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programming\FMCG analysis project\"/>
    </mc:Choice>
  </mc:AlternateContent>
  <xr:revisionPtr revIDLastSave="0" documentId="13_ncr:1_{CC8A33B6-B3CB-463C-8875-5F910199AF80}" xr6:coauthVersionLast="47" xr6:coauthVersionMax="47" xr10:uidLastSave="{00000000-0000-0000-0000-000000000000}"/>
  <bookViews>
    <workbookView xWindow="-108" yWindow="-108" windowWidth="23256" windowHeight="12456" activeTab="2" xr2:uid="{F931E921-B4C3-4607-AD41-0D29C073A57F}"/>
  </bookViews>
  <sheets>
    <sheet name="Raw_Data" sheetId="1" r:id="rId1"/>
    <sheet name="Calculated_Fields" sheetId="2" r:id="rId2"/>
    <sheet name="Pivot_KPIs" sheetId="3" r:id="rId3"/>
    <sheet name="QA_Check" sheetId="4" r:id="rId4"/>
  </sheets>
  <definedNames>
    <definedName name="NativeTimeline_date">#N/A</definedName>
    <definedName name="Slicer_category">#N/A</definedName>
    <definedName name="Slicer_Customer_Typ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 l="1"/>
  <c r="B6" i="4"/>
  <c r="B5" i="4"/>
  <c r="B4" i="4"/>
  <c r="B3" i="4"/>
  <c r="B2" i="4"/>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R2" i="1"/>
  <c r="S2" i="1" s="1"/>
  <c r="T2" i="1" s="1"/>
  <c r="R3" i="1"/>
  <c r="S3" i="1" s="1"/>
  <c r="T3" i="1" s="1"/>
  <c r="R4" i="1"/>
  <c r="S4" i="1" s="1"/>
  <c r="T4" i="1" s="1"/>
  <c r="R5" i="1"/>
  <c r="S5" i="1" s="1"/>
  <c r="T5" i="1" s="1"/>
  <c r="R6" i="1"/>
  <c r="S6" i="1" s="1"/>
  <c r="T6" i="1" s="1"/>
  <c r="R7" i="1"/>
  <c r="S7" i="1" s="1"/>
  <c r="T7" i="1" s="1"/>
  <c r="R8" i="1"/>
  <c r="S8" i="1" s="1"/>
  <c r="T8" i="1" s="1"/>
  <c r="R9" i="1"/>
  <c r="S9" i="1" s="1"/>
  <c r="T9" i="1" s="1"/>
  <c r="R10" i="1"/>
  <c r="S10" i="1" s="1"/>
  <c r="T10" i="1" s="1"/>
  <c r="R11" i="1"/>
  <c r="S11" i="1" s="1"/>
  <c r="T11" i="1" s="1"/>
  <c r="R12" i="1"/>
  <c r="S12" i="1" s="1"/>
  <c r="T12" i="1" s="1"/>
  <c r="R13" i="1"/>
  <c r="S13" i="1" s="1"/>
  <c r="T13" i="1" s="1"/>
  <c r="R14" i="1"/>
  <c r="S14" i="1" s="1"/>
  <c r="T14" i="1" s="1"/>
  <c r="R15" i="1"/>
  <c r="S15" i="1" s="1"/>
  <c r="T15" i="1" s="1"/>
  <c r="R16" i="1"/>
  <c r="S16" i="1" s="1"/>
  <c r="T16" i="1" s="1"/>
  <c r="R17" i="1"/>
  <c r="S17" i="1" s="1"/>
  <c r="T17" i="1" s="1"/>
  <c r="R18" i="1"/>
  <c r="S18" i="1" s="1"/>
  <c r="T18" i="1" s="1"/>
  <c r="R19" i="1"/>
  <c r="S19" i="1" s="1"/>
  <c r="T19" i="1" s="1"/>
  <c r="R20" i="1"/>
  <c r="S20" i="1" s="1"/>
  <c r="T20" i="1" s="1"/>
  <c r="R21" i="1"/>
  <c r="S21" i="1" s="1"/>
  <c r="T21" i="1" s="1"/>
  <c r="R22" i="1"/>
  <c r="S22" i="1" s="1"/>
  <c r="T22" i="1" s="1"/>
  <c r="R23" i="1"/>
  <c r="S23" i="1" s="1"/>
  <c r="T23" i="1" s="1"/>
  <c r="R24" i="1"/>
  <c r="S24" i="1" s="1"/>
  <c r="T24" i="1" s="1"/>
  <c r="R25" i="1"/>
  <c r="S25" i="1" s="1"/>
  <c r="T25" i="1" s="1"/>
  <c r="R26" i="1"/>
  <c r="S26" i="1" s="1"/>
  <c r="T26" i="1" s="1"/>
  <c r="R27" i="1"/>
  <c r="S27" i="1" s="1"/>
  <c r="T27" i="1" s="1"/>
  <c r="R28" i="1"/>
  <c r="S28" i="1" s="1"/>
  <c r="T28" i="1" s="1"/>
  <c r="R29" i="1"/>
  <c r="S29" i="1" s="1"/>
  <c r="T29" i="1" s="1"/>
  <c r="R30" i="1"/>
  <c r="S30" i="1" s="1"/>
  <c r="T30" i="1" s="1"/>
  <c r="R31" i="1"/>
  <c r="S31" i="1" s="1"/>
  <c r="T31" i="1" s="1"/>
  <c r="R32" i="1"/>
  <c r="S32" i="1" s="1"/>
  <c r="T32" i="1" s="1"/>
  <c r="R33" i="1"/>
  <c r="S33" i="1" s="1"/>
  <c r="T33" i="1" s="1"/>
  <c r="R34" i="1"/>
  <c r="S34" i="1" s="1"/>
  <c r="T34" i="1" s="1"/>
  <c r="R35" i="1"/>
  <c r="S35" i="1" s="1"/>
  <c r="T35" i="1" s="1"/>
  <c r="R36" i="1"/>
  <c r="S36" i="1" s="1"/>
  <c r="T36" i="1" s="1"/>
  <c r="R37" i="1"/>
  <c r="S37" i="1" s="1"/>
  <c r="T37" i="1" s="1"/>
  <c r="R38" i="1"/>
  <c r="S38" i="1" s="1"/>
  <c r="T38" i="1" s="1"/>
  <c r="R39" i="1"/>
  <c r="S39" i="1" s="1"/>
  <c r="T39" i="1" s="1"/>
  <c r="R40" i="1"/>
  <c r="S40" i="1" s="1"/>
  <c r="T40" i="1" s="1"/>
  <c r="R41" i="1"/>
  <c r="S41" i="1" s="1"/>
  <c r="T41" i="1" s="1"/>
  <c r="R42" i="1"/>
  <c r="S42" i="1" s="1"/>
  <c r="T42" i="1" s="1"/>
  <c r="R43" i="1"/>
  <c r="S43" i="1" s="1"/>
  <c r="T43" i="1" s="1"/>
  <c r="R44" i="1"/>
  <c r="S44" i="1" s="1"/>
  <c r="T44" i="1" s="1"/>
  <c r="R45" i="1"/>
  <c r="S45" i="1" s="1"/>
  <c r="T45" i="1" s="1"/>
  <c r="R46" i="1"/>
  <c r="S46" i="1" s="1"/>
  <c r="T46" i="1" s="1"/>
  <c r="R47" i="1"/>
  <c r="S47" i="1" s="1"/>
  <c r="T47" i="1" s="1"/>
  <c r="R48" i="1"/>
  <c r="S48" i="1" s="1"/>
  <c r="T48" i="1" s="1"/>
  <c r="R49" i="1"/>
  <c r="S49" i="1" s="1"/>
  <c r="T49" i="1" s="1"/>
  <c r="R50" i="1"/>
  <c r="S50" i="1" s="1"/>
  <c r="T50" i="1" s="1"/>
  <c r="R51" i="1"/>
  <c r="S51" i="1" s="1"/>
  <c r="T51" i="1" s="1"/>
  <c r="R52" i="1"/>
  <c r="S52" i="1" s="1"/>
  <c r="T52" i="1" s="1"/>
  <c r="R53" i="1"/>
  <c r="S53" i="1" s="1"/>
  <c r="T53" i="1" s="1"/>
  <c r="R54" i="1"/>
  <c r="S54" i="1" s="1"/>
  <c r="T54" i="1" s="1"/>
  <c r="R55" i="1"/>
  <c r="S55" i="1" s="1"/>
  <c r="T55" i="1" s="1"/>
  <c r="R56" i="1"/>
  <c r="S56" i="1" s="1"/>
  <c r="T56" i="1" s="1"/>
  <c r="R57" i="1"/>
  <c r="S57" i="1" s="1"/>
  <c r="T57" i="1" s="1"/>
  <c r="R58" i="1"/>
  <c r="S58" i="1" s="1"/>
  <c r="T58" i="1" s="1"/>
  <c r="R59" i="1"/>
  <c r="S59" i="1" s="1"/>
  <c r="T59" i="1" s="1"/>
  <c r="R60" i="1"/>
  <c r="S60" i="1" s="1"/>
  <c r="T60" i="1" s="1"/>
  <c r="R61" i="1"/>
  <c r="S61" i="1" s="1"/>
  <c r="T61" i="1" s="1"/>
  <c r="R62" i="1"/>
  <c r="S62" i="1" s="1"/>
  <c r="T62" i="1" s="1"/>
  <c r="R63" i="1"/>
  <c r="S63" i="1" s="1"/>
  <c r="T63" i="1" s="1"/>
  <c r="R64" i="1"/>
  <c r="S64" i="1" s="1"/>
  <c r="T64" i="1" s="1"/>
  <c r="R65" i="1"/>
  <c r="S65" i="1" s="1"/>
  <c r="T65" i="1" s="1"/>
  <c r="R66" i="1"/>
  <c r="S66" i="1" s="1"/>
  <c r="T66" i="1" s="1"/>
  <c r="R67" i="1"/>
  <c r="S67" i="1" s="1"/>
  <c r="T67" i="1" s="1"/>
  <c r="R68" i="1"/>
  <c r="S68" i="1" s="1"/>
  <c r="T68" i="1" s="1"/>
  <c r="R69" i="1"/>
  <c r="S69" i="1" s="1"/>
  <c r="T69" i="1" s="1"/>
  <c r="R70" i="1"/>
  <c r="S70" i="1" s="1"/>
  <c r="T70" i="1" s="1"/>
  <c r="R71" i="1"/>
  <c r="S71" i="1" s="1"/>
  <c r="T71" i="1" s="1"/>
  <c r="R72" i="1"/>
  <c r="S72" i="1" s="1"/>
  <c r="T72" i="1" s="1"/>
  <c r="R73" i="1"/>
  <c r="S73" i="1" s="1"/>
  <c r="T73" i="1" s="1"/>
  <c r="R74" i="1"/>
  <c r="S74" i="1" s="1"/>
  <c r="T74" i="1" s="1"/>
  <c r="R75" i="1"/>
  <c r="S75" i="1" s="1"/>
  <c r="T75" i="1" s="1"/>
  <c r="R76" i="1"/>
  <c r="S76" i="1" s="1"/>
  <c r="T76" i="1" s="1"/>
  <c r="R77" i="1"/>
  <c r="S77" i="1" s="1"/>
  <c r="T77" i="1" s="1"/>
  <c r="R78" i="1"/>
  <c r="S78" i="1" s="1"/>
  <c r="T78" i="1" s="1"/>
  <c r="R79" i="1"/>
  <c r="S79" i="1" s="1"/>
  <c r="T79" i="1" s="1"/>
  <c r="R80" i="1"/>
  <c r="S80" i="1" s="1"/>
  <c r="T80" i="1" s="1"/>
  <c r="R81" i="1"/>
  <c r="S81" i="1" s="1"/>
  <c r="T81" i="1" s="1"/>
  <c r="R82" i="1"/>
  <c r="S82" i="1" s="1"/>
  <c r="T82" i="1" s="1"/>
  <c r="R83" i="1"/>
  <c r="S83" i="1" s="1"/>
  <c r="T83" i="1" s="1"/>
  <c r="R84" i="1"/>
  <c r="S84" i="1" s="1"/>
  <c r="T84" i="1" s="1"/>
  <c r="R85" i="1"/>
  <c r="S85" i="1" s="1"/>
  <c r="T85" i="1" s="1"/>
  <c r="R86" i="1"/>
  <c r="S86" i="1" s="1"/>
  <c r="T86" i="1" s="1"/>
  <c r="R87" i="1"/>
  <c r="S87" i="1" s="1"/>
  <c r="T87" i="1" s="1"/>
  <c r="R88" i="1"/>
  <c r="S88" i="1" s="1"/>
  <c r="T88" i="1" s="1"/>
  <c r="R89" i="1"/>
  <c r="S89" i="1" s="1"/>
  <c r="T89" i="1" s="1"/>
  <c r="R90" i="1"/>
  <c r="S90" i="1" s="1"/>
  <c r="T90" i="1" s="1"/>
  <c r="R91" i="1"/>
  <c r="S91" i="1" s="1"/>
  <c r="T91" i="1" s="1"/>
  <c r="R92" i="1"/>
  <c r="S92" i="1" s="1"/>
  <c r="T92" i="1" s="1"/>
  <c r="R93" i="1"/>
  <c r="S93" i="1" s="1"/>
  <c r="T93" i="1" s="1"/>
  <c r="R94" i="1"/>
  <c r="S94" i="1" s="1"/>
  <c r="T94" i="1" s="1"/>
  <c r="R95" i="1"/>
  <c r="S95" i="1" s="1"/>
  <c r="T95" i="1" s="1"/>
  <c r="R96" i="1"/>
  <c r="S96" i="1" s="1"/>
  <c r="T96" i="1" s="1"/>
  <c r="R97" i="1"/>
  <c r="S97" i="1" s="1"/>
  <c r="T97" i="1" s="1"/>
  <c r="R98" i="1"/>
  <c r="S98" i="1" s="1"/>
  <c r="T98" i="1" s="1"/>
  <c r="R99" i="1"/>
  <c r="S99" i="1" s="1"/>
  <c r="T99" i="1" s="1"/>
  <c r="R100" i="1"/>
  <c r="S100" i="1" s="1"/>
  <c r="T100" i="1" s="1"/>
  <c r="R101" i="1"/>
  <c r="S101" i="1" s="1"/>
  <c r="T101" i="1" s="1"/>
  <c r="R102" i="1"/>
  <c r="S102" i="1" s="1"/>
  <c r="T102" i="1" s="1"/>
  <c r="R103" i="1"/>
  <c r="S103" i="1" s="1"/>
  <c r="T103" i="1" s="1"/>
  <c r="R104" i="1"/>
  <c r="S104" i="1" s="1"/>
  <c r="T104" i="1" s="1"/>
  <c r="R105" i="1"/>
  <c r="S105" i="1" s="1"/>
  <c r="T105" i="1" s="1"/>
  <c r="R106" i="1"/>
  <c r="S106" i="1" s="1"/>
  <c r="T106" i="1" s="1"/>
  <c r="R107" i="1"/>
  <c r="S107" i="1" s="1"/>
  <c r="T107" i="1" s="1"/>
  <c r="R108" i="1"/>
  <c r="S108" i="1" s="1"/>
  <c r="T108" i="1" s="1"/>
  <c r="R109" i="1"/>
  <c r="S109" i="1" s="1"/>
  <c r="T109" i="1" s="1"/>
  <c r="R110" i="1"/>
  <c r="S110" i="1" s="1"/>
  <c r="T110" i="1" s="1"/>
  <c r="R111" i="1"/>
  <c r="S111" i="1" s="1"/>
  <c r="T111" i="1" s="1"/>
  <c r="R112" i="1"/>
  <c r="S112" i="1" s="1"/>
  <c r="T112" i="1" s="1"/>
  <c r="R113" i="1"/>
  <c r="S113" i="1" s="1"/>
  <c r="T113" i="1" s="1"/>
  <c r="R114" i="1"/>
  <c r="S114" i="1" s="1"/>
  <c r="T114" i="1" s="1"/>
  <c r="R115" i="1"/>
  <c r="S115" i="1" s="1"/>
  <c r="T115" i="1" s="1"/>
  <c r="R116" i="1"/>
  <c r="S116" i="1" s="1"/>
  <c r="T116" i="1" s="1"/>
  <c r="R117" i="1"/>
  <c r="S117" i="1" s="1"/>
  <c r="T117" i="1" s="1"/>
  <c r="R118" i="1"/>
  <c r="S118" i="1" s="1"/>
  <c r="T118" i="1" s="1"/>
  <c r="R119" i="1"/>
  <c r="S119" i="1" s="1"/>
  <c r="T119" i="1" s="1"/>
  <c r="R120" i="1"/>
  <c r="S120" i="1" s="1"/>
  <c r="T120" i="1" s="1"/>
  <c r="R121" i="1"/>
  <c r="S121" i="1" s="1"/>
  <c r="T121" i="1" s="1"/>
  <c r="R122" i="1"/>
  <c r="S122" i="1" s="1"/>
  <c r="T122" i="1" s="1"/>
  <c r="R123" i="1"/>
  <c r="S123" i="1" s="1"/>
  <c r="T123" i="1" s="1"/>
  <c r="R124" i="1"/>
  <c r="S124" i="1" s="1"/>
  <c r="T124" i="1" s="1"/>
  <c r="R125" i="1"/>
  <c r="S125" i="1" s="1"/>
  <c r="T125" i="1" s="1"/>
  <c r="R126" i="1"/>
  <c r="S126" i="1" s="1"/>
  <c r="T126" i="1" s="1"/>
  <c r="R127" i="1"/>
  <c r="S127" i="1" s="1"/>
  <c r="T127" i="1" s="1"/>
  <c r="R128" i="1"/>
  <c r="S128" i="1" s="1"/>
  <c r="T128" i="1" s="1"/>
  <c r="R129" i="1"/>
  <c r="S129" i="1" s="1"/>
  <c r="T129" i="1" s="1"/>
  <c r="R130" i="1"/>
  <c r="S130" i="1" s="1"/>
  <c r="T130" i="1" s="1"/>
  <c r="R131" i="1"/>
  <c r="S131" i="1" s="1"/>
  <c r="T131" i="1" s="1"/>
  <c r="R132" i="1"/>
  <c r="S132" i="1" s="1"/>
  <c r="T132" i="1" s="1"/>
  <c r="R133" i="1"/>
  <c r="S133" i="1" s="1"/>
  <c r="T133" i="1" s="1"/>
  <c r="R134" i="1"/>
  <c r="S134" i="1" s="1"/>
  <c r="T134" i="1" s="1"/>
  <c r="R135" i="1"/>
  <c r="S135" i="1" s="1"/>
  <c r="T135" i="1" s="1"/>
  <c r="R136" i="1"/>
  <c r="S136" i="1" s="1"/>
  <c r="T136" i="1" s="1"/>
  <c r="R137" i="1"/>
  <c r="S137" i="1" s="1"/>
  <c r="T137" i="1" s="1"/>
  <c r="R138" i="1"/>
  <c r="S138" i="1" s="1"/>
  <c r="T138" i="1" s="1"/>
  <c r="R139" i="1"/>
  <c r="S139" i="1" s="1"/>
  <c r="T139" i="1" s="1"/>
  <c r="R140" i="1"/>
  <c r="S140" i="1" s="1"/>
  <c r="T140" i="1" s="1"/>
  <c r="R141" i="1"/>
  <c r="S141" i="1" s="1"/>
  <c r="T141" i="1" s="1"/>
  <c r="R142" i="1"/>
  <c r="S142" i="1" s="1"/>
  <c r="T142" i="1" s="1"/>
  <c r="R143" i="1"/>
  <c r="S143" i="1" s="1"/>
  <c r="T143" i="1" s="1"/>
  <c r="R144" i="1"/>
  <c r="S144" i="1" s="1"/>
  <c r="T144" i="1" s="1"/>
  <c r="R145" i="1"/>
  <c r="S145" i="1" s="1"/>
  <c r="T145" i="1" s="1"/>
  <c r="R146" i="1"/>
  <c r="S146" i="1" s="1"/>
  <c r="T146" i="1" s="1"/>
  <c r="R147" i="1"/>
  <c r="S147" i="1" s="1"/>
  <c r="T147" i="1" s="1"/>
  <c r="R148" i="1"/>
  <c r="S148" i="1" s="1"/>
  <c r="T148" i="1" s="1"/>
  <c r="R149" i="1"/>
  <c r="S149" i="1" s="1"/>
  <c r="T149" i="1" s="1"/>
  <c r="R150" i="1"/>
  <c r="S150" i="1" s="1"/>
  <c r="T150" i="1" s="1"/>
  <c r="R151" i="1"/>
  <c r="S151" i="1" s="1"/>
  <c r="T151" i="1" s="1"/>
  <c r="R152" i="1"/>
  <c r="S152" i="1" s="1"/>
  <c r="T152" i="1" s="1"/>
  <c r="R153" i="1"/>
  <c r="S153" i="1" s="1"/>
  <c r="T153" i="1" s="1"/>
  <c r="R154" i="1"/>
  <c r="S154" i="1" s="1"/>
  <c r="T154" i="1" s="1"/>
  <c r="R155" i="1"/>
  <c r="S155" i="1" s="1"/>
  <c r="T155" i="1" s="1"/>
  <c r="R156" i="1"/>
  <c r="S156" i="1" s="1"/>
  <c r="T156" i="1" s="1"/>
  <c r="R157" i="1"/>
  <c r="S157" i="1" s="1"/>
  <c r="T157" i="1" s="1"/>
  <c r="R158" i="1"/>
  <c r="S158" i="1" s="1"/>
  <c r="T158" i="1" s="1"/>
  <c r="R159" i="1"/>
  <c r="S159" i="1" s="1"/>
  <c r="T159" i="1" s="1"/>
  <c r="R160" i="1"/>
  <c r="S160" i="1" s="1"/>
  <c r="T160" i="1" s="1"/>
  <c r="R161" i="1"/>
  <c r="S161" i="1" s="1"/>
  <c r="T161" i="1" s="1"/>
  <c r="R162" i="1"/>
  <c r="S162" i="1" s="1"/>
  <c r="T162" i="1" s="1"/>
  <c r="R163" i="1"/>
  <c r="S163" i="1" s="1"/>
  <c r="T163" i="1" s="1"/>
  <c r="R164" i="1"/>
  <c r="S164" i="1" s="1"/>
  <c r="T164" i="1" s="1"/>
  <c r="R165" i="1"/>
  <c r="S165" i="1" s="1"/>
  <c r="T165" i="1" s="1"/>
  <c r="R166" i="1"/>
  <c r="S166" i="1" s="1"/>
  <c r="T166" i="1" s="1"/>
  <c r="R167" i="1"/>
  <c r="S167" i="1" s="1"/>
  <c r="T167" i="1" s="1"/>
  <c r="R168" i="1"/>
  <c r="S168" i="1" s="1"/>
  <c r="T168" i="1" s="1"/>
  <c r="R169" i="1"/>
  <c r="S169" i="1" s="1"/>
  <c r="T169" i="1" s="1"/>
  <c r="R170" i="1"/>
  <c r="S170" i="1" s="1"/>
  <c r="T170" i="1" s="1"/>
  <c r="R171" i="1"/>
  <c r="S171" i="1" s="1"/>
  <c r="T171" i="1" s="1"/>
  <c r="R172" i="1"/>
  <c r="S172" i="1" s="1"/>
  <c r="T172" i="1" s="1"/>
  <c r="R173" i="1"/>
  <c r="S173" i="1" s="1"/>
  <c r="T173" i="1" s="1"/>
  <c r="R174" i="1"/>
  <c r="S174" i="1" s="1"/>
  <c r="T174" i="1" s="1"/>
  <c r="R175" i="1"/>
  <c r="S175" i="1" s="1"/>
  <c r="T175" i="1" s="1"/>
  <c r="R176" i="1"/>
  <c r="S176" i="1" s="1"/>
  <c r="T176" i="1" s="1"/>
  <c r="R177" i="1"/>
  <c r="S177" i="1" s="1"/>
  <c r="T177" i="1" s="1"/>
  <c r="R178" i="1"/>
  <c r="S178" i="1" s="1"/>
  <c r="T178" i="1" s="1"/>
  <c r="R179" i="1"/>
  <c r="S179" i="1" s="1"/>
  <c r="T179" i="1" s="1"/>
  <c r="R180" i="1"/>
  <c r="S180" i="1" s="1"/>
  <c r="T180" i="1" s="1"/>
  <c r="R181" i="1"/>
  <c r="S181" i="1" s="1"/>
  <c r="T181" i="1" s="1"/>
  <c r="R182" i="1"/>
  <c r="S182" i="1" s="1"/>
  <c r="T182" i="1" s="1"/>
  <c r="R183" i="1"/>
  <c r="S183" i="1" s="1"/>
  <c r="T183" i="1" s="1"/>
  <c r="R184" i="1"/>
  <c r="S184" i="1" s="1"/>
  <c r="T184" i="1" s="1"/>
  <c r="R185" i="1"/>
  <c r="S185" i="1" s="1"/>
  <c r="T185" i="1" s="1"/>
  <c r="R186" i="1"/>
  <c r="S186" i="1" s="1"/>
  <c r="T186" i="1" s="1"/>
  <c r="R187" i="1"/>
  <c r="S187" i="1" s="1"/>
  <c r="T187" i="1" s="1"/>
  <c r="R188" i="1"/>
  <c r="S188" i="1" s="1"/>
  <c r="T188" i="1" s="1"/>
  <c r="R189" i="1"/>
  <c r="S189" i="1" s="1"/>
  <c r="T189" i="1" s="1"/>
  <c r="R190" i="1"/>
  <c r="S190" i="1" s="1"/>
  <c r="T190" i="1" s="1"/>
  <c r="R191" i="1"/>
  <c r="S191" i="1" s="1"/>
  <c r="T191" i="1" s="1"/>
  <c r="R192" i="1"/>
  <c r="S192" i="1" s="1"/>
  <c r="T192" i="1" s="1"/>
  <c r="R193" i="1"/>
  <c r="S193" i="1" s="1"/>
  <c r="T193" i="1" s="1"/>
  <c r="R194" i="1"/>
  <c r="S194" i="1" s="1"/>
  <c r="T194" i="1" s="1"/>
  <c r="R195" i="1"/>
  <c r="S195" i="1" s="1"/>
  <c r="T195" i="1" s="1"/>
  <c r="R196" i="1"/>
  <c r="S196" i="1" s="1"/>
  <c r="T196" i="1" s="1"/>
  <c r="R197" i="1"/>
  <c r="S197" i="1" s="1"/>
  <c r="T197" i="1" s="1"/>
  <c r="R198" i="1"/>
  <c r="S198" i="1" s="1"/>
  <c r="T198" i="1" s="1"/>
  <c r="R199" i="1"/>
  <c r="S199" i="1" s="1"/>
  <c r="T199" i="1" s="1"/>
  <c r="R200" i="1"/>
  <c r="S200" i="1" s="1"/>
  <c r="T200" i="1" s="1"/>
  <c r="R201" i="1"/>
  <c r="S201" i="1" s="1"/>
  <c r="T201" i="1" s="1"/>
  <c r="R202" i="1"/>
  <c r="S202" i="1" s="1"/>
  <c r="T202" i="1" s="1"/>
  <c r="R203" i="1"/>
  <c r="S203" i="1" s="1"/>
  <c r="T203" i="1" s="1"/>
  <c r="R204" i="1"/>
  <c r="S204" i="1" s="1"/>
  <c r="T204" i="1" s="1"/>
  <c r="R205" i="1"/>
  <c r="S205" i="1" s="1"/>
  <c r="T205" i="1" s="1"/>
  <c r="R206" i="1"/>
  <c r="S206" i="1" s="1"/>
  <c r="T206" i="1" s="1"/>
  <c r="R207" i="1"/>
  <c r="S207" i="1" s="1"/>
  <c r="T207" i="1" s="1"/>
  <c r="R208" i="1"/>
  <c r="S208" i="1" s="1"/>
  <c r="T208" i="1" s="1"/>
  <c r="R209" i="1"/>
  <c r="S209" i="1" s="1"/>
  <c r="T209" i="1" s="1"/>
  <c r="R210" i="1"/>
  <c r="S210" i="1" s="1"/>
  <c r="T210" i="1" s="1"/>
  <c r="R211" i="1"/>
  <c r="S211" i="1" s="1"/>
  <c r="T211" i="1" s="1"/>
  <c r="R212" i="1"/>
  <c r="S212" i="1" s="1"/>
  <c r="T212" i="1" s="1"/>
  <c r="R213" i="1"/>
  <c r="S213" i="1" s="1"/>
  <c r="T213" i="1" s="1"/>
  <c r="R214" i="1"/>
  <c r="S214" i="1" s="1"/>
  <c r="T214" i="1" s="1"/>
  <c r="R215" i="1"/>
  <c r="S215" i="1" s="1"/>
  <c r="T215" i="1" s="1"/>
  <c r="R216" i="1"/>
  <c r="S216" i="1" s="1"/>
  <c r="T216" i="1" s="1"/>
  <c r="R217" i="1"/>
  <c r="S217" i="1" s="1"/>
  <c r="T217" i="1" s="1"/>
  <c r="R218" i="1"/>
  <c r="S218" i="1" s="1"/>
  <c r="T218" i="1" s="1"/>
  <c r="R219" i="1"/>
  <c r="S219" i="1" s="1"/>
  <c r="T219" i="1" s="1"/>
  <c r="R220" i="1"/>
  <c r="S220" i="1" s="1"/>
  <c r="T220" i="1" s="1"/>
  <c r="R221" i="1"/>
  <c r="S221" i="1" s="1"/>
  <c r="T221" i="1" s="1"/>
  <c r="R222" i="1"/>
  <c r="S222" i="1" s="1"/>
  <c r="T222" i="1" s="1"/>
  <c r="R223" i="1"/>
  <c r="S223" i="1" s="1"/>
  <c r="T223" i="1" s="1"/>
  <c r="R224" i="1"/>
  <c r="S224" i="1" s="1"/>
  <c r="T224" i="1" s="1"/>
  <c r="R225" i="1"/>
  <c r="S225" i="1" s="1"/>
  <c r="T225" i="1" s="1"/>
  <c r="R226" i="1"/>
  <c r="S226" i="1" s="1"/>
  <c r="T226" i="1" s="1"/>
  <c r="R227" i="1"/>
  <c r="S227" i="1" s="1"/>
  <c r="T227" i="1" s="1"/>
  <c r="R228" i="1"/>
  <c r="S228" i="1" s="1"/>
  <c r="T228" i="1" s="1"/>
  <c r="R229" i="1"/>
  <c r="S229" i="1" s="1"/>
  <c r="T229" i="1" s="1"/>
  <c r="R230" i="1"/>
  <c r="S230" i="1" s="1"/>
  <c r="T230" i="1" s="1"/>
  <c r="R231" i="1"/>
  <c r="S231" i="1" s="1"/>
  <c r="T231" i="1" s="1"/>
  <c r="R232" i="1"/>
  <c r="S232" i="1" s="1"/>
  <c r="T232" i="1" s="1"/>
  <c r="R233" i="1"/>
  <c r="S233" i="1" s="1"/>
  <c r="T233" i="1" s="1"/>
  <c r="R234" i="1"/>
  <c r="S234" i="1" s="1"/>
  <c r="T234" i="1" s="1"/>
  <c r="R235" i="1"/>
  <c r="S235" i="1" s="1"/>
  <c r="T235" i="1" s="1"/>
  <c r="R236" i="1"/>
  <c r="S236" i="1" s="1"/>
  <c r="T236" i="1" s="1"/>
  <c r="R237" i="1"/>
  <c r="S237" i="1" s="1"/>
  <c r="T237" i="1" s="1"/>
  <c r="R238" i="1"/>
  <c r="S238" i="1" s="1"/>
  <c r="T238" i="1" s="1"/>
  <c r="R239" i="1"/>
  <c r="S239" i="1" s="1"/>
  <c r="T239" i="1" s="1"/>
  <c r="R240" i="1"/>
  <c r="S240" i="1" s="1"/>
  <c r="T240" i="1" s="1"/>
  <c r="R241" i="1"/>
  <c r="S241" i="1" s="1"/>
  <c r="T241" i="1" s="1"/>
  <c r="R242" i="1"/>
  <c r="S242" i="1" s="1"/>
  <c r="T242" i="1" s="1"/>
  <c r="R243" i="1"/>
  <c r="S243" i="1" s="1"/>
  <c r="T243" i="1" s="1"/>
  <c r="R244" i="1"/>
  <c r="S244" i="1" s="1"/>
  <c r="T244" i="1" s="1"/>
  <c r="R245" i="1"/>
  <c r="S245" i="1" s="1"/>
  <c r="T245" i="1" s="1"/>
  <c r="R246" i="1"/>
  <c r="S246" i="1" s="1"/>
  <c r="T246" i="1" s="1"/>
  <c r="R247" i="1"/>
  <c r="S247" i="1" s="1"/>
  <c r="T247" i="1" s="1"/>
  <c r="R248" i="1"/>
  <c r="S248" i="1" s="1"/>
  <c r="T248" i="1" s="1"/>
  <c r="R249" i="1"/>
  <c r="S249" i="1" s="1"/>
  <c r="T249" i="1" s="1"/>
  <c r="R250" i="1"/>
  <c r="S250" i="1" s="1"/>
  <c r="T250" i="1" s="1"/>
  <c r="R251" i="1"/>
  <c r="S251" i="1" s="1"/>
  <c r="T251" i="1" s="1"/>
  <c r="R252" i="1"/>
  <c r="S252" i="1" s="1"/>
  <c r="T252" i="1" s="1"/>
  <c r="R253" i="1"/>
  <c r="S253" i="1" s="1"/>
  <c r="T253" i="1" s="1"/>
  <c r="R254" i="1"/>
  <c r="S254" i="1" s="1"/>
  <c r="T254" i="1" s="1"/>
  <c r="R255" i="1"/>
  <c r="S255" i="1" s="1"/>
  <c r="T255" i="1" s="1"/>
  <c r="R256" i="1"/>
  <c r="S256" i="1" s="1"/>
  <c r="T256" i="1" s="1"/>
  <c r="R257" i="1"/>
  <c r="S257" i="1" s="1"/>
  <c r="T257" i="1" s="1"/>
  <c r="R258" i="1"/>
  <c r="S258" i="1" s="1"/>
  <c r="T258" i="1" s="1"/>
  <c r="R259" i="1"/>
  <c r="S259" i="1" s="1"/>
  <c r="T259" i="1" s="1"/>
  <c r="R260" i="1"/>
  <c r="S260" i="1" s="1"/>
  <c r="T260" i="1" s="1"/>
  <c r="R261" i="1"/>
  <c r="S261" i="1" s="1"/>
  <c r="T261" i="1" s="1"/>
  <c r="R262" i="1"/>
  <c r="S262" i="1" s="1"/>
  <c r="T262" i="1" s="1"/>
  <c r="R263" i="1"/>
  <c r="S263" i="1" s="1"/>
  <c r="T263" i="1" s="1"/>
  <c r="R264" i="1"/>
  <c r="S264" i="1" s="1"/>
  <c r="T264" i="1" s="1"/>
  <c r="R265" i="1"/>
  <c r="S265" i="1" s="1"/>
  <c r="T265" i="1" s="1"/>
  <c r="R266" i="1"/>
  <c r="S266" i="1" s="1"/>
  <c r="T266" i="1" s="1"/>
  <c r="R267" i="1"/>
  <c r="S267" i="1" s="1"/>
  <c r="T267" i="1" s="1"/>
  <c r="R268" i="1"/>
  <c r="S268" i="1" s="1"/>
  <c r="T268" i="1" s="1"/>
  <c r="R269" i="1"/>
  <c r="S269" i="1" s="1"/>
  <c r="T269" i="1" s="1"/>
  <c r="R270" i="1"/>
  <c r="S270" i="1" s="1"/>
  <c r="T270" i="1" s="1"/>
  <c r="R271" i="1"/>
  <c r="S271" i="1" s="1"/>
  <c r="T271" i="1" s="1"/>
  <c r="R272" i="1"/>
  <c r="S272" i="1" s="1"/>
  <c r="T272" i="1" s="1"/>
  <c r="R273" i="1"/>
  <c r="S273" i="1" s="1"/>
  <c r="T273" i="1" s="1"/>
  <c r="R274" i="1"/>
  <c r="S274" i="1" s="1"/>
  <c r="T274" i="1" s="1"/>
  <c r="R275" i="1"/>
  <c r="S275" i="1" s="1"/>
  <c r="T275" i="1" s="1"/>
  <c r="R276" i="1"/>
  <c r="S276" i="1" s="1"/>
  <c r="T276" i="1" s="1"/>
  <c r="R277" i="1"/>
  <c r="S277" i="1" s="1"/>
  <c r="T277" i="1" s="1"/>
  <c r="R278" i="1"/>
  <c r="S278" i="1" s="1"/>
  <c r="T278" i="1" s="1"/>
  <c r="R279" i="1"/>
  <c r="S279" i="1" s="1"/>
  <c r="T279" i="1" s="1"/>
  <c r="R280" i="1"/>
  <c r="S280" i="1" s="1"/>
  <c r="T280" i="1" s="1"/>
  <c r="R281" i="1"/>
  <c r="S281" i="1" s="1"/>
  <c r="T281" i="1" s="1"/>
  <c r="R282" i="1"/>
  <c r="S282" i="1" s="1"/>
  <c r="T282" i="1" s="1"/>
  <c r="R283" i="1"/>
  <c r="S283" i="1" s="1"/>
  <c r="T283" i="1" s="1"/>
  <c r="R284" i="1"/>
  <c r="S284" i="1" s="1"/>
  <c r="T284" i="1" s="1"/>
  <c r="R285" i="1"/>
  <c r="S285" i="1" s="1"/>
  <c r="T285" i="1" s="1"/>
  <c r="R286" i="1"/>
  <c r="S286" i="1" s="1"/>
  <c r="T286" i="1" s="1"/>
  <c r="R287" i="1"/>
  <c r="S287" i="1" s="1"/>
  <c r="T287" i="1" s="1"/>
  <c r="R288" i="1"/>
  <c r="S288" i="1" s="1"/>
  <c r="T288" i="1" s="1"/>
  <c r="R289" i="1"/>
  <c r="S289" i="1" s="1"/>
  <c r="T289" i="1" s="1"/>
  <c r="R290" i="1"/>
  <c r="S290" i="1" s="1"/>
  <c r="T290" i="1" s="1"/>
  <c r="R291" i="1"/>
  <c r="S291" i="1" s="1"/>
  <c r="T291" i="1" s="1"/>
  <c r="R292" i="1"/>
  <c r="S292" i="1" s="1"/>
  <c r="T292" i="1" s="1"/>
  <c r="R293" i="1"/>
  <c r="S293" i="1" s="1"/>
  <c r="T293" i="1" s="1"/>
  <c r="R294" i="1"/>
  <c r="S294" i="1" s="1"/>
  <c r="T294" i="1" s="1"/>
  <c r="R295" i="1"/>
  <c r="S295" i="1" s="1"/>
  <c r="T295" i="1" s="1"/>
  <c r="R296" i="1"/>
  <c r="S296" i="1" s="1"/>
  <c r="T296" i="1" s="1"/>
  <c r="R297" i="1"/>
  <c r="S297" i="1" s="1"/>
  <c r="T297" i="1" s="1"/>
  <c r="R298" i="1"/>
  <c r="S298" i="1" s="1"/>
  <c r="T298" i="1" s="1"/>
  <c r="R299" i="1"/>
  <c r="S299" i="1" s="1"/>
  <c r="T299" i="1" s="1"/>
  <c r="R300" i="1"/>
  <c r="S300" i="1" s="1"/>
  <c r="T300" i="1" s="1"/>
  <c r="R301" i="1"/>
  <c r="S301" i="1" s="1"/>
  <c r="T301" i="1" s="1"/>
  <c r="R302" i="1"/>
  <c r="S302" i="1" s="1"/>
  <c r="T302" i="1" s="1"/>
  <c r="R303" i="1"/>
  <c r="S303" i="1" s="1"/>
  <c r="T303" i="1" s="1"/>
  <c r="R304" i="1"/>
  <c r="S304" i="1" s="1"/>
  <c r="T304" i="1" s="1"/>
  <c r="R305" i="1"/>
  <c r="S305" i="1" s="1"/>
  <c r="T305" i="1" s="1"/>
  <c r="R306" i="1"/>
  <c r="S306" i="1" s="1"/>
  <c r="T306" i="1" s="1"/>
  <c r="R307" i="1"/>
  <c r="S307" i="1" s="1"/>
  <c r="T307" i="1" s="1"/>
  <c r="R308" i="1"/>
  <c r="S308" i="1" s="1"/>
  <c r="T308" i="1" s="1"/>
  <c r="R309" i="1"/>
  <c r="S309" i="1" s="1"/>
  <c r="T309" i="1" s="1"/>
  <c r="R310" i="1"/>
  <c r="S310" i="1" s="1"/>
  <c r="T310" i="1" s="1"/>
  <c r="R311" i="1"/>
  <c r="S311" i="1" s="1"/>
  <c r="T311" i="1" s="1"/>
  <c r="R312" i="1"/>
  <c r="S312" i="1" s="1"/>
  <c r="T312" i="1" s="1"/>
  <c r="R313" i="1"/>
  <c r="S313" i="1" s="1"/>
  <c r="T313" i="1" s="1"/>
  <c r="R314" i="1"/>
  <c r="S314" i="1" s="1"/>
  <c r="T314" i="1" s="1"/>
  <c r="R315" i="1"/>
  <c r="S315" i="1" s="1"/>
  <c r="T315" i="1" s="1"/>
  <c r="R316" i="1"/>
  <c r="S316" i="1" s="1"/>
  <c r="T316" i="1" s="1"/>
  <c r="R317" i="1"/>
  <c r="S317" i="1" s="1"/>
  <c r="T317" i="1" s="1"/>
  <c r="R318" i="1"/>
  <c r="S318" i="1" s="1"/>
  <c r="T318" i="1" s="1"/>
  <c r="R319" i="1"/>
  <c r="S319" i="1" s="1"/>
  <c r="T319" i="1" s="1"/>
  <c r="R320" i="1"/>
  <c r="S320" i="1" s="1"/>
  <c r="T320" i="1" s="1"/>
  <c r="R321" i="1"/>
  <c r="S321" i="1" s="1"/>
  <c r="T321" i="1" s="1"/>
  <c r="R322" i="1"/>
  <c r="S322" i="1" s="1"/>
  <c r="T322" i="1" s="1"/>
  <c r="R323" i="1"/>
  <c r="S323" i="1" s="1"/>
  <c r="T323" i="1" s="1"/>
  <c r="R324" i="1"/>
  <c r="S324" i="1" s="1"/>
  <c r="T324" i="1" s="1"/>
  <c r="R325" i="1"/>
  <c r="S325" i="1" s="1"/>
  <c r="T325" i="1" s="1"/>
  <c r="R326" i="1"/>
  <c r="S326" i="1" s="1"/>
  <c r="T326" i="1" s="1"/>
  <c r="R327" i="1"/>
  <c r="S327" i="1" s="1"/>
  <c r="T327" i="1" s="1"/>
  <c r="R328" i="1"/>
  <c r="S328" i="1" s="1"/>
  <c r="T328" i="1" s="1"/>
  <c r="R329" i="1"/>
  <c r="S329" i="1" s="1"/>
  <c r="T329" i="1" s="1"/>
  <c r="R330" i="1"/>
  <c r="S330" i="1" s="1"/>
  <c r="T330" i="1" s="1"/>
  <c r="R331" i="1"/>
  <c r="S331" i="1" s="1"/>
  <c r="T331" i="1" s="1"/>
  <c r="R332" i="1"/>
  <c r="S332" i="1" s="1"/>
  <c r="T332" i="1" s="1"/>
  <c r="R333" i="1"/>
  <c r="S333" i="1" s="1"/>
  <c r="T333" i="1" s="1"/>
  <c r="R334" i="1"/>
  <c r="S334" i="1" s="1"/>
  <c r="T334" i="1" s="1"/>
  <c r="R335" i="1"/>
  <c r="S335" i="1" s="1"/>
  <c r="T335" i="1" s="1"/>
  <c r="R336" i="1"/>
  <c r="S336" i="1" s="1"/>
  <c r="T336" i="1" s="1"/>
  <c r="R337" i="1"/>
  <c r="S337" i="1" s="1"/>
  <c r="T337" i="1" s="1"/>
  <c r="R338" i="1"/>
  <c r="S338" i="1" s="1"/>
  <c r="T338" i="1" s="1"/>
  <c r="R339" i="1"/>
  <c r="S339" i="1" s="1"/>
  <c r="T339" i="1" s="1"/>
  <c r="R340" i="1"/>
  <c r="S340" i="1" s="1"/>
  <c r="T340" i="1" s="1"/>
  <c r="R341" i="1"/>
  <c r="S341" i="1" s="1"/>
  <c r="T341" i="1" s="1"/>
  <c r="R342" i="1"/>
  <c r="S342" i="1" s="1"/>
  <c r="T342" i="1" s="1"/>
  <c r="R343" i="1"/>
  <c r="S343" i="1" s="1"/>
  <c r="T343" i="1" s="1"/>
  <c r="R344" i="1"/>
  <c r="S344" i="1" s="1"/>
  <c r="T344" i="1" s="1"/>
  <c r="R345" i="1"/>
  <c r="S345" i="1" s="1"/>
  <c r="T345" i="1" s="1"/>
  <c r="R346" i="1"/>
  <c r="S346" i="1" s="1"/>
  <c r="T346" i="1" s="1"/>
  <c r="R347" i="1"/>
  <c r="S347" i="1" s="1"/>
  <c r="T347" i="1" s="1"/>
  <c r="R348" i="1"/>
  <c r="S348" i="1" s="1"/>
  <c r="T348" i="1" s="1"/>
  <c r="R349" i="1"/>
  <c r="S349" i="1" s="1"/>
  <c r="T349" i="1" s="1"/>
  <c r="R350" i="1"/>
  <c r="S350" i="1" s="1"/>
  <c r="T350" i="1" s="1"/>
  <c r="R351" i="1"/>
  <c r="S351" i="1" s="1"/>
  <c r="T351" i="1" s="1"/>
  <c r="R352" i="1"/>
  <c r="S352" i="1" s="1"/>
  <c r="T352" i="1" s="1"/>
  <c r="R353" i="1"/>
  <c r="S353" i="1" s="1"/>
  <c r="T353" i="1" s="1"/>
  <c r="R354" i="1"/>
  <c r="S354" i="1" s="1"/>
  <c r="T354" i="1" s="1"/>
  <c r="R355" i="1"/>
  <c r="S355" i="1" s="1"/>
  <c r="T355" i="1" s="1"/>
  <c r="R356" i="1"/>
  <c r="S356" i="1" s="1"/>
  <c r="T356" i="1" s="1"/>
  <c r="R357" i="1"/>
  <c r="S357" i="1" s="1"/>
  <c r="T357" i="1" s="1"/>
  <c r="R358" i="1"/>
  <c r="S358" i="1" s="1"/>
  <c r="T358" i="1" s="1"/>
  <c r="R359" i="1"/>
  <c r="S359" i="1" s="1"/>
  <c r="T359" i="1" s="1"/>
  <c r="R360" i="1"/>
  <c r="S360" i="1" s="1"/>
  <c r="T360" i="1" s="1"/>
  <c r="R361" i="1"/>
  <c r="S361" i="1" s="1"/>
  <c r="T361" i="1" s="1"/>
  <c r="R362" i="1"/>
  <c r="S362" i="1" s="1"/>
  <c r="T362" i="1" s="1"/>
  <c r="R363" i="1"/>
  <c r="S363" i="1" s="1"/>
  <c r="T363" i="1" s="1"/>
  <c r="R364" i="1"/>
  <c r="S364" i="1" s="1"/>
  <c r="T364" i="1" s="1"/>
  <c r="R365" i="1"/>
  <c r="S365" i="1" s="1"/>
  <c r="T365" i="1" s="1"/>
  <c r="R366" i="1"/>
  <c r="S366" i="1" s="1"/>
  <c r="T366" i="1" s="1"/>
  <c r="R367" i="1"/>
  <c r="S367" i="1" s="1"/>
  <c r="T367" i="1" s="1"/>
  <c r="R368" i="1"/>
  <c r="S368" i="1" s="1"/>
  <c r="T368" i="1" s="1"/>
  <c r="R369" i="1"/>
  <c r="S369" i="1" s="1"/>
  <c r="T369" i="1" s="1"/>
  <c r="R370" i="1"/>
  <c r="S370" i="1" s="1"/>
  <c r="T370" i="1" s="1"/>
  <c r="R371" i="1"/>
  <c r="S371" i="1" s="1"/>
  <c r="T371" i="1" s="1"/>
  <c r="R372" i="1"/>
  <c r="S372" i="1" s="1"/>
  <c r="T372" i="1" s="1"/>
  <c r="R373" i="1"/>
  <c r="S373" i="1" s="1"/>
  <c r="T373" i="1" s="1"/>
  <c r="R374" i="1"/>
  <c r="S374" i="1" s="1"/>
  <c r="T374" i="1" s="1"/>
  <c r="R375" i="1"/>
  <c r="S375" i="1" s="1"/>
  <c r="T375" i="1" s="1"/>
  <c r="R376" i="1"/>
  <c r="S376" i="1" s="1"/>
  <c r="T376" i="1" s="1"/>
  <c r="R377" i="1"/>
  <c r="S377" i="1" s="1"/>
  <c r="T377" i="1" s="1"/>
  <c r="R378" i="1"/>
  <c r="S378" i="1" s="1"/>
  <c r="T378" i="1" s="1"/>
  <c r="R379" i="1"/>
  <c r="S379" i="1" s="1"/>
  <c r="T379" i="1" s="1"/>
  <c r="R380" i="1"/>
  <c r="S380" i="1" s="1"/>
  <c r="T380" i="1" s="1"/>
  <c r="R381" i="1"/>
  <c r="S381" i="1" s="1"/>
  <c r="T381" i="1" s="1"/>
  <c r="R382" i="1"/>
  <c r="S382" i="1" s="1"/>
  <c r="T382" i="1" s="1"/>
  <c r="R383" i="1"/>
  <c r="S383" i="1" s="1"/>
  <c r="T383" i="1" s="1"/>
  <c r="R384" i="1"/>
  <c r="S384" i="1" s="1"/>
  <c r="T384" i="1" s="1"/>
  <c r="R385" i="1"/>
  <c r="S385" i="1" s="1"/>
  <c r="T385" i="1" s="1"/>
  <c r="R386" i="1"/>
  <c r="S386" i="1" s="1"/>
  <c r="T386" i="1" s="1"/>
  <c r="R387" i="1"/>
  <c r="S387" i="1" s="1"/>
  <c r="T387" i="1" s="1"/>
  <c r="R388" i="1"/>
  <c r="S388" i="1" s="1"/>
  <c r="T388" i="1" s="1"/>
  <c r="R389" i="1"/>
  <c r="S389" i="1" s="1"/>
  <c r="T389" i="1" s="1"/>
  <c r="R390" i="1"/>
  <c r="S390" i="1" s="1"/>
  <c r="T390" i="1" s="1"/>
  <c r="R391" i="1"/>
  <c r="S391" i="1" s="1"/>
  <c r="T391" i="1" s="1"/>
  <c r="R392" i="1"/>
  <c r="S392" i="1" s="1"/>
  <c r="T392" i="1" s="1"/>
  <c r="R393" i="1"/>
  <c r="S393" i="1" s="1"/>
  <c r="T393" i="1" s="1"/>
  <c r="R394" i="1"/>
  <c r="S394" i="1" s="1"/>
  <c r="T394" i="1" s="1"/>
  <c r="R395" i="1"/>
  <c r="S395" i="1" s="1"/>
  <c r="T395" i="1" s="1"/>
  <c r="R396" i="1"/>
  <c r="S396" i="1" s="1"/>
  <c r="T396" i="1" s="1"/>
  <c r="R397" i="1"/>
  <c r="S397" i="1" s="1"/>
  <c r="T397" i="1" s="1"/>
  <c r="R398" i="1"/>
  <c r="S398" i="1" s="1"/>
  <c r="T398" i="1" s="1"/>
  <c r="R399" i="1"/>
  <c r="S399" i="1" s="1"/>
  <c r="T399" i="1" s="1"/>
  <c r="R400" i="1"/>
  <c r="S400" i="1" s="1"/>
  <c r="T400" i="1" s="1"/>
  <c r="R401" i="1"/>
  <c r="S401" i="1" s="1"/>
  <c r="T401" i="1" s="1"/>
  <c r="R402" i="1"/>
  <c r="S402" i="1" s="1"/>
  <c r="T402" i="1" s="1"/>
  <c r="R403" i="1"/>
  <c r="S403" i="1" s="1"/>
  <c r="T403" i="1" s="1"/>
  <c r="R404" i="1"/>
  <c r="S404" i="1" s="1"/>
  <c r="T404" i="1" s="1"/>
  <c r="R405" i="1"/>
  <c r="S405" i="1" s="1"/>
  <c r="T405" i="1" s="1"/>
  <c r="R406" i="1"/>
  <c r="S406" i="1" s="1"/>
  <c r="T406" i="1" s="1"/>
  <c r="R407" i="1"/>
  <c r="S407" i="1" s="1"/>
  <c r="T407" i="1" s="1"/>
  <c r="R408" i="1"/>
  <c r="S408" i="1" s="1"/>
  <c r="T408" i="1" s="1"/>
  <c r="R409" i="1"/>
  <c r="S409" i="1" s="1"/>
  <c r="T409" i="1" s="1"/>
  <c r="R410" i="1"/>
  <c r="S410" i="1" s="1"/>
  <c r="T410" i="1" s="1"/>
  <c r="R411" i="1"/>
  <c r="S411" i="1" s="1"/>
  <c r="T411" i="1" s="1"/>
  <c r="R412" i="1"/>
  <c r="S412" i="1" s="1"/>
  <c r="T412" i="1" s="1"/>
  <c r="R413" i="1"/>
  <c r="S413" i="1" s="1"/>
  <c r="T413" i="1" s="1"/>
  <c r="R414" i="1"/>
  <c r="S414" i="1" s="1"/>
  <c r="T414" i="1" s="1"/>
  <c r="R415" i="1"/>
  <c r="S415" i="1" s="1"/>
  <c r="T415" i="1" s="1"/>
  <c r="R416" i="1"/>
  <c r="S416" i="1" s="1"/>
  <c r="T416" i="1" s="1"/>
  <c r="R417" i="1"/>
  <c r="S417" i="1" s="1"/>
  <c r="T417" i="1" s="1"/>
  <c r="R418" i="1"/>
  <c r="S418" i="1" s="1"/>
  <c r="T418" i="1" s="1"/>
  <c r="R419" i="1"/>
  <c r="S419" i="1" s="1"/>
  <c r="T419" i="1" s="1"/>
  <c r="R420" i="1"/>
  <c r="S420" i="1" s="1"/>
  <c r="T420" i="1" s="1"/>
  <c r="R421" i="1"/>
  <c r="S421" i="1" s="1"/>
  <c r="T421" i="1" s="1"/>
  <c r="R422" i="1"/>
  <c r="S422" i="1" s="1"/>
  <c r="T422" i="1" s="1"/>
  <c r="R423" i="1"/>
  <c r="S423" i="1" s="1"/>
  <c r="T423" i="1" s="1"/>
  <c r="R424" i="1"/>
  <c r="S424" i="1" s="1"/>
  <c r="T424" i="1" s="1"/>
  <c r="R425" i="1"/>
  <c r="S425" i="1" s="1"/>
  <c r="T425" i="1" s="1"/>
  <c r="R426" i="1"/>
  <c r="S426" i="1" s="1"/>
  <c r="T426" i="1" s="1"/>
  <c r="R427" i="1"/>
  <c r="S427" i="1" s="1"/>
  <c r="T427" i="1" s="1"/>
  <c r="R428" i="1"/>
  <c r="S428" i="1" s="1"/>
  <c r="T428" i="1" s="1"/>
  <c r="R429" i="1"/>
  <c r="S429" i="1" s="1"/>
  <c r="T429" i="1" s="1"/>
  <c r="R430" i="1"/>
  <c r="S430" i="1" s="1"/>
  <c r="T430" i="1" s="1"/>
  <c r="R431" i="1"/>
  <c r="S431" i="1" s="1"/>
  <c r="T431" i="1" s="1"/>
  <c r="R432" i="1"/>
  <c r="S432" i="1" s="1"/>
  <c r="T432" i="1" s="1"/>
  <c r="R433" i="1"/>
  <c r="S433" i="1" s="1"/>
  <c r="T433" i="1" s="1"/>
  <c r="R434" i="1"/>
  <c r="S434" i="1" s="1"/>
  <c r="T434" i="1" s="1"/>
  <c r="R435" i="1"/>
  <c r="S435" i="1" s="1"/>
  <c r="T435" i="1" s="1"/>
  <c r="R436" i="1"/>
  <c r="S436" i="1" s="1"/>
  <c r="T436" i="1" s="1"/>
  <c r="R437" i="1"/>
  <c r="S437" i="1" s="1"/>
  <c r="T437" i="1" s="1"/>
  <c r="R438" i="1"/>
  <c r="S438" i="1" s="1"/>
  <c r="T438" i="1" s="1"/>
  <c r="R439" i="1"/>
  <c r="S439" i="1" s="1"/>
  <c r="T439" i="1" s="1"/>
  <c r="R440" i="1"/>
  <c r="S440" i="1" s="1"/>
  <c r="T440" i="1" s="1"/>
  <c r="R441" i="1"/>
  <c r="S441" i="1" s="1"/>
  <c r="T441" i="1" s="1"/>
  <c r="R442" i="1"/>
  <c r="S442" i="1" s="1"/>
  <c r="T442" i="1" s="1"/>
  <c r="R443" i="1"/>
  <c r="S443" i="1" s="1"/>
  <c r="T443" i="1" s="1"/>
  <c r="R444" i="1"/>
  <c r="S444" i="1" s="1"/>
  <c r="T444" i="1" s="1"/>
  <c r="R445" i="1"/>
  <c r="S445" i="1" s="1"/>
  <c r="T445" i="1" s="1"/>
  <c r="R446" i="1"/>
  <c r="S446" i="1" s="1"/>
  <c r="T446" i="1" s="1"/>
  <c r="R447" i="1"/>
  <c r="S447" i="1" s="1"/>
  <c r="T447" i="1" s="1"/>
  <c r="R448" i="1"/>
  <c r="S448" i="1" s="1"/>
  <c r="T448" i="1" s="1"/>
  <c r="R449" i="1"/>
  <c r="S449" i="1" s="1"/>
  <c r="T449" i="1" s="1"/>
  <c r="R450" i="1"/>
  <c r="S450" i="1" s="1"/>
  <c r="T450" i="1" s="1"/>
  <c r="R451" i="1"/>
  <c r="S451" i="1" s="1"/>
  <c r="T451" i="1" s="1"/>
  <c r="R452" i="1"/>
  <c r="S452" i="1" s="1"/>
  <c r="T452" i="1" s="1"/>
  <c r="R453" i="1"/>
  <c r="S453" i="1" s="1"/>
  <c r="T453" i="1" s="1"/>
  <c r="R454" i="1"/>
  <c r="S454" i="1" s="1"/>
  <c r="T454" i="1" s="1"/>
  <c r="R455" i="1"/>
  <c r="S455" i="1" s="1"/>
  <c r="T455" i="1" s="1"/>
  <c r="R456" i="1"/>
  <c r="S456" i="1" s="1"/>
  <c r="T456" i="1" s="1"/>
  <c r="R457" i="1"/>
  <c r="S457" i="1" s="1"/>
  <c r="T457" i="1" s="1"/>
  <c r="R458" i="1"/>
  <c r="S458" i="1" s="1"/>
  <c r="T458" i="1" s="1"/>
  <c r="R459" i="1"/>
  <c r="S459" i="1" s="1"/>
  <c r="T459" i="1" s="1"/>
  <c r="R460" i="1"/>
  <c r="S460" i="1" s="1"/>
  <c r="T460" i="1" s="1"/>
  <c r="R461" i="1"/>
  <c r="S461" i="1" s="1"/>
  <c r="T461" i="1" s="1"/>
  <c r="R462" i="1"/>
  <c r="S462" i="1" s="1"/>
  <c r="T462" i="1" s="1"/>
  <c r="R463" i="1"/>
  <c r="S463" i="1" s="1"/>
  <c r="T463" i="1" s="1"/>
  <c r="R464" i="1"/>
  <c r="S464" i="1" s="1"/>
  <c r="T464" i="1" s="1"/>
  <c r="R465" i="1"/>
  <c r="S465" i="1" s="1"/>
  <c r="T465" i="1" s="1"/>
  <c r="R466" i="1"/>
  <c r="S466" i="1" s="1"/>
  <c r="T466" i="1" s="1"/>
  <c r="R467" i="1"/>
  <c r="S467" i="1" s="1"/>
  <c r="T467" i="1" s="1"/>
  <c r="R468" i="1"/>
  <c r="S468" i="1" s="1"/>
  <c r="T468" i="1" s="1"/>
  <c r="R469" i="1"/>
  <c r="S469" i="1" s="1"/>
  <c r="T469" i="1" s="1"/>
  <c r="R470" i="1"/>
  <c r="S470" i="1" s="1"/>
  <c r="T470" i="1" s="1"/>
  <c r="R471" i="1"/>
  <c r="S471" i="1" s="1"/>
  <c r="T471" i="1" s="1"/>
  <c r="R472" i="1"/>
  <c r="S472" i="1" s="1"/>
  <c r="T472" i="1" s="1"/>
  <c r="R473" i="1"/>
  <c r="S473" i="1" s="1"/>
  <c r="T473" i="1" s="1"/>
  <c r="R474" i="1"/>
  <c r="S474" i="1" s="1"/>
  <c r="T474" i="1" s="1"/>
  <c r="R475" i="1"/>
  <c r="S475" i="1" s="1"/>
  <c r="T475" i="1" s="1"/>
  <c r="R476" i="1"/>
  <c r="S476" i="1" s="1"/>
  <c r="T476" i="1" s="1"/>
  <c r="R477" i="1"/>
  <c r="S477" i="1" s="1"/>
  <c r="T477" i="1" s="1"/>
  <c r="R478" i="1"/>
  <c r="S478" i="1" s="1"/>
  <c r="T478" i="1" s="1"/>
  <c r="R479" i="1"/>
  <c r="S479" i="1" s="1"/>
  <c r="T479" i="1" s="1"/>
  <c r="R480" i="1"/>
  <c r="S480" i="1" s="1"/>
  <c r="T480" i="1" s="1"/>
  <c r="R481" i="1"/>
  <c r="S481" i="1" s="1"/>
  <c r="T481" i="1" s="1"/>
  <c r="R482" i="1"/>
  <c r="S482" i="1" s="1"/>
  <c r="T482" i="1" s="1"/>
  <c r="R483" i="1"/>
  <c r="S483" i="1" s="1"/>
  <c r="T483" i="1" s="1"/>
  <c r="R484" i="1"/>
  <c r="S484" i="1" s="1"/>
  <c r="T484" i="1" s="1"/>
  <c r="R485" i="1"/>
  <c r="S485" i="1" s="1"/>
  <c r="T485" i="1" s="1"/>
  <c r="R486" i="1"/>
  <c r="S486" i="1" s="1"/>
  <c r="T486" i="1" s="1"/>
  <c r="R487" i="1"/>
  <c r="S487" i="1" s="1"/>
  <c r="T487" i="1" s="1"/>
  <c r="R488" i="1"/>
  <c r="S488" i="1" s="1"/>
  <c r="T488" i="1" s="1"/>
  <c r="R489" i="1"/>
  <c r="S489" i="1" s="1"/>
  <c r="T489" i="1" s="1"/>
  <c r="R490" i="1"/>
  <c r="S490" i="1" s="1"/>
  <c r="T490" i="1" s="1"/>
  <c r="R491" i="1"/>
  <c r="S491" i="1" s="1"/>
  <c r="T491" i="1" s="1"/>
  <c r="R492" i="1"/>
  <c r="S492" i="1" s="1"/>
  <c r="T492" i="1" s="1"/>
  <c r="R493" i="1"/>
  <c r="S493" i="1" s="1"/>
  <c r="T493" i="1" s="1"/>
  <c r="R494" i="1"/>
  <c r="S494" i="1" s="1"/>
  <c r="T494" i="1" s="1"/>
  <c r="R495" i="1"/>
  <c r="S495" i="1" s="1"/>
  <c r="T495" i="1" s="1"/>
  <c r="R496" i="1"/>
  <c r="S496" i="1" s="1"/>
  <c r="T496" i="1" s="1"/>
  <c r="R497" i="1"/>
  <c r="S497" i="1" s="1"/>
  <c r="T497" i="1" s="1"/>
  <c r="R498" i="1"/>
  <c r="S498" i="1" s="1"/>
  <c r="T498" i="1" s="1"/>
  <c r="R499" i="1"/>
  <c r="S499" i="1" s="1"/>
  <c r="T499" i="1" s="1"/>
  <c r="R500" i="1"/>
  <c r="S500" i="1" s="1"/>
  <c r="T500" i="1" s="1"/>
  <c r="R501" i="1"/>
  <c r="S501" i="1" s="1"/>
  <c r="T501" i="1" s="1"/>
  <c r="R502" i="1"/>
  <c r="S502" i="1" s="1"/>
  <c r="T502" i="1" s="1"/>
  <c r="R503" i="1"/>
  <c r="S503" i="1" s="1"/>
  <c r="T503" i="1" s="1"/>
  <c r="R504" i="1"/>
  <c r="S504" i="1" s="1"/>
  <c r="T504" i="1" s="1"/>
  <c r="R505" i="1"/>
  <c r="S505" i="1" s="1"/>
  <c r="T505" i="1" s="1"/>
  <c r="R506" i="1"/>
  <c r="S506" i="1" s="1"/>
  <c r="T506" i="1" s="1"/>
  <c r="R507" i="1"/>
  <c r="S507" i="1" s="1"/>
  <c r="T507" i="1" s="1"/>
  <c r="R508" i="1"/>
  <c r="S508" i="1" s="1"/>
  <c r="T508" i="1" s="1"/>
  <c r="R509" i="1"/>
  <c r="S509" i="1" s="1"/>
  <c r="T509" i="1" s="1"/>
  <c r="R510" i="1"/>
  <c r="S510" i="1" s="1"/>
  <c r="T510" i="1" s="1"/>
  <c r="R511" i="1"/>
  <c r="S511" i="1" s="1"/>
  <c r="T511" i="1" s="1"/>
  <c r="R512" i="1"/>
  <c r="S512" i="1" s="1"/>
  <c r="T512" i="1" s="1"/>
  <c r="R513" i="1"/>
  <c r="S513" i="1" s="1"/>
  <c r="T513" i="1" s="1"/>
  <c r="R514" i="1"/>
  <c r="S514" i="1" s="1"/>
  <c r="T514" i="1" s="1"/>
  <c r="R515" i="1"/>
  <c r="S515" i="1" s="1"/>
  <c r="T515" i="1" s="1"/>
  <c r="R516" i="1"/>
  <c r="S516" i="1" s="1"/>
  <c r="T516" i="1" s="1"/>
  <c r="R517" i="1"/>
  <c r="S517" i="1" s="1"/>
  <c r="T517" i="1" s="1"/>
  <c r="R518" i="1"/>
  <c r="S518" i="1" s="1"/>
  <c r="T518" i="1" s="1"/>
  <c r="R519" i="1"/>
  <c r="S519" i="1" s="1"/>
  <c r="T519" i="1" s="1"/>
  <c r="R520" i="1"/>
  <c r="S520" i="1" s="1"/>
  <c r="T520" i="1" s="1"/>
  <c r="R521" i="1"/>
  <c r="S521" i="1" s="1"/>
  <c r="T521" i="1" s="1"/>
  <c r="R522" i="1"/>
  <c r="S522" i="1" s="1"/>
  <c r="T522" i="1" s="1"/>
  <c r="R523" i="1"/>
  <c r="S523" i="1" s="1"/>
  <c r="T523" i="1" s="1"/>
  <c r="R524" i="1"/>
  <c r="S524" i="1" s="1"/>
  <c r="T524" i="1" s="1"/>
  <c r="R525" i="1"/>
  <c r="S525" i="1" s="1"/>
  <c r="T525" i="1" s="1"/>
  <c r="R526" i="1"/>
  <c r="S526" i="1" s="1"/>
  <c r="T526" i="1" s="1"/>
  <c r="R527" i="1"/>
  <c r="S527" i="1" s="1"/>
  <c r="T527" i="1" s="1"/>
  <c r="R528" i="1"/>
  <c r="S528" i="1" s="1"/>
  <c r="T528" i="1" s="1"/>
  <c r="R529" i="1"/>
  <c r="S529" i="1" s="1"/>
  <c r="T529" i="1" s="1"/>
  <c r="R530" i="1"/>
  <c r="S530" i="1" s="1"/>
  <c r="T530" i="1" s="1"/>
  <c r="R531" i="1"/>
  <c r="S531" i="1" s="1"/>
  <c r="T531" i="1" s="1"/>
  <c r="R532" i="1"/>
  <c r="S532" i="1" s="1"/>
  <c r="T532" i="1" s="1"/>
  <c r="R533" i="1"/>
  <c r="S533" i="1" s="1"/>
  <c r="T533" i="1" s="1"/>
  <c r="R534" i="1"/>
  <c r="S534" i="1" s="1"/>
  <c r="T534" i="1" s="1"/>
  <c r="R535" i="1"/>
  <c r="S535" i="1" s="1"/>
  <c r="T535" i="1" s="1"/>
  <c r="R536" i="1"/>
  <c r="S536" i="1" s="1"/>
  <c r="T536" i="1" s="1"/>
  <c r="R537" i="1"/>
  <c r="S537" i="1" s="1"/>
  <c r="T537" i="1" s="1"/>
  <c r="R538" i="1"/>
  <c r="S538" i="1" s="1"/>
  <c r="T538" i="1" s="1"/>
  <c r="R539" i="1"/>
  <c r="S539" i="1" s="1"/>
  <c r="T539" i="1" s="1"/>
  <c r="R540" i="1"/>
  <c r="S540" i="1" s="1"/>
  <c r="T540" i="1" s="1"/>
  <c r="R541" i="1"/>
  <c r="S541" i="1" s="1"/>
  <c r="T541" i="1" s="1"/>
  <c r="R542" i="1"/>
  <c r="S542" i="1" s="1"/>
  <c r="T542" i="1" s="1"/>
  <c r="R543" i="1"/>
  <c r="S543" i="1" s="1"/>
  <c r="T543" i="1" s="1"/>
  <c r="R544" i="1"/>
  <c r="S544" i="1" s="1"/>
  <c r="T544" i="1" s="1"/>
  <c r="R545" i="1"/>
  <c r="S545" i="1" s="1"/>
  <c r="T545" i="1" s="1"/>
  <c r="R546" i="1"/>
  <c r="S546" i="1" s="1"/>
  <c r="T546" i="1" s="1"/>
  <c r="R547" i="1"/>
  <c r="S547" i="1" s="1"/>
  <c r="T547" i="1" s="1"/>
  <c r="R548" i="1"/>
  <c r="S548" i="1" s="1"/>
  <c r="T548" i="1" s="1"/>
  <c r="R549" i="1"/>
  <c r="S549" i="1" s="1"/>
  <c r="T549" i="1" s="1"/>
  <c r="R550" i="1"/>
  <c r="S550" i="1" s="1"/>
  <c r="T550" i="1" s="1"/>
  <c r="R551" i="1"/>
  <c r="S551" i="1" s="1"/>
  <c r="T551" i="1" s="1"/>
  <c r="R552" i="1"/>
  <c r="S552" i="1" s="1"/>
  <c r="T552" i="1" s="1"/>
  <c r="R553" i="1"/>
  <c r="S553" i="1" s="1"/>
  <c r="T553" i="1" s="1"/>
  <c r="R554" i="1"/>
  <c r="S554" i="1" s="1"/>
  <c r="T554" i="1" s="1"/>
  <c r="R555" i="1"/>
  <c r="S555" i="1" s="1"/>
  <c r="T555" i="1" s="1"/>
  <c r="R556" i="1"/>
  <c r="S556" i="1" s="1"/>
  <c r="T556" i="1" s="1"/>
  <c r="R557" i="1"/>
  <c r="S557" i="1" s="1"/>
  <c r="T557" i="1" s="1"/>
  <c r="R558" i="1"/>
  <c r="S558" i="1" s="1"/>
  <c r="T558" i="1" s="1"/>
  <c r="R559" i="1"/>
  <c r="S559" i="1" s="1"/>
  <c r="T559" i="1" s="1"/>
  <c r="R560" i="1"/>
  <c r="S560" i="1" s="1"/>
  <c r="T560" i="1" s="1"/>
  <c r="R561" i="1"/>
  <c r="S561" i="1" s="1"/>
  <c r="T561" i="1" s="1"/>
  <c r="R562" i="1"/>
  <c r="S562" i="1" s="1"/>
  <c r="T562" i="1" s="1"/>
  <c r="R563" i="1"/>
  <c r="S563" i="1" s="1"/>
  <c r="T563" i="1" s="1"/>
  <c r="R564" i="1"/>
  <c r="S564" i="1" s="1"/>
  <c r="T564" i="1" s="1"/>
  <c r="R565" i="1"/>
  <c r="S565" i="1" s="1"/>
  <c r="T565" i="1" s="1"/>
  <c r="R566" i="1"/>
  <c r="S566" i="1" s="1"/>
  <c r="T566" i="1" s="1"/>
  <c r="R567" i="1"/>
  <c r="S567" i="1" s="1"/>
  <c r="T567" i="1" s="1"/>
  <c r="R568" i="1"/>
  <c r="S568" i="1" s="1"/>
  <c r="T568" i="1" s="1"/>
  <c r="R569" i="1"/>
  <c r="S569" i="1" s="1"/>
  <c r="T569" i="1" s="1"/>
  <c r="R570" i="1"/>
  <c r="S570" i="1" s="1"/>
  <c r="T570" i="1" s="1"/>
  <c r="R571" i="1"/>
  <c r="S571" i="1" s="1"/>
  <c r="T571" i="1" s="1"/>
  <c r="R572" i="1"/>
  <c r="S572" i="1" s="1"/>
  <c r="T572" i="1" s="1"/>
  <c r="R573" i="1"/>
  <c r="S573" i="1" s="1"/>
  <c r="T573" i="1" s="1"/>
  <c r="R574" i="1"/>
  <c r="S574" i="1" s="1"/>
  <c r="T574" i="1" s="1"/>
  <c r="R575" i="1"/>
  <c r="S575" i="1" s="1"/>
  <c r="T575" i="1" s="1"/>
  <c r="R576" i="1"/>
  <c r="S576" i="1" s="1"/>
  <c r="T576" i="1" s="1"/>
  <c r="R577" i="1"/>
  <c r="S577" i="1" s="1"/>
  <c r="T577" i="1" s="1"/>
  <c r="R578" i="1"/>
  <c r="S578" i="1" s="1"/>
  <c r="T578" i="1" s="1"/>
  <c r="R579" i="1"/>
  <c r="S579" i="1" s="1"/>
  <c r="T579" i="1" s="1"/>
  <c r="R580" i="1"/>
  <c r="S580" i="1" s="1"/>
  <c r="T580" i="1" s="1"/>
  <c r="R581" i="1"/>
  <c r="S581" i="1" s="1"/>
  <c r="T581" i="1" s="1"/>
  <c r="R582" i="1"/>
  <c r="S582" i="1" s="1"/>
  <c r="T582" i="1" s="1"/>
  <c r="R583" i="1"/>
  <c r="S583" i="1" s="1"/>
  <c r="T583" i="1" s="1"/>
  <c r="R584" i="1"/>
  <c r="S584" i="1" s="1"/>
  <c r="T584" i="1" s="1"/>
  <c r="R585" i="1"/>
  <c r="S585" i="1" s="1"/>
  <c r="T585" i="1" s="1"/>
  <c r="R586" i="1"/>
  <c r="S586" i="1" s="1"/>
  <c r="T586" i="1" s="1"/>
  <c r="R587" i="1"/>
  <c r="S587" i="1" s="1"/>
  <c r="T587" i="1" s="1"/>
  <c r="R588" i="1"/>
  <c r="S588" i="1" s="1"/>
  <c r="T588" i="1" s="1"/>
  <c r="R589" i="1"/>
  <c r="S589" i="1" s="1"/>
  <c r="T589" i="1" s="1"/>
  <c r="R590" i="1"/>
  <c r="S590" i="1" s="1"/>
  <c r="T590" i="1" s="1"/>
  <c r="R591" i="1"/>
  <c r="S591" i="1" s="1"/>
  <c r="T591" i="1" s="1"/>
  <c r="R592" i="1"/>
  <c r="S592" i="1" s="1"/>
  <c r="T592" i="1" s="1"/>
  <c r="R593" i="1"/>
  <c r="S593" i="1" s="1"/>
  <c r="T593" i="1" s="1"/>
  <c r="R594" i="1"/>
  <c r="S594" i="1" s="1"/>
  <c r="T594" i="1" s="1"/>
  <c r="R595" i="1"/>
  <c r="S595" i="1" s="1"/>
  <c r="T595" i="1" s="1"/>
  <c r="R596" i="1"/>
  <c r="S596" i="1" s="1"/>
  <c r="T596" i="1" s="1"/>
  <c r="R597" i="1"/>
  <c r="S597" i="1" s="1"/>
  <c r="T597" i="1" s="1"/>
  <c r="R598" i="1"/>
  <c r="S598" i="1" s="1"/>
  <c r="T598" i="1" s="1"/>
  <c r="R599" i="1"/>
  <c r="S599" i="1" s="1"/>
  <c r="T599" i="1" s="1"/>
  <c r="R600" i="1"/>
  <c r="S600" i="1" s="1"/>
  <c r="T600" i="1" s="1"/>
  <c r="R601" i="1"/>
  <c r="S601" i="1" s="1"/>
  <c r="T601" i="1" s="1"/>
  <c r="R602" i="1"/>
  <c r="S602" i="1" s="1"/>
  <c r="T602" i="1" s="1"/>
  <c r="R603" i="1"/>
  <c r="S603" i="1" s="1"/>
  <c r="T603" i="1" s="1"/>
  <c r="R604" i="1"/>
  <c r="S604" i="1" s="1"/>
  <c r="T604" i="1" s="1"/>
  <c r="R605" i="1"/>
  <c r="S605" i="1" s="1"/>
  <c r="T605" i="1" s="1"/>
  <c r="R606" i="1"/>
  <c r="S606" i="1" s="1"/>
  <c r="T606" i="1" s="1"/>
  <c r="R607" i="1"/>
  <c r="S607" i="1" s="1"/>
  <c r="T607" i="1" s="1"/>
  <c r="R608" i="1"/>
  <c r="S608" i="1" s="1"/>
  <c r="T608" i="1" s="1"/>
  <c r="R609" i="1"/>
  <c r="S609" i="1" s="1"/>
  <c r="T609" i="1" s="1"/>
  <c r="R610" i="1"/>
  <c r="S610" i="1" s="1"/>
  <c r="T610" i="1" s="1"/>
  <c r="R611" i="1"/>
  <c r="S611" i="1" s="1"/>
  <c r="T611" i="1" s="1"/>
  <c r="R612" i="1"/>
  <c r="S612" i="1" s="1"/>
  <c r="T612" i="1" s="1"/>
  <c r="R613" i="1"/>
  <c r="S613" i="1" s="1"/>
  <c r="T613" i="1" s="1"/>
  <c r="R614" i="1"/>
  <c r="S614" i="1" s="1"/>
  <c r="T614" i="1" s="1"/>
  <c r="R615" i="1"/>
  <c r="S615" i="1" s="1"/>
  <c r="T615" i="1" s="1"/>
  <c r="R616" i="1"/>
  <c r="S616" i="1" s="1"/>
  <c r="T616" i="1" s="1"/>
  <c r="R617" i="1"/>
  <c r="S617" i="1" s="1"/>
  <c r="T617" i="1" s="1"/>
  <c r="R618" i="1"/>
  <c r="S618" i="1" s="1"/>
  <c r="T618" i="1" s="1"/>
  <c r="R619" i="1"/>
  <c r="S619" i="1" s="1"/>
  <c r="T619" i="1" s="1"/>
  <c r="R620" i="1"/>
  <c r="S620" i="1" s="1"/>
  <c r="T620" i="1" s="1"/>
  <c r="R621" i="1"/>
  <c r="S621" i="1" s="1"/>
  <c r="T621" i="1" s="1"/>
  <c r="R622" i="1"/>
  <c r="S622" i="1" s="1"/>
  <c r="T622" i="1" s="1"/>
  <c r="R623" i="1"/>
  <c r="S623" i="1" s="1"/>
  <c r="T623" i="1" s="1"/>
  <c r="R624" i="1"/>
  <c r="S624" i="1" s="1"/>
  <c r="T624" i="1" s="1"/>
  <c r="R625" i="1"/>
  <c r="S625" i="1" s="1"/>
  <c r="T625" i="1" s="1"/>
  <c r="R626" i="1"/>
  <c r="S626" i="1" s="1"/>
  <c r="T626" i="1" s="1"/>
  <c r="R627" i="1"/>
  <c r="S627" i="1" s="1"/>
  <c r="T627" i="1" s="1"/>
  <c r="R628" i="1"/>
  <c r="S628" i="1" s="1"/>
  <c r="T628" i="1" s="1"/>
  <c r="R629" i="1"/>
  <c r="S629" i="1" s="1"/>
  <c r="T629" i="1" s="1"/>
  <c r="R630" i="1"/>
  <c r="S630" i="1" s="1"/>
  <c r="T630" i="1" s="1"/>
  <c r="R631" i="1"/>
  <c r="S631" i="1" s="1"/>
  <c r="T631" i="1" s="1"/>
  <c r="R632" i="1"/>
  <c r="S632" i="1" s="1"/>
  <c r="T632" i="1" s="1"/>
  <c r="R633" i="1"/>
  <c r="S633" i="1" s="1"/>
  <c r="T633" i="1" s="1"/>
  <c r="R634" i="1"/>
  <c r="S634" i="1" s="1"/>
  <c r="T634" i="1" s="1"/>
  <c r="R635" i="1"/>
  <c r="S635" i="1" s="1"/>
  <c r="T635" i="1" s="1"/>
  <c r="R636" i="1"/>
  <c r="S636" i="1" s="1"/>
  <c r="T636" i="1" s="1"/>
  <c r="R637" i="1"/>
  <c r="S637" i="1" s="1"/>
  <c r="T637" i="1" s="1"/>
  <c r="R638" i="1"/>
  <c r="S638" i="1" s="1"/>
  <c r="T638" i="1" s="1"/>
  <c r="R639" i="1"/>
  <c r="S639" i="1" s="1"/>
  <c r="T639" i="1" s="1"/>
  <c r="R640" i="1"/>
  <c r="S640" i="1" s="1"/>
  <c r="T640" i="1" s="1"/>
  <c r="R641" i="1"/>
  <c r="S641" i="1" s="1"/>
  <c r="T641" i="1" s="1"/>
  <c r="R642" i="1"/>
  <c r="S642" i="1" s="1"/>
  <c r="T642" i="1" s="1"/>
  <c r="R643" i="1"/>
  <c r="S643" i="1" s="1"/>
  <c r="T643" i="1" s="1"/>
  <c r="R644" i="1"/>
  <c r="S644" i="1" s="1"/>
  <c r="T644" i="1" s="1"/>
  <c r="R645" i="1"/>
  <c r="S645" i="1" s="1"/>
  <c r="T645" i="1" s="1"/>
  <c r="R646" i="1"/>
  <c r="S646" i="1" s="1"/>
  <c r="T646" i="1" s="1"/>
  <c r="R647" i="1"/>
  <c r="S647" i="1" s="1"/>
  <c r="T647" i="1" s="1"/>
  <c r="R648" i="1"/>
  <c r="S648" i="1" s="1"/>
  <c r="T648" i="1" s="1"/>
  <c r="R649" i="1"/>
  <c r="S649" i="1" s="1"/>
  <c r="T649" i="1" s="1"/>
  <c r="R650" i="1"/>
  <c r="S650" i="1" s="1"/>
  <c r="T650" i="1" s="1"/>
  <c r="R651" i="1"/>
  <c r="S651" i="1" s="1"/>
  <c r="T651" i="1" s="1"/>
  <c r="R652" i="1"/>
  <c r="S652" i="1" s="1"/>
  <c r="T652" i="1" s="1"/>
  <c r="R653" i="1"/>
  <c r="S653" i="1" s="1"/>
  <c r="T653" i="1" s="1"/>
  <c r="R654" i="1"/>
  <c r="S654" i="1" s="1"/>
  <c r="T654" i="1" s="1"/>
  <c r="R655" i="1"/>
  <c r="S655" i="1" s="1"/>
  <c r="T655" i="1" s="1"/>
  <c r="R656" i="1"/>
  <c r="S656" i="1" s="1"/>
  <c r="T656" i="1" s="1"/>
  <c r="R657" i="1"/>
  <c r="S657" i="1" s="1"/>
  <c r="T657" i="1" s="1"/>
  <c r="R658" i="1"/>
  <c r="S658" i="1" s="1"/>
  <c r="T658" i="1" s="1"/>
  <c r="R659" i="1"/>
  <c r="S659" i="1" s="1"/>
  <c r="T659" i="1" s="1"/>
  <c r="R660" i="1"/>
  <c r="S660" i="1" s="1"/>
  <c r="T660" i="1" s="1"/>
  <c r="R661" i="1"/>
  <c r="S661" i="1" s="1"/>
  <c r="T661" i="1" s="1"/>
  <c r="R662" i="1"/>
  <c r="S662" i="1" s="1"/>
  <c r="T662" i="1" s="1"/>
  <c r="R663" i="1"/>
  <c r="S663" i="1" s="1"/>
  <c r="T663" i="1" s="1"/>
  <c r="R664" i="1"/>
  <c r="S664" i="1" s="1"/>
  <c r="T664" i="1" s="1"/>
  <c r="R665" i="1"/>
  <c r="S665" i="1" s="1"/>
  <c r="T665" i="1" s="1"/>
  <c r="R666" i="1"/>
  <c r="S666" i="1" s="1"/>
  <c r="T666" i="1" s="1"/>
  <c r="R667" i="1"/>
  <c r="S667" i="1" s="1"/>
  <c r="T667" i="1" s="1"/>
  <c r="R668" i="1"/>
  <c r="S668" i="1" s="1"/>
  <c r="T668" i="1" s="1"/>
  <c r="R669" i="1"/>
  <c r="S669" i="1" s="1"/>
  <c r="T669" i="1" s="1"/>
  <c r="R670" i="1"/>
  <c r="S670" i="1" s="1"/>
  <c r="T670" i="1" s="1"/>
  <c r="R671" i="1"/>
  <c r="S671" i="1" s="1"/>
  <c r="T671" i="1" s="1"/>
  <c r="R672" i="1"/>
  <c r="S672" i="1" s="1"/>
  <c r="T672" i="1" s="1"/>
  <c r="R673" i="1"/>
  <c r="S673" i="1" s="1"/>
  <c r="T673" i="1" s="1"/>
  <c r="R674" i="1"/>
  <c r="S674" i="1" s="1"/>
  <c r="T674" i="1" s="1"/>
  <c r="R675" i="1"/>
  <c r="S675" i="1" s="1"/>
  <c r="T675" i="1" s="1"/>
  <c r="R676" i="1"/>
  <c r="S676" i="1" s="1"/>
  <c r="T676" i="1" s="1"/>
  <c r="R677" i="1"/>
  <c r="S677" i="1" s="1"/>
  <c r="T677" i="1" s="1"/>
  <c r="R678" i="1"/>
  <c r="S678" i="1" s="1"/>
  <c r="T678" i="1" s="1"/>
  <c r="R679" i="1"/>
  <c r="S679" i="1" s="1"/>
  <c r="T679" i="1" s="1"/>
  <c r="R680" i="1"/>
  <c r="S680" i="1" s="1"/>
  <c r="T680" i="1" s="1"/>
  <c r="R681" i="1"/>
  <c r="S681" i="1" s="1"/>
  <c r="T681" i="1" s="1"/>
  <c r="R682" i="1"/>
  <c r="S682" i="1" s="1"/>
  <c r="T682" i="1" s="1"/>
  <c r="R683" i="1"/>
  <c r="S683" i="1" s="1"/>
  <c r="T683" i="1" s="1"/>
  <c r="R684" i="1"/>
  <c r="S684" i="1" s="1"/>
  <c r="T684" i="1" s="1"/>
  <c r="R685" i="1"/>
  <c r="S685" i="1" s="1"/>
  <c r="T685" i="1" s="1"/>
  <c r="R686" i="1"/>
  <c r="S686" i="1" s="1"/>
  <c r="T686" i="1" s="1"/>
  <c r="R687" i="1"/>
  <c r="S687" i="1" s="1"/>
  <c r="T687" i="1" s="1"/>
  <c r="R688" i="1"/>
  <c r="S688" i="1" s="1"/>
  <c r="T688" i="1" s="1"/>
  <c r="R689" i="1"/>
  <c r="S689" i="1" s="1"/>
  <c r="T689" i="1" s="1"/>
  <c r="R690" i="1"/>
  <c r="S690" i="1" s="1"/>
  <c r="T690" i="1" s="1"/>
  <c r="R691" i="1"/>
  <c r="S691" i="1" s="1"/>
  <c r="T691" i="1" s="1"/>
  <c r="R692" i="1"/>
  <c r="S692" i="1" s="1"/>
  <c r="T692" i="1" s="1"/>
  <c r="R693" i="1"/>
  <c r="S693" i="1" s="1"/>
  <c r="T693" i="1" s="1"/>
  <c r="R694" i="1"/>
  <c r="S694" i="1" s="1"/>
  <c r="T694" i="1" s="1"/>
  <c r="R695" i="1"/>
  <c r="S695" i="1" s="1"/>
  <c r="T695" i="1" s="1"/>
  <c r="R696" i="1"/>
  <c r="S696" i="1" s="1"/>
  <c r="T696" i="1" s="1"/>
  <c r="R697" i="1"/>
  <c r="S697" i="1" s="1"/>
  <c r="T697" i="1" s="1"/>
  <c r="R698" i="1"/>
  <c r="S698" i="1" s="1"/>
  <c r="T698" i="1" s="1"/>
  <c r="R699" i="1"/>
  <c r="S699" i="1" s="1"/>
  <c r="T699" i="1" s="1"/>
  <c r="R700" i="1"/>
  <c r="S700" i="1" s="1"/>
  <c r="T700" i="1" s="1"/>
  <c r="R701" i="1"/>
  <c r="S701" i="1" s="1"/>
  <c r="T701" i="1" s="1"/>
  <c r="R702" i="1"/>
  <c r="S702" i="1" s="1"/>
  <c r="T702" i="1" s="1"/>
  <c r="R703" i="1"/>
  <c r="S703" i="1" s="1"/>
  <c r="T703" i="1" s="1"/>
  <c r="R704" i="1"/>
  <c r="S704" i="1" s="1"/>
  <c r="T704" i="1" s="1"/>
  <c r="R705" i="1"/>
  <c r="S705" i="1" s="1"/>
  <c r="T705" i="1" s="1"/>
  <c r="R706" i="1"/>
  <c r="S706" i="1" s="1"/>
  <c r="T706" i="1" s="1"/>
  <c r="R707" i="1"/>
  <c r="S707" i="1" s="1"/>
  <c r="T707" i="1" s="1"/>
  <c r="R708" i="1"/>
  <c r="S708" i="1" s="1"/>
  <c r="T708" i="1" s="1"/>
  <c r="R709" i="1"/>
  <c r="S709" i="1" s="1"/>
  <c r="T709" i="1" s="1"/>
  <c r="R710" i="1"/>
  <c r="S710" i="1" s="1"/>
  <c r="T710" i="1" s="1"/>
  <c r="R711" i="1"/>
  <c r="S711" i="1" s="1"/>
  <c r="T711" i="1" s="1"/>
  <c r="R712" i="1"/>
  <c r="S712" i="1" s="1"/>
  <c r="T712" i="1" s="1"/>
  <c r="R713" i="1"/>
  <c r="S713" i="1" s="1"/>
  <c r="T713" i="1" s="1"/>
  <c r="R714" i="1"/>
  <c r="S714" i="1" s="1"/>
  <c r="T714" i="1" s="1"/>
  <c r="R715" i="1"/>
  <c r="S715" i="1" s="1"/>
  <c r="T715" i="1" s="1"/>
  <c r="R716" i="1"/>
  <c r="S716" i="1" s="1"/>
  <c r="T716" i="1" s="1"/>
  <c r="R717" i="1"/>
  <c r="S717" i="1" s="1"/>
  <c r="T717" i="1" s="1"/>
  <c r="R718" i="1"/>
  <c r="S718" i="1" s="1"/>
  <c r="T718" i="1" s="1"/>
  <c r="R719" i="1"/>
  <c r="S719" i="1" s="1"/>
  <c r="T719" i="1" s="1"/>
  <c r="R720" i="1"/>
  <c r="S720" i="1" s="1"/>
  <c r="T720" i="1" s="1"/>
  <c r="R721" i="1"/>
  <c r="S721" i="1" s="1"/>
  <c r="T721" i="1" s="1"/>
  <c r="R722" i="1"/>
  <c r="S722" i="1" s="1"/>
  <c r="T722" i="1" s="1"/>
  <c r="R723" i="1"/>
  <c r="S723" i="1" s="1"/>
  <c r="T723" i="1" s="1"/>
  <c r="R724" i="1"/>
  <c r="S724" i="1" s="1"/>
  <c r="T724" i="1" s="1"/>
  <c r="R725" i="1"/>
  <c r="S725" i="1" s="1"/>
  <c r="T725" i="1" s="1"/>
  <c r="R726" i="1"/>
  <c r="S726" i="1" s="1"/>
  <c r="T726" i="1" s="1"/>
  <c r="R727" i="1"/>
  <c r="S727" i="1" s="1"/>
  <c r="T727" i="1" s="1"/>
  <c r="R728" i="1"/>
  <c r="S728" i="1" s="1"/>
  <c r="T728" i="1" s="1"/>
  <c r="R729" i="1"/>
  <c r="S729" i="1" s="1"/>
  <c r="T729" i="1" s="1"/>
  <c r="R730" i="1"/>
  <c r="S730" i="1" s="1"/>
  <c r="T730" i="1" s="1"/>
  <c r="R731" i="1"/>
  <c r="S731" i="1" s="1"/>
  <c r="T731" i="1" s="1"/>
  <c r="R732" i="1"/>
  <c r="S732" i="1" s="1"/>
  <c r="T732" i="1" s="1"/>
  <c r="R733" i="1"/>
  <c r="S733" i="1" s="1"/>
  <c r="T733" i="1" s="1"/>
  <c r="R734" i="1"/>
  <c r="S734" i="1" s="1"/>
  <c r="T734" i="1" s="1"/>
  <c r="R735" i="1"/>
  <c r="S735" i="1" s="1"/>
  <c r="T735" i="1" s="1"/>
  <c r="R736" i="1"/>
  <c r="S736" i="1" s="1"/>
  <c r="T736" i="1" s="1"/>
  <c r="R737" i="1"/>
  <c r="S737" i="1" s="1"/>
  <c r="T737" i="1" s="1"/>
  <c r="R738" i="1"/>
  <c r="S738" i="1" s="1"/>
  <c r="T738" i="1" s="1"/>
  <c r="R739" i="1"/>
  <c r="S739" i="1" s="1"/>
  <c r="T739" i="1" s="1"/>
  <c r="R740" i="1"/>
  <c r="S740" i="1" s="1"/>
  <c r="T740" i="1" s="1"/>
  <c r="R741" i="1"/>
  <c r="S741" i="1" s="1"/>
  <c r="T741" i="1" s="1"/>
  <c r="R742" i="1"/>
  <c r="S742" i="1" s="1"/>
  <c r="T742" i="1" s="1"/>
  <c r="R743" i="1"/>
  <c r="S743" i="1" s="1"/>
  <c r="T743" i="1" s="1"/>
  <c r="R744" i="1"/>
  <c r="S744" i="1" s="1"/>
  <c r="T744" i="1" s="1"/>
  <c r="R745" i="1"/>
  <c r="S745" i="1" s="1"/>
  <c r="T745" i="1" s="1"/>
  <c r="R746" i="1"/>
  <c r="S746" i="1" s="1"/>
  <c r="T746" i="1" s="1"/>
  <c r="R747" i="1"/>
  <c r="S747" i="1" s="1"/>
  <c r="T747" i="1" s="1"/>
  <c r="R748" i="1"/>
  <c r="S748" i="1" s="1"/>
  <c r="T748" i="1" s="1"/>
  <c r="R749" i="1"/>
  <c r="S749" i="1" s="1"/>
  <c r="T749" i="1" s="1"/>
  <c r="R750" i="1"/>
  <c r="S750" i="1" s="1"/>
  <c r="T750" i="1" s="1"/>
  <c r="R751" i="1"/>
  <c r="S751" i="1" s="1"/>
  <c r="T751" i="1" s="1"/>
  <c r="R752" i="1"/>
  <c r="S752" i="1" s="1"/>
  <c r="T752" i="1" s="1"/>
  <c r="R753" i="1"/>
  <c r="S753" i="1" s="1"/>
  <c r="T753" i="1" s="1"/>
  <c r="R754" i="1"/>
  <c r="S754" i="1" s="1"/>
  <c r="T754" i="1" s="1"/>
  <c r="R755" i="1"/>
  <c r="S755" i="1" s="1"/>
  <c r="T755" i="1" s="1"/>
  <c r="R756" i="1"/>
  <c r="S756" i="1" s="1"/>
  <c r="T756" i="1" s="1"/>
  <c r="R757" i="1"/>
  <c r="S757" i="1" s="1"/>
  <c r="T757" i="1" s="1"/>
  <c r="R758" i="1"/>
  <c r="S758" i="1" s="1"/>
  <c r="T758" i="1" s="1"/>
  <c r="R759" i="1"/>
  <c r="S759" i="1" s="1"/>
  <c r="T759" i="1" s="1"/>
  <c r="R760" i="1"/>
  <c r="S760" i="1" s="1"/>
  <c r="T760" i="1" s="1"/>
  <c r="R761" i="1"/>
  <c r="S761" i="1" s="1"/>
  <c r="T761" i="1" s="1"/>
  <c r="R762" i="1"/>
  <c r="S762" i="1" s="1"/>
  <c r="T762" i="1" s="1"/>
  <c r="R763" i="1"/>
  <c r="S763" i="1" s="1"/>
  <c r="T763" i="1" s="1"/>
  <c r="R764" i="1"/>
  <c r="S764" i="1" s="1"/>
  <c r="T764" i="1" s="1"/>
  <c r="R765" i="1"/>
  <c r="S765" i="1" s="1"/>
  <c r="T765" i="1" s="1"/>
  <c r="R766" i="1"/>
  <c r="S766" i="1" s="1"/>
  <c r="T766" i="1" s="1"/>
  <c r="R767" i="1"/>
  <c r="S767" i="1" s="1"/>
  <c r="T767" i="1" s="1"/>
  <c r="R768" i="1"/>
  <c r="S768" i="1" s="1"/>
  <c r="T768" i="1" s="1"/>
  <c r="R769" i="1"/>
  <c r="S769" i="1" s="1"/>
  <c r="T769" i="1" s="1"/>
  <c r="R770" i="1"/>
  <c r="S770" i="1" s="1"/>
  <c r="T770" i="1" s="1"/>
  <c r="R771" i="1"/>
  <c r="S771" i="1" s="1"/>
  <c r="T771" i="1" s="1"/>
  <c r="R772" i="1"/>
  <c r="S772" i="1" s="1"/>
  <c r="T772" i="1" s="1"/>
  <c r="R773" i="1"/>
  <c r="S773" i="1" s="1"/>
  <c r="T773" i="1" s="1"/>
  <c r="R774" i="1"/>
  <c r="S774" i="1" s="1"/>
  <c r="T774" i="1" s="1"/>
  <c r="R775" i="1"/>
  <c r="S775" i="1" s="1"/>
  <c r="T775" i="1" s="1"/>
  <c r="R776" i="1"/>
  <c r="S776" i="1" s="1"/>
  <c r="T776" i="1" s="1"/>
  <c r="R777" i="1"/>
  <c r="S777" i="1" s="1"/>
  <c r="T777" i="1" s="1"/>
  <c r="R778" i="1"/>
  <c r="S778" i="1" s="1"/>
  <c r="T778" i="1" s="1"/>
  <c r="R779" i="1"/>
  <c r="S779" i="1" s="1"/>
  <c r="T779" i="1" s="1"/>
  <c r="R780" i="1"/>
  <c r="S780" i="1" s="1"/>
  <c r="T780" i="1" s="1"/>
  <c r="R781" i="1"/>
  <c r="S781" i="1" s="1"/>
  <c r="T781" i="1" s="1"/>
  <c r="R782" i="1"/>
  <c r="S782" i="1" s="1"/>
  <c r="T782" i="1" s="1"/>
  <c r="R783" i="1"/>
  <c r="S783" i="1" s="1"/>
  <c r="T783" i="1" s="1"/>
  <c r="R784" i="1"/>
  <c r="S784" i="1" s="1"/>
  <c r="T784" i="1" s="1"/>
  <c r="R785" i="1"/>
  <c r="S785" i="1" s="1"/>
  <c r="T785" i="1" s="1"/>
  <c r="R786" i="1"/>
  <c r="S786" i="1" s="1"/>
  <c r="T786" i="1" s="1"/>
  <c r="R787" i="1"/>
  <c r="S787" i="1" s="1"/>
  <c r="T787" i="1" s="1"/>
  <c r="R788" i="1"/>
  <c r="S788" i="1" s="1"/>
  <c r="T788" i="1" s="1"/>
  <c r="R789" i="1"/>
  <c r="S789" i="1" s="1"/>
  <c r="T789" i="1" s="1"/>
  <c r="R790" i="1"/>
  <c r="S790" i="1" s="1"/>
  <c r="T790" i="1" s="1"/>
  <c r="R791" i="1"/>
  <c r="S791" i="1" s="1"/>
  <c r="T791" i="1" s="1"/>
  <c r="R792" i="1"/>
  <c r="S792" i="1" s="1"/>
  <c r="T792" i="1" s="1"/>
  <c r="R793" i="1"/>
  <c r="S793" i="1" s="1"/>
  <c r="T793" i="1" s="1"/>
  <c r="R794" i="1"/>
  <c r="S794" i="1" s="1"/>
  <c r="T794" i="1" s="1"/>
  <c r="R795" i="1"/>
  <c r="S795" i="1" s="1"/>
  <c r="T795" i="1" s="1"/>
  <c r="R796" i="1"/>
  <c r="S796" i="1" s="1"/>
  <c r="T796" i="1" s="1"/>
  <c r="R797" i="1"/>
  <c r="S797" i="1" s="1"/>
  <c r="T797" i="1" s="1"/>
  <c r="R798" i="1"/>
  <c r="S798" i="1" s="1"/>
  <c r="T798" i="1" s="1"/>
  <c r="R799" i="1"/>
  <c r="S799" i="1" s="1"/>
  <c r="T799" i="1" s="1"/>
  <c r="R800" i="1"/>
  <c r="S800" i="1" s="1"/>
  <c r="T800" i="1" s="1"/>
  <c r="R801" i="1"/>
  <c r="S801" i="1" s="1"/>
  <c r="T801" i="1" s="1"/>
  <c r="R802" i="1"/>
  <c r="S802" i="1" s="1"/>
  <c r="T802" i="1" s="1"/>
  <c r="R803" i="1"/>
  <c r="S803" i="1" s="1"/>
  <c r="T803" i="1" s="1"/>
  <c r="R804" i="1"/>
  <c r="S804" i="1" s="1"/>
  <c r="T804" i="1" s="1"/>
  <c r="R805" i="1"/>
  <c r="S805" i="1" s="1"/>
  <c r="T805" i="1" s="1"/>
  <c r="R806" i="1"/>
  <c r="S806" i="1" s="1"/>
  <c r="T806" i="1" s="1"/>
  <c r="R807" i="1"/>
  <c r="S807" i="1" s="1"/>
  <c r="T807" i="1" s="1"/>
  <c r="R808" i="1"/>
  <c r="S808" i="1" s="1"/>
  <c r="T808" i="1" s="1"/>
  <c r="R809" i="1"/>
  <c r="S809" i="1" s="1"/>
  <c r="T809" i="1" s="1"/>
  <c r="R810" i="1"/>
  <c r="S810" i="1" s="1"/>
  <c r="T810" i="1" s="1"/>
  <c r="R811" i="1"/>
  <c r="S811" i="1" s="1"/>
  <c r="T811" i="1" s="1"/>
  <c r="R812" i="1"/>
  <c r="S812" i="1" s="1"/>
  <c r="T812" i="1" s="1"/>
  <c r="R813" i="1"/>
  <c r="S813" i="1" s="1"/>
  <c r="T813" i="1" s="1"/>
  <c r="R814" i="1"/>
  <c r="S814" i="1" s="1"/>
  <c r="T814" i="1" s="1"/>
  <c r="R815" i="1"/>
  <c r="S815" i="1" s="1"/>
  <c r="T815" i="1" s="1"/>
  <c r="R816" i="1"/>
  <c r="S816" i="1" s="1"/>
  <c r="T816" i="1" s="1"/>
  <c r="R817" i="1"/>
  <c r="S817" i="1" s="1"/>
  <c r="T817" i="1" s="1"/>
  <c r="R818" i="1"/>
  <c r="S818" i="1" s="1"/>
  <c r="T818" i="1" s="1"/>
  <c r="R819" i="1"/>
  <c r="S819" i="1" s="1"/>
  <c r="T819" i="1" s="1"/>
  <c r="R820" i="1"/>
  <c r="S820" i="1" s="1"/>
  <c r="T820" i="1" s="1"/>
  <c r="R821" i="1"/>
  <c r="S821" i="1" s="1"/>
  <c r="T821" i="1" s="1"/>
  <c r="R822" i="1"/>
  <c r="S822" i="1" s="1"/>
  <c r="T822" i="1" s="1"/>
  <c r="R823" i="1"/>
  <c r="S823" i="1" s="1"/>
  <c r="T823" i="1" s="1"/>
  <c r="R824" i="1"/>
  <c r="S824" i="1" s="1"/>
  <c r="T824" i="1" s="1"/>
  <c r="R825" i="1"/>
  <c r="S825" i="1" s="1"/>
  <c r="T825" i="1" s="1"/>
  <c r="R826" i="1"/>
  <c r="S826" i="1" s="1"/>
  <c r="T826" i="1" s="1"/>
  <c r="R827" i="1"/>
  <c r="S827" i="1" s="1"/>
  <c r="T827" i="1" s="1"/>
  <c r="R828" i="1"/>
  <c r="S828" i="1" s="1"/>
  <c r="T828" i="1" s="1"/>
  <c r="R829" i="1"/>
  <c r="S829" i="1" s="1"/>
  <c r="T829" i="1" s="1"/>
  <c r="R830" i="1"/>
  <c r="S830" i="1" s="1"/>
  <c r="T830" i="1" s="1"/>
  <c r="R831" i="1"/>
  <c r="S831" i="1" s="1"/>
  <c r="T831" i="1" s="1"/>
  <c r="R832" i="1"/>
  <c r="S832" i="1" s="1"/>
  <c r="T832" i="1" s="1"/>
  <c r="R833" i="1"/>
  <c r="S833" i="1" s="1"/>
  <c r="T833" i="1" s="1"/>
  <c r="R834" i="1"/>
  <c r="S834" i="1" s="1"/>
  <c r="T834" i="1" s="1"/>
  <c r="R835" i="1"/>
  <c r="S835" i="1" s="1"/>
  <c r="T835" i="1" s="1"/>
  <c r="R836" i="1"/>
  <c r="S836" i="1" s="1"/>
  <c r="T836" i="1" s="1"/>
  <c r="R837" i="1"/>
  <c r="S837" i="1" s="1"/>
  <c r="T837" i="1" s="1"/>
  <c r="R838" i="1"/>
  <c r="S838" i="1" s="1"/>
  <c r="T838" i="1" s="1"/>
  <c r="R839" i="1"/>
  <c r="S839" i="1" s="1"/>
  <c r="T839" i="1" s="1"/>
  <c r="R840" i="1"/>
  <c r="S840" i="1" s="1"/>
  <c r="T840" i="1" s="1"/>
  <c r="R841" i="1"/>
  <c r="S841" i="1" s="1"/>
  <c r="T841" i="1" s="1"/>
  <c r="R842" i="1"/>
  <c r="S842" i="1" s="1"/>
  <c r="T842" i="1" s="1"/>
  <c r="R843" i="1"/>
  <c r="S843" i="1" s="1"/>
  <c r="T843" i="1" s="1"/>
  <c r="R844" i="1"/>
  <c r="S844" i="1" s="1"/>
  <c r="T844" i="1" s="1"/>
  <c r="R845" i="1"/>
  <c r="S845" i="1" s="1"/>
  <c r="T845" i="1" s="1"/>
  <c r="R846" i="1"/>
  <c r="S846" i="1" s="1"/>
  <c r="T846" i="1" s="1"/>
  <c r="R847" i="1"/>
  <c r="S847" i="1" s="1"/>
  <c r="T847" i="1" s="1"/>
  <c r="R848" i="1"/>
  <c r="S848" i="1" s="1"/>
  <c r="T848" i="1" s="1"/>
  <c r="R849" i="1"/>
  <c r="S849" i="1" s="1"/>
  <c r="T849" i="1" s="1"/>
  <c r="R850" i="1"/>
  <c r="S850" i="1" s="1"/>
  <c r="T850" i="1" s="1"/>
  <c r="R851" i="1"/>
  <c r="S851" i="1" s="1"/>
  <c r="T851" i="1" s="1"/>
  <c r="R852" i="1"/>
  <c r="S852" i="1" s="1"/>
  <c r="T852" i="1" s="1"/>
  <c r="R853" i="1"/>
  <c r="S853" i="1" s="1"/>
  <c r="T853" i="1" s="1"/>
  <c r="R854" i="1"/>
  <c r="S854" i="1" s="1"/>
  <c r="T854" i="1" s="1"/>
  <c r="R855" i="1"/>
  <c r="S855" i="1" s="1"/>
  <c r="T855" i="1" s="1"/>
  <c r="R856" i="1"/>
  <c r="S856" i="1" s="1"/>
  <c r="T856" i="1" s="1"/>
  <c r="R857" i="1"/>
  <c r="S857" i="1" s="1"/>
  <c r="T857" i="1" s="1"/>
  <c r="R858" i="1"/>
  <c r="S858" i="1" s="1"/>
  <c r="T858" i="1" s="1"/>
  <c r="R859" i="1"/>
  <c r="S859" i="1" s="1"/>
  <c r="T859" i="1" s="1"/>
  <c r="R860" i="1"/>
  <c r="S860" i="1" s="1"/>
  <c r="T860" i="1" s="1"/>
  <c r="R861" i="1"/>
  <c r="S861" i="1" s="1"/>
  <c r="T861" i="1" s="1"/>
  <c r="R862" i="1"/>
  <c r="S862" i="1" s="1"/>
  <c r="T862" i="1" s="1"/>
  <c r="R863" i="1"/>
  <c r="S863" i="1" s="1"/>
  <c r="T863" i="1" s="1"/>
  <c r="R864" i="1"/>
  <c r="S864" i="1" s="1"/>
  <c r="T864" i="1" s="1"/>
  <c r="R865" i="1"/>
  <c r="S865" i="1" s="1"/>
  <c r="T865" i="1" s="1"/>
  <c r="R866" i="1"/>
  <c r="S866" i="1" s="1"/>
  <c r="T866" i="1" s="1"/>
  <c r="R867" i="1"/>
  <c r="S867" i="1" s="1"/>
  <c r="T867" i="1" s="1"/>
  <c r="R868" i="1"/>
  <c r="S868" i="1" s="1"/>
  <c r="T868" i="1" s="1"/>
  <c r="R869" i="1"/>
  <c r="S869" i="1" s="1"/>
  <c r="T869" i="1" s="1"/>
  <c r="R870" i="1"/>
  <c r="S870" i="1" s="1"/>
  <c r="T870" i="1" s="1"/>
  <c r="R871" i="1"/>
  <c r="S871" i="1" s="1"/>
  <c r="T871" i="1" s="1"/>
  <c r="R872" i="1"/>
  <c r="S872" i="1" s="1"/>
  <c r="T872" i="1" s="1"/>
  <c r="R873" i="1"/>
  <c r="S873" i="1" s="1"/>
  <c r="T873" i="1" s="1"/>
  <c r="R874" i="1"/>
  <c r="S874" i="1" s="1"/>
  <c r="T874" i="1" s="1"/>
  <c r="R875" i="1"/>
  <c r="S875" i="1" s="1"/>
  <c r="T875" i="1" s="1"/>
  <c r="R876" i="1"/>
  <c r="S876" i="1" s="1"/>
  <c r="T876" i="1" s="1"/>
  <c r="R877" i="1"/>
  <c r="S877" i="1" s="1"/>
  <c r="T877" i="1" s="1"/>
  <c r="R878" i="1"/>
  <c r="S878" i="1" s="1"/>
  <c r="T878" i="1" s="1"/>
  <c r="R879" i="1"/>
  <c r="S879" i="1" s="1"/>
  <c r="T879" i="1" s="1"/>
  <c r="R880" i="1"/>
  <c r="S880" i="1" s="1"/>
  <c r="T880" i="1" s="1"/>
  <c r="R881" i="1"/>
  <c r="S881" i="1" s="1"/>
  <c r="T881" i="1" s="1"/>
  <c r="R882" i="1"/>
  <c r="S882" i="1" s="1"/>
  <c r="T882" i="1" s="1"/>
  <c r="R883" i="1"/>
  <c r="S883" i="1" s="1"/>
  <c r="T883" i="1" s="1"/>
  <c r="R884" i="1"/>
  <c r="S884" i="1" s="1"/>
  <c r="T884" i="1" s="1"/>
  <c r="R885" i="1"/>
  <c r="S885" i="1" s="1"/>
  <c r="T885" i="1" s="1"/>
  <c r="R886" i="1"/>
  <c r="S886" i="1" s="1"/>
  <c r="T886" i="1" s="1"/>
  <c r="R887" i="1"/>
  <c r="S887" i="1" s="1"/>
  <c r="T887" i="1" s="1"/>
  <c r="R888" i="1"/>
  <c r="S888" i="1" s="1"/>
  <c r="T888" i="1" s="1"/>
  <c r="R889" i="1"/>
  <c r="S889" i="1" s="1"/>
  <c r="T889" i="1" s="1"/>
  <c r="R890" i="1"/>
  <c r="S890" i="1" s="1"/>
  <c r="T890" i="1" s="1"/>
  <c r="R891" i="1"/>
  <c r="S891" i="1" s="1"/>
  <c r="T891" i="1" s="1"/>
  <c r="R892" i="1"/>
  <c r="S892" i="1" s="1"/>
  <c r="T892" i="1" s="1"/>
  <c r="R893" i="1"/>
  <c r="S893" i="1" s="1"/>
  <c r="T893" i="1" s="1"/>
  <c r="R894" i="1"/>
  <c r="S894" i="1" s="1"/>
  <c r="T894" i="1" s="1"/>
  <c r="R895" i="1"/>
  <c r="S895" i="1" s="1"/>
  <c r="T895" i="1" s="1"/>
  <c r="R896" i="1"/>
  <c r="S896" i="1" s="1"/>
  <c r="T896" i="1" s="1"/>
  <c r="R897" i="1"/>
  <c r="S897" i="1" s="1"/>
  <c r="T897" i="1" s="1"/>
  <c r="R898" i="1"/>
  <c r="S898" i="1" s="1"/>
  <c r="T898" i="1" s="1"/>
  <c r="R899" i="1"/>
  <c r="S899" i="1" s="1"/>
  <c r="T899" i="1" s="1"/>
  <c r="R900" i="1"/>
  <c r="S900" i="1" s="1"/>
  <c r="T900" i="1" s="1"/>
  <c r="R901" i="1"/>
  <c r="S901" i="1" s="1"/>
  <c r="T901" i="1" s="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S1145" i="1" s="1"/>
  <c r="T1145" i="1" s="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S1468" i="1" s="1"/>
  <c r="T1468" i="1" s="1"/>
  <c r="R1469" i="1"/>
  <c r="S1469" i="1" s="1"/>
  <c r="T1469" i="1" s="1"/>
  <c r="R1470" i="1"/>
  <c r="S1470" i="1" s="1"/>
  <c r="T1470" i="1" s="1"/>
  <c r="R1471" i="1"/>
  <c r="S1471" i="1" s="1"/>
  <c r="T1471" i="1" s="1"/>
  <c r="R1472" i="1"/>
  <c r="S1472" i="1" s="1"/>
  <c r="T1472" i="1" s="1"/>
  <c r="R1473" i="1"/>
  <c r="S1473" i="1" s="1"/>
  <c r="T1473" i="1" s="1"/>
  <c r="R1474" i="1"/>
  <c r="S1474" i="1" s="1"/>
  <c r="T1474" i="1" s="1"/>
  <c r="R1475" i="1"/>
  <c r="S1475" i="1" s="1"/>
  <c r="T1475" i="1" s="1"/>
  <c r="R1476" i="1"/>
  <c r="S1476" i="1" s="1"/>
  <c r="T1476" i="1" s="1"/>
  <c r="R1477" i="1"/>
  <c r="S1477" i="1" s="1"/>
  <c r="T1477" i="1" s="1"/>
  <c r="R1478" i="1"/>
  <c r="S1478" i="1" s="1"/>
  <c r="T1478" i="1" s="1"/>
  <c r="R1479" i="1"/>
  <c r="S1479" i="1" s="1"/>
  <c r="T1479" i="1" s="1"/>
  <c r="R1480" i="1"/>
  <c r="S1480" i="1" s="1"/>
  <c r="T1480" i="1" s="1"/>
  <c r="R1481" i="1"/>
  <c r="S1481" i="1" s="1"/>
  <c r="T1481" i="1" s="1"/>
  <c r="R1482" i="1"/>
  <c r="S1482" i="1" s="1"/>
  <c r="T1482" i="1" s="1"/>
  <c r="R1483" i="1"/>
  <c r="S1483" i="1" s="1"/>
  <c r="T1483" i="1" s="1"/>
  <c r="R1484" i="1"/>
  <c r="S1484" i="1" s="1"/>
  <c r="T1484" i="1" s="1"/>
  <c r="R1485" i="1"/>
  <c r="S1485" i="1" s="1"/>
  <c r="T1485" i="1" s="1"/>
  <c r="R1486" i="1"/>
  <c r="S1486" i="1" s="1"/>
  <c r="T1486" i="1" s="1"/>
  <c r="R1487" i="1"/>
  <c r="S1487" i="1" s="1"/>
  <c r="T1487" i="1" s="1"/>
  <c r="R1488" i="1"/>
  <c r="S1488" i="1" s="1"/>
  <c r="T1488" i="1" s="1"/>
  <c r="R1489" i="1"/>
  <c r="S1489" i="1" s="1"/>
  <c r="T1489" i="1" s="1"/>
  <c r="R1490" i="1"/>
  <c r="S1490" i="1" s="1"/>
  <c r="T1490" i="1" s="1"/>
  <c r="R1491" i="1"/>
  <c r="S1491" i="1" s="1"/>
  <c r="T1491" i="1" s="1"/>
  <c r="R1492" i="1"/>
  <c r="S1492" i="1" s="1"/>
  <c r="T1492" i="1" s="1"/>
  <c r="R1493" i="1"/>
  <c r="S1493" i="1" s="1"/>
  <c r="T1493" i="1" s="1"/>
  <c r="R1494" i="1"/>
  <c r="S1494" i="1" s="1"/>
  <c r="T1494" i="1" s="1"/>
  <c r="R1495" i="1"/>
  <c r="S1495" i="1" s="1"/>
  <c r="T1495" i="1" s="1"/>
  <c r="R1496" i="1"/>
  <c r="S1496" i="1" s="1"/>
  <c r="T1496" i="1" s="1"/>
  <c r="R1497" i="1"/>
  <c r="S1497" i="1" s="1"/>
  <c r="T1497" i="1" s="1"/>
  <c r="R1498" i="1"/>
  <c r="S1498" i="1" s="1"/>
  <c r="T1498" i="1" s="1"/>
  <c r="R1499" i="1"/>
  <c r="S1499" i="1" s="1"/>
  <c r="T1499" i="1" s="1"/>
  <c r="R1500" i="1"/>
  <c r="S1500" i="1" s="1"/>
  <c r="T1500" i="1" s="1"/>
  <c r="R1501" i="1"/>
  <c r="S1501" i="1" s="1"/>
  <c r="T1501" i="1" s="1"/>
  <c r="R1502" i="1"/>
  <c r="S1502" i="1" s="1"/>
  <c r="T1502" i="1" s="1"/>
  <c r="R1503" i="1"/>
  <c r="S1503" i="1" s="1"/>
  <c r="T1503" i="1" s="1"/>
  <c r="R1504" i="1"/>
  <c r="S1504" i="1" s="1"/>
  <c r="T1504" i="1" s="1"/>
  <c r="R1505" i="1"/>
  <c r="S1505" i="1" s="1"/>
  <c r="T1505" i="1" s="1"/>
  <c r="R1506" i="1"/>
  <c r="S1506" i="1" s="1"/>
  <c r="T1506" i="1" s="1"/>
  <c r="R1507" i="1"/>
  <c r="S1507" i="1" s="1"/>
  <c r="T1507" i="1" s="1"/>
  <c r="R1508" i="1"/>
  <c r="S1508" i="1" s="1"/>
  <c r="T1508" i="1" s="1"/>
  <c r="R1509" i="1"/>
  <c r="S1509" i="1" s="1"/>
  <c r="T1509" i="1" s="1"/>
  <c r="R1510" i="1"/>
  <c r="S1510" i="1" s="1"/>
  <c r="T1510" i="1" s="1"/>
  <c r="R1511" i="1"/>
  <c r="S1511" i="1" s="1"/>
  <c r="T1511" i="1" s="1"/>
  <c r="R1512" i="1"/>
  <c r="S1512" i="1" s="1"/>
  <c r="T1512" i="1" s="1"/>
  <c r="R1513" i="1"/>
  <c r="S1513" i="1" s="1"/>
  <c r="T1513" i="1" s="1"/>
  <c r="R1514" i="1"/>
  <c r="S1514" i="1" s="1"/>
  <c r="T1514" i="1" s="1"/>
  <c r="R1515" i="1"/>
  <c r="S1515" i="1" s="1"/>
  <c r="T1515" i="1" s="1"/>
  <c r="R1516" i="1"/>
  <c r="S1516" i="1" s="1"/>
  <c r="T1516" i="1" s="1"/>
  <c r="R1517" i="1"/>
  <c r="S1517" i="1" s="1"/>
  <c r="T1517" i="1" s="1"/>
  <c r="R1518" i="1"/>
  <c r="S1518" i="1" s="1"/>
  <c r="T1518" i="1" s="1"/>
  <c r="R1519" i="1"/>
  <c r="S1519" i="1" s="1"/>
  <c r="T1519" i="1" s="1"/>
  <c r="R1520" i="1"/>
  <c r="S1520" i="1" s="1"/>
  <c r="T1520" i="1" s="1"/>
  <c r="R1521" i="1"/>
  <c r="S1521" i="1" s="1"/>
  <c r="T1521" i="1" s="1"/>
  <c r="R1522" i="1"/>
  <c r="S1522" i="1" s="1"/>
  <c r="T1522" i="1" s="1"/>
  <c r="R1523" i="1"/>
  <c r="S1523" i="1" s="1"/>
  <c r="T1523" i="1" s="1"/>
  <c r="R1524" i="1"/>
  <c r="S1524" i="1" s="1"/>
  <c r="T1524" i="1" s="1"/>
  <c r="R1525" i="1"/>
  <c r="S1525" i="1" s="1"/>
  <c r="T1525" i="1" s="1"/>
  <c r="R1526" i="1"/>
  <c r="S1526" i="1" s="1"/>
  <c r="T1526" i="1" s="1"/>
  <c r="R1527" i="1"/>
  <c r="S1527" i="1" s="1"/>
  <c r="T1527" i="1" s="1"/>
  <c r="R1528" i="1"/>
  <c r="S1528" i="1" s="1"/>
  <c r="T1528" i="1" s="1"/>
  <c r="R1529" i="1"/>
  <c r="S1529" i="1" s="1"/>
  <c r="T1529" i="1" s="1"/>
  <c r="R1530" i="1"/>
  <c r="S1530" i="1" s="1"/>
  <c r="T1530" i="1" s="1"/>
  <c r="R1531" i="1"/>
  <c r="S1531" i="1" s="1"/>
  <c r="T1531" i="1" s="1"/>
  <c r="R1532" i="1"/>
  <c r="S1532" i="1" s="1"/>
  <c r="T1532" i="1" s="1"/>
  <c r="R1533" i="1"/>
  <c r="S1533" i="1" s="1"/>
  <c r="T1533" i="1" s="1"/>
  <c r="R1534" i="1"/>
  <c r="S1534" i="1" s="1"/>
  <c r="T1534" i="1" s="1"/>
  <c r="R1535" i="1"/>
  <c r="S1535" i="1" s="1"/>
  <c r="T1535" i="1" s="1"/>
  <c r="R1536" i="1"/>
  <c r="S1536" i="1" s="1"/>
  <c r="T1536" i="1" s="1"/>
  <c r="R1537" i="1"/>
  <c r="S1537" i="1" s="1"/>
  <c r="T1537" i="1" s="1"/>
  <c r="R1538" i="1"/>
  <c r="S1538" i="1" s="1"/>
  <c r="T1538" i="1" s="1"/>
  <c r="R1539" i="1"/>
  <c r="S1539" i="1" s="1"/>
  <c r="T1539" i="1" s="1"/>
  <c r="R1540" i="1"/>
  <c r="S1540" i="1" s="1"/>
  <c r="T1540" i="1" s="1"/>
  <c r="R1541" i="1"/>
  <c r="S1541" i="1" s="1"/>
  <c r="T1541" i="1" s="1"/>
  <c r="R1542" i="1"/>
  <c r="S1542" i="1" s="1"/>
  <c r="T1542" i="1" s="1"/>
  <c r="R1543" i="1"/>
  <c r="S1543" i="1" s="1"/>
  <c r="T1543" i="1" s="1"/>
  <c r="R1544" i="1"/>
  <c r="S1544" i="1" s="1"/>
  <c r="T1544" i="1" s="1"/>
  <c r="R1545" i="1"/>
  <c r="S1545" i="1" s="1"/>
  <c r="T1545" i="1" s="1"/>
  <c r="R1546" i="1"/>
  <c r="S1546" i="1" s="1"/>
  <c r="T1546" i="1" s="1"/>
  <c r="R1547" i="1"/>
  <c r="S1547" i="1" s="1"/>
  <c r="T1547" i="1" s="1"/>
  <c r="R1548" i="1"/>
  <c r="S1548" i="1" s="1"/>
  <c r="T1548" i="1" s="1"/>
  <c r="R1549" i="1"/>
  <c r="S1549" i="1" s="1"/>
  <c r="T1549" i="1" s="1"/>
  <c r="R1550" i="1"/>
  <c r="S1550" i="1" s="1"/>
  <c r="T1550" i="1" s="1"/>
  <c r="R1551" i="1"/>
  <c r="S1551" i="1" s="1"/>
  <c r="T1551" i="1" s="1"/>
  <c r="R1552" i="1"/>
  <c r="S1552" i="1" s="1"/>
  <c r="T1552" i="1" s="1"/>
  <c r="R1553" i="1"/>
  <c r="S1553" i="1" s="1"/>
  <c r="T1553" i="1" s="1"/>
  <c r="R1554" i="1"/>
  <c r="S1554" i="1" s="1"/>
  <c r="T1554" i="1" s="1"/>
  <c r="R1555" i="1"/>
  <c r="S1555" i="1" s="1"/>
  <c r="T1555" i="1" s="1"/>
  <c r="R1556" i="1"/>
  <c r="S1556" i="1" s="1"/>
  <c r="T1556" i="1" s="1"/>
  <c r="R1557" i="1"/>
  <c r="S1557" i="1" s="1"/>
  <c r="T1557" i="1" s="1"/>
  <c r="R1558" i="1"/>
  <c r="S1558" i="1" s="1"/>
  <c r="T1558" i="1" s="1"/>
  <c r="R1559" i="1"/>
  <c r="S1559" i="1" s="1"/>
  <c r="T1559" i="1" s="1"/>
  <c r="R1560" i="1"/>
  <c r="S1560" i="1" s="1"/>
  <c r="T1560" i="1" s="1"/>
  <c r="R1561" i="1"/>
  <c r="S1561" i="1" s="1"/>
  <c r="T1561" i="1" s="1"/>
  <c r="R1562" i="1"/>
  <c r="S1562" i="1" s="1"/>
  <c r="T1562" i="1" s="1"/>
  <c r="R1563" i="1"/>
  <c r="S1563" i="1" s="1"/>
  <c r="T1563" i="1" s="1"/>
  <c r="R1564" i="1"/>
  <c r="S1564" i="1" s="1"/>
  <c r="T1564" i="1" s="1"/>
  <c r="R1565" i="1"/>
  <c r="S1565" i="1" s="1"/>
  <c r="T1565" i="1" s="1"/>
  <c r="R1566" i="1"/>
  <c r="S1566" i="1" s="1"/>
  <c r="T1566" i="1" s="1"/>
  <c r="R1567" i="1"/>
  <c r="S1567" i="1" s="1"/>
  <c r="T1567" i="1" s="1"/>
  <c r="R1568" i="1"/>
  <c r="S1568" i="1" s="1"/>
  <c r="T1568" i="1" s="1"/>
  <c r="R1569" i="1"/>
  <c r="S1569" i="1" s="1"/>
  <c r="T1569" i="1" s="1"/>
  <c r="R1570" i="1"/>
  <c r="S1570" i="1" s="1"/>
  <c r="T1570" i="1" s="1"/>
  <c r="R1571" i="1"/>
  <c r="S1571" i="1" s="1"/>
  <c r="T1571" i="1" s="1"/>
  <c r="R1572" i="1"/>
  <c r="S1572" i="1" s="1"/>
  <c r="T1572" i="1" s="1"/>
  <c r="R1573" i="1"/>
  <c r="S1573" i="1" s="1"/>
  <c r="T1573" i="1" s="1"/>
  <c r="R1574" i="1"/>
  <c r="S1574" i="1" s="1"/>
  <c r="T1574" i="1" s="1"/>
  <c r="R1575" i="1"/>
  <c r="S1575" i="1" s="1"/>
  <c r="T1575" i="1" s="1"/>
  <c r="R1576" i="1"/>
  <c r="S1576" i="1" s="1"/>
  <c r="T1576" i="1" s="1"/>
  <c r="R1577" i="1"/>
  <c r="S1577" i="1" s="1"/>
  <c r="T1577" i="1" s="1"/>
  <c r="R1578" i="1"/>
  <c r="S1578" i="1" s="1"/>
  <c r="T1578" i="1" s="1"/>
  <c r="R1579" i="1"/>
  <c r="S1579" i="1" s="1"/>
  <c r="T1579" i="1" s="1"/>
  <c r="R1580" i="1"/>
  <c r="S1580" i="1" s="1"/>
  <c r="T1580" i="1" s="1"/>
  <c r="R1581" i="1"/>
  <c r="S1581" i="1" s="1"/>
  <c r="T1581" i="1" s="1"/>
  <c r="R1582" i="1"/>
  <c r="S1582" i="1" s="1"/>
  <c r="T1582" i="1" s="1"/>
  <c r="R1583" i="1"/>
  <c r="S1583" i="1" s="1"/>
  <c r="T1583" i="1" s="1"/>
  <c r="R1584" i="1"/>
  <c r="S1584" i="1" s="1"/>
  <c r="T1584" i="1" s="1"/>
  <c r="R1585" i="1"/>
  <c r="S1585" i="1" s="1"/>
  <c r="T1585" i="1" s="1"/>
  <c r="R1586" i="1"/>
  <c r="S1586" i="1" s="1"/>
  <c r="T1586" i="1" s="1"/>
  <c r="R1587" i="1"/>
  <c r="S1587" i="1" s="1"/>
  <c r="T1587" i="1" s="1"/>
  <c r="R1588" i="1"/>
  <c r="S1588" i="1" s="1"/>
  <c r="T1588" i="1" s="1"/>
  <c r="R1589" i="1"/>
  <c r="S1589" i="1" s="1"/>
  <c r="T1589" i="1" s="1"/>
  <c r="R1590" i="1"/>
  <c r="S1590" i="1" s="1"/>
  <c r="T1590" i="1" s="1"/>
  <c r="R1591" i="1"/>
  <c r="S1591" i="1" s="1"/>
  <c r="T1591" i="1" s="1"/>
  <c r="R1592" i="1"/>
  <c r="S1592" i="1" s="1"/>
  <c r="T1592" i="1" s="1"/>
  <c r="R1593" i="1"/>
  <c r="S1593" i="1" s="1"/>
  <c r="T1593" i="1" s="1"/>
  <c r="R1594" i="1"/>
  <c r="S1594" i="1" s="1"/>
  <c r="T1594" i="1" s="1"/>
  <c r="R1595" i="1"/>
  <c r="S1595" i="1" s="1"/>
  <c r="T1595" i="1" s="1"/>
  <c r="R1596" i="1"/>
  <c r="S1596" i="1" s="1"/>
  <c r="T1596" i="1" s="1"/>
  <c r="R1597" i="1"/>
  <c r="S1597" i="1" s="1"/>
  <c r="T1597" i="1" s="1"/>
  <c r="R1598" i="1"/>
  <c r="S1598" i="1" s="1"/>
  <c r="T1598" i="1" s="1"/>
  <c r="R1599" i="1"/>
  <c r="S1599" i="1" s="1"/>
  <c r="T1599" i="1" s="1"/>
  <c r="R1600" i="1"/>
  <c r="S1600" i="1" s="1"/>
  <c r="T1600" i="1" s="1"/>
  <c r="R1601" i="1"/>
  <c r="S1601" i="1" s="1"/>
  <c r="T1601" i="1" s="1"/>
  <c r="R1602" i="1"/>
  <c r="S1602" i="1" s="1"/>
  <c r="T1602" i="1" s="1"/>
  <c r="R1603" i="1"/>
  <c r="S1603" i="1" s="1"/>
  <c r="T1603" i="1" s="1"/>
  <c r="R1604" i="1"/>
  <c r="S1604" i="1" s="1"/>
  <c r="T1604" i="1" s="1"/>
  <c r="R1605" i="1"/>
  <c r="S1605" i="1" s="1"/>
  <c r="T1605" i="1" s="1"/>
  <c r="R1606" i="1"/>
  <c r="S1606" i="1" s="1"/>
  <c r="T1606" i="1" s="1"/>
  <c r="R1607" i="1"/>
  <c r="S1607" i="1" s="1"/>
  <c r="T1607" i="1" s="1"/>
  <c r="R1608" i="1"/>
  <c r="S1608" i="1" s="1"/>
  <c r="T1608" i="1" s="1"/>
  <c r="R1609" i="1"/>
  <c r="S1609" i="1" s="1"/>
  <c r="T1609" i="1" s="1"/>
  <c r="R1610" i="1"/>
  <c r="S1610" i="1" s="1"/>
  <c r="T1610" i="1" s="1"/>
  <c r="R1611" i="1"/>
  <c r="S1611" i="1" s="1"/>
  <c r="T1611" i="1" s="1"/>
  <c r="R1612" i="1"/>
  <c r="S1612" i="1" s="1"/>
  <c r="T1612" i="1" s="1"/>
  <c r="R1613" i="1"/>
  <c r="S1613" i="1" s="1"/>
  <c r="T1613" i="1" s="1"/>
  <c r="R1614" i="1"/>
  <c r="S1614" i="1" s="1"/>
  <c r="T1614" i="1" s="1"/>
  <c r="R1615" i="1"/>
  <c r="S1615" i="1" s="1"/>
  <c r="T1615" i="1" s="1"/>
  <c r="R1616" i="1"/>
  <c r="S1616" i="1" s="1"/>
  <c r="T1616" i="1" s="1"/>
  <c r="R1617" i="1"/>
  <c r="S1617" i="1" s="1"/>
  <c r="T1617" i="1" s="1"/>
  <c r="R1618" i="1"/>
  <c r="S1618" i="1" s="1"/>
  <c r="T1618" i="1" s="1"/>
  <c r="R1619" i="1"/>
  <c r="S1619" i="1" s="1"/>
  <c r="T1619" i="1" s="1"/>
  <c r="R1620" i="1"/>
  <c r="S1620" i="1" s="1"/>
  <c r="T1620" i="1" s="1"/>
  <c r="R1621" i="1"/>
  <c r="S1621" i="1" s="1"/>
  <c r="T1621" i="1" s="1"/>
  <c r="R1622" i="1"/>
  <c r="S1622" i="1" s="1"/>
  <c r="T1622" i="1" s="1"/>
  <c r="R1623" i="1"/>
  <c r="S1623" i="1" s="1"/>
  <c r="T1623" i="1" s="1"/>
  <c r="R1624" i="1"/>
  <c r="S1624" i="1" s="1"/>
  <c r="T1624" i="1" s="1"/>
  <c r="R1625" i="1"/>
  <c r="S1625" i="1" s="1"/>
  <c r="T1625" i="1" s="1"/>
  <c r="R1626" i="1"/>
  <c r="S1626" i="1" s="1"/>
  <c r="T1626" i="1" s="1"/>
  <c r="R1627" i="1"/>
  <c r="S1627" i="1" s="1"/>
  <c r="T1627" i="1" s="1"/>
  <c r="R1628" i="1"/>
  <c r="S1628" i="1" s="1"/>
  <c r="T1628" i="1" s="1"/>
  <c r="R1629" i="1"/>
  <c r="S1629" i="1" s="1"/>
  <c r="T1629" i="1" s="1"/>
  <c r="R1630" i="1"/>
  <c r="S1630" i="1" s="1"/>
  <c r="T1630" i="1" s="1"/>
  <c r="R1631" i="1"/>
  <c r="S1631" i="1" s="1"/>
  <c r="T1631" i="1" s="1"/>
  <c r="R1632" i="1"/>
  <c r="S1632" i="1" s="1"/>
  <c r="T1632" i="1" s="1"/>
  <c r="R1633" i="1"/>
  <c r="S1633" i="1" s="1"/>
  <c r="T1633" i="1" s="1"/>
  <c r="R1634" i="1"/>
  <c r="S1634" i="1" s="1"/>
  <c r="T1634" i="1" s="1"/>
  <c r="R1635" i="1"/>
  <c r="S1635" i="1" s="1"/>
  <c r="T1635" i="1" s="1"/>
  <c r="R1636" i="1"/>
  <c r="S1636" i="1" s="1"/>
  <c r="T1636" i="1" s="1"/>
  <c r="R1637" i="1"/>
  <c r="S1637" i="1" s="1"/>
  <c r="T1637" i="1" s="1"/>
  <c r="R1638" i="1"/>
  <c r="S1638" i="1" s="1"/>
  <c r="T1638" i="1" s="1"/>
  <c r="R1639" i="1"/>
  <c r="S1639" i="1" s="1"/>
  <c r="T1639" i="1" s="1"/>
  <c r="R1640" i="1"/>
  <c r="S1640" i="1" s="1"/>
  <c r="T1640" i="1" s="1"/>
  <c r="R1641" i="1"/>
  <c r="S1641" i="1" s="1"/>
  <c r="T1641" i="1" s="1"/>
  <c r="R1642" i="1"/>
  <c r="S1642" i="1" s="1"/>
  <c r="T1642" i="1" s="1"/>
  <c r="R1643" i="1"/>
  <c r="S1643" i="1" s="1"/>
  <c r="T1643" i="1" s="1"/>
  <c r="R1644" i="1"/>
  <c r="S1644" i="1" s="1"/>
  <c r="T1644" i="1" s="1"/>
  <c r="R1645" i="1"/>
  <c r="S1645" i="1" s="1"/>
  <c r="T1645" i="1" s="1"/>
  <c r="R1646" i="1"/>
  <c r="S1646" i="1" s="1"/>
  <c r="T1646" i="1" s="1"/>
  <c r="R1647" i="1"/>
  <c r="S1647" i="1" s="1"/>
  <c r="T1647" i="1" s="1"/>
  <c r="R1648" i="1"/>
  <c r="S1648" i="1" s="1"/>
  <c r="T1648" i="1" s="1"/>
  <c r="R1649" i="1"/>
  <c r="S1649" i="1" s="1"/>
  <c r="T1649" i="1" s="1"/>
  <c r="R1650" i="1"/>
  <c r="S1650" i="1" s="1"/>
  <c r="T1650" i="1" s="1"/>
  <c r="R1651" i="1"/>
  <c r="S1651" i="1" s="1"/>
  <c r="T1651" i="1" s="1"/>
  <c r="R1652" i="1"/>
  <c r="S1652" i="1" s="1"/>
  <c r="T1652" i="1" s="1"/>
  <c r="R1653" i="1"/>
  <c r="S1653" i="1" s="1"/>
  <c r="T1653" i="1" s="1"/>
  <c r="R1654" i="1"/>
  <c r="S1654" i="1" s="1"/>
  <c r="T1654" i="1" s="1"/>
  <c r="R1655" i="1"/>
  <c r="S1655" i="1" s="1"/>
  <c r="T1655" i="1" s="1"/>
  <c r="R1656" i="1"/>
  <c r="S1656" i="1" s="1"/>
  <c r="T1656" i="1" s="1"/>
  <c r="R1657" i="1"/>
  <c r="S1657" i="1" s="1"/>
  <c r="T1657" i="1" s="1"/>
  <c r="R1658" i="1"/>
  <c r="S1658" i="1" s="1"/>
  <c r="T1658" i="1" s="1"/>
  <c r="R1659" i="1"/>
  <c r="S1659" i="1" s="1"/>
  <c r="T1659" i="1" s="1"/>
  <c r="R1660" i="1"/>
  <c r="S1660" i="1" s="1"/>
  <c r="T1660" i="1" s="1"/>
  <c r="R1661" i="1"/>
  <c r="S1661" i="1" s="1"/>
  <c r="T1661" i="1" s="1"/>
  <c r="R1662" i="1"/>
  <c r="S1662" i="1" s="1"/>
  <c r="T1662" i="1" s="1"/>
  <c r="R1663" i="1"/>
  <c r="S1663" i="1" s="1"/>
  <c r="T1663" i="1" s="1"/>
  <c r="R1664" i="1"/>
  <c r="S1664" i="1" s="1"/>
  <c r="T1664" i="1" s="1"/>
  <c r="R1665" i="1"/>
  <c r="S1665" i="1" s="1"/>
  <c r="T1665" i="1" s="1"/>
  <c r="R1666" i="1"/>
  <c r="S1666" i="1" s="1"/>
  <c r="T1666" i="1" s="1"/>
  <c r="R1667" i="1"/>
  <c r="S1667" i="1" s="1"/>
  <c r="T1667" i="1" s="1"/>
  <c r="R1668" i="1"/>
  <c r="S1668" i="1" s="1"/>
  <c r="T1668" i="1" s="1"/>
  <c r="R1669" i="1"/>
  <c r="S1669" i="1" s="1"/>
  <c r="T1669" i="1" s="1"/>
  <c r="R1670" i="1"/>
  <c r="S1670" i="1" s="1"/>
  <c r="T1670" i="1" s="1"/>
  <c r="R1671" i="1"/>
  <c r="S1671" i="1" s="1"/>
  <c r="T1671" i="1" s="1"/>
  <c r="R1672" i="1"/>
  <c r="S1672" i="1" s="1"/>
  <c r="T1672" i="1" s="1"/>
  <c r="R1673" i="1"/>
  <c r="S1673" i="1" s="1"/>
  <c r="T1673" i="1" s="1"/>
  <c r="R1674" i="1"/>
  <c r="S1674" i="1" s="1"/>
  <c r="T1674" i="1" s="1"/>
  <c r="R1675" i="1"/>
  <c r="S1675" i="1" s="1"/>
  <c r="T1675" i="1" s="1"/>
  <c r="R1676" i="1"/>
  <c r="S1676" i="1" s="1"/>
  <c r="T1676" i="1" s="1"/>
  <c r="R1677" i="1"/>
  <c r="S1677" i="1" s="1"/>
  <c r="T1677" i="1" s="1"/>
  <c r="R1678" i="1"/>
  <c r="S1678" i="1" s="1"/>
  <c r="T1678" i="1" s="1"/>
  <c r="R1679" i="1"/>
  <c r="S1679" i="1" s="1"/>
  <c r="T1679" i="1" s="1"/>
  <c r="R1680" i="1"/>
  <c r="S1680" i="1" s="1"/>
  <c r="T1680" i="1" s="1"/>
  <c r="R1681" i="1"/>
  <c r="S1681" i="1" s="1"/>
  <c r="T1681" i="1" s="1"/>
  <c r="R1682" i="1"/>
  <c r="S1682" i="1" s="1"/>
  <c r="T1682" i="1" s="1"/>
  <c r="R1683" i="1"/>
  <c r="S1683" i="1" s="1"/>
  <c r="T1683" i="1" s="1"/>
  <c r="R1684" i="1"/>
  <c r="S1684" i="1" s="1"/>
  <c r="T1684" i="1" s="1"/>
  <c r="R1685" i="1"/>
  <c r="S1685" i="1" s="1"/>
  <c r="T1685" i="1" s="1"/>
  <c r="R1686" i="1"/>
  <c r="S1686" i="1" s="1"/>
  <c r="T1686" i="1" s="1"/>
  <c r="R1687" i="1"/>
  <c r="S1687" i="1" s="1"/>
  <c r="T1687" i="1" s="1"/>
  <c r="R1688" i="1"/>
  <c r="S1688" i="1" s="1"/>
  <c r="T1688" i="1" s="1"/>
  <c r="R1689" i="1"/>
  <c r="S1689" i="1" s="1"/>
  <c r="T1689" i="1" s="1"/>
  <c r="R1690" i="1"/>
  <c r="S1690" i="1" s="1"/>
  <c r="T1690" i="1" s="1"/>
  <c r="R1691" i="1"/>
  <c r="S1691" i="1" s="1"/>
  <c r="T1691" i="1" s="1"/>
  <c r="R1692" i="1"/>
  <c r="S1692" i="1" s="1"/>
  <c r="T1692" i="1" s="1"/>
  <c r="R1693" i="1"/>
  <c r="S1693" i="1" s="1"/>
  <c r="T1693" i="1" s="1"/>
  <c r="R1694" i="1"/>
  <c r="S1694" i="1" s="1"/>
  <c r="T1694" i="1" s="1"/>
  <c r="R1695" i="1"/>
  <c r="S1695" i="1" s="1"/>
  <c r="T1695" i="1" s="1"/>
  <c r="R1696" i="1"/>
  <c r="S1696" i="1" s="1"/>
  <c r="T1696" i="1" s="1"/>
  <c r="R1697" i="1"/>
  <c r="S1697" i="1" s="1"/>
  <c r="T1697" i="1" s="1"/>
  <c r="R1698" i="1"/>
  <c r="S1698" i="1" s="1"/>
  <c r="T1698" i="1" s="1"/>
  <c r="R1699" i="1"/>
  <c r="S1699" i="1" s="1"/>
  <c r="T1699" i="1" s="1"/>
  <c r="R1700" i="1"/>
  <c r="S1700" i="1" s="1"/>
  <c r="T1700" i="1" s="1"/>
  <c r="R1701" i="1"/>
  <c r="S1701" i="1" s="1"/>
  <c r="T1701" i="1" s="1"/>
  <c r="R1702" i="1"/>
  <c r="S1702" i="1" s="1"/>
  <c r="T1702" i="1" s="1"/>
  <c r="R1703" i="1"/>
  <c r="S1703" i="1" s="1"/>
  <c r="T1703" i="1" s="1"/>
  <c r="R1704" i="1"/>
  <c r="S1704" i="1" s="1"/>
  <c r="T1704" i="1" s="1"/>
  <c r="R1705" i="1"/>
  <c r="S1705" i="1" s="1"/>
  <c r="T1705" i="1" s="1"/>
  <c r="R1706" i="1"/>
  <c r="S1706" i="1" s="1"/>
  <c r="T1706" i="1" s="1"/>
  <c r="R1707" i="1"/>
  <c r="S1707" i="1" s="1"/>
  <c r="T1707" i="1" s="1"/>
  <c r="R1708" i="1"/>
  <c r="S1708" i="1" s="1"/>
  <c r="T1708" i="1" s="1"/>
  <c r="R1709" i="1"/>
  <c r="S1709" i="1" s="1"/>
  <c r="T1709" i="1" s="1"/>
  <c r="R1710" i="1"/>
  <c r="S1710" i="1" s="1"/>
  <c r="T1710" i="1" s="1"/>
  <c r="R1711" i="1"/>
  <c r="S1711" i="1" s="1"/>
  <c r="T1711" i="1" s="1"/>
  <c r="R1712" i="1"/>
  <c r="S1712" i="1" s="1"/>
  <c r="T1712" i="1" s="1"/>
  <c r="R1713" i="1"/>
  <c r="S1713" i="1" s="1"/>
  <c r="T1713" i="1" s="1"/>
  <c r="R1714" i="1"/>
  <c r="S1714" i="1" s="1"/>
  <c r="T1714" i="1" s="1"/>
  <c r="R1715" i="1"/>
  <c r="S1715" i="1" s="1"/>
  <c r="T1715" i="1" s="1"/>
  <c r="R1716" i="1"/>
  <c r="S1716" i="1" s="1"/>
  <c r="T1716" i="1" s="1"/>
  <c r="R1717" i="1"/>
  <c r="S1717" i="1" s="1"/>
  <c r="T1717" i="1" s="1"/>
  <c r="R1718" i="1"/>
  <c r="S1718" i="1" s="1"/>
  <c r="T1718" i="1" s="1"/>
  <c r="R1719" i="1"/>
  <c r="S1719" i="1" s="1"/>
  <c r="T1719" i="1" s="1"/>
  <c r="R1720" i="1"/>
  <c r="S1720" i="1" s="1"/>
  <c r="T1720" i="1" s="1"/>
  <c r="R1721" i="1"/>
  <c r="S1721" i="1" s="1"/>
  <c r="T1721" i="1" s="1"/>
  <c r="R1722" i="1"/>
  <c r="S1722" i="1" s="1"/>
  <c r="T1722" i="1" s="1"/>
  <c r="R1723" i="1"/>
  <c r="S1723" i="1" s="1"/>
  <c r="T1723" i="1" s="1"/>
  <c r="R1724" i="1"/>
  <c r="S1724" i="1" s="1"/>
  <c r="T1724" i="1" s="1"/>
  <c r="R1725" i="1"/>
  <c r="S1725" i="1" s="1"/>
  <c r="T1725" i="1" s="1"/>
  <c r="R1726" i="1"/>
  <c r="S1726" i="1" s="1"/>
  <c r="T1726" i="1" s="1"/>
  <c r="R1727" i="1"/>
  <c r="S1727" i="1" s="1"/>
  <c r="T1727" i="1" s="1"/>
  <c r="R1728" i="1"/>
  <c r="S1728" i="1" s="1"/>
  <c r="T1728" i="1" s="1"/>
  <c r="R1729" i="1"/>
  <c r="S1729" i="1" s="1"/>
  <c r="T1729" i="1" s="1"/>
  <c r="R1730" i="1"/>
  <c r="S1730" i="1" s="1"/>
  <c r="T1730" i="1" s="1"/>
  <c r="R1731" i="1"/>
  <c r="S1731" i="1" s="1"/>
  <c r="T1731" i="1" s="1"/>
  <c r="R1732" i="1"/>
  <c r="S1732" i="1" s="1"/>
  <c r="T1732" i="1" s="1"/>
  <c r="R1733" i="1"/>
  <c r="S1733" i="1" s="1"/>
  <c r="T1733" i="1" s="1"/>
  <c r="R1734" i="1"/>
  <c r="S1734" i="1" s="1"/>
  <c r="T1734" i="1" s="1"/>
  <c r="R1735" i="1"/>
  <c r="S1735" i="1" s="1"/>
  <c r="T1735" i="1" s="1"/>
  <c r="R1736" i="1"/>
  <c r="S1736" i="1" s="1"/>
  <c r="T1736" i="1" s="1"/>
  <c r="R1737" i="1"/>
  <c r="S1737" i="1" s="1"/>
  <c r="T1737" i="1" s="1"/>
  <c r="R1738" i="1"/>
  <c r="S1738" i="1" s="1"/>
  <c r="T1738" i="1" s="1"/>
  <c r="R1739" i="1"/>
  <c r="S1739" i="1" s="1"/>
  <c r="T1739" i="1" s="1"/>
  <c r="R1740" i="1"/>
  <c r="S1740" i="1" s="1"/>
  <c r="T1740" i="1" s="1"/>
  <c r="R1741" i="1"/>
  <c r="S1741" i="1" s="1"/>
  <c r="T1741" i="1" s="1"/>
  <c r="R1742" i="1"/>
  <c r="S1742" i="1" s="1"/>
  <c r="T1742" i="1" s="1"/>
  <c r="R1743" i="1"/>
  <c r="S1743" i="1" s="1"/>
  <c r="T1743" i="1" s="1"/>
  <c r="R1744" i="1"/>
  <c r="S1744" i="1" s="1"/>
  <c r="T1744" i="1" s="1"/>
  <c r="R1745" i="1"/>
  <c r="S1745" i="1" s="1"/>
  <c r="T1745" i="1" s="1"/>
  <c r="R1746" i="1"/>
  <c r="S1746" i="1" s="1"/>
  <c r="T1746" i="1" s="1"/>
  <c r="R1747" i="1"/>
  <c r="S1747" i="1" s="1"/>
  <c r="T1747" i="1" s="1"/>
  <c r="R1748" i="1"/>
  <c r="S1748" i="1" s="1"/>
  <c r="T1748" i="1" s="1"/>
  <c r="R1749" i="1"/>
  <c r="S1749" i="1" s="1"/>
  <c r="T1749" i="1" s="1"/>
  <c r="R1750" i="1"/>
  <c r="S1750" i="1" s="1"/>
  <c r="T1750" i="1" s="1"/>
  <c r="R1751" i="1"/>
  <c r="S1751" i="1" s="1"/>
  <c r="T1751" i="1" s="1"/>
  <c r="R1752" i="1"/>
  <c r="S1752" i="1" s="1"/>
  <c r="T1752" i="1" s="1"/>
  <c r="R1753" i="1"/>
  <c r="S1753" i="1" s="1"/>
  <c r="T1753" i="1" s="1"/>
  <c r="R1754" i="1"/>
  <c r="S1754" i="1" s="1"/>
  <c r="T1754" i="1" s="1"/>
  <c r="R1755" i="1"/>
  <c r="S1755" i="1" s="1"/>
  <c r="T1755" i="1" s="1"/>
  <c r="R1756" i="1"/>
  <c r="S1756" i="1" s="1"/>
  <c r="T1756" i="1" s="1"/>
  <c r="R1757" i="1"/>
  <c r="S1757" i="1" s="1"/>
  <c r="T1757" i="1" s="1"/>
  <c r="R1758" i="1"/>
  <c r="S1758" i="1" s="1"/>
  <c r="T1758" i="1" s="1"/>
  <c r="R1759" i="1"/>
  <c r="S1759" i="1" s="1"/>
  <c r="T1759" i="1" s="1"/>
  <c r="R1760" i="1"/>
  <c r="S1760" i="1" s="1"/>
  <c r="T1760" i="1" s="1"/>
  <c r="R1761" i="1"/>
  <c r="S1761" i="1" s="1"/>
  <c r="T1761" i="1" s="1"/>
  <c r="R1762" i="1"/>
  <c r="S1762" i="1" s="1"/>
  <c r="T1762" i="1" s="1"/>
  <c r="R1763" i="1"/>
  <c r="S1763" i="1" s="1"/>
  <c r="T1763" i="1" s="1"/>
  <c r="R1764" i="1"/>
  <c r="S1764" i="1" s="1"/>
  <c r="T1764" i="1" s="1"/>
  <c r="R1765" i="1"/>
  <c r="S1765" i="1" s="1"/>
  <c r="T1765" i="1" s="1"/>
  <c r="R1766" i="1"/>
  <c r="S1766" i="1" s="1"/>
  <c r="T1766" i="1" s="1"/>
  <c r="R1767" i="1"/>
  <c r="S1767" i="1" s="1"/>
  <c r="T1767" i="1" s="1"/>
  <c r="R1768" i="1"/>
  <c r="S1768" i="1" s="1"/>
  <c r="T1768" i="1" s="1"/>
  <c r="R1769" i="1"/>
  <c r="S1769" i="1" s="1"/>
  <c r="T1769" i="1" s="1"/>
  <c r="R1770" i="1"/>
  <c r="S1770" i="1" s="1"/>
  <c r="T1770" i="1" s="1"/>
  <c r="R1771" i="1"/>
  <c r="S1771" i="1" s="1"/>
  <c r="T1771" i="1" s="1"/>
  <c r="R1772" i="1"/>
  <c r="S1772" i="1" s="1"/>
  <c r="T1772" i="1" s="1"/>
  <c r="R1773" i="1"/>
  <c r="S1773" i="1" s="1"/>
  <c r="T1773" i="1" s="1"/>
  <c r="R1774" i="1"/>
  <c r="S1774" i="1" s="1"/>
  <c r="T1774" i="1" s="1"/>
  <c r="R1775" i="1"/>
  <c r="S1775" i="1" s="1"/>
  <c r="T1775" i="1" s="1"/>
  <c r="R1776" i="1"/>
  <c r="S1776" i="1" s="1"/>
  <c r="T1776" i="1" s="1"/>
  <c r="R1777" i="1"/>
  <c r="S1777" i="1" s="1"/>
  <c r="T1777" i="1" s="1"/>
  <c r="R1778" i="1"/>
  <c r="S1778" i="1" s="1"/>
  <c r="T1778" i="1" s="1"/>
  <c r="R1779" i="1"/>
  <c r="S1779" i="1" s="1"/>
  <c r="T1779" i="1" s="1"/>
  <c r="R1780" i="1"/>
  <c r="S1780" i="1" s="1"/>
  <c r="T1780" i="1" s="1"/>
  <c r="R1781" i="1"/>
  <c r="S1781" i="1" s="1"/>
  <c r="T1781" i="1" s="1"/>
  <c r="R1782" i="1"/>
  <c r="S1782" i="1" s="1"/>
  <c r="T1782" i="1" s="1"/>
  <c r="R1783" i="1"/>
  <c r="S1783" i="1" s="1"/>
  <c r="T1783" i="1" s="1"/>
  <c r="R1784" i="1"/>
  <c r="S1784" i="1" s="1"/>
  <c r="T1784" i="1" s="1"/>
  <c r="R1785" i="1"/>
  <c r="S1785" i="1" s="1"/>
  <c r="T1785" i="1" s="1"/>
  <c r="R1786" i="1"/>
  <c r="S1786" i="1" s="1"/>
  <c r="T1786" i="1" s="1"/>
  <c r="R1787" i="1"/>
  <c r="S1787" i="1" s="1"/>
  <c r="T1787" i="1" s="1"/>
  <c r="R1788" i="1"/>
  <c r="S1788" i="1" s="1"/>
  <c r="T1788" i="1" s="1"/>
  <c r="R1789" i="1"/>
  <c r="S1789" i="1" s="1"/>
  <c r="T1789" i="1" s="1"/>
  <c r="R1790" i="1"/>
  <c r="S1790" i="1" s="1"/>
  <c r="T1790" i="1" s="1"/>
  <c r="R1791" i="1"/>
  <c r="S1791" i="1" s="1"/>
  <c r="T1791" i="1" s="1"/>
  <c r="R1792" i="1"/>
  <c r="S1792" i="1" s="1"/>
  <c r="T1792" i="1" s="1"/>
  <c r="R1793" i="1"/>
  <c r="S1793" i="1" s="1"/>
  <c r="T1793" i="1" s="1"/>
  <c r="R1794" i="1"/>
  <c r="S1794" i="1" s="1"/>
  <c r="T1794" i="1" s="1"/>
  <c r="R1795" i="1"/>
  <c r="S1795" i="1" s="1"/>
  <c r="T1795" i="1" s="1"/>
  <c r="R1796" i="1"/>
  <c r="S1796" i="1" s="1"/>
  <c r="T1796" i="1" s="1"/>
  <c r="R1797" i="1"/>
  <c r="S1797" i="1" s="1"/>
  <c r="T1797" i="1" s="1"/>
  <c r="R1798" i="1"/>
  <c r="S1798" i="1" s="1"/>
  <c r="T1798" i="1" s="1"/>
  <c r="R1799" i="1"/>
  <c r="S1799" i="1" s="1"/>
  <c r="T1799" i="1" s="1"/>
  <c r="R1800" i="1"/>
  <c r="S1800" i="1" s="1"/>
  <c r="T1800" i="1" s="1"/>
  <c r="R1801" i="1"/>
  <c r="S1801" i="1" s="1"/>
  <c r="T1801" i="1" s="1"/>
  <c r="R1802" i="1"/>
  <c r="S1802" i="1" s="1"/>
  <c r="T1802" i="1" s="1"/>
  <c r="R1803" i="1"/>
  <c r="S1803" i="1" s="1"/>
  <c r="T1803" i="1" s="1"/>
  <c r="R1804" i="1"/>
  <c r="S1804" i="1" s="1"/>
  <c r="T1804" i="1" s="1"/>
  <c r="R1805" i="1"/>
  <c r="S1805" i="1" s="1"/>
  <c r="T1805" i="1" s="1"/>
  <c r="R1806" i="1"/>
  <c r="S1806" i="1" s="1"/>
  <c r="T1806" i="1" s="1"/>
  <c r="R1807" i="1"/>
  <c r="S1807" i="1" s="1"/>
  <c r="T1807" i="1" s="1"/>
  <c r="R1808" i="1"/>
  <c r="S1808" i="1" s="1"/>
  <c r="T1808" i="1" s="1"/>
  <c r="R1809" i="1"/>
  <c r="S1809" i="1" s="1"/>
  <c r="T1809" i="1" s="1"/>
  <c r="R1810" i="1"/>
  <c r="S1810" i="1" s="1"/>
  <c r="T1810" i="1" s="1"/>
  <c r="R1811" i="1"/>
  <c r="S1811" i="1" s="1"/>
  <c r="T1811" i="1" s="1"/>
  <c r="R1812" i="1"/>
  <c r="S1812" i="1" s="1"/>
  <c r="T1812" i="1" s="1"/>
  <c r="R1813" i="1"/>
  <c r="S1813" i="1" s="1"/>
  <c r="T1813" i="1" s="1"/>
  <c r="R1814" i="1"/>
  <c r="S1814" i="1" s="1"/>
  <c r="T1814" i="1" s="1"/>
  <c r="R1815" i="1"/>
  <c r="S1815" i="1" s="1"/>
  <c r="T1815" i="1" s="1"/>
  <c r="R1816" i="1"/>
  <c r="S1816" i="1" s="1"/>
  <c r="T1816" i="1" s="1"/>
  <c r="R1817" i="1"/>
  <c r="S1817" i="1" s="1"/>
  <c r="T1817" i="1" s="1"/>
  <c r="R1818" i="1"/>
  <c r="S1818" i="1" s="1"/>
  <c r="T1818" i="1" s="1"/>
  <c r="R1819" i="1"/>
  <c r="S1819" i="1" s="1"/>
  <c r="T1819" i="1" s="1"/>
  <c r="R1820" i="1"/>
  <c r="S1820" i="1" s="1"/>
  <c r="T1820" i="1" s="1"/>
  <c r="R1821" i="1"/>
  <c r="S1821" i="1" s="1"/>
  <c r="T1821" i="1" s="1"/>
  <c r="R1822" i="1"/>
  <c r="S1822" i="1" s="1"/>
  <c r="T1822" i="1" s="1"/>
  <c r="R1823" i="1"/>
  <c r="S1823" i="1" s="1"/>
  <c r="T1823" i="1" s="1"/>
  <c r="R1824" i="1"/>
  <c r="S1824" i="1" s="1"/>
  <c r="T1824" i="1" s="1"/>
  <c r="R1825" i="1"/>
  <c r="S1825" i="1" s="1"/>
  <c r="T1825" i="1" s="1"/>
  <c r="R1826" i="1"/>
  <c r="S1826" i="1" s="1"/>
  <c r="T1826" i="1" s="1"/>
  <c r="R1827" i="1"/>
  <c r="S1827" i="1" s="1"/>
  <c r="T1827" i="1" s="1"/>
  <c r="R1828" i="1"/>
  <c r="S1828" i="1" s="1"/>
  <c r="T1828" i="1" s="1"/>
  <c r="R1829" i="1"/>
  <c r="S1829" i="1" s="1"/>
  <c r="T1829" i="1" s="1"/>
  <c r="R1830" i="1"/>
  <c r="S1830" i="1" s="1"/>
  <c r="T1830" i="1" s="1"/>
  <c r="R1831" i="1"/>
  <c r="S1831" i="1" s="1"/>
  <c r="T1831" i="1" s="1"/>
  <c r="R1832" i="1"/>
  <c r="S1832" i="1" s="1"/>
  <c r="T1832" i="1" s="1"/>
  <c r="R1833" i="1"/>
  <c r="S1833" i="1" s="1"/>
  <c r="T1833" i="1" s="1"/>
  <c r="R1834" i="1"/>
  <c r="S1834" i="1" s="1"/>
  <c r="T1834" i="1" s="1"/>
  <c r="R1835" i="1"/>
  <c r="S1835" i="1" s="1"/>
  <c r="T1835" i="1" s="1"/>
  <c r="R1836" i="1"/>
  <c r="S1836" i="1" s="1"/>
  <c r="T1836" i="1" s="1"/>
  <c r="R1837" i="1"/>
  <c r="S1837" i="1" s="1"/>
  <c r="T1837" i="1" s="1"/>
  <c r="R1838" i="1"/>
  <c r="S1838" i="1" s="1"/>
  <c r="T1838" i="1" s="1"/>
  <c r="R1839" i="1"/>
  <c r="S1839" i="1" s="1"/>
  <c r="T1839" i="1" s="1"/>
  <c r="R1840" i="1"/>
  <c r="S1840" i="1" s="1"/>
  <c r="T1840" i="1" s="1"/>
  <c r="R1841" i="1"/>
  <c r="S1841" i="1" s="1"/>
  <c r="T1841" i="1" s="1"/>
  <c r="R1842" i="1"/>
  <c r="S1842" i="1" s="1"/>
  <c r="T1842" i="1" s="1"/>
  <c r="R1843" i="1"/>
  <c r="S1843" i="1" s="1"/>
  <c r="T1843" i="1" s="1"/>
  <c r="R1844" i="1"/>
  <c r="S1844" i="1" s="1"/>
  <c r="T1844" i="1" s="1"/>
  <c r="R1845" i="1"/>
  <c r="S1845" i="1" s="1"/>
  <c r="T1845" i="1" s="1"/>
  <c r="R1846" i="1"/>
  <c r="S1846" i="1" s="1"/>
  <c r="T1846" i="1" s="1"/>
  <c r="R1847" i="1"/>
  <c r="S1847" i="1" s="1"/>
  <c r="T1847" i="1" s="1"/>
  <c r="R1848" i="1"/>
  <c r="S1848" i="1" s="1"/>
  <c r="T1848" i="1" s="1"/>
  <c r="R1849" i="1"/>
  <c r="S1849" i="1" s="1"/>
  <c r="T1849" i="1" s="1"/>
  <c r="R1850" i="1"/>
  <c r="S1850" i="1" s="1"/>
  <c r="T1850" i="1" s="1"/>
  <c r="R1851" i="1"/>
  <c r="S1851" i="1" s="1"/>
  <c r="T1851" i="1" s="1"/>
  <c r="R1852" i="1"/>
  <c r="S1852" i="1" s="1"/>
  <c r="T1852" i="1" s="1"/>
  <c r="R1853" i="1"/>
  <c r="S1853" i="1" s="1"/>
  <c r="T1853" i="1" s="1"/>
  <c r="R1854" i="1"/>
  <c r="S1854" i="1" s="1"/>
  <c r="T1854" i="1" s="1"/>
  <c r="R1855" i="1"/>
  <c r="S1855" i="1" s="1"/>
  <c r="T1855" i="1" s="1"/>
  <c r="R1856" i="1"/>
  <c r="S1856" i="1" s="1"/>
  <c r="T1856" i="1" s="1"/>
  <c r="R1857" i="1"/>
  <c r="S1857" i="1" s="1"/>
  <c r="T1857" i="1" s="1"/>
  <c r="R1858" i="1"/>
  <c r="S1858" i="1" s="1"/>
  <c r="T1858" i="1" s="1"/>
  <c r="R1859" i="1"/>
  <c r="S1859" i="1" s="1"/>
  <c r="T1859" i="1" s="1"/>
  <c r="R1860" i="1"/>
  <c r="S1860" i="1" s="1"/>
  <c r="T1860" i="1" s="1"/>
  <c r="R1861" i="1"/>
  <c r="S1861" i="1" s="1"/>
  <c r="T1861" i="1" s="1"/>
  <c r="R1862" i="1"/>
  <c r="S1862" i="1" s="1"/>
  <c r="T1862" i="1" s="1"/>
  <c r="R1863" i="1"/>
  <c r="S1863" i="1" s="1"/>
  <c r="T1863" i="1" s="1"/>
  <c r="R1864" i="1"/>
  <c r="S1864" i="1" s="1"/>
  <c r="T1864" i="1" s="1"/>
  <c r="R1865" i="1"/>
  <c r="S1865" i="1" s="1"/>
  <c r="T1865" i="1" s="1"/>
  <c r="R1866" i="1"/>
  <c r="S1866" i="1" s="1"/>
  <c r="T1866" i="1" s="1"/>
  <c r="R1867" i="1"/>
  <c r="S1867" i="1" s="1"/>
  <c r="T1867" i="1" s="1"/>
  <c r="R1868" i="1"/>
  <c r="S1868" i="1" s="1"/>
  <c r="T1868" i="1" s="1"/>
  <c r="R1869" i="1"/>
  <c r="S1869" i="1" s="1"/>
  <c r="T1869" i="1" s="1"/>
  <c r="R1870" i="1"/>
  <c r="S1870" i="1" s="1"/>
  <c r="T1870" i="1" s="1"/>
  <c r="R1871" i="1"/>
  <c r="S1871" i="1" s="1"/>
  <c r="T1871" i="1" s="1"/>
  <c r="R1872" i="1"/>
  <c r="S1872" i="1" s="1"/>
  <c r="T1872" i="1" s="1"/>
  <c r="R1873" i="1"/>
  <c r="S1873" i="1" s="1"/>
  <c r="T1873" i="1" s="1"/>
  <c r="R1874" i="1"/>
  <c r="S1874" i="1" s="1"/>
  <c r="T1874" i="1" s="1"/>
  <c r="R1875" i="1"/>
  <c r="S1875" i="1" s="1"/>
  <c r="T1875" i="1" s="1"/>
  <c r="R1876" i="1"/>
  <c r="S1876" i="1" s="1"/>
  <c r="T1876" i="1" s="1"/>
  <c r="R1877" i="1"/>
  <c r="S1877" i="1" s="1"/>
  <c r="T1877" i="1" s="1"/>
  <c r="R1878" i="1"/>
  <c r="S1878" i="1" s="1"/>
  <c r="T1878" i="1" s="1"/>
  <c r="R1879" i="1"/>
  <c r="S1879" i="1" s="1"/>
  <c r="T1879" i="1" s="1"/>
  <c r="R1880" i="1"/>
  <c r="S1880" i="1" s="1"/>
  <c r="T1880" i="1" s="1"/>
  <c r="R1881" i="1"/>
  <c r="S1881" i="1" s="1"/>
  <c r="T1881" i="1" s="1"/>
  <c r="R1882" i="1"/>
  <c r="S1882" i="1" s="1"/>
  <c r="T1882" i="1" s="1"/>
  <c r="R1883" i="1"/>
  <c r="S1883" i="1" s="1"/>
  <c r="T1883" i="1" s="1"/>
  <c r="R1884" i="1"/>
  <c r="S1884" i="1" s="1"/>
  <c r="T1884" i="1" s="1"/>
  <c r="R1885" i="1"/>
  <c r="S1885" i="1" s="1"/>
  <c r="T1885" i="1" s="1"/>
  <c r="R1886" i="1"/>
  <c r="S1886" i="1" s="1"/>
  <c r="T1886" i="1" s="1"/>
  <c r="R1887" i="1"/>
  <c r="S1887" i="1" s="1"/>
  <c r="T1887" i="1" s="1"/>
  <c r="R1888" i="1"/>
  <c r="S1888" i="1" s="1"/>
  <c r="T1888" i="1" s="1"/>
  <c r="R1889" i="1"/>
  <c r="S1889" i="1" s="1"/>
  <c r="T1889" i="1" s="1"/>
  <c r="R1890" i="1"/>
  <c r="S1890" i="1" s="1"/>
  <c r="T1890" i="1" s="1"/>
  <c r="R1891" i="1"/>
  <c r="S1891" i="1" s="1"/>
  <c r="T1891" i="1" s="1"/>
  <c r="R1892" i="1"/>
  <c r="S1892" i="1" s="1"/>
  <c r="T1892" i="1" s="1"/>
  <c r="R1893" i="1"/>
  <c r="S1893" i="1" s="1"/>
  <c r="T1893" i="1" s="1"/>
  <c r="R1894" i="1"/>
  <c r="S1894" i="1" s="1"/>
  <c r="T1894" i="1" s="1"/>
  <c r="R1895" i="1"/>
  <c r="S1895" i="1" s="1"/>
  <c r="T1895" i="1" s="1"/>
  <c r="R1896" i="1"/>
  <c r="S1896" i="1" s="1"/>
  <c r="T1896" i="1" s="1"/>
  <c r="R1897" i="1"/>
  <c r="S1897" i="1" s="1"/>
  <c r="T1897" i="1" s="1"/>
  <c r="R1898" i="1"/>
  <c r="S1898" i="1" s="1"/>
  <c r="T1898" i="1" s="1"/>
  <c r="R1899" i="1"/>
  <c r="S1899" i="1" s="1"/>
  <c r="T1899" i="1" s="1"/>
  <c r="R1900" i="1"/>
  <c r="S1900" i="1" s="1"/>
  <c r="T1900" i="1" s="1"/>
  <c r="R1901" i="1"/>
  <c r="S1901" i="1" s="1"/>
  <c r="T1901" i="1" s="1"/>
  <c r="R1902" i="1"/>
  <c r="S1902" i="1" s="1"/>
  <c r="T1902" i="1" s="1"/>
  <c r="R1903" i="1"/>
  <c r="S1903" i="1" s="1"/>
  <c r="T1903" i="1" s="1"/>
  <c r="R1904" i="1"/>
  <c r="S1904" i="1" s="1"/>
  <c r="T1904" i="1" s="1"/>
  <c r="R1905" i="1"/>
  <c r="S1905" i="1" s="1"/>
  <c r="T1905" i="1" s="1"/>
  <c r="R1906" i="1"/>
  <c r="S1906" i="1" s="1"/>
  <c r="T1906" i="1" s="1"/>
  <c r="R1907" i="1"/>
  <c r="S1907" i="1" s="1"/>
  <c r="T1907" i="1" s="1"/>
  <c r="R1908" i="1"/>
  <c r="S1908" i="1" s="1"/>
  <c r="T1908" i="1" s="1"/>
  <c r="R1909" i="1"/>
  <c r="S1909" i="1" s="1"/>
  <c r="T1909" i="1" s="1"/>
  <c r="R1910" i="1"/>
  <c r="S1910" i="1" s="1"/>
  <c r="T1910" i="1" s="1"/>
  <c r="R1911" i="1"/>
  <c r="S1911" i="1" s="1"/>
  <c r="T1911" i="1" s="1"/>
  <c r="R1912" i="1"/>
  <c r="S1912" i="1" s="1"/>
  <c r="T1912" i="1" s="1"/>
  <c r="R1913" i="1"/>
  <c r="S1913" i="1" s="1"/>
  <c r="T1913" i="1" s="1"/>
  <c r="R1914" i="1"/>
  <c r="S1914" i="1" s="1"/>
  <c r="T1914" i="1" s="1"/>
  <c r="R1915" i="1"/>
  <c r="S1915" i="1" s="1"/>
  <c r="T1915" i="1" s="1"/>
  <c r="R1916" i="1"/>
  <c r="S1916" i="1" s="1"/>
  <c r="T1916" i="1" s="1"/>
  <c r="R1917" i="1"/>
  <c r="S1917" i="1" s="1"/>
  <c r="T1917" i="1" s="1"/>
  <c r="R1918" i="1"/>
  <c r="S1918" i="1" s="1"/>
  <c r="T1918" i="1" s="1"/>
  <c r="R1919" i="1"/>
  <c r="S1919" i="1" s="1"/>
  <c r="T1919" i="1" s="1"/>
  <c r="R1920" i="1"/>
  <c r="S1920" i="1" s="1"/>
  <c r="T1920" i="1" s="1"/>
  <c r="R1921" i="1"/>
  <c r="S1921" i="1" s="1"/>
  <c r="T1921" i="1" s="1"/>
  <c r="R1922" i="1"/>
  <c r="S1922" i="1" s="1"/>
  <c r="T1922" i="1" s="1"/>
  <c r="R1923" i="1"/>
  <c r="S1923" i="1" s="1"/>
  <c r="T1923" i="1" s="1"/>
  <c r="R1924" i="1"/>
  <c r="S1924" i="1" s="1"/>
  <c r="T1924" i="1" s="1"/>
  <c r="R1925" i="1"/>
  <c r="S1925" i="1" s="1"/>
  <c r="T1925" i="1" s="1"/>
  <c r="R1926" i="1"/>
  <c r="S1926" i="1" s="1"/>
  <c r="T1926" i="1" s="1"/>
  <c r="R1927" i="1"/>
  <c r="S1927" i="1" s="1"/>
  <c r="T1927" i="1" s="1"/>
  <c r="R1928" i="1"/>
  <c r="S1928" i="1" s="1"/>
  <c r="T1928" i="1" s="1"/>
  <c r="R1929" i="1"/>
  <c r="S1929" i="1" s="1"/>
  <c r="T1929" i="1" s="1"/>
  <c r="R1930" i="1"/>
  <c r="S1930" i="1" s="1"/>
  <c r="T1930" i="1" s="1"/>
  <c r="R1931" i="1"/>
  <c r="S1931" i="1" s="1"/>
  <c r="T1931" i="1" s="1"/>
  <c r="R1932" i="1"/>
  <c r="S1932" i="1" s="1"/>
  <c r="T1932" i="1" s="1"/>
  <c r="R1933" i="1"/>
  <c r="S1933" i="1" s="1"/>
  <c r="T1933" i="1" s="1"/>
  <c r="R1934" i="1"/>
  <c r="S1934" i="1" s="1"/>
  <c r="T1934" i="1" s="1"/>
  <c r="R1935" i="1"/>
  <c r="S1935" i="1" s="1"/>
  <c r="T1935" i="1" s="1"/>
  <c r="R1936" i="1"/>
  <c r="S1936" i="1" s="1"/>
  <c r="T1936" i="1" s="1"/>
  <c r="R1937" i="1"/>
  <c r="S1937" i="1" s="1"/>
  <c r="T1937" i="1" s="1"/>
  <c r="R1938" i="1"/>
  <c r="S1938" i="1" s="1"/>
  <c r="T1938" i="1" s="1"/>
  <c r="R1939" i="1"/>
  <c r="S1939" i="1" s="1"/>
  <c r="T1939" i="1" s="1"/>
  <c r="R1940" i="1"/>
  <c r="S1940" i="1" s="1"/>
  <c r="T1940" i="1" s="1"/>
  <c r="R1941" i="1"/>
  <c r="S1941" i="1" s="1"/>
  <c r="T1941" i="1" s="1"/>
  <c r="R1942" i="1"/>
  <c r="S1942" i="1" s="1"/>
  <c r="T1942" i="1" s="1"/>
  <c r="R1943" i="1"/>
  <c r="S1943" i="1" s="1"/>
  <c r="T1943" i="1" s="1"/>
  <c r="R1944" i="1"/>
  <c r="S1944" i="1" s="1"/>
  <c r="T1944" i="1" s="1"/>
  <c r="R1945" i="1"/>
  <c r="S1945" i="1" s="1"/>
  <c r="T1945" i="1" s="1"/>
  <c r="R1946" i="1"/>
  <c r="S1946" i="1" s="1"/>
  <c r="T1946" i="1" s="1"/>
  <c r="R1947" i="1"/>
  <c r="S1947" i="1" s="1"/>
  <c r="T1947" i="1" s="1"/>
  <c r="R1948" i="1"/>
  <c r="S1948" i="1" s="1"/>
  <c r="T1948" i="1" s="1"/>
  <c r="R1949" i="1"/>
  <c r="S1949" i="1" s="1"/>
  <c r="T1949" i="1" s="1"/>
  <c r="R1950" i="1"/>
  <c r="S1950" i="1" s="1"/>
  <c r="T1950" i="1" s="1"/>
  <c r="R1951" i="1"/>
  <c r="S1951" i="1" s="1"/>
  <c r="T1951" i="1" s="1"/>
  <c r="R1952" i="1"/>
  <c r="S1952" i="1" s="1"/>
  <c r="T1952" i="1" s="1"/>
  <c r="R1953" i="1"/>
  <c r="S1953" i="1" s="1"/>
  <c r="T1953" i="1" s="1"/>
  <c r="R1954" i="1"/>
  <c r="S1954" i="1" s="1"/>
  <c r="T1954" i="1" s="1"/>
  <c r="R1955" i="1"/>
  <c r="S1955" i="1" s="1"/>
  <c r="T1955" i="1" s="1"/>
  <c r="R1956" i="1"/>
  <c r="S1956" i="1" s="1"/>
  <c r="T1956" i="1" s="1"/>
  <c r="R1957" i="1"/>
  <c r="S1957" i="1" s="1"/>
  <c r="T1957" i="1" s="1"/>
  <c r="R1958" i="1"/>
  <c r="S1958" i="1" s="1"/>
  <c r="T1958" i="1" s="1"/>
  <c r="R1959" i="1"/>
  <c r="S1959" i="1" s="1"/>
  <c r="T1959" i="1" s="1"/>
  <c r="R1960" i="1"/>
  <c r="S1960" i="1" s="1"/>
  <c r="T1960" i="1" s="1"/>
  <c r="R1961" i="1"/>
  <c r="S1961" i="1" s="1"/>
  <c r="T1961" i="1" s="1"/>
  <c r="R1962" i="1"/>
  <c r="S1962" i="1" s="1"/>
  <c r="T1962" i="1" s="1"/>
  <c r="R1963" i="1"/>
  <c r="S1963" i="1" s="1"/>
  <c r="T1963" i="1" s="1"/>
  <c r="R1964" i="1"/>
  <c r="S1964" i="1" s="1"/>
  <c r="T1964" i="1" s="1"/>
  <c r="R1965" i="1"/>
  <c r="S1965" i="1" s="1"/>
  <c r="T1965" i="1" s="1"/>
  <c r="R1966" i="1"/>
  <c r="S1966" i="1" s="1"/>
  <c r="T1966" i="1" s="1"/>
  <c r="R1967" i="1"/>
  <c r="S1967" i="1" s="1"/>
  <c r="T1967" i="1" s="1"/>
  <c r="R1968" i="1"/>
  <c r="S1968" i="1" s="1"/>
  <c r="T1968" i="1" s="1"/>
  <c r="R1969" i="1"/>
  <c r="S1969" i="1" s="1"/>
  <c r="T1969" i="1" s="1"/>
  <c r="R1970" i="1"/>
  <c r="S1970" i="1" s="1"/>
  <c r="T1970" i="1" s="1"/>
  <c r="R1971" i="1"/>
  <c r="S1971" i="1" s="1"/>
  <c r="T1971" i="1" s="1"/>
  <c r="R1972" i="1"/>
  <c r="S1972" i="1" s="1"/>
  <c r="T1972" i="1" s="1"/>
  <c r="R1973" i="1"/>
  <c r="S1973" i="1" s="1"/>
  <c r="T1973" i="1" s="1"/>
  <c r="R1974" i="1"/>
  <c r="S1974" i="1" s="1"/>
  <c r="T1974" i="1" s="1"/>
  <c r="R1975" i="1"/>
  <c r="S1975" i="1" s="1"/>
  <c r="T1975" i="1" s="1"/>
  <c r="R1976" i="1"/>
  <c r="S1976" i="1" s="1"/>
  <c r="T1976" i="1" s="1"/>
  <c r="R1977" i="1"/>
  <c r="S1977" i="1" s="1"/>
  <c r="T1977" i="1" s="1"/>
  <c r="R1978" i="1"/>
  <c r="S1978" i="1" s="1"/>
  <c r="T1978" i="1" s="1"/>
  <c r="R1979" i="1"/>
  <c r="S1979" i="1" s="1"/>
  <c r="T1979" i="1" s="1"/>
  <c r="R1980" i="1"/>
  <c r="S1980" i="1" s="1"/>
  <c r="T1980" i="1" s="1"/>
  <c r="R1981" i="1"/>
  <c r="S1981" i="1" s="1"/>
  <c r="T1981" i="1" s="1"/>
  <c r="R1982" i="1"/>
  <c r="S1982" i="1" s="1"/>
  <c r="T1982" i="1" s="1"/>
  <c r="R1983" i="1"/>
  <c r="S1983" i="1" s="1"/>
  <c r="T1983" i="1" s="1"/>
  <c r="R1984" i="1"/>
  <c r="S1984" i="1" s="1"/>
  <c r="T1984" i="1" s="1"/>
  <c r="R1985" i="1"/>
  <c r="S1985" i="1" s="1"/>
  <c r="T1985" i="1" s="1"/>
  <c r="R1986" i="1"/>
  <c r="S1986" i="1" s="1"/>
  <c r="T1986" i="1" s="1"/>
  <c r="R1987" i="1"/>
  <c r="S1987" i="1" s="1"/>
  <c r="T1987" i="1" s="1"/>
  <c r="R1988" i="1"/>
  <c r="S1988" i="1" s="1"/>
  <c r="T1988" i="1" s="1"/>
  <c r="R1989" i="1"/>
  <c r="S1989" i="1" s="1"/>
  <c r="T1989" i="1" s="1"/>
  <c r="R1990" i="1"/>
  <c r="S1990" i="1" s="1"/>
  <c r="T1990" i="1" s="1"/>
  <c r="R1991" i="1"/>
  <c r="S1991" i="1" s="1"/>
  <c r="T1991" i="1" s="1"/>
  <c r="R1992" i="1"/>
  <c r="S1992" i="1" s="1"/>
  <c r="T1992" i="1" s="1"/>
  <c r="R1993" i="1"/>
  <c r="S1993" i="1" s="1"/>
  <c r="T1993" i="1" s="1"/>
  <c r="R1994" i="1"/>
  <c r="S1994" i="1" s="1"/>
  <c r="T1994" i="1" s="1"/>
  <c r="R1995" i="1"/>
  <c r="S1995" i="1" s="1"/>
  <c r="T1995" i="1" s="1"/>
  <c r="R1996" i="1"/>
  <c r="S1996" i="1" s="1"/>
  <c r="T1996" i="1" s="1"/>
  <c r="R1997" i="1"/>
  <c r="S1997" i="1" s="1"/>
  <c r="T1997" i="1" s="1"/>
  <c r="R1998" i="1"/>
  <c r="S1998" i="1" s="1"/>
  <c r="T1998" i="1" s="1"/>
  <c r="R1999" i="1"/>
  <c r="S1999" i="1" s="1"/>
  <c r="T1999" i="1" s="1"/>
  <c r="R2000" i="1"/>
  <c r="S2000" i="1" s="1"/>
  <c r="T2000" i="1" s="1"/>
  <c r="R2001" i="1"/>
  <c r="S2001" i="1" s="1"/>
  <c r="T2001" i="1" s="1"/>
  <c r="R2002" i="1"/>
  <c r="S2002" i="1" s="1"/>
  <c r="T2002" i="1" s="1"/>
  <c r="R2003" i="1"/>
  <c r="S2003" i="1" s="1"/>
  <c r="T2003" i="1" s="1"/>
  <c r="R2004" i="1"/>
  <c r="S2004" i="1" s="1"/>
  <c r="T2004" i="1" s="1"/>
  <c r="R2005" i="1"/>
  <c r="S2005" i="1" s="1"/>
  <c r="T2005" i="1" s="1"/>
  <c r="R2006" i="1"/>
  <c r="S2006" i="1" s="1"/>
  <c r="T2006" i="1" s="1"/>
  <c r="R2007" i="1"/>
  <c r="S2007" i="1" s="1"/>
  <c r="T2007" i="1" s="1"/>
  <c r="R2008" i="1"/>
  <c r="S2008" i="1" s="1"/>
  <c r="T2008" i="1" s="1"/>
  <c r="R2009" i="1"/>
  <c r="S2009" i="1" s="1"/>
  <c r="T2009" i="1" s="1"/>
  <c r="R2010" i="1"/>
  <c r="S2010" i="1" s="1"/>
  <c r="T2010" i="1" s="1"/>
  <c r="R2011" i="1"/>
  <c r="S2011" i="1" s="1"/>
  <c r="T2011" i="1" s="1"/>
  <c r="R2012" i="1"/>
  <c r="S2012" i="1" s="1"/>
  <c r="T2012" i="1" s="1"/>
  <c r="R2013" i="1"/>
  <c r="S2013" i="1" s="1"/>
  <c r="T2013" i="1" s="1"/>
  <c r="R2014" i="1"/>
  <c r="S2014" i="1" s="1"/>
  <c r="T2014" i="1" s="1"/>
  <c r="R2015" i="1"/>
  <c r="S2015" i="1" s="1"/>
  <c r="T2015" i="1" s="1"/>
  <c r="R2016" i="1"/>
  <c r="S2016" i="1" s="1"/>
  <c r="T2016" i="1" s="1"/>
  <c r="R2017" i="1"/>
  <c r="S2017" i="1" s="1"/>
  <c r="T2017" i="1" s="1"/>
  <c r="R2018" i="1"/>
  <c r="S2018" i="1" s="1"/>
  <c r="T2018" i="1" s="1"/>
  <c r="R2019" i="1"/>
  <c r="S2019" i="1" s="1"/>
  <c r="T2019" i="1" s="1"/>
  <c r="R2020" i="1"/>
  <c r="S2020" i="1" s="1"/>
  <c r="T2020" i="1" s="1"/>
  <c r="R2021" i="1"/>
  <c r="S2021" i="1" s="1"/>
  <c r="T2021" i="1" s="1"/>
  <c r="R2022" i="1"/>
  <c r="S2022" i="1" s="1"/>
  <c r="T2022" i="1" s="1"/>
  <c r="R2023" i="1"/>
  <c r="S2023" i="1" s="1"/>
  <c r="T2023" i="1" s="1"/>
  <c r="R2024" i="1"/>
  <c r="S2024" i="1" s="1"/>
  <c r="T2024" i="1" s="1"/>
  <c r="R2025" i="1"/>
  <c r="S2025" i="1" s="1"/>
  <c r="T2025" i="1" s="1"/>
  <c r="R2026" i="1"/>
  <c r="S2026" i="1" s="1"/>
  <c r="T2026" i="1" s="1"/>
  <c r="R2027" i="1"/>
  <c r="S2027" i="1" s="1"/>
  <c r="T2027" i="1" s="1"/>
  <c r="R2028" i="1"/>
  <c r="S2028" i="1" s="1"/>
  <c r="T2028" i="1" s="1"/>
  <c r="R2029" i="1"/>
  <c r="S2029" i="1" s="1"/>
  <c r="T2029" i="1" s="1"/>
  <c r="R2030" i="1"/>
  <c r="S2030" i="1" s="1"/>
  <c r="T2030" i="1" s="1"/>
  <c r="R2031" i="1"/>
  <c r="S2031" i="1" s="1"/>
  <c r="T2031" i="1" s="1"/>
  <c r="R2032" i="1"/>
  <c r="S2032" i="1" s="1"/>
  <c r="T2032" i="1" s="1"/>
  <c r="R2033" i="1"/>
  <c r="S2033" i="1" s="1"/>
  <c r="T2033" i="1" s="1"/>
  <c r="R2034" i="1"/>
  <c r="S2034" i="1" s="1"/>
  <c r="T2034" i="1" s="1"/>
  <c r="R2035" i="1"/>
  <c r="S2035" i="1" s="1"/>
  <c r="T2035" i="1" s="1"/>
  <c r="R2036" i="1"/>
  <c r="S2036" i="1" s="1"/>
  <c r="T2036" i="1" s="1"/>
  <c r="R2037" i="1"/>
  <c r="S2037" i="1" s="1"/>
  <c r="T2037" i="1" s="1"/>
  <c r="R2038" i="1"/>
  <c r="S2038" i="1" s="1"/>
  <c r="T2038" i="1" s="1"/>
  <c r="R2039" i="1"/>
  <c r="S2039" i="1" s="1"/>
  <c r="T2039" i="1" s="1"/>
  <c r="R2040" i="1"/>
  <c r="S2040" i="1" s="1"/>
  <c r="T2040" i="1" s="1"/>
  <c r="R2041" i="1"/>
  <c r="S2041" i="1" s="1"/>
  <c r="T2041" i="1" s="1"/>
  <c r="R2042" i="1"/>
  <c r="S2042" i="1" s="1"/>
  <c r="T2042" i="1" s="1"/>
  <c r="R2043" i="1"/>
  <c r="S2043" i="1" s="1"/>
  <c r="T2043" i="1" s="1"/>
  <c r="R2044" i="1"/>
  <c r="S2044" i="1" s="1"/>
  <c r="T2044" i="1" s="1"/>
  <c r="R2045" i="1"/>
  <c r="S2045" i="1" s="1"/>
  <c r="T2045" i="1" s="1"/>
  <c r="R2046" i="1"/>
  <c r="S2046" i="1" s="1"/>
  <c r="T2046" i="1" s="1"/>
  <c r="R2047" i="1"/>
  <c r="S2047" i="1" s="1"/>
  <c r="T2047" i="1" s="1"/>
  <c r="R2048" i="1"/>
  <c r="S2048" i="1" s="1"/>
  <c r="T2048" i="1" s="1"/>
  <c r="R2049" i="1"/>
  <c r="S2049" i="1" s="1"/>
  <c r="T2049" i="1" s="1"/>
  <c r="R2050" i="1"/>
  <c r="S2050" i="1" s="1"/>
  <c r="T2050" i="1" s="1"/>
  <c r="R2051" i="1"/>
  <c r="S2051" i="1" s="1"/>
  <c r="T2051" i="1" s="1"/>
  <c r="R2052" i="1"/>
  <c r="S2052" i="1" s="1"/>
  <c r="T2052" i="1" s="1"/>
  <c r="R2053" i="1"/>
  <c r="S2053" i="1" s="1"/>
  <c r="T2053" i="1" s="1"/>
  <c r="R2054" i="1"/>
  <c r="S2054" i="1" s="1"/>
  <c r="T2054" i="1" s="1"/>
  <c r="R2055" i="1"/>
  <c r="S2055" i="1" s="1"/>
  <c r="T2055" i="1" s="1"/>
  <c r="R2056" i="1"/>
  <c r="S2056" i="1" s="1"/>
  <c r="T2056" i="1" s="1"/>
  <c r="R2057" i="1"/>
  <c r="S2057" i="1" s="1"/>
  <c r="T2057" i="1" s="1"/>
  <c r="R2058" i="1"/>
  <c r="S2058" i="1" s="1"/>
  <c r="T2058" i="1" s="1"/>
  <c r="R2059" i="1"/>
  <c r="S2059" i="1" s="1"/>
  <c r="T2059" i="1" s="1"/>
  <c r="R2060" i="1"/>
  <c r="S2060" i="1" s="1"/>
  <c r="T2060" i="1" s="1"/>
  <c r="R2061" i="1"/>
  <c r="S2061" i="1" s="1"/>
  <c r="T2061" i="1" s="1"/>
  <c r="R2062" i="1"/>
  <c r="S2062" i="1" s="1"/>
  <c r="T2062" i="1" s="1"/>
  <c r="R2063" i="1"/>
  <c r="S2063" i="1" s="1"/>
  <c r="T2063" i="1" s="1"/>
  <c r="R2064" i="1"/>
  <c r="S2064" i="1" s="1"/>
  <c r="T2064" i="1" s="1"/>
  <c r="R2065" i="1"/>
  <c r="S2065" i="1" s="1"/>
  <c r="T2065" i="1" s="1"/>
  <c r="R2066" i="1"/>
  <c r="S2066" i="1" s="1"/>
  <c r="T2066" i="1" s="1"/>
  <c r="R2067" i="1"/>
  <c r="S2067" i="1" s="1"/>
  <c r="T2067" i="1" s="1"/>
  <c r="R2068" i="1"/>
  <c r="S2068" i="1" s="1"/>
  <c r="T2068" i="1" s="1"/>
  <c r="R2069" i="1"/>
  <c r="S2069" i="1" s="1"/>
  <c r="T2069" i="1" s="1"/>
  <c r="R2070" i="1"/>
  <c r="S2070" i="1" s="1"/>
  <c r="T2070" i="1" s="1"/>
  <c r="R2071" i="1"/>
  <c r="S2071" i="1" s="1"/>
  <c r="T2071" i="1" s="1"/>
  <c r="R2072" i="1"/>
  <c r="S2072" i="1" s="1"/>
  <c r="T2072" i="1" s="1"/>
  <c r="R2073" i="1"/>
  <c r="S2073" i="1" s="1"/>
  <c r="T2073" i="1" s="1"/>
  <c r="R2074" i="1"/>
  <c r="S2074" i="1" s="1"/>
  <c r="T2074" i="1" s="1"/>
  <c r="R2075" i="1"/>
  <c r="S2075" i="1" s="1"/>
  <c r="T2075" i="1" s="1"/>
  <c r="R2076" i="1"/>
  <c r="S2076" i="1" s="1"/>
  <c r="T2076" i="1" s="1"/>
  <c r="R2077" i="1"/>
  <c r="S2077" i="1" s="1"/>
  <c r="T2077" i="1" s="1"/>
  <c r="R2078" i="1"/>
  <c r="S2078" i="1" s="1"/>
  <c r="T2078" i="1" s="1"/>
  <c r="R2079" i="1"/>
  <c r="S2079" i="1" s="1"/>
  <c r="T2079" i="1" s="1"/>
  <c r="R2080" i="1"/>
  <c r="S2080" i="1" s="1"/>
  <c r="T2080" i="1" s="1"/>
  <c r="R2081" i="1"/>
  <c r="S2081" i="1" s="1"/>
  <c r="T2081" i="1" s="1"/>
  <c r="R2082" i="1"/>
  <c r="S2082" i="1" s="1"/>
  <c r="T2082" i="1" s="1"/>
  <c r="R2083" i="1"/>
  <c r="S2083" i="1" s="1"/>
  <c r="T2083" i="1" s="1"/>
  <c r="R2084" i="1"/>
  <c r="S2084" i="1" s="1"/>
  <c r="T2084" i="1" s="1"/>
  <c r="R2085" i="1"/>
  <c r="S2085" i="1" s="1"/>
  <c r="T2085" i="1" s="1"/>
  <c r="R2086" i="1"/>
  <c r="S2086" i="1" s="1"/>
  <c r="T2086" i="1" s="1"/>
  <c r="R2087" i="1"/>
  <c r="S2087" i="1" s="1"/>
  <c r="T2087" i="1" s="1"/>
  <c r="R2088" i="1"/>
  <c r="S2088" i="1" s="1"/>
  <c r="T2088" i="1" s="1"/>
  <c r="R2089" i="1"/>
  <c r="S2089" i="1" s="1"/>
  <c r="T2089" i="1" s="1"/>
  <c r="R2090" i="1"/>
  <c r="S2090" i="1" s="1"/>
  <c r="T2090" i="1" s="1"/>
  <c r="R2091" i="1"/>
  <c r="S2091" i="1" s="1"/>
  <c r="T2091" i="1" s="1"/>
  <c r="R2092" i="1"/>
  <c r="S2092" i="1" s="1"/>
  <c r="T2092" i="1" s="1"/>
  <c r="R2093" i="1"/>
  <c r="S2093" i="1" s="1"/>
  <c r="T2093" i="1" s="1"/>
  <c r="R2094" i="1"/>
  <c r="S2094" i="1" s="1"/>
  <c r="T2094" i="1" s="1"/>
  <c r="R2095" i="1"/>
  <c r="S2095" i="1" s="1"/>
  <c r="T2095" i="1" s="1"/>
  <c r="R2096" i="1"/>
  <c r="S2096" i="1" s="1"/>
  <c r="T2096" i="1" s="1"/>
  <c r="R2097" i="1"/>
  <c r="S2097" i="1" s="1"/>
  <c r="T2097" i="1" s="1"/>
  <c r="R2098" i="1"/>
  <c r="S2098" i="1" s="1"/>
  <c r="T2098" i="1" s="1"/>
  <c r="R2099" i="1"/>
  <c r="S2099" i="1" s="1"/>
  <c r="T2099" i="1" s="1"/>
  <c r="R2100" i="1"/>
  <c r="S2100" i="1" s="1"/>
  <c r="T2100" i="1" s="1"/>
  <c r="R2101" i="1"/>
  <c r="S2101" i="1" s="1"/>
  <c r="T2101" i="1" s="1"/>
  <c r="R2102" i="1"/>
  <c r="S2102" i="1" s="1"/>
  <c r="T2102" i="1" s="1"/>
  <c r="R2103" i="1"/>
  <c r="S2103" i="1" s="1"/>
  <c r="T2103" i="1" s="1"/>
  <c r="R2104" i="1"/>
  <c r="S2104" i="1" s="1"/>
  <c r="T2104" i="1" s="1"/>
  <c r="R2105" i="1"/>
  <c r="S2105" i="1" s="1"/>
  <c r="T2105" i="1" s="1"/>
  <c r="R2106" i="1"/>
  <c r="S2106" i="1" s="1"/>
  <c r="T2106" i="1" s="1"/>
  <c r="R2107" i="1"/>
  <c r="S2107" i="1" s="1"/>
  <c r="T2107" i="1" s="1"/>
  <c r="R2108" i="1"/>
  <c r="S2108" i="1" s="1"/>
  <c r="T2108" i="1" s="1"/>
  <c r="R2109" i="1"/>
  <c r="S2109" i="1" s="1"/>
  <c r="T2109" i="1" s="1"/>
  <c r="R2110" i="1"/>
  <c r="S2110" i="1" s="1"/>
  <c r="T2110" i="1" s="1"/>
  <c r="R2111" i="1"/>
  <c r="S2111" i="1" s="1"/>
  <c r="T2111" i="1" s="1"/>
  <c r="R2112" i="1"/>
  <c r="S2112" i="1" s="1"/>
  <c r="T2112" i="1" s="1"/>
  <c r="R2113" i="1"/>
  <c r="S2113" i="1" s="1"/>
  <c r="T2113" i="1" s="1"/>
  <c r="R2114" i="1"/>
  <c r="S2114" i="1" s="1"/>
  <c r="T2114" i="1" s="1"/>
  <c r="R2115" i="1"/>
  <c r="S2115" i="1" s="1"/>
  <c r="T2115" i="1" s="1"/>
  <c r="R2116" i="1"/>
  <c r="S2116" i="1" s="1"/>
  <c r="T2116" i="1" s="1"/>
  <c r="R2117" i="1"/>
  <c r="S2117" i="1" s="1"/>
  <c r="T2117" i="1" s="1"/>
  <c r="R2118" i="1"/>
  <c r="S2118" i="1" s="1"/>
  <c r="T2118" i="1" s="1"/>
  <c r="R2119" i="1"/>
  <c r="S2119" i="1" s="1"/>
  <c r="T2119" i="1" s="1"/>
  <c r="R2120" i="1"/>
  <c r="S2120" i="1" s="1"/>
  <c r="T2120" i="1" s="1"/>
  <c r="R2121" i="1"/>
  <c r="S2121" i="1" s="1"/>
  <c r="T2121" i="1" s="1"/>
  <c r="R2122" i="1"/>
  <c r="S2122" i="1" s="1"/>
  <c r="T2122" i="1" s="1"/>
  <c r="R2123" i="1"/>
  <c r="S2123" i="1" s="1"/>
  <c r="T2123" i="1" s="1"/>
  <c r="R2124" i="1"/>
  <c r="S2124" i="1" s="1"/>
  <c r="T2124" i="1" s="1"/>
  <c r="R2125" i="1"/>
  <c r="S2125" i="1" s="1"/>
  <c r="T2125" i="1" s="1"/>
  <c r="R2126" i="1"/>
  <c r="S2126" i="1" s="1"/>
  <c r="T2126" i="1" s="1"/>
  <c r="R2127" i="1"/>
  <c r="S2127" i="1" s="1"/>
  <c r="T2127" i="1" s="1"/>
  <c r="R2128" i="1"/>
  <c r="S2128" i="1" s="1"/>
  <c r="T2128" i="1" s="1"/>
  <c r="R2129" i="1"/>
  <c r="S2129" i="1" s="1"/>
  <c r="T2129" i="1" s="1"/>
  <c r="R2130" i="1"/>
  <c r="S2130" i="1" s="1"/>
  <c r="T2130" i="1" s="1"/>
  <c r="R2131" i="1"/>
  <c r="S2131" i="1" s="1"/>
  <c r="T2131" i="1" s="1"/>
  <c r="R2132" i="1"/>
  <c r="S2132" i="1" s="1"/>
  <c r="T2132" i="1" s="1"/>
  <c r="R2133" i="1"/>
  <c r="S2133" i="1" s="1"/>
  <c r="T2133" i="1" s="1"/>
  <c r="R2134" i="1"/>
  <c r="S2134" i="1" s="1"/>
  <c r="T2134" i="1" s="1"/>
  <c r="R2135" i="1"/>
  <c r="S2135" i="1" s="1"/>
  <c r="T2135" i="1" s="1"/>
  <c r="R2136" i="1"/>
  <c r="S2136" i="1" s="1"/>
  <c r="T2136" i="1" s="1"/>
  <c r="R2137" i="1"/>
  <c r="S2137" i="1" s="1"/>
  <c r="T2137" i="1" s="1"/>
  <c r="R2138" i="1"/>
  <c r="S2138" i="1" s="1"/>
  <c r="T2138" i="1" s="1"/>
  <c r="R2139" i="1"/>
  <c r="S2139" i="1" s="1"/>
  <c r="T2139" i="1" s="1"/>
  <c r="R2140" i="1"/>
  <c r="S2140" i="1" s="1"/>
  <c r="T2140" i="1" s="1"/>
  <c r="R2141" i="1"/>
  <c r="S2141" i="1" s="1"/>
  <c r="T2141" i="1" s="1"/>
  <c r="R2142" i="1"/>
  <c r="S2142" i="1" s="1"/>
  <c r="T2142" i="1" s="1"/>
  <c r="R2143" i="1"/>
  <c r="S2143" i="1" s="1"/>
  <c r="T2143" i="1" s="1"/>
  <c r="R2144" i="1"/>
  <c r="S2144" i="1" s="1"/>
  <c r="T2144" i="1" s="1"/>
  <c r="R2145" i="1"/>
  <c r="S2145" i="1" s="1"/>
  <c r="T2145" i="1" s="1"/>
  <c r="R2146" i="1"/>
  <c r="S2146" i="1" s="1"/>
  <c r="T2146" i="1" s="1"/>
  <c r="R2147" i="1"/>
  <c r="S2147" i="1" s="1"/>
  <c r="T2147" i="1" s="1"/>
  <c r="R2148" i="1"/>
  <c r="S2148" i="1" s="1"/>
  <c r="T2148" i="1" s="1"/>
  <c r="R2149" i="1"/>
  <c r="S2149" i="1" s="1"/>
  <c r="T2149" i="1" s="1"/>
  <c r="R2150" i="1"/>
  <c r="S2150" i="1" s="1"/>
  <c r="T2150" i="1" s="1"/>
  <c r="R2151" i="1"/>
  <c r="S2151" i="1" s="1"/>
  <c r="T2151" i="1" s="1"/>
  <c r="R2152" i="1"/>
  <c r="S2152" i="1" s="1"/>
  <c r="T2152" i="1" s="1"/>
  <c r="R2153" i="1"/>
  <c r="S2153" i="1" s="1"/>
  <c r="T2153" i="1" s="1"/>
  <c r="R2154" i="1"/>
  <c r="S2154" i="1" s="1"/>
  <c r="T2154" i="1" s="1"/>
  <c r="R2155" i="1"/>
  <c r="S2155" i="1" s="1"/>
  <c r="T2155" i="1" s="1"/>
  <c r="R2156" i="1"/>
  <c r="S2156" i="1" s="1"/>
  <c r="T2156" i="1" s="1"/>
  <c r="R2157" i="1"/>
  <c r="S2157" i="1" s="1"/>
  <c r="T2157" i="1" s="1"/>
  <c r="R2158" i="1"/>
  <c r="S2158" i="1" s="1"/>
  <c r="T2158" i="1" s="1"/>
  <c r="R2159" i="1"/>
  <c r="S2159" i="1" s="1"/>
  <c r="T2159" i="1" s="1"/>
  <c r="R2160" i="1"/>
  <c r="S2160" i="1" s="1"/>
  <c r="T2160" i="1" s="1"/>
  <c r="R2161" i="1"/>
  <c r="S2161" i="1" s="1"/>
  <c r="T2161" i="1" s="1"/>
  <c r="R2162" i="1"/>
  <c r="S2162" i="1" s="1"/>
  <c r="T2162" i="1" s="1"/>
  <c r="R2163" i="1"/>
  <c r="S2163" i="1" s="1"/>
  <c r="T2163" i="1" s="1"/>
  <c r="R2164" i="1"/>
  <c r="S2164" i="1" s="1"/>
  <c r="T2164" i="1" s="1"/>
  <c r="R2165" i="1"/>
  <c r="S2165" i="1" s="1"/>
  <c r="T2165" i="1" s="1"/>
  <c r="R2166" i="1"/>
  <c r="S2166" i="1" s="1"/>
  <c r="T2166" i="1" s="1"/>
  <c r="R2167" i="1"/>
  <c r="S2167" i="1" s="1"/>
  <c r="T2167" i="1" s="1"/>
  <c r="R2168" i="1"/>
  <c r="S2168" i="1" s="1"/>
  <c r="T2168" i="1" s="1"/>
  <c r="R2169" i="1"/>
  <c r="S2169" i="1" s="1"/>
  <c r="T2169" i="1" s="1"/>
  <c r="R2170" i="1"/>
  <c r="S2170" i="1" s="1"/>
  <c r="T2170" i="1" s="1"/>
  <c r="R2171" i="1"/>
  <c r="S2171" i="1" s="1"/>
  <c r="T2171" i="1" s="1"/>
  <c r="R2172" i="1"/>
  <c r="S2172" i="1" s="1"/>
  <c r="T2172" i="1" s="1"/>
  <c r="R2173" i="1"/>
  <c r="S2173" i="1" s="1"/>
  <c r="T2173" i="1" s="1"/>
  <c r="R2174" i="1"/>
  <c r="S2174" i="1" s="1"/>
  <c r="T2174" i="1" s="1"/>
  <c r="R2175" i="1"/>
  <c r="S2175" i="1" s="1"/>
  <c r="T2175" i="1" s="1"/>
  <c r="R2176" i="1"/>
  <c r="S2176" i="1" s="1"/>
  <c r="T2176" i="1" s="1"/>
  <c r="R2177" i="1"/>
  <c r="S2177" i="1" s="1"/>
  <c r="T2177" i="1" s="1"/>
  <c r="R2178" i="1"/>
  <c r="S2178" i="1" s="1"/>
  <c r="T2178" i="1" s="1"/>
  <c r="R2179" i="1"/>
  <c r="S2179" i="1" s="1"/>
  <c r="T2179" i="1" s="1"/>
  <c r="R2180" i="1"/>
  <c r="S2180" i="1" s="1"/>
  <c r="T2180" i="1" s="1"/>
  <c r="R2181" i="1"/>
  <c r="S2181" i="1" s="1"/>
  <c r="T2181" i="1" s="1"/>
  <c r="R2182" i="1"/>
  <c r="S2182" i="1" s="1"/>
  <c r="T2182" i="1" s="1"/>
  <c r="R2183" i="1"/>
  <c r="S2183" i="1" s="1"/>
  <c r="T2183" i="1" s="1"/>
  <c r="R2184" i="1"/>
  <c r="S2184" i="1" s="1"/>
  <c r="T2184" i="1" s="1"/>
  <c r="R2185" i="1"/>
  <c r="S2185" i="1" s="1"/>
  <c r="T2185" i="1" s="1"/>
  <c r="R2186" i="1"/>
  <c r="S2186" i="1" s="1"/>
  <c r="T2186" i="1" s="1"/>
  <c r="R2187" i="1"/>
  <c r="S2187" i="1" s="1"/>
  <c r="T2187" i="1" s="1"/>
  <c r="R2188" i="1"/>
  <c r="S2188" i="1" s="1"/>
  <c r="T2188" i="1" s="1"/>
  <c r="R2189" i="1"/>
  <c r="S2189" i="1" s="1"/>
  <c r="T2189" i="1" s="1"/>
  <c r="R2190" i="1"/>
  <c r="S2190" i="1" s="1"/>
  <c r="T2190" i="1" s="1"/>
  <c r="R2191" i="1"/>
  <c r="S2191" i="1" s="1"/>
  <c r="T2191" i="1" s="1"/>
  <c r="R2192" i="1"/>
  <c r="S2192" i="1" s="1"/>
  <c r="T2192" i="1" s="1"/>
  <c r="R2193" i="1"/>
  <c r="S2193" i="1" s="1"/>
  <c r="T2193" i="1" s="1"/>
  <c r="R2194" i="1"/>
  <c r="S2194" i="1" s="1"/>
  <c r="T2194" i="1" s="1"/>
  <c r="R2195" i="1"/>
  <c r="S2195" i="1" s="1"/>
  <c r="T2195" i="1" s="1"/>
  <c r="R2196" i="1"/>
  <c r="S2196" i="1" s="1"/>
  <c r="T2196" i="1" s="1"/>
  <c r="R2197" i="1"/>
  <c r="S2197" i="1" s="1"/>
  <c r="T2197" i="1" s="1"/>
  <c r="R2198" i="1"/>
  <c r="S2198" i="1" s="1"/>
  <c r="T2198" i="1" s="1"/>
  <c r="R2199" i="1"/>
  <c r="S2199" i="1" s="1"/>
  <c r="T2199" i="1" s="1"/>
  <c r="R2200" i="1"/>
  <c r="S2200" i="1" s="1"/>
  <c r="T2200" i="1" s="1"/>
  <c r="R2201" i="1"/>
  <c r="S2201" i="1" s="1"/>
  <c r="T2201" i="1" s="1"/>
  <c r="R2202" i="1"/>
  <c r="S2202" i="1" s="1"/>
  <c r="T2202" i="1" s="1"/>
  <c r="R2203" i="1"/>
  <c r="S2203" i="1" s="1"/>
  <c r="T2203" i="1" s="1"/>
  <c r="R2204" i="1"/>
  <c r="S2204" i="1" s="1"/>
  <c r="T2204" i="1" s="1"/>
  <c r="R2205" i="1"/>
  <c r="S2205" i="1" s="1"/>
  <c r="T2205" i="1" s="1"/>
  <c r="R2206" i="1"/>
  <c r="S2206" i="1" s="1"/>
  <c r="T2206" i="1" s="1"/>
  <c r="R2207" i="1"/>
  <c r="S2207" i="1" s="1"/>
  <c r="T2207" i="1" s="1"/>
  <c r="R2208" i="1"/>
  <c r="S2208" i="1" s="1"/>
  <c r="T2208" i="1" s="1"/>
  <c r="R2209" i="1"/>
  <c r="S2209" i="1" s="1"/>
  <c r="T2209" i="1" s="1"/>
  <c r="R2210" i="1"/>
  <c r="S2210" i="1" s="1"/>
  <c r="T2210" i="1" s="1"/>
  <c r="R2211" i="1"/>
  <c r="S2211" i="1" s="1"/>
  <c r="T2211" i="1" s="1"/>
  <c r="R2212" i="1"/>
  <c r="S2212" i="1" s="1"/>
  <c r="T2212" i="1" s="1"/>
  <c r="R2213" i="1"/>
  <c r="S2213" i="1" s="1"/>
  <c r="T2213" i="1" s="1"/>
  <c r="R2214" i="1"/>
  <c r="S2214" i="1" s="1"/>
  <c r="T2214" i="1" s="1"/>
  <c r="R2215" i="1"/>
  <c r="S2215" i="1" s="1"/>
  <c r="T2215" i="1" s="1"/>
  <c r="R2216" i="1"/>
  <c r="S2216" i="1" s="1"/>
  <c r="T2216" i="1" s="1"/>
  <c r="R2217" i="1"/>
  <c r="S2217" i="1" s="1"/>
  <c r="T2217" i="1" s="1"/>
  <c r="R2218" i="1"/>
  <c r="S2218" i="1" s="1"/>
  <c r="T2218" i="1" s="1"/>
  <c r="R2219" i="1"/>
  <c r="S2219" i="1" s="1"/>
  <c r="T2219" i="1" s="1"/>
  <c r="R2220" i="1"/>
  <c r="S2220" i="1" s="1"/>
  <c r="T2220" i="1" s="1"/>
  <c r="R2221" i="1"/>
  <c r="S2221" i="1" s="1"/>
  <c r="T2221" i="1" s="1"/>
  <c r="R2222" i="1"/>
  <c r="S2222" i="1" s="1"/>
  <c r="T2222" i="1" s="1"/>
  <c r="R2223" i="1"/>
  <c r="S2223" i="1" s="1"/>
  <c r="T2223" i="1" s="1"/>
  <c r="R2224" i="1"/>
  <c r="S2224" i="1" s="1"/>
  <c r="T2224" i="1" s="1"/>
  <c r="R2225" i="1"/>
  <c r="S2225" i="1" s="1"/>
  <c r="T2225" i="1" s="1"/>
  <c r="R2226" i="1"/>
  <c r="S2226" i="1" s="1"/>
  <c r="T2226" i="1" s="1"/>
  <c r="R2227" i="1"/>
  <c r="S2227" i="1" s="1"/>
  <c r="T2227" i="1" s="1"/>
  <c r="R2228" i="1"/>
  <c r="S2228" i="1" s="1"/>
  <c r="T2228" i="1" s="1"/>
  <c r="R2229" i="1"/>
  <c r="S2229" i="1" s="1"/>
  <c r="T2229" i="1" s="1"/>
  <c r="R2230" i="1"/>
  <c r="S2230" i="1" s="1"/>
  <c r="T2230" i="1" s="1"/>
  <c r="R2231" i="1"/>
  <c r="S2231" i="1" s="1"/>
  <c r="T2231" i="1" s="1"/>
  <c r="R2232" i="1"/>
  <c r="S2232" i="1" s="1"/>
  <c r="T2232" i="1" s="1"/>
  <c r="R2233" i="1"/>
  <c r="S2233" i="1" s="1"/>
  <c r="T2233" i="1" s="1"/>
  <c r="R2234" i="1"/>
  <c r="S2234" i="1" s="1"/>
  <c r="T2234" i="1" s="1"/>
  <c r="R2235" i="1"/>
  <c r="S2235" i="1" s="1"/>
  <c r="T2235" i="1" s="1"/>
  <c r="R2236" i="1"/>
  <c r="S2236" i="1" s="1"/>
  <c r="T2236" i="1" s="1"/>
  <c r="R2237" i="1"/>
  <c r="S2237" i="1" s="1"/>
  <c r="T2237" i="1" s="1"/>
  <c r="R2238" i="1"/>
  <c r="S2238" i="1" s="1"/>
  <c r="T2238" i="1" s="1"/>
  <c r="R2239" i="1"/>
  <c r="S2239" i="1" s="1"/>
  <c r="T2239" i="1" s="1"/>
  <c r="R2240" i="1"/>
  <c r="S2240" i="1" s="1"/>
  <c r="T2240" i="1" s="1"/>
  <c r="R2241" i="1"/>
  <c r="S2241" i="1" s="1"/>
  <c r="T2241" i="1" s="1"/>
  <c r="R2242" i="1"/>
  <c r="S2242" i="1" s="1"/>
  <c r="T2242" i="1" s="1"/>
  <c r="R2243" i="1"/>
  <c r="S2243" i="1" s="1"/>
  <c r="T2243" i="1" s="1"/>
  <c r="R2244" i="1"/>
  <c r="S2244" i="1" s="1"/>
  <c r="T2244" i="1" s="1"/>
  <c r="R2245" i="1"/>
  <c r="S2245" i="1" s="1"/>
  <c r="T2245" i="1" s="1"/>
  <c r="R2246" i="1"/>
  <c r="S2246" i="1" s="1"/>
  <c r="T2246" i="1" s="1"/>
  <c r="R2247" i="1"/>
  <c r="S2247" i="1" s="1"/>
  <c r="T2247" i="1" s="1"/>
  <c r="R2248" i="1"/>
  <c r="S2248" i="1" s="1"/>
  <c r="T2248" i="1" s="1"/>
  <c r="R2249" i="1"/>
  <c r="S2249" i="1" s="1"/>
  <c r="T2249" i="1" s="1"/>
  <c r="R2250" i="1"/>
  <c r="S2250" i="1" s="1"/>
  <c r="T2250" i="1" s="1"/>
  <c r="R2251" i="1"/>
  <c r="S2251" i="1" s="1"/>
  <c r="T2251" i="1" s="1"/>
  <c r="R2252" i="1"/>
  <c r="S2252" i="1" s="1"/>
  <c r="T2252" i="1" s="1"/>
  <c r="R2253" i="1"/>
  <c r="S2253" i="1" s="1"/>
  <c r="T2253" i="1" s="1"/>
  <c r="R2254" i="1"/>
  <c r="S2254" i="1" s="1"/>
  <c r="T2254" i="1" s="1"/>
  <c r="R2255" i="1"/>
  <c r="S2255" i="1" s="1"/>
  <c r="T2255" i="1" s="1"/>
  <c r="R2256" i="1"/>
  <c r="S2256" i="1" s="1"/>
  <c r="T2256" i="1" s="1"/>
  <c r="R2257" i="1"/>
  <c r="S2257" i="1" s="1"/>
  <c r="T2257" i="1" s="1"/>
  <c r="R2258" i="1"/>
  <c r="S2258" i="1" s="1"/>
  <c r="T2258" i="1" s="1"/>
  <c r="R2259" i="1"/>
  <c r="S2259" i="1" s="1"/>
  <c r="T2259" i="1" s="1"/>
  <c r="R2260" i="1"/>
  <c r="S2260" i="1" s="1"/>
  <c r="T2260" i="1" s="1"/>
  <c r="R2261" i="1"/>
  <c r="S2261" i="1" s="1"/>
  <c r="T2261" i="1" s="1"/>
  <c r="R2262" i="1"/>
  <c r="S2262" i="1" s="1"/>
  <c r="T2262" i="1" s="1"/>
  <c r="R2263" i="1"/>
  <c r="S2263" i="1" s="1"/>
  <c r="T2263" i="1" s="1"/>
  <c r="R2264" i="1"/>
  <c r="S2264" i="1" s="1"/>
  <c r="T2264" i="1" s="1"/>
  <c r="R2265" i="1"/>
  <c r="S2265" i="1" s="1"/>
  <c r="T2265" i="1" s="1"/>
  <c r="R2266" i="1"/>
  <c r="S2266" i="1" s="1"/>
  <c r="T2266" i="1" s="1"/>
  <c r="R2267" i="1"/>
  <c r="S2267" i="1" s="1"/>
  <c r="T2267" i="1" s="1"/>
  <c r="R2268" i="1"/>
  <c r="S2268" i="1" s="1"/>
  <c r="T2268" i="1" s="1"/>
  <c r="R2269" i="1"/>
  <c r="S2269" i="1" s="1"/>
  <c r="T2269" i="1" s="1"/>
  <c r="R2270" i="1"/>
  <c r="S2270" i="1" s="1"/>
  <c r="T2270" i="1" s="1"/>
  <c r="R2271" i="1"/>
  <c r="S2271" i="1" s="1"/>
  <c r="T2271" i="1" s="1"/>
  <c r="R2272" i="1"/>
  <c r="S2272" i="1" s="1"/>
  <c r="T2272" i="1" s="1"/>
  <c r="R2273" i="1"/>
  <c r="S2273" i="1" s="1"/>
  <c r="T2273" i="1" s="1"/>
  <c r="R2274" i="1"/>
  <c r="S2274" i="1" s="1"/>
  <c r="T2274" i="1" s="1"/>
  <c r="R2275" i="1"/>
  <c r="S2275" i="1" s="1"/>
  <c r="T2275" i="1" s="1"/>
  <c r="R2276" i="1"/>
  <c r="S2276" i="1" s="1"/>
  <c r="T2276" i="1" s="1"/>
  <c r="R2277" i="1"/>
  <c r="S2277" i="1" s="1"/>
  <c r="T2277" i="1" s="1"/>
  <c r="R2278" i="1"/>
  <c r="S2278" i="1" s="1"/>
  <c r="T2278" i="1" s="1"/>
  <c r="R2279" i="1"/>
  <c r="S2279" i="1" s="1"/>
  <c r="T2279" i="1" s="1"/>
  <c r="R2280" i="1"/>
  <c r="S2280" i="1" s="1"/>
  <c r="T2280" i="1" s="1"/>
  <c r="R2281" i="1"/>
  <c r="S2281" i="1" s="1"/>
  <c r="T2281" i="1" s="1"/>
  <c r="R2282" i="1"/>
  <c r="S2282" i="1" s="1"/>
  <c r="T2282" i="1" s="1"/>
  <c r="R2283" i="1"/>
  <c r="S2283" i="1" s="1"/>
  <c r="T2283" i="1" s="1"/>
  <c r="R2284" i="1"/>
  <c r="S2284" i="1" s="1"/>
  <c r="T2284" i="1" s="1"/>
  <c r="R2285" i="1"/>
  <c r="S2285" i="1" s="1"/>
  <c r="T2285" i="1" s="1"/>
  <c r="R2286" i="1"/>
  <c r="S2286" i="1" s="1"/>
  <c r="T2286" i="1" s="1"/>
  <c r="R2287" i="1"/>
  <c r="S2287" i="1" s="1"/>
  <c r="T2287" i="1" s="1"/>
  <c r="R2288" i="1"/>
  <c r="S2288" i="1" s="1"/>
  <c r="T2288" i="1" s="1"/>
  <c r="R2289" i="1"/>
  <c r="S2289" i="1" s="1"/>
  <c r="T2289" i="1" s="1"/>
  <c r="R2290" i="1"/>
  <c r="S2290" i="1" s="1"/>
  <c r="T2290" i="1" s="1"/>
  <c r="R2291" i="1"/>
  <c r="S2291" i="1" s="1"/>
  <c r="T2291" i="1" s="1"/>
  <c r="R2292" i="1"/>
  <c r="S2292" i="1" s="1"/>
  <c r="T2292" i="1" s="1"/>
  <c r="R2293" i="1"/>
  <c r="S2293" i="1" s="1"/>
  <c r="T2293" i="1" s="1"/>
  <c r="R2294" i="1"/>
  <c r="S2294" i="1" s="1"/>
  <c r="T2294" i="1" s="1"/>
  <c r="R2295" i="1"/>
  <c r="S2295" i="1" s="1"/>
  <c r="T2295" i="1" s="1"/>
  <c r="R2296" i="1"/>
  <c r="S2296" i="1" s="1"/>
  <c r="T2296" i="1" s="1"/>
  <c r="R2297" i="1"/>
  <c r="S2297" i="1" s="1"/>
  <c r="T2297" i="1" s="1"/>
  <c r="R2298" i="1"/>
  <c r="S2298" i="1" s="1"/>
  <c r="T2298" i="1" s="1"/>
  <c r="R2299" i="1"/>
  <c r="S2299" i="1" s="1"/>
  <c r="T2299" i="1" s="1"/>
  <c r="R2300" i="1"/>
  <c r="S2300" i="1" s="1"/>
  <c r="T2300" i="1" s="1"/>
  <c r="R2301" i="1"/>
  <c r="S2301" i="1" s="1"/>
  <c r="T2301" i="1" s="1"/>
  <c r="R2302" i="1"/>
  <c r="S2302" i="1" s="1"/>
  <c r="T2302" i="1" s="1"/>
  <c r="R2303" i="1"/>
  <c r="S2303" i="1" s="1"/>
  <c r="T2303" i="1" s="1"/>
  <c r="R2304" i="1"/>
  <c r="S2304" i="1" s="1"/>
  <c r="T2304" i="1" s="1"/>
  <c r="R2305" i="1"/>
  <c r="S2305" i="1" s="1"/>
  <c r="T2305" i="1" s="1"/>
  <c r="R2306" i="1"/>
  <c r="S2306" i="1" s="1"/>
  <c r="T2306" i="1" s="1"/>
  <c r="R2307" i="1"/>
  <c r="S2307" i="1" s="1"/>
  <c r="T2307" i="1" s="1"/>
  <c r="R2308" i="1"/>
  <c r="S2308" i="1" s="1"/>
  <c r="T2308" i="1" s="1"/>
  <c r="R2309" i="1"/>
  <c r="S2309" i="1" s="1"/>
  <c r="T2309" i="1" s="1"/>
  <c r="R2310" i="1"/>
  <c r="S2310" i="1" s="1"/>
  <c r="T2310" i="1" s="1"/>
  <c r="R2311" i="1"/>
  <c r="S2311" i="1" s="1"/>
  <c r="T2311" i="1" s="1"/>
  <c r="R2312" i="1"/>
  <c r="S2312" i="1" s="1"/>
  <c r="T2312" i="1" s="1"/>
  <c r="R2313" i="1"/>
  <c r="S2313" i="1" s="1"/>
  <c r="T2313" i="1" s="1"/>
  <c r="R2314" i="1"/>
  <c r="S2314" i="1" s="1"/>
  <c r="T2314" i="1" s="1"/>
  <c r="R2315" i="1"/>
  <c r="S2315" i="1" s="1"/>
  <c r="T2315" i="1" s="1"/>
  <c r="R2316" i="1"/>
  <c r="S2316" i="1" s="1"/>
  <c r="T2316" i="1" s="1"/>
  <c r="R2317" i="1"/>
  <c r="S2317" i="1" s="1"/>
  <c r="T2317" i="1" s="1"/>
  <c r="R2318" i="1"/>
  <c r="S2318" i="1" s="1"/>
  <c r="T2318" i="1" s="1"/>
  <c r="R2319" i="1"/>
  <c r="S2319" i="1" s="1"/>
  <c r="T2319" i="1" s="1"/>
  <c r="R2320" i="1"/>
  <c r="S2320" i="1" s="1"/>
  <c r="T2320" i="1" s="1"/>
  <c r="R2321" i="1"/>
  <c r="S2321" i="1" s="1"/>
  <c r="T2321" i="1" s="1"/>
  <c r="R2322" i="1"/>
  <c r="S2322" i="1" s="1"/>
  <c r="T2322" i="1" s="1"/>
  <c r="R2323" i="1"/>
  <c r="S2323" i="1" s="1"/>
  <c r="T2323" i="1" s="1"/>
  <c r="R2324" i="1"/>
  <c r="S2324" i="1" s="1"/>
  <c r="T2324" i="1" s="1"/>
  <c r="R2325" i="1"/>
  <c r="S2325" i="1" s="1"/>
  <c r="T2325" i="1" s="1"/>
  <c r="R2326" i="1"/>
  <c r="S2326" i="1" s="1"/>
  <c r="T2326" i="1" s="1"/>
  <c r="R2327" i="1"/>
  <c r="S2327" i="1" s="1"/>
  <c r="T2327" i="1" s="1"/>
  <c r="R2328" i="1"/>
  <c r="S2328" i="1" s="1"/>
  <c r="T2328" i="1" s="1"/>
  <c r="R2329" i="1"/>
  <c r="S2329" i="1" s="1"/>
  <c r="T2329" i="1" s="1"/>
  <c r="R2330" i="1"/>
  <c r="S2330" i="1" s="1"/>
  <c r="T2330" i="1" s="1"/>
  <c r="R2331" i="1"/>
  <c r="S2331" i="1" s="1"/>
  <c r="T2331" i="1" s="1"/>
  <c r="R2332" i="1"/>
  <c r="S2332" i="1" s="1"/>
  <c r="T2332" i="1" s="1"/>
  <c r="R2333" i="1"/>
  <c r="S2333" i="1" s="1"/>
  <c r="T2333" i="1" s="1"/>
  <c r="R2334" i="1"/>
  <c r="S2334" i="1" s="1"/>
  <c r="T2334" i="1" s="1"/>
  <c r="R2335" i="1"/>
  <c r="S2335" i="1" s="1"/>
  <c r="T2335" i="1" s="1"/>
  <c r="R2336" i="1"/>
  <c r="S2336" i="1" s="1"/>
  <c r="T2336" i="1" s="1"/>
  <c r="R2337" i="1"/>
  <c r="S2337" i="1" s="1"/>
  <c r="T2337" i="1" s="1"/>
  <c r="R2338" i="1"/>
  <c r="S2338" i="1" s="1"/>
  <c r="T2338" i="1" s="1"/>
  <c r="R2339" i="1"/>
  <c r="S2339" i="1" s="1"/>
  <c r="T2339" i="1" s="1"/>
  <c r="R2340" i="1"/>
  <c r="S2340" i="1" s="1"/>
  <c r="T2340" i="1" s="1"/>
  <c r="R2341" i="1"/>
  <c r="S2341" i="1" s="1"/>
  <c r="T2341" i="1" s="1"/>
  <c r="R2342" i="1"/>
  <c r="S2342" i="1" s="1"/>
  <c r="T2342" i="1" s="1"/>
  <c r="R2343" i="1"/>
  <c r="S2343" i="1" s="1"/>
  <c r="T2343" i="1" s="1"/>
  <c r="R2344" i="1"/>
  <c r="S2344" i="1" s="1"/>
  <c r="T2344" i="1" s="1"/>
  <c r="R2345" i="1"/>
  <c r="S2345" i="1" s="1"/>
  <c r="T2345" i="1" s="1"/>
  <c r="R2346" i="1"/>
  <c r="S2346" i="1" s="1"/>
  <c r="T2346" i="1" s="1"/>
  <c r="R2347" i="1"/>
  <c r="S2347" i="1" s="1"/>
  <c r="T2347" i="1" s="1"/>
  <c r="R2348" i="1"/>
  <c r="S2348" i="1" s="1"/>
  <c r="T2348" i="1" s="1"/>
  <c r="R2349" i="1"/>
  <c r="S2349" i="1" s="1"/>
  <c r="T2349" i="1" s="1"/>
  <c r="R2350" i="1"/>
  <c r="S2350" i="1" s="1"/>
  <c r="T2350" i="1" s="1"/>
  <c r="R2351" i="1"/>
  <c r="S2351" i="1" s="1"/>
  <c r="T2351" i="1" s="1"/>
  <c r="R2352" i="1"/>
  <c r="S2352" i="1" s="1"/>
  <c r="T2352" i="1" s="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S4016" i="1" s="1"/>
  <c r="T4016" i="1" s="1"/>
  <c r="R4017" i="1"/>
  <c r="S4017" i="1" s="1"/>
  <c r="T4017" i="1" s="1"/>
  <c r="R4018" i="1"/>
  <c r="S4018" i="1" s="1"/>
  <c r="T4018" i="1" s="1"/>
  <c r="R4019" i="1"/>
  <c r="S4019" i="1" s="1"/>
  <c r="T4019" i="1" s="1"/>
  <c r="R4020" i="1"/>
  <c r="S4020" i="1" s="1"/>
  <c r="T4020" i="1" s="1"/>
  <c r="R4021" i="1"/>
  <c r="S4021" i="1" s="1"/>
  <c r="T4021" i="1" s="1"/>
  <c r="R4022" i="1"/>
  <c r="S4022" i="1" s="1"/>
  <c r="T4022" i="1" s="1"/>
  <c r="R4023" i="1"/>
  <c r="S4023" i="1" s="1"/>
  <c r="T4023" i="1" s="1"/>
  <c r="R4024" i="1"/>
  <c r="S4024" i="1" s="1"/>
  <c r="T4024" i="1" s="1"/>
  <c r="R4025" i="1"/>
  <c r="S4025" i="1" s="1"/>
  <c r="T4025" i="1" s="1"/>
  <c r="R4026" i="1"/>
  <c r="S4026" i="1" s="1"/>
  <c r="T4026" i="1" s="1"/>
  <c r="R4027" i="1"/>
  <c r="S4027" i="1" s="1"/>
  <c r="T4027" i="1" s="1"/>
  <c r="R4028" i="1"/>
  <c r="S4028" i="1" s="1"/>
  <c r="T4028" i="1" s="1"/>
  <c r="R4029" i="1"/>
  <c r="S4029" i="1" s="1"/>
  <c r="T4029" i="1" s="1"/>
  <c r="R4030" i="1"/>
  <c r="S4030" i="1" s="1"/>
  <c r="T4030" i="1" s="1"/>
  <c r="R4031" i="1"/>
  <c r="S4031" i="1" s="1"/>
  <c r="T4031" i="1" s="1"/>
  <c r="R4032" i="1"/>
  <c r="S4032" i="1" s="1"/>
  <c r="T4032" i="1" s="1"/>
  <c r="R4033" i="1"/>
  <c r="S4033" i="1" s="1"/>
  <c r="T4033" i="1" s="1"/>
  <c r="R4034" i="1"/>
  <c r="S4034" i="1" s="1"/>
  <c r="T4034" i="1" s="1"/>
  <c r="R4035" i="1"/>
  <c r="S4035" i="1" s="1"/>
  <c r="T4035" i="1" s="1"/>
  <c r="R4036" i="1"/>
  <c r="S4036" i="1" s="1"/>
  <c r="T4036" i="1" s="1"/>
  <c r="R4037" i="1"/>
  <c r="S4037" i="1" s="1"/>
  <c r="T4037" i="1" s="1"/>
  <c r="R4038" i="1"/>
  <c r="S4038" i="1" s="1"/>
  <c r="T4038" i="1" s="1"/>
  <c r="R4039" i="1"/>
  <c r="S4039" i="1" s="1"/>
  <c r="T4039" i="1" s="1"/>
  <c r="R4040" i="1"/>
  <c r="S4040" i="1" s="1"/>
  <c r="T4040" i="1" s="1"/>
  <c r="R4041" i="1"/>
  <c r="S4041" i="1" s="1"/>
  <c r="T4041" i="1" s="1"/>
  <c r="R4042" i="1"/>
  <c r="S4042" i="1" s="1"/>
  <c r="T4042" i="1" s="1"/>
  <c r="R4043" i="1"/>
  <c r="S4043" i="1" s="1"/>
  <c r="T4043" i="1" s="1"/>
  <c r="R4044" i="1"/>
  <c r="S4044" i="1" s="1"/>
  <c r="T4044" i="1" s="1"/>
  <c r="R4045" i="1"/>
  <c r="S4045" i="1" s="1"/>
  <c r="T4045" i="1" s="1"/>
  <c r="R4046" i="1"/>
  <c r="S4046" i="1" s="1"/>
  <c r="T4046" i="1" s="1"/>
  <c r="R4047" i="1"/>
  <c r="S4047" i="1" s="1"/>
  <c r="T4047" i="1" s="1"/>
  <c r="R4048" i="1"/>
  <c r="S4048" i="1" s="1"/>
  <c r="T4048" i="1" s="1"/>
  <c r="R4049" i="1"/>
  <c r="S4049" i="1" s="1"/>
  <c r="T4049" i="1" s="1"/>
  <c r="R4050" i="1"/>
  <c r="S4050" i="1" s="1"/>
  <c r="T4050" i="1" s="1"/>
  <c r="R4051" i="1"/>
  <c r="S4051" i="1" s="1"/>
  <c r="T4051" i="1" s="1"/>
  <c r="R4052" i="1"/>
  <c r="S4052" i="1" s="1"/>
  <c r="T4052" i="1" s="1"/>
  <c r="R4053" i="1"/>
  <c r="S4053" i="1" s="1"/>
  <c r="T4053" i="1" s="1"/>
  <c r="R4054" i="1"/>
  <c r="S4054" i="1" s="1"/>
  <c r="T4054" i="1" s="1"/>
  <c r="R4055" i="1"/>
  <c r="S4055" i="1" s="1"/>
  <c r="T4055" i="1" s="1"/>
  <c r="R4056" i="1"/>
  <c r="S4056" i="1" s="1"/>
  <c r="T4056" i="1" s="1"/>
  <c r="R4057" i="1"/>
  <c r="S4057" i="1" s="1"/>
  <c r="T4057" i="1" s="1"/>
  <c r="R4058" i="1"/>
  <c r="S4058" i="1" s="1"/>
  <c r="T4058" i="1" s="1"/>
  <c r="R4059" i="1"/>
  <c r="S4059" i="1" s="1"/>
  <c r="T4059" i="1" s="1"/>
  <c r="R4060" i="1"/>
  <c r="S4060" i="1" s="1"/>
  <c r="T4060" i="1" s="1"/>
  <c r="R4061" i="1"/>
  <c r="S4061" i="1" s="1"/>
  <c r="T4061" i="1" s="1"/>
  <c r="R4062" i="1"/>
  <c r="S4062" i="1" s="1"/>
  <c r="T4062" i="1" s="1"/>
  <c r="R4063" i="1"/>
  <c r="S4063" i="1" s="1"/>
  <c r="T4063" i="1" s="1"/>
  <c r="R4064" i="1"/>
  <c r="S4064" i="1" s="1"/>
  <c r="T4064" i="1" s="1"/>
  <c r="R4065" i="1"/>
  <c r="S4065" i="1" s="1"/>
  <c r="T4065" i="1" s="1"/>
  <c r="R4066" i="1"/>
  <c r="S4066" i="1" s="1"/>
  <c r="T4066" i="1" s="1"/>
  <c r="R4067" i="1"/>
  <c r="S4067" i="1" s="1"/>
  <c r="T4067" i="1" s="1"/>
  <c r="R4068" i="1"/>
  <c r="S4068" i="1" s="1"/>
  <c r="T4068" i="1" s="1"/>
  <c r="R4069" i="1"/>
  <c r="S4069" i="1" s="1"/>
  <c r="T4069" i="1" s="1"/>
  <c r="R4070" i="1"/>
  <c r="S4070" i="1" s="1"/>
  <c r="T4070" i="1" s="1"/>
  <c r="R4071" i="1"/>
  <c r="S4071" i="1" s="1"/>
  <c r="T4071" i="1" s="1"/>
  <c r="R4072" i="1"/>
  <c r="S4072" i="1" s="1"/>
  <c r="T4072" i="1" s="1"/>
  <c r="R4073" i="1"/>
  <c r="S4073" i="1" s="1"/>
  <c r="T4073" i="1" s="1"/>
  <c r="R4074" i="1"/>
  <c r="S4074" i="1" s="1"/>
  <c r="T4074" i="1" s="1"/>
  <c r="R4075" i="1"/>
  <c r="S4075" i="1" s="1"/>
  <c r="T4075" i="1" s="1"/>
  <c r="R4076" i="1"/>
  <c r="S4076" i="1" s="1"/>
  <c r="T4076" i="1" s="1"/>
  <c r="R4077" i="1"/>
  <c r="S4077" i="1" s="1"/>
  <c r="T4077" i="1" s="1"/>
  <c r="R4078" i="1"/>
  <c r="S4078" i="1" s="1"/>
  <c r="T4078" i="1" s="1"/>
  <c r="R4079" i="1"/>
  <c r="S4079" i="1" s="1"/>
  <c r="T4079" i="1" s="1"/>
  <c r="R4080" i="1"/>
  <c r="S4080" i="1" s="1"/>
  <c r="T4080" i="1" s="1"/>
  <c r="R4081" i="1"/>
  <c r="S4081" i="1" s="1"/>
  <c r="T4081" i="1" s="1"/>
  <c r="R4082" i="1"/>
  <c r="S4082" i="1" s="1"/>
  <c r="T4082" i="1" s="1"/>
  <c r="R4083" i="1"/>
  <c r="S4083" i="1" s="1"/>
  <c r="T4083" i="1" s="1"/>
  <c r="R4084" i="1"/>
  <c r="S4084" i="1" s="1"/>
  <c r="T4084" i="1" s="1"/>
  <c r="R4085" i="1"/>
  <c r="S4085" i="1" s="1"/>
  <c r="T4085" i="1" s="1"/>
  <c r="R4086" i="1"/>
  <c r="S4086" i="1" s="1"/>
  <c r="T4086" i="1" s="1"/>
  <c r="R4087" i="1"/>
  <c r="S4087" i="1" s="1"/>
  <c r="T4087" i="1" s="1"/>
  <c r="R4088" i="1"/>
  <c r="S4088" i="1" s="1"/>
  <c r="T4088" i="1" s="1"/>
  <c r="R4089" i="1"/>
  <c r="S4089" i="1" s="1"/>
  <c r="T4089" i="1" s="1"/>
  <c r="R4090" i="1"/>
  <c r="S4090" i="1" s="1"/>
  <c r="T4090" i="1" s="1"/>
  <c r="R4091" i="1"/>
  <c r="S4091" i="1" s="1"/>
  <c r="T4091" i="1" s="1"/>
  <c r="R4092" i="1"/>
  <c r="S4092" i="1" s="1"/>
  <c r="T4092" i="1" s="1"/>
  <c r="R4093" i="1"/>
  <c r="S4093" i="1" s="1"/>
  <c r="T4093" i="1" s="1"/>
  <c r="R4094" i="1"/>
  <c r="S4094" i="1" s="1"/>
  <c r="T4094" i="1" s="1"/>
  <c r="R4095" i="1"/>
  <c r="S4095" i="1" s="1"/>
  <c r="T4095" i="1" s="1"/>
  <c r="R4096" i="1"/>
  <c r="S4096" i="1" s="1"/>
  <c r="T4096" i="1" s="1"/>
  <c r="R4097" i="1"/>
  <c r="S4097" i="1" s="1"/>
  <c r="T4097" i="1" s="1"/>
  <c r="R4098" i="1"/>
  <c r="S4098" i="1" s="1"/>
  <c r="T4098" i="1" s="1"/>
  <c r="R4099" i="1"/>
  <c r="S4099" i="1" s="1"/>
  <c r="T4099" i="1" s="1"/>
  <c r="R4100" i="1"/>
  <c r="S4100" i="1" s="1"/>
  <c r="T4100" i="1" s="1"/>
  <c r="R4101" i="1"/>
  <c r="S4101" i="1" s="1"/>
  <c r="T4101" i="1" s="1"/>
  <c r="R4102" i="1"/>
  <c r="S4102" i="1" s="1"/>
  <c r="T4102" i="1" s="1"/>
  <c r="R4103" i="1"/>
  <c r="S4103" i="1" s="1"/>
  <c r="T4103" i="1" s="1"/>
  <c r="R4104" i="1"/>
  <c r="S4104" i="1" s="1"/>
  <c r="T4104" i="1" s="1"/>
  <c r="R4105" i="1"/>
  <c r="S4105" i="1" s="1"/>
  <c r="T4105" i="1" s="1"/>
  <c r="R4106" i="1"/>
  <c r="S4106" i="1" s="1"/>
  <c r="T4106" i="1" s="1"/>
  <c r="R4107" i="1"/>
  <c r="S4107" i="1" s="1"/>
  <c r="T4107" i="1" s="1"/>
  <c r="R4108" i="1"/>
  <c r="S4108" i="1" s="1"/>
  <c r="T4108" i="1" s="1"/>
  <c r="R4109" i="1"/>
  <c r="S4109" i="1" s="1"/>
  <c r="T4109" i="1" s="1"/>
  <c r="R4110" i="1"/>
  <c r="S4110" i="1" s="1"/>
  <c r="T4110" i="1" s="1"/>
  <c r="R4111" i="1"/>
  <c r="S4111" i="1" s="1"/>
  <c r="T4111" i="1" s="1"/>
  <c r="R4112" i="1"/>
  <c r="S4112" i="1" s="1"/>
  <c r="T4112" i="1" s="1"/>
  <c r="R4113" i="1"/>
  <c r="S4113" i="1" s="1"/>
  <c r="T4113" i="1" s="1"/>
  <c r="R4114" i="1"/>
  <c r="S4114" i="1" s="1"/>
  <c r="T4114" i="1" s="1"/>
  <c r="R4115" i="1"/>
  <c r="S4115" i="1" s="1"/>
  <c r="T4115" i="1" s="1"/>
  <c r="R4116" i="1"/>
  <c r="S4116" i="1" s="1"/>
  <c r="T4116" i="1" s="1"/>
  <c r="R4117" i="1"/>
  <c r="S4117" i="1" s="1"/>
  <c r="T4117" i="1" s="1"/>
  <c r="R4118" i="1"/>
  <c r="S4118" i="1" s="1"/>
  <c r="T4118" i="1" s="1"/>
  <c r="R4119" i="1"/>
  <c r="S4119" i="1" s="1"/>
  <c r="T4119" i="1" s="1"/>
  <c r="R4120" i="1"/>
  <c r="S4120" i="1" s="1"/>
  <c r="T4120" i="1" s="1"/>
  <c r="R4121" i="1"/>
  <c r="S4121" i="1" s="1"/>
  <c r="T4121" i="1" s="1"/>
  <c r="R4122" i="1"/>
  <c r="S4122" i="1" s="1"/>
  <c r="T4122" i="1" s="1"/>
  <c r="R4123" i="1"/>
  <c r="S4123" i="1" s="1"/>
  <c r="T4123" i="1" s="1"/>
  <c r="R4124" i="1"/>
  <c r="S4124" i="1" s="1"/>
  <c r="T4124" i="1" s="1"/>
  <c r="R4125" i="1"/>
  <c r="S4125" i="1" s="1"/>
  <c r="T4125" i="1" s="1"/>
  <c r="R4126" i="1"/>
  <c r="S4126" i="1" s="1"/>
  <c r="T4126" i="1" s="1"/>
  <c r="R4127" i="1"/>
  <c r="S4127" i="1" s="1"/>
  <c r="T4127" i="1" s="1"/>
  <c r="R4128" i="1"/>
  <c r="S4128" i="1" s="1"/>
  <c r="T4128" i="1" s="1"/>
  <c r="R4129" i="1"/>
  <c r="S4129" i="1" s="1"/>
  <c r="T4129" i="1" s="1"/>
  <c r="R4130" i="1"/>
  <c r="S4130" i="1" s="1"/>
  <c r="T4130" i="1" s="1"/>
  <c r="R4131" i="1"/>
  <c r="S4131" i="1" s="1"/>
  <c r="T4131" i="1" s="1"/>
  <c r="R4132" i="1"/>
  <c r="S4132" i="1" s="1"/>
  <c r="T4132" i="1" s="1"/>
  <c r="R4133" i="1"/>
  <c r="S4133" i="1" s="1"/>
  <c r="T4133" i="1" s="1"/>
  <c r="R4134" i="1"/>
  <c r="S4134" i="1" s="1"/>
  <c r="T4134" i="1" s="1"/>
  <c r="R4135" i="1"/>
  <c r="S4135" i="1" s="1"/>
  <c r="T4135" i="1" s="1"/>
  <c r="R4136" i="1"/>
  <c r="S4136" i="1" s="1"/>
  <c r="T4136" i="1" s="1"/>
  <c r="R4137" i="1"/>
  <c r="S4137" i="1" s="1"/>
  <c r="T4137" i="1" s="1"/>
  <c r="R4138" i="1"/>
  <c r="S4138" i="1" s="1"/>
  <c r="T4138" i="1" s="1"/>
  <c r="R4139" i="1"/>
  <c r="S4139" i="1" s="1"/>
  <c r="T4139" i="1" s="1"/>
  <c r="R4140" i="1"/>
  <c r="S4140" i="1" s="1"/>
  <c r="T4140" i="1" s="1"/>
  <c r="R4141" i="1"/>
  <c r="S4141" i="1" s="1"/>
  <c r="T4141" i="1" s="1"/>
  <c r="R4142" i="1"/>
  <c r="S4142" i="1" s="1"/>
  <c r="T4142" i="1" s="1"/>
  <c r="R4143" i="1"/>
  <c r="S4143" i="1" s="1"/>
  <c r="T4143" i="1" s="1"/>
  <c r="R4144" i="1"/>
  <c r="S4144" i="1" s="1"/>
  <c r="T4144" i="1" s="1"/>
  <c r="R4145" i="1"/>
  <c r="S4145" i="1" s="1"/>
  <c r="T4145" i="1" s="1"/>
  <c r="R4146" i="1"/>
  <c r="S4146" i="1" s="1"/>
  <c r="T4146" i="1" s="1"/>
  <c r="R4147" i="1"/>
  <c r="S4147" i="1" s="1"/>
  <c r="T4147" i="1" s="1"/>
  <c r="R4148" i="1"/>
  <c r="S4148" i="1" s="1"/>
  <c r="T4148" i="1" s="1"/>
  <c r="R4149" i="1"/>
  <c r="S4149" i="1" s="1"/>
  <c r="T4149" i="1" s="1"/>
  <c r="R4150" i="1"/>
  <c r="S4150" i="1" s="1"/>
  <c r="T4150" i="1" s="1"/>
  <c r="R4151" i="1"/>
  <c r="S4151" i="1" s="1"/>
  <c r="T4151" i="1" s="1"/>
  <c r="R4152" i="1"/>
  <c r="S4152" i="1" s="1"/>
  <c r="T4152" i="1" s="1"/>
  <c r="R4153" i="1"/>
  <c r="S4153" i="1" s="1"/>
  <c r="T4153" i="1" s="1"/>
  <c r="R4154" i="1"/>
  <c r="S4154" i="1" s="1"/>
  <c r="T4154" i="1" s="1"/>
  <c r="R4155" i="1"/>
  <c r="S4155" i="1" s="1"/>
  <c r="T4155" i="1" s="1"/>
  <c r="R4156" i="1"/>
  <c r="S4156" i="1" s="1"/>
  <c r="T4156" i="1" s="1"/>
  <c r="R4157" i="1"/>
  <c r="S4157" i="1" s="1"/>
  <c r="T4157" i="1" s="1"/>
  <c r="R4158" i="1"/>
  <c r="S4158" i="1" s="1"/>
  <c r="T4158" i="1" s="1"/>
  <c r="R4159" i="1"/>
  <c r="S4159" i="1" s="1"/>
  <c r="T4159" i="1" s="1"/>
  <c r="R4160" i="1"/>
  <c r="S4160" i="1" s="1"/>
  <c r="T4160" i="1" s="1"/>
  <c r="R4161" i="1"/>
  <c r="S4161" i="1" s="1"/>
  <c r="T4161" i="1" s="1"/>
  <c r="R4162" i="1"/>
  <c r="S4162" i="1" s="1"/>
  <c r="T4162" i="1" s="1"/>
  <c r="R4163" i="1"/>
  <c r="S4163" i="1" s="1"/>
  <c r="T4163" i="1" s="1"/>
  <c r="R4164" i="1"/>
  <c r="S4164" i="1" s="1"/>
  <c r="T4164" i="1" s="1"/>
  <c r="R4165" i="1"/>
  <c r="S4165" i="1" s="1"/>
  <c r="T4165" i="1" s="1"/>
  <c r="R4166" i="1"/>
  <c r="S4166" i="1" s="1"/>
  <c r="T4166" i="1" s="1"/>
  <c r="R4167" i="1"/>
  <c r="S4167" i="1" s="1"/>
  <c r="T4167" i="1" s="1"/>
  <c r="R4168" i="1"/>
  <c r="S4168" i="1" s="1"/>
  <c r="T4168" i="1" s="1"/>
  <c r="R4169" i="1"/>
  <c r="S4169" i="1" s="1"/>
  <c r="T4169" i="1" s="1"/>
  <c r="R4170" i="1"/>
  <c r="S4170" i="1" s="1"/>
  <c r="T4170" i="1" s="1"/>
  <c r="R4171" i="1"/>
  <c r="S4171" i="1" s="1"/>
  <c r="T4171" i="1" s="1"/>
  <c r="R4172" i="1"/>
  <c r="S4172" i="1" s="1"/>
  <c r="T4172" i="1" s="1"/>
  <c r="R4173" i="1"/>
  <c r="S4173" i="1" s="1"/>
  <c r="T4173" i="1" s="1"/>
  <c r="R4174" i="1"/>
  <c r="S4174" i="1" s="1"/>
  <c r="T4174" i="1" s="1"/>
  <c r="R4175" i="1"/>
  <c r="S4175" i="1" s="1"/>
  <c r="T4175" i="1" s="1"/>
  <c r="R4176" i="1"/>
  <c r="S4176" i="1" s="1"/>
  <c r="T4176" i="1" s="1"/>
  <c r="R4177" i="1"/>
  <c r="S4177" i="1" s="1"/>
  <c r="T4177" i="1" s="1"/>
  <c r="R4178" i="1"/>
  <c r="S4178" i="1" s="1"/>
  <c r="T4178" i="1" s="1"/>
  <c r="R4179" i="1"/>
  <c r="S4179" i="1" s="1"/>
  <c r="T4179" i="1" s="1"/>
  <c r="R4180" i="1"/>
  <c r="S4180" i="1" s="1"/>
  <c r="T4180" i="1" s="1"/>
  <c r="R4181" i="1"/>
  <c r="S4181" i="1" s="1"/>
  <c r="T4181" i="1" s="1"/>
  <c r="R4182" i="1"/>
  <c r="S4182" i="1" s="1"/>
  <c r="T4182" i="1" s="1"/>
  <c r="R4183" i="1"/>
  <c r="S4183" i="1" s="1"/>
  <c r="T4183" i="1" s="1"/>
  <c r="R4184" i="1"/>
  <c r="S4184" i="1" s="1"/>
  <c r="T4184" i="1" s="1"/>
  <c r="R4185" i="1"/>
  <c r="S4185" i="1" s="1"/>
  <c r="T4185" i="1" s="1"/>
  <c r="R4186" i="1"/>
  <c r="S4186" i="1" s="1"/>
  <c r="T4186" i="1" s="1"/>
  <c r="R4187" i="1"/>
  <c r="S4187" i="1" s="1"/>
  <c r="T4187" i="1" s="1"/>
  <c r="R4188" i="1"/>
  <c r="S4188" i="1" s="1"/>
  <c r="T4188" i="1" s="1"/>
  <c r="R4189" i="1"/>
  <c r="S4189" i="1" s="1"/>
  <c r="T4189" i="1" s="1"/>
  <c r="R4190" i="1"/>
  <c r="S4190" i="1" s="1"/>
  <c r="T4190" i="1" s="1"/>
  <c r="R4191" i="1"/>
  <c r="S4191" i="1" s="1"/>
  <c r="T4191" i="1" s="1"/>
  <c r="R4192" i="1"/>
  <c r="S4192" i="1" s="1"/>
  <c r="T4192" i="1" s="1"/>
  <c r="R4193" i="1"/>
  <c r="S4193" i="1" s="1"/>
  <c r="T4193" i="1" s="1"/>
  <c r="R4194" i="1"/>
  <c r="S4194" i="1" s="1"/>
  <c r="T4194" i="1" s="1"/>
  <c r="R4195" i="1"/>
  <c r="S4195" i="1" s="1"/>
  <c r="T4195" i="1" s="1"/>
  <c r="R4196" i="1"/>
  <c r="S4196" i="1" s="1"/>
  <c r="T4196" i="1" s="1"/>
  <c r="R4197" i="1"/>
  <c r="S4197" i="1" s="1"/>
  <c r="T4197" i="1" s="1"/>
  <c r="R4198" i="1"/>
  <c r="S4198" i="1" s="1"/>
  <c r="T4198" i="1" s="1"/>
  <c r="R4199" i="1"/>
  <c r="S4199" i="1" s="1"/>
  <c r="T4199" i="1" s="1"/>
  <c r="R4200" i="1"/>
  <c r="S4200" i="1" s="1"/>
  <c r="T4200" i="1" s="1"/>
  <c r="R4201" i="1"/>
  <c r="S4201" i="1" s="1"/>
  <c r="T4201" i="1" s="1"/>
  <c r="R4202" i="1"/>
  <c r="S4202" i="1" s="1"/>
  <c r="T4202" i="1" s="1"/>
  <c r="R4203" i="1"/>
  <c r="S4203" i="1" s="1"/>
  <c r="T4203" i="1" s="1"/>
  <c r="R4204" i="1"/>
  <c r="S4204" i="1" s="1"/>
  <c r="T4204" i="1" s="1"/>
  <c r="R4205" i="1"/>
  <c r="S4205" i="1" s="1"/>
  <c r="T4205" i="1" s="1"/>
  <c r="R4206" i="1"/>
  <c r="S4206" i="1" s="1"/>
  <c r="T4206" i="1" s="1"/>
  <c r="R4207" i="1"/>
  <c r="S4207" i="1" s="1"/>
  <c r="T4207" i="1" s="1"/>
  <c r="R4208" i="1"/>
  <c r="S4208" i="1" s="1"/>
  <c r="T4208" i="1" s="1"/>
  <c r="R4209" i="1"/>
  <c r="S4209" i="1" s="1"/>
  <c r="T4209" i="1" s="1"/>
  <c r="R4210" i="1"/>
  <c r="S4210" i="1" s="1"/>
  <c r="T4210" i="1" s="1"/>
  <c r="R4211" i="1"/>
  <c r="S4211" i="1" s="1"/>
  <c r="T4211" i="1" s="1"/>
  <c r="R4212" i="1"/>
  <c r="S4212" i="1" s="1"/>
  <c r="T4212" i="1" s="1"/>
  <c r="R4213" i="1"/>
  <c r="S4213" i="1" s="1"/>
  <c r="T4213" i="1" s="1"/>
  <c r="R4214" i="1"/>
  <c r="S4214" i="1" s="1"/>
  <c r="T4214" i="1" s="1"/>
  <c r="R4215" i="1"/>
  <c r="S4215" i="1" s="1"/>
  <c r="T4215" i="1" s="1"/>
  <c r="R4216" i="1"/>
  <c r="S4216" i="1" s="1"/>
  <c r="T4216" i="1" s="1"/>
  <c r="R4217" i="1"/>
  <c r="S4217" i="1" s="1"/>
  <c r="T4217" i="1" s="1"/>
  <c r="R4218" i="1"/>
  <c r="S4218" i="1" s="1"/>
  <c r="T4218" i="1" s="1"/>
  <c r="R4219" i="1"/>
  <c r="S4219" i="1" s="1"/>
  <c r="T4219" i="1" s="1"/>
  <c r="R4220" i="1"/>
  <c r="S4220" i="1" s="1"/>
  <c r="T4220" i="1" s="1"/>
  <c r="R4221" i="1"/>
  <c r="S4221" i="1" s="1"/>
  <c r="T4221" i="1" s="1"/>
  <c r="R4222" i="1"/>
  <c r="S4222" i="1" s="1"/>
  <c r="T4222" i="1" s="1"/>
  <c r="R4223" i="1"/>
  <c r="S4223" i="1" s="1"/>
  <c r="T4223" i="1" s="1"/>
  <c r="R4224" i="1"/>
  <c r="S4224" i="1" s="1"/>
  <c r="T4224" i="1" s="1"/>
  <c r="R4225" i="1"/>
  <c r="S4225" i="1" s="1"/>
  <c r="T4225" i="1" s="1"/>
  <c r="R4226" i="1"/>
  <c r="S4226" i="1" s="1"/>
  <c r="T4226" i="1" s="1"/>
  <c r="R4227" i="1"/>
  <c r="S4227" i="1" s="1"/>
  <c r="T4227" i="1" s="1"/>
  <c r="R4228" i="1"/>
  <c r="S4228" i="1" s="1"/>
  <c r="T4228" i="1" s="1"/>
  <c r="R4229" i="1"/>
  <c r="S4229" i="1" s="1"/>
  <c r="T4229" i="1" s="1"/>
  <c r="R4230" i="1"/>
  <c r="S4230" i="1" s="1"/>
  <c r="T4230" i="1" s="1"/>
  <c r="R4231" i="1"/>
  <c r="S4231" i="1" s="1"/>
  <c r="T4231" i="1" s="1"/>
  <c r="R4232" i="1"/>
  <c r="S4232" i="1" s="1"/>
  <c r="T4232" i="1" s="1"/>
  <c r="R4233" i="1"/>
  <c r="S4233" i="1" s="1"/>
  <c r="T4233" i="1" s="1"/>
  <c r="R4234" i="1"/>
  <c r="S4234" i="1" s="1"/>
  <c r="T4234" i="1" s="1"/>
  <c r="R4235" i="1"/>
  <c r="S4235" i="1" s="1"/>
  <c r="T4235" i="1" s="1"/>
  <c r="R4236" i="1"/>
  <c r="S4236" i="1" s="1"/>
  <c r="T4236" i="1" s="1"/>
  <c r="R4237" i="1"/>
  <c r="S4237" i="1" s="1"/>
  <c r="T4237" i="1" s="1"/>
  <c r="R4238" i="1"/>
  <c r="S4238" i="1" s="1"/>
  <c r="T4238" i="1" s="1"/>
  <c r="R4239" i="1"/>
  <c r="S4239" i="1" s="1"/>
  <c r="T4239" i="1" s="1"/>
  <c r="R4240" i="1"/>
  <c r="S4240" i="1" s="1"/>
  <c r="T4240" i="1" s="1"/>
  <c r="R4241" i="1"/>
  <c r="S4241" i="1" s="1"/>
  <c r="T4241" i="1" s="1"/>
  <c r="R4242" i="1"/>
  <c r="S4242" i="1" s="1"/>
  <c r="T4242" i="1" s="1"/>
  <c r="R4243" i="1"/>
  <c r="S4243" i="1" s="1"/>
  <c r="T4243" i="1" s="1"/>
  <c r="R4244" i="1"/>
  <c r="S4244" i="1" s="1"/>
  <c r="T4244" i="1" s="1"/>
  <c r="R4245" i="1"/>
  <c r="S4245" i="1" s="1"/>
  <c r="T4245" i="1" s="1"/>
  <c r="R4246" i="1"/>
  <c r="S4246" i="1" s="1"/>
  <c r="T4246" i="1" s="1"/>
  <c r="R4247" i="1"/>
  <c r="S4247" i="1" s="1"/>
  <c r="T4247" i="1" s="1"/>
  <c r="R4248" i="1"/>
  <c r="S4248" i="1" s="1"/>
  <c r="T4248" i="1" s="1"/>
  <c r="R4249" i="1"/>
  <c r="S4249" i="1" s="1"/>
  <c r="T4249" i="1" s="1"/>
  <c r="R4250" i="1"/>
  <c r="S4250" i="1" s="1"/>
  <c r="T4250" i="1" s="1"/>
  <c r="R4251" i="1"/>
  <c r="S4251" i="1" s="1"/>
  <c r="T4251" i="1" s="1"/>
  <c r="R4252" i="1"/>
  <c r="S4252" i="1" s="1"/>
  <c r="T4252" i="1" s="1"/>
  <c r="R4253" i="1"/>
  <c r="S4253" i="1" s="1"/>
  <c r="T4253" i="1" s="1"/>
  <c r="R4254" i="1"/>
  <c r="S4254" i="1" s="1"/>
  <c r="T4254" i="1" s="1"/>
  <c r="R4255" i="1"/>
  <c r="S4255" i="1" s="1"/>
  <c r="T4255" i="1" s="1"/>
  <c r="R4256" i="1"/>
  <c r="S4256" i="1" s="1"/>
  <c r="T4256" i="1" s="1"/>
  <c r="R4257" i="1"/>
  <c r="S4257" i="1" s="1"/>
  <c r="T4257" i="1" s="1"/>
  <c r="R4258" i="1"/>
  <c r="S4258" i="1" s="1"/>
  <c r="T4258" i="1" s="1"/>
  <c r="R4259" i="1"/>
  <c r="S4259" i="1" s="1"/>
  <c r="T4259" i="1" s="1"/>
  <c r="R4260" i="1"/>
  <c r="S4260" i="1" s="1"/>
  <c r="T4260" i="1" s="1"/>
  <c r="R4261" i="1"/>
  <c r="S4261" i="1" s="1"/>
  <c r="T4261" i="1" s="1"/>
  <c r="R4262" i="1"/>
  <c r="S4262" i="1" s="1"/>
  <c r="T4262" i="1" s="1"/>
  <c r="R4263" i="1"/>
  <c r="S4263" i="1" s="1"/>
  <c r="T4263" i="1" s="1"/>
  <c r="R4264" i="1"/>
  <c r="S4264" i="1" s="1"/>
  <c r="T4264" i="1" s="1"/>
  <c r="R4265" i="1"/>
  <c r="S4265" i="1" s="1"/>
  <c r="T4265" i="1" s="1"/>
  <c r="R4266" i="1"/>
  <c r="S4266" i="1" s="1"/>
  <c r="T4266" i="1" s="1"/>
  <c r="R4267" i="1"/>
  <c r="S4267" i="1" s="1"/>
  <c r="T4267" i="1" s="1"/>
  <c r="R4268" i="1"/>
  <c r="S4268" i="1" s="1"/>
  <c r="T4268" i="1" s="1"/>
  <c r="R4269" i="1"/>
  <c r="S4269" i="1" s="1"/>
  <c r="T4269" i="1" s="1"/>
  <c r="R4270" i="1"/>
  <c r="S4270" i="1" s="1"/>
  <c r="T4270" i="1" s="1"/>
  <c r="R4271" i="1"/>
  <c r="S4271" i="1" s="1"/>
  <c r="T4271" i="1" s="1"/>
  <c r="R4272" i="1"/>
  <c r="S4272" i="1" s="1"/>
  <c r="T4272" i="1" s="1"/>
  <c r="R4273" i="1"/>
  <c r="S4273" i="1" s="1"/>
  <c r="T4273" i="1" s="1"/>
  <c r="R4274" i="1"/>
  <c r="S4274" i="1" s="1"/>
  <c r="T4274" i="1" s="1"/>
  <c r="R4275" i="1"/>
  <c r="S4275" i="1" s="1"/>
  <c r="T4275" i="1" s="1"/>
  <c r="R4276" i="1"/>
  <c r="S4276" i="1" s="1"/>
  <c r="T4276" i="1" s="1"/>
  <c r="R4277" i="1"/>
  <c r="S4277" i="1" s="1"/>
  <c r="T4277" i="1" s="1"/>
  <c r="R4278" i="1"/>
  <c r="S4278" i="1" s="1"/>
  <c r="T4278" i="1" s="1"/>
  <c r="R4279" i="1"/>
  <c r="S4279" i="1" s="1"/>
  <c r="T4279" i="1" s="1"/>
  <c r="R4280" i="1"/>
  <c r="S4280" i="1" s="1"/>
  <c r="T4280" i="1" s="1"/>
  <c r="R4281" i="1"/>
  <c r="S4281" i="1" s="1"/>
  <c r="T4281" i="1" s="1"/>
  <c r="R4282" i="1"/>
  <c r="S4282" i="1" s="1"/>
  <c r="T4282" i="1" s="1"/>
  <c r="R4283" i="1"/>
  <c r="S4283" i="1" s="1"/>
  <c r="T4283" i="1" s="1"/>
  <c r="R4284" i="1"/>
  <c r="S4284" i="1" s="1"/>
  <c r="T4284" i="1" s="1"/>
  <c r="R4285" i="1"/>
  <c r="S4285" i="1" s="1"/>
  <c r="T4285" i="1" s="1"/>
  <c r="R4286" i="1"/>
  <c r="S4286" i="1" s="1"/>
  <c r="T4286" i="1" s="1"/>
  <c r="R4287" i="1"/>
  <c r="S4287" i="1" s="1"/>
  <c r="T4287" i="1" s="1"/>
  <c r="R4288" i="1"/>
  <c r="S4288" i="1" s="1"/>
  <c r="T4288" i="1" s="1"/>
  <c r="R4289" i="1"/>
  <c r="S4289" i="1" s="1"/>
  <c r="T4289" i="1" s="1"/>
  <c r="R4290" i="1"/>
  <c r="S4290" i="1" s="1"/>
  <c r="T4290" i="1" s="1"/>
  <c r="R4291" i="1"/>
  <c r="S4291" i="1" s="1"/>
  <c r="T4291" i="1" s="1"/>
  <c r="R4292" i="1"/>
  <c r="S4292" i="1" s="1"/>
  <c r="T4292" i="1" s="1"/>
  <c r="R4293" i="1"/>
  <c r="S4293" i="1" s="1"/>
  <c r="T4293" i="1" s="1"/>
  <c r="R4294" i="1"/>
  <c r="S4294" i="1" s="1"/>
  <c r="T4294" i="1" s="1"/>
  <c r="R4295" i="1"/>
  <c r="S4295" i="1" s="1"/>
  <c r="T4295" i="1" s="1"/>
  <c r="R4296" i="1"/>
  <c r="S4296" i="1" s="1"/>
  <c r="T4296" i="1" s="1"/>
  <c r="R4297" i="1"/>
  <c r="S4297" i="1" s="1"/>
  <c r="T4297" i="1" s="1"/>
  <c r="R4298" i="1"/>
  <c r="S4298" i="1" s="1"/>
  <c r="T4298" i="1" s="1"/>
  <c r="R4299" i="1"/>
  <c r="S4299" i="1" s="1"/>
  <c r="T4299" i="1" s="1"/>
  <c r="R4300" i="1"/>
  <c r="S4300" i="1" s="1"/>
  <c r="T4300" i="1" s="1"/>
  <c r="R4301" i="1"/>
  <c r="S4301" i="1" s="1"/>
  <c r="T4301" i="1" s="1"/>
  <c r="R4302" i="1"/>
  <c r="S4302" i="1" s="1"/>
  <c r="T4302" i="1" s="1"/>
  <c r="R4303" i="1"/>
  <c r="S4303" i="1" s="1"/>
  <c r="T4303" i="1" s="1"/>
  <c r="R4304" i="1"/>
  <c r="S4304" i="1" s="1"/>
  <c r="T4304" i="1" s="1"/>
  <c r="R4305" i="1"/>
  <c r="S4305" i="1" s="1"/>
  <c r="T4305" i="1" s="1"/>
  <c r="R4306" i="1"/>
  <c r="S4306" i="1" s="1"/>
  <c r="T4306" i="1" s="1"/>
  <c r="R4307" i="1"/>
  <c r="S4307" i="1" s="1"/>
  <c r="T4307" i="1" s="1"/>
  <c r="R4308" i="1"/>
  <c r="S4308" i="1" s="1"/>
  <c r="T4308" i="1" s="1"/>
  <c r="R4309" i="1"/>
  <c r="S4309" i="1" s="1"/>
  <c r="T4309" i="1" s="1"/>
  <c r="R4310" i="1"/>
  <c r="S4310" i="1" s="1"/>
  <c r="T4310" i="1" s="1"/>
  <c r="R4311" i="1"/>
  <c r="S4311" i="1" s="1"/>
  <c r="T4311" i="1" s="1"/>
  <c r="R4312" i="1"/>
  <c r="S4312" i="1" s="1"/>
  <c r="T4312" i="1" s="1"/>
  <c r="R4313" i="1"/>
  <c r="S4313" i="1" s="1"/>
  <c r="T4313" i="1" s="1"/>
  <c r="R4314" i="1"/>
  <c r="S4314" i="1" s="1"/>
  <c r="T4314" i="1" s="1"/>
  <c r="R4315" i="1"/>
  <c r="S4315" i="1" s="1"/>
  <c r="T4315" i="1" s="1"/>
  <c r="R4316" i="1"/>
  <c r="S4316" i="1" s="1"/>
  <c r="T4316" i="1" s="1"/>
  <c r="R4317" i="1"/>
  <c r="S4317" i="1" s="1"/>
  <c r="T4317" i="1" s="1"/>
  <c r="R4318" i="1"/>
  <c r="S4318" i="1" s="1"/>
  <c r="T4318" i="1" s="1"/>
  <c r="R4319" i="1"/>
  <c r="S4319" i="1" s="1"/>
  <c r="T4319" i="1" s="1"/>
  <c r="R4320" i="1"/>
  <c r="S4320" i="1" s="1"/>
  <c r="T4320" i="1" s="1"/>
  <c r="R4321" i="1"/>
  <c r="S4321" i="1" s="1"/>
  <c r="T4321" i="1" s="1"/>
  <c r="R4322" i="1"/>
  <c r="S4322" i="1" s="1"/>
  <c r="T4322" i="1" s="1"/>
  <c r="R4323" i="1"/>
  <c r="S4323" i="1" s="1"/>
  <c r="T4323" i="1" s="1"/>
  <c r="R4324" i="1"/>
  <c r="S4324" i="1" s="1"/>
  <c r="T4324" i="1" s="1"/>
  <c r="R4325" i="1"/>
  <c r="S4325" i="1" s="1"/>
  <c r="T4325" i="1" s="1"/>
  <c r="R4326" i="1"/>
  <c r="S4326" i="1" s="1"/>
  <c r="T4326" i="1" s="1"/>
  <c r="R4327" i="1"/>
  <c r="S4327" i="1" s="1"/>
  <c r="T4327" i="1" s="1"/>
  <c r="R4328" i="1"/>
  <c r="S4328" i="1" s="1"/>
  <c r="T4328" i="1" s="1"/>
  <c r="R4329" i="1"/>
  <c r="S4329" i="1" s="1"/>
  <c r="T4329" i="1" s="1"/>
  <c r="R4330" i="1"/>
  <c r="S4330" i="1" s="1"/>
  <c r="T4330" i="1" s="1"/>
  <c r="R4331" i="1"/>
  <c r="S4331" i="1" s="1"/>
  <c r="T4331" i="1" s="1"/>
  <c r="R4332" i="1"/>
  <c r="S4332" i="1" s="1"/>
  <c r="T4332" i="1" s="1"/>
  <c r="R4333" i="1"/>
  <c r="S4333" i="1" s="1"/>
  <c r="T4333" i="1" s="1"/>
  <c r="R4334" i="1"/>
  <c r="S4334" i="1" s="1"/>
  <c r="T4334" i="1" s="1"/>
  <c r="R4335" i="1"/>
  <c r="S4335" i="1" s="1"/>
  <c r="T4335" i="1" s="1"/>
  <c r="R4336" i="1"/>
  <c r="S4336" i="1" s="1"/>
  <c r="T4336" i="1" s="1"/>
  <c r="R4337" i="1"/>
  <c r="S4337" i="1" s="1"/>
  <c r="T4337" i="1" s="1"/>
  <c r="R4338" i="1"/>
  <c r="S4338" i="1" s="1"/>
  <c r="T4338" i="1" s="1"/>
  <c r="R4339" i="1"/>
  <c r="S4339" i="1" s="1"/>
  <c r="T4339" i="1" s="1"/>
  <c r="R4340" i="1"/>
  <c r="S4340" i="1" s="1"/>
  <c r="T4340" i="1" s="1"/>
  <c r="R4341" i="1"/>
  <c r="S4341" i="1" s="1"/>
  <c r="T4341" i="1" s="1"/>
  <c r="R4342" i="1"/>
  <c r="S4342" i="1" s="1"/>
  <c r="T4342" i="1" s="1"/>
  <c r="R4343" i="1"/>
  <c r="S4343" i="1" s="1"/>
  <c r="T4343" i="1" s="1"/>
  <c r="R4344" i="1"/>
  <c r="S4344" i="1" s="1"/>
  <c r="T4344" i="1" s="1"/>
  <c r="R4345" i="1"/>
  <c r="S4345" i="1" s="1"/>
  <c r="T4345" i="1" s="1"/>
  <c r="R4346" i="1"/>
  <c r="S4346" i="1" s="1"/>
  <c r="T4346" i="1" s="1"/>
  <c r="R4347" i="1"/>
  <c r="S4347" i="1" s="1"/>
  <c r="T4347" i="1" s="1"/>
  <c r="R4348" i="1"/>
  <c r="S4348" i="1" s="1"/>
  <c r="T4348" i="1" s="1"/>
  <c r="R4349" i="1"/>
  <c r="S4349" i="1" s="1"/>
  <c r="T4349" i="1" s="1"/>
  <c r="R4350" i="1"/>
  <c r="S4350" i="1" s="1"/>
  <c r="T4350" i="1" s="1"/>
  <c r="R4351" i="1"/>
  <c r="S4351" i="1" s="1"/>
  <c r="T4351" i="1" s="1"/>
  <c r="R4352" i="1"/>
  <c r="S4352" i="1" s="1"/>
  <c r="T4352" i="1" s="1"/>
  <c r="R4353" i="1"/>
  <c r="S4353" i="1" s="1"/>
  <c r="T4353" i="1" s="1"/>
  <c r="R4354" i="1"/>
  <c r="S4354" i="1" s="1"/>
  <c r="T4354" i="1" s="1"/>
  <c r="R4355" i="1"/>
  <c r="S4355" i="1" s="1"/>
  <c r="T4355" i="1" s="1"/>
  <c r="R4356" i="1"/>
  <c r="S4356" i="1" s="1"/>
  <c r="T4356" i="1" s="1"/>
  <c r="R4357" i="1"/>
  <c r="S4357" i="1" s="1"/>
  <c r="T4357" i="1" s="1"/>
  <c r="R4358" i="1"/>
  <c r="S4358" i="1" s="1"/>
  <c r="T4358" i="1" s="1"/>
  <c r="R4359" i="1"/>
  <c r="S4359" i="1" s="1"/>
  <c r="T4359" i="1" s="1"/>
  <c r="R4360" i="1"/>
  <c r="S4360" i="1" s="1"/>
  <c r="T4360" i="1" s="1"/>
  <c r="R4361" i="1"/>
  <c r="S4361" i="1" s="1"/>
  <c r="T4361" i="1" s="1"/>
  <c r="R4362" i="1"/>
  <c r="S4362" i="1" s="1"/>
  <c r="T4362" i="1" s="1"/>
  <c r="R4363" i="1"/>
  <c r="S4363" i="1" s="1"/>
  <c r="T4363" i="1" s="1"/>
  <c r="R4364" i="1"/>
  <c r="S4364" i="1" s="1"/>
  <c r="T4364" i="1" s="1"/>
  <c r="R4365" i="1"/>
  <c r="S4365" i="1" s="1"/>
  <c r="T4365" i="1" s="1"/>
  <c r="R4366" i="1"/>
  <c r="S4366" i="1" s="1"/>
  <c r="T4366" i="1" s="1"/>
  <c r="R4367" i="1"/>
  <c r="S4367" i="1" s="1"/>
  <c r="T4367" i="1" s="1"/>
  <c r="R4368" i="1"/>
  <c r="S4368" i="1" s="1"/>
  <c r="T4368" i="1" s="1"/>
  <c r="R4369" i="1"/>
  <c r="S4369" i="1" s="1"/>
  <c r="T4369" i="1" s="1"/>
  <c r="R4370" i="1"/>
  <c r="S4370" i="1" s="1"/>
  <c r="T4370" i="1" s="1"/>
  <c r="R4371" i="1"/>
  <c r="S4371" i="1" s="1"/>
  <c r="T4371" i="1" s="1"/>
  <c r="R4372" i="1"/>
  <c r="S4372" i="1" s="1"/>
  <c r="T4372" i="1" s="1"/>
  <c r="R4373" i="1"/>
  <c r="S4373" i="1" s="1"/>
  <c r="T4373" i="1" s="1"/>
  <c r="R4374" i="1"/>
  <c r="S4374" i="1" s="1"/>
  <c r="T4374" i="1" s="1"/>
  <c r="R4375" i="1"/>
  <c r="S4375" i="1" s="1"/>
  <c r="T4375" i="1" s="1"/>
  <c r="R4376" i="1"/>
  <c r="S4376" i="1" s="1"/>
  <c r="T4376" i="1" s="1"/>
  <c r="R4377" i="1"/>
  <c r="S4377" i="1" s="1"/>
  <c r="T4377" i="1" s="1"/>
  <c r="R4378" i="1"/>
  <c r="S4378" i="1" s="1"/>
  <c r="T4378" i="1" s="1"/>
  <c r="R4379" i="1"/>
  <c r="S4379" i="1" s="1"/>
  <c r="T4379" i="1" s="1"/>
  <c r="R4380" i="1"/>
  <c r="S4380" i="1" s="1"/>
  <c r="T4380" i="1" s="1"/>
  <c r="R4381" i="1"/>
  <c r="S4381" i="1" s="1"/>
  <c r="T4381" i="1" s="1"/>
  <c r="R4382" i="1"/>
  <c r="S4382" i="1" s="1"/>
  <c r="T4382" i="1" s="1"/>
  <c r="R4383" i="1"/>
  <c r="S4383" i="1" s="1"/>
  <c r="T4383" i="1" s="1"/>
  <c r="R4384" i="1"/>
  <c r="S4384" i="1" s="1"/>
  <c r="T4384" i="1" s="1"/>
  <c r="R4385" i="1"/>
  <c r="S4385" i="1" s="1"/>
  <c r="T4385" i="1" s="1"/>
  <c r="R4386" i="1"/>
  <c r="S4386" i="1" s="1"/>
  <c r="T4386" i="1" s="1"/>
  <c r="R4387" i="1"/>
  <c r="S4387" i="1" s="1"/>
  <c r="T4387" i="1" s="1"/>
  <c r="R4388" i="1"/>
  <c r="S4388" i="1" s="1"/>
  <c r="T4388" i="1" s="1"/>
  <c r="R4389" i="1"/>
  <c r="S4389" i="1" s="1"/>
  <c r="T4389" i="1" s="1"/>
  <c r="R4390" i="1"/>
  <c r="S4390" i="1" s="1"/>
  <c r="T4390" i="1" s="1"/>
  <c r="R4391" i="1"/>
  <c r="S4391" i="1" s="1"/>
  <c r="T4391" i="1" s="1"/>
  <c r="R4392" i="1"/>
  <c r="S4392" i="1" s="1"/>
  <c r="T4392" i="1" s="1"/>
  <c r="R4393" i="1"/>
  <c r="S4393" i="1" s="1"/>
  <c r="T4393" i="1" s="1"/>
  <c r="R4394" i="1"/>
  <c r="S4394" i="1" s="1"/>
  <c r="T4394" i="1" s="1"/>
  <c r="R4395" i="1"/>
  <c r="S4395" i="1" s="1"/>
  <c r="T4395" i="1" s="1"/>
  <c r="R4396" i="1"/>
  <c r="S4396" i="1" s="1"/>
  <c r="T4396" i="1" s="1"/>
  <c r="R4397" i="1"/>
  <c r="S4397" i="1" s="1"/>
  <c r="T4397" i="1" s="1"/>
  <c r="R4398" i="1"/>
  <c r="S4398" i="1" s="1"/>
  <c r="T4398" i="1" s="1"/>
  <c r="R4399" i="1"/>
  <c r="S4399" i="1" s="1"/>
  <c r="T4399" i="1" s="1"/>
  <c r="R4400" i="1"/>
  <c r="S4400" i="1" s="1"/>
  <c r="T4400" i="1" s="1"/>
  <c r="R4401" i="1"/>
  <c r="S4401" i="1" s="1"/>
  <c r="T4401" i="1" s="1"/>
  <c r="R4402" i="1"/>
  <c r="S4402" i="1" s="1"/>
  <c r="T4402" i="1" s="1"/>
  <c r="R4403" i="1"/>
  <c r="S4403" i="1" s="1"/>
  <c r="T4403" i="1" s="1"/>
  <c r="R4404" i="1"/>
  <c r="S4404" i="1" s="1"/>
  <c r="T4404" i="1" s="1"/>
  <c r="R4405" i="1"/>
  <c r="S4405" i="1" s="1"/>
  <c r="T4405" i="1" s="1"/>
  <c r="R4406" i="1"/>
  <c r="S4406" i="1" s="1"/>
  <c r="T4406" i="1" s="1"/>
  <c r="R4407" i="1"/>
  <c r="S4407" i="1" s="1"/>
  <c r="T4407" i="1" s="1"/>
  <c r="R4408" i="1"/>
  <c r="S4408" i="1" s="1"/>
  <c r="T4408" i="1" s="1"/>
  <c r="R4409" i="1"/>
  <c r="S4409" i="1" s="1"/>
  <c r="T4409" i="1" s="1"/>
  <c r="R4410" i="1"/>
  <c r="S4410" i="1" s="1"/>
  <c r="T4410" i="1" s="1"/>
  <c r="R4411" i="1"/>
  <c r="S4411" i="1" s="1"/>
  <c r="T4411" i="1" s="1"/>
  <c r="R4412" i="1"/>
  <c r="S4412" i="1" s="1"/>
  <c r="T4412" i="1" s="1"/>
  <c r="R4413" i="1"/>
  <c r="S4413" i="1" s="1"/>
  <c r="T4413" i="1" s="1"/>
  <c r="R4414" i="1"/>
  <c r="S4414" i="1" s="1"/>
  <c r="T4414" i="1" s="1"/>
  <c r="R4415" i="1"/>
  <c r="S4415" i="1" s="1"/>
  <c r="T4415" i="1" s="1"/>
  <c r="R4416" i="1"/>
  <c r="S4416" i="1" s="1"/>
  <c r="T4416" i="1" s="1"/>
  <c r="R4417" i="1"/>
  <c r="S4417" i="1" s="1"/>
  <c r="T4417" i="1" s="1"/>
  <c r="R4418" i="1"/>
  <c r="S4418" i="1" s="1"/>
  <c r="T4418" i="1" s="1"/>
  <c r="R4419" i="1"/>
  <c r="S4419" i="1" s="1"/>
  <c r="T4419" i="1" s="1"/>
  <c r="R4420" i="1"/>
  <c r="S4420" i="1" s="1"/>
  <c r="T4420" i="1" s="1"/>
  <c r="R4421" i="1"/>
  <c r="S4421" i="1" s="1"/>
  <c r="T4421" i="1" s="1"/>
  <c r="R4422" i="1"/>
  <c r="S4422" i="1" s="1"/>
  <c r="T4422" i="1" s="1"/>
  <c r="R4423" i="1"/>
  <c r="S4423" i="1" s="1"/>
  <c r="T4423" i="1" s="1"/>
  <c r="R4424" i="1"/>
  <c r="S4424" i="1" s="1"/>
  <c r="T4424" i="1" s="1"/>
  <c r="R4425" i="1"/>
  <c r="S4425" i="1" s="1"/>
  <c r="T4425" i="1" s="1"/>
  <c r="R4426" i="1"/>
  <c r="S4426" i="1" s="1"/>
  <c r="T4426" i="1" s="1"/>
  <c r="R4427" i="1"/>
  <c r="S4427" i="1" s="1"/>
  <c r="T4427" i="1" s="1"/>
  <c r="R4428" i="1"/>
  <c r="S4428" i="1" s="1"/>
  <c r="T4428" i="1" s="1"/>
  <c r="R4429" i="1"/>
  <c r="S4429" i="1" s="1"/>
  <c r="T4429" i="1" s="1"/>
  <c r="R4430" i="1"/>
  <c r="S4430" i="1" s="1"/>
  <c r="T4430" i="1" s="1"/>
  <c r="R4431" i="1"/>
  <c r="S4431" i="1" s="1"/>
  <c r="T4431" i="1" s="1"/>
  <c r="R4432" i="1"/>
  <c r="S4432" i="1" s="1"/>
  <c r="T4432" i="1" s="1"/>
  <c r="R4433" i="1"/>
  <c r="S4433" i="1" s="1"/>
  <c r="T4433" i="1" s="1"/>
  <c r="R4434" i="1"/>
  <c r="S4434" i="1" s="1"/>
  <c r="T4434" i="1" s="1"/>
  <c r="R4435" i="1"/>
  <c r="S4435" i="1" s="1"/>
  <c r="T4435" i="1" s="1"/>
  <c r="R4436" i="1"/>
  <c r="S4436" i="1" s="1"/>
  <c r="T4436" i="1" s="1"/>
  <c r="R4437" i="1"/>
  <c r="S4437" i="1" s="1"/>
  <c r="T4437" i="1" s="1"/>
  <c r="R4438" i="1"/>
  <c r="S4438" i="1" s="1"/>
  <c r="T4438" i="1" s="1"/>
  <c r="R4439" i="1"/>
  <c r="S4439" i="1" s="1"/>
  <c r="T4439" i="1" s="1"/>
  <c r="R4440" i="1"/>
  <c r="S4440" i="1" s="1"/>
  <c r="T4440" i="1" s="1"/>
  <c r="R4441" i="1"/>
  <c r="S4441" i="1" s="1"/>
  <c r="T4441" i="1" s="1"/>
  <c r="R4442" i="1"/>
  <c r="S4442" i="1" s="1"/>
  <c r="T4442" i="1" s="1"/>
  <c r="R4443" i="1"/>
  <c r="S4443" i="1" s="1"/>
  <c r="T4443" i="1" s="1"/>
  <c r="R4444" i="1"/>
  <c r="S4444" i="1" s="1"/>
  <c r="T4444" i="1" s="1"/>
  <c r="R4445" i="1"/>
  <c r="S4445" i="1" s="1"/>
  <c r="T4445" i="1" s="1"/>
  <c r="R4446" i="1"/>
  <c r="S4446" i="1" s="1"/>
  <c r="T4446" i="1" s="1"/>
  <c r="R4447" i="1"/>
  <c r="S4447" i="1" s="1"/>
  <c r="T4447" i="1" s="1"/>
  <c r="R4448" i="1"/>
  <c r="S4448" i="1" s="1"/>
  <c r="T4448" i="1" s="1"/>
  <c r="R4449" i="1"/>
  <c r="S4449" i="1" s="1"/>
  <c r="T4449" i="1" s="1"/>
  <c r="R4450" i="1"/>
  <c r="S4450" i="1" s="1"/>
  <c r="T4450" i="1" s="1"/>
  <c r="R4451" i="1"/>
  <c r="S4451" i="1" s="1"/>
  <c r="T4451" i="1" s="1"/>
  <c r="R4452" i="1"/>
  <c r="S4452" i="1" s="1"/>
  <c r="T4452" i="1" s="1"/>
  <c r="R4453" i="1"/>
  <c r="S4453" i="1" s="1"/>
  <c r="T4453" i="1" s="1"/>
  <c r="R4454" i="1"/>
  <c r="S4454" i="1" s="1"/>
  <c r="T4454" i="1" s="1"/>
  <c r="R4455" i="1"/>
  <c r="S4455" i="1" s="1"/>
  <c r="T4455" i="1" s="1"/>
  <c r="R4456" i="1"/>
  <c r="S4456" i="1" s="1"/>
  <c r="T4456" i="1" s="1"/>
  <c r="R4457" i="1"/>
  <c r="S4457" i="1" s="1"/>
  <c r="T4457" i="1" s="1"/>
  <c r="R4458" i="1"/>
  <c r="S4458" i="1" s="1"/>
  <c r="T4458" i="1" s="1"/>
  <c r="R4459" i="1"/>
  <c r="S4459" i="1" s="1"/>
  <c r="T4459" i="1" s="1"/>
  <c r="R4460" i="1"/>
  <c r="S4460" i="1" s="1"/>
  <c r="T4460" i="1" s="1"/>
  <c r="R4461" i="1"/>
  <c r="S4461" i="1" s="1"/>
  <c r="T4461" i="1" s="1"/>
  <c r="R4462" i="1"/>
  <c r="S4462" i="1" s="1"/>
  <c r="T4462" i="1" s="1"/>
  <c r="R4463" i="1"/>
  <c r="S4463" i="1" s="1"/>
  <c r="T4463" i="1" s="1"/>
  <c r="R4464" i="1"/>
  <c r="S4464" i="1" s="1"/>
  <c r="T4464" i="1" s="1"/>
  <c r="R4465" i="1"/>
  <c r="S4465" i="1" s="1"/>
  <c r="T4465" i="1" s="1"/>
  <c r="R4466" i="1"/>
  <c r="S4466" i="1" s="1"/>
  <c r="T4466" i="1" s="1"/>
  <c r="R4467" i="1"/>
  <c r="S4467" i="1" s="1"/>
  <c r="T4467" i="1" s="1"/>
  <c r="R4468" i="1"/>
  <c r="S4468" i="1" s="1"/>
  <c r="T4468" i="1" s="1"/>
  <c r="R4469" i="1"/>
  <c r="S4469" i="1" s="1"/>
  <c r="T4469" i="1" s="1"/>
  <c r="R4470" i="1"/>
  <c r="S4470" i="1" s="1"/>
  <c r="T4470" i="1" s="1"/>
  <c r="R4471" i="1"/>
  <c r="S4471" i="1" s="1"/>
  <c r="T4471" i="1" s="1"/>
  <c r="R4472" i="1"/>
  <c r="S4472" i="1" s="1"/>
  <c r="T4472" i="1" s="1"/>
  <c r="R4473" i="1"/>
  <c r="S4473" i="1" s="1"/>
  <c r="T4473" i="1" s="1"/>
  <c r="R4474" i="1"/>
  <c r="S4474" i="1" s="1"/>
  <c r="T4474" i="1" s="1"/>
  <c r="R4475" i="1"/>
  <c r="S4475" i="1" s="1"/>
  <c r="T4475" i="1" s="1"/>
  <c r="R4476" i="1"/>
  <c r="S4476" i="1" s="1"/>
  <c r="T4476" i="1" s="1"/>
  <c r="R4477" i="1"/>
  <c r="S4477" i="1" s="1"/>
  <c r="T4477" i="1" s="1"/>
  <c r="R4478" i="1"/>
  <c r="S4478" i="1" s="1"/>
  <c r="T4478" i="1" s="1"/>
  <c r="R4479" i="1"/>
  <c r="S4479" i="1" s="1"/>
  <c r="T4479" i="1" s="1"/>
  <c r="R4480" i="1"/>
  <c r="S4480" i="1" s="1"/>
  <c r="T4480" i="1" s="1"/>
  <c r="R4481" i="1"/>
  <c r="S4481" i="1" s="1"/>
  <c r="T4481" i="1" s="1"/>
  <c r="R4482" i="1"/>
  <c r="S4482" i="1" s="1"/>
  <c r="T4482" i="1" s="1"/>
  <c r="R4483" i="1"/>
  <c r="S4483" i="1" s="1"/>
  <c r="T4483" i="1" s="1"/>
  <c r="R4484" i="1"/>
  <c r="S4484" i="1" s="1"/>
  <c r="T4484" i="1" s="1"/>
  <c r="R4485" i="1"/>
  <c r="S4485" i="1" s="1"/>
  <c r="T4485" i="1" s="1"/>
  <c r="R4486" i="1"/>
  <c r="S4486" i="1" s="1"/>
  <c r="T4486" i="1" s="1"/>
  <c r="R4487" i="1"/>
  <c r="S4487" i="1" s="1"/>
  <c r="T4487" i="1" s="1"/>
  <c r="R4488" i="1"/>
  <c r="S4488" i="1" s="1"/>
  <c r="T4488" i="1" s="1"/>
  <c r="R4489" i="1"/>
  <c r="S4489" i="1" s="1"/>
  <c r="T4489" i="1" s="1"/>
  <c r="R4490" i="1"/>
  <c r="S4490" i="1" s="1"/>
  <c r="T4490" i="1" s="1"/>
  <c r="R4491" i="1"/>
  <c r="S4491" i="1" s="1"/>
  <c r="T4491" i="1" s="1"/>
  <c r="R4492" i="1"/>
  <c r="S4492" i="1" s="1"/>
  <c r="T4492" i="1" s="1"/>
  <c r="R4493" i="1"/>
  <c r="S4493" i="1" s="1"/>
  <c r="T4493" i="1" s="1"/>
  <c r="R4494" i="1"/>
  <c r="S4494" i="1" s="1"/>
  <c r="T4494" i="1" s="1"/>
  <c r="R4495" i="1"/>
  <c r="S4495" i="1" s="1"/>
  <c r="T4495" i="1" s="1"/>
  <c r="R4496" i="1"/>
  <c r="S4496" i="1" s="1"/>
  <c r="T4496" i="1" s="1"/>
  <c r="R4497" i="1"/>
  <c r="S4497" i="1" s="1"/>
  <c r="T4497" i="1" s="1"/>
  <c r="R4498" i="1"/>
  <c r="S4498" i="1" s="1"/>
  <c r="T4498" i="1" s="1"/>
  <c r="R4499" i="1"/>
  <c r="S4499" i="1" s="1"/>
  <c r="T4499" i="1" s="1"/>
  <c r="R4500" i="1"/>
  <c r="S4500" i="1" s="1"/>
  <c r="T4500" i="1" s="1"/>
  <c r="R4501" i="1"/>
  <c r="S4501" i="1" s="1"/>
  <c r="T4501" i="1" s="1"/>
  <c r="R4502" i="1"/>
  <c r="S4502" i="1" s="1"/>
  <c r="T4502" i="1" s="1"/>
  <c r="R4503" i="1"/>
  <c r="S4503" i="1" s="1"/>
  <c r="T4503" i="1" s="1"/>
  <c r="R4504" i="1"/>
  <c r="S4504" i="1" s="1"/>
  <c r="T4504" i="1" s="1"/>
  <c r="R4505" i="1"/>
  <c r="S4505" i="1" s="1"/>
  <c r="T4505" i="1" s="1"/>
  <c r="R4506" i="1"/>
  <c r="S4506" i="1" s="1"/>
  <c r="T4506" i="1" s="1"/>
  <c r="R4507" i="1"/>
  <c r="S4507" i="1" s="1"/>
  <c r="T4507" i="1" s="1"/>
  <c r="R4508" i="1"/>
  <c r="S4508" i="1" s="1"/>
  <c r="T4508" i="1" s="1"/>
  <c r="R4509" i="1"/>
  <c r="S4509" i="1" s="1"/>
  <c r="T4509" i="1" s="1"/>
  <c r="R4510" i="1"/>
  <c r="S4510" i="1" s="1"/>
  <c r="T4510" i="1" s="1"/>
  <c r="R4511" i="1"/>
  <c r="S4511" i="1" s="1"/>
  <c r="T4511" i="1" s="1"/>
  <c r="R4512" i="1"/>
  <c r="S4512" i="1" s="1"/>
  <c r="T4512" i="1" s="1"/>
  <c r="R4513" i="1"/>
  <c r="S4513" i="1" s="1"/>
  <c r="T4513" i="1" s="1"/>
  <c r="R4514" i="1"/>
  <c r="S4514" i="1" s="1"/>
  <c r="T4514" i="1" s="1"/>
  <c r="R4515" i="1"/>
  <c r="S4515" i="1" s="1"/>
  <c r="T4515" i="1" s="1"/>
  <c r="R4516" i="1"/>
  <c r="S4516" i="1" s="1"/>
  <c r="T4516" i="1" s="1"/>
  <c r="R4517" i="1"/>
  <c r="S4517" i="1" s="1"/>
  <c r="T4517" i="1" s="1"/>
  <c r="R4518" i="1"/>
  <c r="S4518" i="1" s="1"/>
  <c r="T4518" i="1" s="1"/>
  <c r="R4519" i="1"/>
  <c r="S4519" i="1" s="1"/>
  <c r="T4519" i="1" s="1"/>
  <c r="R4520" i="1"/>
  <c r="S4520" i="1" s="1"/>
  <c r="T4520" i="1" s="1"/>
  <c r="R4521" i="1"/>
  <c r="S4521" i="1" s="1"/>
  <c r="T4521" i="1" s="1"/>
  <c r="R4522" i="1"/>
  <c r="S4522" i="1" s="1"/>
  <c r="T4522" i="1" s="1"/>
  <c r="R4523" i="1"/>
  <c r="S4523" i="1" s="1"/>
  <c r="T4523" i="1" s="1"/>
  <c r="R4524" i="1"/>
  <c r="S4524" i="1" s="1"/>
  <c r="T4524" i="1" s="1"/>
  <c r="R4525" i="1"/>
  <c r="S4525" i="1" s="1"/>
  <c r="T4525" i="1" s="1"/>
  <c r="R4526" i="1"/>
  <c r="S4526" i="1" s="1"/>
  <c r="T4526" i="1" s="1"/>
  <c r="R4527" i="1"/>
  <c r="S4527" i="1" s="1"/>
  <c r="T4527" i="1" s="1"/>
  <c r="R4528" i="1"/>
  <c r="S4528" i="1" s="1"/>
  <c r="T4528" i="1" s="1"/>
  <c r="R4529" i="1"/>
  <c r="S4529" i="1" s="1"/>
  <c r="T4529" i="1" s="1"/>
  <c r="R4530" i="1"/>
  <c r="S4530" i="1" s="1"/>
  <c r="T4530" i="1" s="1"/>
  <c r="R4531" i="1"/>
  <c r="S4531" i="1" s="1"/>
  <c r="T4531" i="1" s="1"/>
  <c r="R4532" i="1"/>
  <c r="S4532" i="1" s="1"/>
  <c r="T4532" i="1" s="1"/>
  <c r="R4533" i="1"/>
  <c r="S4533" i="1" s="1"/>
  <c r="T4533" i="1" s="1"/>
  <c r="R4534" i="1"/>
  <c r="S4534" i="1" s="1"/>
  <c r="T4534" i="1" s="1"/>
  <c r="R4535" i="1"/>
  <c r="S4535" i="1" s="1"/>
  <c r="T4535" i="1" s="1"/>
  <c r="R4536" i="1"/>
  <c r="S4536" i="1" s="1"/>
  <c r="T4536" i="1" s="1"/>
  <c r="R4537" i="1"/>
  <c r="S4537" i="1" s="1"/>
  <c r="T4537" i="1" s="1"/>
  <c r="R4538" i="1"/>
  <c r="S4538" i="1" s="1"/>
  <c r="T4538" i="1" s="1"/>
  <c r="R4539" i="1"/>
  <c r="S4539" i="1" s="1"/>
  <c r="T4539" i="1" s="1"/>
  <c r="R4540" i="1"/>
  <c r="S4540" i="1" s="1"/>
  <c r="T4540" i="1" s="1"/>
  <c r="R4541" i="1"/>
  <c r="S4541" i="1" s="1"/>
  <c r="T4541" i="1" s="1"/>
  <c r="R4542" i="1"/>
  <c r="S4542" i="1" s="1"/>
  <c r="T4542" i="1" s="1"/>
  <c r="R4543" i="1"/>
  <c r="S4543" i="1" s="1"/>
  <c r="T4543" i="1" s="1"/>
  <c r="R4544" i="1"/>
  <c r="S4544" i="1" s="1"/>
  <c r="T4544" i="1" s="1"/>
  <c r="R4545" i="1"/>
  <c r="S4545" i="1" s="1"/>
  <c r="T4545" i="1" s="1"/>
  <c r="R4546" i="1"/>
  <c r="S4546" i="1" s="1"/>
  <c r="T4546" i="1" s="1"/>
  <c r="R4547" i="1"/>
  <c r="S4547" i="1" s="1"/>
  <c r="T4547" i="1" s="1"/>
  <c r="R4548" i="1"/>
  <c r="S4548" i="1" s="1"/>
  <c r="T4548" i="1" s="1"/>
  <c r="R4549" i="1"/>
  <c r="S4549" i="1" s="1"/>
  <c r="T4549" i="1" s="1"/>
  <c r="R4550" i="1"/>
  <c r="S4550" i="1" s="1"/>
  <c r="T4550" i="1" s="1"/>
  <c r="R4551" i="1"/>
  <c r="S4551" i="1" s="1"/>
  <c r="T4551" i="1" s="1"/>
  <c r="R4552" i="1"/>
  <c r="S4552" i="1" s="1"/>
  <c r="T4552" i="1" s="1"/>
  <c r="R4553" i="1"/>
  <c r="S4553" i="1" s="1"/>
  <c r="T4553" i="1" s="1"/>
  <c r="R4554" i="1"/>
  <c r="S4554" i="1" s="1"/>
  <c r="T4554" i="1" s="1"/>
  <c r="R4555" i="1"/>
  <c r="S4555" i="1" s="1"/>
  <c r="T4555" i="1" s="1"/>
  <c r="R4556" i="1"/>
  <c r="S4556" i="1" s="1"/>
  <c r="T4556" i="1" s="1"/>
  <c r="R4557" i="1"/>
  <c r="S4557" i="1" s="1"/>
  <c r="T4557" i="1" s="1"/>
  <c r="R4558" i="1"/>
  <c r="S4558" i="1" s="1"/>
  <c r="T4558" i="1" s="1"/>
  <c r="R4559" i="1"/>
  <c r="S4559" i="1" s="1"/>
  <c r="T4559" i="1" s="1"/>
  <c r="R4560" i="1"/>
  <c r="S4560" i="1" s="1"/>
  <c r="T4560" i="1" s="1"/>
  <c r="R4561" i="1"/>
  <c r="S4561" i="1" s="1"/>
  <c r="T4561" i="1" s="1"/>
  <c r="R4562" i="1"/>
  <c r="S4562" i="1" s="1"/>
  <c r="T4562" i="1" s="1"/>
  <c r="R4563" i="1"/>
  <c r="S4563" i="1" s="1"/>
  <c r="T4563" i="1" s="1"/>
  <c r="R4564" i="1"/>
  <c r="S4564" i="1" s="1"/>
  <c r="T4564" i="1" s="1"/>
  <c r="R4565" i="1"/>
  <c r="S4565" i="1" s="1"/>
  <c r="T4565" i="1" s="1"/>
  <c r="R4566" i="1"/>
  <c r="S4566" i="1" s="1"/>
  <c r="T4566" i="1" s="1"/>
  <c r="R4567" i="1"/>
  <c r="S4567" i="1" s="1"/>
  <c r="T4567" i="1" s="1"/>
  <c r="R4568" i="1"/>
  <c r="S4568" i="1" s="1"/>
  <c r="T4568" i="1" s="1"/>
  <c r="R4569" i="1"/>
  <c r="S4569" i="1" s="1"/>
  <c r="T4569" i="1" s="1"/>
  <c r="R4570" i="1"/>
  <c r="S4570" i="1" s="1"/>
  <c r="T4570" i="1" s="1"/>
  <c r="R4571" i="1"/>
  <c r="S4571" i="1" s="1"/>
  <c r="T4571" i="1" s="1"/>
  <c r="R4572" i="1"/>
  <c r="S4572" i="1" s="1"/>
  <c r="T4572" i="1" s="1"/>
  <c r="R4573" i="1"/>
  <c r="S4573" i="1" s="1"/>
  <c r="T4573" i="1" s="1"/>
  <c r="R4574" i="1"/>
  <c r="S4574" i="1" s="1"/>
  <c r="T4574" i="1" s="1"/>
  <c r="R4575" i="1"/>
  <c r="S4575" i="1" s="1"/>
  <c r="T4575" i="1" s="1"/>
  <c r="R4576" i="1"/>
  <c r="S4576" i="1" s="1"/>
  <c r="T4576" i="1" s="1"/>
  <c r="R4577" i="1"/>
  <c r="S4577" i="1" s="1"/>
  <c r="T4577" i="1" s="1"/>
  <c r="R4578" i="1"/>
  <c r="S4578" i="1" s="1"/>
  <c r="T4578" i="1" s="1"/>
  <c r="R4579" i="1"/>
  <c r="S4579" i="1" s="1"/>
  <c r="T4579" i="1" s="1"/>
  <c r="R4580" i="1"/>
  <c r="S4580" i="1" s="1"/>
  <c r="T4580" i="1" s="1"/>
  <c r="R4581" i="1"/>
  <c r="S4581" i="1" s="1"/>
  <c r="T4581" i="1" s="1"/>
  <c r="R4582" i="1"/>
  <c r="S4582" i="1" s="1"/>
  <c r="T4582" i="1" s="1"/>
  <c r="R4583" i="1"/>
  <c r="S4583" i="1" s="1"/>
  <c r="T4583" i="1" s="1"/>
  <c r="R4584" i="1"/>
  <c r="S4584" i="1" s="1"/>
  <c r="T4584" i="1" s="1"/>
  <c r="R4585" i="1"/>
  <c r="S4585" i="1" s="1"/>
  <c r="T4585" i="1" s="1"/>
  <c r="R4586" i="1"/>
  <c r="S4586" i="1" s="1"/>
  <c r="T4586" i="1" s="1"/>
  <c r="R4587" i="1"/>
  <c r="S4587" i="1" s="1"/>
  <c r="T4587" i="1" s="1"/>
  <c r="R4588" i="1"/>
  <c r="S4588" i="1" s="1"/>
  <c r="T4588" i="1" s="1"/>
  <c r="R4589" i="1"/>
  <c r="S4589" i="1" s="1"/>
  <c r="T4589" i="1" s="1"/>
  <c r="R4590" i="1"/>
  <c r="S4590" i="1" s="1"/>
  <c r="T4590" i="1" s="1"/>
  <c r="R4591" i="1"/>
  <c r="S4591" i="1" s="1"/>
  <c r="T4591" i="1" s="1"/>
  <c r="R4592" i="1"/>
  <c r="S4592" i="1" s="1"/>
  <c r="T4592" i="1" s="1"/>
  <c r="R4593" i="1"/>
  <c r="S4593" i="1" s="1"/>
  <c r="T4593" i="1" s="1"/>
  <c r="R4594" i="1"/>
  <c r="S4594" i="1" s="1"/>
  <c r="T4594" i="1" s="1"/>
  <c r="R4595" i="1"/>
  <c r="S4595" i="1" s="1"/>
  <c r="T4595" i="1" s="1"/>
  <c r="R4596" i="1"/>
  <c r="S4596" i="1" s="1"/>
  <c r="T4596" i="1" s="1"/>
  <c r="R4597" i="1"/>
  <c r="S4597" i="1" s="1"/>
  <c r="T4597" i="1" s="1"/>
  <c r="R4598" i="1"/>
  <c r="S4598" i="1" s="1"/>
  <c r="T4598" i="1" s="1"/>
  <c r="R4599" i="1"/>
  <c r="S4599" i="1" s="1"/>
  <c r="T4599" i="1" s="1"/>
  <c r="R4600" i="1"/>
  <c r="S4600" i="1" s="1"/>
  <c r="T4600" i="1" s="1"/>
  <c r="R4601" i="1"/>
  <c r="S4601" i="1" s="1"/>
  <c r="T4601" i="1" s="1"/>
  <c r="R4602" i="1"/>
  <c r="S4602" i="1" s="1"/>
  <c r="T4602" i="1" s="1"/>
  <c r="R4603" i="1"/>
  <c r="S4603" i="1" s="1"/>
  <c r="T4603" i="1" s="1"/>
  <c r="R4604" i="1"/>
  <c r="S4604" i="1" s="1"/>
  <c r="T4604" i="1" s="1"/>
  <c r="R4605" i="1"/>
  <c r="S4605" i="1" s="1"/>
  <c r="T4605" i="1" s="1"/>
  <c r="R4606" i="1"/>
  <c r="S4606" i="1" s="1"/>
  <c r="T4606" i="1" s="1"/>
  <c r="R4607" i="1"/>
  <c r="S4607" i="1" s="1"/>
  <c r="T4607" i="1" s="1"/>
  <c r="R4608" i="1"/>
  <c r="S4608" i="1" s="1"/>
  <c r="T4608" i="1" s="1"/>
  <c r="R4609" i="1"/>
  <c r="S4609" i="1" s="1"/>
  <c r="T4609" i="1" s="1"/>
  <c r="R4610" i="1"/>
  <c r="S4610" i="1" s="1"/>
  <c r="T4610" i="1" s="1"/>
  <c r="R4611" i="1"/>
  <c r="S4611" i="1" s="1"/>
  <c r="T4611" i="1" s="1"/>
  <c r="R4612" i="1"/>
  <c r="S4612" i="1" s="1"/>
  <c r="T4612" i="1" s="1"/>
  <c r="R4613" i="1"/>
  <c r="S4613" i="1" s="1"/>
  <c r="T4613" i="1" s="1"/>
  <c r="R4614" i="1"/>
  <c r="S4614" i="1" s="1"/>
  <c r="T4614" i="1" s="1"/>
  <c r="R4615" i="1"/>
  <c r="S4615" i="1" s="1"/>
  <c r="T4615" i="1" s="1"/>
  <c r="R4616" i="1"/>
  <c r="S4616" i="1" s="1"/>
  <c r="T4616" i="1" s="1"/>
  <c r="R4617" i="1"/>
  <c r="S4617" i="1" s="1"/>
  <c r="T4617" i="1" s="1"/>
  <c r="R4618" i="1"/>
  <c r="S4618" i="1" s="1"/>
  <c r="T4618" i="1" s="1"/>
  <c r="R4619" i="1"/>
  <c r="S4619" i="1" s="1"/>
  <c r="T4619" i="1" s="1"/>
  <c r="R4620" i="1"/>
  <c r="S4620" i="1" s="1"/>
  <c r="T4620" i="1" s="1"/>
  <c r="R4621" i="1"/>
  <c r="S4621" i="1" s="1"/>
  <c r="T4621" i="1" s="1"/>
  <c r="R4622" i="1"/>
  <c r="S4622" i="1" s="1"/>
  <c r="T4622" i="1" s="1"/>
  <c r="R4623" i="1"/>
  <c r="S4623" i="1" s="1"/>
  <c r="T4623" i="1" s="1"/>
  <c r="R4624" i="1"/>
  <c r="S4624" i="1" s="1"/>
  <c r="T4624" i="1" s="1"/>
  <c r="R4625" i="1"/>
  <c r="S4625" i="1" s="1"/>
  <c r="T4625" i="1" s="1"/>
  <c r="R4626" i="1"/>
  <c r="S4626" i="1" s="1"/>
  <c r="T4626" i="1" s="1"/>
  <c r="R4627" i="1"/>
  <c r="S4627" i="1" s="1"/>
  <c r="T4627" i="1" s="1"/>
  <c r="R4628" i="1"/>
  <c r="S4628" i="1" s="1"/>
  <c r="T4628" i="1" s="1"/>
  <c r="R4629" i="1"/>
  <c r="S4629" i="1" s="1"/>
  <c r="T4629" i="1" s="1"/>
  <c r="R4630" i="1"/>
  <c r="S4630" i="1" s="1"/>
  <c r="T4630" i="1" s="1"/>
  <c r="R4631" i="1"/>
  <c r="S4631" i="1" s="1"/>
  <c r="T4631" i="1" s="1"/>
  <c r="R4632" i="1"/>
  <c r="S4632" i="1" s="1"/>
  <c r="T4632" i="1" s="1"/>
  <c r="R4633" i="1"/>
  <c r="S4633" i="1" s="1"/>
  <c r="T4633" i="1" s="1"/>
  <c r="R4634" i="1"/>
  <c r="S4634" i="1" s="1"/>
  <c r="T4634" i="1" s="1"/>
  <c r="R4635" i="1"/>
  <c r="S4635" i="1" s="1"/>
  <c r="T4635" i="1" s="1"/>
  <c r="R4636" i="1"/>
  <c r="S4636" i="1" s="1"/>
  <c r="T4636" i="1" s="1"/>
  <c r="R4637" i="1"/>
  <c r="S4637" i="1" s="1"/>
  <c r="T4637" i="1" s="1"/>
  <c r="R4638" i="1"/>
  <c r="S4638" i="1" s="1"/>
  <c r="T4638" i="1" s="1"/>
  <c r="R4639" i="1"/>
  <c r="S4639" i="1" s="1"/>
  <c r="T4639" i="1" s="1"/>
  <c r="R4640" i="1"/>
  <c r="S4640" i="1" s="1"/>
  <c r="T4640" i="1" s="1"/>
  <c r="R4641" i="1"/>
  <c r="S4641" i="1" s="1"/>
  <c r="T4641" i="1" s="1"/>
  <c r="R4642" i="1"/>
  <c r="S4642" i="1" s="1"/>
  <c r="T4642" i="1" s="1"/>
  <c r="R4643" i="1"/>
  <c r="S4643" i="1" s="1"/>
  <c r="T4643" i="1" s="1"/>
  <c r="R4644" i="1"/>
  <c r="S4644" i="1" s="1"/>
  <c r="T4644" i="1" s="1"/>
  <c r="R4645" i="1"/>
  <c r="S4645" i="1" s="1"/>
  <c r="T4645" i="1" s="1"/>
  <c r="R4646" i="1"/>
  <c r="S4646" i="1" s="1"/>
  <c r="T4646" i="1" s="1"/>
  <c r="R4647" i="1"/>
  <c r="S4647" i="1" s="1"/>
  <c r="T4647" i="1" s="1"/>
  <c r="R4648" i="1"/>
  <c r="S4648" i="1" s="1"/>
  <c r="T4648" i="1" s="1"/>
  <c r="R4649" i="1"/>
  <c r="S4649" i="1" s="1"/>
  <c r="T4649" i="1" s="1"/>
  <c r="R4650" i="1"/>
  <c r="S4650" i="1" s="1"/>
  <c r="T4650" i="1" s="1"/>
  <c r="R4651" i="1"/>
  <c r="S4651" i="1" s="1"/>
  <c r="T4651" i="1" s="1"/>
  <c r="R4652" i="1"/>
  <c r="S4652" i="1" s="1"/>
  <c r="T4652" i="1" s="1"/>
  <c r="R4653" i="1"/>
  <c r="S4653" i="1" s="1"/>
  <c r="T4653" i="1" s="1"/>
  <c r="R4654" i="1"/>
  <c r="S4654" i="1" s="1"/>
  <c r="T4654" i="1" s="1"/>
  <c r="R4655" i="1"/>
  <c r="S4655" i="1" s="1"/>
  <c r="T4655" i="1" s="1"/>
  <c r="R4656" i="1"/>
  <c r="S4656" i="1" s="1"/>
  <c r="T4656" i="1" s="1"/>
  <c r="R4657" i="1"/>
  <c r="S4657" i="1" s="1"/>
  <c r="T4657" i="1" s="1"/>
  <c r="R4658" i="1"/>
  <c r="S4658" i="1" s="1"/>
  <c r="T4658" i="1" s="1"/>
  <c r="R4659" i="1"/>
  <c r="S4659" i="1" s="1"/>
  <c r="T4659" i="1" s="1"/>
  <c r="R4660" i="1"/>
  <c r="S4660" i="1" s="1"/>
  <c r="T4660" i="1" s="1"/>
  <c r="R4661" i="1"/>
  <c r="S4661" i="1" s="1"/>
  <c r="T4661" i="1" s="1"/>
  <c r="R4662" i="1"/>
  <c r="S4662" i="1" s="1"/>
  <c r="T4662" i="1" s="1"/>
  <c r="R4663" i="1"/>
  <c r="S4663" i="1" s="1"/>
  <c r="T4663" i="1" s="1"/>
  <c r="R4664" i="1"/>
  <c r="S4664" i="1" s="1"/>
  <c r="T4664" i="1" s="1"/>
  <c r="R4665" i="1"/>
  <c r="S4665" i="1" s="1"/>
  <c r="T4665" i="1" s="1"/>
  <c r="R4666" i="1"/>
  <c r="S4666" i="1" s="1"/>
  <c r="T4666" i="1" s="1"/>
  <c r="R4667" i="1"/>
  <c r="S4667" i="1" s="1"/>
  <c r="T4667" i="1" s="1"/>
  <c r="R4668" i="1"/>
  <c r="S4668" i="1" s="1"/>
  <c r="T4668" i="1" s="1"/>
  <c r="R4669" i="1"/>
  <c r="S4669" i="1" s="1"/>
  <c r="T4669" i="1" s="1"/>
  <c r="R4670" i="1"/>
  <c r="S4670" i="1" s="1"/>
  <c r="T4670" i="1" s="1"/>
  <c r="R4671" i="1"/>
  <c r="S4671" i="1" s="1"/>
  <c r="T4671" i="1" s="1"/>
  <c r="R4672" i="1"/>
  <c r="S4672" i="1" s="1"/>
  <c r="T4672" i="1" s="1"/>
  <c r="R4673" i="1"/>
  <c r="S4673" i="1" s="1"/>
  <c r="T4673" i="1" s="1"/>
  <c r="R4674" i="1"/>
  <c r="S4674" i="1" s="1"/>
  <c r="T4674" i="1" s="1"/>
  <c r="R4675" i="1"/>
  <c r="S4675" i="1" s="1"/>
  <c r="T4675" i="1" s="1"/>
  <c r="R4676" i="1"/>
  <c r="S4676" i="1" s="1"/>
  <c r="T4676" i="1" s="1"/>
  <c r="R4677" i="1"/>
  <c r="S4677" i="1" s="1"/>
  <c r="T4677" i="1" s="1"/>
  <c r="R4678" i="1"/>
  <c r="S4678" i="1" s="1"/>
  <c r="T4678" i="1" s="1"/>
  <c r="R4679" i="1"/>
  <c r="S4679" i="1" s="1"/>
  <c r="T4679" i="1" s="1"/>
  <c r="R4680" i="1"/>
  <c r="S4680" i="1" s="1"/>
  <c r="T4680" i="1" s="1"/>
  <c r="R4681" i="1"/>
  <c r="S4681" i="1" s="1"/>
  <c r="T4681" i="1" s="1"/>
  <c r="R4682" i="1"/>
  <c r="S4682" i="1" s="1"/>
  <c r="T4682" i="1" s="1"/>
  <c r="R4683" i="1"/>
  <c r="S4683" i="1" s="1"/>
  <c r="T4683" i="1" s="1"/>
  <c r="R4684" i="1"/>
  <c r="S4684" i="1" s="1"/>
  <c r="T4684" i="1" s="1"/>
  <c r="R4685" i="1"/>
  <c r="S4685" i="1" s="1"/>
  <c r="T4685" i="1" s="1"/>
  <c r="R4686" i="1"/>
  <c r="S4686" i="1" s="1"/>
  <c r="T4686" i="1" s="1"/>
  <c r="R4687" i="1"/>
  <c r="S4687" i="1" s="1"/>
  <c r="T4687" i="1" s="1"/>
  <c r="R4688" i="1"/>
  <c r="S4688" i="1" s="1"/>
  <c r="T4688" i="1" s="1"/>
  <c r="R4689" i="1"/>
  <c r="S4689" i="1" s="1"/>
  <c r="T4689" i="1" s="1"/>
  <c r="R4690" i="1"/>
  <c r="S4690" i="1" s="1"/>
  <c r="T4690" i="1" s="1"/>
  <c r="R4691" i="1"/>
  <c r="S4691" i="1" s="1"/>
  <c r="T4691" i="1" s="1"/>
  <c r="R4692" i="1"/>
  <c r="S4692" i="1" s="1"/>
  <c r="T4692" i="1" s="1"/>
  <c r="R4693" i="1"/>
  <c r="S4693" i="1" s="1"/>
  <c r="T4693" i="1" s="1"/>
  <c r="R4694" i="1"/>
  <c r="S4694" i="1" s="1"/>
  <c r="T4694" i="1" s="1"/>
  <c r="R4695" i="1"/>
  <c r="S4695" i="1" s="1"/>
  <c r="T4695" i="1" s="1"/>
  <c r="R4696" i="1"/>
  <c r="S4696" i="1" s="1"/>
  <c r="T4696" i="1" s="1"/>
  <c r="R4697" i="1"/>
  <c r="S4697" i="1" s="1"/>
  <c r="T4697" i="1" s="1"/>
  <c r="R4698" i="1"/>
  <c r="S4698" i="1" s="1"/>
  <c r="T4698" i="1" s="1"/>
  <c r="R4699" i="1"/>
  <c r="S4699" i="1" s="1"/>
  <c r="T4699" i="1" s="1"/>
  <c r="R4700" i="1"/>
  <c r="S4700" i="1" s="1"/>
  <c r="T4700" i="1" s="1"/>
  <c r="R4701" i="1"/>
  <c r="S4701" i="1" s="1"/>
  <c r="T4701" i="1" s="1"/>
  <c r="R4702" i="1"/>
  <c r="S4702" i="1" s="1"/>
  <c r="T4702" i="1" s="1"/>
  <c r="R4703" i="1"/>
  <c r="S4703" i="1" s="1"/>
  <c r="T4703" i="1" s="1"/>
  <c r="R4704" i="1"/>
  <c r="S4704" i="1" s="1"/>
  <c r="T4704" i="1" s="1"/>
  <c r="R4705" i="1"/>
  <c r="S4705" i="1" s="1"/>
  <c r="T4705" i="1" s="1"/>
  <c r="R4706" i="1"/>
  <c r="S4706" i="1" s="1"/>
  <c r="T4706" i="1" s="1"/>
  <c r="R4707" i="1"/>
  <c r="S4707" i="1" s="1"/>
  <c r="T4707" i="1" s="1"/>
  <c r="R4708" i="1"/>
  <c r="S4708" i="1" s="1"/>
  <c r="T4708" i="1" s="1"/>
  <c r="R4709" i="1"/>
  <c r="S4709" i="1" s="1"/>
  <c r="T4709" i="1" s="1"/>
  <c r="R4710" i="1"/>
  <c r="S4710" i="1" s="1"/>
  <c r="T4710" i="1" s="1"/>
  <c r="R4711" i="1"/>
  <c r="S4711" i="1" s="1"/>
  <c r="T4711" i="1" s="1"/>
  <c r="R4712" i="1"/>
  <c r="S4712" i="1" s="1"/>
  <c r="T4712" i="1" s="1"/>
  <c r="R4713" i="1"/>
  <c r="S4713" i="1" s="1"/>
  <c r="T4713" i="1" s="1"/>
  <c r="R4714" i="1"/>
  <c r="S4714" i="1" s="1"/>
  <c r="T4714" i="1" s="1"/>
  <c r="R4715" i="1"/>
  <c r="S4715" i="1" s="1"/>
  <c r="T4715" i="1" s="1"/>
  <c r="R4716" i="1"/>
  <c r="S4716" i="1" s="1"/>
  <c r="T4716" i="1" s="1"/>
  <c r="R4717" i="1"/>
  <c r="S4717" i="1" s="1"/>
  <c r="T4717" i="1" s="1"/>
  <c r="R4718" i="1"/>
  <c r="S4718" i="1" s="1"/>
  <c r="T4718" i="1" s="1"/>
  <c r="R4719" i="1"/>
  <c r="S4719" i="1" s="1"/>
  <c r="T4719" i="1" s="1"/>
  <c r="R4720" i="1"/>
  <c r="S4720" i="1" s="1"/>
  <c r="T4720" i="1" s="1"/>
  <c r="R4721" i="1"/>
  <c r="S4721" i="1" s="1"/>
  <c r="T4721" i="1" s="1"/>
  <c r="R4722" i="1"/>
  <c r="S4722" i="1" s="1"/>
  <c r="T4722" i="1" s="1"/>
  <c r="R4723" i="1"/>
  <c r="S4723" i="1" s="1"/>
  <c r="T4723" i="1" s="1"/>
  <c r="R4724" i="1"/>
  <c r="S4724" i="1" s="1"/>
  <c r="T4724" i="1" s="1"/>
  <c r="R4725" i="1"/>
  <c r="S4725" i="1" s="1"/>
  <c r="T4725" i="1" s="1"/>
  <c r="R4726" i="1"/>
  <c r="S4726" i="1" s="1"/>
  <c r="T4726" i="1" s="1"/>
  <c r="R4727" i="1"/>
  <c r="S4727" i="1" s="1"/>
  <c r="T4727" i="1" s="1"/>
  <c r="R4728" i="1"/>
  <c r="S4728" i="1" s="1"/>
  <c r="T4728" i="1" s="1"/>
  <c r="R4729" i="1"/>
  <c r="S4729" i="1" s="1"/>
  <c r="T4729" i="1" s="1"/>
  <c r="R4730" i="1"/>
  <c r="S4730" i="1" s="1"/>
  <c r="T4730" i="1" s="1"/>
  <c r="R4731" i="1"/>
  <c r="S4731" i="1" s="1"/>
  <c r="T4731" i="1" s="1"/>
  <c r="R4732" i="1"/>
  <c r="S4732" i="1" s="1"/>
  <c r="T4732" i="1" s="1"/>
  <c r="R4733" i="1"/>
  <c r="S4733" i="1" s="1"/>
  <c r="T4733" i="1" s="1"/>
  <c r="R4734" i="1"/>
  <c r="S4734" i="1" s="1"/>
  <c r="T4734" i="1" s="1"/>
  <c r="R4735" i="1"/>
  <c r="S4735" i="1" s="1"/>
  <c r="T4735" i="1" s="1"/>
  <c r="R4736" i="1"/>
  <c r="S4736" i="1" s="1"/>
  <c r="T4736" i="1" s="1"/>
  <c r="R4737" i="1"/>
  <c r="S4737" i="1" s="1"/>
  <c r="T4737" i="1" s="1"/>
  <c r="R4738" i="1"/>
  <c r="S4738" i="1" s="1"/>
  <c r="T4738" i="1" s="1"/>
  <c r="R4739" i="1"/>
  <c r="S4739" i="1" s="1"/>
  <c r="T4739" i="1" s="1"/>
  <c r="R4740" i="1"/>
  <c r="S4740" i="1" s="1"/>
  <c r="T4740" i="1" s="1"/>
  <c r="R4741" i="1"/>
  <c r="S4741" i="1" s="1"/>
  <c r="T4741" i="1" s="1"/>
  <c r="R4742" i="1"/>
  <c r="S4742" i="1" s="1"/>
  <c r="T4742" i="1" s="1"/>
  <c r="R4743" i="1"/>
  <c r="S4743" i="1" s="1"/>
  <c r="T4743" i="1" s="1"/>
  <c r="R4744" i="1"/>
  <c r="S4744" i="1" s="1"/>
  <c r="T4744" i="1" s="1"/>
  <c r="R4745" i="1"/>
  <c r="S4745" i="1" s="1"/>
  <c r="T4745" i="1" s="1"/>
  <c r="R4746" i="1"/>
  <c r="S4746" i="1" s="1"/>
  <c r="T4746" i="1" s="1"/>
  <c r="R4747" i="1"/>
  <c r="S4747" i="1" s="1"/>
  <c r="T4747" i="1" s="1"/>
  <c r="R4748" i="1"/>
  <c r="S4748" i="1" s="1"/>
  <c r="T4748" i="1" s="1"/>
  <c r="R4749" i="1"/>
  <c r="S4749" i="1" s="1"/>
  <c r="T4749" i="1" s="1"/>
  <c r="R4750" i="1"/>
  <c r="S4750" i="1" s="1"/>
  <c r="T4750" i="1" s="1"/>
  <c r="R4751" i="1"/>
  <c r="S4751" i="1" s="1"/>
  <c r="T4751" i="1" s="1"/>
  <c r="R4752" i="1"/>
  <c r="S4752" i="1" s="1"/>
  <c r="T4752" i="1" s="1"/>
  <c r="R4753" i="1"/>
  <c r="S4753" i="1" s="1"/>
  <c r="T4753" i="1" s="1"/>
  <c r="R4754" i="1"/>
  <c r="S4754" i="1" s="1"/>
  <c r="T4754" i="1" s="1"/>
  <c r="R4755" i="1"/>
  <c r="S4755" i="1" s="1"/>
  <c r="T4755" i="1" s="1"/>
  <c r="R4756" i="1"/>
  <c r="S4756" i="1" s="1"/>
  <c r="T4756" i="1" s="1"/>
  <c r="R4757" i="1"/>
  <c r="S4757" i="1" s="1"/>
  <c r="T4757" i="1" s="1"/>
  <c r="R4758" i="1"/>
  <c r="S4758" i="1" s="1"/>
  <c r="T4758" i="1" s="1"/>
  <c r="R4759" i="1"/>
  <c r="S4759" i="1" s="1"/>
  <c r="T4759" i="1" s="1"/>
  <c r="R4760" i="1"/>
  <c r="S4760" i="1" s="1"/>
  <c r="T4760" i="1" s="1"/>
  <c r="R4761" i="1"/>
  <c r="S4761" i="1" s="1"/>
  <c r="T4761" i="1" s="1"/>
  <c r="R4762" i="1"/>
  <c r="S4762" i="1" s="1"/>
  <c r="T4762" i="1" s="1"/>
  <c r="R4763" i="1"/>
  <c r="S4763" i="1" s="1"/>
  <c r="T4763" i="1" s="1"/>
  <c r="R4764" i="1"/>
  <c r="S4764" i="1" s="1"/>
  <c r="T4764" i="1" s="1"/>
  <c r="R4765" i="1"/>
  <c r="S4765" i="1" s="1"/>
  <c r="T4765" i="1" s="1"/>
  <c r="R4766" i="1"/>
  <c r="S4766" i="1" s="1"/>
  <c r="T4766" i="1" s="1"/>
  <c r="R4767" i="1"/>
  <c r="S4767" i="1" s="1"/>
  <c r="T4767" i="1" s="1"/>
  <c r="R4768" i="1"/>
  <c r="S4768" i="1" s="1"/>
  <c r="T4768" i="1" s="1"/>
  <c r="R4769" i="1"/>
  <c r="S4769" i="1" s="1"/>
  <c r="T4769" i="1" s="1"/>
  <c r="R4770" i="1"/>
  <c r="S4770" i="1" s="1"/>
  <c r="T4770" i="1" s="1"/>
  <c r="R4771" i="1"/>
  <c r="S4771" i="1" s="1"/>
  <c r="T4771" i="1" s="1"/>
  <c r="R4772" i="1"/>
  <c r="S4772" i="1" s="1"/>
  <c r="T4772" i="1" s="1"/>
  <c r="R4773" i="1"/>
  <c r="S4773" i="1" s="1"/>
  <c r="T4773" i="1" s="1"/>
  <c r="R4774" i="1"/>
  <c r="S4774" i="1" s="1"/>
  <c r="T4774" i="1" s="1"/>
  <c r="R4775" i="1"/>
  <c r="S4775" i="1" s="1"/>
  <c r="T4775" i="1" s="1"/>
  <c r="R4776" i="1"/>
  <c r="S4776" i="1" s="1"/>
  <c r="T4776" i="1" s="1"/>
  <c r="R4777" i="1"/>
  <c r="S4777" i="1" s="1"/>
  <c r="T4777" i="1" s="1"/>
  <c r="R4778" i="1"/>
  <c r="S4778" i="1" s="1"/>
  <c r="T4778" i="1" s="1"/>
  <c r="R4779" i="1"/>
  <c r="S4779" i="1" s="1"/>
  <c r="T4779" i="1" s="1"/>
  <c r="R4780" i="1"/>
  <c r="S4780" i="1" s="1"/>
  <c r="T4780" i="1" s="1"/>
  <c r="R4781" i="1"/>
  <c r="S4781" i="1" s="1"/>
  <c r="T4781" i="1" s="1"/>
  <c r="R4782" i="1"/>
  <c r="S4782" i="1" s="1"/>
  <c r="T4782" i="1" s="1"/>
  <c r="R4783" i="1"/>
  <c r="S4783" i="1" s="1"/>
  <c r="T4783" i="1" s="1"/>
  <c r="R4784" i="1"/>
  <c r="S4784" i="1" s="1"/>
  <c r="T4784" i="1" s="1"/>
  <c r="R4785" i="1"/>
  <c r="S4785" i="1" s="1"/>
  <c r="T4785" i="1" s="1"/>
  <c r="R4786" i="1"/>
  <c r="S4786" i="1" s="1"/>
  <c r="T4786" i="1" s="1"/>
  <c r="R4787" i="1"/>
  <c r="S4787" i="1" s="1"/>
  <c r="T4787" i="1" s="1"/>
  <c r="R4788" i="1"/>
  <c r="S4788" i="1" s="1"/>
  <c r="T4788" i="1" s="1"/>
  <c r="R4789" i="1"/>
  <c r="S4789" i="1" s="1"/>
  <c r="T4789" i="1" s="1"/>
  <c r="R4790" i="1"/>
  <c r="S4790" i="1" s="1"/>
  <c r="T4790" i="1" s="1"/>
  <c r="R4791" i="1"/>
  <c r="S4791" i="1" s="1"/>
  <c r="T4791" i="1" s="1"/>
  <c r="R4792" i="1"/>
  <c r="S4792" i="1" s="1"/>
  <c r="T4792" i="1" s="1"/>
  <c r="R4793" i="1"/>
  <c r="S4793" i="1" s="1"/>
  <c r="T4793" i="1" s="1"/>
  <c r="R4794" i="1"/>
  <c r="S4794" i="1" s="1"/>
  <c r="T4794" i="1" s="1"/>
  <c r="R4795" i="1"/>
  <c r="S4795" i="1" s="1"/>
  <c r="T4795" i="1" s="1"/>
  <c r="R4796" i="1"/>
  <c r="S4796" i="1" s="1"/>
  <c r="T4796" i="1" s="1"/>
  <c r="R4797" i="1"/>
  <c r="S4797" i="1" s="1"/>
  <c r="T4797" i="1" s="1"/>
  <c r="R4798" i="1"/>
  <c r="S4798" i="1" s="1"/>
  <c r="T4798" i="1" s="1"/>
  <c r="R4799" i="1"/>
  <c r="S4799" i="1" s="1"/>
  <c r="T4799" i="1" s="1"/>
  <c r="R4800" i="1"/>
  <c r="S4800" i="1" s="1"/>
  <c r="T4800" i="1" s="1"/>
  <c r="R4801" i="1"/>
  <c r="S4801" i="1" s="1"/>
  <c r="T4801" i="1" s="1"/>
  <c r="R4802" i="1"/>
  <c r="S4802" i="1" s="1"/>
  <c r="T4802" i="1" s="1"/>
  <c r="R4803" i="1"/>
  <c r="S4803" i="1" s="1"/>
  <c r="T4803" i="1" s="1"/>
  <c r="R4804" i="1"/>
  <c r="S4804" i="1" s="1"/>
  <c r="T4804" i="1" s="1"/>
  <c r="R4805" i="1"/>
  <c r="S4805" i="1" s="1"/>
  <c r="T4805" i="1" s="1"/>
  <c r="R4806" i="1"/>
  <c r="S4806" i="1" s="1"/>
  <c r="T4806" i="1" s="1"/>
  <c r="R4807" i="1"/>
  <c r="S4807" i="1" s="1"/>
  <c r="T4807" i="1" s="1"/>
  <c r="R4808" i="1"/>
  <c r="S4808" i="1" s="1"/>
  <c r="T4808" i="1" s="1"/>
  <c r="R4809" i="1"/>
  <c r="S4809" i="1" s="1"/>
  <c r="T4809" i="1" s="1"/>
  <c r="R4810" i="1"/>
  <c r="S4810" i="1" s="1"/>
  <c r="T4810" i="1" s="1"/>
  <c r="R4811" i="1"/>
  <c r="S4811" i="1" s="1"/>
  <c r="T4811" i="1" s="1"/>
  <c r="R4812" i="1"/>
  <c r="S4812" i="1" s="1"/>
  <c r="T4812" i="1" s="1"/>
  <c r="R4813" i="1"/>
  <c r="S4813" i="1" s="1"/>
  <c r="T4813" i="1" s="1"/>
  <c r="R4814" i="1"/>
  <c r="S4814" i="1" s="1"/>
  <c r="T4814" i="1" s="1"/>
  <c r="R4815" i="1"/>
  <c r="S4815" i="1" s="1"/>
  <c r="T4815" i="1" s="1"/>
  <c r="R4816" i="1"/>
  <c r="S4816" i="1" s="1"/>
  <c r="T4816" i="1" s="1"/>
  <c r="R4817" i="1"/>
  <c r="S4817" i="1" s="1"/>
  <c r="T4817" i="1" s="1"/>
  <c r="R4818" i="1"/>
  <c r="S4818" i="1" s="1"/>
  <c r="T4818" i="1" s="1"/>
  <c r="R4819" i="1"/>
  <c r="S4819" i="1" s="1"/>
  <c r="T4819" i="1" s="1"/>
  <c r="R4820" i="1"/>
  <c r="S4820" i="1" s="1"/>
  <c r="T4820" i="1" s="1"/>
  <c r="R4821" i="1"/>
  <c r="S4821" i="1" s="1"/>
  <c r="T4821" i="1" s="1"/>
  <c r="R4822" i="1"/>
  <c r="S4822" i="1" s="1"/>
  <c r="T4822" i="1" s="1"/>
  <c r="R4823" i="1"/>
  <c r="S4823" i="1" s="1"/>
  <c r="T4823" i="1" s="1"/>
  <c r="R4824" i="1"/>
  <c r="S4824" i="1" s="1"/>
  <c r="T4824" i="1" s="1"/>
  <c r="R4825" i="1"/>
  <c r="S4825" i="1" s="1"/>
  <c r="T4825" i="1" s="1"/>
  <c r="R4826" i="1"/>
  <c r="S4826" i="1" s="1"/>
  <c r="T4826" i="1" s="1"/>
  <c r="R4827" i="1"/>
  <c r="S4827" i="1" s="1"/>
  <c r="T4827" i="1" s="1"/>
  <c r="R4828" i="1"/>
  <c r="S4828" i="1" s="1"/>
  <c r="T4828" i="1" s="1"/>
  <c r="R4829" i="1"/>
  <c r="S4829" i="1" s="1"/>
  <c r="T4829" i="1" s="1"/>
  <c r="R4830" i="1"/>
  <c r="S4830" i="1" s="1"/>
  <c r="T4830" i="1" s="1"/>
  <c r="R4831" i="1"/>
  <c r="S4831" i="1" s="1"/>
  <c r="T4831" i="1" s="1"/>
  <c r="R4832" i="1"/>
  <c r="S4832" i="1" s="1"/>
  <c r="T4832" i="1" s="1"/>
  <c r="R4833" i="1"/>
  <c r="S4833" i="1" s="1"/>
  <c r="T4833" i="1" s="1"/>
  <c r="R4834" i="1"/>
  <c r="S4834" i="1" s="1"/>
  <c r="T4834" i="1" s="1"/>
  <c r="R4835" i="1"/>
  <c r="S4835" i="1" s="1"/>
  <c r="T4835" i="1" s="1"/>
  <c r="R4836" i="1"/>
  <c r="S4836" i="1" s="1"/>
  <c r="T4836" i="1" s="1"/>
  <c r="R4837" i="1"/>
  <c r="S4837" i="1" s="1"/>
  <c r="T4837" i="1" s="1"/>
  <c r="R4838" i="1"/>
  <c r="S4838" i="1" s="1"/>
  <c r="T4838" i="1" s="1"/>
  <c r="R4839" i="1"/>
  <c r="S4839" i="1" s="1"/>
  <c r="T4839" i="1" s="1"/>
  <c r="R4840" i="1"/>
  <c r="S4840" i="1" s="1"/>
  <c r="T4840" i="1" s="1"/>
  <c r="R4841" i="1"/>
  <c r="S4841" i="1" s="1"/>
  <c r="T4841" i="1" s="1"/>
  <c r="R4842" i="1"/>
  <c r="S4842" i="1" s="1"/>
  <c r="T4842" i="1" s="1"/>
  <c r="R4843" i="1"/>
  <c r="S4843" i="1" s="1"/>
  <c r="T4843" i="1" s="1"/>
  <c r="R4844" i="1"/>
  <c r="S4844" i="1" s="1"/>
  <c r="T4844" i="1" s="1"/>
  <c r="R4845" i="1"/>
  <c r="S4845" i="1" s="1"/>
  <c r="T4845" i="1" s="1"/>
  <c r="R4846" i="1"/>
  <c r="S4846" i="1" s="1"/>
  <c r="T4846" i="1" s="1"/>
  <c r="R4847" i="1"/>
  <c r="S4847" i="1" s="1"/>
  <c r="T4847" i="1" s="1"/>
  <c r="R4848" i="1"/>
  <c r="S4848" i="1" s="1"/>
  <c r="T4848" i="1" s="1"/>
  <c r="R4849" i="1"/>
  <c r="S4849" i="1" s="1"/>
  <c r="T4849" i="1" s="1"/>
  <c r="R4850" i="1"/>
  <c r="S4850" i="1" s="1"/>
  <c r="T4850" i="1" s="1"/>
  <c r="R4851" i="1"/>
  <c r="S4851" i="1" s="1"/>
  <c r="T4851" i="1" s="1"/>
  <c r="R4852" i="1"/>
  <c r="S4852" i="1" s="1"/>
  <c r="T4852" i="1" s="1"/>
  <c r="R4853" i="1"/>
  <c r="S4853" i="1" s="1"/>
  <c r="T4853" i="1" s="1"/>
  <c r="R4854" i="1"/>
  <c r="S4854" i="1" s="1"/>
  <c r="T4854" i="1" s="1"/>
  <c r="R4855" i="1"/>
  <c r="S4855" i="1" s="1"/>
  <c r="T4855" i="1" s="1"/>
  <c r="R4856" i="1"/>
  <c r="S4856" i="1" s="1"/>
  <c r="T4856" i="1" s="1"/>
  <c r="R4857" i="1"/>
  <c r="S4857" i="1" s="1"/>
  <c r="T4857" i="1" s="1"/>
  <c r="R4858" i="1"/>
  <c r="S4858" i="1" s="1"/>
  <c r="T4858" i="1" s="1"/>
  <c r="R4859" i="1"/>
  <c r="S4859" i="1" s="1"/>
  <c r="T4859" i="1" s="1"/>
  <c r="R4860" i="1"/>
  <c r="S4860" i="1" s="1"/>
  <c r="T4860" i="1" s="1"/>
  <c r="R4861" i="1"/>
  <c r="S4861" i="1" s="1"/>
  <c r="T4861" i="1" s="1"/>
  <c r="R4862" i="1"/>
  <c r="S4862" i="1" s="1"/>
  <c r="T4862" i="1" s="1"/>
  <c r="R4863" i="1"/>
  <c r="S4863" i="1" s="1"/>
  <c r="T4863" i="1" s="1"/>
  <c r="R4864" i="1"/>
  <c r="S4864" i="1" s="1"/>
  <c r="T4864" i="1" s="1"/>
  <c r="R4865" i="1"/>
  <c r="S4865" i="1" s="1"/>
  <c r="T4865" i="1" s="1"/>
  <c r="R4866" i="1"/>
  <c r="S4866" i="1" s="1"/>
  <c r="T4866" i="1" s="1"/>
  <c r="R4867" i="1"/>
  <c r="S4867" i="1" s="1"/>
  <c r="T4867" i="1" s="1"/>
  <c r="R4868" i="1"/>
  <c r="S4868" i="1" s="1"/>
  <c r="T4868" i="1" s="1"/>
  <c r="R4869" i="1"/>
  <c r="S4869" i="1" s="1"/>
  <c r="T4869" i="1" s="1"/>
  <c r="R4870" i="1"/>
  <c r="S4870" i="1" s="1"/>
  <c r="T4870" i="1" s="1"/>
  <c r="R4871" i="1"/>
  <c r="S4871" i="1" s="1"/>
  <c r="T4871" i="1" s="1"/>
  <c r="R4872" i="1"/>
  <c r="S4872" i="1" s="1"/>
  <c r="T4872" i="1" s="1"/>
  <c r="R4873" i="1"/>
  <c r="S4873" i="1" s="1"/>
  <c r="T4873" i="1" s="1"/>
  <c r="R4874" i="1"/>
  <c r="S4874" i="1" s="1"/>
  <c r="T4874" i="1" s="1"/>
  <c r="R4875" i="1"/>
  <c r="S4875" i="1" s="1"/>
  <c r="T4875" i="1" s="1"/>
  <c r="R4876" i="1"/>
  <c r="S4876" i="1" s="1"/>
  <c r="T4876" i="1" s="1"/>
  <c r="R4877" i="1"/>
  <c r="S4877" i="1" s="1"/>
  <c r="T4877" i="1" s="1"/>
  <c r="R4878" i="1"/>
  <c r="S4878" i="1" s="1"/>
  <c r="T4878" i="1" s="1"/>
  <c r="R4879" i="1"/>
  <c r="S4879" i="1" s="1"/>
  <c r="T4879" i="1" s="1"/>
  <c r="R4880" i="1"/>
  <c r="S4880" i="1" s="1"/>
  <c r="T4880" i="1" s="1"/>
  <c r="R4881" i="1"/>
  <c r="S4881" i="1" s="1"/>
  <c r="T4881" i="1" s="1"/>
  <c r="R4882" i="1"/>
  <c r="S4882" i="1" s="1"/>
  <c r="T4882" i="1" s="1"/>
  <c r="R4883" i="1"/>
  <c r="S4883" i="1" s="1"/>
  <c r="T4883" i="1" s="1"/>
  <c r="R4884" i="1"/>
  <c r="S4884" i="1" s="1"/>
  <c r="T4884" i="1" s="1"/>
  <c r="R4885" i="1"/>
  <c r="S4885" i="1" s="1"/>
  <c r="T4885" i="1" s="1"/>
  <c r="R4886" i="1"/>
  <c r="S4886" i="1" s="1"/>
  <c r="T4886" i="1" s="1"/>
  <c r="R4887" i="1"/>
  <c r="S4887" i="1" s="1"/>
  <c r="T4887" i="1" s="1"/>
  <c r="R4888" i="1"/>
  <c r="S4888" i="1" s="1"/>
  <c r="T4888" i="1" s="1"/>
  <c r="R4889" i="1"/>
  <c r="S4889" i="1" s="1"/>
  <c r="T4889" i="1" s="1"/>
  <c r="R4890" i="1"/>
  <c r="S4890" i="1" s="1"/>
  <c r="T4890" i="1" s="1"/>
  <c r="R4891" i="1"/>
  <c r="S4891" i="1" s="1"/>
  <c r="T4891" i="1" s="1"/>
  <c r="R4892" i="1"/>
  <c r="S4892" i="1" s="1"/>
  <c r="T4892" i="1" s="1"/>
  <c r="R4893" i="1"/>
  <c r="S4893" i="1" s="1"/>
  <c r="T4893" i="1" s="1"/>
  <c r="R4894" i="1"/>
  <c r="S4894" i="1" s="1"/>
  <c r="T4894" i="1" s="1"/>
  <c r="R4895" i="1"/>
  <c r="S4895" i="1" s="1"/>
  <c r="T4895" i="1" s="1"/>
  <c r="R4896" i="1"/>
  <c r="S4896" i="1" s="1"/>
  <c r="T4896" i="1" s="1"/>
  <c r="R4897" i="1"/>
  <c r="S4897" i="1" s="1"/>
  <c r="T4897" i="1" s="1"/>
  <c r="R4898" i="1"/>
  <c r="S4898" i="1" s="1"/>
  <c r="T4898" i="1" s="1"/>
  <c r="R4899" i="1"/>
  <c r="S4899" i="1" s="1"/>
  <c r="T4899" i="1" s="1"/>
  <c r="R4900" i="1"/>
  <c r="S4900" i="1" s="1"/>
  <c r="T4900" i="1" s="1"/>
  <c r="R4901" i="1"/>
  <c r="S4901" i="1" s="1"/>
  <c r="T4901" i="1" s="1"/>
  <c r="R4902" i="1"/>
  <c r="S4902" i="1" s="1"/>
  <c r="T4902" i="1" s="1"/>
  <c r="R4903" i="1"/>
  <c r="S4903" i="1" s="1"/>
  <c r="T4903" i="1" s="1"/>
  <c r="R4904" i="1"/>
  <c r="S4904" i="1" s="1"/>
  <c r="T4904" i="1" s="1"/>
  <c r="R4905" i="1"/>
  <c r="S4905" i="1" s="1"/>
  <c r="T4905" i="1" s="1"/>
  <c r="R4906" i="1"/>
  <c r="S4906" i="1" s="1"/>
  <c r="T4906" i="1" s="1"/>
  <c r="R4907" i="1"/>
  <c r="S4907" i="1" s="1"/>
  <c r="T4907" i="1" s="1"/>
  <c r="R4908" i="1"/>
  <c r="S4908" i="1" s="1"/>
  <c r="T4908" i="1" s="1"/>
  <c r="R4909" i="1"/>
  <c r="S4909" i="1" s="1"/>
  <c r="T4909" i="1" s="1"/>
  <c r="R4910" i="1"/>
  <c r="S4910" i="1" s="1"/>
  <c r="T4910" i="1" s="1"/>
  <c r="R4911" i="1"/>
  <c r="S4911" i="1" s="1"/>
  <c r="T4911" i="1" s="1"/>
  <c r="R4912" i="1"/>
  <c r="S4912" i="1" s="1"/>
  <c r="T4912" i="1" s="1"/>
  <c r="R4913" i="1"/>
  <c r="S4913" i="1" s="1"/>
  <c r="T4913" i="1" s="1"/>
  <c r="R4914" i="1"/>
  <c r="S4914" i="1" s="1"/>
  <c r="T4914" i="1" s="1"/>
  <c r="R4915" i="1"/>
  <c r="S4915" i="1" s="1"/>
  <c r="T4915" i="1" s="1"/>
  <c r="R4916" i="1"/>
  <c r="S4916" i="1" s="1"/>
  <c r="T4916" i="1" s="1"/>
  <c r="R4917" i="1"/>
  <c r="S4917" i="1" s="1"/>
  <c r="T4917" i="1" s="1"/>
  <c r="R4918" i="1"/>
  <c r="S4918" i="1" s="1"/>
  <c r="T4918" i="1" s="1"/>
  <c r="R4919" i="1"/>
  <c r="S4919" i="1" s="1"/>
  <c r="T4919" i="1" s="1"/>
  <c r="R4920" i="1"/>
  <c r="S4920" i="1" s="1"/>
  <c r="T4920" i="1" s="1"/>
  <c r="R4921" i="1"/>
  <c r="S4921" i="1" s="1"/>
  <c r="T4921" i="1" s="1"/>
  <c r="R4922" i="1"/>
  <c r="S4922" i="1" s="1"/>
  <c r="T4922" i="1" s="1"/>
  <c r="R4923" i="1"/>
  <c r="S4923" i="1" s="1"/>
  <c r="T4923" i="1" s="1"/>
  <c r="R4924" i="1"/>
  <c r="S4924" i="1" s="1"/>
  <c r="T4924" i="1" s="1"/>
  <c r="R4925" i="1"/>
  <c r="S4925" i="1" s="1"/>
  <c r="T4925" i="1" s="1"/>
  <c r="R4926" i="1"/>
  <c r="S4926" i="1" s="1"/>
  <c r="T4926" i="1" s="1"/>
  <c r="R4927" i="1"/>
  <c r="S4927" i="1" s="1"/>
  <c r="T4927" i="1" s="1"/>
  <c r="R4928" i="1"/>
  <c r="S4928" i="1" s="1"/>
  <c r="T4928" i="1" s="1"/>
  <c r="R4929" i="1"/>
  <c r="S4929" i="1" s="1"/>
  <c r="T4929" i="1" s="1"/>
  <c r="R4930" i="1"/>
  <c r="S4930" i="1" s="1"/>
  <c r="T4930" i="1" s="1"/>
  <c r="R4931" i="1"/>
  <c r="S4931" i="1" s="1"/>
  <c r="T4931" i="1" s="1"/>
  <c r="R4932" i="1"/>
  <c r="S4932" i="1" s="1"/>
  <c r="T4932" i="1" s="1"/>
  <c r="R4933" i="1"/>
  <c r="S4933" i="1" s="1"/>
  <c r="T4933" i="1" s="1"/>
  <c r="R4934" i="1"/>
  <c r="S4934" i="1" s="1"/>
  <c r="T4934" i="1" s="1"/>
  <c r="R4935" i="1"/>
  <c r="S4935" i="1" s="1"/>
  <c r="T4935" i="1" s="1"/>
  <c r="R4936" i="1"/>
  <c r="S4936" i="1" s="1"/>
  <c r="T4936" i="1" s="1"/>
  <c r="R4937" i="1"/>
  <c r="S4937" i="1" s="1"/>
  <c r="T4937" i="1" s="1"/>
  <c r="R4938" i="1"/>
  <c r="S4938" i="1" s="1"/>
  <c r="T4938" i="1" s="1"/>
  <c r="R4939" i="1"/>
  <c r="S4939" i="1" s="1"/>
  <c r="T4939" i="1" s="1"/>
  <c r="R4940" i="1"/>
  <c r="S4940" i="1" s="1"/>
  <c r="T4940" i="1" s="1"/>
  <c r="R4941" i="1"/>
  <c r="S4941" i="1" s="1"/>
  <c r="T4941" i="1" s="1"/>
  <c r="R4942" i="1"/>
  <c r="S4942" i="1" s="1"/>
  <c r="T4942" i="1" s="1"/>
  <c r="R4943" i="1"/>
  <c r="S4943" i="1" s="1"/>
  <c r="T4943" i="1" s="1"/>
  <c r="R4944" i="1"/>
  <c r="S4944" i="1" s="1"/>
  <c r="T4944" i="1" s="1"/>
  <c r="R4945" i="1"/>
  <c r="S4945" i="1" s="1"/>
  <c r="T4945" i="1" s="1"/>
  <c r="R4946" i="1"/>
  <c r="S4946" i="1" s="1"/>
  <c r="T4946" i="1" s="1"/>
  <c r="R4947" i="1"/>
  <c r="S4947" i="1" s="1"/>
  <c r="T4947" i="1" s="1"/>
  <c r="R4948" i="1"/>
  <c r="S4948" i="1" s="1"/>
  <c r="T4948" i="1" s="1"/>
  <c r="R4949" i="1"/>
  <c r="S4949" i="1" s="1"/>
  <c r="T4949" i="1" s="1"/>
  <c r="R4950" i="1"/>
  <c r="S4950" i="1" s="1"/>
  <c r="T4950" i="1" s="1"/>
  <c r="R4951" i="1"/>
  <c r="S4951" i="1" s="1"/>
  <c r="T4951" i="1" s="1"/>
  <c r="R4952" i="1"/>
  <c r="S4952" i="1" s="1"/>
  <c r="T4952" i="1" s="1"/>
  <c r="R4953" i="1"/>
  <c r="S4953" i="1" s="1"/>
  <c r="T4953" i="1" s="1"/>
  <c r="R4954" i="1"/>
  <c r="S4954" i="1" s="1"/>
  <c r="T4954" i="1" s="1"/>
  <c r="R4955" i="1"/>
  <c r="S4955" i="1" s="1"/>
  <c r="T4955" i="1" s="1"/>
  <c r="R4956" i="1"/>
  <c r="S4956" i="1" s="1"/>
  <c r="T4956" i="1" s="1"/>
  <c r="R4957" i="1"/>
  <c r="S4957" i="1" s="1"/>
  <c r="T4957" i="1" s="1"/>
  <c r="R4958" i="1"/>
  <c r="S4958" i="1" s="1"/>
  <c r="T4958" i="1" s="1"/>
  <c r="R4959" i="1"/>
  <c r="S4959" i="1" s="1"/>
  <c r="T4959" i="1" s="1"/>
  <c r="R4960" i="1"/>
  <c r="S4960" i="1" s="1"/>
  <c r="T4960" i="1" s="1"/>
  <c r="R4961" i="1"/>
  <c r="S4961" i="1" s="1"/>
  <c r="T4961" i="1" s="1"/>
  <c r="R4962" i="1"/>
  <c r="S4962" i="1" s="1"/>
  <c r="T4962" i="1" s="1"/>
  <c r="R4963" i="1"/>
  <c r="S4963" i="1" s="1"/>
  <c r="T4963" i="1" s="1"/>
  <c r="R4964" i="1"/>
  <c r="S4964" i="1" s="1"/>
  <c r="T4964" i="1" s="1"/>
  <c r="R4965" i="1"/>
  <c r="S4965" i="1" s="1"/>
  <c r="T4965" i="1" s="1"/>
  <c r="R4966" i="1"/>
  <c r="S4966" i="1" s="1"/>
  <c r="T4966" i="1" s="1"/>
  <c r="R4967" i="1"/>
  <c r="S4967" i="1" s="1"/>
  <c r="T4967" i="1" s="1"/>
  <c r="R4968" i="1"/>
  <c r="S4968" i="1" s="1"/>
  <c r="T4968" i="1" s="1"/>
  <c r="R4969" i="1"/>
  <c r="S4969" i="1" s="1"/>
  <c r="T4969" i="1" s="1"/>
  <c r="R4970" i="1"/>
  <c r="S4970" i="1" s="1"/>
  <c r="T4970" i="1" s="1"/>
  <c r="R4971" i="1"/>
  <c r="S4971" i="1" s="1"/>
  <c r="T4971" i="1" s="1"/>
  <c r="R4972" i="1"/>
  <c r="S4972" i="1" s="1"/>
  <c r="T4972" i="1" s="1"/>
  <c r="R4973" i="1"/>
  <c r="S4973" i="1" s="1"/>
  <c r="T4973" i="1" s="1"/>
  <c r="R4974" i="1"/>
  <c r="S4974" i="1" s="1"/>
  <c r="T4974" i="1" s="1"/>
  <c r="R4975" i="1"/>
  <c r="S4975" i="1" s="1"/>
  <c r="T4975" i="1" s="1"/>
  <c r="R4976" i="1"/>
  <c r="S4976" i="1" s="1"/>
  <c r="T4976" i="1" s="1"/>
  <c r="R4977" i="1"/>
  <c r="S4977" i="1" s="1"/>
  <c r="T4977" i="1" s="1"/>
  <c r="R4978" i="1"/>
  <c r="S4978" i="1" s="1"/>
  <c r="T4978" i="1" s="1"/>
  <c r="R4979" i="1"/>
  <c r="S4979" i="1" s="1"/>
  <c r="T4979" i="1" s="1"/>
  <c r="R4980" i="1"/>
  <c r="S4980" i="1" s="1"/>
  <c r="T4980" i="1" s="1"/>
  <c r="R4981" i="1"/>
  <c r="S4981" i="1" s="1"/>
  <c r="T4981" i="1" s="1"/>
  <c r="R4982" i="1"/>
  <c r="S4982" i="1" s="1"/>
  <c r="T4982" i="1" s="1"/>
  <c r="R4983" i="1"/>
  <c r="S4983" i="1" s="1"/>
  <c r="T4983" i="1" s="1"/>
  <c r="R4984" i="1"/>
  <c r="S4984" i="1" s="1"/>
  <c r="T4984" i="1" s="1"/>
  <c r="R4985" i="1"/>
  <c r="S4985" i="1" s="1"/>
  <c r="T4985" i="1" s="1"/>
  <c r="R4986" i="1"/>
  <c r="S4986" i="1" s="1"/>
  <c r="T4986" i="1" s="1"/>
  <c r="R4987" i="1"/>
  <c r="S4987" i="1" s="1"/>
  <c r="T4987" i="1" s="1"/>
  <c r="R4988" i="1"/>
  <c r="S4988" i="1" s="1"/>
  <c r="T4988" i="1" s="1"/>
  <c r="R4989" i="1"/>
  <c r="S4989" i="1" s="1"/>
  <c r="T4989" i="1" s="1"/>
  <c r="R4990" i="1"/>
  <c r="S4990" i="1" s="1"/>
  <c r="T4990" i="1" s="1"/>
  <c r="R4991" i="1"/>
  <c r="S4991" i="1" s="1"/>
  <c r="T4991" i="1" s="1"/>
  <c r="R4992" i="1"/>
  <c r="S4992" i="1" s="1"/>
  <c r="T4992" i="1" s="1"/>
  <c r="R4993" i="1"/>
  <c r="S4993" i="1" s="1"/>
  <c r="T4993" i="1" s="1"/>
  <c r="R4994" i="1"/>
  <c r="S4994" i="1" s="1"/>
  <c r="T4994" i="1" s="1"/>
  <c r="R4995" i="1"/>
  <c r="S4995" i="1" s="1"/>
  <c r="T4995" i="1" s="1"/>
  <c r="R4996" i="1"/>
  <c r="S4996" i="1" s="1"/>
  <c r="T4996" i="1" s="1"/>
  <c r="R4997" i="1"/>
  <c r="S4997" i="1" s="1"/>
  <c r="T4997" i="1" s="1"/>
  <c r="R4998" i="1"/>
  <c r="S4998" i="1" s="1"/>
  <c r="T4998" i="1" s="1"/>
  <c r="R4999" i="1"/>
  <c r="S4999" i="1" s="1"/>
  <c r="T4999" i="1" s="1"/>
  <c r="R5000" i="1"/>
  <c r="S5000" i="1" s="1"/>
  <c r="T5000" i="1" s="1"/>
  <c r="R5001" i="1"/>
  <c r="S5001" i="1" s="1"/>
  <c r="T5001" i="1" s="1"/>
  <c r="S902" i="1" l="1"/>
  <c r="T902" i="1"/>
  <c r="S903" i="1"/>
  <c r="T903" i="1"/>
  <c r="S904" i="1"/>
  <c r="T904" i="1"/>
  <c r="S905" i="1"/>
  <c r="T905" i="1"/>
  <c r="S906" i="1"/>
  <c r="T906" i="1"/>
  <c r="S907" i="1"/>
  <c r="T907" i="1"/>
  <c r="S908" i="1"/>
  <c r="T908" i="1"/>
  <c r="S909" i="1"/>
  <c r="T909" i="1"/>
  <c r="S910" i="1"/>
  <c r="T910" i="1" s="1"/>
  <c r="S911" i="1"/>
  <c r="T911" i="1" s="1"/>
  <c r="S912" i="1"/>
  <c r="T912" i="1"/>
  <c r="S913" i="1"/>
  <c r="T913" i="1"/>
  <c r="S914" i="1"/>
  <c r="T914" i="1" s="1"/>
  <c r="S915" i="1"/>
  <c r="T915" i="1" s="1"/>
  <c r="S916" i="1"/>
  <c r="T916" i="1" s="1"/>
  <c r="S917" i="1"/>
  <c r="T917" i="1" s="1"/>
  <c r="S918" i="1"/>
  <c r="T918" i="1" s="1"/>
  <c r="S919" i="1"/>
  <c r="T919" i="1" s="1"/>
  <c r="S920" i="1"/>
  <c r="T920" i="1" s="1"/>
  <c r="S921" i="1"/>
  <c r="T921" i="1" s="1"/>
  <c r="S922" i="1"/>
  <c r="T922" i="1" s="1"/>
  <c r="S923" i="1"/>
  <c r="T923" i="1" s="1"/>
  <c r="S924" i="1"/>
  <c r="T924" i="1" s="1"/>
  <c r="S925" i="1"/>
  <c r="T925" i="1"/>
  <c r="S926" i="1"/>
  <c r="T926" i="1"/>
  <c r="S927" i="1"/>
  <c r="T927" i="1"/>
  <c r="S928" i="1"/>
  <c r="T928" i="1"/>
  <c r="S929" i="1"/>
  <c r="T929" i="1"/>
  <c r="S930" i="1"/>
  <c r="T930" i="1"/>
  <c r="S931" i="1"/>
  <c r="T931" i="1"/>
  <c r="S932" i="1"/>
  <c r="T932" i="1" s="1"/>
  <c r="S933" i="1"/>
  <c r="T933" i="1" s="1"/>
  <c r="S934" i="1"/>
  <c r="T934" i="1" s="1"/>
  <c r="S935" i="1"/>
  <c r="T935" i="1" s="1"/>
  <c r="S936" i="1"/>
  <c r="T936" i="1"/>
  <c r="S937" i="1"/>
  <c r="T937" i="1" s="1"/>
  <c r="S938" i="1"/>
  <c r="T938" i="1" s="1"/>
  <c r="S939" i="1"/>
  <c r="T939" i="1"/>
  <c r="S940" i="1"/>
  <c r="T940" i="1" s="1"/>
  <c r="S941" i="1"/>
  <c r="T941" i="1" s="1"/>
  <c r="S942" i="1"/>
  <c r="T942" i="1" s="1"/>
  <c r="S943" i="1"/>
  <c r="T943" i="1" s="1"/>
  <c r="S944" i="1"/>
  <c r="T944" i="1" s="1"/>
  <c r="S945" i="1"/>
  <c r="T945" i="1" s="1"/>
  <c r="S946" i="1"/>
  <c r="T946" i="1" s="1"/>
  <c r="S947" i="1"/>
  <c r="T947" i="1"/>
  <c r="S948" i="1"/>
  <c r="T948" i="1" s="1"/>
  <c r="S949" i="1"/>
  <c r="T949" i="1"/>
  <c r="S950" i="1"/>
  <c r="T950" i="1" s="1"/>
  <c r="S951" i="1"/>
  <c r="T951" i="1"/>
  <c r="S952" i="1"/>
  <c r="T952" i="1"/>
  <c r="S953" i="1"/>
  <c r="T953" i="1"/>
  <c r="S954" i="1"/>
  <c r="T954" i="1"/>
  <c r="S955" i="1"/>
  <c r="T955" i="1"/>
  <c r="S956" i="1"/>
  <c r="T956" i="1"/>
  <c r="S957" i="1"/>
  <c r="T957" i="1" s="1"/>
  <c r="S958" i="1"/>
  <c r="T958" i="1"/>
  <c r="S959" i="1"/>
  <c r="T959" i="1"/>
  <c r="S960" i="1"/>
  <c r="T960" i="1"/>
  <c r="S961" i="1"/>
  <c r="T961" i="1"/>
  <c r="S962" i="1"/>
  <c r="T962" i="1"/>
  <c r="S963" i="1"/>
  <c r="T963" i="1"/>
  <c r="S964" i="1"/>
  <c r="T964" i="1"/>
  <c r="S965" i="1"/>
  <c r="T965" i="1"/>
  <c r="S966" i="1"/>
  <c r="T966" i="1"/>
  <c r="S967" i="1"/>
  <c r="T967" i="1"/>
  <c r="S968" i="1"/>
  <c r="T968" i="1"/>
  <c r="S969" i="1"/>
  <c r="T969" i="1"/>
  <c r="S970" i="1"/>
  <c r="T970" i="1"/>
  <c r="S971" i="1"/>
  <c r="T971" i="1"/>
  <c r="S972" i="1"/>
  <c r="T972" i="1"/>
  <c r="S973" i="1"/>
  <c r="T973" i="1"/>
  <c r="S974" i="1"/>
  <c r="T974" i="1"/>
  <c r="S975" i="1"/>
  <c r="T975" i="1"/>
  <c r="S976" i="1"/>
  <c r="T976" i="1"/>
  <c r="S977" i="1"/>
  <c r="T977" i="1"/>
  <c r="S978" i="1"/>
  <c r="T978" i="1"/>
  <c r="S979" i="1"/>
  <c r="T979" i="1"/>
  <c r="S980" i="1"/>
  <c r="T980" i="1"/>
  <c r="S981" i="1"/>
  <c r="T981" i="1"/>
  <c r="S982" i="1"/>
  <c r="T982" i="1"/>
  <c r="S983" i="1"/>
  <c r="T983" i="1"/>
  <c r="S984" i="1"/>
  <c r="T984" i="1"/>
  <c r="S985" i="1"/>
  <c r="T985" i="1"/>
  <c r="S986" i="1"/>
  <c r="T986" i="1" s="1"/>
  <c r="S987" i="1"/>
  <c r="T987" i="1" s="1"/>
  <c r="S988" i="1"/>
  <c r="T988" i="1" s="1"/>
  <c r="S989" i="1"/>
  <c r="T989" i="1" s="1"/>
  <c r="S990" i="1"/>
  <c r="T990" i="1" s="1"/>
  <c r="S991" i="1"/>
  <c r="T991" i="1" s="1"/>
  <c r="S992" i="1"/>
  <c r="T992" i="1" s="1"/>
  <c r="S993" i="1"/>
  <c r="T993" i="1" s="1"/>
  <c r="S994" i="1"/>
  <c r="T994" i="1" s="1"/>
  <c r="S995" i="1"/>
  <c r="T995" i="1"/>
  <c r="S996" i="1"/>
  <c r="T996" i="1" s="1"/>
  <c r="S997" i="1"/>
  <c r="T997" i="1" s="1"/>
  <c r="S998" i="1"/>
  <c r="T998" i="1" s="1"/>
  <c r="S999" i="1"/>
  <c r="T999" i="1" s="1"/>
  <c r="S1000" i="1"/>
  <c r="T1000" i="1"/>
  <c r="S1001" i="1"/>
  <c r="T1001" i="1"/>
  <c r="S1002" i="1"/>
  <c r="T1002" i="1" s="1"/>
  <c r="S1003" i="1"/>
  <c r="T1003" i="1" s="1"/>
  <c r="S1004" i="1"/>
  <c r="T1004" i="1" s="1"/>
  <c r="S1005" i="1"/>
  <c r="T1005" i="1" s="1"/>
  <c r="S1006" i="1"/>
  <c r="T1006" i="1"/>
  <c r="S1007" i="1"/>
  <c r="T1007" i="1"/>
  <c r="S1008" i="1"/>
  <c r="T1008" i="1" s="1"/>
  <c r="S1009" i="1"/>
  <c r="T1009" i="1" s="1"/>
  <c r="S1010" i="1"/>
  <c r="T1010" i="1" s="1"/>
  <c r="S1011" i="1"/>
  <c r="T1011" i="1" s="1"/>
  <c r="S1012" i="1"/>
  <c r="T1012" i="1"/>
  <c r="S1013" i="1"/>
  <c r="T1013" i="1"/>
  <c r="S1014" i="1"/>
  <c r="T1014" i="1" s="1"/>
  <c r="S1015" i="1"/>
  <c r="T1015" i="1"/>
  <c r="S1016" i="1"/>
  <c r="T1016" i="1"/>
  <c r="S1017" i="1"/>
  <c r="T1017" i="1" s="1"/>
  <c r="S1018" i="1"/>
  <c r="T1018" i="1" s="1"/>
  <c r="S1019" i="1"/>
  <c r="T1019" i="1" s="1"/>
  <c r="S1020" i="1"/>
  <c r="T1020" i="1" s="1"/>
  <c r="S1021" i="1"/>
  <c r="T1021" i="1"/>
  <c r="S1022" i="1"/>
  <c r="T1022" i="1" s="1"/>
  <c r="S1023" i="1"/>
  <c r="T1023" i="1" s="1"/>
  <c r="S1024" i="1"/>
  <c r="T1024" i="1" s="1"/>
  <c r="S1025" i="1"/>
  <c r="T1025" i="1" s="1"/>
  <c r="S1026" i="1"/>
  <c r="T1026" i="1" s="1"/>
  <c r="S1027" i="1"/>
  <c r="T1027" i="1" s="1"/>
  <c r="S1028" i="1"/>
  <c r="T1028" i="1" s="1"/>
  <c r="S1029" i="1"/>
  <c r="T1029" i="1" s="1"/>
  <c r="S1030" i="1"/>
  <c r="T1030" i="1" s="1"/>
  <c r="S1031" i="1"/>
  <c r="T1031" i="1" s="1"/>
  <c r="S1032" i="1"/>
  <c r="T1032" i="1"/>
  <c r="S1033" i="1"/>
  <c r="T1033" i="1" s="1"/>
  <c r="S1034" i="1"/>
  <c r="T1034" i="1" s="1"/>
  <c r="S1035" i="1"/>
  <c r="T1035" i="1" s="1"/>
  <c r="S1036" i="1"/>
  <c r="T1036" i="1" s="1"/>
  <c r="S1037" i="1"/>
  <c r="T1037" i="1" s="1"/>
  <c r="S1038" i="1"/>
  <c r="T1038" i="1" s="1"/>
  <c r="S1039" i="1"/>
  <c r="T1039" i="1" s="1"/>
  <c r="S1040" i="1"/>
  <c r="T1040" i="1" s="1"/>
  <c r="S1041" i="1"/>
  <c r="T1041" i="1"/>
  <c r="S1042" i="1"/>
  <c r="T1042" i="1"/>
  <c r="S1043" i="1"/>
  <c r="T1043" i="1" s="1"/>
  <c r="S1044" i="1"/>
  <c r="T1044" i="1" s="1"/>
  <c r="S1045" i="1"/>
  <c r="T1045" i="1" s="1"/>
  <c r="S1046" i="1"/>
  <c r="T1046" i="1" s="1"/>
  <c r="S1047" i="1"/>
  <c r="T1047" i="1" s="1"/>
  <c r="S1048" i="1"/>
  <c r="T1048" i="1" s="1"/>
  <c r="S1049" i="1"/>
  <c r="T1049" i="1" s="1"/>
  <c r="S1050" i="1"/>
  <c r="T1050" i="1" s="1"/>
  <c r="S1051" i="1"/>
  <c r="T1051" i="1"/>
  <c r="S1052" i="1"/>
  <c r="T1052" i="1"/>
  <c r="S1053" i="1"/>
  <c r="T1053" i="1"/>
  <c r="S1054" i="1"/>
  <c r="T1054" i="1" s="1"/>
  <c r="S1055" i="1"/>
  <c r="T1055" i="1" s="1"/>
  <c r="S1056" i="1"/>
  <c r="T1056" i="1" s="1"/>
  <c r="S1057" i="1"/>
  <c r="T1057" i="1" s="1"/>
  <c r="S1058" i="1"/>
  <c r="T1058" i="1" s="1"/>
  <c r="S1059" i="1"/>
  <c r="T1059" i="1" s="1"/>
  <c r="S1060" i="1"/>
  <c r="T1060" i="1"/>
  <c r="S1061" i="1"/>
  <c r="T1061" i="1"/>
  <c r="S1062" i="1"/>
  <c r="T1062" i="1"/>
  <c r="S1063" i="1"/>
  <c r="T1063" i="1"/>
  <c r="S1064" i="1"/>
  <c r="T1064" i="1" s="1"/>
  <c r="S1065" i="1"/>
  <c r="T1065" i="1" s="1"/>
  <c r="S1066" i="1"/>
  <c r="T1066" i="1" s="1"/>
  <c r="S1067" i="1"/>
  <c r="T1067" i="1" s="1"/>
  <c r="S1068" i="1"/>
  <c r="T1068" i="1" s="1"/>
  <c r="S1069" i="1"/>
  <c r="T1069" i="1" s="1"/>
  <c r="S1070" i="1"/>
  <c r="T1070" i="1" s="1"/>
  <c r="S1071" i="1"/>
  <c r="T1071" i="1" s="1"/>
  <c r="S1072" i="1"/>
  <c r="T1072" i="1" s="1"/>
  <c r="S1073" i="1"/>
  <c r="T1073" i="1"/>
  <c r="S1074" i="1"/>
  <c r="T1074" i="1"/>
  <c r="S1075" i="1"/>
  <c r="T1075" i="1"/>
  <c r="S1076" i="1"/>
  <c r="T1076" i="1"/>
  <c r="S1077" i="1"/>
  <c r="T1077" i="1"/>
  <c r="S1078" i="1"/>
  <c r="T1078" i="1"/>
  <c r="S1079" i="1"/>
  <c r="T1079" i="1"/>
  <c r="S1080" i="1"/>
  <c r="T1080" i="1"/>
  <c r="S1081" i="1"/>
  <c r="T1081" i="1"/>
  <c r="S1082" i="1"/>
  <c r="T1082" i="1"/>
  <c r="S1083" i="1"/>
  <c r="T1083" i="1"/>
  <c r="S1084" i="1"/>
  <c r="T1084" i="1"/>
  <c r="S1085" i="1"/>
  <c r="T1085" i="1"/>
  <c r="S1086" i="1"/>
  <c r="T1086" i="1"/>
  <c r="S1087" i="1"/>
  <c r="T1087" i="1"/>
  <c r="S1088" i="1"/>
  <c r="T1088" i="1"/>
  <c r="S1089" i="1"/>
  <c r="T1089" i="1"/>
  <c r="S1090" i="1"/>
  <c r="T1090" i="1"/>
  <c r="S1091" i="1"/>
  <c r="T1091" i="1"/>
  <c r="S1092" i="1"/>
  <c r="T1092" i="1"/>
  <c r="S1093" i="1"/>
  <c r="T1093" i="1"/>
  <c r="S1094" i="1"/>
  <c r="T1094" i="1" s="1"/>
  <c r="S1095" i="1"/>
  <c r="T1095" i="1" s="1"/>
  <c r="S1096" i="1"/>
  <c r="T1096" i="1" s="1"/>
  <c r="S1097" i="1"/>
  <c r="T1097" i="1"/>
  <c r="S1098" i="1"/>
  <c r="T1098" i="1"/>
  <c r="S1099" i="1"/>
  <c r="T1099" i="1" s="1"/>
  <c r="S1100" i="1"/>
  <c r="T1100" i="1" s="1"/>
  <c r="S1101" i="1"/>
  <c r="T1101" i="1"/>
  <c r="S1102" i="1"/>
  <c r="T1102" i="1"/>
  <c r="S1103" i="1"/>
  <c r="T1103" i="1"/>
  <c r="S1104" i="1"/>
  <c r="T1104" i="1"/>
  <c r="S1105" i="1"/>
  <c r="T1105" i="1" s="1"/>
  <c r="S1106" i="1"/>
  <c r="T1106" i="1"/>
  <c r="S1107" i="1"/>
  <c r="T1107" i="1"/>
  <c r="S1108" i="1"/>
  <c r="T1108" i="1"/>
  <c r="S1109" i="1"/>
  <c r="T1109" i="1"/>
  <c r="S1110" i="1"/>
  <c r="T1110" i="1"/>
  <c r="S1111" i="1"/>
  <c r="T1111" i="1"/>
  <c r="S1112" i="1"/>
  <c r="T1112" i="1"/>
  <c r="S1113" i="1"/>
  <c r="T1113" i="1"/>
  <c r="S1114" i="1"/>
  <c r="T1114" i="1" s="1"/>
  <c r="S1115" i="1"/>
  <c r="T1115" i="1"/>
  <c r="S1116" i="1"/>
  <c r="T1116" i="1"/>
  <c r="S1117" i="1"/>
  <c r="T1117" i="1"/>
  <c r="S1118" i="1"/>
  <c r="T1118" i="1"/>
  <c r="S1119" i="1"/>
  <c r="T1119" i="1" s="1"/>
  <c r="S1120" i="1"/>
  <c r="T1120" i="1"/>
  <c r="S1121" i="1"/>
  <c r="T1121" i="1"/>
  <c r="S1122" i="1"/>
  <c r="T1122" i="1"/>
  <c r="S1123" i="1"/>
  <c r="T1123" i="1"/>
  <c r="S1124" i="1"/>
  <c r="T1124" i="1"/>
  <c r="S1125" i="1"/>
  <c r="T1125" i="1"/>
  <c r="S1126" i="1"/>
  <c r="T1126" i="1" s="1"/>
  <c r="S1127" i="1"/>
  <c r="T1127" i="1" s="1"/>
  <c r="S1128" i="1"/>
  <c r="T1128" i="1" s="1"/>
  <c r="S1129" i="1"/>
  <c r="T1129" i="1" s="1"/>
  <c r="S1130" i="1"/>
  <c r="T1130" i="1" s="1"/>
  <c r="S1131" i="1"/>
  <c r="T1131" i="1" s="1"/>
  <c r="S1132" i="1"/>
  <c r="T1132" i="1" s="1"/>
  <c r="S1133" i="1"/>
  <c r="T1133" i="1" s="1"/>
  <c r="S1134" i="1"/>
  <c r="T1134" i="1" s="1"/>
  <c r="S1135" i="1"/>
  <c r="T1135" i="1"/>
  <c r="S1136" i="1"/>
  <c r="T1136" i="1"/>
  <c r="S1137" i="1"/>
  <c r="T1137" i="1"/>
  <c r="S1138" i="1"/>
  <c r="T1138" i="1"/>
  <c r="S1139" i="1"/>
  <c r="T1139" i="1"/>
  <c r="S1140" i="1"/>
  <c r="T1140" i="1" s="1"/>
  <c r="S1141" i="1"/>
  <c r="T1141" i="1" s="1"/>
  <c r="S1142" i="1"/>
  <c r="T1142" i="1" s="1"/>
  <c r="S1143" i="1"/>
  <c r="T1143" i="1"/>
  <c r="S1144" i="1"/>
  <c r="T1144" i="1"/>
  <c r="S1146" i="1"/>
  <c r="T1146" i="1" s="1"/>
  <c r="S1147" i="1"/>
  <c r="T1147" i="1" s="1"/>
  <c r="S1148" i="1"/>
  <c r="T1148" i="1" s="1"/>
  <c r="S1149" i="1"/>
  <c r="T1149" i="1" s="1"/>
  <c r="S1150" i="1"/>
  <c r="T1150" i="1" s="1"/>
  <c r="S1151" i="1"/>
  <c r="T1151" i="1" s="1"/>
  <c r="S1152" i="1"/>
  <c r="T1152" i="1" s="1"/>
  <c r="S1153" i="1"/>
  <c r="T1153" i="1"/>
  <c r="S1154" i="1"/>
  <c r="T1154" i="1"/>
  <c r="S1155" i="1"/>
  <c r="T1155" i="1"/>
  <c r="S1156" i="1"/>
  <c r="T1156" i="1" s="1"/>
  <c r="S1157" i="1"/>
  <c r="T1157" i="1" s="1"/>
  <c r="S1158" i="1"/>
  <c r="T1158" i="1" s="1"/>
  <c r="S1159" i="1"/>
  <c r="T1159" i="1" s="1"/>
  <c r="S1160" i="1"/>
  <c r="T1160" i="1"/>
  <c r="S1161" i="1"/>
  <c r="T1161" i="1"/>
  <c r="S1162" i="1"/>
  <c r="T1162" i="1" s="1"/>
  <c r="S1163" i="1"/>
  <c r="T1163" i="1" s="1"/>
  <c r="S1164" i="1"/>
  <c r="T1164" i="1" s="1"/>
  <c r="S1165" i="1"/>
  <c r="T1165" i="1" s="1"/>
  <c r="S1166" i="1"/>
  <c r="T1166" i="1"/>
  <c r="S1167" i="1"/>
  <c r="T1167" i="1" s="1"/>
  <c r="S1168" i="1"/>
  <c r="T1168" i="1" s="1"/>
  <c r="S1169" i="1"/>
  <c r="T1169" i="1"/>
  <c r="S1170" i="1"/>
  <c r="T1170" i="1"/>
  <c r="S1171" i="1"/>
  <c r="T1171" i="1"/>
  <c r="S1172" i="1"/>
  <c r="T1172" i="1" s="1"/>
  <c r="S1173" i="1"/>
  <c r="T1173" i="1" s="1"/>
  <c r="S1174" i="1"/>
  <c r="T1174" i="1" s="1"/>
  <c r="S1175" i="1"/>
  <c r="T1175" i="1" s="1"/>
  <c r="S1176" i="1"/>
  <c r="T1176" i="1"/>
  <c r="S1177" i="1"/>
  <c r="T1177" i="1"/>
  <c r="S1178" i="1"/>
  <c r="T1178" i="1"/>
  <c r="S1179" i="1"/>
  <c r="T1179" i="1"/>
  <c r="S1180" i="1"/>
  <c r="T1180" i="1"/>
  <c r="S1181" i="1"/>
  <c r="T1181" i="1" s="1"/>
  <c r="S1182" i="1"/>
  <c r="T1182" i="1"/>
  <c r="S1183" i="1"/>
  <c r="T1183" i="1"/>
  <c r="S1184" i="1"/>
  <c r="T1184" i="1"/>
  <c r="S1185" i="1"/>
  <c r="T1185" i="1"/>
  <c r="S1186" i="1"/>
  <c r="T1186" i="1" s="1"/>
  <c r="S1187" i="1"/>
  <c r="T1187" i="1" s="1"/>
  <c r="S1188" i="1"/>
  <c r="T1188" i="1" s="1"/>
  <c r="S1189" i="1"/>
  <c r="T1189" i="1" s="1"/>
  <c r="S1190" i="1"/>
  <c r="T1190" i="1" s="1"/>
  <c r="S1191" i="1"/>
  <c r="T1191" i="1"/>
  <c r="S1192" i="1"/>
  <c r="T1192" i="1"/>
  <c r="S1193" i="1"/>
  <c r="T1193" i="1"/>
  <c r="S1194" i="1"/>
  <c r="T1194" i="1"/>
  <c r="S1195" i="1"/>
  <c r="T1195" i="1"/>
  <c r="S1196" i="1"/>
  <c r="T1196" i="1"/>
  <c r="S1197" i="1"/>
  <c r="T1197" i="1"/>
  <c r="S1198" i="1"/>
  <c r="T1198" i="1"/>
  <c r="S1199" i="1"/>
  <c r="T1199" i="1"/>
  <c r="S1200" i="1"/>
  <c r="T1200" i="1"/>
  <c r="S1201" i="1"/>
  <c r="T1201" i="1"/>
  <c r="S1202" i="1"/>
  <c r="T1202" i="1"/>
  <c r="S1203" i="1"/>
  <c r="T1203" i="1"/>
  <c r="S1204" i="1"/>
  <c r="T1204" i="1"/>
  <c r="S1205" i="1"/>
  <c r="T1205" i="1"/>
  <c r="S1206" i="1"/>
  <c r="T1206" i="1"/>
  <c r="S1207" i="1"/>
  <c r="T1207" i="1"/>
  <c r="S1208" i="1"/>
  <c r="T1208" i="1"/>
  <c r="S1209" i="1"/>
  <c r="T1209" i="1"/>
  <c r="S1210" i="1"/>
  <c r="T1210" i="1"/>
  <c r="S1211" i="1"/>
  <c r="T1211" i="1"/>
  <c r="S1212" i="1"/>
  <c r="T1212" i="1"/>
  <c r="S1213" i="1"/>
  <c r="T1213" i="1"/>
  <c r="S1214" i="1"/>
  <c r="T1214" i="1"/>
  <c r="S1215" i="1"/>
  <c r="T1215" i="1"/>
  <c r="S1216" i="1"/>
  <c r="T1216" i="1"/>
  <c r="S1217" i="1"/>
  <c r="T1217" i="1"/>
  <c r="S1218" i="1"/>
  <c r="T1218" i="1" s="1"/>
  <c r="S1219" i="1"/>
  <c r="T1219" i="1"/>
  <c r="S1220" i="1"/>
  <c r="T1220" i="1"/>
  <c r="S1221" i="1"/>
  <c r="T1221" i="1"/>
  <c r="S1222" i="1"/>
  <c r="T1222" i="1"/>
  <c r="S1223" i="1"/>
  <c r="T1223" i="1"/>
  <c r="S1224" i="1"/>
  <c r="T1224" i="1"/>
  <c r="S1225" i="1"/>
  <c r="T1225" i="1" s="1"/>
  <c r="S1226" i="1"/>
  <c r="T1226" i="1" s="1"/>
  <c r="S1227" i="1"/>
  <c r="T1227" i="1" s="1"/>
  <c r="S1228" i="1"/>
  <c r="T1228" i="1"/>
  <c r="S1229" i="1"/>
  <c r="T1229" i="1"/>
  <c r="S1230" i="1"/>
  <c r="T1230" i="1" s="1"/>
  <c r="S1231" i="1"/>
  <c r="T1231" i="1" s="1"/>
  <c r="S1232" i="1"/>
  <c r="T1232" i="1" s="1"/>
  <c r="S1233" i="1"/>
  <c r="T1233" i="1" s="1"/>
  <c r="S1234" i="1"/>
  <c r="T1234" i="1"/>
  <c r="S1235" i="1"/>
  <c r="T1235" i="1"/>
  <c r="S1236" i="1"/>
  <c r="T1236" i="1"/>
  <c r="S1237" i="1"/>
  <c r="T1237" i="1"/>
  <c r="S1238" i="1"/>
  <c r="T1238" i="1"/>
  <c r="S1239" i="1"/>
  <c r="T1239" i="1"/>
  <c r="S1240" i="1"/>
  <c r="T1240" i="1"/>
  <c r="S1241" i="1"/>
  <c r="T1241" i="1"/>
  <c r="S1242" i="1"/>
  <c r="T1242" i="1"/>
  <c r="S1243" i="1"/>
  <c r="T1243" i="1"/>
  <c r="S1244" i="1"/>
  <c r="T1244" i="1"/>
  <c r="S1245" i="1"/>
  <c r="T1245" i="1"/>
  <c r="S1246" i="1"/>
  <c r="T1246" i="1"/>
  <c r="S1247" i="1"/>
  <c r="T1247" i="1"/>
  <c r="S1248" i="1"/>
  <c r="T1248" i="1"/>
  <c r="S1249" i="1"/>
  <c r="T1249" i="1"/>
  <c r="S1250" i="1"/>
  <c r="T1250" i="1"/>
  <c r="S1251" i="1"/>
  <c r="T1251" i="1"/>
  <c r="S1252" i="1"/>
  <c r="T1252" i="1" s="1"/>
  <c r="S1253" i="1"/>
  <c r="T1253" i="1" s="1"/>
  <c r="S1254" i="1"/>
  <c r="T1254" i="1"/>
  <c r="S1255" i="1"/>
  <c r="T1255" i="1" s="1"/>
  <c r="S1256" i="1"/>
  <c r="T1256" i="1" s="1"/>
  <c r="S1257" i="1"/>
  <c r="T1257" i="1"/>
  <c r="S1258" i="1"/>
  <c r="T1258" i="1"/>
  <c r="S1259" i="1"/>
  <c r="T1259" i="1" s="1"/>
  <c r="S1260" i="1"/>
  <c r="T1260" i="1"/>
  <c r="S1261" i="1"/>
  <c r="T1261" i="1"/>
  <c r="S1262" i="1"/>
  <c r="T1262" i="1"/>
  <c r="S1263" i="1"/>
  <c r="T1263" i="1"/>
  <c r="S1264" i="1"/>
  <c r="T1264" i="1"/>
  <c r="S1265" i="1"/>
  <c r="T1265" i="1"/>
  <c r="S1266" i="1"/>
  <c r="T1266" i="1"/>
  <c r="S1267" i="1"/>
  <c r="T1267" i="1"/>
  <c r="S1268" i="1"/>
  <c r="T1268" i="1"/>
  <c r="S1269" i="1"/>
  <c r="T1269" i="1"/>
  <c r="S1270" i="1"/>
  <c r="T1270" i="1"/>
  <c r="S1271" i="1"/>
  <c r="T1271" i="1" s="1"/>
  <c r="S1272" i="1"/>
  <c r="T1272" i="1"/>
  <c r="S1273" i="1"/>
  <c r="T1273" i="1" s="1"/>
  <c r="S1274" i="1"/>
  <c r="T1274" i="1" s="1"/>
  <c r="S1275" i="1"/>
  <c r="T1275" i="1" s="1"/>
  <c r="S1276" i="1"/>
  <c r="T1276" i="1" s="1"/>
  <c r="S1277" i="1"/>
  <c r="T1277" i="1" s="1"/>
  <c r="S1278" i="1"/>
  <c r="T1278" i="1" s="1"/>
  <c r="S1279" i="1"/>
  <c r="T1279" i="1"/>
  <c r="S1280" i="1"/>
  <c r="T1280" i="1"/>
  <c r="S1281" i="1"/>
  <c r="T1281" i="1" s="1"/>
  <c r="S1282" i="1"/>
  <c r="T1282" i="1" s="1"/>
  <c r="S1283" i="1"/>
  <c r="T1283" i="1" s="1"/>
  <c r="S1284" i="1"/>
  <c r="T1284" i="1" s="1"/>
  <c r="S1285" i="1"/>
  <c r="T1285" i="1" s="1"/>
  <c r="S1286" i="1"/>
  <c r="T1286" i="1" s="1"/>
  <c r="S1287" i="1"/>
  <c r="T1287" i="1"/>
  <c r="S1288" i="1"/>
  <c r="T1288" i="1" s="1"/>
  <c r="S1289" i="1"/>
  <c r="T1289" i="1" s="1"/>
  <c r="S1290" i="1"/>
  <c r="T1290" i="1" s="1"/>
  <c r="S1291" i="1"/>
  <c r="T1291" i="1" s="1"/>
  <c r="S1292" i="1"/>
  <c r="T1292" i="1" s="1"/>
  <c r="S1293" i="1"/>
  <c r="T1293" i="1" s="1"/>
  <c r="S1294" i="1"/>
  <c r="T1294" i="1"/>
  <c r="S1295" i="1"/>
  <c r="T1295" i="1" s="1"/>
  <c r="S1296" i="1"/>
  <c r="T1296" i="1"/>
  <c r="S1297" i="1"/>
  <c r="T1297" i="1"/>
  <c r="S1298" i="1"/>
  <c r="T1298" i="1"/>
  <c r="S1299" i="1"/>
  <c r="T1299" i="1"/>
  <c r="S1300" i="1"/>
  <c r="T1300" i="1" s="1"/>
  <c r="S1301" i="1"/>
  <c r="T1301" i="1"/>
  <c r="S1302" i="1"/>
  <c r="T1302" i="1"/>
  <c r="S1303" i="1"/>
  <c r="T1303" i="1"/>
  <c r="S1304" i="1"/>
  <c r="T1304" i="1" s="1"/>
  <c r="S1305" i="1"/>
  <c r="T1305" i="1" s="1"/>
  <c r="S1306" i="1"/>
  <c r="T1306" i="1" s="1"/>
  <c r="S1307" i="1"/>
  <c r="T1307" i="1"/>
  <c r="S1308" i="1"/>
  <c r="T1308" i="1"/>
  <c r="S1309" i="1"/>
  <c r="T1309" i="1"/>
  <c r="S1310" i="1"/>
  <c r="T1310" i="1"/>
  <c r="S1311" i="1"/>
  <c r="T1311" i="1"/>
  <c r="S1312" i="1"/>
  <c r="T1312" i="1" s="1"/>
  <c r="S1313" i="1"/>
  <c r="T1313" i="1" s="1"/>
  <c r="S1314" i="1"/>
  <c r="T1314" i="1"/>
  <c r="S1315" i="1"/>
  <c r="T1315" i="1"/>
  <c r="S1316" i="1"/>
  <c r="T1316" i="1"/>
  <c r="S1317" i="1"/>
  <c r="T1317" i="1"/>
  <c r="S1318" i="1"/>
  <c r="T1318" i="1"/>
  <c r="S1319" i="1"/>
  <c r="T1319" i="1" s="1"/>
  <c r="S1320" i="1"/>
  <c r="T1320" i="1" s="1"/>
  <c r="S1321" i="1"/>
  <c r="T1321" i="1"/>
  <c r="S1322" i="1"/>
  <c r="T1322" i="1"/>
  <c r="S1323" i="1"/>
  <c r="T1323" i="1"/>
  <c r="S1324" i="1"/>
  <c r="T1324" i="1"/>
  <c r="S1325" i="1"/>
  <c r="T1325" i="1"/>
  <c r="S1326" i="1"/>
  <c r="T1326" i="1"/>
  <c r="S1327" i="1"/>
  <c r="T1327" i="1"/>
  <c r="S1328" i="1"/>
  <c r="T1328" i="1"/>
  <c r="S1329" i="1"/>
  <c r="T1329" i="1"/>
  <c r="S1330" i="1"/>
  <c r="T1330" i="1"/>
  <c r="S1331" i="1"/>
  <c r="T1331" i="1"/>
  <c r="S1332" i="1"/>
  <c r="T1332" i="1"/>
  <c r="S1333" i="1"/>
  <c r="T1333" i="1"/>
  <c r="S1334" i="1"/>
  <c r="T1334" i="1" s="1"/>
  <c r="S1335" i="1"/>
  <c r="T1335" i="1" s="1"/>
  <c r="S1336" i="1"/>
  <c r="T1336" i="1" s="1"/>
  <c r="S1337" i="1"/>
  <c r="T1337" i="1" s="1"/>
  <c r="S1338" i="1"/>
  <c r="T1338" i="1" s="1"/>
  <c r="S1339" i="1"/>
  <c r="T1339" i="1" s="1"/>
  <c r="S1340" i="1"/>
  <c r="T1340" i="1" s="1"/>
  <c r="S1341" i="1"/>
  <c r="T1341" i="1" s="1"/>
  <c r="S1342" i="1"/>
  <c r="T1342" i="1" s="1"/>
  <c r="S1343" i="1"/>
  <c r="T1343" i="1"/>
  <c r="S1344" i="1"/>
  <c r="T1344" i="1"/>
  <c r="S1345" i="1"/>
  <c r="T1345" i="1"/>
  <c r="S1346" i="1"/>
  <c r="T1346" i="1"/>
  <c r="S1347" i="1"/>
  <c r="T1347" i="1"/>
  <c r="S1348" i="1"/>
  <c r="T1348" i="1"/>
  <c r="S1349" i="1"/>
  <c r="T1349" i="1"/>
  <c r="S1350" i="1"/>
  <c r="T1350" i="1"/>
  <c r="S1351" i="1"/>
  <c r="T1351" i="1"/>
  <c r="S1352" i="1"/>
  <c r="T1352" i="1"/>
  <c r="S1353" i="1"/>
  <c r="T1353" i="1"/>
  <c r="S1354" i="1"/>
  <c r="T1354" i="1"/>
  <c r="S1355" i="1"/>
  <c r="T1355" i="1"/>
  <c r="S1356" i="1"/>
  <c r="T1356" i="1"/>
  <c r="S1357" i="1"/>
  <c r="T1357" i="1"/>
  <c r="S1358" i="1"/>
  <c r="T1358" i="1"/>
  <c r="S1359" i="1"/>
  <c r="T1359" i="1"/>
  <c r="S1360" i="1"/>
  <c r="T1360" i="1"/>
  <c r="S1361" i="1"/>
  <c r="T1361" i="1"/>
  <c r="S1362" i="1"/>
  <c r="T1362" i="1"/>
  <c r="S1363" i="1"/>
  <c r="T1363" i="1"/>
  <c r="S1364" i="1"/>
  <c r="T1364" i="1"/>
  <c r="S1365" i="1"/>
  <c r="T1365" i="1"/>
  <c r="S1366" i="1"/>
  <c r="T1366" i="1"/>
  <c r="S1367" i="1"/>
  <c r="T1367" i="1"/>
  <c r="S1368" i="1"/>
  <c r="T1368" i="1" s="1"/>
  <c r="S1369" i="1"/>
  <c r="T1369" i="1"/>
  <c r="S1370" i="1"/>
  <c r="T1370" i="1" s="1"/>
  <c r="S1371" i="1"/>
  <c r="T1371" i="1" s="1"/>
  <c r="S1372" i="1"/>
  <c r="T1372" i="1"/>
  <c r="S1373" i="1"/>
  <c r="T1373" i="1" s="1"/>
  <c r="S1374" i="1"/>
  <c r="T1374" i="1"/>
  <c r="S1375" i="1"/>
  <c r="T1375" i="1" s="1"/>
  <c r="S1376" i="1"/>
  <c r="T1376" i="1" s="1"/>
  <c r="S1377" i="1"/>
  <c r="T1377" i="1" s="1"/>
  <c r="S1378" i="1"/>
  <c r="T1378" i="1" s="1"/>
  <c r="S1379" i="1"/>
  <c r="T1379" i="1"/>
  <c r="S1380" i="1"/>
  <c r="T1380" i="1"/>
  <c r="S1381" i="1"/>
  <c r="T1381" i="1"/>
  <c r="S1382" i="1"/>
  <c r="T1382" i="1"/>
  <c r="S1383" i="1"/>
  <c r="T1383" i="1"/>
  <c r="S1384" i="1"/>
  <c r="T1384" i="1"/>
  <c r="S1385" i="1"/>
  <c r="T1385" i="1"/>
  <c r="S1386" i="1"/>
  <c r="T1386" i="1"/>
  <c r="S1387" i="1"/>
  <c r="T1387" i="1"/>
  <c r="S1388" i="1"/>
  <c r="T1388" i="1"/>
  <c r="S1389" i="1"/>
  <c r="T1389" i="1"/>
  <c r="S1390" i="1"/>
  <c r="T1390" i="1"/>
  <c r="S1391" i="1"/>
  <c r="T1391" i="1"/>
  <c r="S1392" i="1"/>
  <c r="T1392" i="1"/>
  <c r="S1393" i="1"/>
  <c r="T1393" i="1"/>
  <c r="S1394" i="1"/>
  <c r="T1394" i="1"/>
  <c r="S1395" i="1"/>
  <c r="T1395" i="1"/>
  <c r="S1396" i="1"/>
  <c r="T1396" i="1"/>
  <c r="S1397" i="1"/>
  <c r="T1397" i="1"/>
  <c r="S1398" i="1"/>
  <c r="T1398" i="1"/>
  <c r="S1399" i="1"/>
  <c r="T1399" i="1" s="1"/>
  <c r="S1400" i="1"/>
  <c r="T1400" i="1" s="1"/>
  <c r="S1401" i="1"/>
  <c r="T1401" i="1"/>
  <c r="S1402" i="1"/>
  <c r="T1402" i="1"/>
  <c r="S1403" i="1"/>
  <c r="T1403" i="1"/>
  <c r="S1404" i="1"/>
  <c r="T1404" i="1"/>
  <c r="S1405" i="1"/>
  <c r="T1405" i="1" s="1"/>
  <c r="S1406" i="1"/>
  <c r="T1406" i="1" s="1"/>
  <c r="S1407" i="1"/>
  <c r="T1407" i="1" s="1"/>
  <c r="S1408" i="1"/>
  <c r="T1408" i="1" s="1"/>
  <c r="S1409" i="1"/>
  <c r="T1409" i="1" s="1"/>
  <c r="S1410" i="1"/>
  <c r="T1410" i="1" s="1"/>
  <c r="S1411" i="1"/>
  <c r="T1411" i="1" s="1"/>
  <c r="S1412" i="1"/>
  <c r="T1412" i="1"/>
  <c r="S1413" i="1"/>
  <c r="T1413" i="1"/>
  <c r="S1414" i="1"/>
  <c r="T1414" i="1"/>
  <c r="S1415" i="1"/>
  <c r="T1415" i="1" s="1"/>
  <c r="S1416" i="1"/>
  <c r="T1416" i="1" s="1"/>
  <c r="S1417" i="1"/>
  <c r="T1417" i="1" s="1"/>
  <c r="S1418" i="1"/>
  <c r="T1418" i="1"/>
  <c r="S1419" i="1"/>
  <c r="T1419" i="1" s="1"/>
  <c r="S1420" i="1"/>
  <c r="T1420" i="1" s="1"/>
  <c r="S1421" i="1"/>
  <c r="T1421" i="1"/>
  <c r="S1422" i="1"/>
  <c r="T1422" i="1" s="1"/>
  <c r="S1423" i="1"/>
  <c r="T1423" i="1" s="1"/>
  <c r="S1424" i="1"/>
  <c r="T1424" i="1" s="1"/>
  <c r="S1425" i="1"/>
  <c r="T1425" i="1" s="1"/>
  <c r="S1426" i="1"/>
  <c r="T1426" i="1"/>
  <c r="S1427" i="1"/>
  <c r="T1427" i="1" s="1"/>
  <c r="S1428" i="1"/>
  <c r="T1428" i="1"/>
  <c r="S1429" i="1"/>
  <c r="T1429" i="1"/>
  <c r="S1430" i="1"/>
  <c r="T1430" i="1"/>
  <c r="S1431" i="1"/>
  <c r="T1431" i="1" s="1"/>
  <c r="S1432" i="1"/>
  <c r="T1432" i="1"/>
  <c r="S1433" i="1"/>
  <c r="T1433" i="1" s="1"/>
  <c r="S1434" i="1"/>
  <c r="T1434" i="1" s="1"/>
  <c r="S1435" i="1"/>
  <c r="T1435" i="1" s="1"/>
  <c r="S1436" i="1"/>
  <c r="T1436" i="1" s="1"/>
  <c r="S1437" i="1"/>
  <c r="T1437" i="1" s="1"/>
  <c r="S1438" i="1"/>
  <c r="T1438" i="1" s="1"/>
  <c r="S1439" i="1"/>
  <c r="T1439" i="1" s="1"/>
  <c r="S1440" i="1"/>
  <c r="T1440" i="1"/>
  <c r="S1441" i="1"/>
  <c r="T1441" i="1" s="1"/>
  <c r="S1442" i="1"/>
  <c r="T1442" i="1" s="1"/>
  <c r="S1443" i="1"/>
  <c r="T1443" i="1"/>
  <c r="S1444" i="1"/>
  <c r="T1444" i="1"/>
  <c r="S1445" i="1"/>
  <c r="T1445" i="1"/>
  <c r="S1446" i="1"/>
  <c r="T1446" i="1"/>
  <c r="S1447" i="1"/>
  <c r="T1447" i="1" s="1"/>
  <c r="S1448" i="1"/>
  <c r="T1448" i="1"/>
  <c r="S1449" i="1"/>
  <c r="T1449" i="1" s="1"/>
  <c r="S1450" i="1"/>
  <c r="T1450" i="1"/>
  <c r="S1451" i="1"/>
  <c r="T1451" i="1" s="1"/>
  <c r="S1452" i="1"/>
  <c r="T1452" i="1" s="1"/>
  <c r="S1453" i="1"/>
  <c r="T1453" i="1" s="1"/>
  <c r="S1454" i="1"/>
  <c r="T1454" i="1"/>
  <c r="S1455" i="1"/>
  <c r="T1455" i="1" s="1"/>
  <c r="S1456" i="1"/>
  <c r="T1456" i="1" s="1"/>
  <c r="S1457" i="1"/>
  <c r="T1457" i="1" s="1"/>
  <c r="S1458" i="1"/>
  <c r="T1458" i="1" s="1"/>
  <c r="S1459" i="1"/>
  <c r="T1459" i="1" s="1"/>
  <c r="S1460" i="1"/>
  <c r="T1460" i="1" s="1"/>
  <c r="S1461" i="1"/>
  <c r="T1461" i="1" s="1"/>
  <c r="S1462" i="1"/>
  <c r="T1462" i="1" s="1"/>
  <c r="S1463" i="1"/>
  <c r="T1463" i="1" s="1"/>
  <c r="S1464" i="1"/>
  <c r="T1464" i="1" s="1"/>
  <c r="S1465" i="1"/>
  <c r="T1465" i="1" s="1"/>
  <c r="S1466" i="1"/>
  <c r="T1466" i="1" s="1"/>
  <c r="S1467" i="1"/>
  <c r="T1467" i="1"/>
  <c r="S2353" i="1"/>
  <c r="T2353" i="1"/>
  <c r="S2354" i="1"/>
  <c r="T2354" i="1" s="1"/>
  <c r="S2355" i="1"/>
  <c r="T2355" i="1"/>
  <c r="S2356" i="1"/>
  <c r="T2356" i="1"/>
  <c r="S2357" i="1"/>
  <c r="T2357" i="1" s="1"/>
  <c r="S2358" i="1"/>
  <c r="T2358" i="1" s="1"/>
  <c r="S2359" i="1"/>
  <c r="T2359" i="1"/>
  <c r="S2360" i="1"/>
  <c r="T2360" i="1"/>
  <c r="S2361" i="1"/>
  <c r="T2361" i="1"/>
  <c r="S2362" i="1"/>
  <c r="T2362" i="1"/>
  <c r="S2363" i="1"/>
  <c r="T2363" i="1" s="1"/>
  <c r="S2364" i="1"/>
  <c r="T2364" i="1" s="1"/>
  <c r="S2365" i="1"/>
  <c r="T2365" i="1"/>
  <c r="S2366" i="1"/>
  <c r="T2366" i="1"/>
  <c r="S2367" i="1"/>
  <c r="T2367" i="1" s="1"/>
  <c r="S2368" i="1"/>
  <c r="T2368" i="1"/>
  <c r="S2369" i="1"/>
  <c r="T2369" i="1"/>
  <c r="S2370" i="1"/>
  <c r="T2370" i="1" s="1"/>
  <c r="S2371" i="1"/>
  <c r="T2371" i="1" s="1"/>
  <c r="S2372" i="1"/>
  <c r="T2372" i="1"/>
  <c r="S2373" i="1"/>
  <c r="T2373" i="1"/>
  <c r="S2374" i="1"/>
  <c r="T2374" i="1" s="1"/>
  <c r="S2375" i="1"/>
  <c r="T2375" i="1"/>
  <c r="S2376" i="1"/>
  <c r="T2376" i="1" s="1"/>
  <c r="S2377" i="1"/>
  <c r="T2377" i="1" s="1"/>
  <c r="S2378" i="1"/>
  <c r="T2378" i="1"/>
  <c r="S2379" i="1"/>
  <c r="T2379" i="1" s="1"/>
  <c r="S2380" i="1"/>
  <c r="T2380" i="1" s="1"/>
  <c r="S2381" i="1"/>
  <c r="T2381" i="1" s="1"/>
  <c r="S2382" i="1"/>
  <c r="T2382" i="1" s="1"/>
  <c r="S2383" i="1"/>
  <c r="T2383" i="1"/>
  <c r="S2384" i="1"/>
  <c r="T2384" i="1" s="1"/>
  <c r="S2385" i="1"/>
  <c r="T2385" i="1"/>
  <c r="S2386" i="1"/>
  <c r="T2386" i="1"/>
  <c r="S2387" i="1"/>
  <c r="T2387" i="1"/>
  <c r="S2388" i="1"/>
  <c r="T2388" i="1" s="1"/>
  <c r="S2389" i="1"/>
  <c r="T2389" i="1"/>
  <c r="S2390" i="1"/>
  <c r="T2390" i="1"/>
  <c r="S2391" i="1"/>
  <c r="T2391" i="1" s="1"/>
  <c r="S2392" i="1"/>
  <c r="T2392" i="1"/>
  <c r="S2393" i="1"/>
  <c r="T2393" i="1" s="1"/>
  <c r="S2394" i="1"/>
  <c r="T2394" i="1"/>
  <c r="S2395" i="1"/>
  <c r="T2395" i="1" s="1"/>
  <c r="S2396" i="1"/>
  <c r="T2396" i="1"/>
  <c r="S2397" i="1"/>
  <c r="T2397" i="1"/>
  <c r="S2398" i="1"/>
  <c r="T2398" i="1" s="1"/>
  <c r="S2399" i="1"/>
  <c r="T2399" i="1" s="1"/>
  <c r="S2400" i="1"/>
  <c r="T2400" i="1" s="1"/>
  <c r="S2401" i="1"/>
  <c r="T2401" i="1"/>
  <c r="S2402" i="1"/>
  <c r="T2402" i="1" s="1"/>
  <c r="S2403" i="1"/>
  <c r="T2403" i="1" s="1"/>
  <c r="S2404" i="1"/>
  <c r="T2404" i="1"/>
  <c r="S2405" i="1"/>
  <c r="T2405" i="1" s="1"/>
  <c r="S2406" i="1"/>
  <c r="T2406" i="1"/>
  <c r="S2407" i="1"/>
  <c r="T2407" i="1" s="1"/>
  <c r="S2408" i="1"/>
  <c r="T2408" i="1" s="1"/>
  <c r="S2409" i="1"/>
  <c r="T2409" i="1" s="1"/>
  <c r="S2410" i="1"/>
  <c r="T2410" i="1" s="1"/>
  <c r="S2411" i="1"/>
  <c r="T2411" i="1" s="1"/>
  <c r="S2412" i="1"/>
  <c r="T2412" i="1" s="1"/>
  <c r="S2413" i="1"/>
  <c r="T2413" i="1" s="1"/>
  <c r="S2414" i="1"/>
  <c r="T2414" i="1" s="1"/>
  <c r="S2415" i="1"/>
  <c r="T2415" i="1" s="1"/>
  <c r="S2416" i="1"/>
  <c r="T2416" i="1" s="1"/>
  <c r="S2417" i="1"/>
  <c r="T2417" i="1"/>
  <c r="S2418" i="1"/>
  <c r="T2418" i="1" s="1"/>
  <c r="S2419" i="1"/>
  <c r="T2419" i="1"/>
  <c r="S2420" i="1"/>
  <c r="T2420" i="1"/>
  <c r="S2421" i="1"/>
  <c r="T2421" i="1"/>
  <c r="S2422" i="1"/>
  <c r="T2422" i="1"/>
  <c r="S2423" i="1"/>
  <c r="T2423" i="1"/>
  <c r="S2424" i="1"/>
  <c r="T2424" i="1" s="1"/>
  <c r="S2425" i="1"/>
  <c r="T2425" i="1" s="1"/>
  <c r="S2426" i="1"/>
  <c r="T2426" i="1" s="1"/>
  <c r="S2427" i="1"/>
  <c r="T2427" i="1"/>
  <c r="S2428" i="1"/>
  <c r="T2428" i="1"/>
  <c r="S2429" i="1"/>
  <c r="T2429" i="1" s="1"/>
  <c r="S2430" i="1"/>
  <c r="T2430" i="1" s="1"/>
  <c r="S2431" i="1"/>
  <c r="T2431" i="1" s="1"/>
  <c r="S2432" i="1"/>
  <c r="T2432" i="1" s="1"/>
  <c r="S2433" i="1"/>
  <c r="T2433" i="1" s="1"/>
  <c r="S2434" i="1"/>
  <c r="T2434" i="1" s="1"/>
  <c r="S2435" i="1"/>
  <c r="T2435" i="1"/>
  <c r="S2436" i="1"/>
  <c r="T2436" i="1" s="1"/>
  <c r="S2437" i="1"/>
  <c r="T2437" i="1"/>
  <c r="S2438" i="1"/>
  <c r="T2438" i="1"/>
  <c r="S2439" i="1"/>
  <c r="T2439" i="1"/>
  <c r="S2440" i="1"/>
  <c r="T2440" i="1"/>
  <c r="S2441" i="1"/>
  <c r="T2441" i="1"/>
  <c r="S2442" i="1"/>
  <c r="T2442" i="1"/>
  <c r="S2443" i="1"/>
  <c r="T2443" i="1" s="1"/>
  <c r="S2444" i="1"/>
  <c r="T2444" i="1" s="1"/>
  <c r="S2445" i="1"/>
  <c r="T2445" i="1" s="1"/>
  <c r="S2446" i="1"/>
  <c r="T2446" i="1"/>
  <c r="S2447" i="1"/>
  <c r="T2447" i="1" s="1"/>
  <c r="S2448" i="1"/>
  <c r="T2448" i="1" s="1"/>
  <c r="S2449" i="1"/>
  <c r="T2449" i="1" s="1"/>
  <c r="S2450" i="1"/>
  <c r="T2450" i="1" s="1"/>
  <c r="S2451" i="1"/>
  <c r="T2451" i="1" s="1"/>
  <c r="S2452" i="1"/>
  <c r="T2452" i="1" s="1"/>
  <c r="S2453" i="1"/>
  <c r="T2453" i="1" s="1"/>
  <c r="S2454" i="1"/>
  <c r="T2454" i="1"/>
  <c r="S2455" i="1"/>
  <c r="T2455" i="1" s="1"/>
  <c r="S2456" i="1"/>
  <c r="T2456" i="1"/>
  <c r="S2457" i="1"/>
  <c r="T2457" i="1"/>
  <c r="S2458" i="1"/>
  <c r="T2458" i="1" s="1"/>
  <c r="S2459" i="1"/>
  <c r="T2459" i="1" s="1"/>
  <c r="S2460" i="1"/>
  <c r="T2460" i="1"/>
  <c r="S2461" i="1"/>
  <c r="T2461" i="1"/>
  <c r="S2462" i="1"/>
  <c r="T2462" i="1"/>
  <c r="S2463" i="1"/>
  <c r="T2463" i="1"/>
  <c r="S2464" i="1"/>
  <c r="T2464" i="1"/>
  <c r="S2465" i="1"/>
  <c r="T2465" i="1" s="1"/>
  <c r="S2466" i="1"/>
  <c r="T2466" i="1" s="1"/>
  <c r="S2467" i="1"/>
  <c r="T2467" i="1" s="1"/>
  <c r="S2468" i="1"/>
  <c r="T2468" i="1" s="1"/>
  <c r="S2469" i="1"/>
  <c r="T2469" i="1" s="1"/>
  <c r="S2470" i="1"/>
  <c r="T2470" i="1"/>
  <c r="S2471" i="1"/>
  <c r="T2471" i="1" s="1"/>
  <c r="S2472" i="1"/>
  <c r="T2472" i="1"/>
  <c r="S2473" i="1"/>
  <c r="T2473" i="1"/>
  <c r="S2474" i="1"/>
  <c r="T2474" i="1"/>
  <c r="S2475" i="1"/>
  <c r="T2475" i="1"/>
  <c r="S2476" i="1"/>
  <c r="T2476" i="1" s="1"/>
  <c r="S2477" i="1"/>
  <c r="T2477" i="1" s="1"/>
  <c r="S2478" i="1"/>
  <c r="T2478" i="1"/>
  <c r="S2479" i="1"/>
  <c r="T2479" i="1"/>
  <c r="S2480" i="1"/>
  <c r="T2480" i="1"/>
  <c r="S2481" i="1"/>
  <c r="T2481" i="1" s="1"/>
  <c r="S2482" i="1"/>
  <c r="T2482" i="1" s="1"/>
  <c r="S2483" i="1"/>
  <c r="T2483" i="1"/>
  <c r="S2484" i="1"/>
  <c r="T2484" i="1" s="1"/>
  <c r="S2485" i="1"/>
  <c r="T2485" i="1"/>
  <c r="S2486" i="1"/>
  <c r="T2486" i="1" s="1"/>
  <c r="S2487" i="1"/>
  <c r="T2487" i="1" s="1"/>
  <c r="S2488" i="1"/>
  <c r="T2488" i="1" s="1"/>
  <c r="S2489" i="1"/>
  <c r="T2489" i="1"/>
  <c r="S2490" i="1"/>
  <c r="T2490" i="1" s="1"/>
  <c r="S2491" i="1"/>
  <c r="T2491" i="1" s="1"/>
  <c r="S2492" i="1"/>
  <c r="T2492" i="1" s="1"/>
  <c r="S2493" i="1"/>
  <c r="T2493" i="1"/>
  <c r="S2494" i="1"/>
  <c r="T2494" i="1" s="1"/>
  <c r="S2495" i="1"/>
  <c r="T2495" i="1" s="1"/>
  <c r="S2496" i="1"/>
  <c r="T2496" i="1" s="1"/>
  <c r="S2497" i="1"/>
  <c r="T2497" i="1" s="1"/>
  <c r="S2498" i="1"/>
  <c r="T2498" i="1" s="1"/>
  <c r="S2499" i="1"/>
  <c r="T2499" i="1"/>
  <c r="S2500" i="1"/>
  <c r="T2500" i="1"/>
  <c r="S2501" i="1"/>
  <c r="T2501" i="1"/>
  <c r="S2502" i="1"/>
  <c r="T2502" i="1" s="1"/>
  <c r="S2503" i="1"/>
  <c r="T2503" i="1"/>
  <c r="S2504" i="1"/>
  <c r="T2504" i="1"/>
  <c r="S2505" i="1"/>
  <c r="T2505" i="1"/>
  <c r="S2506" i="1"/>
  <c r="T2506" i="1" s="1"/>
  <c r="S2507" i="1"/>
  <c r="T2507" i="1" s="1"/>
  <c r="S2508" i="1"/>
  <c r="T2508" i="1" s="1"/>
  <c r="S2509" i="1"/>
  <c r="T2509" i="1" s="1"/>
  <c r="S2510" i="1"/>
  <c r="T2510" i="1" s="1"/>
  <c r="S2511" i="1"/>
  <c r="T2511" i="1" s="1"/>
  <c r="S2512" i="1"/>
  <c r="T2512" i="1" s="1"/>
  <c r="S2513" i="1"/>
  <c r="T2513" i="1" s="1"/>
  <c r="S2514" i="1"/>
  <c r="T2514" i="1"/>
  <c r="S2515" i="1"/>
  <c r="T2515" i="1" s="1"/>
  <c r="S2516" i="1"/>
  <c r="T2516" i="1"/>
  <c r="S2517" i="1"/>
  <c r="T2517" i="1"/>
  <c r="S2518" i="1"/>
  <c r="T2518" i="1"/>
  <c r="S2519" i="1"/>
  <c r="T2519" i="1"/>
  <c r="S2520" i="1"/>
  <c r="T2520" i="1"/>
  <c r="S2521" i="1"/>
  <c r="T2521" i="1"/>
  <c r="S2522" i="1"/>
  <c r="T2522" i="1"/>
  <c r="S2523" i="1"/>
  <c r="T2523" i="1" s="1"/>
  <c r="S2524" i="1"/>
  <c r="T2524" i="1" s="1"/>
  <c r="S2525" i="1"/>
  <c r="T2525" i="1" s="1"/>
  <c r="S2526" i="1"/>
  <c r="T2526" i="1" s="1"/>
  <c r="S2527" i="1"/>
  <c r="T2527" i="1" s="1"/>
  <c r="S2528" i="1"/>
  <c r="T2528" i="1" s="1"/>
  <c r="S2529" i="1"/>
  <c r="T2529" i="1" s="1"/>
  <c r="S2530" i="1"/>
  <c r="T2530" i="1"/>
  <c r="S2531" i="1"/>
  <c r="T2531" i="1" s="1"/>
  <c r="S2532" i="1"/>
  <c r="T2532" i="1" s="1"/>
  <c r="S2533" i="1"/>
  <c r="T2533" i="1" s="1"/>
  <c r="S2534" i="1"/>
  <c r="T2534" i="1"/>
  <c r="S2535" i="1"/>
  <c r="T2535" i="1" s="1"/>
  <c r="S2536" i="1"/>
  <c r="T2536" i="1" s="1"/>
  <c r="S2537" i="1"/>
  <c r="T2537" i="1"/>
  <c r="S2538" i="1"/>
  <c r="T2538" i="1" s="1"/>
  <c r="S2539" i="1"/>
  <c r="T2539" i="1" s="1"/>
  <c r="S2540" i="1"/>
  <c r="T2540" i="1"/>
  <c r="S2541" i="1"/>
  <c r="T2541" i="1" s="1"/>
  <c r="S2542" i="1"/>
  <c r="T2542" i="1"/>
  <c r="S2543" i="1"/>
  <c r="T2543" i="1" s="1"/>
  <c r="S2544" i="1"/>
  <c r="T2544" i="1" s="1"/>
  <c r="S2545" i="1"/>
  <c r="T2545" i="1" s="1"/>
  <c r="S2546" i="1"/>
  <c r="T2546" i="1" s="1"/>
  <c r="S2547" i="1"/>
  <c r="T2547" i="1"/>
  <c r="S2548" i="1"/>
  <c r="T2548" i="1" s="1"/>
  <c r="S2549" i="1"/>
  <c r="T2549" i="1" s="1"/>
  <c r="S2550" i="1"/>
  <c r="T2550" i="1" s="1"/>
  <c r="S2551" i="1"/>
  <c r="T2551" i="1" s="1"/>
  <c r="S2552" i="1"/>
  <c r="T2552" i="1" s="1"/>
  <c r="S2553" i="1"/>
  <c r="T2553" i="1"/>
  <c r="S2554" i="1"/>
  <c r="T2554" i="1" s="1"/>
  <c r="S2555" i="1"/>
  <c r="T2555" i="1"/>
  <c r="S2556" i="1"/>
  <c r="T2556" i="1" s="1"/>
  <c r="S2557" i="1"/>
  <c r="T2557" i="1" s="1"/>
  <c r="S2558" i="1"/>
  <c r="T2558" i="1"/>
  <c r="S2559" i="1"/>
  <c r="T2559" i="1" s="1"/>
  <c r="S2560" i="1"/>
  <c r="T2560" i="1"/>
  <c r="S2561" i="1"/>
  <c r="T2561" i="1" s="1"/>
  <c r="S2562" i="1"/>
  <c r="T2562" i="1"/>
  <c r="S2563" i="1"/>
  <c r="T2563" i="1" s="1"/>
  <c r="S2564" i="1"/>
  <c r="T2564" i="1" s="1"/>
  <c r="S2565" i="1"/>
  <c r="T2565" i="1" s="1"/>
  <c r="S2566" i="1"/>
  <c r="T2566" i="1" s="1"/>
  <c r="S2567" i="1"/>
  <c r="T2567" i="1" s="1"/>
  <c r="S2568" i="1"/>
  <c r="T2568" i="1" s="1"/>
  <c r="S2569" i="1"/>
  <c r="T2569" i="1"/>
  <c r="S2570" i="1"/>
  <c r="T2570" i="1" s="1"/>
  <c r="S2571" i="1"/>
  <c r="T2571" i="1" s="1"/>
  <c r="S2572" i="1"/>
  <c r="T2572" i="1" s="1"/>
  <c r="S2573" i="1"/>
  <c r="T2573" i="1" s="1"/>
  <c r="S2574" i="1"/>
  <c r="T2574" i="1"/>
  <c r="S2575" i="1"/>
  <c r="T2575" i="1" s="1"/>
  <c r="S2576" i="1"/>
  <c r="T2576" i="1" s="1"/>
  <c r="S2577" i="1"/>
  <c r="T2577" i="1"/>
  <c r="S2578" i="1"/>
  <c r="T2578" i="1" s="1"/>
  <c r="S2579" i="1"/>
  <c r="T2579" i="1" s="1"/>
  <c r="S2580" i="1"/>
  <c r="T2580" i="1" s="1"/>
  <c r="S2581" i="1"/>
  <c r="T2581" i="1" s="1"/>
  <c r="S2582" i="1"/>
  <c r="T2582" i="1"/>
  <c r="S2583" i="1"/>
  <c r="T2583" i="1" s="1"/>
  <c r="S2584" i="1"/>
  <c r="T2584" i="1" s="1"/>
  <c r="S2585" i="1"/>
  <c r="T2585" i="1"/>
  <c r="S2586" i="1"/>
  <c r="T2586" i="1" s="1"/>
  <c r="S2587" i="1"/>
  <c r="T2587" i="1"/>
  <c r="S2588" i="1"/>
  <c r="T2588" i="1" s="1"/>
  <c r="S2589" i="1"/>
  <c r="T2589" i="1"/>
  <c r="S2590" i="1"/>
  <c r="T2590" i="1"/>
  <c r="S2591" i="1"/>
  <c r="T2591" i="1" s="1"/>
  <c r="S2592" i="1"/>
  <c r="T2592" i="1" s="1"/>
  <c r="S2593" i="1"/>
  <c r="T2593" i="1"/>
  <c r="S2594" i="1"/>
  <c r="T2594" i="1" s="1"/>
  <c r="S2595" i="1"/>
  <c r="T2595" i="1" s="1"/>
  <c r="S2596" i="1"/>
  <c r="T2596" i="1" s="1"/>
  <c r="S2597" i="1"/>
  <c r="T2597" i="1"/>
  <c r="S2598" i="1"/>
  <c r="T2598" i="1"/>
  <c r="S2599" i="1"/>
  <c r="T2599" i="1" s="1"/>
  <c r="S2600" i="1"/>
  <c r="T2600" i="1"/>
  <c r="S2601" i="1"/>
  <c r="T2601" i="1" s="1"/>
  <c r="S2602" i="1"/>
  <c r="T2602" i="1"/>
  <c r="S2603" i="1"/>
  <c r="T2603" i="1" s="1"/>
  <c r="S2604" i="1"/>
  <c r="T2604" i="1" s="1"/>
  <c r="S2605" i="1"/>
  <c r="T2605" i="1" s="1"/>
  <c r="S2606" i="1"/>
  <c r="T2606" i="1" s="1"/>
  <c r="S2607" i="1"/>
  <c r="T2607" i="1" s="1"/>
  <c r="S2608" i="1"/>
  <c r="T2608" i="1" s="1"/>
  <c r="S2609" i="1"/>
  <c r="T2609" i="1" s="1"/>
  <c r="S2610" i="1"/>
  <c r="T2610" i="1" s="1"/>
  <c r="S2611" i="1"/>
  <c r="T2611" i="1"/>
  <c r="S2612" i="1"/>
  <c r="T2612" i="1" s="1"/>
  <c r="S2613" i="1"/>
  <c r="T2613" i="1" s="1"/>
  <c r="S2614" i="1"/>
  <c r="T2614" i="1" s="1"/>
  <c r="S2615" i="1"/>
  <c r="T2615" i="1" s="1"/>
  <c r="S2616" i="1"/>
  <c r="T2616" i="1" s="1"/>
  <c r="S2617" i="1"/>
  <c r="T2617" i="1"/>
  <c r="S2618" i="1"/>
  <c r="T2618" i="1" s="1"/>
  <c r="S2619" i="1"/>
  <c r="T2619" i="1" s="1"/>
  <c r="S2620" i="1"/>
  <c r="T2620" i="1" s="1"/>
  <c r="S2621" i="1"/>
  <c r="T2621" i="1" s="1"/>
  <c r="S2622" i="1"/>
  <c r="T2622" i="1"/>
  <c r="S2623" i="1"/>
  <c r="T2623" i="1" s="1"/>
  <c r="S2624" i="1"/>
  <c r="T2624" i="1" s="1"/>
  <c r="S2625" i="1"/>
  <c r="T2625" i="1" s="1"/>
  <c r="S2626" i="1"/>
  <c r="T2626" i="1" s="1"/>
  <c r="S2627" i="1"/>
  <c r="T2627" i="1" s="1"/>
  <c r="S2628" i="1"/>
  <c r="T2628" i="1" s="1"/>
  <c r="S2629" i="1"/>
  <c r="T2629" i="1" s="1"/>
  <c r="S2630" i="1"/>
  <c r="T2630" i="1"/>
  <c r="S2631" i="1"/>
  <c r="T2631" i="1" s="1"/>
  <c r="S2632" i="1"/>
  <c r="T2632" i="1" s="1"/>
  <c r="S2633" i="1"/>
  <c r="T2633" i="1" s="1"/>
  <c r="S2634" i="1"/>
  <c r="T2634" i="1" s="1"/>
  <c r="S2635" i="1"/>
  <c r="T2635" i="1"/>
  <c r="S2636" i="1"/>
  <c r="T2636" i="1" s="1"/>
  <c r="S2637" i="1"/>
  <c r="T2637" i="1" s="1"/>
  <c r="S2638" i="1"/>
  <c r="T2638" i="1" s="1"/>
  <c r="S2639" i="1"/>
  <c r="T2639" i="1" s="1"/>
  <c r="S2640" i="1"/>
  <c r="T2640" i="1"/>
  <c r="S2641" i="1"/>
  <c r="T2641" i="1" s="1"/>
  <c r="S2642" i="1"/>
  <c r="T2642" i="1" s="1"/>
  <c r="S2643" i="1"/>
  <c r="T2643" i="1"/>
  <c r="S2644" i="1"/>
  <c r="T2644" i="1" s="1"/>
  <c r="S2645" i="1"/>
  <c r="T2645" i="1" s="1"/>
  <c r="S2646" i="1"/>
  <c r="T2646" i="1" s="1"/>
  <c r="S2647" i="1"/>
  <c r="T2647" i="1"/>
  <c r="S2648" i="1"/>
  <c r="T2648" i="1"/>
  <c r="S2649" i="1"/>
  <c r="T2649" i="1" s="1"/>
  <c r="S2650" i="1"/>
  <c r="T2650" i="1"/>
  <c r="S2651" i="1"/>
  <c r="T2651" i="1" s="1"/>
  <c r="S2652" i="1"/>
  <c r="T2652" i="1" s="1"/>
  <c r="S2653" i="1"/>
  <c r="T2653" i="1" s="1"/>
  <c r="S2654" i="1"/>
  <c r="T2654" i="1" s="1"/>
  <c r="S2655" i="1"/>
  <c r="T2655" i="1" s="1"/>
  <c r="S2656" i="1"/>
  <c r="T2656" i="1" s="1"/>
  <c r="S2657" i="1"/>
  <c r="T2657" i="1" s="1"/>
  <c r="S2658" i="1"/>
  <c r="T2658" i="1" s="1"/>
  <c r="S2659" i="1"/>
  <c r="T2659" i="1" s="1"/>
  <c r="S2660" i="1"/>
  <c r="T2660" i="1" s="1"/>
  <c r="S2661" i="1"/>
  <c r="T2661" i="1" s="1"/>
  <c r="S2662" i="1"/>
  <c r="T2662" i="1" s="1"/>
  <c r="S2663" i="1"/>
  <c r="T2663" i="1" s="1"/>
  <c r="S2664" i="1"/>
  <c r="T2664" i="1" s="1"/>
  <c r="S2665" i="1"/>
  <c r="T2665" i="1" s="1"/>
  <c r="S2666" i="1"/>
  <c r="T2666" i="1" s="1"/>
  <c r="S2667" i="1"/>
  <c r="T2667" i="1" s="1"/>
  <c r="S2668" i="1"/>
  <c r="T2668" i="1" s="1"/>
  <c r="S2669" i="1"/>
  <c r="T2669" i="1" s="1"/>
  <c r="S2670" i="1"/>
  <c r="T2670" i="1" s="1"/>
  <c r="S2671" i="1"/>
  <c r="T2671" i="1"/>
  <c r="S2672" i="1"/>
  <c r="T2672" i="1" s="1"/>
  <c r="S2673" i="1"/>
  <c r="T2673" i="1"/>
  <c r="S2674" i="1"/>
  <c r="T2674" i="1" s="1"/>
  <c r="S2675" i="1"/>
  <c r="T2675" i="1" s="1"/>
  <c r="S2676" i="1"/>
  <c r="T2676" i="1"/>
  <c r="S2677" i="1"/>
  <c r="T2677" i="1" s="1"/>
  <c r="S2678" i="1"/>
  <c r="T2678" i="1" s="1"/>
  <c r="S2679" i="1"/>
  <c r="T2679" i="1" s="1"/>
  <c r="S2680" i="1"/>
  <c r="T2680" i="1" s="1"/>
  <c r="S2681" i="1"/>
  <c r="T2681" i="1" s="1"/>
  <c r="S2682" i="1"/>
  <c r="T2682" i="1" s="1"/>
  <c r="S2683" i="1"/>
  <c r="T2683" i="1" s="1"/>
  <c r="S2684" i="1"/>
  <c r="T2684" i="1" s="1"/>
  <c r="S2685" i="1"/>
  <c r="T2685" i="1" s="1"/>
  <c r="S2686" i="1"/>
  <c r="T2686" i="1" s="1"/>
  <c r="S2687" i="1"/>
  <c r="T2687" i="1" s="1"/>
  <c r="S2688" i="1"/>
  <c r="T2688" i="1" s="1"/>
  <c r="S2689" i="1"/>
  <c r="T2689" i="1" s="1"/>
  <c r="S2690" i="1"/>
  <c r="T2690" i="1" s="1"/>
  <c r="S2691" i="1"/>
  <c r="T2691" i="1" s="1"/>
  <c r="S2692" i="1"/>
  <c r="T2692" i="1" s="1"/>
  <c r="S2693" i="1"/>
  <c r="T2693" i="1" s="1"/>
  <c r="S2694" i="1"/>
  <c r="T2694" i="1" s="1"/>
  <c r="S2695" i="1"/>
  <c r="T2695" i="1" s="1"/>
  <c r="S2696" i="1"/>
  <c r="T2696" i="1" s="1"/>
  <c r="S2697" i="1"/>
  <c r="T2697" i="1" s="1"/>
  <c r="S2698" i="1"/>
  <c r="T2698" i="1"/>
  <c r="S2699" i="1"/>
  <c r="T2699" i="1"/>
  <c r="S2700" i="1"/>
  <c r="T2700" i="1"/>
  <c r="S2701" i="1"/>
  <c r="T2701" i="1"/>
  <c r="S2702" i="1"/>
  <c r="T2702" i="1" s="1"/>
  <c r="S2703" i="1"/>
  <c r="T2703" i="1" s="1"/>
  <c r="S2704" i="1"/>
  <c r="T2704" i="1"/>
  <c r="S2705" i="1"/>
  <c r="T2705" i="1" s="1"/>
  <c r="S2706" i="1"/>
  <c r="T2706" i="1"/>
  <c r="S2707" i="1"/>
  <c r="T2707" i="1" s="1"/>
  <c r="S2708" i="1"/>
  <c r="T2708" i="1"/>
  <c r="S2709" i="1"/>
  <c r="T2709" i="1"/>
  <c r="S2710" i="1"/>
  <c r="T2710" i="1" s="1"/>
  <c r="S2711" i="1"/>
  <c r="T2711" i="1" s="1"/>
  <c r="S2712" i="1"/>
  <c r="T2712" i="1" s="1"/>
  <c r="S2713" i="1"/>
  <c r="T2713" i="1"/>
  <c r="S2714" i="1"/>
  <c r="T2714" i="1" s="1"/>
  <c r="S2715" i="1"/>
  <c r="T2715" i="1" s="1"/>
  <c r="S2716" i="1"/>
  <c r="T2716" i="1" s="1"/>
  <c r="S2717" i="1"/>
  <c r="T2717" i="1" s="1"/>
  <c r="S2718" i="1"/>
  <c r="T2718" i="1" s="1"/>
  <c r="S2719" i="1"/>
  <c r="T2719" i="1" s="1"/>
  <c r="S2720" i="1"/>
  <c r="T2720" i="1" s="1"/>
  <c r="S2721" i="1"/>
  <c r="T2721" i="1" s="1"/>
  <c r="S2722" i="1"/>
  <c r="T2722" i="1" s="1"/>
  <c r="S2723" i="1"/>
  <c r="T2723" i="1"/>
  <c r="S2724" i="1"/>
  <c r="T2724" i="1" s="1"/>
  <c r="S2725" i="1"/>
  <c r="T2725" i="1"/>
  <c r="S2726" i="1"/>
  <c r="T2726" i="1" s="1"/>
  <c r="S2727" i="1"/>
  <c r="T2727" i="1" s="1"/>
  <c r="S2728" i="1"/>
  <c r="T2728" i="1" s="1"/>
  <c r="S2729" i="1"/>
  <c r="T2729" i="1" s="1"/>
  <c r="S2730" i="1"/>
  <c r="T2730" i="1" s="1"/>
  <c r="S2731" i="1"/>
  <c r="T2731" i="1" s="1"/>
  <c r="S2732" i="1"/>
  <c r="T2732" i="1" s="1"/>
  <c r="S2733" i="1"/>
  <c r="T2733" i="1" s="1"/>
  <c r="S2734" i="1"/>
  <c r="T2734" i="1" s="1"/>
  <c r="S2735" i="1"/>
  <c r="T2735" i="1" s="1"/>
  <c r="S2736" i="1"/>
  <c r="T2736" i="1" s="1"/>
  <c r="S2737" i="1"/>
  <c r="T2737" i="1" s="1"/>
  <c r="S2738" i="1"/>
  <c r="T2738" i="1" s="1"/>
  <c r="S2739" i="1"/>
  <c r="T2739" i="1" s="1"/>
  <c r="S2740" i="1"/>
  <c r="T2740" i="1" s="1"/>
  <c r="S2741" i="1"/>
  <c r="T2741" i="1" s="1"/>
  <c r="S2742" i="1"/>
  <c r="T2742" i="1" s="1"/>
  <c r="S2743" i="1"/>
  <c r="T2743" i="1" s="1"/>
  <c r="S2744" i="1"/>
  <c r="T2744" i="1" s="1"/>
  <c r="S2745" i="1"/>
  <c r="T2745" i="1" s="1"/>
  <c r="S2746" i="1"/>
  <c r="T2746" i="1" s="1"/>
  <c r="S2747" i="1"/>
  <c r="T2747" i="1" s="1"/>
  <c r="S2748" i="1"/>
  <c r="T2748" i="1"/>
  <c r="S2749" i="1"/>
  <c r="T2749" i="1" s="1"/>
  <c r="S2750" i="1"/>
  <c r="T2750" i="1" s="1"/>
  <c r="S2751" i="1"/>
  <c r="T2751" i="1" s="1"/>
  <c r="S2752" i="1"/>
  <c r="T2752" i="1"/>
  <c r="S2753" i="1"/>
  <c r="T2753" i="1"/>
  <c r="S2754" i="1"/>
  <c r="T2754" i="1" s="1"/>
  <c r="S2755" i="1"/>
  <c r="T2755" i="1"/>
  <c r="S2756" i="1"/>
  <c r="T2756" i="1" s="1"/>
  <c r="S2757" i="1"/>
  <c r="T2757" i="1" s="1"/>
  <c r="S2758" i="1"/>
  <c r="T2758" i="1"/>
  <c r="S2759" i="1"/>
  <c r="T2759" i="1"/>
  <c r="S2760" i="1"/>
  <c r="T2760" i="1" s="1"/>
  <c r="S2761" i="1"/>
  <c r="T2761" i="1"/>
  <c r="S2762" i="1"/>
  <c r="T2762" i="1" s="1"/>
  <c r="S2763" i="1"/>
  <c r="T2763" i="1"/>
  <c r="S2764" i="1"/>
  <c r="T2764" i="1" s="1"/>
  <c r="S2765" i="1"/>
  <c r="T2765" i="1"/>
  <c r="S2766" i="1"/>
  <c r="T2766" i="1" s="1"/>
  <c r="S2767" i="1"/>
  <c r="T2767" i="1" s="1"/>
  <c r="S2768" i="1"/>
  <c r="T2768" i="1" s="1"/>
  <c r="S2769" i="1"/>
  <c r="T2769" i="1" s="1"/>
  <c r="S2770" i="1"/>
  <c r="T2770" i="1" s="1"/>
  <c r="S2771" i="1"/>
  <c r="T2771" i="1" s="1"/>
  <c r="S2772" i="1"/>
  <c r="T2772" i="1" s="1"/>
  <c r="S2773" i="1"/>
  <c r="T2773" i="1"/>
  <c r="S2774" i="1"/>
  <c r="T2774" i="1"/>
  <c r="S2775" i="1"/>
  <c r="T2775" i="1" s="1"/>
  <c r="S2776" i="1"/>
  <c r="T2776" i="1"/>
  <c r="S2777" i="1"/>
  <c r="T2777" i="1" s="1"/>
  <c r="S2778" i="1"/>
  <c r="T2778" i="1" s="1"/>
  <c r="S2779" i="1"/>
  <c r="T2779" i="1" s="1"/>
  <c r="S2780" i="1"/>
  <c r="T2780" i="1"/>
  <c r="S2781" i="1"/>
  <c r="T2781" i="1" s="1"/>
  <c r="S2782" i="1"/>
  <c r="T2782" i="1" s="1"/>
  <c r="S2783" i="1"/>
  <c r="T2783" i="1"/>
  <c r="S2784" i="1"/>
  <c r="T2784" i="1"/>
  <c r="S2785" i="1"/>
  <c r="T2785" i="1"/>
  <c r="S2786" i="1"/>
  <c r="T2786" i="1" s="1"/>
  <c r="S2787" i="1"/>
  <c r="T2787" i="1" s="1"/>
  <c r="S2788" i="1"/>
  <c r="T2788" i="1" s="1"/>
  <c r="S2789" i="1"/>
  <c r="T2789" i="1"/>
  <c r="S2790" i="1"/>
  <c r="T2790" i="1" s="1"/>
  <c r="S2791" i="1"/>
  <c r="T2791" i="1" s="1"/>
  <c r="S2792" i="1"/>
  <c r="T2792" i="1" s="1"/>
  <c r="S2793" i="1"/>
  <c r="T2793" i="1" s="1"/>
  <c r="S2794" i="1"/>
  <c r="T2794" i="1" s="1"/>
  <c r="S2795" i="1"/>
  <c r="T2795" i="1"/>
  <c r="S2796" i="1"/>
  <c r="T2796" i="1" s="1"/>
  <c r="S2797" i="1"/>
  <c r="T2797" i="1"/>
  <c r="S2798" i="1"/>
  <c r="T2798" i="1"/>
  <c r="S2799" i="1"/>
  <c r="T2799" i="1" s="1"/>
  <c r="S2800" i="1"/>
  <c r="T2800" i="1" s="1"/>
  <c r="S2801" i="1"/>
  <c r="T2801" i="1" s="1"/>
  <c r="S2802" i="1"/>
  <c r="T2802" i="1"/>
  <c r="S2803" i="1"/>
  <c r="T2803" i="1" s="1"/>
  <c r="S2804" i="1"/>
  <c r="T2804" i="1" s="1"/>
  <c r="S2805" i="1"/>
  <c r="T2805" i="1" s="1"/>
  <c r="S2806" i="1"/>
  <c r="T2806" i="1"/>
  <c r="S2807" i="1"/>
  <c r="T2807" i="1" s="1"/>
  <c r="S2808" i="1"/>
  <c r="T2808" i="1" s="1"/>
  <c r="S2809" i="1"/>
  <c r="T2809" i="1" s="1"/>
  <c r="S2810" i="1"/>
  <c r="T2810" i="1"/>
  <c r="S2811" i="1"/>
  <c r="T2811" i="1" s="1"/>
  <c r="S2812" i="1"/>
  <c r="T2812" i="1" s="1"/>
  <c r="S2813" i="1"/>
  <c r="T2813" i="1"/>
  <c r="S2814" i="1"/>
  <c r="T2814" i="1" s="1"/>
  <c r="S2815" i="1"/>
  <c r="T2815" i="1"/>
  <c r="S2816" i="1"/>
  <c r="T2816" i="1"/>
  <c r="S2817" i="1"/>
  <c r="T2817" i="1" s="1"/>
  <c r="S2818" i="1"/>
  <c r="T2818" i="1" s="1"/>
  <c r="S2819" i="1"/>
  <c r="T2819" i="1" s="1"/>
  <c r="S2820" i="1"/>
  <c r="T2820" i="1" s="1"/>
  <c r="S2821" i="1"/>
  <c r="T2821" i="1" s="1"/>
  <c r="S2822" i="1"/>
  <c r="T2822" i="1"/>
  <c r="S2823" i="1"/>
  <c r="T2823" i="1" s="1"/>
  <c r="S2824" i="1"/>
  <c r="T2824" i="1" s="1"/>
  <c r="S2825" i="1"/>
  <c r="T2825" i="1"/>
  <c r="S2826" i="1"/>
  <c r="T2826" i="1"/>
  <c r="S2827" i="1"/>
  <c r="T2827" i="1" s="1"/>
  <c r="S2828" i="1"/>
  <c r="T2828" i="1" s="1"/>
  <c r="S2829" i="1"/>
  <c r="T2829" i="1" s="1"/>
  <c r="S2830" i="1"/>
  <c r="T2830" i="1" s="1"/>
  <c r="S2831" i="1"/>
  <c r="T2831" i="1" s="1"/>
  <c r="S2832" i="1"/>
  <c r="T2832" i="1"/>
  <c r="S2833" i="1"/>
  <c r="T2833" i="1" s="1"/>
  <c r="S2834" i="1"/>
  <c r="T2834" i="1" s="1"/>
  <c r="S2835" i="1"/>
  <c r="T2835" i="1" s="1"/>
  <c r="S2836" i="1"/>
  <c r="T2836" i="1"/>
  <c r="S2837" i="1"/>
  <c r="T2837" i="1" s="1"/>
  <c r="S2838" i="1"/>
  <c r="T2838" i="1"/>
  <c r="S2839" i="1"/>
  <c r="T2839" i="1" s="1"/>
  <c r="S2840" i="1"/>
  <c r="T2840" i="1" s="1"/>
  <c r="S2841" i="1"/>
  <c r="T2841" i="1" s="1"/>
  <c r="S2842" i="1"/>
  <c r="T2842" i="1" s="1"/>
  <c r="S2843" i="1"/>
  <c r="T2843" i="1" s="1"/>
  <c r="S2844" i="1"/>
  <c r="T2844" i="1"/>
  <c r="S2845" i="1"/>
  <c r="T2845" i="1"/>
  <c r="S2846" i="1"/>
  <c r="T2846" i="1" s="1"/>
  <c r="S2847" i="1"/>
  <c r="T2847" i="1"/>
  <c r="S2848" i="1"/>
  <c r="T2848" i="1"/>
  <c r="S2849" i="1"/>
  <c r="T2849" i="1" s="1"/>
  <c r="S2850" i="1"/>
  <c r="T2850" i="1"/>
  <c r="S2851" i="1"/>
  <c r="T2851" i="1"/>
  <c r="S2852" i="1"/>
  <c r="T2852" i="1"/>
  <c r="S2853" i="1"/>
  <c r="T2853" i="1"/>
  <c r="S2854" i="1"/>
  <c r="T2854" i="1"/>
  <c r="S2855" i="1"/>
  <c r="T2855" i="1"/>
  <c r="S2856" i="1"/>
  <c r="T2856" i="1" s="1"/>
  <c r="S2857" i="1"/>
  <c r="T2857" i="1"/>
  <c r="S2858" i="1"/>
  <c r="T2858" i="1"/>
  <c r="S2859" i="1"/>
  <c r="T2859" i="1"/>
  <c r="S2860" i="1"/>
  <c r="T2860" i="1" s="1"/>
  <c r="S2861" i="1"/>
  <c r="T2861" i="1" s="1"/>
  <c r="S2862" i="1"/>
  <c r="T2862" i="1"/>
  <c r="S2863" i="1"/>
  <c r="T2863" i="1" s="1"/>
  <c r="S2864" i="1"/>
  <c r="T2864" i="1" s="1"/>
  <c r="S2865" i="1"/>
  <c r="T2865" i="1"/>
  <c r="S2866" i="1"/>
  <c r="T2866" i="1" s="1"/>
  <c r="S2867" i="1"/>
  <c r="T2867" i="1" s="1"/>
  <c r="S2868" i="1"/>
  <c r="T2868" i="1" s="1"/>
  <c r="S2869" i="1"/>
  <c r="T2869" i="1" s="1"/>
  <c r="S2870" i="1"/>
  <c r="T2870" i="1"/>
  <c r="S2871" i="1"/>
  <c r="T2871" i="1"/>
  <c r="S2872" i="1"/>
  <c r="T2872" i="1" s="1"/>
  <c r="S2873" i="1"/>
  <c r="T2873" i="1" s="1"/>
  <c r="S2874" i="1"/>
  <c r="T2874" i="1" s="1"/>
  <c r="S2875" i="1"/>
  <c r="T2875" i="1" s="1"/>
  <c r="S2876" i="1"/>
  <c r="T2876" i="1"/>
  <c r="S2877" i="1"/>
  <c r="T2877" i="1" s="1"/>
  <c r="S2878" i="1"/>
  <c r="T2878" i="1"/>
  <c r="S2879" i="1"/>
  <c r="T2879" i="1" s="1"/>
  <c r="S2880" i="1"/>
  <c r="T2880" i="1" s="1"/>
  <c r="S2881" i="1"/>
  <c r="T2881" i="1" s="1"/>
  <c r="S2882" i="1"/>
  <c r="T2882" i="1"/>
  <c r="S2883" i="1"/>
  <c r="T2883" i="1" s="1"/>
  <c r="S2884" i="1"/>
  <c r="T2884" i="1" s="1"/>
  <c r="S2885" i="1"/>
  <c r="T2885" i="1"/>
  <c r="S2886" i="1"/>
  <c r="T2886" i="1" s="1"/>
  <c r="S2887" i="1"/>
  <c r="T2887" i="1" s="1"/>
  <c r="S2888" i="1"/>
  <c r="T2888" i="1"/>
  <c r="S2889" i="1"/>
  <c r="T2889" i="1" s="1"/>
  <c r="S2890" i="1"/>
  <c r="T2890" i="1"/>
  <c r="S2891" i="1"/>
  <c r="T2891" i="1" s="1"/>
  <c r="S2892" i="1"/>
  <c r="T2892" i="1" s="1"/>
  <c r="S2893" i="1"/>
  <c r="T2893" i="1" s="1"/>
  <c r="S2894" i="1"/>
  <c r="T2894" i="1" s="1"/>
  <c r="S2895" i="1"/>
  <c r="T2895" i="1" s="1"/>
  <c r="S2896" i="1"/>
  <c r="T2896" i="1" s="1"/>
  <c r="S2897" i="1"/>
  <c r="T2897" i="1" s="1"/>
  <c r="S2898" i="1"/>
  <c r="T2898" i="1" s="1"/>
  <c r="S2899" i="1"/>
  <c r="T2899" i="1" s="1"/>
  <c r="S2900" i="1"/>
  <c r="T2900" i="1" s="1"/>
  <c r="S2901" i="1"/>
  <c r="T2901" i="1" s="1"/>
  <c r="S2902" i="1"/>
  <c r="T2902" i="1" s="1"/>
  <c r="S2903" i="1"/>
  <c r="T2903" i="1"/>
  <c r="S2904" i="1"/>
  <c r="T2904" i="1" s="1"/>
  <c r="S2905" i="1"/>
  <c r="T2905" i="1" s="1"/>
  <c r="S2906" i="1"/>
  <c r="T2906" i="1" s="1"/>
  <c r="S2907" i="1"/>
  <c r="T2907" i="1"/>
  <c r="S2908" i="1"/>
  <c r="T2908" i="1" s="1"/>
  <c r="S2909" i="1"/>
  <c r="T2909" i="1" s="1"/>
  <c r="S2910" i="1"/>
  <c r="T2910" i="1"/>
  <c r="S2911" i="1"/>
  <c r="T2911" i="1" s="1"/>
  <c r="S2912" i="1"/>
  <c r="T2912" i="1" s="1"/>
  <c r="S2913" i="1"/>
  <c r="T2913" i="1" s="1"/>
  <c r="S2914" i="1"/>
  <c r="T2914" i="1" s="1"/>
  <c r="S2915" i="1"/>
  <c r="T2915" i="1" s="1"/>
  <c r="S2916" i="1"/>
  <c r="T2916" i="1"/>
  <c r="S2917" i="1"/>
  <c r="T2917" i="1"/>
  <c r="S2918" i="1"/>
  <c r="T2918" i="1"/>
  <c r="S2919" i="1"/>
  <c r="T2919" i="1" s="1"/>
  <c r="S2920" i="1"/>
  <c r="T2920" i="1"/>
  <c r="S2921" i="1"/>
  <c r="T2921" i="1" s="1"/>
  <c r="S2922" i="1"/>
  <c r="T2922" i="1" s="1"/>
  <c r="S2923" i="1"/>
  <c r="T2923" i="1" s="1"/>
  <c r="S2924" i="1"/>
  <c r="T2924" i="1" s="1"/>
  <c r="S2925" i="1"/>
  <c r="T2925" i="1"/>
  <c r="S2926" i="1"/>
  <c r="T2926" i="1" s="1"/>
  <c r="S2927" i="1"/>
  <c r="T2927" i="1" s="1"/>
  <c r="S2928" i="1"/>
  <c r="T2928" i="1" s="1"/>
  <c r="S2929" i="1"/>
  <c r="T2929" i="1" s="1"/>
  <c r="S2930" i="1"/>
  <c r="T2930" i="1" s="1"/>
  <c r="S2931" i="1"/>
  <c r="T2931" i="1" s="1"/>
  <c r="S2932" i="1"/>
  <c r="T2932" i="1" s="1"/>
  <c r="S2933" i="1"/>
  <c r="T2933" i="1" s="1"/>
  <c r="S2934" i="1"/>
  <c r="T2934" i="1" s="1"/>
  <c r="S2935" i="1"/>
  <c r="T2935" i="1"/>
  <c r="S2936" i="1"/>
  <c r="T2936" i="1" s="1"/>
  <c r="S2937" i="1"/>
  <c r="T2937" i="1"/>
  <c r="S2938" i="1"/>
  <c r="T2938" i="1" s="1"/>
  <c r="S2939" i="1"/>
  <c r="T2939" i="1" s="1"/>
  <c r="S2940" i="1"/>
  <c r="T2940" i="1" s="1"/>
  <c r="S2941" i="1"/>
  <c r="T2941" i="1" s="1"/>
  <c r="S2942" i="1"/>
  <c r="T2942" i="1" s="1"/>
  <c r="S2943" i="1"/>
  <c r="T2943" i="1"/>
  <c r="S2944" i="1"/>
  <c r="T2944" i="1" s="1"/>
  <c r="S2945" i="1"/>
  <c r="T2945" i="1" s="1"/>
  <c r="S2946" i="1"/>
  <c r="T2946" i="1" s="1"/>
  <c r="S2947" i="1"/>
  <c r="T2947" i="1" s="1"/>
  <c r="S2948" i="1"/>
  <c r="T2948" i="1" s="1"/>
  <c r="S2949" i="1"/>
  <c r="T2949" i="1" s="1"/>
  <c r="S2950" i="1"/>
  <c r="T2950" i="1" s="1"/>
  <c r="S2951" i="1"/>
  <c r="T2951" i="1" s="1"/>
  <c r="S2952" i="1"/>
  <c r="T2952" i="1" s="1"/>
  <c r="S2953" i="1"/>
  <c r="T2953" i="1" s="1"/>
  <c r="S2954" i="1"/>
  <c r="T2954" i="1" s="1"/>
  <c r="S2955" i="1"/>
  <c r="T2955" i="1" s="1"/>
  <c r="S2956" i="1"/>
  <c r="T2956" i="1" s="1"/>
  <c r="S2957" i="1"/>
  <c r="T2957" i="1" s="1"/>
  <c r="S2958" i="1"/>
  <c r="T2958" i="1"/>
  <c r="S2959" i="1"/>
  <c r="T2959" i="1" s="1"/>
  <c r="S2960" i="1"/>
  <c r="T2960" i="1" s="1"/>
  <c r="S2961" i="1"/>
  <c r="T2961" i="1" s="1"/>
  <c r="S2962" i="1"/>
  <c r="T2962" i="1"/>
  <c r="S2963" i="1"/>
  <c r="T2963" i="1"/>
  <c r="S2964" i="1"/>
  <c r="T2964" i="1" s="1"/>
  <c r="S2965" i="1"/>
  <c r="T2965" i="1" s="1"/>
  <c r="S2966" i="1"/>
  <c r="T2966" i="1" s="1"/>
  <c r="S2967" i="1"/>
  <c r="T2967" i="1" s="1"/>
  <c r="S2968" i="1"/>
  <c r="T2968" i="1" s="1"/>
  <c r="S2969" i="1"/>
  <c r="T2969" i="1"/>
  <c r="S2970" i="1"/>
  <c r="T2970" i="1" s="1"/>
  <c r="S2971" i="1"/>
  <c r="T2971" i="1"/>
  <c r="S2972" i="1"/>
  <c r="T2972" i="1" s="1"/>
  <c r="S2973" i="1"/>
  <c r="T2973" i="1" s="1"/>
  <c r="S2974" i="1"/>
  <c r="T2974" i="1"/>
  <c r="S2975" i="1"/>
  <c r="T2975" i="1"/>
  <c r="S2976" i="1"/>
  <c r="T2976" i="1"/>
  <c r="S2977" i="1"/>
  <c r="T2977" i="1" s="1"/>
  <c r="S2978" i="1"/>
  <c r="T2978" i="1"/>
  <c r="S2979" i="1"/>
  <c r="T2979" i="1" s="1"/>
  <c r="S2980" i="1"/>
  <c r="T2980" i="1" s="1"/>
  <c r="S2981" i="1"/>
  <c r="T2981" i="1" s="1"/>
  <c r="S2982" i="1"/>
  <c r="T2982" i="1" s="1"/>
  <c r="S2983" i="1"/>
  <c r="T2983" i="1" s="1"/>
  <c r="S2984" i="1"/>
  <c r="T2984" i="1" s="1"/>
  <c r="S2985" i="1"/>
  <c r="T2985" i="1"/>
  <c r="S2986" i="1"/>
  <c r="T2986" i="1" s="1"/>
  <c r="S2987" i="1"/>
  <c r="T2987" i="1"/>
  <c r="S2988" i="1"/>
  <c r="T2988" i="1"/>
  <c r="S2989" i="1"/>
  <c r="T2989" i="1"/>
  <c r="S2990" i="1"/>
  <c r="T2990" i="1" s="1"/>
  <c r="S2991" i="1"/>
  <c r="T2991" i="1" s="1"/>
  <c r="S2992" i="1"/>
  <c r="T2992" i="1" s="1"/>
  <c r="S2993" i="1"/>
  <c r="T2993" i="1" s="1"/>
  <c r="S2994" i="1"/>
  <c r="T2994" i="1" s="1"/>
  <c r="S2995" i="1"/>
  <c r="T2995" i="1"/>
  <c r="S2996" i="1"/>
  <c r="T2996" i="1" s="1"/>
  <c r="S2997" i="1"/>
  <c r="T2997" i="1"/>
  <c r="S2998" i="1"/>
  <c r="T2998" i="1" s="1"/>
  <c r="S2999" i="1"/>
  <c r="T2999" i="1" s="1"/>
  <c r="S3000" i="1"/>
  <c r="T3000" i="1"/>
  <c r="S3001" i="1"/>
  <c r="T3001" i="1"/>
  <c r="S3002" i="1"/>
  <c r="T3002" i="1" s="1"/>
  <c r="S3003" i="1"/>
  <c r="T3003" i="1"/>
  <c r="S3004" i="1"/>
  <c r="T3004" i="1" s="1"/>
  <c r="S3005" i="1"/>
  <c r="T3005" i="1"/>
  <c r="S3006" i="1"/>
  <c r="T3006" i="1" s="1"/>
  <c r="S3007" i="1"/>
  <c r="T3007" i="1" s="1"/>
  <c r="S3008" i="1"/>
  <c r="T3008" i="1" s="1"/>
  <c r="S3009" i="1"/>
  <c r="T3009" i="1" s="1"/>
  <c r="S3010" i="1"/>
  <c r="T3010" i="1" s="1"/>
  <c r="S3011" i="1"/>
  <c r="T3011" i="1" s="1"/>
  <c r="S3012" i="1"/>
  <c r="T3012" i="1"/>
  <c r="S3013" i="1"/>
  <c r="T3013" i="1" s="1"/>
  <c r="S3014" i="1"/>
  <c r="T3014" i="1" s="1"/>
  <c r="S3015" i="1"/>
  <c r="T3015" i="1" s="1"/>
  <c r="S3016" i="1"/>
  <c r="T3016" i="1"/>
  <c r="S3017" i="1"/>
  <c r="T3017" i="1"/>
  <c r="S3018" i="1"/>
  <c r="T3018" i="1"/>
  <c r="S3019" i="1"/>
  <c r="T3019" i="1"/>
  <c r="S3020" i="1"/>
  <c r="T3020" i="1"/>
  <c r="S3021" i="1"/>
  <c r="T3021" i="1" s="1"/>
  <c r="S3022" i="1"/>
  <c r="T3022" i="1"/>
  <c r="S3023" i="1"/>
  <c r="T3023" i="1" s="1"/>
  <c r="S3024" i="1"/>
  <c r="T3024" i="1" s="1"/>
  <c r="S3025" i="1"/>
  <c r="T3025" i="1" s="1"/>
  <c r="S3026" i="1"/>
  <c r="T3026" i="1" s="1"/>
  <c r="S3027" i="1"/>
  <c r="T3027" i="1" s="1"/>
  <c r="S3028" i="1"/>
  <c r="T3028" i="1" s="1"/>
  <c r="S3029" i="1"/>
  <c r="T3029" i="1" s="1"/>
  <c r="S3030" i="1"/>
  <c r="T3030" i="1" s="1"/>
  <c r="S3031" i="1"/>
  <c r="T3031" i="1" s="1"/>
  <c r="S3032" i="1"/>
  <c r="T3032" i="1"/>
  <c r="S3033" i="1"/>
  <c r="T3033" i="1"/>
  <c r="S3034" i="1"/>
  <c r="T3034" i="1"/>
  <c r="S3035" i="1"/>
  <c r="T3035" i="1"/>
  <c r="S3036" i="1"/>
  <c r="T3036" i="1" s="1"/>
  <c r="S3037" i="1"/>
  <c r="T3037" i="1" s="1"/>
  <c r="S3038" i="1"/>
  <c r="T3038" i="1"/>
  <c r="S3039" i="1"/>
  <c r="T3039" i="1"/>
  <c r="S3040" i="1"/>
  <c r="T3040" i="1"/>
  <c r="S3041" i="1"/>
  <c r="T3041" i="1"/>
  <c r="S3042" i="1"/>
  <c r="T3042" i="1" s="1"/>
  <c r="S3043" i="1"/>
  <c r="T3043" i="1"/>
  <c r="S3044" i="1"/>
  <c r="T3044" i="1"/>
  <c r="S3045" i="1"/>
  <c r="T3045" i="1" s="1"/>
  <c r="S3046" i="1"/>
  <c r="T3046" i="1" s="1"/>
  <c r="S3047" i="1"/>
  <c r="T3047" i="1" s="1"/>
  <c r="S3048" i="1"/>
  <c r="T3048" i="1"/>
  <c r="S3049" i="1"/>
  <c r="T3049" i="1"/>
  <c r="S3050" i="1"/>
  <c r="T3050" i="1" s="1"/>
  <c r="S3051" i="1"/>
  <c r="T3051" i="1" s="1"/>
  <c r="S3052" i="1"/>
  <c r="T3052" i="1"/>
  <c r="S3053" i="1"/>
  <c r="T3053" i="1" s="1"/>
  <c r="S3054" i="1"/>
  <c r="T3054" i="1"/>
  <c r="S3055" i="1"/>
  <c r="T3055" i="1"/>
  <c r="S3056" i="1"/>
  <c r="T3056" i="1"/>
  <c r="S3057" i="1"/>
  <c r="T3057" i="1"/>
  <c r="S3058" i="1"/>
  <c r="T3058" i="1" s="1"/>
  <c r="S3059" i="1"/>
  <c r="T3059" i="1" s="1"/>
  <c r="S3060" i="1"/>
  <c r="T3060" i="1" s="1"/>
  <c r="S3061" i="1"/>
  <c r="T3061" i="1" s="1"/>
  <c r="S3062" i="1"/>
  <c r="T3062" i="1" s="1"/>
  <c r="S3063" i="1"/>
  <c r="T3063" i="1"/>
  <c r="S3064" i="1"/>
  <c r="T3064" i="1" s="1"/>
  <c r="S3065" i="1"/>
  <c r="T3065" i="1"/>
  <c r="S3066" i="1"/>
  <c r="T3066" i="1" s="1"/>
  <c r="S3067" i="1"/>
  <c r="T3067" i="1" s="1"/>
  <c r="S3068" i="1"/>
  <c r="T3068" i="1" s="1"/>
  <c r="S3069" i="1"/>
  <c r="T3069" i="1"/>
  <c r="S3070" i="1"/>
  <c r="T3070" i="1"/>
  <c r="S3071" i="1"/>
  <c r="T3071" i="1"/>
  <c r="S3072" i="1"/>
  <c r="T3072" i="1" s="1"/>
  <c r="S3073" i="1"/>
  <c r="T3073" i="1"/>
  <c r="S3074" i="1"/>
  <c r="T3074" i="1" s="1"/>
  <c r="S3075" i="1"/>
  <c r="T3075" i="1"/>
  <c r="S3076" i="1"/>
  <c r="T3076" i="1"/>
  <c r="S3077" i="1"/>
  <c r="T3077" i="1" s="1"/>
  <c r="S3078" i="1"/>
  <c r="T3078" i="1" s="1"/>
  <c r="S3079" i="1"/>
  <c r="T3079" i="1" s="1"/>
  <c r="S3080" i="1"/>
  <c r="T3080" i="1" s="1"/>
  <c r="S3081" i="1"/>
  <c r="T3081" i="1" s="1"/>
  <c r="S3082" i="1"/>
  <c r="T3082" i="1" s="1"/>
  <c r="S3083" i="1"/>
  <c r="T3083" i="1" s="1"/>
  <c r="S3084" i="1"/>
  <c r="T3084" i="1"/>
  <c r="S3085" i="1"/>
  <c r="T3085" i="1" s="1"/>
  <c r="S3086" i="1"/>
  <c r="T3086" i="1" s="1"/>
  <c r="S3087" i="1"/>
  <c r="T3087" i="1" s="1"/>
  <c r="S3088" i="1"/>
  <c r="T3088" i="1" s="1"/>
  <c r="S3089" i="1"/>
  <c r="T3089" i="1" s="1"/>
  <c r="S3090" i="1"/>
  <c r="T3090" i="1" s="1"/>
  <c r="S3091" i="1"/>
  <c r="T3091" i="1" s="1"/>
  <c r="S3092" i="1"/>
  <c r="T3092" i="1" s="1"/>
  <c r="S3093" i="1"/>
  <c r="T3093" i="1" s="1"/>
  <c r="S3094" i="1"/>
  <c r="T3094" i="1" s="1"/>
  <c r="S3095" i="1"/>
  <c r="T3095" i="1"/>
  <c r="S3096" i="1"/>
  <c r="T3096" i="1" s="1"/>
  <c r="S3097" i="1"/>
  <c r="T3097" i="1"/>
  <c r="S3098" i="1"/>
  <c r="T3098" i="1"/>
  <c r="S3099" i="1"/>
  <c r="T3099" i="1" s="1"/>
  <c r="S3100" i="1"/>
  <c r="T3100" i="1" s="1"/>
  <c r="S3101" i="1"/>
  <c r="T3101" i="1" s="1"/>
  <c r="S3102" i="1"/>
  <c r="T3102" i="1" s="1"/>
  <c r="S3103" i="1"/>
  <c r="T3103" i="1"/>
  <c r="S3104" i="1"/>
  <c r="T3104" i="1" s="1"/>
  <c r="S3105" i="1"/>
  <c r="T3105" i="1" s="1"/>
  <c r="S3106" i="1"/>
  <c r="T3106" i="1"/>
  <c r="S3107" i="1"/>
  <c r="T3107" i="1"/>
  <c r="S3108" i="1"/>
  <c r="T3108" i="1"/>
  <c r="S3109" i="1"/>
  <c r="T3109" i="1"/>
  <c r="S3110" i="1"/>
  <c r="T3110" i="1"/>
  <c r="S3111" i="1"/>
  <c r="T3111" i="1"/>
  <c r="S3112" i="1"/>
  <c r="T3112" i="1"/>
  <c r="S3113" i="1"/>
  <c r="T3113" i="1"/>
  <c r="S3114" i="1"/>
  <c r="T3114" i="1" s="1"/>
  <c r="S3115" i="1"/>
  <c r="T3115" i="1" s="1"/>
  <c r="S3116" i="1"/>
  <c r="T3116" i="1" s="1"/>
  <c r="S3117" i="1"/>
  <c r="T3117" i="1" s="1"/>
  <c r="S3118" i="1"/>
  <c r="T3118" i="1" s="1"/>
  <c r="S3119" i="1"/>
  <c r="T3119" i="1" s="1"/>
  <c r="S3120" i="1"/>
  <c r="T3120" i="1" s="1"/>
  <c r="S3121" i="1"/>
  <c r="T3121" i="1" s="1"/>
  <c r="S3122" i="1"/>
  <c r="T3122" i="1" s="1"/>
  <c r="S3123" i="1"/>
  <c r="T3123" i="1" s="1"/>
  <c r="S3124" i="1"/>
  <c r="T3124" i="1" s="1"/>
  <c r="S3125" i="1"/>
  <c r="T3125" i="1" s="1"/>
  <c r="S3126" i="1"/>
  <c r="T3126" i="1" s="1"/>
  <c r="S3127" i="1"/>
  <c r="T3127" i="1" s="1"/>
  <c r="S3128" i="1"/>
  <c r="T3128" i="1"/>
  <c r="S3129" i="1"/>
  <c r="T3129" i="1"/>
  <c r="S3130" i="1"/>
  <c r="T3130" i="1" s="1"/>
  <c r="S3131" i="1"/>
  <c r="T3131" i="1" s="1"/>
  <c r="S3132" i="1"/>
  <c r="T3132" i="1"/>
  <c r="S3133" i="1"/>
  <c r="T3133" i="1" s="1"/>
  <c r="S3134" i="1"/>
  <c r="T3134" i="1"/>
  <c r="S3135" i="1"/>
  <c r="T3135" i="1"/>
  <c r="S3136" i="1"/>
  <c r="T3136" i="1" s="1"/>
  <c r="S3137" i="1"/>
  <c r="T3137" i="1" s="1"/>
  <c r="S3138" i="1"/>
  <c r="T3138" i="1"/>
  <c r="S3139" i="1"/>
  <c r="T3139" i="1"/>
  <c r="S3140" i="1"/>
  <c r="T3140" i="1" s="1"/>
  <c r="S3141" i="1"/>
  <c r="T3141" i="1" s="1"/>
  <c r="S3142" i="1"/>
  <c r="T3142" i="1"/>
  <c r="S3143" i="1"/>
  <c r="T3143" i="1"/>
  <c r="S3144" i="1"/>
  <c r="T3144" i="1" s="1"/>
  <c r="S3145" i="1"/>
  <c r="T3145" i="1" s="1"/>
  <c r="S3146" i="1"/>
  <c r="T3146" i="1" s="1"/>
  <c r="S3147" i="1"/>
  <c r="T3147" i="1"/>
  <c r="S3148" i="1"/>
  <c r="T3148" i="1" s="1"/>
  <c r="S3149" i="1"/>
  <c r="T3149" i="1"/>
  <c r="S3150" i="1"/>
  <c r="T3150" i="1"/>
  <c r="S3151" i="1"/>
  <c r="T3151" i="1" s="1"/>
  <c r="S3152" i="1"/>
  <c r="T3152" i="1"/>
  <c r="S3153" i="1"/>
  <c r="T3153" i="1"/>
  <c r="S3154" i="1"/>
  <c r="T3154" i="1"/>
  <c r="S3155" i="1"/>
  <c r="T3155" i="1"/>
  <c r="S3156" i="1"/>
  <c r="T3156" i="1" s="1"/>
  <c r="S3157" i="1"/>
  <c r="T3157" i="1" s="1"/>
  <c r="S3158" i="1"/>
  <c r="T3158" i="1"/>
  <c r="S3159" i="1"/>
  <c r="T3159" i="1" s="1"/>
  <c r="S3160" i="1"/>
  <c r="T3160" i="1" s="1"/>
  <c r="S3161" i="1"/>
  <c r="T3161" i="1"/>
  <c r="S3162" i="1"/>
  <c r="T3162" i="1"/>
  <c r="S3163" i="1"/>
  <c r="T3163" i="1"/>
  <c r="S3164" i="1"/>
  <c r="T3164" i="1"/>
  <c r="S3165" i="1"/>
  <c r="T3165" i="1"/>
  <c r="S3166" i="1"/>
  <c r="T3166" i="1" s="1"/>
  <c r="S3167" i="1"/>
  <c r="T3167" i="1" s="1"/>
  <c r="S3168" i="1"/>
  <c r="T3168" i="1" s="1"/>
  <c r="S3169" i="1"/>
  <c r="T3169" i="1" s="1"/>
  <c r="S3170" i="1"/>
  <c r="T3170" i="1" s="1"/>
  <c r="S3171" i="1"/>
  <c r="T3171" i="1" s="1"/>
  <c r="S3172" i="1"/>
  <c r="T3172" i="1" s="1"/>
  <c r="S3173" i="1"/>
  <c r="T3173" i="1" s="1"/>
  <c r="S3174" i="1"/>
  <c r="T3174" i="1" s="1"/>
  <c r="S3175" i="1"/>
  <c r="T3175" i="1" s="1"/>
  <c r="S3176" i="1"/>
  <c r="T3176" i="1" s="1"/>
  <c r="S3177" i="1"/>
  <c r="T3177" i="1"/>
  <c r="S3178" i="1"/>
  <c r="T3178" i="1" s="1"/>
  <c r="S3179" i="1"/>
  <c r="T3179" i="1"/>
  <c r="S3180" i="1"/>
  <c r="T3180" i="1" s="1"/>
  <c r="S3181" i="1"/>
  <c r="T3181" i="1"/>
  <c r="S3182" i="1"/>
  <c r="T3182" i="1"/>
  <c r="S3183" i="1"/>
  <c r="T3183" i="1" s="1"/>
  <c r="S3184" i="1"/>
  <c r="T3184" i="1" s="1"/>
  <c r="S3185" i="1"/>
  <c r="T3185" i="1" s="1"/>
  <c r="S3186" i="1"/>
  <c r="T3186" i="1" s="1"/>
  <c r="S3187" i="1"/>
  <c r="T3187" i="1" s="1"/>
  <c r="S3188" i="1"/>
  <c r="T3188" i="1" s="1"/>
  <c r="S3189" i="1"/>
  <c r="T3189" i="1" s="1"/>
  <c r="S3190" i="1"/>
  <c r="T3190" i="1" s="1"/>
  <c r="S3191" i="1"/>
  <c r="T3191" i="1" s="1"/>
  <c r="S3192" i="1"/>
  <c r="T3192" i="1" s="1"/>
  <c r="S3193" i="1"/>
  <c r="T3193" i="1" s="1"/>
  <c r="S3194" i="1"/>
  <c r="T3194" i="1"/>
  <c r="S3195" i="1"/>
  <c r="T3195" i="1" s="1"/>
  <c r="S3196" i="1"/>
  <c r="T3196" i="1" s="1"/>
  <c r="S3197" i="1"/>
  <c r="T3197" i="1" s="1"/>
  <c r="S3198" i="1"/>
  <c r="T3198" i="1" s="1"/>
  <c r="S3199" i="1"/>
  <c r="T3199" i="1"/>
  <c r="S3200" i="1"/>
  <c r="T3200" i="1" s="1"/>
  <c r="S3201" i="1"/>
  <c r="T3201" i="1"/>
  <c r="S3202" i="1"/>
  <c r="T3202" i="1" s="1"/>
  <c r="S3203" i="1"/>
  <c r="T3203" i="1" s="1"/>
  <c r="S3204" i="1"/>
  <c r="T3204" i="1" s="1"/>
  <c r="S3205" i="1"/>
  <c r="T3205" i="1" s="1"/>
  <c r="S3206" i="1"/>
  <c r="T3206" i="1"/>
  <c r="S3207" i="1"/>
  <c r="T3207" i="1"/>
  <c r="S3208" i="1"/>
  <c r="T3208" i="1"/>
  <c r="S3209" i="1"/>
  <c r="T3209" i="1" s="1"/>
  <c r="S3210" i="1"/>
  <c r="T3210" i="1" s="1"/>
  <c r="S3211" i="1"/>
  <c r="T3211" i="1" s="1"/>
  <c r="S3212" i="1"/>
  <c r="T3212" i="1" s="1"/>
  <c r="S3213" i="1"/>
  <c r="T3213" i="1" s="1"/>
  <c r="S3214" i="1"/>
  <c r="T3214" i="1" s="1"/>
  <c r="S3215" i="1"/>
  <c r="T3215" i="1" s="1"/>
  <c r="S3216" i="1"/>
  <c r="T3216" i="1" s="1"/>
  <c r="S3217" i="1"/>
  <c r="T3217" i="1" s="1"/>
  <c r="S3218" i="1"/>
  <c r="T3218" i="1" s="1"/>
  <c r="S3219" i="1"/>
  <c r="T3219" i="1" s="1"/>
  <c r="S3220" i="1"/>
  <c r="T3220" i="1" s="1"/>
  <c r="S3221" i="1"/>
  <c r="T3221" i="1" s="1"/>
  <c r="S3222" i="1"/>
  <c r="T3222" i="1" s="1"/>
  <c r="S3223" i="1"/>
  <c r="T3223" i="1" s="1"/>
  <c r="S3224" i="1"/>
  <c r="T3224" i="1"/>
  <c r="S3225" i="1"/>
  <c r="T3225" i="1" s="1"/>
  <c r="S3226" i="1"/>
  <c r="T3226" i="1" s="1"/>
  <c r="S3227" i="1"/>
  <c r="T3227" i="1" s="1"/>
  <c r="S3228" i="1"/>
  <c r="T3228" i="1" s="1"/>
  <c r="S3229" i="1"/>
  <c r="T3229" i="1" s="1"/>
  <c r="S3230" i="1"/>
  <c r="T3230" i="1"/>
  <c r="S3231" i="1"/>
  <c r="T3231" i="1"/>
  <c r="S3232" i="1"/>
  <c r="T3232" i="1" s="1"/>
  <c r="S3233" i="1"/>
  <c r="T3233" i="1"/>
  <c r="S3234" i="1"/>
  <c r="T3234" i="1" s="1"/>
  <c r="S3235" i="1"/>
  <c r="T3235" i="1" s="1"/>
  <c r="S3236" i="1"/>
  <c r="T3236" i="1" s="1"/>
  <c r="S3237" i="1"/>
  <c r="T3237" i="1" s="1"/>
  <c r="S3238" i="1"/>
  <c r="T3238" i="1" s="1"/>
  <c r="S3239" i="1"/>
  <c r="T3239" i="1" s="1"/>
  <c r="S3240" i="1"/>
  <c r="T3240" i="1" s="1"/>
  <c r="S3241" i="1"/>
  <c r="T3241" i="1" s="1"/>
  <c r="S3242" i="1"/>
  <c r="T3242" i="1" s="1"/>
  <c r="S3243" i="1"/>
  <c r="T3243" i="1" s="1"/>
  <c r="S3244" i="1"/>
  <c r="T3244" i="1" s="1"/>
  <c r="S3245" i="1"/>
  <c r="T3245" i="1" s="1"/>
  <c r="S3246" i="1"/>
  <c r="T3246" i="1" s="1"/>
  <c r="S3247" i="1"/>
  <c r="T3247" i="1" s="1"/>
  <c r="S3248" i="1"/>
  <c r="T3248" i="1" s="1"/>
  <c r="S3249" i="1"/>
  <c r="T3249" i="1" s="1"/>
  <c r="S3250" i="1"/>
  <c r="T3250" i="1" s="1"/>
  <c r="S3251" i="1"/>
  <c r="T3251" i="1" s="1"/>
  <c r="S3252" i="1"/>
  <c r="T3252" i="1" s="1"/>
  <c r="S3253" i="1"/>
  <c r="T3253" i="1" s="1"/>
  <c r="S3254" i="1"/>
  <c r="T3254" i="1"/>
  <c r="S3255" i="1"/>
  <c r="T3255" i="1" s="1"/>
  <c r="S3256" i="1"/>
  <c r="T3256" i="1" s="1"/>
  <c r="S3257" i="1"/>
  <c r="T3257" i="1"/>
  <c r="S3258" i="1"/>
  <c r="T3258" i="1" s="1"/>
  <c r="S3259" i="1"/>
  <c r="T3259" i="1" s="1"/>
  <c r="S3260" i="1"/>
  <c r="T3260" i="1" s="1"/>
  <c r="S3261" i="1"/>
  <c r="T3261" i="1" s="1"/>
  <c r="S3262" i="1"/>
  <c r="T3262" i="1" s="1"/>
  <c r="S3263" i="1"/>
  <c r="T3263" i="1" s="1"/>
  <c r="S3264" i="1"/>
  <c r="T3264" i="1" s="1"/>
  <c r="S3265" i="1"/>
  <c r="T3265" i="1" s="1"/>
  <c r="S3266" i="1"/>
  <c r="T3266" i="1"/>
  <c r="S3267" i="1"/>
  <c r="T3267" i="1" s="1"/>
  <c r="S3268" i="1"/>
  <c r="T3268" i="1" s="1"/>
  <c r="S3269" i="1"/>
  <c r="T3269" i="1" s="1"/>
  <c r="S3270" i="1"/>
  <c r="T3270" i="1" s="1"/>
  <c r="S3271" i="1"/>
  <c r="T3271" i="1"/>
  <c r="S3272" i="1"/>
  <c r="T3272" i="1" s="1"/>
  <c r="S3273" i="1"/>
  <c r="T3273" i="1"/>
  <c r="S3274" i="1"/>
  <c r="T3274" i="1" s="1"/>
  <c r="S3275" i="1"/>
  <c r="T3275" i="1"/>
  <c r="S3276" i="1"/>
  <c r="T3276" i="1" s="1"/>
  <c r="S3277" i="1"/>
  <c r="T3277" i="1" s="1"/>
  <c r="S3278" i="1"/>
  <c r="T3278" i="1"/>
  <c r="S3279" i="1"/>
  <c r="T3279" i="1" s="1"/>
  <c r="S3280" i="1"/>
  <c r="T3280" i="1" s="1"/>
  <c r="S3281" i="1"/>
  <c r="T3281" i="1" s="1"/>
  <c r="S3282" i="1"/>
  <c r="T3282" i="1" s="1"/>
  <c r="S3283" i="1"/>
  <c r="T3283" i="1" s="1"/>
  <c r="S3284" i="1"/>
  <c r="T3284" i="1" s="1"/>
  <c r="S3285" i="1"/>
  <c r="T3285" i="1" s="1"/>
  <c r="S3286" i="1"/>
  <c r="T3286" i="1" s="1"/>
  <c r="S3287" i="1"/>
  <c r="T3287" i="1" s="1"/>
  <c r="S3288" i="1"/>
  <c r="T3288" i="1" s="1"/>
  <c r="S3289" i="1"/>
  <c r="T3289" i="1" s="1"/>
  <c r="S3290" i="1"/>
  <c r="T3290" i="1" s="1"/>
  <c r="S3291" i="1"/>
  <c r="T3291" i="1" s="1"/>
  <c r="S3292" i="1"/>
  <c r="T3292" i="1"/>
  <c r="S3293" i="1"/>
  <c r="T3293" i="1"/>
  <c r="S3294" i="1"/>
  <c r="T3294" i="1"/>
  <c r="S3295" i="1"/>
  <c r="T3295" i="1"/>
  <c r="S3296" i="1"/>
  <c r="T3296" i="1" s="1"/>
  <c r="S3297" i="1"/>
  <c r="T3297" i="1" s="1"/>
  <c r="S3298" i="1"/>
  <c r="T3298" i="1" s="1"/>
  <c r="S3299" i="1"/>
  <c r="T3299" i="1" s="1"/>
  <c r="S3300" i="1"/>
  <c r="T3300" i="1" s="1"/>
  <c r="S3301" i="1"/>
  <c r="T3301" i="1"/>
  <c r="S3302" i="1"/>
  <c r="T3302" i="1"/>
  <c r="S3303" i="1"/>
  <c r="T3303" i="1" s="1"/>
  <c r="S3304" i="1"/>
  <c r="T3304" i="1" s="1"/>
  <c r="S3305" i="1"/>
  <c r="T3305" i="1" s="1"/>
  <c r="S3306" i="1"/>
  <c r="T3306" i="1" s="1"/>
  <c r="S3307" i="1"/>
  <c r="T3307" i="1" s="1"/>
  <c r="S3308" i="1"/>
  <c r="T3308" i="1" s="1"/>
  <c r="S3309" i="1"/>
  <c r="T3309" i="1" s="1"/>
  <c r="S3310" i="1"/>
  <c r="T3310" i="1" s="1"/>
  <c r="S3311" i="1"/>
  <c r="T3311" i="1"/>
  <c r="S3312" i="1"/>
  <c r="T3312" i="1" s="1"/>
  <c r="S3313" i="1"/>
  <c r="T3313" i="1" s="1"/>
  <c r="S3314" i="1"/>
  <c r="T3314" i="1" s="1"/>
  <c r="S3315" i="1"/>
  <c r="T3315" i="1" s="1"/>
  <c r="S3316" i="1"/>
  <c r="T3316" i="1" s="1"/>
  <c r="S3317" i="1"/>
  <c r="T3317" i="1" s="1"/>
  <c r="S3318" i="1"/>
  <c r="T3318" i="1" s="1"/>
  <c r="S3319" i="1"/>
  <c r="T3319" i="1" s="1"/>
  <c r="S3320" i="1"/>
  <c r="T3320" i="1" s="1"/>
  <c r="S3321" i="1"/>
  <c r="T3321" i="1" s="1"/>
  <c r="S3322" i="1"/>
  <c r="T3322" i="1" s="1"/>
  <c r="S3323" i="1"/>
  <c r="T3323" i="1" s="1"/>
  <c r="S3324" i="1"/>
  <c r="T3324" i="1" s="1"/>
  <c r="S3325" i="1"/>
  <c r="T3325" i="1" s="1"/>
  <c r="S3326" i="1"/>
  <c r="T3326" i="1" s="1"/>
  <c r="S3327" i="1"/>
  <c r="T3327" i="1" s="1"/>
  <c r="S3328" i="1"/>
  <c r="T3328" i="1" s="1"/>
  <c r="S3329" i="1"/>
  <c r="T3329" i="1" s="1"/>
  <c r="S3330" i="1"/>
  <c r="T3330" i="1" s="1"/>
  <c r="S3331" i="1"/>
  <c r="T3331" i="1" s="1"/>
  <c r="S3332" i="1"/>
  <c r="T3332" i="1" s="1"/>
  <c r="S3333" i="1"/>
  <c r="T3333" i="1" s="1"/>
  <c r="S3334" i="1"/>
  <c r="T3334" i="1"/>
  <c r="S3335" i="1"/>
  <c r="T3335" i="1" s="1"/>
  <c r="S3336" i="1"/>
  <c r="T3336" i="1" s="1"/>
  <c r="S3337" i="1"/>
  <c r="T3337" i="1" s="1"/>
  <c r="S3338" i="1"/>
  <c r="T3338" i="1" s="1"/>
  <c r="S3339" i="1"/>
  <c r="T3339" i="1" s="1"/>
  <c r="S3340" i="1"/>
  <c r="T3340" i="1"/>
  <c r="S3341" i="1"/>
  <c r="T3341" i="1"/>
  <c r="S3342" i="1"/>
  <c r="T3342" i="1"/>
  <c r="S3343" i="1"/>
  <c r="T3343" i="1"/>
  <c r="S3344" i="1"/>
  <c r="T3344" i="1"/>
  <c r="S3345" i="1"/>
  <c r="T3345" i="1"/>
  <c r="S3346" i="1"/>
  <c r="T3346" i="1"/>
  <c r="S3347" i="1"/>
  <c r="T3347" i="1" s="1"/>
  <c r="S3348" i="1"/>
  <c r="T3348" i="1" s="1"/>
  <c r="S3349" i="1"/>
  <c r="T3349" i="1" s="1"/>
  <c r="S3350" i="1"/>
  <c r="T3350" i="1"/>
  <c r="S3351" i="1"/>
  <c r="T3351" i="1" s="1"/>
  <c r="S3352" i="1"/>
  <c r="T3352" i="1" s="1"/>
  <c r="S3353" i="1"/>
  <c r="T3353" i="1" s="1"/>
  <c r="S3354" i="1"/>
  <c r="T3354" i="1" s="1"/>
  <c r="S3355" i="1"/>
  <c r="T3355" i="1"/>
  <c r="S3356" i="1"/>
  <c r="T3356" i="1"/>
  <c r="S3357" i="1"/>
  <c r="T3357" i="1"/>
  <c r="S3358" i="1"/>
  <c r="T3358" i="1"/>
  <c r="S3359" i="1"/>
  <c r="T3359" i="1"/>
  <c r="S3360" i="1"/>
  <c r="T3360" i="1" s="1"/>
  <c r="S3361" i="1"/>
  <c r="T3361" i="1"/>
  <c r="S3362" i="1"/>
  <c r="T3362" i="1"/>
  <c r="S3363" i="1"/>
  <c r="T3363" i="1" s="1"/>
  <c r="S3364" i="1"/>
  <c r="T3364" i="1" s="1"/>
  <c r="S3365" i="1"/>
  <c r="T3365" i="1" s="1"/>
  <c r="S3366" i="1"/>
  <c r="T3366" i="1" s="1"/>
  <c r="S3367" i="1"/>
  <c r="T3367" i="1" s="1"/>
  <c r="S3368" i="1"/>
  <c r="T3368" i="1"/>
  <c r="S3369" i="1"/>
  <c r="T3369" i="1"/>
  <c r="S3370" i="1"/>
  <c r="T3370" i="1"/>
  <c r="S3371" i="1"/>
  <c r="T3371" i="1"/>
  <c r="S3372" i="1"/>
  <c r="T3372" i="1" s="1"/>
  <c r="S3373" i="1"/>
  <c r="T3373" i="1" s="1"/>
  <c r="S3374" i="1"/>
  <c r="T3374" i="1"/>
  <c r="S3375" i="1"/>
  <c r="T3375" i="1" s="1"/>
  <c r="S3376" i="1"/>
  <c r="T3376" i="1"/>
  <c r="S3377" i="1"/>
  <c r="T3377" i="1" s="1"/>
  <c r="S3378" i="1"/>
  <c r="T3378" i="1" s="1"/>
  <c r="S3379" i="1"/>
  <c r="T3379" i="1" s="1"/>
  <c r="S3380" i="1"/>
  <c r="T3380" i="1" s="1"/>
  <c r="S3381" i="1"/>
  <c r="T3381" i="1" s="1"/>
  <c r="S3382" i="1"/>
  <c r="T3382" i="1" s="1"/>
  <c r="S3383" i="1"/>
  <c r="T3383" i="1" s="1"/>
  <c r="S3384" i="1"/>
  <c r="T3384" i="1"/>
  <c r="S3385" i="1"/>
  <c r="T3385" i="1"/>
  <c r="S3386" i="1"/>
  <c r="T3386" i="1"/>
  <c r="S3387" i="1"/>
  <c r="T3387" i="1"/>
  <c r="S3388" i="1"/>
  <c r="T3388" i="1"/>
  <c r="S3389" i="1"/>
  <c r="T3389" i="1" s="1"/>
  <c r="S3390" i="1"/>
  <c r="T3390" i="1"/>
  <c r="S3391" i="1"/>
  <c r="T3391" i="1"/>
  <c r="S3392" i="1"/>
  <c r="T3392" i="1"/>
  <c r="S3393" i="1"/>
  <c r="T3393" i="1"/>
  <c r="S3394" i="1"/>
  <c r="T3394" i="1"/>
  <c r="S3395" i="1"/>
  <c r="T3395" i="1" s="1"/>
  <c r="S3396" i="1"/>
  <c r="T3396" i="1" s="1"/>
  <c r="S3397" i="1"/>
  <c r="T3397" i="1"/>
  <c r="S3398" i="1"/>
  <c r="T3398" i="1"/>
  <c r="S3399" i="1"/>
  <c r="T3399" i="1" s="1"/>
  <c r="S3400" i="1"/>
  <c r="T3400" i="1" s="1"/>
  <c r="S3401" i="1"/>
  <c r="T3401" i="1" s="1"/>
  <c r="S3402" i="1"/>
  <c r="T3402" i="1" s="1"/>
  <c r="S3403" i="1"/>
  <c r="T3403" i="1" s="1"/>
  <c r="S3404" i="1"/>
  <c r="T3404" i="1" s="1"/>
  <c r="S3405" i="1"/>
  <c r="T3405" i="1" s="1"/>
  <c r="S3406" i="1"/>
  <c r="T3406" i="1" s="1"/>
  <c r="S3407" i="1"/>
  <c r="T3407" i="1"/>
  <c r="S3408" i="1"/>
  <c r="T3408" i="1" s="1"/>
  <c r="S3409" i="1"/>
  <c r="T3409" i="1" s="1"/>
  <c r="S3410" i="1"/>
  <c r="T3410" i="1" s="1"/>
  <c r="S3411" i="1"/>
  <c r="T3411" i="1" s="1"/>
  <c r="S3412" i="1"/>
  <c r="T3412" i="1" s="1"/>
  <c r="S3413" i="1"/>
  <c r="T3413" i="1" s="1"/>
  <c r="S3414" i="1"/>
  <c r="T3414" i="1" s="1"/>
  <c r="S3415" i="1"/>
  <c r="T3415" i="1" s="1"/>
  <c r="S3416" i="1"/>
  <c r="T3416" i="1" s="1"/>
  <c r="S3417" i="1"/>
  <c r="T3417" i="1"/>
  <c r="S3418" i="1"/>
  <c r="T3418" i="1"/>
  <c r="S3419" i="1"/>
  <c r="T3419" i="1" s="1"/>
  <c r="S3420" i="1"/>
  <c r="T3420" i="1" s="1"/>
  <c r="S3421" i="1"/>
  <c r="T3421" i="1" s="1"/>
  <c r="S3422" i="1"/>
  <c r="T3422" i="1" s="1"/>
  <c r="S3423" i="1"/>
  <c r="T3423" i="1" s="1"/>
  <c r="S3424" i="1"/>
  <c r="T3424" i="1" s="1"/>
  <c r="S3425" i="1"/>
  <c r="T3425" i="1"/>
  <c r="S3426" i="1"/>
  <c r="T3426" i="1" s="1"/>
  <c r="S3427" i="1"/>
  <c r="T3427" i="1" s="1"/>
  <c r="S3428" i="1"/>
  <c r="T3428" i="1"/>
  <c r="S3429" i="1"/>
  <c r="T3429" i="1" s="1"/>
  <c r="S3430" i="1"/>
  <c r="T3430" i="1" s="1"/>
  <c r="S3431" i="1"/>
  <c r="T3431" i="1"/>
  <c r="S3432" i="1"/>
  <c r="T3432" i="1" s="1"/>
  <c r="S3433" i="1"/>
  <c r="T3433" i="1" s="1"/>
  <c r="S3434" i="1"/>
  <c r="T3434" i="1"/>
  <c r="S3435" i="1"/>
  <c r="T3435" i="1"/>
  <c r="S3436" i="1"/>
  <c r="T3436" i="1" s="1"/>
  <c r="S3437" i="1"/>
  <c r="T3437" i="1" s="1"/>
  <c r="S3438" i="1"/>
  <c r="T3438" i="1" s="1"/>
  <c r="S3439" i="1"/>
  <c r="T3439" i="1" s="1"/>
  <c r="S3440" i="1"/>
  <c r="T3440" i="1" s="1"/>
  <c r="S3441" i="1"/>
  <c r="T3441" i="1" s="1"/>
  <c r="S3442" i="1"/>
  <c r="T3442" i="1" s="1"/>
  <c r="S3443" i="1"/>
  <c r="T3443" i="1"/>
  <c r="S3444" i="1"/>
  <c r="T3444" i="1" s="1"/>
  <c r="S3445" i="1"/>
  <c r="T3445" i="1" s="1"/>
  <c r="S3446" i="1"/>
  <c r="T3446" i="1"/>
  <c r="S3447" i="1"/>
  <c r="T3447" i="1" s="1"/>
  <c r="S3448" i="1"/>
  <c r="T3448" i="1" s="1"/>
  <c r="S3449" i="1"/>
  <c r="T3449" i="1" s="1"/>
  <c r="S3450" i="1"/>
  <c r="T3450" i="1"/>
  <c r="S3451" i="1"/>
  <c r="T3451" i="1" s="1"/>
  <c r="S3452" i="1"/>
  <c r="T3452" i="1"/>
  <c r="S3453" i="1"/>
  <c r="T3453" i="1" s="1"/>
  <c r="S3454" i="1"/>
  <c r="T3454" i="1" s="1"/>
  <c r="S3455" i="1"/>
  <c r="T3455" i="1"/>
  <c r="S3456" i="1"/>
  <c r="T3456" i="1"/>
  <c r="S3457" i="1"/>
  <c r="T3457" i="1" s="1"/>
  <c r="S3458" i="1"/>
  <c r="T3458" i="1" s="1"/>
  <c r="S3459" i="1"/>
  <c r="T3459" i="1" s="1"/>
  <c r="S3460" i="1"/>
  <c r="T3460" i="1" s="1"/>
  <c r="S3461" i="1"/>
  <c r="T3461" i="1" s="1"/>
  <c r="S3462" i="1"/>
  <c r="T3462" i="1"/>
  <c r="S3463" i="1"/>
  <c r="T3463" i="1" s="1"/>
  <c r="S3464" i="1"/>
  <c r="T3464" i="1" s="1"/>
  <c r="S3465" i="1"/>
  <c r="T3465" i="1" s="1"/>
  <c r="S3466" i="1"/>
  <c r="T3466" i="1" s="1"/>
  <c r="S3467" i="1"/>
  <c r="T3467" i="1" s="1"/>
  <c r="S3468" i="1"/>
  <c r="T3468" i="1" s="1"/>
  <c r="S3469" i="1"/>
  <c r="T3469" i="1" s="1"/>
  <c r="S3470" i="1"/>
  <c r="T3470" i="1" s="1"/>
  <c r="S3471" i="1"/>
  <c r="T3471" i="1" s="1"/>
  <c r="S3472" i="1"/>
  <c r="T3472" i="1" s="1"/>
  <c r="S3473" i="1"/>
  <c r="T3473" i="1" s="1"/>
  <c r="S3474" i="1"/>
  <c r="T3474" i="1" s="1"/>
  <c r="S3475" i="1"/>
  <c r="T3475" i="1"/>
  <c r="S3476" i="1"/>
  <c r="T3476" i="1" s="1"/>
  <c r="S3477" i="1"/>
  <c r="T3477" i="1" s="1"/>
  <c r="S3478" i="1"/>
  <c r="T3478" i="1"/>
  <c r="S3479" i="1"/>
  <c r="T3479" i="1"/>
  <c r="S3480" i="1"/>
  <c r="T3480" i="1"/>
  <c r="S3481" i="1"/>
  <c r="T3481" i="1" s="1"/>
  <c r="S3482" i="1"/>
  <c r="T3482" i="1"/>
  <c r="S3483" i="1"/>
  <c r="T3483" i="1" s="1"/>
  <c r="S3484" i="1"/>
  <c r="T3484" i="1" s="1"/>
  <c r="S3485" i="1"/>
  <c r="T3485" i="1" s="1"/>
  <c r="S3486" i="1"/>
  <c r="T3486" i="1" s="1"/>
  <c r="S3487" i="1"/>
  <c r="T3487" i="1" s="1"/>
  <c r="S3488" i="1"/>
  <c r="T3488" i="1" s="1"/>
  <c r="S3489" i="1"/>
  <c r="T3489" i="1" s="1"/>
  <c r="S3490" i="1"/>
  <c r="T3490" i="1" s="1"/>
  <c r="S3491" i="1"/>
  <c r="T3491" i="1"/>
  <c r="S3492" i="1"/>
  <c r="T3492" i="1"/>
  <c r="S3493" i="1"/>
  <c r="T3493" i="1"/>
  <c r="S3494" i="1"/>
  <c r="T3494" i="1"/>
  <c r="S3495" i="1"/>
  <c r="T3495" i="1"/>
  <c r="S3496" i="1"/>
  <c r="T3496" i="1" s="1"/>
  <c r="S3497" i="1"/>
  <c r="T3497" i="1" s="1"/>
  <c r="S3498" i="1"/>
  <c r="T3498" i="1" s="1"/>
  <c r="S3499" i="1"/>
  <c r="T3499" i="1" s="1"/>
  <c r="S3500" i="1"/>
  <c r="T3500" i="1" s="1"/>
  <c r="S3501" i="1"/>
  <c r="T3501" i="1" s="1"/>
  <c r="S3502" i="1"/>
  <c r="T3502" i="1"/>
  <c r="S3503" i="1"/>
  <c r="T3503" i="1" s="1"/>
  <c r="S3504" i="1"/>
  <c r="T3504" i="1" s="1"/>
  <c r="S3505" i="1"/>
  <c r="T3505" i="1"/>
  <c r="S3506" i="1"/>
  <c r="T3506" i="1" s="1"/>
  <c r="S3507" i="1"/>
  <c r="T3507" i="1"/>
  <c r="S3508" i="1"/>
  <c r="T3508" i="1"/>
  <c r="S3509" i="1"/>
  <c r="T3509" i="1"/>
  <c r="S3510" i="1"/>
  <c r="T3510" i="1"/>
  <c r="S3511" i="1"/>
  <c r="T3511" i="1" s="1"/>
  <c r="S3512" i="1"/>
  <c r="T3512" i="1"/>
  <c r="S3513" i="1"/>
  <c r="T3513" i="1"/>
  <c r="S3514" i="1"/>
  <c r="T3514" i="1" s="1"/>
  <c r="S3515" i="1"/>
  <c r="T3515" i="1"/>
  <c r="S3516" i="1"/>
  <c r="T3516" i="1" s="1"/>
  <c r="S3517" i="1"/>
  <c r="T3517" i="1" s="1"/>
  <c r="S3518" i="1"/>
  <c r="T3518" i="1" s="1"/>
  <c r="S3519" i="1"/>
  <c r="T3519" i="1" s="1"/>
  <c r="S3520" i="1"/>
  <c r="T3520" i="1" s="1"/>
  <c r="S3521" i="1"/>
  <c r="T3521" i="1" s="1"/>
  <c r="S3522" i="1"/>
  <c r="T3522" i="1" s="1"/>
  <c r="S3523" i="1"/>
  <c r="T3523" i="1" s="1"/>
  <c r="S3524" i="1"/>
  <c r="T3524" i="1" s="1"/>
  <c r="S3525" i="1"/>
  <c r="T3525" i="1" s="1"/>
  <c r="S3526" i="1"/>
  <c r="T3526" i="1"/>
  <c r="S3527" i="1"/>
  <c r="T3527" i="1" s="1"/>
  <c r="S3528" i="1"/>
  <c r="T3528" i="1" s="1"/>
  <c r="S3529" i="1"/>
  <c r="T3529" i="1" s="1"/>
  <c r="S3530" i="1"/>
  <c r="T3530" i="1"/>
  <c r="S3531" i="1"/>
  <c r="T3531" i="1" s="1"/>
  <c r="S3532" i="1"/>
  <c r="T3532" i="1"/>
  <c r="S3533" i="1"/>
  <c r="T3533" i="1" s="1"/>
  <c r="S3534" i="1"/>
  <c r="T3534" i="1"/>
  <c r="S3535" i="1"/>
  <c r="T3535" i="1" s="1"/>
  <c r="S3536" i="1"/>
  <c r="T3536" i="1" s="1"/>
  <c r="S3537" i="1"/>
  <c r="T3537" i="1" s="1"/>
  <c r="S3538" i="1"/>
  <c r="T3538" i="1" s="1"/>
  <c r="S3539" i="1"/>
  <c r="T3539" i="1" s="1"/>
  <c r="S3540" i="1"/>
  <c r="T3540" i="1"/>
  <c r="S3541" i="1"/>
  <c r="T3541" i="1" s="1"/>
  <c r="S3542" i="1"/>
  <c r="T3542" i="1"/>
  <c r="S3543" i="1"/>
  <c r="T3543" i="1"/>
  <c r="S3544" i="1"/>
  <c r="T3544" i="1"/>
  <c r="S3545" i="1"/>
  <c r="T3545" i="1"/>
  <c r="S3546" i="1"/>
  <c r="T3546" i="1"/>
  <c r="S3547" i="1"/>
  <c r="T3547" i="1"/>
  <c r="S3548" i="1"/>
  <c r="T3548" i="1" s="1"/>
  <c r="S3549" i="1"/>
  <c r="T3549" i="1"/>
  <c r="S3550" i="1"/>
  <c r="T3550" i="1" s="1"/>
  <c r="S3551" i="1"/>
  <c r="T3551" i="1" s="1"/>
  <c r="S3552" i="1"/>
  <c r="T3552" i="1" s="1"/>
  <c r="S3553" i="1"/>
  <c r="T3553" i="1" s="1"/>
  <c r="S3554" i="1"/>
  <c r="T3554" i="1"/>
  <c r="S3555" i="1"/>
  <c r="T3555" i="1" s="1"/>
  <c r="S3556" i="1"/>
  <c r="T3556" i="1" s="1"/>
  <c r="S3557" i="1"/>
  <c r="T3557" i="1" s="1"/>
  <c r="S3558" i="1"/>
  <c r="T3558" i="1"/>
  <c r="S3559" i="1"/>
  <c r="T3559" i="1" s="1"/>
  <c r="S3560" i="1"/>
  <c r="T3560" i="1"/>
  <c r="S3561" i="1"/>
  <c r="T3561" i="1"/>
  <c r="S3562" i="1"/>
  <c r="T3562" i="1" s="1"/>
  <c r="S3563" i="1"/>
  <c r="T3563" i="1" s="1"/>
  <c r="S3564" i="1"/>
  <c r="T3564" i="1" s="1"/>
  <c r="S3565" i="1"/>
  <c r="T3565" i="1" s="1"/>
  <c r="S3566" i="1"/>
  <c r="T3566" i="1" s="1"/>
  <c r="S3567" i="1"/>
  <c r="T3567" i="1" s="1"/>
  <c r="S3568" i="1"/>
  <c r="T3568" i="1" s="1"/>
  <c r="S3569" i="1"/>
  <c r="T3569" i="1" s="1"/>
  <c r="S3570" i="1"/>
  <c r="T3570" i="1"/>
  <c r="S3571" i="1"/>
  <c r="T3571" i="1" s="1"/>
  <c r="S3572" i="1"/>
  <c r="T3572" i="1" s="1"/>
  <c r="S3573" i="1"/>
  <c r="T3573" i="1" s="1"/>
  <c r="S3574" i="1"/>
  <c r="T3574" i="1" s="1"/>
  <c r="S3575" i="1"/>
  <c r="T3575" i="1" s="1"/>
  <c r="S3576" i="1"/>
  <c r="T3576" i="1"/>
  <c r="S3577" i="1"/>
  <c r="T3577" i="1"/>
  <c r="S3578" i="1"/>
  <c r="T3578" i="1" s="1"/>
  <c r="S3579" i="1"/>
  <c r="T3579" i="1" s="1"/>
  <c r="S3580" i="1"/>
  <c r="T3580" i="1" s="1"/>
  <c r="S3581" i="1"/>
  <c r="T3581" i="1" s="1"/>
  <c r="S3582" i="1"/>
  <c r="T3582" i="1" s="1"/>
  <c r="S3583" i="1"/>
  <c r="T3583" i="1" s="1"/>
  <c r="S3584" i="1"/>
  <c r="T3584" i="1" s="1"/>
  <c r="S3585" i="1"/>
  <c r="T3585" i="1"/>
  <c r="S3586" i="1"/>
  <c r="T3586" i="1" s="1"/>
  <c r="S3587" i="1"/>
  <c r="T3587" i="1"/>
  <c r="S3588" i="1"/>
  <c r="T3588" i="1" s="1"/>
  <c r="S3589" i="1"/>
  <c r="T3589" i="1"/>
  <c r="S3590" i="1"/>
  <c r="T3590" i="1"/>
  <c r="S3591" i="1"/>
  <c r="T3591" i="1"/>
  <c r="S3592" i="1"/>
  <c r="T3592" i="1"/>
  <c r="S3593" i="1"/>
  <c r="T3593" i="1" s="1"/>
  <c r="S3594" i="1"/>
  <c r="T3594" i="1"/>
  <c r="S3595" i="1"/>
  <c r="T3595" i="1"/>
  <c r="S3596" i="1"/>
  <c r="T3596" i="1"/>
  <c r="S3597" i="1"/>
  <c r="T3597" i="1" s="1"/>
  <c r="S3598" i="1"/>
  <c r="T3598" i="1" s="1"/>
  <c r="S3599" i="1"/>
  <c r="T3599" i="1" s="1"/>
  <c r="S3600" i="1"/>
  <c r="T3600" i="1" s="1"/>
  <c r="S3601" i="1"/>
  <c r="T3601" i="1" s="1"/>
  <c r="S3602" i="1"/>
  <c r="T3602" i="1" s="1"/>
  <c r="S3603" i="1"/>
  <c r="T3603" i="1" s="1"/>
  <c r="S3604" i="1"/>
  <c r="T3604" i="1"/>
  <c r="S3605" i="1"/>
  <c r="T3605" i="1"/>
  <c r="S3606" i="1"/>
  <c r="T3606" i="1" s="1"/>
  <c r="S3607" i="1"/>
  <c r="T3607" i="1" s="1"/>
  <c r="S3608" i="1"/>
  <c r="T3608" i="1" s="1"/>
  <c r="S3609" i="1"/>
  <c r="T3609" i="1" s="1"/>
  <c r="S3610" i="1"/>
  <c r="T3610" i="1" s="1"/>
  <c r="S3611" i="1"/>
  <c r="T3611" i="1"/>
  <c r="S3612" i="1"/>
  <c r="T3612" i="1"/>
  <c r="S3613" i="1"/>
  <c r="T3613" i="1"/>
  <c r="S3614" i="1"/>
  <c r="T3614" i="1"/>
  <c r="S3615" i="1"/>
  <c r="T3615" i="1"/>
  <c r="S3616" i="1"/>
  <c r="T3616" i="1" s="1"/>
  <c r="S3617" i="1"/>
  <c r="T3617" i="1"/>
  <c r="S3618" i="1"/>
  <c r="T3618" i="1" s="1"/>
  <c r="S3619" i="1"/>
  <c r="T3619" i="1" s="1"/>
  <c r="S3620" i="1"/>
  <c r="T3620" i="1" s="1"/>
  <c r="S3621" i="1"/>
  <c r="T3621" i="1"/>
  <c r="S3622" i="1"/>
  <c r="T3622" i="1" s="1"/>
  <c r="S3623" i="1"/>
  <c r="T3623" i="1"/>
  <c r="S3624" i="1"/>
  <c r="T3624" i="1"/>
  <c r="S3625" i="1"/>
  <c r="T3625" i="1" s="1"/>
  <c r="S3626" i="1"/>
  <c r="T3626" i="1" s="1"/>
  <c r="S3627" i="1"/>
  <c r="T3627" i="1" s="1"/>
  <c r="S3628" i="1"/>
  <c r="T3628" i="1" s="1"/>
  <c r="S3629" i="1"/>
  <c r="T3629" i="1" s="1"/>
  <c r="S3630" i="1"/>
  <c r="T3630" i="1"/>
  <c r="S3631" i="1"/>
  <c r="T3631" i="1" s="1"/>
  <c r="S3632" i="1"/>
  <c r="T3632" i="1"/>
  <c r="S3633" i="1"/>
  <c r="T3633" i="1"/>
  <c r="S3634" i="1"/>
  <c r="T3634" i="1"/>
  <c r="S3635" i="1"/>
  <c r="T3635" i="1" s="1"/>
  <c r="S3636" i="1"/>
  <c r="T3636" i="1" s="1"/>
  <c r="S3637" i="1"/>
  <c r="T3637" i="1" s="1"/>
  <c r="S3638" i="1"/>
  <c r="T3638" i="1" s="1"/>
  <c r="S3639" i="1"/>
  <c r="T3639" i="1" s="1"/>
  <c r="S3640" i="1"/>
  <c r="T3640" i="1" s="1"/>
  <c r="S3641" i="1"/>
  <c r="T3641" i="1"/>
  <c r="S3642" i="1"/>
  <c r="T3642" i="1"/>
  <c r="S3643" i="1"/>
  <c r="T3643" i="1"/>
  <c r="S3644" i="1"/>
  <c r="T3644" i="1"/>
  <c r="S3645" i="1"/>
  <c r="T3645" i="1"/>
  <c r="S3646" i="1"/>
  <c r="T3646" i="1" s="1"/>
  <c r="S3647" i="1"/>
  <c r="T3647" i="1"/>
  <c r="S3648" i="1"/>
  <c r="T3648" i="1" s="1"/>
  <c r="S3649" i="1"/>
  <c r="T3649" i="1" s="1"/>
  <c r="S3650" i="1"/>
  <c r="T3650" i="1" s="1"/>
  <c r="S3651" i="1"/>
  <c r="T3651" i="1" s="1"/>
  <c r="S3652" i="1"/>
  <c r="T3652" i="1" s="1"/>
  <c r="S3653" i="1"/>
  <c r="T3653" i="1" s="1"/>
  <c r="S3654" i="1"/>
  <c r="T3654" i="1" s="1"/>
  <c r="S3655" i="1"/>
  <c r="T3655" i="1" s="1"/>
  <c r="S3656" i="1"/>
  <c r="T3656" i="1" s="1"/>
  <c r="S3657" i="1"/>
  <c r="T3657" i="1"/>
  <c r="S3658" i="1"/>
  <c r="T3658" i="1" s="1"/>
  <c r="S3659" i="1"/>
  <c r="T3659" i="1" s="1"/>
  <c r="S3660" i="1"/>
  <c r="T3660" i="1" s="1"/>
  <c r="S3661" i="1"/>
  <c r="T3661" i="1"/>
  <c r="S3662" i="1"/>
  <c r="T3662" i="1"/>
  <c r="S3663" i="1"/>
  <c r="T3663" i="1"/>
  <c r="S3664" i="1"/>
  <c r="T3664" i="1" s="1"/>
  <c r="S3665" i="1"/>
  <c r="T3665" i="1" s="1"/>
  <c r="S3666" i="1"/>
  <c r="T3666" i="1" s="1"/>
  <c r="S3667" i="1"/>
  <c r="T3667" i="1"/>
  <c r="S3668" i="1"/>
  <c r="T3668" i="1"/>
  <c r="S3669" i="1"/>
  <c r="T3669" i="1"/>
  <c r="S3670" i="1"/>
  <c r="T3670" i="1" s="1"/>
  <c r="S3671" i="1"/>
  <c r="T3671" i="1"/>
  <c r="S3672" i="1"/>
  <c r="T3672" i="1" s="1"/>
  <c r="S3673" i="1"/>
  <c r="T3673" i="1" s="1"/>
  <c r="S3674" i="1"/>
  <c r="T3674" i="1"/>
  <c r="S3675" i="1"/>
  <c r="T3675" i="1"/>
  <c r="S3676" i="1"/>
  <c r="T3676" i="1"/>
  <c r="S3677" i="1"/>
  <c r="T3677" i="1" s="1"/>
  <c r="S3678" i="1"/>
  <c r="T3678" i="1"/>
  <c r="S3679" i="1"/>
  <c r="T3679" i="1"/>
  <c r="S3680" i="1"/>
  <c r="T3680" i="1"/>
  <c r="S3681" i="1"/>
  <c r="T3681" i="1"/>
  <c r="S3682" i="1"/>
  <c r="T3682" i="1"/>
  <c r="S3683" i="1"/>
  <c r="T3683" i="1"/>
  <c r="S3684" i="1"/>
  <c r="T3684" i="1" s="1"/>
  <c r="S3685" i="1"/>
  <c r="T3685" i="1" s="1"/>
  <c r="S3686" i="1"/>
  <c r="T3686" i="1"/>
  <c r="S3687" i="1"/>
  <c r="T3687" i="1"/>
  <c r="S3688" i="1"/>
  <c r="T3688" i="1" s="1"/>
  <c r="S3689" i="1"/>
  <c r="T3689" i="1"/>
  <c r="S3690" i="1"/>
  <c r="T3690" i="1" s="1"/>
  <c r="S3691" i="1"/>
  <c r="T3691" i="1" s="1"/>
  <c r="S3692" i="1"/>
  <c r="T3692" i="1" s="1"/>
  <c r="S3693" i="1"/>
  <c r="T3693" i="1" s="1"/>
  <c r="S3694" i="1"/>
  <c r="T3694" i="1"/>
  <c r="S3695" i="1"/>
  <c r="T3695" i="1"/>
  <c r="S3696" i="1"/>
  <c r="T3696" i="1" s="1"/>
  <c r="S3697" i="1"/>
  <c r="T3697" i="1" s="1"/>
  <c r="S3698" i="1"/>
  <c r="T3698" i="1" s="1"/>
  <c r="S3699" i="1"/>
  <c r="T3699" i="1" s="1"/>
  <c r="S3700" i="1"/>
  <c r="T3700" i="1" s="1"/>
  <c r="S3701" i="1"/>
  <c r="T3701" i="1" s="1"/>
  <c r="S3702" i="1"/>
  <c r="T3702" i="1" s="1"/>
  <c r="S3703" i="1"/>
  <c r="T3703" i="1" s="1"/>
  <c r="S3704" i="1"/>
  <c r="T3704" i="1" s="1"/>
  <c r="S3705" i="1"/>
  <c r="T3705" i="1" s="1"/>
  <c r="S3706" i="1"/>
  <c r="T3706" i="1" s="1"/>
  <c r="S3707" i="1"/>
  <c r="T3707" i="1"/>
  <c r="S3708" i="1"/>
  <c r="T3708" i="1"/>
  <c r="S3709" i="1"/>
  <c r="T3709" i="1" s="1"/>
  <c r="S3710" i="1"/>
  <c r="T3710" i="1" s="1"/>
  <c r="S3711" i="1"/>
  <c r="T3711" i="1" s="1"/>
  <c r="S3712" i="1"/>
  <c r="T3712" i="1" s="1"/>
  <c r="S3713" i="1"/>
  <c r="T3713" i="1"/>
  <c r="S3714" i="1"/>
  <c r="T3714" i="1"/>
  <c r="S3715" i="1"/>
  <c r="T3715" i="1"/>
  <c r="S3716" i="1"/>
  <c r="T3716" i="1"/>
  <c r="S3717" i="1"/>
  <c r="T3717" i="1" s="1"/>
  <c r="S3718" i="1"/>
  <c r="T3718" i="1" s="1"/>
  <c r="S3719" i="1"/>
  <c r="T3719" i="1" s="1"/>
  <c r="S3720" i="1"/>
  <c r="T3720" i="1" s="1"/>
  <c r="S3721" i="1"/>
  <c r="T3721" i="1" s="1"/>
  <c r="S3722" i="1"/>
  <c r="T3722" i="1" s="1"/>
  <c r="S3723" i="1"/>
  <c r="T3723" i="1" s="1"/>
  <c r="S3724" i="1"/>
  <c r="T3724" i="1" s="1"/>
  <c r="S3725" i="1"/>
  <c r="T3725" i="1" s="1"/>
  <c r="S3726" i="1"/>
  <c r="T3726" i="1" s="1"/>
  <c r="S3727" i="1"/>
  <c r="T3727" i="1"/>
  <c r="S3728" i="1"/>
  <c r="T3728" i="1"/>
  <c r="S3729" i="1"/>
  <c r="T3729" i="1"/>
  <c r="S3730" i="1"/>
  <c r="T3730" i="1" s="1"/>
  <c r="S3731" i="1"/>
  <c r="T3731" i="1" s="1"/>
  <c r="S3732" i="1"/>
  <c r="T3732" i="1"/>
  <c r="S3733" i="1"/>
  <c r="T3733" i="1"/>
  <c r="S3734" i="1"/>
  <c r="T3734" i="1" s="1"/>
  <c r="S3735" i="1"/>
  <c r="T3735" i="1" s="1"/>
  <c r="S3736" i="1"/>
  <c r="T3736" i="1" s="1"/>
  <c r="S3737" i="1"/>
  <c r="T3737" i="1" s="1"/>
  <c r="S3738" i="1"/>
  <c r="T3738" i="1" s="1"/>
  <c r="S3739" i="1"/>
  <c r="T3739" i="1" s="1"/>
  <c r="S3740" i="1"/>
  <c r="T3740" i="1" s="1"/>
  <c r="S3741" i="1"/>
  <c r="T3741" i="1" s="1"/>
  <c r="S3742" i="1"/>
  <c r="T3742" i="1"/>
  <c r="S3743" i="1"/>
  <c r="T3743" i="1"/>
  <c r="S3744" i="1"/>
  <c r="T3744" i="1"/>
  <c r="S3745" i="1"/>
  <c r="T3745" i="1"/>
  <c r="S3746" i="1"/>
  <c r="T3746" i="1" s="1"/>
  <c r="S3747" i="1"/>
  <c r="T3747" i="1" s="1"/>
  <c r="S3748" i="1"/>
  <c r="T3748" i="1" s="1"/>
  <c r="S3749" i="1"/>
  <c r="T3749" i="1" s="1"/>
  <c r="S3750" i="1"/>
  <c r="T3750" i="1"/>
  <c r="S3751" i="1"/>
  <c r="T3751" i="1"/>
  <c r="S3752" i="1"/>
  <c r="T3752" i="1" s="1"/>
  <c r="S3753" i="1"/>
  <c r="T3753" i="1"/>
  <c r="S3754" i="1"/>
  <c r="T3754" i="1"/>
  <c r="S3755" i="1"/>
  <c r="T3755" i="1"/>
  <c r="S3756" i="1"/>
  <c r="T3756" i="1" s="1"/>
  <c r="S3757" i="1"/>
  <c r="T3757" i="1" s="1"/>
  <c r="S3758" i="1"/>
  <c r="T3758" i="1"/>
  <c r="S3759" i="1"/>
  <c r="T3759" i="1"/>
  <c r="S3760" i="1"/>
  <c r="T3760" i="1" s="1"/>
  <c r="S3761" i="1"/>
  <c r="T3761" i="1" s="1"/>
  <c r="S3762" i="1"/>
  <c r="T3762" i="1" s="1"/>
  <c r="S3763" i="1"/>
  <c r="T3763" i="1" s="1"/>
  <c r="S3764" i="1"/>
  <c r="T3764" i="1" s="1"/>
  <c r="S3765" i="1"/>
  <c r="T3765" i="1"/>
  <c r="S3766" i="1"/>
  <c r="T3766" i="1"/>
  <c r="S3767" i="1"/>
  <c r="T3767" i="1"/>
  <c r="S3768" i="1"/>
  <c r="T3768" i="1" s="1"/>
  <c r="S3769" i="1"/>
  <c r="T3769" i="1"/>
  <c r="S3770" i="1"/>
  <c r="T3770" i="1"/>
  <c r="S3771" i="1"/>
  <c r="T3771" i="1" s="1"/>
  <c r="S3772" i="1"/>
  <c r="T3772" i="1"/>
  <c r="S3773" i="1"/>
  <c r="T3773" i="1"/>
  <c r="S3774" i="1"/>
  <c r="T3774" i="1" s="1"/>
  <c r="S3775" i="1"/>
  <c r="T3775" i="1" s="1"/>
  <c r="S3776" i="1"/>
  <c r="T3776" i="1" s="1"/>
  <c r="S3777" i="1"/>
  <c r="T3777" i="1" s="1"/>
  <c r="S3778" i="1"/>
  <c r="T3778" i="1"/>
  <c r="S3779" i="1"/>
  <c r="T3779" i="1" s="1"/>
  <c r="S3780" i="1"/>
  <c r="T3780" i="1" s="1"/>
  <c r="S3781" i="1"/>
  <c r="T3781" i="1"/>
  <c r="S3782" i="1"/>
  <c r="T3782" i="1"/>
  <c r="S3783" i="1"/>
  <c r="T3783" i="1"/>
  <c r="S3784" i="1"/>
  <c r="T3784" i="1" s="1"/>
  <c r="S3785" i="1"/>
  <c r="T3785" i="1"/>
  <c r="S3786" i="1"/>
  <c r="T3786" i="1" s="1"/>
  <c r="S3787" i="1"/>
  <c r="T3787" i="1"/>
  <c r="S3788" i="1"/>
  <c r="T3788" i="1"/>
  <c r="S3789" i="1"/>
  <c r="T3789" i="1"/>
  <c r="S3790" i="1"/>
  <c r="T3790" i="1" s="1"/>
  <c r="S3791" i="1"/>
  <c r="T3791" i="1" s="1"/>
  <c r="S3792" i="1"/>
  <c r="T3792" i="1"/>
  <c r="S3793" i="1"/>
  <c r="T3793" i="1" s="1"/>
  <c r="S3794" i="1"/>
  <c r="T3794" i="1" s="1"/>
  <c r="S3795" i="1"/>
  <c r="T3795" i="1" s="1"/>
  <c r="S3796" i="1"/>
  <c r="T3796" i="1"/>
  <c r="S3797" i="1"/>
  <c r="T3797" i="1"/>
  <c r="S3798" i="1"/>
  <c r="T3798" i="1"/>
  <c r="S3799" i="1"/>
  <c r="T3799" i="1" s="1"/>
  <c r="S3800" i="1"/>
  <c r="T3800" i="1" s="1"/>
  <c r="S3801" i="1"/>
  <c r="T3801" i="1" s="1"/>
  <c r="S3802" i="1"/>
  <c r="T3802" i="1" s="1"/>
  <c r="S3803" i="1"/>
  <c r="T3803" i="1"/>
  <c r="S3804" i="1"/>
  <c r="T3804" i="1" s="1"/>
  <c r="S3805" i="1"/>
  <c r="T3805" i="1" s="1"/>
  <c r="S3806" i="1"/>
  <c r="T3806" i="1" s="1"/>
  <c r="S3807" i="1"/>
  <c r="T3807" i="1" s="1"/>
  <c r="S3808" i="1"/>
  <c r="T3808" i="1"/>
  <c r="S3809" i="1"/>
  <c r="T3809" i="1" s="1"/>
  <c r="S3810" i="1"/>
  <c r="T3810" i="1" s="1"/>
  <c r="S3811" i="1"/>
  <c r="T3811" i="1" s="1"/>
  <c r="S3812" i="1"/>
  <c r="T3812" i="1" s="1"/>
  <c r="S3813" i="1"/>
  <c r="T3813" i="1" s="1"/>
  <c r="S3814" i="1"/>
  <c r="T3814" i="1" s="1"/>
  <c r="S3815" i="1"/>
  <c r="T3815" i="1"/>
  <c r="S3816" i="1"/>
  <c r="T3816" i="1" s="1"/>
  <c r="S3817" i="1"/>
  <c r="T3817" i="1" s="1"/>
  <c r="S3818" i="1"/>
  <c r="T3818" i="1" s="1"/>
  <c r="S3819" i="1"/>
  <c r="T3819" i="1" s="1"/>
  <c r="S3820" i="1"/>
  <c r="T3820" i="1" s="1"/>
  <c r="S3821" i="1"/>
  <c r="T3821" i="1" s="1"/>
  <c r="S3822" i="1"/>
  <c r="T3822" i="1" s="1"/>
  <c r="S3823" i="1"/>
  <c r="T3823" i="1"/>
  <c r="S3824" i="1"/>
  <c r="T3824" i="1"/>
  <c r="S3825" i="1"/>
  <c r="T3825" i="1"/>
  <c r="S3826" i="1"/>
  <c r="T3826" i="1" s="1"/>
  <c r="S3827" i="1"/>
  <c r="T3827" i="1" s="1"/>
  <c r="S3828" i="1"/>
  <c r="T3828" i="1" s="1"/>
  <c r="S3829" i="1"/>
  <c r="T3829" i="1" s="1"/>
  <c r="S3830" i="1"/>
  <c r="T3830" i="1" s="1"/>
  <c r="S3831" i="1"/>
  <c r="T3831" i="1"/>
  <c r="S3832" i="1"/>
  <c r="T3832" i="1" s="1"/>
  <c r="S3833" i="1"/>
  <c r="T3833" i="1" s="1"/>
  <c r="S3834" i="1"/>
  <c r="T3834" i="1"/>
  <c r="S3835" i="1"/>
  <c r="T3835" i="1" s="1"/>
  <c r="S3836" i="1"/>
  <c r="T3836" i="1" s="1"/>
  <c r="S3837" i="1"/>
  <c r="T3837" i="1"/>
  <c r="S3838" i="1"/>
  <c r="T3838" i="1" s="1"/>
  <c r="S3839" i="1"/>
  <c r="T3839" i="1" s="1"/>
  <c r="S3840" i="1"/>
  <c r="T3840" i="1" s="1"/>
  <c r="S3841" i="1"/>
  <c r="T3841" i="1" s="1"/>
  <c r="S3842" i="1"/>
  <c r="T3842" i="1"/>
  <c r="S3843" i="1"/>
  <c r="T3843" i="1" s="1"/>
  <c r="S3844" i="1"/>
  <c r="T3844" i="1" s="1"/>
  <c r="S3845" i="1"/>
  <c r="T3845" i="1" s="1"/>
  <c r="S3846" i="1"/>
  <c r="T3846" i="1" s="1"/>
  <c r="S3847" i="1"/>
  <c r="T3847" i="1" s="1"/>
  <c r="S3848" i="1"/>
  <c r="T3848" i="1" s="1"/>
  <c r="S3849" i="1"/>
  <c r="T3849" i="1"/>
  <c r="S3850" i="1"/>
  <c r="T3850" i="1"/>
  <c r="S3851" i="1"/>
  <c r="T3851" i="1" s="1"/>
  <c r="S3852" i="1"/>
  <c r="T3852" i="1" s="1"/>
  <c r="S3853" i="1"/>
  <c r="T3853" i="1" s="1"/>
  <c r="S3854" i="1"/>
  <c r="T3854" i="1" s="1"/>
  <c r="S3855" i="1"/>
  <c r="T3855" i="1" s="1"/>
  <c r="S3856" i="1"/>
  <c r="T3856" i="1" s="1"/>
  <c r="S3857" i="1"/>
  <c r="T3857" i="1" s="1"/>
  <c r="S3858" i="1"/>
  <c r="T3858" i="1" s="1"/>
  <c r="S3859" i="1"/>
  <c r="T3859" i="1"/>
  <c r="S3860" i="1"/>
  <c r="T3860" i="1"/>
  <c r="S3861" i="1"/>
  <c r="T3861" i="1"/>
  <c r="S3862" i="1"/>
  <c r="T3862" i="1" s="1"/>
  <c r="S3863" i="1"/>
  <c r="T3863" i="1" s="1"/>
  <c r="S3864" i="1"/>
  <c r="T3864" i="1"/>
  <c r="S3865" i="1"/>
  <c r="T3865" i="1" s="1"/>
  <c r="S3866" i="1"/>
  <c r="T3866" i="1" s="1"/>
  <c r="S3867" i="1"/>
  <c r="T3867" i="1" s="1"/>
  <c r="S3868" i="1"/>
  <c r="T3868" i="1"/>
  <c r="S3869" i="1"/>
  <c r="T3869" i="1" s="1"/>
  <c r="S3870" i="1"/>
  <c r="T3870" i="1"/>
  <c r="S3871" i="1"/>
  <c r="T3871" i="1" s="1"/>
  <c r="S3872" i="1"/>
  <c r="T3872" i="1" s="1"/>
  <c r="S3873" i="1"/>
  <c r="T3873" i="1" s="1"/>
  <c r="S3874" i="1"/>
  <c r="T3874" i="1"/>
  <c r="S3875" i="1"/>
  <c r="T3875" i="1" s="1"/>
  <c r="S3876" i="1"/>
  <c r="T3876" i="1" s="1"/>
  <c r="S3877" i="1"/>
  <c r="T3877" i="1" s="1"/>
  <c r="S3878" i="1"/>
  <c r="T3878" i="1" s="1"/>
  <c r="S3879" i="1"/>
  <c r="T3879" i="1"/>
  <c r="S3880" i="1"/>
  <c r="T3880" i="1"/>
  <c r="S3881" i="1"/>
  <c r="T3881" i="1" s="1"/>
  <c r="S3882" i="1"/>
  <c r="T3882" i="1" s="1"/>
  <c r="S3883" i="1"/>
  <c r="T3883" i="1" s="1"/>
  <c r="S3884" i="1"/>
  <c r="T3884" i="1" s="1"/>
  <c r="S3885" i="1"/>
  <c r="T3885" i="1" s="1"/>
  <c r="S3886" i="1"/>
  <c r="T3886" i="1" s="1"/>
  <c r="S3887" i="1"/>
  <c r="T3887" i="1" s="1"/>
  <c r="S3888" i="1"/>
  <c r="T3888" i="1" s="1"/>
  <c r="S3889" i="1"/>
  <c r="T3889" i="1" s="1"/>
  <c r="S3890" i="1"/>
  <c r="T3890" i="1" s="1"/>
  <c r="S3891" i="1"/>
  <c r="T3891" i="1"/>
  <c r="S3892" i="1"/>
  <c r="T3892" i="1"/>
  <c r="S3893" i="1"/>
  <c r="T3893" i="1"/>
  <c r="S3894" i="1"/>
  <c r="T3894" i="1" s="1"/>
  <c r="S3895" i="1"/>
  <c r="T3895" i="1"/>
  <c r="S3896" i="1"/>
  <c r="T3896" i="1"/>
  <c r="S3897" i="1"/>
  <c r="T3897" i="1"/>
  <c r="S3898" i="1"/>
  <c r="T3898" i="1"/>
  <c r="S3899" i="1"/>
  <c r="T3899" i="1"/>
  <c r="S3900" i="1"/>
  <c r="T3900" i="1" s="1"/>
  <c r="S3901" i="1"/>
  <c r="T3901" i="1"/>
  <c r="S3902" i="1"/>
  <c r="T3902" i="1"/>
  <c r="S3903" i="1"/>
  <c r="T3903" i="1" s="1"/>
  <c r="S3904" i="1"/>
  <c r="T3904" i="1" s="1"/>
  <c r="S3905" i="1"/>
  <c r="T3905" i="1" s="1"/>
  <c r="S3906" i="1"/>
  <c r="T3906" i="1"/>
  <c r="S3907" i="1"/>
  <c r="T3907" i="1"/>
  <c r="S3908" i="1"/>
  <c r="T3908" i="1" s="1"/>
  <c r="S3909" i="1"/>
  <c r="T3909" i="1"/>
  <c r="S3910" i="1"/>
  <c r="T3910" i="1" s="1"/>
  <c r="S3911" i="1"/>
  <c r="T3911" i="1" s="1"/>
  <c r="S3912" i="1"/>
  <c r="T3912" i="1" s="1"/>
  <c r="S3913" i="1"/>
  <c r="T3913" i="1" s="1"/>
  <c r="S3914" i="1"/>
  <c r="T3914" i="1" s="1"/>
  <c r="S3915" i="1"/>
  <c r="T3915" i="1"/>
  <c r="S3916" i="1"/>
  <c r="T3916" i="1" s="1"/>
  <c r="S3917" i="1"/>
  <c r="T3917" i="1" s="1"/>
  <c r="S3918" i="1"/>
  <c r="T3918" i="1" s="1"/>
  <c r="S3919" i="1"/>
  <c r="T3919" i="1"/>
  <c r="S3920" i="1"/>
  <c r="T3920" i="1"/>
  <c r="S3921" i="1"/>
  <c r="T3921" i="1" s="1"/>
  <c r="S3922" i="1"/>
  <c r="T3922" i="1" s="1"/>
  <c r="S3923" i="1"/>
  <c r="T3923" i="1" s="1"/>
  <c r="S3924" i="1"/>
  <c r="T3924" i="1" s="1"/>
  <c r="S3925" i="1"/>
  <c r="T3925" i="1" s="1"/>
  <c r="S3926" i="1"/>
  <c r="T3926" i="1" s="1"/>
  <c r="S3927" i="1"/>
  <c r="T3927" i="1"/>
  <c r="S3928" i="1"/>
  <c r="T3928" i="1" s="1"/>
  <c r="S3929" i="1"/>
  <c r="T3929" i="1" s="1"/>
  <c r="S3930" i="1"/>
  <c r="T3930" i="1"/>
  <c r="S3931" i="1"/>
  <c r="T3931" i="1" s="1"/>
  <c r="S3932" i="1"/>
  <c r="T3932" i="1" s="1"/>
  <c r="S3933" i="1"/>
  <c r="T3933" i="1" s="1"/>
  <c r="S3934" i="1"/>
  <c r="T3934" i="1" s="1"/>
  <c r="S3935" i="1"/>
  <c r="T3935" i="1" s="1"/>
  <c r="S3936" i="1"/>
  <c r="T3936" i="1"/>
  <c r="S3937" i="1"/>
  <c r="T3937" i="1" s="1"/>
  <c r="S3938" i="1"/>
  <c r="T3938" i="1" s="1"/>
  <c r="S3939" i="1"/>
  <c r="T3939" i="1" s="1"/>
  <c r="S3940" i="1"/>
  <c r="T3940" i="1"/>
  <c r="S3941" i="1"/>
  <c r="T3941" i="1"/>
  <c r="S3942" i="1"/>
  <c r="T3942" i="1" s="1"/>
  <c r="S3943" i="1"/>
  <c r="T3943" i="1" s="1"/>
  <c r="S3944" i="1"/>
  <c r="T3944" i="1" s="1"/>
  <c r="S3945" i="1"/>
  <c r="T3945" i="1" s="1"/>
  <c r="S3946" i="1"/>
  <c r="T3946" i="1" s="1"/>
  <c r="S3947" i="1"/>
  <c r="T3947" i="1" s="1"/>
  <c r="S3948" i="1"/>
  <c r="T3948" i="1"/>
  <c r="S3949" i="1"/>
  <c r="T3949" i="1" s="1"/>
  <c r="S3950" i="1"/>
  <c r="T3950" i="1" s="1"/>
  <c r="S3951" i="1"/>
  <c r="T3951" i="1" s="1"/>
  <c r="S3952" i="1"/>
  <c r="T3952" i="1" s="1"/>
  <c r="S3953" i="1"/>
  <c r="T3953" i="1"/>
  <c r="S3954" i="1"/>
  <c r="T3954" i="1" s="1"/>
  <c r="S3955" i="1"/>
  <c r="T3955" i="1"/>
  <c r="S3956" i="1"/>
  <c r="T3956" i="1" s="1"/>
  <c r="S3957" i="1"/>
  <c r="T3957" i="1" s="1"/>
  <c r="S3958" i="1"/>
  <c r="T3958" i="1"/>
  <c r="S3959" i="1"/>
  <c r="T3959" i="1"/>
  <c r="S3960" i="1"/>
  <c r="T3960" i="1" s="1"/>
  <c r="S3961" i="1"/>
  <c r="T3961" i="1" s="1"/>
  <c r="S3962" i="1"/>
  <c r="T3962" i="1" s="1"/>
  <c r="S3963" i="1"/>
  <c r="T3963" i="1" s="1"/>
  <c r="S3964" i="1"/>
  <c r="T3964" i="1" s="1"/>
  <c r="S3965" i="1"/>
  <c r="T3965" i="1"/>
  <c r="S3966" i="1"/>
  <c r="T3966" i="1" s="1"/>
  <c r="S3967" i="1"/>
  <c r="T3967" i="1"/>
  <c r="S3968" i="1"/>
  <c r="T3968" i="1" s="1"/>
  <c r="S3969" i="1"/>
  <c r="T3969" i="1" s="1"/>
  <c r="S3970" i="1"/>
  <c r="T3970" i="1" s="1"/>
  <c r="S3971" i="1"/>
  <c r="T3971" i="1"/>
  <c r="S3972" i="1"/>
  <c r="T3972" i="1" s="1"/>
  <c r="S3973" i="1"/>
  <c r="T3973" i="1" s="1"/>
  <c r="S3974" i="1"/>
  <c r="T3974" i="1" s="1"/>
  <c r="S3975" i="1"/>
  <c r="T3975" i="1" s="1"/>
  <c r="S3976" i="1"/>
  <c r="T3976" i="1" s="1"/>
  <c r="S3977" i="1"/>
  <c r="T3977" i="1"/>
  <c r="S3978" i="1"/>
  <c r="T3978" i="1"/>
  <c r="S3979" i="1"/>
  <c r="T3979" i="1"/>
  <c r="S3980" i="1"/>
  <c r="T3980" i="1"/>
  <c r="S3981" i="1"/>
  <c r="T3981" i="1"/>
  <c r="S3982" i="1"/>
  <c r="T3982" i="1"/>
  <c r="S3983" i="1"/>
  <c r="T3983" i="1"/>
  <c r="S3984" i="1"/>
  <c r="T3984" i="1" s="1"/>
  <c r="S3985" i="1"/>
  <c r="T3985" i="1" s="1"/>
  <c r="S3986" i="1"/>
  <c r="T3986" i="1"/>
  <c r="S3987" i="1"/>
  <c r="T3987" i="1"/>
  <c r="S3988" i="1"/>
  <c r="T3988" i="1"/>
  <c r="S3989" i="1"/>
  <c r="T3989" i="1"/>
  <c r="S3990" i="1"/>
  <c r="T3990" i="1" s="1"/>
  <c r="S3991" i="1"/>
  <c r="T3991" i="1" s="1"/>
  <c r="S3992" i="1"/>
  <c r="T3992" i="1" s="1"/>
  <c r="S3993" i="1"/>
  <c r="T3993" i="1" s="1"/>
  <c r="S3994" i="1"/>
  <c r="T3994" i="1" s="1"/>
  <c r="S3995" i="1"/>
  <c r="T3995" i="1" s="1"/>
  <c r="S3996" i="1"/>
  <c r="T3996" i="1"/>
  <c r="S3997" i="1"/>
  <c r="T3997" i="1" s="1"/>
  <c r="S3998" i="1"/>
  <c r="T3998" i="1" s="1"/>
  <c r="S3999" i="1"/>
  <c r="T3999" i="1" s="1"/>
  <c r="S4000" i="1"/>
  <c r="T4000" i="1" s="1"/>
  <c r="S4001" i="1"/>
  <c r="T4001" i="1" s="1"/>
  <c r="S4002" i="1"/>
  <c r="T4002" i="1"/>
  <c r="S4003" i="1"/>
  <c r="T4003" i="1" s="1"/>
  <c r="S4004" i="1"/>
  <c r="T4004" i="1"/>
  <c r="S4005" i="1"/>
  <c r="T4005" i="1" s="1"/>
  <c r="S4006" i="1"/>
  <c r="T4006" i="1"/>
  <c r="S4007" i="1"/>
  <c r="T4007" i="1" s="1"/>
  <c r="S4008" i="1"/>
  <c r="T4008" i="1"/>
  <c r="S4009" i="1"/>
  <c r="T4009" i="1" s="1"/>
  <c r="S4010" i="1"/>
  <c r="T4010" i="1"/>
  <c r="S4011" i="1"/>
  <c r="T4011" i="1"/>
  <c r="S4012" i="1"/>
  <c r="T4012" i="1" s="1"/>
  <c r="S4013" i="1"/>
  <c r="T4013" i="1" s="1"/>
  <c r="S4014" i="1"/>
  <c r="T4014" i="1" s="1"/>
  <c r="S4015" i="1"/>
  <c r="T4015" i="1" s="1"/>
</calcChain>
</file>

<file path=xl/sharedStrings.xml><?xml version="1.0" encoding="utf-8"?>
<sst xmlns="http://schemas.openxmlformats.org/spreadsheetml/2006/main" count="40081" uniqueCount="5810">
  <si>
    <t>Invoice_ID</t>
  </si>
  <si>
    <t>date</t>
  </si>
  <si>
    <t>category</t>
  </si>
  <si>
    <t>sku</t>
  </si>
  <si>
    <t>region</t>
  </si>
  <si>
    <t>channel</t>
  </si>
  <si>
    <t>price</t>
  </si>
  <si>
    <t>quantity</t>
  </si>
  <si>
    <t>discount</t>
  </si>
  <si>
    <t>revenue</t>
  </si>
  <si>
    <t>Cost_Per_Unit</t>
  </si>
  <si>
    <t>Profit</t>
  </si>
  <si>
    <t>Customer_Type</t>
  </si>
  <si>
    <t>Payment_Method</t>
  </si>
  <si>
    <t>Promotion</t>
  </si>
  <si>
    <t>Month</t>
  </si>
  <si>
    <t>Year</t>
  </si>
  <si>
    <t>INV-00001</t>
  </si>
  <si>
    <t>Snacks</t>
  </si>
  <si>
    <t>SN-007</t>
  </si>
  <si>
    <t>Pharmacy</t>
  </si>
  <si>
    <t>Retail</t>
  </si>
  <si>
    <t>Card</t>
  </si>
  <si>
    <t>No</t>
  </si>
  <si>
    <t>INV-00002</t>
  </si>
  <si>
    <t>Dairy</t>
  </si>
  <si>
    <t>DA-009</t>
  </si>
  <si>
    <t>Online</t>
  </si>
  <si>
    <t>Transfer</t>
  </si>
  <si>
    <t>Yes</t>
  </si>
  <si>
    <t>INV-00003</t>
  </si>
  <si>
    <t>SN-100</t>
  </si>
  <si>
    <t>Wholesale</t>
  </si>
  <si>
    <t>INV-00004</t>
  </si>
  <si>
    <t>Beverages</t>
  </si>
  <si>
    <t>BE-135</t>
  </si>
  <si>
    <t>Corporate</t>
  </si>
  <si>
    <t>INV-00005</t>
  </si>
  <si>
    <t>DA-110</t>
  </si>
  <si>
    <t>INV-00006</t>
  </si>
  <si>
    <t>Personal Care</t>
  </si>
  <si>
    <t>PE-067</t>
  </si>
  <si>
    <t>Hypermarket</t>
  </si>
  <si>
    <t>INV-00007</t>
  </si>
  <si>
    <t>BE-027</t>
  </si>
  <si>
    <t>POS</t>
  </si>
  <si>
    <t>INV-00008</t>
  </si>
  <si>
    <t>Home Care</t>
  </si>
  <si>
    <t>HO-108</t>
  </si>
  <si>
    <t>INV-00009</t>
  </si>
  <si>
    <t>DA-006</t>
  </si>
  <si>
    <t>INV-00010</t>
  </si>
  <si>
    <t>PE-123</t>
  </si>
  <si>
    <t>INV-00011</t>
  </si>
  <si>
    <t>BE-121</t>
  </si>
  <si>
    <t>Supermarket</t>
  </si>
  <si>
    <t>INV-00012</t>
  </si>
  <si>
    <t>BE-109</t>
  </si>
  <si>
    <t>Cash</t>
  </si>
  <si>
    <t>INV-00013</t>
  </si>
  <si>
    <t>BE-116</t>
  </si>
  <si>
    <t>INV-00014</t>
  </si>
  <si>
    <t>BE-033</t>
  </si>
  <si>
    <t>INV-00015</t>
  </si>
  <si>
    <t>DA-012</t>
  </si>
  <si>
    <t>INV-00016</t>
  </si>
  <si>
    <t>SN-062</t>
  </si>
  <si>
    <t>INV-00017</t>
  </si>
  <si>
    <t>HO-078</t>
  </si>
  <si>
    <t>INV-00018</t>
  </si>
  <si>
    <t>HO-010</t>
  </si>
  <si>
    <t>INV-00019</t>
  </si>
  <si>
    <t>PE-088</t>
  </si>
  <si>
    <t>INV-00020</t>
  </si>
  <si>
    <t>HO-057</t>
  </si>
  <si>
    <t>INV-00021</t>
  </si>
  <si>
    <t>SN-082</t>
  </si>
  <si>
    <t>INV-00022</t>
  </si>
  <si>
    <t>DA-112</t>
  </si>
  <si>
    <t>INV-00023</t>
  </si>
  <si>
    <t>SN-130</t>
  </si>
  <si>
    <t>INV-00024</t>
  </si>
  <si>
    <t>HO-137</t>
  </si>
  <si>
    <t>INV-00025</t>
  </si>
  <si>
    <t>PE-034</t>
  </si>
  <si>
    <t>INV-00026</t>
  </si>
  <si>
    <t>HO-146</t>
  </si>
  <si>
    <t>INV-00027</t>
  </si>
  <si>
    <t>DA-023</t>
  </si>
  <si>
    <t>INV-00028</t>
  </si>
  <si>
    <t>INV-00029</t>
  </si>
  <si>
    <t>HO-115</t>
  </si>
  <si>
    <t>INV-00030</t>
  </si>
  <si>
    <t>DA-118</t>
  </si>
  <si>
    <t>INV-00031</t>
  </si>
  <si>
    <t>HO-012</t>
  </si>
  <si>
    <t>INV-00032</t>
  </si>
  <si>
    <t>PE-008</t>
  </si>
  <si>
    <t>INV-00033</t>
  </si>
  <si>
    <t>PE-092</t>
  </si>
  <si>
    <t>INV-00034</t>
  </si>
  <si>
    <t>BE-129</t>
  </si>
  <si>
    <t>INV-00035</t>
  </si>
  <si>
    <t>DA-031</t>
  </si>
  <si>
    <t>INV-00036</t>
  </si>
  <si>
    <t>SN-064</t>
  </si>
  <si>
    <t>INV-00037</t>
  </si>
  <si>
    <t>SN-094</t>
  </si>
  <si>
    <t>INV-00038</t>
  </si>
  <si>
    <t>SN-086</t>
  </si>
  <si>
    <t>INV-00039</t>
  </si>
  <si>
    <t>BE-083</t>
  </si>
  <si>
    <t>INV-00040</t>
  </si>
  <si>
    <t>BE-054</t>
  </si>
  <si>
    <t>INV-00041</t>
  </si>
  <si>
    <t>DA-028</t>
  </si>
  <si>
    <t>INV-00042</t>
  </si>
  <si>
    <t>INV-00043</t>
  </si>
  <si>
    <t>HO-086</t>
  </si>
  <si>
    <t>INV-00044</t>
  </si>
  <si>
    <t>HO-056</t>
  </si>
  <si>
    <t>INV-00045</t>
  </si>
  <si>
    <t>SN-019</t>
  </si>
  <si>
    <t>INV-00046</t>
  </si>
  <si>
    <t>SN-118</t>
  </si>
  <si>
    <t>INV-00047</t>
  </si>
  <si>
    <t>SN-011</t>
  </si>
  <si>
    <t>INV-00048</t>
  </si>
  <si>
    <t>BE-010</t>
  </si>
  <si>
    <t>INV-00049</t>
  </si>
  <si>
    <t>DA-022</t>
  </si>
  <si>
    <t>INV-00050</t>
  </si>
  <si>
    <t>SN-138</t>
  </si>
  <si>
    <t>INV-00051</t>
  </si>
  <si>
    <t>BE-062</t>
  </si>
  <si>
    <t>INV-00052</t>
  </si>
  <si>
    <t>BE-111</t>
  </si>
  <si>
    <t>INV-00053</t>
  </si>
  <si>
    <t>HO-126</t>
  </si>
  <si>
    <t>INV-00054</t>
  </si>
  <si>
    <t>HO-079</t>
  </si>
  <si>
    <t>INV-00055</t>
  </si>
  <si>
    <t>DA-033</t>
  </si>
  <si>
    <t>INV-00056</t>
  </si>
  <si>
    <t>BE-113</t>
  </si>
  <si>
    <t>INV-00057</t>
  </si>
  <si>
    <t>HO-066</t>
  </si>
  <si>
    <t>INV-00058</t>
  </si>
  <si>
    <t>INV-00059</t>
  </si>
  <si>
    <t>DA-078</t>
  </si>
  <si>
    <t>INV-00060</t>
  </si>
  <si>
    <t>BE-057</t>
  </si>
  <si>
    <t>INV-00061</t>
  </si>
  <si>
    <t>SN-093</t>
  </si>
  <si>
    <t>INV-00062</t>
  </si>
  <si>
    <t>BE-007</t>
  </si>
  <si>
    <t>INV-00063</t>
  </si>
  <si>
    <t>INV-00064</t>
  </si>
  <si>
    <t>PE-026</t>
  </si>
  <si>
    <t>INV-00065</t>
  </si>
  <si>
    <t>DA-054</t>
  </si>
  <si>
    <t>INV-00066</t>
  </si>
  <si>
    <t>BE-039</t>
  </si>
  <si>
    <t>INV-00067</t>
  </si>
  <si>
    <t>PE-051</t>
  </si>
  <si>
    <t>INV-00068</t>
  </si>
  <si>
    <t>BE-022</t>
  </si>
  <si>
    <t>INV-00069</t>
  </si>
  <si>
    <t>BE-053</t>
  </si>
  <si>
    <t>INV-00070</t>
  </si>
  <si>
    <t>PE-076</t>
  </si>
  <si>
    <t>INV-00071</t>
  </si>
  <si>
    <t>PE-043</t>
  </si>
  <si>
    <t>INV-00072</t>
  </si>
  <si>
    <t>INV-00073</t>
  </si>
  <si>
    <t>DA-003</t>
  </si>
  <si>
    <t>INV-00074</t>
  </si>
  <si>
    <t>DA-044</t>
  </si>
  <si>
    <t>INV-00075</t>
  </si>
  <si>
    <t>DA-005</t>
  </si>
  <si>
    <t>INV-00076</t>
  </si>
  <si>
    <t>INV-00077</t>
  </si>
  <si>
    <t>HO-024</t>
  </si>
  <si>
    <t>INV-00078</t>
  </si>
  <si>
    <t>PE-066</t>
  </si>
  <si>
    <t>INV-00079</t>
  </si>
  <si>
    <t>SN-108</t>
  </si>
  <si>
    <t>INV-00080</t>
  </si>
  <si>
    <t>BE-051</t>
  </si>
  <si>
    <t>INV-00081</t>
  </si>
  <si>
    <t>SN-026</t>
  </si>
  <si>
    <t>INV-00082</t>
  </si>
  <si>
    <t>HO-032</t>
  </si>
  <si>
    <t>INV-00083</t>
  </si>
  <si>
    <t>BE-047</t>
  </si>
  <si>
    <t>INV-00084</t>
  </si>
  <si>
    <t>BE-142</t>
  </si>
  <si>
    <t>INV-00085</t>
  </si>
  <si>
    <t>PE-078</t>
  </si>
  <si>
    <t>INV-00086</t>
  </si>
  <si>
    <t>BE-028</t>
  </si>
  <si>
    <t>INV-00087</t>
  </si>
  <si>
    <t>BE-080</t>
  </si>
  <si>
    <t>INV-00088</t>
  </si>
  <si>
    <t>HO-104</t>
  </si>
  <si>
    <t>INV-00089</t>
  </si>
  <si>
    <t>INV-00090</t>
  </si>
  <si>
    <t>HO-124</t>
  </si>
  <si>
    <t>INV-00091</t>
  </si>
  <si>
    <t>PE-032</t>
  </si>
  <si>
    <t>INV-00092</t>
  </si>
  <si>
    <t>PE-001</t>
  </si>
  <si>
    <t>INV-00093</t>
  </si>
  <si>
    <t>PE-080</t>
  </si>
  <si>
    <t>INV-00094</t>
  </si>
  <si>
    <t>HO-042</t>
  </si>
  <si>
    <t>INV-00095</t>
  </si>
  <si>
    <t>HO-074</t>
  </si>
  <si>
    <t>INV-00096</t>
  </si>
  <si>
    <t>BE-143</t>
  </si>
  <si>
    <t>INV-00097</t>
  </si>
  <si>
    <t>INV-00098</t>
  </si>
  <si>
    <t>DA-140</t>
  </si>
  <si>
    <t>INV-00099</t>
  </si>
  <si>
    <t>PE-052</t>
  </si>
  <si>
    <t>INV-00100</t>
  </si>
  <si>
    <t>SN-076</t>
  </si>
  <si>
    <t>INV-00101</t>
  </si>
  <si>
    <t>HO-111</t>
  </si>
  <si>
    <t>INV-00102</t>
  </si>
  <si>
    <t>BE-128</t>
  </si>
  <si>
    <t>INV-00103</t>
  </si>
  <si>
    <t>INV-00104</t>
  </si>
  <si>
    <t>INV-00105</t>
  </si>
  <si>
    <t>PE-044</t>
  </si>
  <si>
    <t>INV-00106</t>
  </si>
  <si>
    <t>HO-044</t>
  </si>
  <si>
    <t>INV-00107</t>
  </si>
  <si>
    <t>DA-127</t>
  </si>
  <si>
    <t>INV-00108</t>
  </si>
  <si>
    <t>PE-135</t>
  </si>
  <si>
    <t>INV-00109</t>
  </si>
  <si>
    <t>BE-016</t>
  </si>
  <si>
    <t>INV-00110</t>
  </si>
  <si>
    <t>DA-060</t>
  </si>
  <si>
    <t>INV-00111</t>
  </si>
  <si>
    <t>PE-020</t>
  </si>
  <si>
    <t>INV-00112</t>
  </si>
  <si>
    <t>BE-075</t>
  </si>
  <si>
    <t>INV-00113</t>
  </si>
  <si>
    <t>HO-093</t>
  </si>
  <si>
    <t>INV-00114</t>
  </si>
  <si>
    <t>SN-089</t>
  </si>
  <si>
    <t>INV-00115</t>
  </si>
  <si>
    <t>BE-134</t>
  </si>
  <si>
    <t>INV-00116</t>
  </si>
  <si>
    <t>INV-00117</t>
  </si>
  <si>
    <t>PE-021</t>
  </si>
  <si>
    <t>INV-00118</t>
  </si>
  <si>
    <t>BE-046</t>
  </si>
  <si>
    <t>INV-00119</t>
  </si>
  <si>
    <t>DA-048</t>
  </si>
  <si>
    <t>INV-00120</t>
  </si>
  <si>
    <t>BE-042</t>
  </si>
  <si>
    <t>INV-00121</t>
  </si>
  <si>
    <t>BE-078</t>
  </si>
  <si>
    <t>INV-00122</t>
  </si>
  <si>
    <t>INV-00123</t>
  </si>
  <si>
    <t>SN-073</t>
  </si>
  <si>
    <t>INV-00124</t>
  </si>
  <si>
    <t>BE-106</t>
  </si>
  <si>
    <t>INV-00125</t>
  </si>
  <si>
    <t>INV-00126</t>
  </si>
  <si>
    <t>SN-010</t>
  </si>
  <si>
    <t>INV-00127</t>
  </si>
  <si>
    <t>PE-041</t>
  </si>
  <si>
    <t>INV-00128</t>
  </si>
  <si>
    <t>SN-110</t>
  </si>
  <si>
    <t>INV-00129</t>
  </si>
  <si>
    <t>INV-00130</t>
  </si>
  <si>
    <t>SN-008</t>
  </si>
  <si>
    <t>INV-00131</t>
  </si>
  <si>
    <t>SN-116</t>
  </si>
  <si>
    <t>INV-00132</t>
  </si>
  <si>
    <t>DA-050</t>
  </si>
  <si>
    <t>INV-00133</t>
  </si>
  <si>
    <t>BE-001</t>
  </si>
  <si>
    <t>INV-00134</t>
  </si>
  <si>
    <t>INV-00135</t>
  </si>
  <si>
    <t>PE-042</t>
  </si>
  <si>
    <t>INV-00136</t>
  </si>
  <si>
    <t>PE-015</t>
  </si>
  <si>
    <t>INV-00137</t>
  </si>
  <si>
    <t>SN-113</t>
  </si>
  <si>
    <t>INV-00138</t>
  </si>
  <si>
    <t>PE-024</t>
  </si>
  <si>
    <t>INV-00139</t>
  </si>
  <si>
    <t>DA-144</t>
  </si>
  <si>
    <t>INV-00140</t>
  </si>
  <si>
    <t>PE-050</t>
  </si>
  <si>
    <t>INV-00141</t>
  </si>
  <si>
    <t>DA-064</t>
  </si>
  <si>
    <t>INV-00142</t>
  </si>
  <si>
    <t>INV-00143</t>
  </si>
  <si>
    <t>PE-002</t>
  </si>
  <si>
    <t>INV-00144</t>
  </si>
  <si>
    <t>PE-093</t>
  </si>
  <si>
    <t>INV-00145</t>
  </si>
  <si>
    <t>INV-00146</t>
  </si>
  <si>
    <t>HO-002</t>
  </si>
  <si>
    <t>INV-00147</t>
  </si>
  <si>
    <t>BE-005</t>
  </si>
  <si>
    <t>INV-00148</t>
  </si>
  <si>
    <t>DA-106</t>
  </si>
  <si>
    <t>INV-00149</t>
  </si>
  <si>
    <t>SN-036</t>
  </si>
  <si>
    <t>INV-00150</t>
  </si>
  <si>
    <t>INV-00151</t>
  </si>
  <si>
    <t>DA-074</t>
  </si>
  <si>
    <t>INV-00152</t>
  </si>
  <si>
    <t>INV-00153</t>
  </si>
  <si>
    <t>SN-142</t>
  </si>
  <si>
    <t>INV-00154</t>
  </si>
  <si>
    <t>SN-017</t>
  </si>
  <si>
    <t>INV-00155</t>
  </si>
  <si>
    <t>BE-104</t>
  </si>
  <si>
    <t>INV-00156</t>
  </si>
  <si>
    <t>PE-141</t>
  </si>
  <si>
    <t>INV-00157</t>
  </si>
  <si>
    <t>BE-064</t>
  </si>
  <si>
    <t>INV-00158</t>
  </si>
  <si>
    <t>PE-014</t>
  </si>
  <si>
    <t>INV-00159</t>
  </si>
  <si>
    <t>HO-040</t>
  </si>
  <si>
    <t>INV-00160</t>
  </si>
  <si>
    <t>DA-133</t>
  </si>
  <si>
    <t>INV-00161</t>
  </si>
  <si>
    <t>HO-131</t>
  </si>
  <si>
    <t>INV-00162</t>
  </si>
  <si>
    <t>DA-114</t>
  </si>
  <si>
    <t>INV-00163</t>
  </si>
  <si>
    <t>INV-00164</t>
  </si>
  <si>
    <t>HO-047</t>
  </si>
  <si>
    <t>INV-00165</t>
  </si>
  <si>
    <t>PE-011</t>
  </si>
  <si>
    <t>INV-00166</t>
  </si>
  <si>
    <t>DA-055</t>
  </si>
  <si>
    <t>INV-00167</t>
  </si>
  <si>
    <t>DA-134</t>
  </si>
  <si>
    <t>INV-00168</t>
  </si>
  <si>
    <t>INV-00169</t>
  </si>
  <si>
    <t>INV-00170</t>
  </si>
  <si>
    <t>INV-00171</t>
  </si>
  <si>
    <t>BE-147</t>
  </si>
  <si>
    <t>INV-00172</t>
  </si>
  <si>
    <t>DA-080</t>
  </si>
  <si>
    <t>INV-00173</t>
  </si>
  <si>
    <t>INV-00174</t>
  </si>
  <si>
    <t>BE-063</t>
  </si>
  <si>
    <t>INV-00175</t>
  </si>
  <si>
    <t>SN-072</t>
  </si>
  <si>
    <t>INV-00176</t>
  </si>
  <si>
    <t>SN-104</t>
  </si>
  <si>
    <t>INV-00177</t>
  </si>
  <si>
    <t>SN-041</t>
  </si>
  <si>
    <t>INV-00178</t>
  </si>
  <si>
    <t>BE-112</t>
  </si>
  <si>
    <t>INV-00179</t>
  </si>
  <si>
    <t>PE-029</t>
  </si>
  <si>
    <t>INV-00180</t>
  </si>
  <si>
    <t>BE-020</t>
  </si>
  <si>
    <t>INV-00181</t>
  </si>
  <si>
    <t>INV-00182</t>
  </si>
  <si>
    <t>DA-148</t>
  </si>
  <si>
    <t>INV-00183</t>
  </si>
  <si>
    <t>BE-011</t>
  </si>
  <si>
    <t>INV-00184</t>
  </si>
  <si>
    <t>DA-132</t>
  </si>
  <si>
    <t>INV-00185</t>
  </si>
  <si>
    <t>BE-099</t>
  </si>
  <si>
    <t>INV-00186</t>
  </si>
  <si>
    <t>SN-112</t>
  </si>
  <si>
    <t>INV-00187</t>
  </si>
  <si>
    <t>PE-110</t>
  </si>
  <si>
    <t>INV-00188</t>
  </si>
  <si>
    <t>INV-00189</t>
  </si>
  <si>
    <t>HO-133</t>
  </si>
  <si>
    <t>INV-00190</t>
  </si>
  <si>
    <t>INV-00191</t>
  </si>
  <si>
    <t>INV-00192</t>
  </si>
  <si>
    <t>SN-083</t>
  </si>
  <si>
    <t>INV-00193</t>
  </si>
  <si>
    <t>SN-137</t>
  </si>
  <si>
    <t>INV-00194</t>
  </si>
  <si>
    <t>DA-001</t>
  </si>
  <si>
    <t>INV-00195</t>
  </si>
  <si>
    <t>DA-025</t>
  </si>
  <si>
    <t>INV-00196</t>
  </si>
  <si>
    <t>BE-041</t>
  </si>
  <si>
    <t>INV-00197</t>
  </si>
  <si>
    <t>BE-145</t>
  </si>
  <si>
    <t>INV-00198</t>
  </si>
  <si>
    <t>DA-035</t>
  </si>
  <si>
    <t>INV-00199</t>
  </si>
  <si>
    <t>DA-002</t>
  </si>
  <si>
    <t>INV-00200</t>
  </si>
  <si>
    <t>INV-00201</t>
  </si>
  <si>
    <t>SN-012</t>
  </si>
  <si>
    <t>INV-00202</t>
  </si>
  <si>
    <t>SN-114</t>
  </si>
  <si>
    <t>INV-00203</t>
  </si>
  <si>
    <t>HO-049</t>
  </si>
  <si>
    <t>INV-00204</t>
  </si>
  <si>
    <t>PE-059</t>
  </si>
  <si>
    <t>INV-00205</t>
  </si>
  <si>
    <t>PE-100</t>
  </si>
  <si>
    <t>INV-00206</t>
  </si>
  <si>
    <t>INV-00207</t>
  </si>
  <si>
    <t>INV-00208</t>
  </si>
  <si>
    <t>BE-031</t>
  </si>
  <si>
    <t>INV-00209</t>
  </si>
  <si>
    <t>PE-004</t>
  </si>
  <si>
    <t>INV-00210</t>
  </si>
  <si>
    <t>HO-113</t>
  </si>
  <si>
    <t>INV-00211</t>
  </si>
  <si>
    <t>PE-035</t>
  </si>
  <si>
    <t>INV-00212</t>
  </si>
  <si>
    <t>SN-021</t>
  </si>
  <si>
    <t>INV-00213</t>
  </si>
  <si>
    <t>INV-00214</t>
  </si>
  <si>
    <t>INV-00215</t>
  </si>
  <si>
    <t>PE-022</t>
  </si>
  <si>
    <t>INV-00216</t>
  </si>
  <si>
    <t>DA-135</t>
  </si>
  <si>
    <t>INV-00217</t>
  </si>
  <si>
    <t>BE-026</t>
  </si>
  <si>
    <t>INV-00218</t>
  </si>
  <si>
    <t>HO-022</t>
  </si>
  <si>
    <t>INV-00219</t>
  </si>
  <si>
    <t>DA-007</t>
  </si>
  <si>
    <t>INV-00220</t>
  </si>
  <si>
    <t>HO-018</t>
  </si>
  <si>
    <t>INV-00221</t>
  </si>
  <si>
    <t>INV-00222</t>
  </si>
  <si>
    <t>INV-00223</t>
  </si>
  <si>
    <t>INV-00224</t>
  </si>
  <si>
    <t>BE-090</t>
  </si>
  <si>
    <t>INV-00225</t>
  </si>
  <si>
    <t>SN-004</t>
  </si>
  <si>
    <t>INV-00226</t>
  </si>
  <si>
    <t>PE-017</t>
  </si>
  <si>
    <t>INV-00227</t>
  </si>
  <si>
    <t>DA-137</t>
  </si>
  <si>
    <t>INV-00228</t>
  </si>
  <si>
    <t>INV-00229</t>
  </si>
  <si>
    <t>PE-118</t>
  </si>
  <si>
    <t>INV-00230</t>
  </si>
  <si>
    <t>HO-118</t>
  </si>
  <si>
    <t>INV-00231</t>
  </si>
  <si>
    <t>SN-097</t>
  </si>
  <si>
    <t>INV-00232</t>
  </si>
  <si>
    <t>PE-057</t>
  </si>
  <si>
    <t>INV-00233</t>
  </si>
  <si>
    <t>DA-102</t>
  </si>
  <si>
    <t>INV-00234</t>
  </si>
  <si>
    <t>HO-029</t>
  </si>
  <si>
    <t>INV-00235</t>
  </si>
  <si>
    <t>PE-115</t>
  </si>
  <si>
    <t>INV-00236</t>
  </si>
  <si>
    <t>INV-00237</t>
  </si>
  <si>
    <t>INV-00238</t>
  </si>
  <si>
    <t>PE-070</t>
  </si>
  <si>
    <t>INV-00239</t>
  </si>
  <si>
    <t>SN-079</t>
  </si>
  <si>
    <t>INV-00240</t>
  </si>
  <si>
    <t>SN-029</t>
  </si>
  <si>
    <t>INV-00241</t>
  </si>
  <si>
    <t>DA-082</t>
  </si>
  <si>
    <t>INV-00242</t>
  </si>
  <si>
    <t>INV-00243</t>
  </si>
  <si>
    <t>DA-105</t>
  </si>
  <si>
    <t>INV-00244</t>
  </si>
  <si>
    <t>PE-027</t>
  </si>
  <si>
    <t>INV-00245</t>
  </si>
  <si>
    <t>HO-072</t>
  </si>
  <si>
    <t>INV-00246</t>
  </si>
  <si>
    <t>HO-028</t>
  </si>
  <si>
    <t>INV-00247</t>
  </si>
  <si>
    <t>HO-116</t>
  </si>
  <si>
    <t>INV-00248</t>
  </si>
  <si>
    <t>INV-00249</t>
  </si>
  <si>
    <t>INV-00250</t>
  </si>
  <si>
    <t>DA-068</t>
  </si>
  <si>
    <t>INV-00251</t>
  </si>
  <si>
    <t>PE-061</t>
  </si>
  <si>
    <t>INV-00252</t>
  </si>
  <si>
    <t>PE-103</t>
  </si>
  <si>
    <t>INV-00253</t>
  </si>
  <si>
    <t>HO-053</t>
  </si>
  <si>
    <t>INV-00254</t>
  </si>
  <si>
    <t>INV-00255</t>
  </si>
  <si>
    <t>INV-00256</t>
  </si>
  <si>
    <t>HO-001</t>
  </si>
  <si>
    <t>INV-00257</t>
  </si>
  <si>
    <t>HO-081</t>
  </si>
  <si>
    <t>INV-00258</t>
  </si>
  <si>
    <t>HO-073</t>
  </si>
  <si>
    <t>INV-00259</t>
  </si>
  <si>
    <t>PE-071</t>
  </si>
  <si>
    <t>INV-00260</t>
  </si>
  <si>
    <t>PE-023</t>
  </si>
  <si>
    <t>INV-00261</t>
  </si>
  <si>
    <t>INV-00262</t>
  </si>
  <si>
    <t>PE-143</t>
  </si>
  <si>
    <t>INV-00263</t>
  </si>
  <si>
    <t>SN-119</t>
  </si>
  <si>
    <t>INV-00264</t>
  </si>
  <si>
    <t>HO-059</t>
  </si>
  <si>
    <t>INV-00265</t>
  </si>
  <si>
    <t>PE-082</t>
  </si>
  <si>
    <t>INV-00266</t>
  </si>
  <si>
    <t>BE-069</t>
  </si>
  <si>
    <t>INV-00267</t>
  </si>
  <si>
    <t>INV-00268</t>
  </si>
  <si>
    <t>SN-042</t>
  </si>
  <si>
    <t>INV-00269</t>
  </si>
  <si>
    <t>BE-006</t>
  </si>
  <si>
    <t>INV-00270</t>
  </si>
  <si>
    <t>HO-031</t>
  </si>
  <si>
    <t>INV-00271</t>
  </si>
  <si>
    <t>PE-144</t>
  </si>
  <si>
    <t>INV-00272</t>
  </si>
  <si>
    <t>HO-098</t>
  </si>
  <si>
    <t>INV-00273</t>
  </si>
  <si>
    <t>BE-140</t>
  </si>
  <si>
    <t>INV-00274</t>
  </si>
  <si>
    <t>DA-024</t>
  </si>
  <si>
    <t>INV-00275</t>
  </si>
  <si>
    <t>PE-104</t>
  </si>
  <si>
    <t>INV-00276</t>
  </si>
  <si>
    <t>DA-073</t>
  </si>
  <si>
    <t>INV-00277</t>
  </si>
  <si>
    <t>INV-00278</t>
  </si>
  <si>
    <t>INV-00279</t>
  </si>
  <si>
    <t>SN-148</t>
  </si>
  <si>
    <t>INV-00280</t>
  </si>
  <si>
    <t>SN-140</t>
  </si>
  <si>
    <t>INV-00281</t>
  </si>
  <si>
    <t>PE-150</t>
  </si>
  <si>
    <t>INV-00282</t>
  </si>
  <si>
    <t>INV-00283</t>
  </si>
  <si>
    <t>DA-066</t>
  </si>
  <si>
    <t>INV-00284</t>
  </si>
  <si>
    <t>DA-107</t>
  </si>
  <si>
    <t>INV-00285</t>
  </si>
  <si>
    <t>INV-00286</t>
  </si>
  <si>
    <t>DA-149</t>
  </si>
  <si>
    <t>INV-00287</t>
  </si>
  <si>
    <t>INV-00288</t>
  </si>
  <si>
    <t>INV-00289</t>
  </si>
  <si>
    <t>BE-094</t>
  </si>
  <si>
    <t>INV-00290</t>
  </si>
  <si>
    <t>HO-014</t>
  </si>
  <si>
    <t>INV-00291</t>
  </si>
  <si>
    <t>INV-00292</t>
  </si>
  <si>
    <t>BE-044</t>
  </si>
  <si>
    <t>INV-00293</t>
  </si>
  <si>
    <t>PE-037</t>
  </si>
  <si>
    <t>INV-00294</t>
  </si>
  <si>
    <t>INV-00295</t>
  </si>
  <si>
    <t>INV-00296</t>
  </si>
  <si>
    <t>BE-004</t>
  </si>
  <si>
    <t>INV-00297</t>
  </si>
  <si>
    <t>INV-00298</t>
  </si>
  <si>
    <t>BE-066</t>
  </si>
  <si>
    <t>INV-00299</t>
  </si>
  <si>
    <t>HO-144</t>
  </si>
  <si>
    <t>INV-00300</t>
  </si>
  <si>
    <t>INV-00301</t>
  </si>
  <si>
    <t>SN-069</t>
  </si>
  <si>
    <t>INV-00302</t>
  </si>
  <si>
    <t>SN-099</t>
  </si>
  <si>
    <t>INV-00303</t>
  </si>
  <si>
    <t>INV-00304</t>
  </si>
  <si>
    <t>BE-074</t>
  </si>
  <si>
    <t>INV-00305</t>
  </si>
  <si>
    <t>PE-122</t>
  </si>
  <si>
    <t>INV-00306</t>
  </si>
  <si>
    <t>BE-125</t>
  </si>
  <si>
    <t>INV-00307</t>
  </si>
  <si>
    <t>DA-091</t>
  </si>
  <si>
    <t>INV-00308</t>
  </si>
  <si>
    <t>BE-052</t>
  </si>
  <si>
    <t>INV-00309</t>
  </si>
  <si>
    <t>DA-049</t>
  </si>
  <si>
    <t>INV-00310</t>
  </si>
  <si>
    <t>INV-00311</t>
  </si>
  <si>
    <t>BE-073</t>
  </si>
  <si>
    <t>INV-00312</t>
  </si>
  <si>
    <t>BE-081</t>
  </si>
  <si>
    <t>INV-00313</t>
  </si>
  <si>
    <t>SN-066</t>
  </si>
  <si>
    <t>INV-00314</t>
  </si>
  <si>
    <t>BE-133</t>
  </si>
  <si>
    <t>INV-00315</t>
  </si>
  <si>
    <t>PE-064</t>
  </si>
  <si>
    <t>INV-00316</t>
  </si>
  <si>
    <t>INV-00317</t>
  </si>
  <si>
    <t>HO-070</t>
  </si>
  <si>
    <t>INV-00318</t>
  </si>
  <si>
    <t>SN-070</t>
  </si>
  <si>
    <t>INV-00319</t>
  </si>
  <si>
    <t>INV-00320</t>
  </si>
  <si>
    <t>INV-00321</t>
  </si>
  <si>
    <t>BE-048</t>
  </si>
  <si>
    <t>INV-00322</t>
  </si>
  <si>
    <t>DA-015</t>
  </si>
  <si>
    <t>INV-00323</t>
  </si>
  <si>
    <t>INV-00324</t>
  </si>
  <si>
    <t>SN-020</t>
  </si>
  <si>
    <t>INV-00325</t>
  </si>
  <si>
    <t>INV-00326</t>
  </si>
  <si>
    <t>SN-085</t>
  </si>
  <si>
    <t>INV-00327</t>
  </si>
  <si>
    <t>DA-041</t>
  </si>
  <si>
    <t>INV-00328</t>
  </si>
  <si>
    <t>SN-054</t>
  </si>
  <si>
    <t>INV-00329</t>
  </si>
  <si>
    <t>BE-025</t>
  </si>
  <si>
    <t>INV-00330</t>
  </si>
  <si>
    <t>BE-149</t>
  </si>
  <si>
    <t>INV-00331</t>
  </si>
  <si>
    <t>DA-136</t>
  </si>
  <si>
    <t>INV-00332</t>
  </si>
  <si>
    <t>SN-043</t>
  </si>
  <si>
    <t>INV-00333</t>
  </si>
  <si>
    <t>SN-141</t>
  </si>
  <si>
    <t>INV-00334</t>
  </si>
  <si>
    <t>DA-070</t>
  </si>
  <si>
    <t>INV-00335</t>
  </si>
  <si>
    <t>HO-016</t>
  </si>
  <si>
    <t>INV-00336</t>
  </si>
  <si>
    <t>INV-00337</t>
  </si>
  <si>
    <t>INV-00338</t>
  </si>
  <si>
    <t>INV-00339</t>
  </si>
  <si>
    <t>INV-00340</t>
  </si>
  <si>
    <t>DA-017</t>
  </si>
  <si>
    <t>INV-00341</t>
  </si>
  <si>
    <t>HO-134</t>
  </si>
  <si>
    <t>INV-00342</t>
  </si>
  <si>
    <t>INV-00343</t>
  </si>
  <si>
    <t>PE-049</t>
  </si>
  <si>
    <t>INV-00344</t>
  </si>
  <si>
    <t>INV-00345</t>
  </si>
  <si>
    <t>HO-034</t>
  </si>
  <si>
    <t>INV-00346</t>
  </si>
  <si>
    <t>PE-120</t>
  </si>
  <si>
    <t>INV-00347</t>
  </si>
  <si>
    <t>HO-102</t>
  </si>
  <si>
    <t>INV-00348</t>
  </si>
  <si>
    <t>BE-122</t>
  </si>
  <si>
    <t>INV-00349</t>
  </si>
  <si>
    <t>INV-00350</t>
  </si>
  <si>
    <t>SN-084</t>
  </si>
  <si>
    <t>INV-00351</t>
  </si>
  <si>
    <t>HO-097</t>
  </si>
  <si>
    <t>INV-00352</t>
  </si>
  <si>
    <t>SN-022</t>
  </si>
  <si>
    <t>INV-00353</t>
  </si>
  <si>
    <t>DA-139</t>
  </si>
  <si>
    <t>INV-00354</t>
  </si>
  <si>
    <t>HO-143</t>
  </si>
  <si>
    <t>INV-00355</t>
  </si>
  <si>
    <t>SN-090</t>
  </si>
  <si>
    <t>INV-00356</t>
  </si>
  <si>
    <t>PE-072</t>
  </si>
  <si>
    <t>INV-00357</t>
  </si>
  <si>
    <t>INV-00358</t>
  </si>
  <si>
    <t>INV-00359</t>
  </si>
  <si>
    <t>INV-00360</t>
  </si>
  <si>
    <t>INV-00361</t>
  </si>
  <si>
    <t>DA-085</t>
  </si>
  <si>
    <t>INV-00362</t>
  </si>
  <si>
    <t>INV-00363</t>
  </si>
  <si>
    <t>DA-047</t>
  </si>
  <si>
    <t>INV-00364</t>
  </si>
  <si>
    <t>HO-021</t>
  </si>
  <si>
    <t>INV-00365</t>
  </si>
  <si>
    <t>HO-060</t>
  </si>
  <si>
    <t>INV-00366</t>
  </si>
  <si>
    <t>BE-127</t>
  </si>
  <si>
    <t>INV-00367</t>
  </si>
  <si>
    <t>INV-00368</t>
  </si>
  <si>
    <t>PE-127</t>
  </si>
  <si>
    <t>INV-00369</t>
  </si>
  <si>
    <t>PE-075</t>
  </si>
  <si>
    <t>INV-00370</t>
  </si>
  <si>
    <t>INV-00371</t>
  </si>
  <si>
    <t>INV-00372</t>
  </si>
  <si>
    <t>SN-018</t>
  </si>
  <si>
    <t>INV-00373</t>
  </si>
  <si>
    <t>INV-00374</t>
  </si>
  <si>
    <t>INV-00375</t>
  </si>
  <si>
    <t>PE-087</t>
  </si>
  <si>
    <t>INV-00376</t>
  </si>
  <si>
    <t>PE-140</t>
  </si>
  <si>
    <t>INV-00377</t>
  </si>
  <si>
    <t>PE-094</t>
  </si>
  <si>
    <t>INV-00378</t>
  </si>
  <si>
    <t>INV-00379</t>
  </si>
  <si>
    <t>SN-031</t>
  </si>
  <si>
    <t>INV-00380</t>
  </si>
  <si>
    <t>INV-00381</t>
  </si>
  <si>
    <t>BE-146</t>
  </si>
  <si>
    <t>INV-00382</t>
  </si>
  <si>
    <t>BE-087</t>
  </si>
  <si>
    <t>INV-00383</t>
  </si>
  <si>
    <t>PE-055</t>
  </si>
  <si>
    <t>INV-00384</t>
  </si>
  <si>
    <t>BE-072</t>
  </si>
  <si>
    <t>INV-00385</t>
  </si>
  <si>
    <t>INV-00386</t>
  </si>
  <si>
    <t>INV-00387</t>
  </si>
  <si>
    <t>PE-126</t>
  </si>
  <si>
    <t>INV-00388</t>
  </si>
  <si>
    <t>DA-053</t>
  </si>
  <si>
    <t>INV-00389</t>
  </si>
  <si>
    <t>BE-050</t>
  </si>
  <si>
    <t>INV-00390</t>
  </si>
  <si>
    <t>INV-00391</t>
  </si>
  <si>
    <t>INV-00392</t>
  </si>
  <si>
    <t>INV-00393</t>
  </si>
  <si>
    <t>DA-116</t>
  </si>
  <si>
    <t>INV-00394</t>
  </si>
  <si>
    <t>BE-065</t>
  </si>
  <si>
    <t>INV-00395</t>
  </si>
  <si>
    <t>HO-087</t>
  </si>
  <si>
    <t>INV-00396</t>
  </si>
  <si>
    <t>INV-00397</t>
  </si>
  <si>
    <t>SN-014</t>
  </si>
  <si>
    <t>INV-00398</t>
  </si>
  <si>
    <t>PE-063</t>
  </si>
  <si>
    <t>INV-00399</t>
  </si>
  <si>
    <t>DA-045</t>
  </si>
  <si>
    <t>INV-00400</t>
  </si>
  <si>
    <t>INV-00401</t>
  </si>
  <si>
    <t>SN-096</t>
  </si>
  <si>
    <t>INV-00402</t>
  </si>
  <si>
    <t>HO-109</t>
  </si>
  <si>
    <t>INV-00403</t>
  </si>
  <si>
    <t>SN-122</t>
  </si>
  <si>
    <t>INV-00404</t>
  </si>
  <si>
    <t>INV-00405</t>
  </si>
  <si>
    <t>INV-00406</t>
  </si>
  <si>
    <t>PE-119</t>
  </si>
  <si>
    <t>INV-00407</t>
  </si>
  <si>
    <t>PE-098</t>
  </si>
  <si>
    <t>INV-00408</t>
  </si>
  <si>
    <t>DA-011</t>
  </si>
  <si>
    <t>INV-00409</t>
  </si>
  <si>
    <t>INV-00410</t>
  </si>
  <si>
    <t>INV-00411</t>
  </si>
  <si>
    <t>INV-00412</t>
  </si>
  <si>
    <t>INV-00413</t>
  </si>
  <si>
    <t>DA-040</t>
  </si>
  <si>
    <t>INV-00414</t>
  </si>
  <si>
    <t>DA-034</t>
  </si>
  <si>
    <t>INV-00415</t>
  </si>
  <si>
    <t>BE-024</t>
  </si>
  <si>
    <t>INV-00416</t>
  </si>
  <si>
    <t>DA-051</t>
  </si>
  <si>
    <t>INV-00417</t>
  </si>
  <si>
    <t>INV-00418</t>
  </si>
  <si>
    <t>HO-071</t>
  </si>
  <si>
    <t>INV-00419</t>
  </si>
  <si>
    <t>SN-063</t>
  </si>
  <si>
    <t>INV-00420</t>
  </si>
  <si>
    <t>DA-124</t>
  </si>
  <si>
    <t>INV-00421</t>
  </si>
  <si>
    <t>INV-00422</t>
  </si>
  <si>
    <t>DA-103</t>
  </si>
  <si>
    <t>INV-00423</t>
  </si>
  <si>
    <t>INV-00424</t>
  </si>
  <si>
    <t>DA-128</t>
  </si>
  <si>
    <t>INV-00425</t>
  </si>
  <si>
    <t>INV-00426</t>
  </si>
  <si>
    <t>DA-146</t>
  </si>
  <si>
    <t>INV-00427</t>
  </si>
  <si>
    <t>SN-006</t>
  </si>
  <si>
    <t>INV-00428</t>
  </si>
  <si>
    <t>DA-038</t>
  </si>
  <si>
    <t>INV-00429</t>
  </si>
  <si>
    <t>SN-050</t>
  </si>
  <si>
    <t>INV-00430</t>
  </si>
  <si>
    <t>INV-00431</t>
  </si>
  <si>
    <t>INV-00432</t>
  </si>
  <si>
    <t>HO-149</t>
  </si>
  <si>
    <t>INV-00433</t>
  </si>
  <si>
    <t>INV-00434</t>
  </si>
  <si>
    <t>INV-00435</t>
  </si>
  <si>
    <t>INV-00436</t>
  </si>
  <si>
    <t>INV-00437</t>
  </si>
  <si>
    <t>HO-068</t>
  </si>
  <si>
    <t>INV-00438</t>
  </si>
  <si>
    <t>HO-121</t>
  </si>
  <si>
    <t>INV-00439</t>
  </si>
  <si>
    <t>SN-105</t>
  </si>
  <si>
    <t>INV-00440</t>
  </si>
  <si>
    <t>INV-00441</t>
  </si>
  <si>
    <t>SN-111</t>
  </si>
  <si>
    <t>INV-00442</t>
  </si>
  <si>
    <t>SN-091</t>
  </si>
  <si>
    <t>INV-00443</t>
  </si>
  <si>
    <t>DA-026</t>
  </si>
  <si>
    <t>INV-00444</t>
  </si>
  <si>
    <t>SN-009</t>
  </si>
  <si>
    <t>INV-00445</t>
  </si>
  <si>
    <t>HO-138</t>
  </si>
  <si>
    <t>INV-00446</t>
  </si>
  <si>
    <t>BE-030</t>
  </si>
  <si>
    <t>INV-00447</t>
  </si>
  <si>
    <t>INV-00448</t>
  </si>
  <si>
    <t>PE-121</t>
  </si>
  <si>
    <t>INV-00449</t>
  </si>
  <si>
    <t>INV-00450</t>
  </si>
  <si>
    <t>HO-084</t>
  </si>
  <si>
    <t>INV-00451</t>
  </si>
  <si>
    <t>HO-051</t>
  </si>
  <si>
    <t>INV-00452</t>
  </si>
  <si>
    <t>INV-00453</t>
  </si>
  <si>
    <t>INV-00454</t>
  </si>
  <si>
    <t>HO-129</t>
  </si>
  <si>
    <t>INV-00455</t>
  </si>
  <si>
    <t>DA-121</t>
  </si>
  <si>
    <t>INV-00456</t>
  </si>
  <si>
    <t>PE-105</t>
  </si>
  <si>
    <t>INV-00457</t>
  </si>
  <si>
    <t>INV-00458</t>
  </si>
  <si>
    <t>HO-094</t>
  </si>
  <si>
    <t>INV-00459</t>
  </si>
  <si>
    <t>INV-00460</t>
  </si>
  <si>
    <t>INV-00461</t>
  </si>
  <si>
    <t>SN-109</t>
  </si>
  <si>
    <t>INV-00462</t>
  </si>
  <si>
    <t>INV-00463</t>
  </si>
  <si>
    <t>INV-00464</t>
  </si>
  <si>
    <t>PE-077</t>
  </si>
  <si>
    <t>INV-00465</t>
  </si>
  <si>
    <t>DA-076</t>
  </si>
  <si>
    <t>INV-00466</t>
  </si>
  <si>
    <t>PE-065</t>
  </si>
  <si>
    <t>INV-00467</t>
  </si>
  <si>
    <t>HO-075</t>
  </si>
  <si>
    <t>INV-00468</t>
  </si>
  <si>
    <t>INV-00469</t>
  </si>
  <si>
    <t>INV-00470</t>
  </si>
  <si>
    <t>INV-00471</t>
  </si>
  <si>
    <t>INV-00472</t>
  </si>
  <si>
    <t>INV-00473</t>
  </si>
  <si>
    <t>SN-001</t>
  </si>
  <si>
    <t>INV-00474</t>
  </si>
  <si>
    <t>SN-123</t>
  </si>
  <si>
    <t>INV-00475</t>
  </si>
  <si>
    <t>HO-054</t>
  </si>
  <si>
    <t>INV-00476</t>
  </si>
  <si>
    <t>INV-00477</t>
  </si>
  <si>
    <t>PE-073</t>
  </si>
  <si>
    <t>INV-00478</t>
  </si>
  <si>
    <t>INV-00479</t>
  </si>
  <si>
    <t>SN-013</t>
  </si>
  <si>
    <t>INV-00480</t>
  </si>
  <si>
    <t>HO-101</t>
  </si>
  <si>
    <t>INV-00481</t>
  </si>
  <si>
    <t>BE-023</t>
  </si>
  <si>
    <t>INV-00482</t>
  </si>
  <si>
    <t>BE-037</t>
  </si>
  <si>
    <t>INV-00483</t>
  </si>
  <si>
    <t>INV-00484</t>
  </si>
  <si>
    <t>INV-00485</t>
  </si>
  <si>
    <t>HO-136</t>
  </si>
  <si>
    <t>INV-00486</t>
  </si>
  <si>
    <t>SN-025</t>
  </si>
  <si>
    <t>INV-00487</t>
  </si>
  <si>
    <t>DA-125</t>
  </si>
  <si>
    <t>INV-00488</t>
  </si>
  <si>
    <t>DA-020</t>
  </si>
  <si>
    <t>INV-00489</t>
  </si>
  <si>
    <t>SN-126</t>
  </si>
  <si>
    <t>INV-00490</t>
  </si>
  <si>
    <t>INV-00491</t>
  </si>
  <si>
    <t>PE-131</t>
  </si>
  <si>
    <t>INV-00492</t>
  </si>
  <si>
    <t>INV-00493</t>
  </si>
  <si>
    <t>HO-107</t>
  </si>
  <si>
    <t>INV-00494</t>
  </si>
  <si>
    <t>INV-00495</t>
  </si>
  <si>
    <t>BE-092</t>
  </si>
  <si>
    <t>INV-00496</t>
  </si>
  <si>
    <t>DA-150</t>
  </si>
  <si>
    <t>INV-00497</t>
  </si>
  <si>
    <t>INV-00498</t>
  </si>
  <si>
    <t>SN-107</t>
  </si>
  <si>
    <t>INV-00499</t>
  </si>
  <si>
    <t>DA-058</t>
  </si>
  <si>
    <t>INV-00500</t>
  </si>
  <si>
    <t>INV-00501</t>
  </si>
  <si>
    <t>INV-00502</t>
  </si>
  <si>
    <t>INV-00503</t>
  </si>
  <si>
    <t>SN-149</t>
  </si>
  <si>
    <t>INV-00504</t>
  </si>
  <si>
    <t>BE-124</t>
  </si>
  <si>
    <t>INV-00505</t>
  </si>
  <si>
    <t>INV-00506</t>
  </si>
  <si>
    <t>INV-00507</t>
  </si>
  <si>
    <t>DA-099</t>
  </si>
  <si>
    <t>INV-00508</t>
  </si>
  <si>
    <t>BE-138</t>
  </si>
  <si>
    <t>INV-00509</t>
  </si>
  <si>
    <t>BE-101</t>
  </si>
  <si>
    <t>INV-00510</t>
  </si>
  <si>
    <t>INV-00511</t>
  </si>
  <si>
    <t>INV-00512</t>
  </si>
  <si>
    <t>DA-072</t>
  </si>
  <si>
    <t>INV-00513</t>
  </si>
  <si>
    <t>SN-124</t>
  </si>
  <si>
    <t>INV-00514</t>
  </si>
  <si>
    <t>PE-068</t>
  </si>
  <si>
    <t>INV-00515</t>
  </si>
  <si>
    <t>SN-052</t>
  </si>
  <si>
    <t>INV-00516</t>
  </si>
  <si>
    <t>INV-00517</t>
  </si>
  <si>
    <t>PE-128</t>
  </si>
  <si>
    <t>INV-00518</t>
  </si>
  <si>
    <t>INV-00519</t>
  </si>
  <si>
    <t>INV-00520</t>
  </si>
  <si>
    <t>INV-00521</t>
  </si>
  <si>
    <t>INV-00522</t>
  </si>
  <si>
    <t>INV-00523</t>
  </si>
  <si>
    <t>INV-00524</t>
  </si>
  <si>
    <t>HO-036</t>
  </si>
  <si>
    <t>INV-00525</t>
  </si>
  <si>
    <t>PE-096</t>
  </si>
  <si>
    <t>INV-00526</t>
  </si>
  <si>
    <t>SN-047</t>
  </si>
  <si>
    <t>INV-00527</t>
  </si>
  <si>
    <t>INV-00528</t>
  </si>
  <si>
    <t>PE-013</t>
  </si>
  <si>
    <t>INV-00529</t>
  </si>
  <si>
    <t>HO-110</t>
  </si>
  <si>
    <t>INV-00530</t>
  </si>
  <si>
    <t>INV-00531</t>
  </si>
  <si>
    <t>INV-00532</t>
  </si>
  <si>
    <t>SN-139</t>
  </si>
  <si>
    <t>INV-00533</t>
  </si>
  <si>
    <t>INV-00534</t>
  </si>
  <si>
    <t>INV-00535</t>
  </si>
  <si>
    <t>INV-00536</t>
  </si>
  <si>
    <t>SN-035</t>
  </si>
  <si>
    <t>INV-00537</t>
  </si>
  <si>
    <t>INV-00538</t>
  </si>
  <si>
    <t>INV-00539</t>
  </si>
  <si>
    <t>DA-065</t>
  </si>
  <si>
    <t>INV-00540</t>
  </si>
  <si>
    <t>INV-00541</t>
  </si>
  <si>
    <t>PE-101</t>
  </si>
  <si>
    <t>INV-00542</t>
  </si>
  <si>
    <t>SN-147</t>
  </si>
  <si>
    <t>INV-00543</t>
  </si>
  <si>
    <t>INV-00544</t>
  </si>
  <si>
    <t>INV-00545</t>
  </si>
  <si>
    <t>INV-00546</t>
  </si>
  <si>
    <t>BE-110</t>
  </si>
  <si>
    <t>INV-00547</t>
  </si>
  <si>
    <t>INV-00548</t>
  </si>
  <si>
    <t>INV-00549</t>
  </si>
  <si>
    <t>HO-025</t>
  </si>
  <si>
    <t>INV-00550</t>
  </si>
  <si>
    <t>INV-00551</t>
  </si>
  <si>
    <t>INV-00552</t>
  </si>
  <si>
    <t>INV-00553</t>
  </si>
  <si>
    <t>SN-016</t>
  </si>
  <si>
    <t>INV-00554</t>
  </si>
  <si>
    <t>BE-055</t>
  </si>
  <si>
    <t>INV-00555</t>
  </si>
  <si>
    <t>HO-064</t>
  </si>
  <si>
    <t>INV-00556</t>
  </si>
  <si>
    <t>SN-030</t>
  </si>
  <si>
    <t>INV-00557</t>
  </si>
  <si>
    <t>SN-103</t>
  </si>
  <si>
    <t>INV-00558</t>
  </si>
  <si>
    <t>INV-00559</t>
  </si>
  <si>
    <t>INV-00560</t>
  </si>
  <si>
    <t>INV-00561</t>
  </si>
  <si>
    <t>INV-00562</t>
  </si>
  <si>
    <t>PE-079</t>
  </si>
  <si>
    <t>INV-00563</t>
  </si>
  <si>
    <t>INV-00564</t>
  </si>
  <si>
    <t>INV-00565</t>
  </si>
  <si>
    <t>INV-00566</t>
  </si>
  <si>
    <t>INV-00567</t>
  </si>
  <si>
    <t>PE-090</t>
  </si>
  <si>
    <t>INV-00568</t>
  </si>
  <si>
    <t>PE-112</t>
  </si>
  <si>
    <t>INV-00569</t>
  </si>
  <si>
    <t>INV-00570</t>
  </si>
  <si>
    <t>BE-043</t>
  </si>
  <si>
    <t>INV-00571</t>
  </si>
  <si>
    <t>INV-00572</t>
  </si>
  <si>
    <t>SN-065</t>
  </si>
  <si>
    <t>INV-00573</t>
  </si>
  <si>
    <t>PE-089</t>
  </si>
  <si>
    <t>INV-00574</t>
  </si>
  <si>
    <t>INV-00575</t>
  </si>
  <si>
    <t>DA-147</t>
  </si>
  <si>
    <t>INV-00576</t>
  </si>
  <si>
    <t>INV-00577</t>
  </si>
  <si>
    <t>INV-00578</t>
  </si>
  <si>
    <t>INV-00579</t>
  </si>
  <si>
    <t>BE-089</t>
  </si>
  <si>
    <t>INV-00580</t>
  </si>
  <si>
    <t>INV-00581</t>
  </si>
  <si>
    <t>INV-00582</t>
  </si>
  <si>
    <t>SN-048</t>
  </si>
  <si>
    <t>INV-00583</t>
  </si>
  <si>
    <t>INV-00584</t>
  </si>
  <si>
    <t>INV-00585</t>
  </si>
  <si>
    <t>DA-069</t>
  </si>
  <si>
    <t>INV-00586</t>
  </si>
  <si>
    <t>BE-095</t>
  </si>
  <si>
    <t>INV-00587</t>
  </si>
  <si>
    <t>HO-125</t>
  </si>
  <si>
    <t>INV-00588</t>
  </si>
  <si>
    <t>INV-00589</t>
  </si>
  <si>
    <t>INV-00590</t>
  </si>
  <si>
    <t>SN-081</t>
  </si>
  <si>
    <t>INV-00591</t>
  </si>
  <si>
    <t>INV-00592</t>
  </si>
  <si>
    <t>PE-083</t>
  </si>
  <si>
    <t>INV-00593</t>
  </si>
  <si>
    <t>INV-00594</t>
  </si>
  <si>
    <t>DA-142</t>
  </si>
  <si>
    <t>INV-00595</t>
  </si>
  <si>
    <t>INV-00596</t>
  </si>
  <si>
    <t>INV-00597</t>
  </si>
  <si>
    <t>SN-002</t>
  </si>
  <si>
    <t>INV-00598</t>
  </si>
  <si>
    <t>INV-00599</t>
  </si>
  <si>
    <t>INV-00600</t>
  </si>
  <si>
    <t>INV-00601</t>
  </si>
  <si>
    <t>INV-00602</t>
  </si>
  <si>
    <t>PE-048</t>
  </si>
  <si>
    <t>INV-00603</t>
  </si>
  <si>
    <t>BE-060</t>
  </si>
  <si>
    <t>INV-00604</t>
  </si>
  <si>
    <t>HO-150</t>
  </si>
  <si>
    <t>INV-00605</t>
  </si>
  <si>
    <t>INV-00606</t>
  </si>
  <si>
    <t>INV-00607</t>
  </si>
  <si>
    <t>PE-097</t>
  </si>
  <si>
    <t>INV-00608</t>
  </si>
  <si>
    <t>INV-00609</t>
  </si>
  <si>
    <t>INV-00610</t>
  </si>
  <si>
    <t>INV-00611</t>
  </si>
  <si>
    <t>INV-00612</t>
  </si>
  <si>
    <t>INV-00613</t>
  </si>
  <si>
    <t>HO-019</t>
  </si>
  <si>
    <t>INV-00614</t>
  </si>
  <si>
    <t>HO-058</t>
  </si>
  <si>
    <t>INV-00615</t>
  </si>
  <si>
    <t>INV-00616</t>
  </si>
  <si>
    <t>BE-036</t>
  </si>
  <si>
    <t>INV-00617</t>
  </si>
  <si>
    <t>SN-024</t>
  </si>
  <si>
    <t>INV-00618</t>
  </si>
  <si>
    <t>INV-00619</t>
  </si>
  <si>
    <t>BE-091</t>
  </si>
  <si>
    <t>INV-00620</t>
  </si>
  <si>
    <t>INV-00621</t>
  </si>
  <si>
    <t>HO-006</t>
  </si>
  <si>
    <t>INV-00622</t>
  </si>
  <si>
    <t>INV-00623</t>
  </si>
  <si>
    <t>INV-00624</t>
  </si>
  <si>
    <t>BE-029</t>
  </si>
  <si>
    <t>INV-00625</t>
  </si>
  <si>
    <t>INV-00626</t>
  </si>
  <si>
    <t>INV-00627</t>
  </si>
  <si>
    <t>INV-00628</t>
  </si>
  <si>
    <t>BE-009</t>
  </si>
  <si>
    <t>INV-00629</t>
  </si>
  <si>
    <t>INV-00630</t>
  </si>
  <si>
    <t>INV-00631</t>
  </si>
  <si>
    <t>INV-00632</t>
  </si>
  <si>
    <t>INV-00633</t>
  </si>
  <si>
    <t>BE-079</t>
  </si>
  <si>
    <t>INV-00634</t>
  </si>
  <si>
    <t>INV-00635</t>
  </si>
  <si>
    <t>INV-00636</t>
  </si>
  <si>
    <t>INV-00637</t>
  </si>
  <si>
    <t>INV-00638</t>
  </si>
  <si>
    <t>INV-00639</t>
  </si>
  <si>
    <t>HO-055</t>
  </si>
  <si>
    <t>INV-00640</t>
  </si>
  <si>
    <t>SN-106</t>
  </si>
  <si>
    <t>INV-00641</t>
  </si>
  <si>
    <t>SN-092</t>
  </si>
  <si>
    <t>INV-00642</t>
  </si>
  <si>
    <t>SN-088</t>
  </si>
  <si>
    <t>INV-00643</t>
  </si>
  <si>
    <t>PE-006</t>
  </si>
  <si>
    <t>INV-00644</t>
  </si>
  <si>
    <t>INV-00645</t>
  </si>
  <si>
    <t>INV-00646</t>
  </si>
  <si>
    <t>INV-00647</t>
  </si>
  <si>
    <t>INV-00648</t>
  </si>
  <si>
    <t>INV-00649</t>
  </si>
  <si>
    <t>INV-00650</t>
  </si>
  <si>
    <t>INV-00651</t>
  </si>
  <si>
    <t>HO-092</t>
  </si>
  <si>
    <t>INV-00652</t>
  </si>
  <si>
    <t>DA-086</t>
  </si>
  <si>
    <t>INV-00653</t>
  </si>
  <si>
    <t>DA-111</t>
  </si>
  <si>
    <t>INV-00654</t>
  </si>
  <si>
    <t>INV-00655</t>
  </si>
  <si>
    <t>INV-00656</t>
  </si>
  <si>
    <t>HO-130</t>
  </si>
  <si>
    <t>INV-00657</t>
  </si>
  <si>
    <t>DA-088</t>
  </si>
  <si>
    <t>INV-00658</t>
  </si>
  <si>
    <t>BE-118</t>
  </si>
  <si>
    <t>INV-00659</t>
  </si>
  <si>
    <t>DA-113</t>
  </si>
  <si>
    <t>INV-00660</t>
  </si>
  <si>
    <t>INV-00661</t>
  </si>
  <si>
    <t>SN-057</t>
  </si>
  <si>
    <t>INV-00662</t>
  </si>
  <si>
    <t>HO-039</t>
  </si>
  <si>
    <t>INV-00663</t>
  </si>
  <si>
    <t>INV-00664</t>
  </si>
  <si>
    <t>PE-054</t>
  </si>
  <si>
    <t>INV-00665</t>
  </si>
  <si>
    <t>INV-00666</t>
  </si>
  <si>
    <t>HO-008</t>
  </si>
  <si>
    <t>INV-00667</t>
  </si>
  <si>
    <t>DA-075</t>
  </si>
  <si>
    <t>INV-00668</t>
  </si>
  <si>
    <t>HO-052</t>
  </si>
  <si>
    <t>INV-00669</t>
  </si>
  <si>
    <t>INV-00670</t>
  </si>
  <si>
    <t>PE-081</t>
  </si>
  <si>
    <t>INV-00671</t>
  </si>
  <si>
    <t>SN-144</t>
  </si>
  <si>
    <t>INV-00672</t>
  </si>
  <si>
    <t>INV-00673</t>
  </si>
  <si>
    <t>INV-00674</t>
  </si>
  <si>
    <t>INV-00675</t>
  </si>
  <si>
    <t>INV-00676</t>
  </si>
  <si>
    <t>INV-00677</t>
  </si>
  <si>
    <t>INV-00678</t>
  </si>
  <si>
    <t>BE-077</t>
  </si>
  <si>
    <t>INV-00679</t>
  </si>
  <si>
    <t>INV-00680</t>
  </si>
  <si>
    <t>HO-041</t>
  </si>
  <si>
    <t>INV-00681</t>
  </si>
  <si>
    <t>INV-00682</t>
  </si>
  <si>
    <t>INV-00683</t>
  </si>
  <si>
    <t>INV-00684</t>
  </si>
  <si>
    <t>INV-00685</t>
  </si>
  <si>
    <t>PE-116</t>
  </si>
  <si>
    <t>INV-00686</t>
  </si>
  <si>
    <t>INV-00687</t>
  </si>
  <si>
    <t>HO-017</t>
  </si>
  <si>
    <t>INV-00688</t>
  </si>
  <si>
    <t>INV-00689</t>
  </si>
  <si>
    <t>INV-00690</t>
  </si>
  <si>
    <t>INV-00691</t>
  </si>
  <si>
    <t>INV-00692</t>
  </si>
  <si>
    <t>INV-00693</t>
  </si>
  <si>
    <t>INV-00694</t>
  </si>
  <si>
    <t>INV-00695</t>
  </si>
  <si>
    <t>PE-117</t>
  </si>
  <si>
    <t>INV-00696</t>
  </si>
  <si>
    <t>PE-099</t>
  </si>
  <si>
    <t>INV-00697</t>
  </si>
  <si>
    <t>SN-034</t>
  </si>
  <si>
    <t>INV-00698</t>
  </si>
  <si>
    <t>HO-065</t>
  </si>
  <si>
    <t>INV-00699</t>
  </si>
  <si>
    <t>BE-059</t>
  </si>
  <si>
    <t>INV-00700</t>
  </si>
  <si>
    <t>HO-063</t>
  </si>
  <si>
    <t>INV-00701</t>
  </si>
  <si>
    <t>INV-00702</t>
  </si>
  <si>
    <t>INV-00703</t>
  </si>
  <si>
    <t>INV-00704</t>
  </si>
  <si>
    <t>PE-018</t>
  </si>
  <si>
    <t>INV-00705</t>
  </si>
  <si>
    <t>BE-148</t>
  </si>
  <si>
    <t>INV-00706</t>
  </si>
  <si>
    <t>INV-00707</t>
  </si>
  <si>
    <t>DA-043</t>
  </si>
  <si>
    <t>INV-00708</t>
  </si>
  <si>
    <t>INV-00709</t>
  </si>
  <si>
    <t>INV-00710</t>
  </si>
  <si>
    <t>INV-00711</t>
  </si>
  <si>
    <t>BE-105</t>
  </si>
  <si>
    <t>INV-00712</t>
  </si>
  <si>
    <t>SN-145</t>
  </si>
  <si>
    <t>INV-00713</t>
  </si>
  <si>
    <t>INV-00714</t>
  </si>
  <si>
    <t>INV-00715</t>
  </si>
  <si>
    <t>DA-092</t>
  </si>
  <si>
    <t>INV-00716</t>
  </si>
  <si>
    <t>HO-007</t>
  </si>
  <si>
    <t>INV-00717</t>
  </si>
  <si>
    <t>DA-120</t>
  </si>
  <si>
    <t>INV-00718</t>
  </si>
  <si>
    <t>INV-00719</t>
  </si>
  <si>
    <t>INV-00720</t>
  </si>
  <si>
    <t>INV-00721</t>
  </si>
  <si>
    <t>INV-00722</t>
  </si>
  <si>
    <t>BE-108</t>
  </si>
  <si>
    <t>INV-00723</t>
  </si>
  <si>
    <t>INV-00724</t>
  </si>
  <si>
    <t>BE-021</t>
  </si>
  <si>
    <t>INV-00725</t>
  </si>
  <si>
    <t>INV-00726</t>
  </si>
  <si>
    <t>INV-00727</t>
  </si>
  <si>
    <t>INV-00728</t>
  </si>
  <si>
    <t>PE-138</t>
  </si>
  <si>
    <t>INV-00729</t>
  </si>
  <si>
    <t>INV-00730</t>
  </si>
  <si>
    <t>HO-069</t>
  </si>
  <si>
    <t>INV-00731</t>
  </si>
  <si>
    <t>INV-00732</t>
  </si>
  <si>
    <t>INV-00733</t>
  </si>
  <si>
    <t>INV-00734</t>
  </si>
  <si>
    <t>INV-00735</t>
  </si>
  <si>
    <t>INV-00736</t>
  </si>
  <si>
    <t>INV-00737</t>
  </si>
  <si>
    <t>INV-00738</t>
  </si>
  <si>
    <t>INV-00739</t>
  </si>
  <si>
    <t>SN-077</t>
  </si>
  <si>
    <t>INV-00740</t>
  </si>
  <si>
    <t>BE-103</t>
  </si>
  <si>
    <t>INV-00741</t>
  </si>
  <si>
    <t>INV-00742</t>
  </si>
  <si>
    <t>BE-003</t>
  </si>
  <si>
    <t>INV-00743</t>
  </si>
  <si>
    <t>SN-078</t>
  </si>
  <si>
    <t>INV-00744</t>
  </si>
  <si>
    <t>INV-00745</t>
  </si>
  <si>
    <t>INV-00746</t>
  </si>
  <si>
    <t>HO-123</t>
  </si>
  <si>
    <t>INV-00747</t>
  </si>
  <si>
    <t>HO-128</t>
  </si>
  <si>
    <t>INV-00748</t>
  </si>
  <si>
    <t>INV-00749</t>
  </si>
  <si>
    <t>PE-016</t>
  </si>
  <si>
    <t>INV-00750</t>
  </si>
  <si>
    <t>HO-076</t>
  </si>
  <si>
    <t>INV-00751</t>
  </si>
  <si>
    <t>INV-00752</t>
  </si>
  <si>
    <t>INV-00753</t>
  </si>
  <si>
    <t>INV-00754</t>
  </si>
  <si>
    <t>INV-00755</t>
  </si>
  <si>
    <t>INV-00756</t>
  </si>
  <si>
    <t>PE-137</t>
  </si>
  <si>
    <t>INV-00757</t>
  </si>
  <si>
    <t>INV-00758</t>
  </si>
  <si>
    <t>PE-142</t>
  </si>
  <si>
    <t>INV-00759</t>
  </si>
  <si>
    <t>INV-00760</t>
  </si>
  <si>
    <t>HO-048</t>
  </si>
  <si>
    <t>INV-00761</t>
  </si>
  <si>
    <t>DA-010</t>
  </si>
  <si>
    <t>INV-00762</t>
  </si>
  <si>
    <t>INV-00763</t>
  </si>
  <si>
    <t>INV-00764</t>
  </si>
  <si>
    <t>INV-00765</t>
  </si>
  <si>
    <t>INV-00766</t>
  </si>
  <si>
    <t>PE-062</t>
  </si>
  <si>
    <t>INV-00767</t>
  </si>
  <si>
    <t>PE-003</t>
  </si>
  <si>
    <t>INV-00768</t>
  </si>
  <si>
    <t>PE-036</t>
  </si>
  <si>
    <t>INV-00769</t>
  </si>
  <si>
    <t>BE-098</t>
  </si>
  <si>
    <t>INV-00770</t>
  </si>
  <si>
    <t>SN-053</t>
  </si>
  <si>
    <t>INV-00771</t>
  </si>
  <si>
    <t>INV-00772</t>
  </si>
  <si>
    <t>INV-00773</t>
  </si>
  <si>
    <t>INV-00774</t>
  </si>
  <si>
    <t>INV-00775</t>
  </si>
  <si>
    <t>INV-00776</t>
  </si>
  <si>
    <t>BE-097</t>
  </si>
  <si>
    <t>INV-00777</t>
  </si>
  <si>
    <t>DA-126</t>
  </si>
  <si>
    <t>INV-00778</t>
  </si>
  <si>
    <t>INV-00779</t>
  </si>
  <si>
    <t>INV-00780</t>
  </si>
  <si>
    <t>INV-00781</t>
  </si>
  <si>
    <t>INV-00782</t>
  </si>
  <si>
    <t>INV-00783</t>
  </si>
  <si>
    <t>INV-00784</t>
  </si>
  <si>
    <t>INV-00785</t>
  </si>
  <si>
    <t>INV-00786</t>
  </si>
  <si>
    <t>INV-00787</t>
  </si>
  <si>
    <t>DA-032</t>
  </si>
  <si>
    <t>INV-00788</t>
  </si>
  <si>
    <t>HO-089</t>
  </si>
  <si>
    <t>INV-00789</t>
  </si>
  <si>
    <t>PE-114</t>
  </si>
  <si>
    <t>INV-00790</t>
  </si>
  <si>
    <t>INV-00791</t>
  </si>
  <si>
    <t>INV-00792</t>
  </si>
  <si>
    <t>DA-013</t>
  </si>
  <si>
    <t>INV-00793</t>
  </si>
  <si>
    <t>INV-00794</t>
  </si>
  <si>
    <t>INV-00795</t>
  </si>
  <si>
    <t>INV-00796</t>
  </si>
  <si>
    <t>INV-00797</t>
  </si>
  <si>
    <t>INV-00798</t>
  </si>
  <si>
    <t>INV-00799</t>
  </si>
  <si>
    <t>INV-00800</t>
  </si>
  <si>
    <t>INV-00801</t>
  </si>
  <si>
    <t>DA-027</t>
  </si>
  <si>
    <t>INV-00802</t>
  </si>
  <si>
    <t>INV-00803</t>
  </si>
  <si>
    <t>INV-00804</t>
  </si>
  <si>
    <t>DA-138</t>
  </si>
  <si>
    <t>INV-00805</t>
  </si>
  <si>
    <t>DA-098</t>
  </si>
  <si>
    <t>INV-00806</t>
  </si>
  <si>
    <t>INV-00807</t>
  </si>
  <si>
    <t>SN-095</t>
  </si>
  <si>
    <t>INV-00808</t>
  </si>
  <si>
    <t>DA-141</t>
  </si>
  <si>
    <t>INV-00809</t>
  </si>
  <si>
    <t>INV-00810</t>
  </si>
  <si>
    <t>INV-00811</t>
  </si>
  <si>
    <t>DA-123</t>
  </si>
  <si>
    <t>INV-00812</t>
  </si>
  <si>
    <t>INV-00813</t>
  </si>
  <si>
    <t>INV-00814</t>
  </si>
  <si>
    <t>INV-00815</t>
  </si>
  <si>
    <t>INV-00816</t>
  </si>
  <si>
    <t>INV-00817</t>
  </si>
  <si>
    <t>INV-00818</t>
  </si>
  <si>
    <t>INV-00819</t>
  </si>
  <si>
    <t>INV-00820</t>
  </si>
  <si>
    <t>INV-00821</t>
  </si>
  <si>
    <t>PE-038</t>
  </si>
  <si>
    <t>INV-00822</t>
  </si>
  <si>
    <t>INV-00823</t>
  </si>
  <si>
    <t>INV-00824</t>
  </si>
  <si>
    <t>INV-00825</t>
  </si>
  <si>
    <t>DA-077</t>
  </si>
  <si>
    <t>INV-00826</t>
  </si>
  <si>
    <t>SN-127</t>
  </si>
  <si>
    <t>INV-00827</t>
  </si>
  <si>
    <t>HO-023</t>
  </si>
  <si>
    <t>INV-00828</t>
  </si>
  <si>
    <t>INV-00829</t>
  </si>
  <si>
    <t>PE-047</t>
  </si>
  <si>
    <t>INV-00830</t>
  </si>
  <si>
    <t>INV-00831</t>
  </si>
  <si>
    <t>BE-100</t>
  </si>
  <si>
    <t>INV-00832</t>
  </si>
  <si>
    <t>DA-071</t>
  </si>
  <si>
    <t>INV-00833</t>
  </si>
  <si>
    <t>INV-00834</t>
  </si>
  <si>
    <t>INV-00835</t>
  </si>
  <si>
    <t>INV-00836</t>
  </si>
  <si>
    <t>INV-00837</t>
  </si>
  <si>
    <t>SN-027</t>
  </si>
  <si>
    <t>INV-00838</t>
  </si>
  <si>
    <t>BE-068</t>
  </si>
  <si>
    <t>INV-00839</t>
  </si>
  <si>
    <t>BE-150</t>
  </si>
  <si>
    <t>INV-00840</t>
  </si>
  <si>
    <t>HO-045</t>
  </si>
  <si>
    <t>INV-00841</t>
  </si>
  <si>
    <t>DA-056</t>
  </si>
  <si>
    <t>INV-00842</t>
  </si>
  <si>
    <t>INV-00843</t>
  </si>
  <si>
    <t>PE-085</t>
  </si>
  <si>
    <t>INV-00844</t>
  </si>
  <si>
    <t>INV-00845</t>
  </si>
  <si>
    <t>INV-00846</t>
  </si>
  <si>
    <t>INV-00847</t>
  </si>
  <si>
    <t>INV-00848</t>
  </si>
  <si>
    <t>INV-00849</t>
  </si>
  <si>
    <t>INV-00850</t>
  </si>
  <si>
    <t>INV-00851</t>
  </si>
  <si>
    <t>INV-00852</t>
  </si>
  <si>
    <t>INV-00853</t>
  </si>
  <si>
    <t>INV-00854</t>
  </si>
  <si>
    <t>INV-00855</t>
  </si>
  <si>
    <t>DA-008</t>
  </si>
  <si>
    <t>INV-00856</t>
  </si>
  <si>
    <t>PE-091</t>
  </si>
  <si>
    <t>INV-00857</t>
  </si>
  <si>
    <t>INV-00858</t>
  </si>
  <si>
    <t>PE-086</t>
  </si>
  <si>
    <t>INV-00859</t>
  </si>
  <si>
    <t>DA-130</t>
  </si>
  <si>
    <t>INV-00860</t>
  </si>
  <si>
    <t>INV-00861</t>
  </si>
  <si>
    <t>INV-00862</t>
  </si>
  <si>
    <t>INV-00863</t>
  </si>
  <si>
    <t>INV-00864</t>
  </si>
  <si>
    <t>BE-102</t>
  </si>
  <si>
    <t>INV-00865</t>
  </si>
  <si>
    <t>HO-083</t>
  </si>
  <si>
    <t>INV-00866</t>
  </si>
  <si>
    <t>INV-00867</t>
  </si>
  <si>
    <t>BE-061</t>
  </si>
  <si>
    <t>INV-00868</t>
  </si>
  <si>
    <t>INV-00869</t>
  </si>
  <si>
    <t>INV-00870</t>
  </si>
  <si>
    <t>INV-00871</t>
  </si>
  <si>
    <t>INV-00872</t>
  </si>
  <si>
    <t>INV-00873</t>
  </si>
  <si>
    <t>INV-00874</t>
  </si>
  <si>
    <t>INV-00875</t>
  </si>
  <si>
    <t>INV-00876</t>
  </si>
  <si>
    <t>HO-077</t>
  </si>
  <si>
    <t>INV-00877</t>
  </si>
  <si>
    <t>INV-00878</t>
  </si>
  <si>
    <t>HO-027</t>
  </si>
  <si>
    <t>INV-00879</t>
  </si>
  <si>
    <t>INV-00880</t>
  </si>
  <si>
    <t>SN-056</t>
  </si>
  <si>
    <t>INV-00881</t>
  </si>
  <si>
    <t>PE-148</t>
  </si>
  <si>
    <t>INV-00882</t>
  </si>
  <si>
    <t>INV-00883</t>
  </si>
  <si>
    <t>INV-00884</t>
  </si>
  <si>
    <t>INV-00885</t>
  </si>
  <si>
    <t>BE-131</t>
  </si>
  <si>
    <t>INV-00886</t>
  </si>
  <si>
    <t>PE-132</t>
  </si>
  <si>
    <t>INV-00887</t>
  </si>
  <si>
    <t>INV-00888</t>
  </si>
  <si>
    <t>INV-00889</t>
  </si>
  <si>
    <t>INV-00890</t>
  </si>
  <si>
    <t>DA-097</t>
  </si>
  <si>
    <t>INV-00891</t>
  </si>
  <si>
    <t>DA-030</t>
  </si>
  <si>
    <t>INV-00892</t>
  </si>
  <si>
    <t>INV-00893</t>
  </si>
  <si>
    <t>INV-00894</t>
  </si>
  <si>
    <t>INV-00895</t>
  </si>
  <si>
    <t>HO-090</t>
  </si>
  <si>
    <t>INV-00896</t>
  </si>
  <si>
    <t>INV-00897</t>
  </si>
  <si>
    <t>INV-00898</t>
  </si>
  <si>
    <t>INV-00899</t>
  </si>
  <si>
    <t>INV-00900</t>
  </si>
  <si>
    <t>BE-018</t>
  </si>
  <si>
    <t>INV-00901</t>
  </si>
  <si>
    <t>BE-114</t>
  </si>
  <si>
    <t>INV-00902</t>
  </si>
  <si>
    <t>INV-00903</t>
  </si>
  <si>
    <t>INV-00904</t>
  </si>
  <si>
    <t>HO-005</t>
  </si>
  <si>
    <t>INV-00905</t>
  </si>
  <si>
    <t>INV-00906</t>
  </si>
  <si>
    <t>PE-102</t>
  </si>
  <si>
    <t>INV-00907</t>
  </si>
  <si>
    <t>INV-00908</t>
  </si>
  <si>
    <t>BE-086</t>
  </si>
  <si>
    <t>INV-00909</t>
  </si>
  <si>
    <t>PE-095</t>
  </si>
  <si>
    <t>INV-00910</t>
  </si>
  <si>
    <t>PE-009</t>
  </si>
  <si>
    <t>INV-00911</t>
  </si>
  <si>
    <t>INV-00912</t>
  </si>
  <si>
    <t>INV-00913</t>
  </si>
  <si>
    <t>INV-00914</t>
  </si>
  <si>
    <t>BE-132</t>
  </si>
  <si>
    <t>INV-00915</t>
  </si>
  <si>
    <t>INV-00916</t>
  </si>
  <si>
    <t>INV-00917</t>
  </si>
  <si>
    <t>INV-00918</t>
  </si>
  <si>
    <t>INV-00919</t>
  </si>
  <si>
    <t>INV-00920</t>
  </si>
  <si>
    <t>INV-00921</t>
  </si>
  <si>
    <t>DA-046</t>
  </si>
  <si>
    <t>INV-00922</t>
  </si>
  <si>
    <t>PE-053</t>
  </si>
  <si>
    <t>INV-00923</t>
  </si>
  <si>
    <t>INV-00924</t>
  </si>
  <si>
    <t>INV-00925</t>
  </si>
  <si>
    <t>SN-115</t>
  </si>
  <si>
    <t>INV-00926</t>
  </si>
  <si>
    <t>INV-00927</t>
  </si>
  <si>
    <t>INV-00928</t>
  </si>
  <si>
    <t>INV-00929</t>
  </si>
  <si>
    <t>PE-108</t>
  </si>
  <si>
    <t>INV-00930</t>
  </si>
  <si>
    <t>INV-00931</t>
  </si>
  <si>
    <t>INV-00932</t>
  </si>
  <si>
    <t>PE-012</t>
  </si>
  <si>
    <t>INV-00933</t>
  </si>
  <si>
    <t>INV-00934</t>
  </si>
  <si>
    <t>PE-146</t>
  </si>
  <si>
    <t>INV-00935</t>
  </si>
  <si>
    <t>INV-00936</t>
  </si>
  <si>
    <t>INV-00937</t>
  </si>
  <si>
    <t>INV-00938</t>
  </si>
  <si>
    <t>INV-00939</t>
  </si>
  <si>
    <t>INV-00940</t>
  </si>
  <si>
    <t>PE-030</t>
  </si>
  <si>
    <t>INV-00941</t>
  </si>
  <si>
    <t>INV-00942</t>
  </si>
  <si>
    <t>INV-00943</t>
  </si>
  <si>
    <t>INV-00944</t>
  </si>
  <si>
    <t>INV-00945</t>
  </si>
  <si>
    <t>INV-00946</t>
  </si>
  <si>
    <t>SN-133</t>
  </si>
  <si>
    <t>INV-00947</t>
  </si>
  <si>
    <t>INV-00948</t>
  </si>
  <si>
    <t>INV-00949</t>
  </si>
  <si>
    <t>INV-00950</t>
  </si>
  <si>
    <t>INV-00951</t>
  </si>
  <si>
    <t>INV-00952</t>
  </si>
  <si>
    <t>INV-00953</t>
  </si>
  <si>
    <t>INV-00954</t>
  </si>
  <si>
    <t>HO-099</t>
  </si>
  <si>
    <t>INV-00955</t>
  </si>
  <si>
    <t>INV-00956</t>
  </si>
  <si>
    <t>INV-00957</t>
  </si>
  <si>
    <t>INV-00958</t>
  </si>
  <si>
    <t>BE-067</t>
  </si>
  <si>
    <t>INV-00959</t>
  </si>
  <si>
    <t>INV-00960</t>
  </si>
  <si>
    <t>INV-00961</t>
  </si>
  <si>
    <t>HO-013</t>
  </si>
  <si>
    <t>INV-00962</t>
  </si>
  <si>
    <t>PE-084</t>
  </si>
  <si>
    <t>INV-00963</t>
  </si>
  <si>
    <t>INV-00964</t>
  </si>
  <si>
    <t>INV-00965</t>
  </si>
  <si>
    <t>INV-00966</t>
  </si>
  <si>
    <t>DA-052</t>
  </si>
  <si>
    <t>INV-00967</t>
  </si>
  <si>
    <t>INV-00968</t>
  </si>
  <si>
    <t>INV-00969</t>
  </si>
  <si>
    <t>INV-00970</t>
  </si>
  <si>
    <t>BE-056</t>
  </si>
  <si>
    <t>INV-00971</t>
  </si>
  <si>
    <t>INV-00972</t>
  </si>
  <si>
    <t>INV-00973</t>
  </si>
  <si>
    <t>INV-00974</t>
  </si>
  <si>
    <t>INV-00975</t>
  </si>
  <si>
    <t>INV-00976</t>
  </si>
  <si>
    <t>INV-00977</t>
  </si>
  <si>
    <t>INV-00978</t>
  </si>
  <si>
    <t>INV-00979</t>
  </si>
  <si>
    <t>PE-040</t>
  </si>
  <si>
    <t>INV-00980</t>
  </si>
  <si>
    <t>INV-00981</t>
  </si>
  <si>
    <t>SN-074</t>
  </si>
  <si>
    <t>INV-00982</t>
  </si>
  <si>
    <t>INV-00983</t>
  </si>
  <si>
    <t>INV-00984</t>
  </si>
  <si>
    <t>INV-00985</t>
  </si>
  <si>
    <t>SN-037</t>
  </si>
  <si>
    <t>INV-00986</t>
  </si>
  <si>
    <t>INV-00987</t>
  </si>
  <si>
    <t>INV-00988</t>
  </si>
  <si>
    <t>INV-00989</t>
  </si>
  <si>
    <t>SN-131</t>
  </si>
  <si>
    <t>INV-00990</t>
  </si>
  <si>
    <t>INV-00991</t>
  </si>
  <si>
    <t>INV-00992</t>
  </si>
  <si>
    <t>INV-00993</t>
  </si>
  <si>
    <t>INV-00994</t>
  </si>
  <si>
    <t>PE-139</t>
  </si>
  <si>
    <t>INV-00995</t>
  </si>
  <si>
    <t>INV-00996</t>
  </si>
  <si>
    <t>INV-00997</t>
  </si>
  <si>
    <t>DA-039</t>
  </si>
  <si>
    <t>INV-00998</t>
  </si>
  <si>
    <t>INV-00999</t>
  </si>
  <si>
    <t>HO-091</t>
  </si>
  <si>
    <t>INV-01000</t>
  </si>
  <si>
    <t>INV-01001</t>
  </si>
  <si>
    <t>DA-084</t>
  </si>
  <si>
    <t>INV-01002</t>
  </si>
  <si>
    <t>INV-01003</t>
  </si>
  <si>
    <t>INV-01004</t>
  </si>
  <si>
    <t>PE-031</t>
  </si>
  <si>
    <t>INV-01005</t>
  </si>
  <si>
    <t>INV-01006</t>
  </si>
  <si>
    <t>INV-01007</t>
  </si>
  <si>
    <t>INV-01008</t>
  </si>
  <si>
    <t>INV-01009</t>
  </si>
  <si>
    <t>BE-014</t>
  </si>
  <si>
    <t>INV-01010</t>
  </si>
  <si>
    <t>INV-01011</t>
  </si>
  <si>
    <t>INV-01012</t>
  </si>
  <si>
    <t>INV-01013</t>
  </si>
  <si>
    <t>BE-144</t>
  </si>
  <si>
    <t>INV-01014</t>
  </si>
  <si>
    <t>PE-046</t>
  </si>
  <si>
    <t>INV-01015</t>
  </si>
  <si>
    <t>INV-01016</t>
  </si>
  <si>
    <t>DA-096</t>
  </si>
  <si>
    <t>INV-01017</t>
  </si>
  <si>
    <t>SN-059</t>
  </si>
  <si>
    <t>INV-01018</t>
  </si>
  <si>
    <t>INV-01019</t>
  </si>
  <si>
    <t>INV-01020</t>
  </si>
  <si>
    <t>INV-01021</t>
  </si>
  <si>
    <t>INV-01022</t>
  </si>
  <si>
    <t>INV-01023</t>
  </si>
  <si>
    <t>INV-01024</t>
  </si>
  <si>
    <t>INV-01025</t>
  </si>
  <si>
    <t>DA-087</t>
  </si>
  <si>
    <t>INV-01026</t>
  </si>
  <si>
    <t>INV-01027</t>
  </si>
  <si>
    <t>INV-01028</t>
  </si>
  <si>
    <t>BE-088</t>
  </si>
  <si>
    <t>INV-01029</t>
  </si>
  <si>
    <t>INV-01030</t>
  </si>
  <si>
    <t>INV-01031</t>
  </si>
  <si>
    <t>INV-01032</t>
  </si>
  <si>
    <t>INV-01033</t>
  </si>
  <si>
    <t>INV-01034</t>
  </si>
  <si>
    <t>INV-01035</t>
  </si>
  <si>
    <t>INV-01036</t>
  </si>
  <si>
    <t>INV-01037</t>
  </si>
  <si>
    <t>INV-01038</t>
  </si>
  <si>
    <t>INV-01039</t>
  </si>
  <si>
    <t>INV-01040</t>
  </si>
  <si>
    <t>INV-01041</t>
  </si>
  <si>
    <t>BE-115</t>
  </si>
  <si>
    <t>INV-01042</t>
  </si>
  <si>
    <t>INV-01043</t>
  </si>
  <si>
    <t>INV-01044</t>
  </si>
  <si>
    <t>INV-01045</t>
  </si>
  <si>
    <t>INV-01046</t>
  </si>
  <si>
    <t>INV-01047</t>
  </si>
  <si>
    <t>INV-01048</t>
  </si>
  <si>
    <t>INV-01049</t>
  </si>
  <si>
    <t>INV-01050</t>
  </si>
  <si>
    <t>PE-133</t>
  </si>
  <si>
    <t>INV-01051</t>
  </si>
  <si>
    <t>INV-01052</t>
  </si>
  <si>
    <t>HO-122</t>
  </si>
  <si>
    <t>INV-01053</t>
  </si>
  <si>
    <t>INV-01054</t>
  </si>
  <si>
    <t>HO-140</t>
  </si>
  <si>
    <t>INV-01055</t>
  </si>
  <si>
    <t>SN-055</t>
  </si>
  <si>
    <t>INV-01056</t>
  </si>
  <si>
    <t>HO-148</t>
  </si>
  <si>
    <t>INV-01057</t>
  </si>
  <si>
    <t>INV-01058</t>
  </si>
  <si>
    <t>HO-145</t>
  </si>
  <si>
    <t>INV-01059</t>
  </si>
  <si>
    <t>INV-01060</t>
  </si>
  <si>
    <t>INV-01061</t>
  </si>
  <si>
    <t>INV-01062</t>
  </si>
  <si>
    <t>INV-01063</t>
  </si>
  <si>
    <t>INV-01064</t>
  </si>
  <si>
    <t>BE-119</t>
  </si>
  <si>
    <t>INV-01065</t>
  </si>
  <si>
    <t>DA-094</t>
  </si>
  <si>
    <t>INV-01066</t>
  </si>
  <si>
    <t>HO-120</t>
  </si>
  <si>
    <t>INV-01067</t>
  </si>
  <si>
    <t>INV-01068</t>
  </si>
  <si>
    <t>INV-01069</t>
  </si>
  <si>
    <t>INV-01070</t>
  </si>
  <si>
    <t>INV-01071</t>
  </si>
  <si>
    <t>INV-01072</t>
  </si>
  <si>
    <t>INV-01073</t>
  </si>
  <si>
    <t>PE-113</t>
  </si>
  <si>
    <t>INV-01074</t>
  </si>
  <si>
    <t>INV-01075</t>
  </si>
  <si>
    <t>SN-068</t>
  </si>
  <si>
    <t>INV-01076</t>
  </si>
  <si>
    <t>INV-01077</t>
  </si>
  <si>
    <t>HO-030</t>
  </si>
  <si>
    <t>INV-01078</t>
  </si>
  <si>
    <t>INV-01079</t>
  </si>
  <si>
    <t>INV-01080</t>
  </si>
  <si>
    <t>INV-01081</t>
  </si>
  <si>
    <t>INV-01082</t>
  </si>
  <si>
    <t>INV-01083</t>
  </si>
  <si>
    <t>INV-01084</t>
  </si>
  <si>
    <t>INV-01085</t>
  </si>
  <si>
    <t>INV-01086</t>
  </si>
  <si>
    <t>SN-033</t>
  </si>
  <si>
    <t>INV-01087</t>
  </si>
  <si>
    <t>INV-01088</t>
  </si>
  <si>
    <t>BE-137</t>
  </si>
  <si>
    <t>INV-01089</t>
  </si>
  <si>
    <t>BE-019</t>
  </si>
  <si>
    <t>INV-01090</t>
  </si>
  <si>
    <t>INV-01091</t>
  </si>
  <si>
    <t>INV-01092</t>
  </si>
  <si>
    <t>INV-01093</t>
  </si>
  <si>
    <t>HO-106</t>
  </si>
  <si>
    <t>INV-01094</t>
  </si>
  <si>
    <t>INV-01095</t>
  </si>
  <si>
    <t>INV-01096</t>
  </si>
  <si>
    <t>INV-01097</t>
  </si>
  <si>
    <t>INV-01098</t>
  </si>
  <si>
    <t>INV-01099</t>
  </si>
  <si>
    <t>INV-01100</t>
  </si>
  <si>
    <t>INV-01101</t>
  </si>
  <si>
    <t>INV-01102</t>
  </si>
  <si>
    <t>INV-01103</t>
  </si>
  <si>
    <t>INV-01104</t>
  </si>
  <si>
    <t>DA-089</t>
  </si>
  <si>
    <t>INV-01105</t>
  </si>
  <si>
    <t>DA-108</t>
  </si>
  <si>
    <t>INV-01106</t>
  </si>
  <si>
    <t>BE-123</t>
  </si>
  <si>
    <t>INV-01107</t>
  </si>
  <si>
    <t>INV-01108</t>
  </si>
  <si>
    <t>HO-061</t>
  </si>
  <si>
    <t>INV-01109</t>
  </si>
  <si>
    <t>INV-01110</t>
  </si>
  <si>
    <t>INV-01111</t>
  </si>
  <si>
    <t>INV-01112</t>
  </si>
  <si>
    <t>INV-01113</t>
  </si>
  <si>
    <t>INV-01114</t>
  </si>
  <si>
    <t>PE-149</t>
  </si>
  <si>
    <t>INV-01115</t>
  </si>
  <si>
    <t>INV-01116</t>
  </si>
  <si>
    <t>PE-005</t>
  </si>
  <si>
    <t>INV-01117</t>
  </si>
  <si>
    <t>INV-01118</t>
  </si>
  <si>
    <t>DA-057</t>
  </si>
  <si>
    <t>INV-01119</t>
  </si>
  <si>
    <t>INV-01120</t>
  </si>
  <si>
    <t>INV-01121</t>
  </si>
  <si>
    <t>INV-01122</t>
  </si>
  <si>
    <t>INV-01123</t>
  </si>
  <si>
    <t>INV-01124</t>
  </si>
  <si>
    <t>INV-01125</t>
  </si>
  <si>
    <t>INV-01126</t>
  </si>
  <si>
    <t>INV-01127</t>
  </si>
  <si>
    <t>DA-037</t>
  </si>
  <si>
    <t>INV-01128</t>
  </si>
  <si>
    <t>INV-01129</t>
  </si>
  <si>
    <t>INV-01130</t>
  </si>
  <si>
    <t>INV-01131</t>
  </si>
  <si>
    <t>SN-102</t>
  </si>
  <si>
    <t>INV-01132</t>
  </si>
  <si>
    <t>INV-01133</t>
  </si>
  <si>
    <t>SN-051</t>
  </si>
  <si>
    <t>INV-01134</t>
  </si>
  <si>
    <t>INV-01135</t>
  </si>
  <si>
    <t>INV-01136</t>
  </si>
  <si>
    <t>INV-01137</t>
  </si>
  <si>
    <t>INV-01138</t>
  </si>
  <si>
    <t>DA-079</t>
  </si>
  <si>
    <t>INV-01139</t>
  </si>
  <si>
    <t>INV-01140</t>
  </si>
  <si>
    <t>INV-01141</t>
  </si>
  <si>
    <t>INV-01142</t>
  </si>
  <si>
    <t>INV-01143</t>
  </si>
  <si>
    <t>INV-01144</t>
  </si>
  <si>
    <t>INV-01145</t>
  </si>
  <si>
    <t>INV-01146</t>
  </si>
  <si>
    <t>INV-01147</t>
  </si>
  <si>
    <t>INV-01148</t>
  </si>
  <si>
    <t>INV-01149</t>
  </si>
  <si>
    <t>BE-120</t>
  </si>
  <si>
    <t>INV-01150</t>
  </si>
  <si>
    <t>INV-01151</t>
  </si>
  <si>
    <t>INV-01152</t>
  </si>
  <si>
    <t>INV-01153</t>
  </si>
  <si>
    <t>INV-01154</t>
  </si>
  <si>
    <t>INV-01155</t>
  </si>
  <si>
    <t>INV-01156</t>
  </si>
  <si>
    <t>INV-01157</t>
  </si>
  <si>
    <t>INV-01158</t>
  </si>
  <si>
    <t>INV-01159</t>
  </si>
  <si>
    <t>SN-003</t>
  </si>
  <si>
    <t>INV-01160</t>
  </si>
  <si>
    <t>INV-01161</t>
  </si>
  <si>
    <t>INV-01162</t>
  </si>
  <si>
    <t>INV-01163</t>
  </si>
  <si>
    <t>INV-01164</t>
  </si>
  <si>
    <t>INV-01165</t>
  </si>
  <si>
    <t>INV-01166</t>
  </si>
  <si>
    <t>HO-038</t>
  </si>
  <si>
    <t>INV-01167</t>
  </si>
  <si>
    <t>INV-01168</t>
  </si>
  <si>
    <t>INV-01169</t>
  </si>
  <si>
    <t>INV-01170</t>
  </si>
  <si>
    <t>INV-01171</t>
  </si>
  <si>
    <t>SN-132</t>
  </si>
  <si>
    <t>INV-01172</t>
  </si>
  <si>
    <t>INV-01173</t>
  </si>
  <si>
    <t>HO-088</t>
  </si>
  <si>
    <t>INV-01174</t>
  </si>
  <si>
    <t>INV-01175</t>
  </si>
  <si>
    <t>INV-01176</t>
  </si>
  <si>
    <t>INV-01177</t>
  </si>
  <si>
    <t>INV-01178</t>
  </si>
  <si>
    <t>INV-01179</t>
  </si>
  <si>
    <t>INV-01180</t>
  </si>
  <si>
    <t>INV-01181</t>
  </si>
  <si>
    <t>INV-01182</t>
  </si>
  <si>
    <t>INV-01183</t>
  </si>
  <si>
    <t>INV-01184</t>
  </si>
  <si>
    <t>DA-093</t>
  </si>
  <si>
    <t>INV-01185</t>
  </si>
  <si>
    <t>INV-01186</t>
  </si>
  <si>
    <t>INV-01187</t>
  </si>
  <si>
    <t>INV-01188</t>
  </si>
  <si>
    <t>INV-01189</t>
  </si>
  <si>
    <t>INV-01190</t>
  </si>
  <si>
    <t>INV-01191</t>
  </si>
  <si>
    <t>INV-01192</t>
  </si>
  <si>
    <t>INV-01193</t>
  </si>
  <si>
    <t>INV-01194</t>
  </si>
  <si>
    <t>INV-01195</t>
  </si>
  <si>
    <t>INV-01196</t>
  </si>
  <si>
    <t>INV-01197</t>
  </si>
  <si>
    <t>INV-01198</t>
  </si>
  <si>
    <t>INV-01199</t>
  </si>
  <si>
    <t>SN-146</t>
  </si>
  <si>
    <t>INV-01200</t>
  </si>
  <si>
    <t>INV-01201</t>
  </si>
  <si>
    <t>INV-01202</t>
  </si>
  <si>
    <t>BE-002</t>
  </si>
  <si>
    <t>INV-01203</t>
  </si>
  <si>
    <t>INV-01204</t>
  </si>
  <si>
    <t>INV-01205</t>
  </si>
  <si>
    <t>INV-01206</t>
  </si>
  <si>
    <t>INV-01207</t>
  </si>
  <si>
    <t>INV-01208</t>
  </si>
  <si>
    <t>INV-01209</t>
  </si>
  <si>
    <t>INV-01210</t>
  </si>
  <si>
    <t>INV-01211</t>
  </si>
  <si>
    <t>SN-098</t>
  </si>
  <si>
    <t>INV-01212</t>
  </si>
  <si>
    <t>INV-01213</t>
  </si>
  <si>
    <t>INV-01214</t>
  </si>
  <si>
    <t>INV-01215</t>
  </si>
  <si>
    <t>INV-01216</t>
  </si>
  <si>
    <t>PE-124</t>
  </si>
  <si>
    <t>INV-01217</t>
  </si>
  <si>
    <t>INV-01218</t>
  </si>
  <si>
    <t>INV-01219</t>
  </si>
  <si>
    <t>INV-01220</t>
  </si>
  <si>
    <t>INV-01221</t>
  </si>
  <si>
    <t>INV-01222</t>
  </si>
  <si>
    <t>INV-01223</t>
  </si>
  <si>
    <t>INV-01224</t>
  </si>
  <si>
    <t>INV-01225</t>
  </si>
  <si>
    <t>INV-01226</t>
  </si>
  <si>
    <t>HO-026</t>
  </si>
  <si>
    <t>INV-01227</t>
  </si>
  <si>
    <t>INV-01228</t>
  </si>
  <si>
    <t>INV-01229</t>
  </si>
  <si>
    <t>INV-01230</t>
  </si>
  <si>
    <t>INV-01231</t>
  </si>
  <si>
    <t>SN-080</t>
  </si>
  <si>
    <t>INV-01232</t>
  </si>
  <si>
    <t>INV-01233</t>
  </si>
  <si>
    <t>INV-01234</t>
  </si>
  <si>
    <t>INV-01235</t>
  </si>
  <si>
    <t>INV-01236</t>
  </si>
  <si>
    <t>BE-040</t>
  </si>
  <si>
    <t>INV-01237</t>
  </si>
  <si>
    <t>INV-01238</t>
  </si>
  <si>
    <t>INV-01239</t>
  </si>
  <si>
    <t>BE-045</t>
  </si>
  <si>
    <t>INV-01240</t>
  </si>
  <si>
    <t>INV-01241</t>
  </si>
  <si>
    <t>INV-01242</t>
  </si>
  <si>
    <t>INV-01243</t>
  </si>
  <si>
    <t>INV-01244</t>
  </si>
  <si>
    <t>INV-01245</t>
  </si>
  <si>
    <t>INV-01246</t>
  </si>
  <si>
    <t>INV-01247</t>
  </si>
  <si>
    <t>INV-01248</t>
  </si>
  <si>
    <t>INV-01249</t>
  </si>
  <si>
    <t>INV-01250</t>
  </si>
  <si>
    <t>INV-01251</t>
  </si>
  <si>
    <t>SN-134</t>
  </si>
  <si>
    <t>INV-01252</t>
  </si>
  <si>
    <t>INV-01253</t>
  </si>
  <si>
    <t>INV-01254</t>
  </si>
  <si>
    <t>INV-01255</t>
  </si>
  <si>
    <t>INV-01256</t>
  </si>
  <si>
    <t>INV-01257</t>
  </si>
  <si>
    <t>INV-01258</t>
  </si>
  <si>
    <t>INV-01259</t>
  </si>
  <si>
    <t>INV-01260</t>
  </si>
  <si>
    <t>INV-01261</t>
  </si>
  <si>
    <t>INV-01262</t>
  </si>
  <si>
    <t>INV-01263</t>
  </si>
  <si>
    <t>INV-01264</t>
  </si>
  <si>
    <t>INV-01265</t>
  </si>
  <si>
    <t>PE-145</t>
  </si>
  <si>
    <t>INV-01266</t>
  </si>
  <si>
    <t>HO-080</t>
  </si>
  <si>
    <t>INV-01267</t>
  </si>
  <si>
    <t>INV-01268</t>
  </si>
  <si>
    <t>INV-01269</t>
  </si>
  <si>
    <t>INV-01270</t>
  </si>
  <si>
    <t>DA-122</t>
  </si>
  <si>
    <t>INV-01271</t>
  </si>
  <si>
    <t>INV-01272</t>
  </si>
  <si>
    <t>DA-145</t>
  </si>
  <si>
    <t>INV-01273</t>
  </si>
  <si>
    <t>SN-044</t>
  </si>
  <si>
    <t>INV-01274</t>
  </si>
  <si>
    <t>INV-01275</t>
  </si>
  <si>
    <t>SN-058</t>
  </si>
  <si>
    <t>INV-01276</t>
  </si>
  <si>
    <t>INV-01277</t>
  </si>
  <si>
    <t>HO-004</t>
  </si>
  <si>
    <t>INV-01278</t>
  </si>
  <si>
    <t>INV-01279</t>
  </si>
  <si>
    <t>INV-01280</t>
  </si>
  <si>
    <t>INV-01281</t>
  </si>
  <si>
    <t>INV-01282</t>
  </si>
  <si>
    <t>INV-01283</t>
  </si>
  <si>
    <t>INV-01284</t>
  </si>
  <si>
    <t>INV-01285</t>
  </si>
  <si>
    <t>INV-01286</t>
  </si>
  <si>
    <t>SN-101</t>
  </si>
  <si>
    <t>INV-01287</t>
  </si>
  <si>
    <t>PE-125</t>
  </si>
  <si>
    <t>INV-01288</t>
  </si>
  <si>
    <t>BE-038</t>
  </si>
  <si>
    <t>INV-01289</t>
  </si>
  <si>
    <t>INV-01290</t>
  </si>
  <si>
    <t>BE-126</t>
  </si>
  <si>
    <t>INV-01291</t>
  </si>
  <si>
    <t>INV-01292</t>
  </si>
  <si>
    <t>INV-01293</t>
  </si>
  <si>
    <t>BE-082</t>
  </si>
  <si>
    <t>INV-01294</t>
  </si>
  <si>
    <t>INV-01295</t>
  </si>
  <si>
    <t>INV-01296</t>
  </si>
  <si>
    <t>INV-01297</t>
  </si>
  <si>
    <t>INV-01298</t>
  </si>
  <si>
    <t>INV-01299</t>
  </si>
  <si>
    <t>INV-01300</t>
  </si>
  <si>
    <t>INV-01301</t>
  </si>
  <si>
    <t>INV-01302</t>
  </si>
  <si>
    <t>INV-01303</t>
  </si>
  <si>
    <t>INV-01304</t>
  </si>
  <si>
    <t>INV-01305</t>
  </si>
  <si>
    <t>INV-01306</t>
  </si>
  <si>
    <t>SN-067</t>
  </si>
  <si>
    <t>INV-01307</t>
  </si>
  <si>
    <t>INV-01308</t>
  </si>
  <si>
    <t>INV-01309</t>
  </si>
  <si>
    <t>INV-01310</t>
  </si>
  <si>
    <t>INV-01311</t>
  </si>
  <si>
    <t>SN-005</t>
  </si>
  <si>
    <t>INV-01312</t>
  </si>
  <si>
    <t>PE-010</t>
  </si>
  <si>
    <t>INV-01313</t>
  </si>
  <si>
    <t>INV-01314</t>
  </si>
  <si>
    <t>INV-01315</t>
  </si>
  <si>
    <t>INV-01316</t>
  </si>
  <si>
    <t>INV-01317</t>
  </si>
  <si>
    <t>INV-01318</t>
  </si>
  <si>
    <t>INV-01319</t>
  </si>
  <si>
    <t>INV-01320</t>
  </si>
  <si>
    <t>INV-01321</t>
  </si>
  <si>
    <t>INV-01322</t>
  </si>
  <si>
    <t>INV-01323</t>
  </si>
  <si>
    <t>INV-01324</t>
  </si>
  <si>
    <t>INV-01325</t>
  </si>
  <si>
    <t>INV-01326</t>
  </si>
  <si>
    <t>INV-01327</t>
  </si>
  <si>
    <t>INV-01328</t>
  </si>
  <si>
    <t>INV-01329</t>
  </si>
  <si>
    <t>INV-01330</t>
  </si>
  <si>
    <t>INV-01331</t>
  </si>
  <si>
    <t>INV-01332</t>
  </si>
  <si>
    <t>INV-01333</t>
  </si>
  <si>
    <t>INV-01334</t>
  </si>
  <si>
    <t>INV-01335</t>
  </si>
  <si>
    <t>INV-01336</t>
  </si>
  <si>
    <t>INV-01337</t>
  </si>
  <si>
    <t>INV-01338</t>
  </si>
  <si>
    <t>HO-103</t>
  </si>
  <si>
    <t>INV-01339</t>
  </si>
  <si>
    <t>INV-01340</t>
  </si>
  <si>
    <t>INV-01341</t>
  </si>
  <si>
    <t>INV-01342</t>
  </si>
  <si>
    <t>INV-01343</t>
  </si>
  <si>
    <t>INV-01344</t>
  </si>
  <si>
    <t>DA-036</t>
  </si>
  <si>
    <t>INV-01345</t>
  </si>
  <si>
    <t>INV-01346</t>
  </si>
  <si>
    <t>INV-01347</t>
  </si>
  <si>
    <t>INV-01348</t>
  </si>
  <si>
    <t>INV-01349</t>
  </si>
  <si>
    <t>INV-01350</t>
  </si>
  <si>
    <t>INV-01351</t>
  </si>
  <si>
    <t>INV-01352</t>
  </si>
  <si>
    <t>INV-01353</t>
  </si>
  <si>
    <t>INV-01354</t>
  </si>
  <si>
    <t>INV-01355</t>
  </si>
  <si>
    <t>INV-01356</t>
  </si>
  <si>
    <t>BE-096</t>
  </si>
  <si>
    <t>INV-01357</t>
  </si>
  <si>
    <t>DA-117</t>
  </si>
  <si>
    <t>INV-01358</t>
  </si>
  <si>
    <t>PE-069</t>
  </si>
  <si>
    <t>INV-01359</t>
  </si>
  <si>
    <t>SN-150</t>
  </si>
  <si>
    <t>INV-01360</t>
  </si>
  <si>
    <t>INV-01361</t>
  </si>
  <si>
    <t>INV-01362</t>
  </si>
  <si>
    <t>INV-01363</t>
  </si>
  <si>
    <t>INV-01364</t>
  </si>
  <si>
    <t>INV-01365</t>
  </si>
  <si>
    <t>INV-01366</t>
  </si>
  <si>
    <t>BE-130</t>
  </si>
  <si>
    <t>INV-01367</t>
  </si>
  <si>
    <t>INV-01368</t>
  </si>
  <si>
    <t>INV-01369</t>
  </si>
  <si>
    <t>SN-071</t>
  </si>
  <si>
    <t>INV-01370</t>
  </si>
  <si>
    <t>INV-01371</t>
  </si>
  <si>
    <t>INV-01372</t>
  </si>
  <si>
    <t>INV-01373</t>
  </si>
  <si>
    <t>INV-01374</t>
  </si>
  <si>
    <t>INV-01375</t>
  </si>
  <si>
    <t>INV-01376</t>
  </si>
  <si>
    <t>INV-01377</t>
  </si>
  <si>
    <t>INV-01378</t>
  </si>
  <si>
    <t>INV-01379</t>
  </si>
  <si>
    <t>INV-01380</t>
  </si>
  <si>
    <t>INV-01381</t>
  </si>
  <si>
    <t>INV-01382</t>
  </si>
  <si>
    <t>INV-01383</t>
  </si>
  <si>
    <t>INV-01384</t>
  </si>
  <si>
    <t>PE-107</t>
  </si>
  <si>
    <t>INV-01385</t>
  </si>
  <si>
    <t>INV-01386</t>
  </si>
  <si>
    <t>INV-01387</t>
  </si>
  <si>
    <t>DA-016</t>
  </si>
  <si>
    <t>INV-01388</t>
  </si>
  <si>
    <t>BE-032</t>
  </si>
  <si>
    <t>INV-01389</t>
  </si>
  <si>
    <t>SN-028</t>
  </si>
  <si>
    <t>INV-01390</t>
  </si>
  <si>
    <t>INV-01391</t>
  </si>
  <si>
    <t>INV-01392</t>
  </si>
  <si>
    <t>INV-01393</t>
  </si>
  <si>
    <t>INV-01394</t>
  </si>
  <si>
    <t>INV-01395</t>
  </si>
  <si>
    <t>DA-018</t>
  </si>
  <si>
    <t>INV-01396</t>
  </si>
  <si>
    <t>INV-01397</t>
  </si>
  <si>
    <t>INV-01398</t>
  </si>
  <si>
    <t>INV-01399</t>
  </si>
  <si>
    <t>INV-01400</t>
  </si>
  <si>
    <t>INV-01401</t>
  </si>
  <si>
    <t>INV-01402</t>
  </si>
  <si>
    <t>INV-01403</t>
  </si>
  <si>
    <t>INV-01404</t>
  </si>
  <si>
    <t>INV-01405</t>
  </si>
  <si>
    <t>INV-01406</t>
  </si>
  <si>
    <t>INV-01407</t>
  </si>
  <si>
    <t>INV-01408</t>
  </si>
  <si>
    <t>INV-01409</t>
  </si>
  <si>
    <t>INV-01410</t>
  </si>
  <si>
    <t>INV-01411</t>
  </si>
  <si>
    <t>INV-01412</t>
  </si>
  <si>
    <t>BE-049</t>
  </si>
  <si>
    <t>INV-01413</t>
  </si>
  <si>
    <t>INV-01414</t>
  </si>
  <si>
    <t>INV-01415</t>
  </si>
  <si>
    <t>INV-01416</t>
  </si>
  <si>
    <t>INV-01417</t>
  </si>
  <si>
    <t>INV-01418</t>
  </si>
  <si>
    <t>INV-01419</t>
  </si>
  <si>
    <t>INV-01420</t>
  </si>
  <si>
    <t>INV-01421</t>
  </si>
  <si>
    <t>INV-01422</t>
  </si>
  <si>
    <t>INV-01423</t>
  </si>
  <si>
    <t>INV-01424</t>
  </si>
  <si>
    <t>INV-01425</t>
  </si>
  <si>
    <t>INV-01426</t>
  </si>
  <si>
    <t>INV-01427</t>
  </si>
  <si>
    <t>INV-01428</t>
  </si>
  <si>
    <t>INV-01429</t>
  </si>
  <si>
    <t>INV-01430</t>
  </si>
  <si>
    <t>INV-01431</t>
  </si>
  <si>
    <t>DA-100</t>
  </si>
  <si>
    <t>INV-01432</t>
  </si>
  <si>
    <t>INV-01433</t>
  </si>
  <si>
    <t>INV-01434</t>
  </si>
  <si>
    <t>INV-01435</t>
  </si>
  <si>
    <t>BE-141</t>
  </si>
  <si>
    <t>INV-01436</t>
  </si>
  <si>
    <t>PE-109</t>
  </si>
  <si>
    <t>INV-01437</t>
  </si>
  <si>
    <t>INV-01438</t>
  </si>
  <si>
    <t>INV-01439</t>
  </si>
  <si>
    <t>INV-01440</t>
  </si>
  <si>
    <t>INV-01441</t>
  </si>
  <si>
    <t>INV-01442</t>
  </si>
  <si>
    <t>INV-01443</t>
  </si>
  <si>
    <t>INV-01444</t>
  </si>
  <si>
    <t>INV-01445</t>
  </si>
  <si>
    <t>SN-045</t>
  </si>
  <si>
    <t>INV-01446</t>
  </si>
  <si>
    <t>INV-01447</t>
  </si>
  <si>
    <t>INV-01448</t>
  </si>
  <si>
    <t>INV-01449</t>
  </si>
  <si>
    <t>INV-01450</t>
  </si>
  <si>
    <t>BE-013</t>
  </si>
  <si>
    <t>INV-01451</t>
  </si>
  <si>
    <t>INV-01452</t>
  </si>
  <si>
    <t>INV-01453</t>
  </si>
  <si>
    <t>INV-01454</t>
  </si>
  <si>
    <t>INV-01455</t>
  </si>
  <si>
    <t>INV-01456</t>
  </si>
  <si>
    <t>INV-01457</t>
  </si>
  <si>
    <t>INV-01458</t>
  </si>
  <si>
    <t>INV-01459</t>
  </si>
  <si>
    <t>INV-01460</t>
  </si>
  <si>
    <t>INV-01461</t>
  </si>
  <si>
    <t>INV-01462</t>
  </si>
  <si>
    <t>INV-01463</t>
  </si>
  <si>
    <t>INV-01464</t>
  </si>
  <si>
    <t>INV-01465</t>
  </si>
  <si>
    <t>INV-01466</t>
  </si>
  <si>
    <t>INV-01467</t>
  </si>
  <si>
    <t>INV-01468</t>
  </si>
  <si>
    <t>PE-136</t>
  </si>
  <si>
    <t>INV-01469</t>
  </si>
  <si>
    <t>PE-058</t>
  </si>
  <si>
    <t>INV-01470</t>
  </si>
  <si>
    <t>INV-01471</t>
  </si>
  <si>
    <t>INV-01472</t>
  </si>
  <si>
    <t>INV-01473</t>
  </si>
  <si>
    <t>INV-01474</t>
  </si>
  <si>
    <t>INV-01475</t>
  </si>
  <si>
    <t>INV-01476</t>
  </si>
  <si>
    <t>PE-074</t>
  </si>
  <si>
    <t>INV-01477</t>
  </si>
  <si>
    <t>INV-01478</t>
  </si>
  <si>
    <t>INV-01479</t>
  </si>
  <si>
    <t>INV-01480</t>
  </si>
  <si>
    <t>INV-01481</t>
  </si>
  <si>
    <t>INV-01482</t>
  </si>
  <si>
    <t>INV-01483</t>
  </si>
  <si>
    <t>INV-01484</t>
  </si>
  <si>
    <t>INV-01485</t>
  </si>
  <si>
    <t>DA-021</t>
  </si>
  <si>
    <t>INV-01486</t>
  </si>
  <si>
    <t>INV-01487</t>
  </si>
  <si>
    <t>INV-01488</t>
  </si>
  <si>
    <t>INV-01489</t>
  </si>
  <si>
    <t>INV-01490</t>
  </si>
  <si>
    <t>INV-01491</t>
  </si>
  <si>
    <t>INV-01492</t>
  </si>
  <si>
    <t>INV-01493</t>
  </si>
  <si>
    <t>INV-01494</t>
  </si>
  <si>
    <t>INV-01495</t>
  </si>
  <si>
    <t>INV-01496</t>
  </si>
  <si>
    <t>INV-01497</t>
  </si>
  <si>
    <t>INV-01498</t>
  </si>
  <si>
    <t>INV-01499</t>
  </si>
  <si>
    <t>INV-01500</t>
  </si>
  <si>
    <t>HO-147</t>
  </si>
  <si>
    <t>INV-01501</t>
  </si>
  <si>
    <t>INV-01502</t>
  </si>
  <si>
    <t>INV-01503</t>
  </si>
  <si>
    <t>INV-01504</t>
  </si>
  <si>
    <t>INV-01505</t>
  </si>
  <si>
    <t>INV-01506</t>
  </si>
  <si>
    <t>INV-01507</t>
  </si>
  <si>
    <t>INV-01508</t>
  </si>
  <si>
    <t>INV-01509</t>
  </si>
  <si>
    <t>HO-009</t>
  </si>
  <si>
    <t>INV-01510</t>
  </si>
  <si>
    <t>INV-01511</t>
  </si>
  <si>
    <t>SN-015</t>
  </si>
  <si>
    <t>INV-01512</t>
  </si>
  <si>
    <t>DA-119</t>
  </si>
  <si>
    <t>INV-01513</t>
  </si>
  <si>
    <t>INV-01514</t>
  </si>
  <si>
    <t>INV-01515</t>
  </si>
  <si>
    <t>INV-01516</t>
  </si>
  <si>
    <t>INV-01517</t>
  </si>
  <si>
    <t>INV-01518</t>
  </si>
  <si>
    <t>PE-028</t>
  </si>
  <si>
    <t>INV-01519</t>
  </si>
  <si>
    <t>INV-01520</t>
  </si>
  <si>
    <t>INV-01521</t>
  </si>
  <si>
    <t>HO-020</t>
  </si>
  <si>
    <t>INV-01522</t>
  </si>
  <si>
    <t>INV-01523</t>
  </si>
  <si>
    <t>INV-01524</t>
  </si>
  <si>
    <t>INV-01525</t>
  </si>
  <si>
    <t>INV-01526</t>
  </si>
  <si>
    <t>INV-01527</t>
  </si>
  <si>
    <t>INV-01528</t>
  </si>
  <si>
    <t>INV-01529</t>
  </si>
  <si>
    <t>INV-01530</t>
  </si>
  <si>
    <t>INV-01531</t>
  </si>
  <si>
    <t>INV-01532</t>
  </si>
  <si>
    <t>INV-01533</t>
  </si>
  <si>
    <t>INV-01534</t>
  </si>
  <si>
    <t>INV-01535</t>
  </si>
  <si>
    <t>INV-01536</t>
  </si>
  <si>
    <t>INV-01537</t>
  </si>
  <si>
    <t>DA-131</t>
  </si>
  <si>
    <t>INV-01538</t>
  </si>
  <si>
    <t>INV-01539</t>
  </si>
  <si>
    <t>INV-01540</t>
  </si>
  <si>
    <t>DA-090</t>
  </si>
  <si>
    <t>INV-01541</t>
  </si>
  <si>
    <t>INV-01542</t>
  </si>
  <si>
    <t>INV-01543</t>
  </si>
  <si>
    <t>INV-01544</t>
  </si>
  <si>
    <t>INV-01545</t>
  </si>
  <si>
    <t>INV-01546</t>
  </si>
  <si>
    <t>INV-01547</t>
  </si>
  <si>
    <t>HO-050</t>
  </si>
  <si>
    <t>INV-01548</t>
  </si>
  <si>
    <t>PE-134</t>
  </si>
  <si>
    <t>INV-01549</t>
  </si>
  <si>
    <t>INV-01550</t>
  </si>
  <si>
    <t>INV-01551</t>
  </si>
  <si>
    <t>INV-01552</t>
  </si>
  <si>
    <t>HO-139</t>
  </si>
  <si>
    <t>INV-01553</t>
  </si>
  <si>
    <t>INV-01554</t>
  </si>
  <si>
    <t>INV-01555</t>
  </si>
  <si>
    <t>INV-01556</t>
  </si>
  <si>
    <t>INV-01557</t>
  </si>
  <si>
    <t>INV-01558</t>
  </si>
  <si>
    <t>INV-01559</t>
  </si>
  <si>
    <t>INV-01560</t>
  </si>
  <si>
    <t>INV-01561</t>
  </si>
  <si>
    <t>INV-01562</t>
  </si>
  <si>
    <t>INV-01563</t>
  </si>
  <si>
    <t>INV-01564</t>
  </si>
  <si>
    <t>INV-01565</t>
  </si>
  <si>
    <t>HO-062</t>
  </si>
  <si>
    <t>INV-01566</t>
  </si>
  <si>
    <t>INV-01567</t>
  </si>
  <si>
    <t>INV-01568</t>
  </si>
  <si>
    <t>BE-076</t>
  </si>
  <si>
    <t>INV-01569</t>
  </si>
  <si>
    <t>INV-01570</t>
  </si>
  <si>
    <t>HO-082</t>
  </si>
  <si>
    <t>INV-01571</t>
  </si>
  <si>
    <t>INV-01572</t>
  </si>
  <si>
    <t>INV-01573</t>
  </si>
  <si>
    <t>INV-01574</t>
  </si>
  <si>
    <t>INV-01575</t>
  </si>
  <si>
    <t>HO-117</t>
  </si>
  <si>
    <t>INV-01576</t>
  </si>
  <si>
    <t>INV-01577</t>
  </si>
  <si>
    <t>INV-01578</t>
  </si>
  <si>
    <t>INV-01579</t>
  </si>
  <si>
    <t>INV-01580</t>
  </si>
  <si>
    <t>INV-01581</t>
  </si>
  <si>
    <t>INV-01582</t>
  </si>
  <si>
    <t>INV-01583</t>
  </si>
  <si>
    <t>HO-011</t>
  </si>
  <si>
    <t>INV-01584</t>
  </si>
  <si>
    <t>INV-01585</t>
  </si>
  <si>
    <t>INV-01586</t>
  </si>
  <si>
    <t>INV-01587</t>
  </si>
  <si>
    <t>INV-01588</t>
  </si>
  <si>
    <t>INV-01589</t>
  </si>
  <si>
    <t>INV-01590</t>
  </si>
  <si>
    <t>INV-01591</t>
  </si>
  <si>
    <t>INV-01592</t>
  </si>
  <si>
    <t>INV-01593</t>
  </si>
  <si>
    <t>INV-01594</t>
  </si>
  <si>
    <t>INV-01595</t>
  </si>
  <si>
    <t>INV-01596</t>
  </si>
  <si>
    <t>INV-01597</t>
  </si>
  <si>
    <t>INV-01598</t>
  </si>
  <si>
    <t>INV-01599</t>
  </si>
  <si>
    <t>SN-046</t>
  </si>
  <si>
    <t>INV-01600</t>
  </si>
  <si>
    <t>SN-049</t>
  </si>
  <si>
    <t>INV-01601</t>
  </si>
  <si>
    <t>INV-01602</t>
  </si>
  <si>
    <t>INV-01603</t>
  </si>
  <si>
    <t>INV-01604</t>
  </si>
  <si>
    <t>SN-060</t>
  </si>
  <si>
    <t>INV-01605</t>
  </si>
  <si>
    <t>INV-01606</t>
  </si>
  <si>
    <t>INV-01607</t>
  </si>
  <si>
    <t>INV-01608</t>
  </si>
  <si>
    <t>INV-01609</t>
  </si>
  <si>
    <t>INV-01610</t>
  </si>
  <si>
    <t>INV-01611</t>
  </si>
  <si>
    <t>INV-01612</t>
  </si>
  <si>
    <t>INV-01613</t>
  </si>
  <si>
    <t>INV-01614</t>
  </si>
  <si>
    <t>INV-01615</t>
  </si>
  <si>
    <t>INV-01616</t>
  </si>
  <si>
    <t>INV-01617</t>
  </si>
  <si>
    <t>INV-01618</t>
  </si>
  <si>
    <t>INV-01619</t>
  </si>
  <si>
    <t>INV-01620</t>
  </si>
  <si>
    <t>INV-01621</t>
  </si>
  <si>
    <t>INV-01622</t>
  </si>
  <si>
    <t>INV-01623</t>
  </si>
  <si>
    <t>INV-01624</t>
  </si>
  <si>
    <t>INV-01625</t>
  </si>
  <si>
    <t>INV-01626</t>
  </si>
  <si>
    <t>INV-01627</t>
  </si>
  <si>
    <t>INV-01628</t>
  </si>
  <si>
    <t>INV-01629</t>
  </si>
  <si>
    <t>INV-01630</t>
  </si>
  <si>
    <t>INV-01631</t>
  </si>
  <si>
    <t>INV-01632</t>
  </si>
  <si>
    <t>INV-01633</t>
  </si>
  <si>
    <t>HO-015</t>
  </si>
  <si>
    <t>INV-01634</t>
  </si>
  <si>
    <t>INV-01635</t>
  </si>
  <si>
    <t>INV-01636</t>
  </si>
  <si>
    <t>INV-01637</t>
  </si>
  <si>
    <t>INV-01638</t>
  </si>
  <si>
    <t>INV-01639</t>
  </si>
  <si>
    <t>INV-01640</t>
  </si>
  <si>
    <t>SN-121</t>
  </si>
  <si>
    <t>INV-01641</t>
  </si>
  <si>
    <t>INV-01642</t>
  </si>
  <si>
    <t>INV-01643</t>
  </si>
  <si>
    <t>BE-008</t>
  </si>
  <si>
    <t>INV-01644</t>
  </si>
  <si>
    <t>INV-01645</t>
  </si>
  <si>
    <t>PE-129</t>
  </si>
  <si>
    <t>INV-01646</t>
  </si>
  <si>
    <t>BE-139</t>
  </si>
  <si>
    <t>INV-01647</t>
  </si>
  <si>
    <t>INV-01648</t>
  </si>
  <si>
    <t>INV-01649</t>
  </si>
  <si>
    <t>PE-007</t>
  </si>
  <si>
    <t>INV-01650</t>
  </si>
  <si>
    <t>SN-038</t>
  </si>
  <si>
    <t>INV-01651</t>
  </si>
  <si>
    <t>INV-01652</t>
  </si>
  <si>
    <t>BE-071</t>
  </si>
  <si>
    <t>INV-01653</t>
  </si>
  <si>
    <t>INV-01654</t>
  </si>
  <si>
    <t>INV-01655</t>
  </si>
  <si>
    <t>INV-01656</t>
  </si>
  <si>
    <t>INV-01657</t>
  </si>
  <si>
    <t>INV-01658</t>
  </si>
  <si>
    <t>INV-01659</t>
  </si>
  <si>
    <t>INV-01660</t>
  </si>
  <si>
    <t>INV-01661</t>
  </si>
  <si>
    <t>INV-01662</t>
  </si>
  <si>
    <t>INV-01663</t>
  </si>
  <si>
    <t>INV-01664</t>
  </si>
  <si>
    <t>HO-037</t>
  </si>
  <si>
    <t>INV-01665</t>
  </si>
  <si>
    <t>INV-01666</t>
  </si>
  <si>
    <t>INV-01667</t>
  </si>
  <si>
    <t>INV-01668</t>
  </si>
  <si>
    <t>BE-107</t>
  </si>
  <si>
    <t>INV-01669</t>
  </si>
  <si>
    <t>INV-01670</t>
  </si>
  <si>
    <t>INV-01671</t>
  </si>
  <si>
    <t>INV-01672</t>
  </si>
  <si>
    <t>INV-01673</t>
  </si>
  <si>
    <t>INV-01674</t>
  </si>
  <si>
    <t>BE-085</t>
  </si>
  <si>
    <t>INV-01675</t>
  </si>
  <si>
    <t>INV-01676</t>
  </si>
  <si>
    <t>INV-01677</t>
  </si>
  <si>
    <t>INV-01678</t>
  </si>
  <si>
    <t>HO-095</t>
  </si>
  <si>
    <t>INV-01679</t>
  </si>
  <si>
    <t>INV-01680</t>
  </si>
  <si>
    <t>INV-01681</t>
  </si>
  <si>
    <t>INV-01682</t>
  </si>
  <si>
    <t>INV-01683</t>
  </si>
  <si>
    <t>INV-01684</t>
  </si>
  <si>
    <t>INV-01685</t>
  </si>
  <si>
    <t>INV-01686</t>
  </si>
  <si>
    <t>INV-01687</t>
  </si>
  <si>
    <t>INV-01688</t>
  </si>
  <si>
    <t>DA-063</t>
  </si>
  <si>
    <t>INV-01689</t>
  </si>
  <si>
    <t>INV-01690</t>
  </si>
  <si>
    <t>INV-01691</t>
  </si>
  <si>
    <t>INV-01692</t>
  </si>
  <si>
    <t>INV-01693</t>
  </si>
  <si>
    <t>HO-141</t>
  </si>
  <si>
    <t>INV-01694</t>
  </si>
  <si>
    <t>BE-017</t>
  </si>
  <si>
    <t>INV-01695</t>
  </si>
  <si>
    <t>INV-01696</t>
  </si>
  <si>
    <t>DA-129</t>
  </si>
  <si>
    <t>INV-01697</t>
  </si>
  <si>
    <t>BE-136</t>
  </si>
  <si>
    <t>INV-01698</t>
  </si>
  <si>
    <t>INV-01699</t>
  </si>
  <si>
    <t>PE-019</t>
  </si>
  <si>
    <t>INV-01700</t>
  </si>
  <si>
    <t>INV-01701</t>
  </si>
  <si>
    <t>INV-01702</t>
  </si>
  <si>
    <t>INV-01703</t>
  </si>
  <si>
    <t>INV-01704</t>
  </si>
  <si>
    <t>INV-01705</t>
  </si>
  <si>
    <t>INV-01706</t>
  </si>
  <si>
    <t>INV-01707</t>
  </si>
  <si>
    <t>INV-01708</t>
  </si>
  <si>
    <t>INV-01709</t>
  </si>
  <si>
    <t>INV-01710</t>
  </si>
  <si>
    <t>PE-111</t>
  </si>
  <si>
    <t>INV-01711</t>
  </si>
  <si>
    <t>INV-01712</t>
  </si>
  <si>
    <t>INV-01713</t>
  </si>
  <si>
    <t>INV-01714</t>
  </si>
  <si>
    <t>INV-01715</t>
  </si>
  <si>
    <t>INV-01716</t>
  </si>
  <si>
    <t>INV-01717</t>
  </si>
  <si>
    <t>INV-01718</t>
  </si>
  <si>
    <t>INV-01719</t>
  </si>
  <si>
    <t>INV-01720</t>
  </si>
  <si>
    <t>INV-01721</t>
  </si>
  <si>
    <t>INV-01722</t>
  </si>
  <si>
    <t>INV-01723</t>
  </si>
  <si>
    <t>INV-01724</t>
  </si>
  <si>
    <t>INV-01725</t>
  </si>
  <si>
    <t>INV-01726</t>
  </si>
  <si>
    <t>INV-01727</t>
  </si>
  <si>
    <t>INV-01728</t>
  </si>
  <si>
    <t>INV-01729</t>
  </si>
  <si>
    <t>INV-01730</t>
  </si>
  <si>
    <t>INV-01731</t>
  </si>
  <si>
    <t>INV-01732</t>
  </si>
  <si>
    <t>INV-01733</t>
  </si>
  <si>
    <t>INV-01734</t>
  </si>
  <si>
    <t>INV-01735</t>
  </si>
  <si>
    <t>INV-01736</t>
  </si>
  <si>
    <t>INV-01737</t>
  </si>
  <si>
    <t>INV-01738</t>
  </si>
  <si>
    <t>INV-01739</t>
  </si>
  <si>
    <t>INV-01740</t>
  </si>
  <si>
    <t>INV-01741</t>
  </si>
  <si>
    <t>INV-01742</t>
  </si>
  <si>
    <t>INV-01743</t>
  </si>
  <si>
    <t>INV-01744</t>
  </si>
  <si>
    <t>INV-01745</t>
  </si>
  <si>
    <t>INV-01746</t>
  </si>
  <si>
    <t>INV-01747</t>
  </si>
  <si>
    <t>INV-01748</t>
  </si>
  <si>
    <t>INV-01749</t>
  </si>
  <si>
    <t>INV-01750</t>
  </si>
  <si>
    <t>INV-01751</t>
  </si>
  <si>
    <t>INV-01752</t>
  </si>
  <si>
    <t>INV-01753</t>
  </si>
  <si>
    <t>INV-01754</t>
  </si>
  <si>
    <t>INV-01755</t>
  </si>
  <si>
    <t>INV-01756</t>
  </si>
  <si>
    <t>INV-01757</t>
  </si>
  <si>
    <t>INV-01758</t>
  </si>
  <si>
    <t>INV-01759</t>
  </si>
  <si>
    <t>INV-01760</t>
  </si>
  <si>
    <t>INV-01761</t>
  </si>
  <si>
    <t>INV-01762</t>
  </si>
  <si>
    <t>INV-01763</t>
  </si>
  <si>
    <t>INV-01764</t>
  </si>
  <si>
    <t>INV-01765</t>
  </si>
  <si>
    <t>INV-01766</t>
  </si>
  <si>
    <t>INV-01767</t>
  </si>
  <si>
    <t>INV-01768</t>
  </si>
  <si>
    <t>INV-01769</t>
  </si>
  <si>
    <t>INV-01770</t>
  </si>
  <si>
    <t>INV-01771</t>
  </si>
  <si>
    <t>INV-01772</t>
  </si>
  <si>
    <t>INV-01773</t>
  </si>
  <si>
    <t>DA-101</t>
  </si>
  <si>
    <t>INV-01774</t>
  </si>
  <si>
    <t>INV-01775</t>
  </si>
  <si>
    <t>INV-01776</t>
  </si>
  <si>
    <t>INV-01777</t>
  </si>
  <si>
    <t>INV-01778</t>
  </si>
  <si>
    <t>INV-01779</t>
  </si>
  <si>
    <t>INV-01780</t>
  </si>
  <si>
    <t>INV-01781</t>
  </si>
  <si>
    <t>INV-01782</t>
  </si>
  <si>
    <t>INV-01783</t>
  </si>
  <si>
    <t>INV-01784</t>
  </si>
  <si>
    <t>INV-01785</t>
  </si>
  <si>
    <t>INV-01786</t>
  </si>
  <si>
    <t>INV-01787</t>
  </si>
  <si>
    <t>INV-01788</t>
  </si>
  <si>
    <t>INV-01789</t>
  </si>
  <si>
    <t>INV-01790</t>
  </si>
  <si>
    <t>SN-135</t>
  </si>
  <si>
    <t>INV-01791</t>
  </si>
  <si>
    <t>INV-01792</t>
  </si>
  <si>
    <t>INV-01793</t>
  </si>
  <si>
    <t>INV-01794</t>
  </si>
  <si>
    <t>INV-01795</t>
  </si>
  <si>
    <t>INV-01796</t>
  </si>
  <si>
    <t>INV-01797</t>
  </si>
  <si>
    <t>INV-01798</t>
  </si>
  <si>
    <t>INV-01799</t>
  </si>
  <si>
    <t>INV-01800</t>
  </si>
  <si>
    <t>INV-01801</t>
  </si>
  <si>
    <t>INV-01802</t>
  </si>
  <si>
    <t>INV-01803</t>
  </si>
  <si>
    <t>INV-01804</t>
  </si>
  <si>
    <t>INV-01805</t>
  </si>
  <si>
    <t>INV-01806</t>
  </si>
  <si>
    <t>INV-01807</t>
  </si>
  <si>
    <t>INV-01808</t>
  </si>
  <si>
    <t>INV-01809</t>
  </si>
  <si>
    <t>INV-01810</t>
  </si>
  <si>
    <t>INV-01811</t>
  </si>
  <si>
    <t>INV-01812</t>
  </si>
  <si>
    <t>INV-01813</t>
  </si>
  <si>
    <t>INV-01814</t>
  </si>
  <si>
    <t>INV-01815</t>
  </si>
  <si>
    <t>INV-01816</t>
  </si>
  <si>
    <t>INV-01817</t>
  </si>
  <si>
    <t>INV-01818</t>
  </si>
  <si>
    <t>INV-01819</t>
  </si>
  <si>
    <t>INV-01820</t>
  </si>
  <si>
    <t>INV-01821</t>
  </si>
  <si>
    <t>INV-01822</t>
  </si>
  <si>
    <t>INV-01823</t>
  </si>
  <si>
    <t>INV-01824</t>
  </si>
  <si>
    <t>INV-01825</t>
  </si>
  <si>
    <t>INV-01826</t>
  </si>
  <si>
    <t>DA-104</t>
  </si>
  <si>
    <t>INV-01827</t>
  </si>
  <si>
    <t>INV-01828</t>
  </si>
  <si>
    <t>INV-01829</t>
  </si>
  <si>
    <t>INV-01830</t>
  </si>
  <si>
    <t>DA-061</t>
  </si>
  <si>
    <t>INV-01831</t>
  </si>
  <si>
    <t>INV-01832</t>
  </si>
  <si>
    <t>INV-01833</t>
  </si>
  <si>
    <t>HO-119</t>
  </si>
  <si>
    <t>INV-01834</t>
  </si>
  <si>
    <t>HO-142</t>
  </si>
  <si>
    <t>INV-01835</t>
  </si>
  <si>
    <t>INV-01836</t>
  </si>
  <si>
    <t>INV-01837</t>
  </si>
  <si>
    <t>INV-01838</t>
  </si>
  <si>
    <t>INV-01839</t>
  </si>
  <si>
    <t>INV-01840</t>
  </si>
  <si>
    <t>INV-01841</t>
  </si>
  <si>
    <t>INV-01842</t>
  </si>
  <si>
    <t>INV-01843</t>
  </si>
  <si>
    <t>INV-01844</t>
  </si>
  <si>
    <t>INV-01845</t>
  </si>
  <si>
    <t>INV-01846</t>
  </si>
  <si>
    <t>INV-01847</t>
  </si>
  <si>
    <t>INV-01848</t>
  </si>
  <si>
    <t>INV-01849</t>
  </si>
  <si>
    <t>INV-01850</t>
  </si>
  <si>
    <t>INV-01851</t>
  </si>
  <si>
    <t>INV-01852</t>
  </si>
  <si>
    <t>INV-01853</t>
  </si>
  <si>
    <t>INV-01854</t>
  </si>
  <si>
    <t>INV-01855</t>
  </si>
  <si>
    <t>INV-01856</t>
  </si>
  <si>
    <t>INV-01857</t>
  </si>
  <si>
    <t>INV-01858</t>
  </si>
  <si>
    <t>INV-01859</t>
  </si>
  <si>
    <t>INV-01860</t>
  </si>
  <si>
    <t>PE-106</t>
  </si>
  <si>
    <t>INV-01861</t>
  </si>
  <si>
    <t>INV-01862</t>
  </si>
  <si>
    <t>INV-01863</t>
  </si>
  <si>
    <t>DA-143</t>
  </si>
  <si>
    <t>INV-01864</t>
  </si>
  <si>
    <t>INV-01865</t>
  </si>
  <si>
    <t>INV-01866</t>
  </si>
  <si>
    <t>INV-01867</t>
  </si>
  <si>
    <t>INV-01868</t>
  </si>
  <si>
    <t>INV-01869</t>
  </si>
  <si>
    <t>INV-01870</t>
  </si>
  <si>
    <t>INV-01871</t>
  </si>
  <si>
    <t>INV-01872</t>
  </si>
  <si>
    <t>INV-01873</t>
  </si>
  <si>
    <t>INV-01874</t>
  </si>
  <si>
    <t>INV-01875</t>
  </si>
  <si>
    <t>INV-01876</t>
  </si>
  <si>
    <t>INV-01877</t>
  </si>
  <si>
    <t>INV-01878</t>
  </si>
  <si>
    <t>BE-012</t>
  </si>
  <si>
    <t>INV-01879</t>
  </si>
  <si>
    <t>INV-01880</t>
  </si>
  <si>
    <t>INV-01881</t>
  </si>
  <si>
    <t>INV-01882</t>
  </si>
  <si>
    <t>INV-01883</t>
  </si>
  <si>
    <t>INV-01884</t>
  </si>
  <si>
    <t>INV-01885</t>
  </si>
  <si>
    <t>BE-084</t>
  </si>
  <si>
    <t>INV-01886</t>
  </si>
  <si>
    <t>INV-01887</t>
  </si>
  <si>
    <t>INV-01888</t>
  </si>
  <si>
    <t>INV-01889</t>
  </si>
  <si>
    <t>INV-01890</t>
  </si>
  <si>
    <t>INV-01891</t>
  </si>
  <si>
    <t>INV-01892</t>
  </si>
  <si>
    <t>INV-01893</t>
  </si>
  <si>
    <t>INV-01894</t>
  </si>
  <si>
    <t>INV-01895</t>
  </si>
  <si>
    <t>INV-01896</t>
  </si>
  <si>
    <t>INV-01897</t>
  </si>
  <si>
    <t>INV-01898</t>
  </si>
  <si>
    <t>INV-01899</t>
  </si>
  <si>
    <t>INV-01900</t>
  </si>
  <si>
    <t>INV-01901</t>
  </si>
  <si>
    <t>INV-01902</t>
  </si>
  <si>
    <t>INV-01903</t>
  </si>
  <si>
    <t>INV-01904</t>
  </si>
  <si>
    <t>INV-01905</t>
  </si>
  <si>
    <t>INV-01906</t>
  </si>
  <si>
    <t>INV-01907</t>
  </si>
  <si>
    <t>INV-01908</t>
  </si>
  <si>
    <t>INV-01909</t>
  </si>
  <si>
    <t>INV-01910</t>
  </si>
  <si>
    <t>INV-01911</t>
  </si>
  <si>
    <t>INV-01912</t>
  </si>
  <si>
    <t>INV-01913</t>
  </si>
  <si>
    <t>INV-01914</t>
  </si>
  <si>
    <t>INV-01915</t>
  </si>
  <si>
    <t>INV-01916</t>
  </si>
  <si>
    <t>INV-01917</t>
  </si>
  <si>
    <t>INV-01918</t>
  </si>
  <si>
    <t>INV-01919</t>
  </si>
  <si>
    <t>INV-01920</t>
  </si>
  <si>
    <t>INV-01921</t>
  </si>
  <si>
    <t>INV-01922</t>
  </si>
  <si>
    <t>INV-01923</t>
  </si>
  <si>
    <t>INV-01924</t>
  </si>
  <si>
    <t>INV-01925</t>
  </si>
  <si>
    <t>SN-125</t>
  </si>
  <si>
    <t>INV-01926</t>
  </si>
  <si>
    <t>INV-01927</t>
  </si>
  <si>
    <t>INV-01928</t>
  </si>
  <si>
    <t>INV-01929</t>
  </si>
  <si>
    <t>INV-01930</t>
  </si>
  <si>
    <t>INV-01931</t>
  </si>
  <si>
    <t>INV-01932</t>
  </si>
  <si>
    <t>INV-01933</t>
  </si>
  <si>
    <t>INV-01934</t>
  </si>
  <si>
    <t>SN-061</t>
  </si>
  <si>
    <t>INV-01935</t>
  </si>
  <si>
    <t>INV-01936</t>
  </si>
  <si>
    <t>INV-01937</t>
  </si>
  <si>
    <t>INV-01938</t>
  </si>
  <si>
    <t>BE-035</t>
  </si>
  <si>
    <t>INV-01939</t>
  </si>
  <si>
    <t>INV-01940</t>
  </si>
  <si>
    <t>INV-01941</t>
  </si>
  <si>
    <t>INV-01942</t>
  </si>
  <si>
    <t>INV-01943</t>
  </si>
  <si>
    <t>INV-01944</t>
  </si>
  <si>
    <t>INV-01945</t>
  </si>
  <si>
    <t>INV-01946</t>
  </si>
  <si>
    <t>HO-035</t>
  </si>
  <si>
    <t>INV-01947</t>
  </si>
  <si>
    <t>INV-01948</t>
  </si>
  <si>
    <t>INV-01949</t>
  </si>
  <si>
    <t>INV-01950</t>
  </si>
  <si>
    <t>INV-01951</t>
  </si>
  <si>
    <t>INV-01952</t>
  </si>
  <si>
    <t>INV-01953</t>
  </si>
  <si>
    <t>INV-01954</t>
  </si>
  <si>
    <t>INV-01955</t>
  </si>
  <si>
    <t>INV-01956</t>
  </si>
  <si>
    <t>INV-01957</t>
  </si>
  <si>
    <t>INV-01958</t>
  </si>
  <si>
    <t>INV-01959</t>
  </si>
  <si>
    <t>INV-01960</t>
  </si>
  <si>
    <t>INV-01961</t>
  </si>
  <si>
    <t>INV-01962</t>
  </si>
  <si>
    <t>INV-01963</t>
  </si>
  <si>
    <t>INV-01964</t>
  </si>
  <si>
    <t>INV-01965</t>
  </si>
  <si>
    <t>INV-01966</t>
  </si>
  <si>
    <t>INV-01967</t>
  </si>
  <si>
    <t>INV-01968</t>
  </si>
  <si>
    <t>SN-075</t>
  </si>
  <si>
    <t>INV-01969</t>
  </si>
  <si>
    <t>INV-01970</t>
  </si>
  <si>
    <t>INV-01971</t>
  </si>
  <si>
    <t>INV-01972</t>
  </si>
  <si>
    <t>INV-01973</t>
  </si>
  <si>
    <t>INV-01974</t>
  </si>
  <si>
    <t>INV-01975</t>
  </si>
  <si>
    <t>INV-01976</t>
  </si>
  <si>
    <t>INV-01977</t>
  </si>
  <si>
    <t>INV-01978</t>
  </si>
  <si>
    <t>INV-01979</t>
  </si>
  <si>
    <t>SN-040</t>
  </si>
  <si>
    <t>INV-01980</t>
  </si>
  <si>
    <t>INV-01981</t>
  </si>
  <si>
    <t>INV-01982</t>
  </si>
  <si>
    <t>INV-01983</t>
  </si>
  <si>
    <t>INV-01984</t>
  </si>
  <si>
    <t>INV-01985</t>
  </si>
  <si>
    <t>INV-01986</t>
  </si>
  <si>
    <t>INV-01987</t>
  </si>
  <si>
    <t>INV-01988</t>
  </si>
  <si>
    <t>INV-01989</t>
  </si>
  <si>
    <t>INV-01990</t>
  </si>
  <si>
    <t>INV-01991</t>
  </si>
  <si>
    <t>INV-01992</t>
  </si>
  <si>
    <t>INV-01993</t>
  </si>
  <si>
    <t>INV-01994</t>
  </si>
  <si>
    <t>INV-01995</t>
  </si>
  <si>
    <t>INV-01996</t>
  </si>
  <si>
    <t>INV-01997</t>
  </si>
  <si>
    <t>INV-01998</t>
  </si>
  <si>
    <t>INV-01999</t>
  </si>
  <si>
    <t>INV-02000</t>
  </si>
  <si>
    <t>INV-02001</t>
  </si>
  <si>
    <t>INV-02002</t>
  </si>
  <si>
    <t>INV-02003</t>
  </si>
  <si>
    <t>INV-02004</t>
  </si>
  <si>
    <t>INV-02005</t>
  </si>
  <si>
    <t>SN-032</t>
  </si>
  <si>
    <t>INV-02006</t>
  </si>
  <si>
    <t>INV-02007</t>
  </si>
  <si>
    <t>INV-02008</t>
  </si>
  <si>
    <t>INV-02009</t>
  </si>
  <si>
    <t>INV-02010</t>
  </si>
  <si>
    <t>INV-02011</t>
  </si>
  <si>
    <t>INV-02012</t>
  </si>
  <si>
    <t>INV-02013</t>
  </si>
  <si>
    <t>INV-02014</t>
  </si>
  <si>
    <t>INV-02015</t>
  </si>
  <si>
    <t>INV-02016</t>
  </si>
  <si>
    <t>INV-02017</t>
  </si>
  <si>
    <t>INV-02018</t>
  </si>
  <si>
    <t>INV-02019</t>
  </si>
  <si>
    <t>INV-02020</t>
  </si>
  <si>
    <t>INV-02021</t>
  </si>
  <si>
    <t>INV-02022</t>
  </si>
  <si>
    <t>INV-02023</t>
  </si>
  <si>
    <t>INV-02024</t>
  </si>
  <si>
    <t>INV-02025</t>
  </si>
  <si>
    <t>INV-02026</t>
  </si>
  <si>
    <t>INV-02027</t>
  </si>
  <si>
    <t>INV-02028</t>
  </si>
  <si>
    <t>INV-02029</t>
  </si>
  <si>
    <t>INV-02030</t>
  </si>
  <si>
    <t>INV-02031</t>
  </si>
  <si>
    <t>INV-02032</t>
  </si>
  <si>
    <t>INV-02033</t>
  </si>
  <si>
    <t>INV-02034</t>
  </si>
  <si>
    <t>PE-056</t>
  </si>
  <si>
    <t>INV-02035</t>
  </si>
  <si>
    <t>INV-02036</t>
  </si>
  <si>
    <t>INV-02037</t>
  </si>
  <si>
    <t>INV-02038</t>
  </si>
  <si>
    <t>INV-02039</t>
  </si>
  <si>
    <t>INV-02040</t>
  </si>
  <si>
    <t>INV-02041</t>
  </si>
  <si>
    <t>PE-045</t>
  </si>
  <si>
    <t>INV-02042</t>
  </si>
  <si>
    <t>INV-02043</t>
  </si>
  <si>
    <t>INV-02044</t>
  </si>
  <si>
    <t>INV-02045</t>
  </si>
  <si>
    <t>INV-02046</t>
  </si>
  <si>
    <t>INV-02047</t>
  </si>
  <si>
    <t>INV-02048</t>
  </si>
  <si>
    <t>INV-02049</t>
  </si>
  <si>
    <t>INV-02050</t>
  </si>
  <si>
    <t>PE-060</t>
  </si>
  <si>
    <t>INV-02051</t>
  </si>
  <si>
    <t>INV-02052</t>
  </si>
  <si>
    <t>INV-02053</t>
  </si>
  <si>
    <t>INV-02054</t>
  </si>
  <si>
    <t>INV-02055</t>
  </si>
  <si>
    <t>INV-02056</t>
  </si>
  <si>
    <t>HO-105</t>
  </si>
  <si>
    <t>INV-02057</t>
  </si>
  <si>
    <t>INV-02058</t>
  </si>
  <si>
    <t>INV-02059</t>
  </si>
  <si>
    <t>INV-02060</t>
  </si>
  <si>
    <t>INV-02061</t>
  </si>
  <si>
    <t>INV-02062</t>
  </si>
  <si>
    <t>INV-02063</t>
  </si>
  <si>
    <t>INV-02064</t>
  </si>
  <si>
    <t>INV-02065</t>
  </si>
  <si>
    <t>INV-02066</t>
  </si>
  <si>
    <t>INV-02067</t>
  </si>
  <si>
    <t>INV-02068</t>
  </si>
  <si>
    <t>INV-02069</t>
  </si>
  <si>
    <t>INV-02070</t>
  </si>
  <si>
    <t>INV-02071</t>
  </si>
  <si>
    <t>INV-02072</t>
  </si>
  <si>
    <t>INV-02073</t>
  </si>
  <si>
    <t>INV-02074</t>
  </si>
  <si>
    <t>INV-02075</t>
  </si>
  <si>
    <t>INV-02076</t>
  </si>
  <si>
    <t>INV-02077</t>
  </si>
  <si>
    <t>INV-02078</t>
  </si>
  <si>
    <t>INV-02079</t>
  </si>
  <si>
    <t>INV-02080</t>
  </si>
  <si>
    <t>INV-02081</t>
  </si>
  <si>
    <t>INV-02082</t>
  </si>
  <si>
    <t>PE-130</t>
  </si>
  <si>
    <t>INV-02083</t>
  </si>
  <si>
    <t>INV-02084</t>
  </si>
  <si>
    <t>INV-02085</t>
  </si>
  <si>
    <t>INV-02086</t>
  </si>
  <si>
    <t>INV-02087</t>
  </si>
  <si>
    <t>INV-02088</t>
  </si>
  <si>
    <t>INV-02089</t>
  </si>
  <si>
    <t>INV-02090</t>
  </si>
  <si>
    <t>INV-02091</t>
  </si>
  <si>
    <t>INV-02092</t>
  </si>
  <si>
    <t>INV-02093</t>
  </si>
  <si>
    <t>INV-02094</t>
  </si>
  <si>
    <t>INV-02095</t>
  </si>
  <si>
    <t>INV-02096</t>
  </si>
  <si>
    <t>INV-02097</t>
  </si>
  <si>
    <t>BE-058</t>
  </si>
  <si>
    <t>INV-02098</t>
  </si>
  <si>
    <t>INV-02099</t>
  </si>
  <si>
    <t>INV-02100</t>
  </si>
  <si>
    <t>INV-02101</t>
  </si>
  <si>
    <t>BE-015</t>
  </si>
  <si>
    <t>INV-02102</t>
  </si>
  <si>
    <t>INV-02103</t>
  </si>
  <si>
    <t>INV-02104</t>
  </si>
  <si>
    <t>INV-02105</t>
  </si>
  <si>
    <t>INV-02106</t>
  </si>
  <si>
    <t>INV-02107</t>
  </si>
  <si>
    <t>INV-02108</t>
  </si>
  <si>
    <t>INV-02109</t>
  </si>
  <si>
    <t>INV-02110</t>
  </si>
  <si>
    <t>INV-02111</t>
  </si>
  <si>
    <t>INV-02112</t>
  </si>
  <si>
    <t>INV-02113</t>
  </si>
  <si>
    <t>INV-02114</t>
  </si>
  <si>
    <t>INV-02115</t>
  </si>
  <si>
    <t>PE-147</t>
  </si>
  <si>
    <t>INV-02116</t>
  </si>
  <si>
    <t>INV-02117</t>
  </si>
  <si>
    <t>INV-02118</t>
  </si>
  <si>
    <t>INV-02119</t>
  </si>
  <si>
    <t>INV-02120</t>
  </si>
  <si>
    <t>INV-02121</t>
  </si>
  <si>
    <t>INV-02122</t>
  </si>
  <si>
    <t>DA-042</t>
  </si>
  <si>
    <t>INV-02123</t>
  </si>
  <si>
    <t>INV-02124</t>
  </si>
  <si>
    <t>INV-02125</t>
  </si>
  <si>
    <t>INV-02126</t>
  </si>
  <si>
    <t>INV-02127</t>
  </si>
  <si>
    <t>INV-02128</t>
  </si>
  <si>
    <t>INV-02129</t>
  </si>
  <si>
    <t>INV-02130</t>
  </si>
  <si>
    <t>INV-02131</t>
  </si>
  <si>
    <t>INV-02132</t>
  </si>
  <si>
    <t>HO-100</t>
  </si>
  <si>
    <t>INV-02133</t>
  </si>
  <si>
    <t>INV-02134</t>
  </si>
  <si>
    <t>INV-02135</t>
  </si>
  <si>
    <t>INV-02136</t>
  </si>
  <si>
    <t>INV-02137</t>
  </si>
  <si>
    <t>INV-02138</t>
  </si>
  <si>
    <t>INV-02139</t>
  </si>
  <si>
    <t>INV-02140</t>
  </si>
  <si>
    <t>INV-02141</t>
  </si>
  <si>
    <t>INV-02142</t>
  </si>
  <si>
    <t>INV-02143</t>
  </si>
  <si>
    <t>INV-02144</t>
  </si>
  <si>
    <t>INV-02145</t>
  </si>
  <si>
    <t>INV-02146</t>
  </si>
  <si>
    <t>INV-02147</t>
  </si>
  <si>
    <t>INV-02148</t>
  </si>
  <si>
    <t>INV-02149</t>
  </si>
  <si>
    <t>INV-02150</t>
  </si>
  <si>
    <t>INV-02151</t>
  </si>
  <si>
    <t>INV-02152</t>
  </si>
  <si>
    <t>INV-02153</t>
  </si>
  <si>
    <t>INV-02154</t>
  </si>
  <si>
    <t>INV-02155</t>
  </si>
  <si>
    <t>INV-02156</t>
  </si>
  <si>
    <t>INV-02157</t>
  </si>
  <si>
    <t>INV-02158</t>
  </si>
  <si>
    <t>INV-02159</t>
  </si>
  <si>
    <t>INV-02160</t>
  </si>
  <si>
    <t>INV-02161</t>
  </si>
  <si>
    <t>INV-02162</t>
  </si>
  <si>
    <t>INV-02163</t>
  </si>
  <si>
    <t>INV-02164</t>
  </si>
  <si>
    <t>INV-02165</t>
  </si>
  <si>
    <t>INV-02166</t>
  </si>
  <si>
    <t>INV-02167</t>
  </si>
  <si>
    <t>INV-02168</t>
  </si>
  <si>
    <t>INV-02169</t>
  </si>
  <si>
    <t>INV-02170</t>
  </si>
  <si>
    <t>INV-02171</t>
  </si>
  <si>
    <t>INV-02172</t>
  </si>
  <si>
    <t>INV-02173</t>
  </si>
  <si>
    <t>INV-02174</t>
  </si>
  <si>
    <t>INV-02175</t>
  </si>
  <si>
    <t>INV-02176</t>
  </si>
  <si>
    <t>INV-02177</t>
  </si>
  <si>
    <t>INV-02178</t>
  </si>
  <si>
    <t>INV-02179</t>
  </si>
  <si>
    <t>INV-02180</t>
  </si>
  <si>
    <t>INV-02181</t>
  </si>
  <si>
    <t>INV-02182</t>
  </si>
  <si>
    <t>INV-02183</t>
  </si>
  <si>
    <t>INV-02184</t>
  </si>
  <si>
    <t>INV-02185</t>
  </si>
  <si>
    <t>INV-02186</t>
  </si>
  <si>
    <t>INV-02187</t>
  </si>
  <si>
    <t>INV-02188</t>
  </si>
  <si>
    <t>INV-02189</t>
  </si>
  <si>
    <t>INV-02190</t>
  </si>
  <si>
    <t>INV-02191</t>
  </si>
  <si>
    <t>INV-02192</t>
  </si>
  <si>
    <t>INV-02193</t>
  </si>
  <si>
    <t>INV-02194</t>
  </si>
  <si>
    <t>INV-02195</t>
  </si>
  <si>
    <t>INV-02196</t>
  </si>
  <si>
    <t>INV-02197</t>
  </si>
  <si>
    <t>INV-02198</t>
  </si>
  <si>
    <t>INV-02199</t>
  </si>
  <si>
    <t>INV-02200</t>
  </si>
  <si>
    <t>INV-02201</t>
  </si>
  <si>
    <t>INV-02202</t>
  </si>
  <si>
    <t>INV-02203</t>
  </si>
  <si>
    <t>INV-02204</t>
  </si>
  <si>
    <t>INV-02205</t>
  </si>
  <si>
    <t>INV-02206</t>
  </si>
  <si>
    <t>INV-02207</t>
  </si>
  <si>
    <t>INV-02208</t>
  </si>
  <si>
    <t>INV-02209</t>
  </si>
  <si>
    <t>INV-02210</t>
  </si>
  <si>
    <t>INV-02211</t>
  </si>
  <si>
    <t>INV-02212</t>
  </si>
  <si>
    <t>INV-02213</t>
  </si>
  <si>
    <t>INV-02214</t>
  </si>
  <si>
    <t>INV-02215</t>
  </si>
  <si>
    <t>INV-02216</t>
  </si>
  <si>
    <t>INV-02217</t>
  </si>
  <si>
    <t>INV-02218</t>
  </si>
  <si>
    <t>INV-02219</t>
  </si>
  <si>
    <t>INV-02220</t>
  </si>
  <si>
    <t>INV-02221</t>
  </si>
  <si>
    <t>INV-02222</t>
  </si>
  <si>
    <t>INV-02223</t>
  </si>
  <si>
    <t>INV-02224</t>
  </si>
  <si>
    <t>HO-085</t>
  </si>
  <si>
    <t>INV-02225</t>
  </si>
  <si>
    <t>INV-02226</t>
  </si>
  <si>
    <t>INV-02227</t>
  </si>
  <si>
    <t>INV-02228</t>
  </si>
  <si>
    <t>INV-02229</t>
  </si>
  <si>
    <t>INV-02230</t>
  </si>
  <si>
    <t>HO-112</t>
  </si>
  <si>
    <t>INV-02231</t>
  </si>
  <si>
    <t>INV-02232</t>
  </si>
  <si>
    <t>INV-02233</t>
  </si>
  <si>
    <t>INV-02234</t>
  </si>
  <si>
    <t>INV-02235</t>
  </si>
  <si>
    <t>INV-02236</t>
  </si>
  <si>
    <t>INV-02237</t>
  </si>
  <si>
    <t>INV-02238</t>
  </si>
  <si>
    <t>INV-02239</t>
  </si>
  <si>
    <t>INV-02240</t>
  </si>
  <si>
    <t>INV-02241</t>
  </si>
  <si>
    <t>INV-02242</t>
  </si>
  <si>
    <t>INV-02243</t>
  </si>
  <si>
    <t>INV-02244</t>
  </si>
  <si>
    <t>INV-02245</t>
  </si>
  <si>
    <t>INV-02246</t>
  </si>
  <si>
    <t>INV-02247</t>
  </si>
  <si>
    <t>INV-02248</t>
  </si>
  <si>
    <t>INV-02249</t>
  </si>
  <si>
    <t>INV-02250</t>
  </si>
  <si>
    <t>INV-02251</t>
  </si>
  <si>
    <t>INV-02252</t>
  </si>
  <si>
    <t>SN-136</t>
  </si>
  <si>
    <t>INV-02253</t>
  </si>
  <si>
    <t>INV-02254</t>
  </si>
  <si>
    <t>INV-02255</t>
  </si>
  <si>
    <t>INV-02256</t>
  </si>
  <si>
    <t>INV-02257</t>
  </si>
  <si>
    <t>INV-02258</t>
  </si>
  <si>
    <t>INV-02259</t>
  </si>
  <si>
    <t>HO-046</t>
  </si>
  <si>
    <t>INV-02260</t>
  </si>
  <si>
    <t>INV-02261</t>
  </si>
  <si>
    <t>INV-02262</t>
  </si>
  <si>
    <t>INV-02263</t>
  </si>
  <si>
    <t>INV-02264</t>
  </si>
  <si>
    <t>INV-02265</t>
  </si>
  <si>
    <t>INV-02266</t>
  </si>
  <si>
    <t>INV-02267</t>
  </si>
  <si>
    <t>HO-033</t>
  </si>
  <si>
    <t>INV-02268</t>
  </si>
  <si>
    <t>INV-02269</t>
  </si>
  <si>
    <t>PE-025</t>
  </si>
  <si>
    <t>INV-02270</t>
  </si>
  <si>
    <t>INV-02271</t>
  </si>
  <si>
    <t>INV-02272</t>
  </si>
  <si>
    <t>HO-114</t>
  </si>
  <si>
    <t>INV-02273</t>
  </si>
  <si>
    <t>DA-019</t>
  </si>
  <si>
    <t>INV-02274</t>
  </si>
  <si>
    <t>INV-02275</t>
  </si>
  <si>
    <t>INV-02276</t>
  </si>
  <si>
    <t>INV-02277</t>
  </si>
  <si>
    <t>INV-02278</t>
  </si>
  <si>
    <t>INV-02279</t>
  </si>
  <si>
    <t>INV-02280</t>
  </si>
  <si>
    <t>INV-02281</t>
  </si>
  <si>
    <t>INV-02282</t>
  </si>
  <si>
    <t>INV-02283</t>
  </si>
  <si>
    <t>INV-02284</t>
  </si>
  <si>
    <t>INV-02285</t>
  </si>
  <si>
    <t>INV-02286</t>
  </si>
  <si>
    <t>INV-02287</t>
  </si>
  <si>
    <t>INV-02288</t>
  </si>
  <si>
    <t>INV-02289</t>
  </si>
  <si>
    <t>INV-02290</t>
  </si>
  <si>
    <t>INV-02291</t>
  </si>
  <si>
    <t>INV-02292</t>
  </si>
  <si>
    <t>INV-02293</t>
  </si>
  <si>
    <t>INV-02294</t>
  </si>
  <si>
    <t>INV-02295</t>
  </si>
  <si>
    <t>INV-02296</t>
  </si>
  <si>
    <t>INV-02297</t>
  </si>
  <si>
    <t>INV-02298</t>
  </si>
  <si>
    <t>INV-02299</t>
  </si>
  <si>
    <t>INV-02300</t>
  </si>
  <si>
    <t>DA-062</t>
  </si>
  <si>
    <t>INV-02301</t>
  </si>
  <si>
    <t>INV-02302</t>
  </si>
  <si>
    <t>INV-02303</t>
  </si>
  <si>
    <t>INV-02304</t>
  </si>
  <si>
    <t>INV-02305</t>
  </si>
  <si>
    <t>INV-02306</t>
  </si>
  <si>
    <t>BE-070</t>
  </si>
  <si>
    <t>INV-02307</t>
  </si>
  <si>
    <t>INV-02308</t>
  </si>
  <si>
    <t>DA-083</t>
  </si>
  <si>
    <t>INV-02309</t>
  </si>
  <si>
    <t>INV-02310</t>
  </si>
  <si>
    <t>INV-02311</t>
  </si>
  <si>
    <t>INV-02312</t>
  </si>
  <si>
    <t>INV-02313</t>
  </si>
  <si>
    <t>INV-02314</t>
  </si>
  <si>
    <t>INV-02315</t>
  </si>
  <si>
    <t>INV-02316</t>
  </si>
  <si>
    <t>INV-02317</t>
  </si>
  <si>
    <t>INV-02318</t>
  </si>
  <si>
    <t>INV-02319</t>
  </si>
  <si>
    <t>INV-02320</t>
  </si>
  <si>
    <t>INV-02321</t>
  </si>
  <si>
    <t>INV-02322</t>
  </si>
  <si>
    <t>INV-02323</t>
  </si>
  <si>
    <t>INV-02324</t>
  </si>
  <si>
    <t>INV-02325</t>
  </si>
  <si>
    <t>INV-02326</t>
  </si>
  <si>
    <t>INV-02327</t>
  </si>
  <si>
    <t>INV-02328</t>
  </si>
  <si>
    <t>INV-02329</t>
  </si>
  <si>
    <t>INV-02330</t>
  </si>
  <si>
    <t>INV-02331</t>
  </si>
  <si>
    <t>INV-02332</t>
  </si>
  <si>
    <t>INV-02333</t>
  </si>
  <si>
    <t>INV-02334</t>
  </si>
  <si>
    <t>INV-02335</t>
  </si>
  <si>
    <t>INV-02336</t>
  </si>
  <si>
    <t>INV-02337</t>
  </si>
  <si>
    <t>INV-02338</t>
  </si>
  <si>
    <t>INV-02339</t>
  </si>
  <si>
    <t>INV-02340</t>
  </si>
  <si>
    <t>INV-02341</t>
  </si>
  <si>
    <t>INV-02342</t>
  </si>
  <si>
    <t>INV-02343</t>
  </si>
  <si>
    <t>INV-02344</t>
  </si>
  <si>
    <t>INV-02345</t>
  </si>
  <si>
    <t>INV-02346</t>
  </si>
  <si>
    <t>INV-02347</t>
  </si>
  <si>
    <t>INV-02348</t>
  </si>
  <si>
    <t>INV-02349</t>
  </si>
  <si>
    <t>INV-02350</t>
  </si>
  <si>
    <t>DA-004</t>
  </si>
  <si>
    <t>INV-02351</t>
  </si>
  <si>
    <t>INV-02352</t>
  </si>
  <si>
    <t>INV-02353</t>
  </si>
  <si>
    <t>INV-02354</t>
  </si>
  <si>
    <t>INV-02355</t>
  </si>
  <si>
    <t>INV-02356</t>
  </si>
  <si>
    <t>INV-02357</t>
  </si>
  <si>
    <t>INV-02358</t>
  </si>
  <si>
    <t>INV-02359</t>
  </si>
  <si>
    <t>INV-02360</t>
  </si>
  <si>
    <t>INV-02361</t>
  </si>
  <si>
    <t>INV-02362</t>
  </si>
  <si>
    <t>INV-02363</t>
  </si>
  <si>
    <t>INV-02364</t>
  </si>
  <si>
    <t>INV-02365</t>
  </si>
  <si>
    <t>INV-02366</t>
  </si>
  <si>
    <t>INV-02367</t>
  </si>
  <si>
    <t>INV-02368</t>
  </si>
  <si>
    <t>INV-02369</t>
  </si>
  <si>
    <t>INV-02370</t>
  </si>
  <si>
    <t>INV-02371</t>
  </si>
  <si>
    <t>INV-02372</t>
  </si>
  <si>
    <t>INV-02373</t>
  </si>
  <si>
    <t>SN-039</t>
  </si>
  <si>
    <t>INV-02374</t>
  </si>
  <si>
    <t>INV-02375</t>
  </si>
  <si>
    <t>SN-143</t>
  </si>
  <si>
    <t>INV-02376</t>
  </si>
  <si>
    <t>INV-02377</t>
  </si>
  <si>
    <t>INV-02378</t>
  </si>
  <si>
    <t>INV-02379</t>
  </si>
  <si>
    <t>INV-02380</t>
  </si>
  <si>
    <t>INV-02381</t>
  </si>
  <si>
    <t>INV-02382</t>
  </si>
  <si>
    <t>INV-02383</t>
  </si>
  <si>
    <t>INV-02384</t>
  </si>
  <si>
    <t>INV-02385</t>
  </si>
  <si>
    <t>INV-02386</t>
  </si>
  <si>
    <t>INV-02387</t>
  </si>
  <si>
    <t>INV-02388</t>
  </si>
  <si>
    <t>INV-02389</t>
  </si>
  <si>
    <t>INV-02390</t>
  </si>
  <si>
    <t>INV-02391</t>
  </si>
  <si>
    <t>INV-02392</t>
  </si>
  <si>
    <t>INV-02393</t>
  </si>
  <si>
    <t>INV-02394</t>
  </si>
  <si>
    <t>INV-02395</t>
  </si>
  <si>
    <t>INV-02396</t>
  </si>
  <si>
    <t>INV-02397</t>
  </si>
  <si>
    <t>INV-02398</t>
  </si>
  <si>
    <t>INV-02399</t>
  </si>
  <si>
    <t>INV-02400</t>
  </si>
  <si>
    <t>INV-02401</t>
  </si>
  <si>
    <t>INV-02402</t>
  </si>
  <si>
    <t>INV-02403</t>
  </si>
  <si>
    <t>INV-02404</t>
  </si>
  <si>
    <t>INV-02405</t>
  </si>
  <si>
    <t>INV-02406</t>
  </si>
  <si>
    <t>INV-02407</t>
  </si>
  <si>
    <t>INV-02408</t>
  </si>
  <si>
    <t>INV-02409</t>
  </si>
  <si>
    <t>INV-02410</t>
  </si>
  <si>
    <t>INV-02411</t>
  </si>
  <si>
    <t>INV-02412</t>
  </si>
  <si>
    <t>INV-02413</t>
  </si>
  <si>
    <t>INV-02414</t>
  </si>
  <si>
    <t>INV-02415</t>
  </si>
  <si>
    <t>INV-02416</t>
  </si>
  <si>
    <t>INV-02417</t>
  </si>
  <si>
    <t>INV-02418</t>
  </si>
  <si>
    <t>SN-117</t>
  </si>
  <si>
    <t>INV-02419</t>
  </si>
  <si>
    <t>INV-02420</t>
  </si>
  <si>
    <t>INV-02421</t>
  </si>
  <si>
    <t>INV-02422</t>
  </si>
  <si>
    <t>INV-02423</t>
  </si>
  <si>
    <t>INV-02424</t>
  </si>
  <si>
    <t>INV-02425</t>
  </si>
  <si>
    <t>INV-02426</t>
  </si>
  <si>
    <t>INV-02427</t>
  </si>
  <si>
    <t>INV-02428</t>
  </si>
  <si>
    <t>INV-02429</t>
  </si>
  <si>
    <t>INV-02430</t>
  </si>
  <si>
    <t>INV-02431</t>
  </si>
  <si>
    <t>INV-02432</t>
  </si>
  <si>
    <t>INV-02433</t>
  </si>
  <si>
    <t>INV-02434</t>
  </si>
  <si>
    <t>INV-02435</t>
  </si>
  <si>
    <t>INV-02436</t>
  </si>
  <si>
    <t>INV-02437</t>
  </si>
  <si>
    <t>INV-02438</t>
  </si>
  <si>
    <t>INV-02439</t>
  </si>
  <si>
    <t>INV-02440</t>
  </si>
  <si>
    <t>INV-02441</t>
  </si>
  <si>
    <t>INV-02442</t>
  </si>
  <si>
    <t>INV-02443</t>
  </si>
  <si>
    <t>INV-02444</t>
  </si>
  <si>
    <t>INV-02445</t>
  </si>
  <si>
    <t>INV-02446</t>
  </si>
  <si>
    <t>INV-02447</t>
  </si>
  <si>
    <t>INV-02448</t>
  </si>
  <si>
    <t>INV-02449</t>
  </si>
  <si>
    <t>INV-02450</t>
  </si>
  <si>
    <t>INV-02451</t>
  </si>
  <si>
    <t>INV-02452</t>
  </si>
  <si>
    <t>INV-02453</t>
  </si>
  <si>
    <t>INV-02454</t>
  </si>
  <si>
    <t>INV-02455</t>
  </si>
  <si>
    <t>INV-02456</t>
  </si>
  <si>
    <t>INV-02457</t>
  </si>
  <si>
    <t>INV-02458</t>
  </si>
  <si>
    <t>INV-02459</t>
  </si>
  <si>
    <t>INV-02460</t>
  </si>
  <si>
    <t>INV-02461</t>
  </si>
  <si>
    <t>INV-02462</t>
  </si>
  <si>
    <t>INV-02463</t>
  </si>
  <si>
    <t>INV-02464</t>
  </si>
  <si>
    <t>INV-02465</t>
  </si>
  <si>
    <t>INV-02466</t>
  </si>
  <si>
    <t>INV-02467</t>
  </si>
  <si>
    <t>INV-02468</t>
  </si>
  <si>
    <t>INV-02469</t>
  </si>
  <si>
    <t>INV-02470</t>
  </si>
  <si>
    <t>INV-02471</t>
  </si>
  <si>
    <t>INV-02472</t>
  </si>
  <si>
    <t>INV-02473</t>
  </si>
  <si>
    <t>INV-02474</t>
  </si>
  <si>
    <t>INV-02475</t>
  </si>
  <si>
    <t>INV-02476</t>
  </si>
  <si>
    <t>INV-02477</t>
  </si>
  <si>
    <t>INV-02478</t>
  </si>
  <si>
    <t>INV-02479</t>
  </si>
  <si>
    <t>INV-02480</t>
  </si>
  <si>
    <t>INV-02481</t>
  </si>
  <si>
    <t>INV-02482</t>
  </si>
  <si>
    <t>INV-02483</t>
  </si>
  <si>
    <t>INV-02484</t>
  </si>
  <si>
    <t>INV-02485</t>
  </si>
  <si>
    <t>INV-02486</t>
  </si>
  <si>
    <t>INV-02487</t>
  </si>
  <si>
    <t>INV-02488</t>
  </si>
  <si>
    <t>INV-02489</t>
  </si>
  <si>
    <t>INV-02490</t>
  </si>
  <si>
    <t>INV-02491</t>
  </si>
  <si>
    <t>INV-02492</t>
  </si>
  <si>
    <t>INV-02493</t>
  </si>
  <si>
    <t>INV-02494</t>
  </si>
  <si>
    <t>INV-02495</t>
  </si>
  <si>
    <t>INV-02496</t>
  </si>
  <si>
    <t>INV-02497</t>
  </si>
  <si>
    <t>INV-02498</t>
  </si>
  <si>
    <t>INV-02499</t>
  </si>
  <si>
    <t>INV-02500</t>
  </si>
  <si>
    <t>INV-02501</t>
  </si>
  <si>
    <t>INV-02502</t>
  </si>
  <si>
    <t>INV-02503</t>
  </si>
  <si>
    <t>INV-02504</t>
  </si>
  <si>
    <t>INV-02505</t>
  </si>
  <si>
    <t>INV-02506</t>
  </si>
  <si>
    <t>INV-02507</t>
  </si>
  <si>
    <t>INV-02508</t>
  </si>
  <si>
    <t>INV-02509</t>
  </si>
  <si>
    <t>INV-02510</t>
  </si>
  <si>
    <t>INV-02511</t>
  </si>
  <si>
    <t>INV-02512</t>
  </si>
  <si>
    <t>INV-02513</t>
  </si>
  <si>
    <t>INV-02514</t>
  </si>
  <si>
    <t>INV-02515</t>
  </si>
  <si>
    <t>INV-02516</t>
  </si>
  <si>
    <t>HO-127</t>
  </si>
  <si>
    <t>INV-02517</t>
  </si>
  <si>
    <t>INV-02518</t>
  </si>
  <si>
    <t>INV-02519</t>
  </si>
  <si>
    <t>INV-02520</t>
  </si>
  <si>
    <t>INV-02521</t>
  </si>
  <si>
    <t>INV-02522</t>
  </si>
  <si>
    <t>INV-02523</t>
  </si>
  <si>
    <t>INV-02524</t>
  </si>
  <si>
    <t>INV-02525</t>
  </si>
  <si>
    <t>INV-02526</t>
  </si>
  <si>
    <t>INV-02527</t>
  </si>
  <si>
    <t>INV-02528</t>
  </si>
  <si>
    <t>INV-02529</t>
  </si>
  <si>
    <t>INV-02530</t>
  </si>
  <si>
    <t>INV-02531</t>
  </si>
  <si>
    <t>INV-02532</t>
  </si>
  <si>
    <t>INV-02533</t>
  </si>
  <si>
    <t>INV-02534</t>
  </si>
  <si>
    <t>INV-02535</t>
  </si>
  <si>
    <t>INV-02536</t>
  </si>
  <si>
    <t>INV-02537</t>
  </si>
  <si>
    <t>INV-02538</t>
  </si>
  <si>
    <t>INV-02539</t>
  </si>
  <si>
    <t>INV-02540</t>
  </si>
  <si>
    <t>INV-02541</t>
  </si>
  <si>
    <t>INV-02542</t>
  </si>
  <si>
    <t>INV-02543</t>
  </si>
  <si>
    <t>INV-02544</t>
  </si>
  <si>
    <t>INV-02545</t>
  </si>
  <si>
    <t>INV-02546</t>
  </si>
  <si>
    <t>INV-02547</t>
  </si>
  <si>
    <t>INV-02548</t>
  </si>
  <si>
    <t>INV-02549</t>
  </si>
  <si>
    <t>INV-02550</t>
  </si>
  <si>
    <t>INV-02551</t>
  </si>
  <si>
    <t>INV-02552</t>
  </si>
  <si>
    <t>INV-02553</t>
  </si>
  <si>
    <t>INV-02554</t>
  </si>
  <si>
    <t>INV-02555</t>
  </si>
  <si>
    <t>INV-02556</t>
  </si>
  <si>
    <t>INV-02557</t>
  </si>
  <si>
    <t>INV-02558</t>
  </si>
  <si>
    <t>INV-02559</t>
  </si>
  <si>
    <t>INV-02560</t>
  </si>
  <si>
    <t>INV-02561</t>
  </si>
  <si>
    <t>INV-02562</t>
  </si>
  <si>
    <t>INV-02563</t>
  </si>
  <si>
    <t>INV-02564</t>
  </si>
  <si>
    <t>INV-02565</t>
  </si>
  <si>
    <t>INV-02566</t>
  </si>
  <si>
    <t>INV-02567</t>
  </si>
  <si>
    <t>INV-02568</t>
  </si>
  <si>
    <t>INV-02569</t>
  </si>
  <si>
    <t>INV-02570</t>
  </si>
  <si>
    <t>INV-02571</t>
  </si>
  <si>
    <t>INV-02572</t>
  </si>
  <si>
    <t>INV-02573</t>
  </si>
  <si>
    <t>INV-02574</t>
  </si>
  <si>
    <t>INV-02575</t>
  </si>
  <si>
    <t>INV-02576</t>
  </si>
  <si>
    <t>INV-02577</t>
  </si>
  <si>
    <t>INV-02578</t>
  </si>
  <si>
    <t>INV-02579</t>
  </si>
  <si>
    <t>INV-02580</t>
  </si>
  <si>
    <t>INV-02581</t>
  </si>
  <si>
    <t>INV-02582</t>
  </si>
  <si>
    <t>SN-128</t>
  </si>
  <si>
    <t>INV-02583</t>
  </si>
  <si>
    <t>INV-02584</t>
  </si>
  <si>
    <t>INV-02585</t>
  </si>
  <si>
    <t>INV-02586</t>
  </si>
  <si>
    <t>INV-02587</t>
  </si>
  <si>
    <t>INV-02588</t>
  </si>
  <si>
    <t>INV-02589</t>
  </si>
  <si>
    <t>INV-02590</t>
  </si>
  <si>
    <t>INV-02591</t>
  </si>
  <si>
    <t>INV-02592</t>
  </si>
  <si>
    <t>INV-02593</t>
  </si>
  <si>
    <t>INV-02594</t>
  </si>
  <si>
    <t>INV-02595</t>
  </si>
  <si>
    <t>INV-02596</t>
  </si>
  <si>
    <t>INV-02597</t>
  </si>
  <si>
    <t>INV-02598</t>
  </si>
  <si>
    <t>INV-02599</t>
  </si>
  <si>
    <t>INV-02600</t>
  </si>
  <si>
    <t>INV-02601</t>
  </si>
  <si>
    <t>INV-02602</t>
  </si>
  <si>
    <t>INV-02603</t>
  </si>
  <si>
    <t>INV-02604</t>
  </si>
  <si>
    <t>INV-02605</t>
  </si>
  <si>
    <t>INV-02606</t>
  </si>
  <si>
    <t>INV-02607</t>
  </si>
  <si>
    <t>INV-02608</t>
  </si>
  <si>
    <t>INV-02609</t>
  </si>
  <si>
    <t>INV-02610</t>
  </si>
  <si>
    <t>INV-02611</t>
  </si>
  <si>
    <t>INV-02612</t>
  </si>
  <si>
    <t>INV-02613</t>
  </si>
  <si>
    <t>INV-02614</t>
  </si>
  <si>
    <t>INV-02615</t>
  </si>
  <si>
    <t>INV-02616</t>
  </si>
  <si>
    <t>INV-02617</t>
  </si>
  <si>
    <t>INV-02618</t>
  </si>
  <si>
    <t>INV-02619</t>
  </si>
  <si>
    <t>INV-02620</t>
  </si>
  <si>
    <t>INV-02621</t>
  </si>
  <si>
    <t>INV-02622</t>
  </si>
  <si>
    <t>INV-02623</t>
  </si>
  <si>
    <t>INV-02624</t>
  </si>
  <si>
    <t>INV-02625</t>
  </si>
  <si>
    <t>INV-02626</t>
  </si>
  <si>
    <t>INV-02627</t>
  </si>
  <si>
    <t>INV-02628</t>
  </si>
  <si>
    <t>INV-02629</t>
  </si>
  <si>
    <t>INV-02630</t>
  </si>
  <si>
    <t>INV-02631</t>
  </si>
  <si>
    <t>INV-02632</t>
  </si>
  <si>
    <t>INV-02633</t>
  </si>
  <si>
    <t>INV-02634</t>
  </si>
  <si>
    <t>INV-02635</t>
  </si>
  <si>
    <t>INV-02636</t>
  </si>
  <si>
    <t>INV-02637</t>
  </si>
  <si>
    <t>INV-02638</t>
  </si>
  <si>
    <t>INV-02639</t>
  </si>
  <si>
    <t>INV-02640</t>
  </si>
  <si>
    <t>INV-02641</t>
  </si>
  <si>
    <t>INV-02642</t>
  </si>
  <si>
    <t>INV-02643</t>
  </si>
  <si>
    <t>INV-02644</t>
  </si>
  <si>
    <t>INV-02645</t>
  </si>
  <si>
    <t>INV-02646</t>
  </si>
  <si>
    <t>INV-02647</t>
  </si>
  <si>
    <t>INV-02648</t>
  </si>
  <si>
    <t>INV-02649</t>
  </si>
  <si>
    <t>INV-02650</t>
  </si>
  <si>
    <t>INV-02651</t>
  </si>
  <si>
    <t>INV-02652</t>
  </si>
  <si>
    <t>INV-02653</t>
  </si>
  <si>
    <t>INV-02654</t>
  </si>
  <si>
    <t>INV-02655</t>
  </si>
  <si>
    <t>INV-02656</t>
  </si>
  <si>
    <t>INV-02657</t>
  </si>
  <si>
    <t>INV-02658</t>
  </si>
  <si>
    <t>INV-02659</t>
  </si>
  <si>
    <t>INV-02660</t>
  </si>
  <si>
    <t>INV-02661</t>
  </si>
  <si>
    <t>INV-02662</t>
  </si>
  <si>
    <t>INV-02663</t>
  </si>
  <si>
    <t>INV-02664</t>
  </si>
  <si>
    <t>INV-02665</t>
  </si>
  <si>
    <t>INV-02666</t>
  </si>
  <si>
    <t>INV-02667</t>
  </si>
  <si>
    <t>INV-02668</t>
  </si>
  <si>
    <t>INV-02669</t>
  </si>
  <si>
    <t>INV-02670</t>
  </si>
  <si>
    <t>INV-02671</t>
  </si>
  <si>
    <t>INV-02672</t>
  </si>
  <si>
    <t>INV-02673</t>
  </si>
  <si>
    <t>INV-02674</t>
  </si>
  <si>
    <t>INV-02675</t>
  </si>
  <si>
    <t>INV-02676</t>
  </si>
  <si>
    <t>INV-02677</t>
  </si>
  <si>
    <t>INV-02678</t>
  </si>
  <si>
    <t>INV-02679</t>
  </si>
  <si>
    <t>INV-02680</t>
  </si>
  <si>
    <t>INV-02681</t>
  </si>
  <si>
    <t>INV-02682</t>
  </si>
  <si>
    <t>INV-02683</t>
  </si>
  <si>
    <t>INV-02684</t>
  </si>
  <si>
    <t>INV-02685</t>
  </si>
  <si>
    <t>INV-02686</t>
  </si>
  <si>
    <t>INV-02687</t>
  </si>
  <si>
    <t>INV-02688</t>
  </si>
  <si>
    <t>INV-02689</t>
  </si>
  <si>
    <t>INV-02690</t>
  </si>
  <si>
    <t>INV-02691</t>
  </si>
  <si>
    <t>INV-02692</t>
  </si>
  <si>
    <t>INV-02693</t>
  </si>
  <si>
    <t>INV-02694</t>
  </si>
  <si>
    <t>INV-02695</t>
  </si>
  <si>
    <t>INV-02696</t>
  </si>
  <si>
    <t>INV-02697</t>
  </si>
  <si>
    <t>INV-02698</t>
  </si>
  <si>
    <t>INV-02699</t>
  </si>
  <si>
    <t>INV-02700</t>
  </si>
  <si>
    <t>INV-02701</t>
  </si>
  <si>
    <t>INV-02702</t>
  </si>
  <si>
    <t>INV-02703</t>
  </si>
  <si>
    <t>INV-02704</t>
  </si>
  <si>
    <t>SN-087</t>
  </si>
  <si>
    <t>INV-02705</t>
  </si>
  <si>
    <t>INV-02706</t>
  </si>
  <si>
    <t>INV-02707</t>
  </si>
  <si>
    <t>INV-02708</t>
  </si>
  <si>
    <t>INV-02709</t>
  </si>
  <si>
    <t>INV-02710</t>
  </si>
  <si>
    <t>INV-02711</t>
  </si>
  <si>
    <t>INV-02712</t>
  </si>
  <si>
    <t>INV-02713</t>
  </si>
  <si>
    <t>INV-02714</t>
  </si>
  <si>
    <t>INV-02715</t>
  </si>
  <si>
    <t>INV-02716</t>
  </si>
  <si>
    <t>INV-02717</t>
  </si>
  <si>
    <t>INV-02718</t>
  </si>
  <si>
    <t>INV-02719</t>
  </si>
  <si>
    <t>INV-02720</t>
  </si>
  <si>
    <t>INV-02721</t>
  </si>
  <si>
    <t>DA-081</t>
  </si>
  <si>
    <t>INV-02722</t>
  </si>
  <si>
    <t>INV-02723</t>
  </si>
  <si>
    <t>INV-02724</t>
  </si>
  <si>
    <t>INV-02725</t>
  </si>
  <si>
    <t>INV-02726</t>
  </si>
  <si>
    <t>INV-02727</t>
  </si>
  <si>
    <t>INV-02728</t>
  </si>
  <si>
    <t>DA-109</t>
  </si>
  <si>
    <t>INV-02729</t>
  </si>
  <si>
    <t>INV-02730</t>
  </si>
  <si>
    <t>INV-02731</t>
  </si>
  <si>
    <t>INV-02732</t>
  </si>
  <si>
    <t>INV-02733</t>
  </si>
  <si>
    <t>INV-02734</t>
  </si>
  <si>
    <t>INV-02735</t>
  </si>
  <si>
    <t>INV-02736</t>
  </si>
  <si>
    <t>INV-02737</t>
  </si>
  <si>
    <t>INV-02738</t>
  </si>
  <si>
    <t>INV-02739</t>
  </si>
  <si>
    <t>INV-02740</t>
  </si>
  <si>
    <t>INV-02741</t>
  </si>
  <si>
    <t>INV-02742</t>
  </si>
  <si>
    <t>INV-02743</t>
  </si>
  <si>
    <t>INV-02744</t>
  </si>
  <si>
    <t>INV-02745</t>
  </si>
  <si>
    <t>INV-02746</t>
  </si>
  <si>
    <t>INV-02747</t>
  </si>
  <si>
    <t>INV-02748</t>
  </si>
  <si>
    <t>INV-02749</t>
  </si>
  <si>
    <t>INV-02750</t>
  </si>
  <si>
    <t>INV-02751</t>
  </si>
  <si>
    <t>INV-02752</t>
  </si>
  <si>
    <t>INV-02753</t>
  </si>
  <si>
    <t>INV-02754</t>
  </si>
  <si>
    <t>INV-02755</t>
  </si>
  <si>
    <t>INV-02756</t>
  </si>
  <si>
    <t>INV-02757</t>
  </si>
  <si>
    <t>INV-02758</t>
  </si>
  <si>
    <t>INV-02759</t>
  </si>
  <si>
    <t>INV-02760</t>
  </si>
  <si>
    <t>INV-02761</t>
  </si>
  <si>
    <t>INV-02762</t>
  </si>
  <si>
    <t>INV-02763</t>
  </si>
  <si>
    <t>INV-02764</t>
  </si>
  <si>
    <t>INV-02765</t>
  </si>
  <si>
    <t>INV-02766</t>
  </si>
  <si>
    <t>INV-02767</t>
  </si>
  <si>
    <t>INV-02768</t>
  </si>
  <si>
    <t>INV-02769</t>
  </si>
  <si>
    <t>INV-02770</t>
  </si>
  <si>
    <t>INV-02771</t>
  </si>
  <si>
    <t>INV-02772</t>
  </si>
  <si>
    <t>INV-02773</t>
  </si>
  <si>
    <t>INV-02774</t>
  </si>
  <si>
    <t>INV-02775</t>
  </si>
  <si>
    <t>INV-02776</t>
  </si>
  <si>
    <t>INV-02777</t>
  </si>
  <si>
    <t>INV-02778</t>
  </si>
  <si>
    <t>INV-02779</t>
  </si>
  <si>
    <t>INV-02780</t>
  </si>
  <si>
    <t>INV-02781</t>
  </si>
  <si>
    <t>INV-02782</t>
  </si>
  <si>
    <t>INV-02783</t>
  </si>
  <si>
    <t>INV-02784</t>
  </si>
  <si>
    <t>INV-02785</t>
  </si>
  <si>
    <t>INV-02786</t>
  </si>
  <si>
    <t>INV-02787</t>
  </si>
  <si>
    <t>INV-02788</t>
  </si>
  <si>
    <t>INV-02789</t>
  </si>
  <si>
    <t>INV-02790</t>
  </si>
  <si>
    <t>INV-02791</t>
  </si>
  <si>
    <t>INV-02792</t>
  </si>
  <si>
    <t>INV-02793</t>
  </si>
  <si>
    <t>INV-02794</t>
  </si>
  <si>
    <t>INV-02795</t>
  </si>
  <si>
    <t>INV-02796</t>
  </si>
  <si>
    <t>INV-02797</t>
  </si>
  <si>
    <t>INV-02798</t>
  </si>
  <si>
    <t>INV-02799</t>
  </si>
  <si>
    <t>INV-02800</t>
  </si>
  <si>
    <t>INV-02801</t>
  </si>
  <si>
    <t>INV-02802</t>
  </si>
  <si>
    <t>INV-02803</t>
  </si>
  <si>
    <t>INV-02804</t>
  </si>
  <si>
    <t>INV-02805</t>
  </si>
  <si>
    <t>INV-02806</t>
  </si>
  <si>
    <t>INV-02807</t>
  </si>
  <si>
    <t>INV-02808</t>
  </si>
  <si>
    <t>INV-02809</t>
  </si>
  <si>
    <t>INV-02810</t>
  </si>
  <si>
    <t>INV-02811</t>
  </si>
  <si>
    <t>INV-02812</t>
  </si>
  <si>
    <t>INV-02813</t>
  </si>
  <si>
    <t>INV-02814</t>
  </si>
  <si>
    <t>INV-02815</t>
  </si>
  <si>
    <t>INV-02816</t>
  </si>
  <si>
    <t>INV-02817</t>
  </si>
  <si>
    <t>INV-02818</t>
  </si>
  <si>
    <t>PE-033</t>
  </si>
  <si>
    <t>INV-02819</t>
  </si>
  <si>
    <t>INV-02820</t>
  </si>
  <si>
    <t>INV-02821</t>
  </si>
  <si>
    <t>INV-02822</t>
  </si>
  <si>
    <t>INV-02823</t>
  </si>
  <si>
    <t>INV-02824</t>
  </si>
  <si>
    <t>INV-02825</t>
  </si>
  <si>
    <t>INV-02826</t>
  </si>
  <si>
    <t>INV-02827</t>
  </si>
  <si>
    <t>INV-02828</t>
  </si>
  <si>
    <t>INV-02829</t>
  </si>
  <si>
    <t>INV-02830</t>
  </si>
  <si>
    <t>INV-02831</t>
  </si>
  <si>
    <t>INV-02832</t>
  </si>
  <si>
    <t>INV-02833</t>
  </si>
  <si>
    <t>INV-02834</t>
  </si>
  <si>
    <t>INV-02835</t>
  </si>
  <si>
    <t>INV-02836</t>
  </si>
  <si>
    <t>INV-02837</t>
  </si>
  <si>
    <t>INV-02838</t>
  </si>
  <si>
    <t>INV-02839</t>
  </si>
  <si>
    <t>INV-02840</t>
  </si>
  <si>
    <t>INV-02841</t>
  </si>
  <si>
    <t>INV-02842</t>
  </si>
  <si>
    <t>INV-02843</t>
  </si>
  <si>
    <t>INV-02844</t>
  </si>
  <si>
    <t>INV-02845</t>
  </si>
  <si>
    <t>INV-02846</t>
  </si>
  <si>
    <t>INV-02847</t>
  </si>
  <si>
    <t>INV-02848</t>
  </si>
  <si>
    <t>INV-02849</t>
  </si>
  <si>
    <t>INV-02850</t>
  </si>
  <si>
    <t>INV-02851</t>
  </si>
  <si>
    <t>INV-02852</t>
  </si>
  <si>
    <t>INV-02853</t>
  </si>
  <si>
    <t>INV-02854</t>
  </si>
  <si>
    <t>INV-02855</t>
  </si>
  <si>
    <t>INV-02856</t>
  </si>
  <si>
    <t>INV-02857</t>
  </si>
  <si>
    <t>INV-02858</t>
  </si>
  <si>
    <t>INV-02859</t>
  </si>
  <si>
    <t>INV-02860</t>
  </si>
  <si>
    <t>INV-02861</t>
  </si>
  <si>
    <t>INV-02862</t>
  </si>
  <si>
    <t>INV-02863</t>
  </si>
  <si>
    <t>PE-039</t>
  </si>
  <si>
    <t>INV-02864</t>
  </si>
  <si>
    <t>INV-02865</t>
  </si>
  <si>
    <t>INV-02866</t>
  </si>
  <si>
    <t>INV-02867</t>
  </si>
  <si>
    <t>INV-02868</t>
  </si>
  <si>
    <t>INV-02869</t>
  </si>
  <si>
    <t>INV-02870</t>
  </si>
  <si>
    <t>INV-02871</t>
  </si>
  <si>
    <t>INV-02872</t>
  </si>
  <si>
    <t>INV-02873</t>
  </si>
  <si>
    <t>INV-02874</t>
  </si>
  <si>
    <t>INV-02875</t>
  </si>
  <si>
    <t>INV-02876</t>
  </si>
  <si>
    <t>INV-02877</t>
  </si>
  <si>
    <t>INV-02878</t>
  </si>
  <si>
    <t>INV-02879</t>
  </si>
  <si>
    <t>INV-02880</t>
  </si>
  <si>
    <t>INV-02881</t>
  </si>
  <si>
    <t>INV-02882</t>
  </si>
  <si>
    <t>INV-02883</t>
  </si>
  <si>
    <t>INV-02884</t>
  </si>
  <si>
    <t>INV-02885</t>
  </si>
  <si>
    <t>INV-02886</t>
  </si>
  <si>
    <t>INV-02887</t>
  </si>
  <si>
    <t>INV-02888</t>
  </si>
  <si>
    <t>INV-02889</t>
  </si>
  <si>
    <t>INV-02890</t>
  </si>
  <si>
    <t>INV-02891</t>
  </si>
  <si>
    <t>INV-02892</t>
  </si>
  <si>
    <t>INV-02893</t>
  </si>
  <si>
    <t>INV-02894</t>
  </si>
  <si>
    <t>INV-02895</t>
  </si>
  <si>
    <t>INV-02896</t>
  </si>
  <si>
    <t>INV-02897</t>
  </si>
  <si>
    <t>INV-02898</t>
  </si>
  <si>
    <t>INV-02899</t>
  </si>
  <si>
    <t>INV-02900</t>
  </si>
  <si>
    <t>INV-02901</t>
  </si>
  <si>
    <t>INV-02902</t>
  </si>
  <si>
    <t>INV-02903</t>
  </si>
  <si>
    <t>INV-02904</t>
  </si>
  <si>
    <t>INV-02905</t>
  </si>
  <si>
    <t>INV-02906</t>
  </si>
  <si>
    <t>INV-02907</t>
  </si>
  <si>
    <t>INV-02908</t>
  </si>
  <si>
    <t>INV-02909</t>
  </si>
  <si>
    <t>INV-02910</t>
  </si>
  <si>
    <t>INV-02911</t>
  </si>
  <si>
    <t>INV-02912</t>
  </si>
  <si>
    <t>INV-02913</t>
  </si>
  <si>
    <t>INV-02914</t>
  </si>
  <si>
    <t>INV-02915</t>
  </si>
  <si>
    <t>INV-02916</t>
  </si>
  <si>
    <t>INV-02917</t>
  </si>
  <si>
    <t>INV-02918</t>
  </si>
  <si>
    <t>INV-02919</t>
  </si>
  <si>
    <t>INV-02920</t>
  </si>
  <si>
    <t>INV-02921</t>
  </si>
  <si>
    <t>INV-02922</t>
  </si>
  <si>
    <t>INV-02923</t>
  </si>
  <si>
    <t>INV-02924</t>
  </si>
  <si>
    <t>INV-02925</t>
  </si>
  <si>
    <t>INV-02926</t>
  </si>
  <si>
    <t>INV-02927</t>
  </si>
  <si>
    <t>INV-02928</t>
  </si>
  <si>
    <t>INV-02929</t>
  </si>
  <si>
    <t>INV-02930</t>
  </si>
  <si>
    <t>INV-02931</t>
  </si>
  <si>
    <t>INV-02932</t>
  </si>
  <si>
    <t>INV-02933</t>
  </si>
  <si>
    <t>INV-02934</t>
  </si>
  <si>
    <t>INV-02935</t>
  </si>
  <si>
    <t>INV-02936</t>
  </si>
  <si>
    <t>INV-02937</t>
  </si>
  <si>
    <t>INV-02938</t>
  </si>
  <si>
    <t>INV-02939</t>
  </si>
  <si>
    <t>INV-02940</t>
  </si>
  <si>
    <t>INV-02941</t>
  </si>
  <si>
    <t>HO-043</t>
  </si>
  <si>
    <t>INV-02942</t>
  </si>
  <si>
    <t>INV-02943</t>
  </si>
  <si>
    <t>INV-02944</t>
  </si>
  <si>
    <t>INV-02945</t>
  </si>
  <si>
    <t>INV-02946</t>
  </si>
  <si>
    <t>INV-02947</t>
  </si>
  <si>
    <t>INV-02948</t>
  </si>
  <si>
    <t>INV-02949</t>
  </si>
  <si>
    <t>INV-02950</t>
  </si>
  <si>
    <t>INV-02951</t>
  </si>
  <si>
    <t>INV-02952</t>
  </si>
  <si>
    <t>INV-02953</t>
  </si>
  <si>
    <t>INV-02954</t>
  </si>
  <si>
    <t>INV-02955</t>
  </si>
  <si>
    <t>INV-02956</t>
  </si>
  <si>
    <t>INV-02957</t>
  </si>
  <si>
    <t>INV-02958</t>
  </si>
  <si>
    <t>HO-132</t>
  </si>
  <si>
    <t>INV-02959</t>
  </si>
  <si>
    <t>INV-02960</t>
  </si>
  <si>
    <t>INV-02961</t>
  </si>
  <si>
    <t>INV-02962</t>
  </si>
  <si>
    <t>INV-02963</t>
  </si>
  <si>
    <t>INV-02964</t>
  </si>
  <si>
    <t>INV-02965</t>
  </si>
  <si>
    <t>INV-02966</t>
  </si>
  <si>
    <t>INV-02967</t>
  </si>
  <si>
    <t>INV-02968</t>
  </si>
  <si>
    <t>INV-02969</t>
  </si>
  <si>
    <t>INV-02970</t>
  </si>
  <si>
    <t>INV-02971</t>
  </si>
  <si>
    <t>INV-02972</t>
  </si>
  <si>
    <t>INV-02973</t>
  </si>
  <si>
    <t>INV-02974</t>
  </si>
  <si>
    <t>INV-02975</t>
  </si>
  <si>
    <t>INV-02976</t>
  </si>
  <si>
    <t>INV-02977</t>
  </si>
  <si>
    <t>INV-02978</t>
  </si>
  <si>
    <t>INV-02979</t>
  </si>
  <si>
    <t>INV-02980</t>
  </si>
  <si>
    <t>INV-02981</t>
  </si>
  <si>
    <t>INV-02982</t>
  </si>
  <si>
    <t>INV-02983</t>
  </si>
  <si>
    <t>INV-02984</t>
  </si>
  <si>
    <t>INV-02985</t>
  </si>
  <si>
    <t>INV-02986</t>
  </si>
  <si>
    <t>INV-02987</t>
  </si>
  <si>
    <t>INV-02988</t>
  </si>
  <si>
    <t>INV-02989</t>
  </si>
  <si>
    <t>INV-02990</t>
  </si>
  <si>
    <t>INV-02991</t>
  </si>
  <si>
    <t>INV-02992</t>
  </si>
  <si>
    <t>INV-02993</t>
  </si>
  <si>
    <t>INV-02994</t>
  </si>
  <si>
    <t>INV-02995</t>
  </si>
  <si>
    <t>INV-02996</t>
  </si>
  <si>
    <t>INV-02997</t>
  </si>
  <si>
    <t>INV-02998</t>
  </si>
  <si>
    <t>INV-02999</t>
  </si>
  <si>
    <t>INV-03000</t>
  </si>
  <si>
    <t>INV-03001</t>
  </si>
  <si>
    <t>INV-03002</t>
  </si>
  <si>
    <t>INV-03003</t>
  </si>
  <si>
    <t>INV-03004</t>
  </si>
  <si>
    <t>INV-03005</t>
  </si>
  <si>
    <t>INV-03006</t>
  </si>
  <si>
    <t>INV-03007</t>
  </si>
  <si>
    <t>INV-03008</t>
  </si>
  <si>
    <t>INV-03009</t>
  </si>
  <si>
    <t>INV-03010</t>
  </si>
  <si>
    <t>INV-03011</t>
  </si>
  <si>
    <t>INV-03012</t>
  </si>
  <si>
    <t>INV-03013</t>
  </si>
  <si>
    <t>INV-03014</t>
  </si>
  <si>
    <t>INV-03015</t>
  </si>
  <si>
    <t>INV-03016</t>
  </si>
  <si>
    <t>INV-03017</t>
  </si>
  <si>
    <t>INV-03018</t>
  </si>
  <si>
    <t>INV-03019</t>
  </si>
  <si>
    <t>INV-03020</t>
  </si>
  <si>
    <t>INV-03021</t>
  </si>
  <si>
    <t>INV-03022</t>
  </si>
  <si>
    <t>INV-03023</t>
  </si>
  <si>
    <t>INV-03024</t>
  </si>
  <si>
    <t>INV-03025</t>
  </si>
  <si>
    <t>INV-03026</t>
  </si>
  <si>
    <t>INV-03027</t>
  </si>
  <si>
    <t>INV-03028</t>
  </si>
  <si>
    <t>HO-067</t>
  </si>
  <si>
    <t>INV-03029</t>
  </si>
  <si>
    <t>INV-03030</t>
  </si>
  <si>
    <t>INV-03031</t>
  </si>
  <si>
    <t>INV-03032</t>
  </si>
  <si>
    <t>INV-03033</t>
  </si>
  <si>
    <t>INV-03034</t>
  </si>
  <si>
    <t>INV-03035</t>
  </si>
  <si>
    <t>BE-093</t>
  </si>
  <si>
    <t>INV-03036</t>
  </si>
  <si>
    <t>INV-03037</t>
  </si>
  <si>
    <t>INV-03038</t>
  </si>
  <si>
    <t>INV-03039</t>
  </si>
  <si>
    <t>INV-03040</t>
  </si>
  <si>
    <t>INV-03041</t>
  </si>
  <si>
    <t>INV-03042</t>
  </si>
  <si>
    <t>INV-03043</t>
  </si>
  <si>
    <t>INV-03044</t>
  </si>
  <si>
    <t>INV-03045</t>
  </si>
  <si>
    <t>INV-03046</t>
  </si>
  <si>
    <t>INV-03047</t>
  </si>
  <si>
    <t>INV-03048</t>
  </si>
  <si>
    <t>INV-03049</t>
  </si>
  <si>
    <t>INV-03050</t>
  </si>
  <si>
    <t>INV-03051</t>
  </si>
  <si>
    <t>INV-03052</t>
  </si>
  <si>
    <t>INV-03053</t>
  </si>
  <si>
    <t>INV-03054</t>
  </si>
  <si>
    <t>INV-03055</t>
  </si>
  <si>
    <t>INV-03056</t>
  </si>
  <si>
    <t>INV-03057</t>
  </si>
  <si>
    <t>INV-03058</t>
  </si>
  <si>
    <t>INV-03059</t>
  </si>
  <si>
    <t>INV-03060</t>
  </si>
  <si>
    <t>INV-03061</t>
  </si>
  <si>
    <t>INV-03062</t>
  </si>
  <si>
    <t>INV-03063</t>
  </si>
  <si>
    <t>INV-03064</t>
  </si>
  <si>
    <t>INV-03065</t>
  </si>
  <si>
    <t>INV-03066</t>
  </si>
  <si>
    <t>INV-03067</t>
  </si>
  <si>
    <t>INV-03068</t>
  </si>
  <si>
    <t>INV-03069</t>
  </si>
  <si>
    <t>INV-03070</t>
  </si>
  <si>
    <t>INV-03071</t>
  </si>
  <si>
    <t>INV-03072</t>
  </si>
  <si>
    <t>INV-03073</t>
  </si>
  <si>
    <t>INV-03074</t>
  </si>
  <si>
    <t>INV-03075</t>
  </si>
  <si>
    <t>INV-03076</t>
  </si>
  <si>
    <t>INV-03077</t>
  </si>
  <si>
    <t>INV-03078</t>
  </si>
  <si>
    <t>INV-03079</t>
  </si>
  <si>
    <t>INV-03080</t>
  </si>
  <si>
    <t>INV-03081</t>
  </si>
  <si>
    <t>INV-03082</t>
  </si>
  <si>
    <t>INV-03083</t>
  </si>
  <si>
    <t>INV-03084</t>
  </si>
  <si>
    <t>INV-03085</t>
  </si>
  <si>
    <t>INV-03086</t>
  </si>
  <si>
    <t>INV-03087</t>
  </si>
  <si>
    <t>INV-03088</t>
  </si>
  <si>
    <t>INV-03089</t>
  </si>
  <si>
    <t>INV-03090</t>
  </si>
  <si>
    <t>INV-03091</t>
  </si>
  <si>
    <t>INV-03092</t>
  </si>
  <si>
    <t>INV-03093</t>
  </si>
  <si>
    <t>INV-03094</t>
  </si>
  <si>
    <t>INV-03095</t>
  </si>
  <si>
    <t>INV-03096</t>
  </si>
  <si>
    <t>INV-03097</t>
  </si>
  <si>
    <t>INV-03098</t>
  </si>
  <si>
    <t>INV-03099</t>
  </si>
  <si>
    <t>INV-03100</t>
  </si>
  <si>
    <t>INV-03101</t>
  </si>
  <si>
    <t>INV-03102</t>
  </si>
  <si>
    <t>INV-03103</t>
  </si>
  <si>
    <t>INV-03104</t>
  </si>
  <si>
    <t>INV-03105</t>
  </si>
  <si>
    <t>INV-03106</t>
  </si>
  <si>
    <t>INV-03107</t>
  </si>
  <si>
    <t>INV-03108</t>
  </si>
  <si>
    <t>INV-03109</t>
  </si>
  <si>
    <t>INV-03110</t>
  </si>
  <si>
    <t>INV-03111</t>
  </si>
  <si>
    <t>INV-03112</t>
  </si>
  <si>
    <t>INV-03113</t>
  </si>
  <si>
    <t>INV-03114</t>
  </si>
  <si>
    <t>INV-03115</t>
  </si>
  <si>
    <t>INV-03116</t>
  </si>
  <si>
    <t>INV-03117</t>
  </si>
  <si>
    <t>INV-03118</t>
  </si>
  <si>
    <t>INV-03119</t>
  </si>
  <si>
    <t>INV-03120</t>
  </si>
  <si>
    <t>INV-03121</t>
  </si>
  <si>
    <t>INV-03122</t>
  </si>
  <si>
    <t>INV-03123</t>
  </si>
  <si>
    <t>INV-03124</t>
  </si>
  <si>
    <t>INV-03125</t>
  </si>
  <si>
    <t>INV-03126</t>
  </si>
  <si>
    <t>INV-03127</t>
  </si>
  <si>
    <t>DA-059</t>
  </si>
  <si>
    <t>INV-03128</t>
  </si>
  <si>
    <t>INV-03129</t>
  </si>
  <si>
    <t>INV-03130</t>
  </si>
  <si>
    <t>INV-03131</t>
  </si>
  <si>
    <t>INV-03132</t>
  </si>
  <si>
    <t>INV-03133</t>
  </si>
  <si>
    <t>INV-03134</t>
  </si>
  <si>
    <t>INV-03135</t>
  </si>
  <si>
    <t>INV-03136</t>
  </si>
  <si>
    <t>INV-03137</t>
  </si>
  <si>
    <t>INV-03138</t>
  </si>
  <si>
    <t>INV-03139</t>
  </si>
  <si>
    <t>INV-03140</t>
  </si>
  <si>
    <t>INV-03141</t>
  </si>
  <si>
    <t>INV-03142</t>
  </si>
  <si>
    <t>INV-03143</t>
  </si>
  <si>
    <t>INV-03144</t>
  </si>
  <si>
    <t>INV-03145</t>
  </si>
  <si>
    <t>INV-03146</t>
  </si>
  <si>
    <t>INV-03147</t>
  </si>
  <si>
    <t>INV-03148</t>
  </si>
  <si>
    <t>INV-03149</t>
  </si>
  <si>
    <t>INV-03150</t>
  </si>
  <si>
    <t>INV-03151</t>
  </si>
  <si>
    <t>INV-03152</t>
  </si>
  <si>
    <t>INV-03153</t>
  </si>
  <si>
    <t>INV-03154</t>
  </si>
  <si>
    <t>INV-03155</t>
  </si>
  <si>
    <t>INV-03156</t>
  </si>
  <si>
    <t>INV-03157</t>
  </si>
  <si>
    <t>INV-03158</t>
  </si>
  <si>
    <t>INV-03159</t>
  </si>
  <si>
    <t>INV-03160</t>
  </si>
  <si>
    <t>INV-03161</t>
  </si>
  <si>
    <t>INV-03162</t>
  </si>
  <si>
    <t>INV-03163</t>
  </si>
  <si>
    <t>INV-03164</t>
  </si>
  <si>
    <t>INV-03165</t>
  </si>
  <si>
    <t>INV-03166</t>
  </si>
  <si>
    <t>INV-03167</t>
  </si>
  <si>
    <t>INV-03168</t>
  </si>
  <si>
    <t>INV-03169</t>
  </si>
  <si>
    <t>INV-03170</t>
  </si>
  <si>
    <t>INV-03171</t>
  </si>
  <si>
    <t>INV-03172</t>
  </si>
  <si>
    <t>INV-03173</t>
  </si>
  <si>
    <t>INV-03174</t>
  </si>
  <si>
    <t>INV-03175</t>
  </si>
  <si>
    <t>INV-03176</t>
  </si>
  <si>
    <t>INV-03177</t>
  </si>
  <si>
    <t>INV-03178</t>
  </si>
  <si>
    <t>INV-03179</t>
  </si>
  <si>
    <t>INV-03180</t>
  </si>
  <si>
    <t>INV-03181</t>
  </si>
  <si>
    <t>INV-03182</t>
  </si>
  <si>
    <t>INV-03183</t>
  </si>
  <si>
    <t>INV-03184</t>
  </si>
  <si>
    <t>INV-03185</t>
  </si>
  <si>
    <t>INV-03186</t>
  </si>
  <si>
    <t>INV-03187</t>
  </si>
  <si>
    <t>INV-03188</t>
  </si>
  <si>
    <t>INV-03189</t>
  </si>
  <si>
    <t>INV-03190</t>
  </si>
  <si>
    <t>INV-03191</t>
  </si>
  <si>
    <t>INV-03192</t>
  </si>
  <si>
    <t>INV-03193</t>
  </si>
  <si>
    <t>INV-03194</t>
  </si>
  <si>
    <t>BE-117</t>
  </si>
  <si>
    <t>INV-03195</t>
  </si>
  <si>
    <t>INV-03196</t>
  </si>
  <si>
    <t>INV-03197</t>
  </si>
  <si>
    <t>INV-03198</t>
  </si>
  <si>
    <t>INV-03199</t>
  </si>
  <si>
    <t>INV-03200</t>
  </si>
  <si>
    <t>INV-03201</t>
  </si>
  <si>
    <t>INV-03202</t>
  </si>
  <si>
    <t>INV-03203</t>
  </si>
  <si>
    <t>INV-03204</t>
  </si>
  <si>
    <t>INV-03205</t>
  </si>
  <si>
    <t>INV-03206</t>
  </si>
  <si>
    <t>INV-03207</t>
  </si>
  <si>
    <t>INV-03208</t>
  </si>
  <si>
    <t>INV-03209</t>
  </si>
  <si>
    <t>HO-096</t>
  </si>
  <si>
    <t>INV-03210</t>
  </si>
  <si>
    <t>INV-03211</t>
  </si>
  <si>
    <t>INV-03212</t>
  </si>
  <si>
    <t>INV-03213</t>
  </si>
  <si>
    <t>INV-03214</t>
  </si>
  <si>
    <t>INV-03215</t>
  </si>
  <si>
    <t>INV-03216</t>
  </si>
  <si>
    <t>INV-03217</t>
  </si>
  <si>
    <t>INV-03218</t>
  </si>
  <si>
    <t>INV-03219</t>
  </si>
  <si>
    <t>INV-03220</t>
  </si>
  <si>
    <t>INV-03221</t>
  </si>
  <si>
    <t>INV-03222</t>
  </si>
  <si>
    <t>INV-03223</t>
  </si>
  <si>
    <t>INV-03224</t>
  </si>
  <si>
    <t>INV-03225</t>
  </si>
  <si>
    <t>INV-03226</t>
  </si>
  <si>
    <t>INV-03227</t>
  </si>
  <si>
    <t>INV-03228</t>
  </si>
  <si>
    <t>INV-03229</t>
  </si>
  <si>
    <t>INV-03230</t>
  </si>
  <si>
    <t>INV-03231</t>
  </si>
  <si>
    <t>INV-03232</t>
  </si>
  <si>
    <t>INV-03233</t>
  </si>
  <si>
    <t>INV-03234</t>
  </si>
  <si>
    <t>INV-03235</t>
  </si>
  <si>
    <t>INV-03236</t>
  </si>
  <si>
    <t>INV-03237</t>
  </si>
  <si>
    <t>INV-03238</t>
  </si>
  <si>
    <t>INV-03239</t>
  </si>
  <si>
    <t>INV-03240</t>
  </si>
  <si>
    <t>INV-03241</t>
  </si>
  <si>
    <t>INV-03242</t>
  </si>
  <si>
    <t>INV-03243</t>
  </si>
  <si>
    <t>INV-03244</t>
  </si>
  <si>
    <t>INV-03245</t>
  </si>
  <si>
    <t>INV-03246</t>
  </si>
  <si>
    <t>INV-03247</t>
  </si>
  <si>
    <t>INV-03248</t>
  </si>
  <si>
    <t>INV-03249</t>
  </si>
  <si>
    <t>INV-03250</t>
  </si>
  <si>
    <t>INV-03251</t>
  </si>
  <si>
    <t>INV-03252</t>
  </si>
  <si>
    <t>INV-03253</t>
  </si>
  <si>
    <t>INV-03254</t>
  </si>
  <si>
    <t>INV-03255</t>
  </si>
  <si>
    <t>INV-03256</t>
  </si>
  <si>
    <t>INV-03257</t>
  </si>
  <si>
    <t>INV-03258</t>
  </si>
  <si>
    <t>INV-03259</t>
  </si>
  <si>
    <t>INV-03260</t>
  </si>
  <si>
    <t>INV-03261</t>
  </si>
  <si>
    <t>INV-03262</t>
  </si>
  <si>
    <t>INV-03263</t>
  </si>
  <si>
    <t>INV-03264</t>
  </si>
  <si>
    <t>INV-03265</t>
  </si>
  <si>
    <t>INV-03266</t>
  </si>
  <si>
    <t>INV-03267</t>
  </si>
  <si>
    <t>INV-03268</t>
  </si>
  <si>
    <t>INV-03269</t>
  </si>
  <si>
    <t>INV-03270</t>
  </si>
  <si>
    <t>INV-03271</t>
  </si>
  <si>
    <t>INV-03272</t>
  </si>
  <si>
    <t>INV-03273</t>
  </si>
  <si>
    <t>INV-03274</t>
  </si>
  <si>
    <t>INV-03275</t>
  </si>
  <si>
    <t>INV-03276</t>
  </si>
  <si>
    <t>INV-03277</t>
  </si>
  <si>
    <t>INV-03278</t>
  </si>
  <si>
    <t>INV-03279</t>
  </si>
  <si>
    <t>INV-03280</t>
  </si>
  <si>
    <t>INV-03281</t>
  </si>
  <si>
    <t>INV-03282</t>
  </si>
  <si>
    <t>INV-03283</t>
  </si>
  <si>
    <t>INV-03284</t>
  </si>
  <si>
    <t>INV-03285</t>
  </si>
  <si>
    <t>INV-03286</t>
  </si>
  <si>
    <t>INV-03287</t>
  </si>
  <si>
    <t>INV-03288</t>
  </si>
  <si>
    <t>INV-03289</t>
  </si>
  <si>
    <t>INV-03290</t>
  </si>
  <si>
    <t>INV-03291</t>
  </si>
  <si>
    <t>INV-03292</t>
  </si>
  <si>
    <t>INV-03293</t>
  </si>
  <si>
    <t>INV-03294</t>
  </si>
  <si>
    <t>INV-03295</t>
  </si>
  <si>
    <t>INV-03296</t>
  </si>
  <si>
    <t>INV-03297</t>
  </si>
  <si>
    <t>INV-03298</t>
  </si>
  <si>
    <t>INV-03299</t>
  </si>
  <si>
    <t>INV-03300</t>
  </si>
  <si>
    <t>INV-03301</t>
  </si>
  <si>
    <t>INV-03302</t>
  </si>
  <si>
    <t>INV-03303</t>
  </si>
  <si>
    <t>INV-03304</t>
  </si>
  <si>
    <t>INV-03305</t>
  </si>
  <si>
    <t>INV-03306</t>
  </si>
  <si>
    <t>INV-03307</t>
  </si>
  <si>
    <t>INV-03308</t>
  </si>
  <si>
    <t>INV-03309</t>
  </si>
  <si>
    <t>INV-03310</t>
  </si>
  <si>
    <t>INV-03311</t>
  </si>
  <si>
    <t>INV-03312</t>
  </si>
  <si>
    <t>INV-03313</t>
  </si>
  <si>
    <t>INV-03314</t>
  </si>
  <si>
    <t>INV-03315</t>
  </si>
  <si>
    <t>INV-03316</t>
  </si>
  <si>
    <t>INV-03317</t>
  </si>
  <si>
    <t>INV-03318</t>
  </si>
  <si>
    <t>INV-03319</t>
  </si>
  <si>
    <t>INV-03320</t>
  </si>
  <si>
    <t>INV-03321</t>
  </si>
  <si>
    <t>INV-03322</t>
  </si>
  <si>
    <t>INV-03323</t>
  </si>
  <si>
    <t>INV-03324</t>
  </si>
  <si>
    <t>INV-03325</t>
  </si>
  <si>
    <t>INV-03326</t>
  </si>
  <si>
    <t>INV-03327</t>
  </si>
  <si>
    <t>INV-03328</t>
  </si>
  <si>
    <t>INV-03329</t>
  </si>
  <si>
    <t>INV-03330</t>
  </si>
  <si>
    <t>INV-03331</t>
  </si>
  <si>
    <t>INV-03332</t>
  </si>
  <si>
    <t>INV-03333</t>
  </si>
  <si>
    <t>INV-03334</t>
  </si>
  <si>
    <t>INV-03335</t>
  </si>
  <si>
    <t>INV-03336</t>
  </si>
  <si>
    <t>INV-03337</t>
  </si>
  <si>
    <t>INV-03338</t>
  </si>
  <si>
    <t>INV-03339</t>
  </si>
  <si>
    <t>INV-03340</t>
  </si>
  <si>
    <t>INV-03341</t>
  </si>
  <si>
    <t>INV-03342</t>
  </si>
  <si>
    <t>INV-03343</t>
  </si>
  <si>
    <t>INV-03344</t>
  </si>
  <si>
    <t>INV-03345</t>
  </si>
  <si>
    <t>INV-03346</t>
  </si>
  <si>
    <t>INV-03347</t>
  </si>
  <si>
    <t>HO-003</t>
  </si>
  <si>
    <t>INV-03348</t>
  </si>
  <si>
    <t>INV-03349</t>
  </si>
  <si>
    <t>INV-03350</t>
  </si>
  <si>
    <t>INV-03351</t>
  </si>
  <si>
    <t>INV-03352</t>
  </si>
  <si>
    <t>INV-03353</t>
  </si>
  <si>
    <t>INV-03354</t>
  </si>
  <si>
    <t>INV-03355</t>
  </si>
  <si>
    <t>INV-03356</t>
  </si>
  <si>
    <t>INV-03357</t>
  </si>
  <si>
    <t>INV-03358</t>
  </si>
  <si>
    <t>INV-03359</t>
  </si>
  <si>
    <t>INV-03360</t>
  </si>
  <si>
    <t>INV-03361</t>
  </si>
  <si>
    <t>INV-03362</t>
  </si>
  <si>
    <t>INV-03363</t>
  </si>
  <si>
    <t>INV-03364</t>
  </si>
  <si>
    <t>INV-03365</t>
  </si>
  <si>
    <t>INV-03366</t>
  </si>
  <si>
    <t>INV-03367</t>
  </si>
  <si>
    <t>INV-03368</t>
  </si>
  <si>
    <t>INV-03369</t>
  </si>
  <si>
    <t>INV-03370</t>
  </si>
  <si>
    <t>INV-03371</t>
  </si>
  <si>
    <t>INV-03372</t>
  </si>
  <si>
    <t>INV-03373</t>
  </si>
  <si>
    <t>INV-03374</t>
  </si>
  <si>
    <t>INV-03375</t>
  </si>
  <si>
    <t>INV-03376</t>
  </si>
  <si>
    <t>INV-03377</t>
  </si>
  <si>
    <t>INV-03378</t>
  </si>
  <si>
    <t>INV-03379</t>
  </si>
  <si>
    <t>INV-03380</t>
  </si>
  <si>
    <t>INV-03381</t>
  </si>
  <si>
    <t>INV-03382</t>
  </si>
  <si>
    <t>INV-03383</t>
  </si>
  <si>
    <t>INV-03384</t>
  </si>
  <si>
    <t>INV-03385</t>
  </si>
  <si>
    <t>INV-03386</t>
  </si>
  <si>
    <t>INV-03387</t>
  </si>
  <si>
    <t>INV-03388</t>
  </si>
  <si>
    <t>INV-03389</t>
  </si>
  <si>
    <t>INV-03390</t>
  </si>
  <si>
    <t>INV-03391</t>
  </si>
  <si>
    <t>HO-135</t>
  </si>
  <si>
    <t>INV-03392</t>
  </si>
  <si>
    <t>INV-03393</t>
  </si>
  <si>
    <t>INV-03394</t>
  </si>
  <si>
    <t>INV-03395</t>
  </si>
  <si>
    <t>INV-03396</t>
  </si>
  <si>
    <t>INV-03397</t>
  </si>
  <si>
    <t>INV-03398</t>
  </si>
  <si>
    <t>INV-03399</t>
  </si>
  <si>
    <t>INV-03400</t>
  </si>
  <si>
    <t>INV-03401</t>
  </si>
  <si>
    <t>INV-03402</t>
  </si>
  <si>
    <t>INV-03403</t>
  </si>
  <si>
    <t>INV-03404</t>
  </si>
  <si>
    <t>INV-03405</t>
  </si>
  <si>
    <t>DA-115</t>
  </si>
  <si>
    <t>INV-03406</t>
  </si>
  <si>
    <t>INV-03407</t>
  </si>
  <si>
    <t>INV-03408</t>
  </si>
  <si>
    <t>INV-03409</t>
  </si>
  <si>
    <t>INV-03410</t>
  </si>
  <si>
    <t>INV-03411</t>
  </si>
  <si>
    <t>DA-067</t>
  </si>
  <si>
    <t>INV-03412</t>
  </si>
  <si>
    <t>INV-03413</t>
  </si>
  <si>
    <t>INV-03414</t>
  </si>
  <si>
    <t>INV-03415</t>
  </si>
  <si>
    <t>INV-03416</t>
  </si>
  <si>
    <t>INV-03417</t>
  </si>
  <si>
    <t>INV-03418</t>
  </si>
  <si>
    <t>DA-014</t>
  </si>
  <si>
    <t>INV-03419</t>
  </si>
  <si>
    <t>INV-03420</t>
  </si>
  <si>
    <t>INV-03421</t>
  </si>
  <si>
    <t>INV-03422</t>
  </si>
  <si>
    <t>INV-03423</t>
  </si>
  <si>
    <t>INV-03424</t>
  </si>
  <si>
    <t>INV-03425</t>
  </si>
  <si>
    <t>INV-03426</t>
  </si>
  <si>
    <t>INV-03427</t>
  </si>
  <si>
    <t>INV-03428</t>
  </si>
  <si>
    <t>INV-03429</t>
  </si>
  <si>
    <t>INV-03430</t>
  </si>
  <si>
    <t>INV-03431</t>
  </si>
  <si>
    <t>INV-03432</t>
  </si>
  <si>
    <t>INV-03433</t>
  </si>
  <si>
    <t>INV-03434</t>
  </si>
  <si>
    <t>INV-03435</t>
  </si>
  <si>
    <t>INV-03436</t>
  </si>
  <si>
    <t>INV-03437</t>
  </si>
  <si>
    <t>INV-03438</t>
  </si>
  <si>
    <t>INV-03439</t>
  </si>
  <si>
    <t>INV-03440</t>
  </si>
  <si>
    <t>INV-03441</t>
  </si>
  <si>
    <t>INV-03442</t>
  </si>
  <si>
    <t>INV-03443</t>
  </si>
  <si>
    <t>INV-03444</t>
  </si>
  <si>
    <t>INV-03445</t>
  </si>
  <si>
    <t>INV-03446</t>
  </si>
  <si>
    <t>INV-03447</t>
  </si>
  <si>
    <t>INV-03448</t>
  </si>
  <si>
    <t>INV-03449</t>
  </si>
  <si>
    <t>INV-03450</t>
  </si>
  <si>
    <t>INV-03451</t>
  </si>
  <si>
    <t>INV-03452</t>
  </si>
  <si>
    <t>INV-03453</t>
  </si>
  <si>
    <t>INV-03454</t>
  </si>
  <si>
    <t>INV-03455</t>
  </si>
  <si>
    <t>INV-03456</t>
  </si>
  <si>
    <t>INV-03457</t>
  </si>
  <si>
    <t>INV-03458</t>
  </si>
  <si>
    <t>INV-03459</t>
  </si>
  <si>
    <t>INV-03460</t>
  </si>
  <si>
    <t>INV-03461</t>
  </si>
  <si>
    <t>INV-03462</t>
  </si>
  <si>
    <t>INV-03463</t>
  </si>
  <si>
    <t>INV-03464</t>
  </si>
  <si>
    <t>INV-03465</t>
  </si>
  <si>
    <t>INV-03466</t>
  </si>
  <si>
    <t>INV-03467</t>
  </si>
  <si>
    <t>INV-03468</t>
  </si>
  <si>
    <t>INV-03469</t>
  </si>
  <si>
    <t>INV-03470</t>
  </si>
  <si>
    <t>INV-03471</t>
  </si>
  <si>
    <t>INV-03472</t>
  </si>
  <si>
    <t>INV-03473</t>
  </si>
  <si>
    <t>INV-03474</t>
  </si>
  <si>
    <t>INV-03475</t>
  </si>
  <si>
    <t>INV-03476</t>
  </si>
  <si>
    <t>INV-03477</t>
  </si>
  <si>
    <t>INV-03478</t>
  </si>
  <si>
    <t>INV-03479</t>
  </si>
  <si>
    <t>INV-03480</t>
  </si>
  <si>
    <t>INV-03481</t>
  </si>
  <si>
    <t>INV-03482</t>
  </si>
  <si>
    <t>INV-03483</t>
  </si>
  <si>
    <t>INV-03484</t>
  </si>
  <si>
    <t>INV-03485</t>
  </si>
  <si>
    <t>INV-03486</t>
  </si>
  <si>
    <t>INV-03487</t>
  </si>
  <si>
    <t>INV-03488</t>
  </si>
  <si>
    <t>INV-03489</t>
  </si>
  <si>
    <t>INV-03490</t>
  </si>
  <si>
    <t>INV-03491</t>
  </si>
  <si>
    <t>INV-03492</t>
  </si>
  <si>
    <t>INV-03493</t>
  </si>
  <si>
    <t>INV-03494</t>
  </si>
  <si>
    <t>INV-03495</t>
  </si>
  <si>
    <t>INV-03496</t>
  </si>
  <si>
    <t>INV-03497</t>
  </si>
  <si>
    <t>INV-03498</t>
  </si>
  <si>
    <t>INV-03499</t>
  </si>
  <si>
    <t>INV-03500</t>
  </si>
  <si>
    <t>INV-03501</t>
  </si>
  <si>
    <t>INV-03502</t>
  </si>
  <si>
    <t>INV-03503</t>
  </si>
  <si>
    <t>INV-03504</t>
  </si>
  <si>
    <t>INV-03505</t>
  </si>
  <si>
    <t>INV-03506</t>
  </si>
  <si>
    <t>INV-03507</t>
  </si>
  <si>
    <t>INV-03508</t>
  </si>
  <si>
    <t>INV-03509</t>
  </si>
  <si>
    <t>INV-03510</t>
  </si>
  <si>
    <t>INV-03511</t>
  </si>
  <si>
    <t>INV-03512</t>
  </si>
  <si>
    <t>INV-03513</t>
  </si>
  <si>
    <t>INV-03514</t>
  </si>
  <si>
    <t>INV-03515</t>
  </si>
  <si>
    <t>INV-03516</t>
  </si>
  <si>
    <t>INV-03517</t>
  </si>
  <si>
    <t>INV-03518</t>
  </si>
  <si>
    <t>INV-03519</t>
  </si>
  <si>
    <t>INV-03520</t>
  </si>
  <si>
    <t>INV-03521</t>
  </si>
  <si>
    <t>INV-03522</t>
  </si>
  <si>
    <t>INV-03523</t>
  </si>
  <si>
    <t>INV-03524</t>
  </si>
  <si>
    <t>INV-03525</t>
  </si>
  <si>
    <t>INV-03526</t>
  </si>
  <si>
    <t>INV-03527</t>
  </si>
  <si>
    <t>INV-03528</t>
  </si>
  <si>
    <t>INV-03529</t>
  </si>
  <si>
    <t>INV-03530</t>
  </si>
  <si>
    <t>INV-03531</t>
  </si>
  <si>
    <t>INV-03532</t>
  </si>
  <si>
    <t>INV-03533</t>
  </si>
  <si>
    <t>INV-03534</t>
  </si>
  <si>
    <t>INV-03535</t>
  </si>
  <si>
    <t>INV-03536</t>
  </si>
  <si>
    <t>INV-03537</t>
  </si>
  <si>
    <t>INV-03538</t>
  </si>
  <si>
    <t>INV-03539</t>
  </si>
  <si>
    <t>INV-03540</t>
  </si>
  <si>
    <t>INV-03541</t>
  </si>
  <si>
    <t>INV-03542</t>
  </si>
  <si>
    <t>INV-03543</t>
  </si>
  <si>
    <t>INV-03544</t>
  </si>
  <si>
    <t>INV-03545</t>
  </si>
  <si>
    <t>INV-03546</t>
  </si>
  <si>
    <t>INV-03547</t>
  </si>
  <si>
    <t>INV-03548</t>
  </si>
  <si>
    <t>INV-03549</t>
  </si>
  <si>
    <t>INV-03550</t>
  </si>
  <si>
    <t>INV-03551</t>
  </si>
  <si>
    <t>INV-03552</t>
  </si>
  <si>
    <t>INV-03553</t>
  </si>
  <si>
    <t>INV-03554</t>
  </si>
  <si>
    <t>INV-03555</t>
  </si>
  <si>
    <t>INV-03556</t>
  </si>
  <si>
    <t>INV-03557</t>
  </si>
  <si>
    <t>INV-03558</t>
  </si>
  <si>
    <t>INV-03559</t>
  </si>
  <si>
    <t>INV-03560</t>
  </si>
  <si>
    <t>INV-03561</t>
  </si>
  <si>
    <t>INV-03562</t>
  </si>
  <si>
    <t>INV-03563</t>
  </si>
  <si>
    <t>INV-03564</t>
  </si>
  <si>
    <t>INV-03565</t>
  </si>
  <si>
    <t>INV-03566</t>
  </si>
  <si>
    <t>INV-03567</t>
  </si>
  <si>
    <t>INV-03568</t>
  </si>
  <si>
    <t>INV-03569</t>
  </si>
  <si>
    <t>INV-03570</t>
  </si>
  <si>
    <t>INV-03571</t>
  </si>
  <si>
    <t>SN-120</t>
  </si>
  <si>
    <t>INV-03572</t>
  </si>
  <si>
    <t>INV-03573</t>
  </si>
  <si>
    <t>INV-03574</t>
  </si>
  <si>
    <t>INV-03575</t>
  </si>
  <si>
    <t>INV-03576</t>
  </si>
  <si>
    <t>INV-03577</t>
  </si>
  <si>
    <t>INV-03578</t>
  </si>
  <si>
    <t>INV-03579</t>
  </si>
  <si>
    <t>INV-03580</t>
  </si>
  <si>
    <t>INV-03581</t>
  </si>
  <si>
    <t>INV-03582</t>
  </si>
  <si>
    <t>INV-03583</t>
  </si>
  <si>
    <t>INV-03584</t>
  </si>
  <si>
    <t>INV-03585</t>
  </si>
  <si>
    <t>INV-03586</t>
  </si>
  <si>
    <t>INV-03587</t>
  </si>
  <si>
    <t>INV-03588</t>
  </si>
  <si>
    <t>INV-03589</t>
  </si>
  <si>
    <t>INV-03590</t>
  </si>
  <si>
    <t>INV-03591</t>
  </si>
  <si>
    <t>INV-03592</t>
  </si>
  <si>
    <t>INV-03593</t>
  </si>
  <si>
    <t>INV-03594</t>
  </si>
  <si>
    <t>INV-03595</t>
  </si>
  <si>
    <t>INV-03596</t>
  </si>
  <si>
    <t>INV-03597</t>
  </si>
  <si>
    <t>INV-03598</t>
  </si>
  <si>
    <t>INV-03599</t>
  </si>
  <si>
    <t>INV-03600</t>
  </si>
  <si>
    <t>INV-03601</t>
  </si>
  <si>
    <t>INV-03602</t>
  </si>
  <si>
    <t>INV-03603</t>
  </si>
  <si>
    <t>INV-03604</t>
  </si>
  <si>
    <t>INV-03605</t>
  </si>
  <si>
    <t>INV-03606</t>
  </si>
  <si>
    <t>INV-03607</t>
  </si>
  <si>
    <t>INV-03608</t>
  </si>
  <si>
    <t>INV-03609</t>
  </si>
  <si>
    <t>INV-03610</t>
  </si>
  <si>
    <t>INV-03611</t>
  </si>
  <si>
    <t>INV-03612</t>
  </si>
  <si>
    <t>INV-03613</t>
  </si>
  <si>
    <t>INV-03614</t>
  </si>
  <si>
    <t>INV-03615</t>
  </si>
  <si>
    <t>INV-03616</t>
  </si>
  <si>
    <t>INV-03617</t>
  </si>
  <si>
    <t>INV-03618</t>
  </si>
  <si>
    <t>INV-03619</t>
  </si>
  <si>
    <t>INV-03620</t>
  </si>
  <si>
    <t>INV-03621</t>
  </si>
  <si>
    <t>INV-03622</t>
  </si>
  <si>
    <t>INV-03623</t>
  </si>
  <si>
    <t>INV-03624</t>
  </si>
  <si>
    <t>INV-03625</t>
  </si>
  <si>
    <t>INV-03626</t>
  </si>
  <si>
    <t>INV-03627</t>
  </si>
  <si>
    <t>INV-03628</t>
  </si>
  <si>
    <t>INV-03629</t>
  </si>
  <si>
    <t>INV-03630</t>
  </si>
  <si>
    <t>INV-03631</t>
  </si>
  <si>
    <t>INV-03632</t>
  </si>
  <si>
    <t>INV-03633</t>
  </si>
  <si>
    <t>INV-03634</t>
  </si>
  <si>
    <t>INV-03635</t>
  </si>
  <si>
    <t>INV-03636</t>
  </si>
  <si>
    <t>INV-03637</t>
  </si>
  <si>
    <t>INV-03638</t>
  </si>
  <si>
    <t>INV-03639</t>
  </si>
  <si>
    <t>INV-03640</t>
  </si>
  <si>
    <t>INV-03641</t>
  </si>
  <si>
    <t>INV-03642</t>
  </si>
  <si>
    <t>BE-034</t>
  </si>
  <si>
    <t>INV-03643</t>
  </si>
  <si>
    <t>INV-03644</t>
  </si>
  <si>
    <t>INV-03645</t>
  </si>
  <si>
    <t>INV-03646</t>
  </si>
  <si>
    <t>INV-03647</t>
  </si>
  <si>
    <t>INV-03648</t>
  </si>
  <si>
    <t>INV-03649</t>
  </si>
  <si>
    <t>INV-03650</t>
  </si>
  <si>
    <t>INV-03651</t>
  </si>
  <si>
    <t>INV-03652</t>
  </si>
  <si>
    <t>INV-03653</t>
  </si>
  <si>
    <t>INV-03654</t>
  </si>
  <si>
    <t>INV-03655</t>
  </si>
  <si>
    <t>INV-03656</t>
  </si>
  <si>
    <t>INV-03657</t>
  </si>
  <si>
    <t>INV-03658</t>
  </si>
  <si>
    <t>INV-03659</t>
  </si>
  <si>
    <t>INV-03660</t>
  </si>
  <si>
    <t>INV-03661</t>
  </si>
  <si>
    <t>INV-03662</t>
  </si>
  <si>
    <t>INV-03663</t>
  </si>
  <si>
    <t>INV-03664</t>
  </si>
  <si>
    <t>INV-03665</t>
  </si>
  <si>
    <t>INV-03666</t>
  </si>
  <si>
    <t>INV-03667</t>
  </si>
  <si>
    <t>INV-03668</t>
  </si>
  <si>
    <t>INV-03669</t>
  </si>
  <si>
    <t>INV-03670</t>
  </si>
  <si>
    <t>INV-03671</t>
  </si>
  <si>
    <t>INV-03672</t>
  </si>
  <si>
    <t>INV-03673</t>
  </si>
  <si>
    <t>INV-03674</t>
  </si>
  <si>
    <t>INV-03675</t>
  </si>
  <si>
    <t>INV-03676</t>
  </si>
  <si>
    <t>INV-03677</t>
  </si>
  <si>
    <t>INV-03678</t>
  </si>
  <si>
    <t>INV-03679</t>
  </si>
  <si>
    <t>INV-03680</t>
  </si>
  <si>
    <t>INV-03681</t>
  </si>
  <si>
    <t>INV-03682</t>
  </si>
  <si>
    <t>INV-03683</t>
  </si>
  <si>
    <t>INV-03684</t>
  </si>
  <si>
    <t>INV-03685</t>
  </si>
  <si>
    <t>INV-03686</t>
  </si>
  <si>
    <t>INV-03687</t>
  </si>
  <si>
    <t>INV-03688</t>
  </si>
  <si>
    <t>INV-03689</t>
  </si>
  <si>
    <t>INV-03690</t>
  </si>
  <si>
    <t>INV-03691</t>
  </si>
  <si>
    <t>INV-03692</t>
  </si>
  <si>
    <t>INV-03693</t>
  </si>
  <si>
    <t>DA-029</t>
  </si>
  <si>
    <t>INV-03694</t>
  </si>
  <si>
    <t>INV-03695</t>
  </si>
  <si>
    <t>INV-03696</t>
  </si>
  <si>
    <t>INV-03697</t>
  </si>
  <si>
    <t>INV-03698</t>
  </si>
  <si>
    <t>INV-03699</t>
  </si>
  <si>
    <t>INV-03700</t>
  </si>
  <si>
    <t>INV-03701</t>
  </si>
  <si>
    <t>INV-03702</t>
  </si>
  <si>
    <t>INV-03703</t>
  </si>
  <si>
    <t>INV-03704</t>
  </si>
  <si>
    <t>INV-03705</t>
  </si>
  <si>
    <t>INV-03706</t>
  </si>
  <si>
    <t>INV-03707</t>
  </si>
  <si>
    <t>INV-03708</t>
  </si>
  <si>
    <t>INV-03709</t>
  </si>
  <si>
    <t>INV-03710</t>
  </si>
  <si>
    <t>INV-03711</t>
  </si>
  <si>
    <t>INV-03712</t>
  </si>
  <si>
    <t>INV-03713</t>
  </si>
  <si>
    <t>INV-03714</t>
  </si>
  <si>
    <t>INV-03715</t>
  </si>
  <si>
    <t>INV-03716</t>
  </si>
  <si>
    <t>INV-03717</t>
  </si>
  <si>
    <t>INV-03718</t>
  </si>
  <si>
    <t>INV-03719</t>
  </si>
  <si>
    <t>INV-03720</t>
  </si>
  <si>
    <t>INV-03721</t>
  </si>
  <si>
    <t>INV-03722</t>
  </si>
  <si>
    <t>INV-03723</t>
  </si>
  <si>
    <t>INV-03724</t>
  </si>
  <si>
    <t>INV-03725</t>
  </si>
  <si>
    <t>INV-03726</t>
  </si>
  <si>
    <t>INV-03727</t>
  </si>
  <si>
    <t>INV-03728</t>
  </si>
  <si>
    <t>INV-03729</t>
  </si>
  <si>
    <t>INV-03730</t>
  </si>
  <si>
    <t>INV-03731</t>
  </si>
  <si>
    <t>INV-03732</t>
  </si>
  <si>
    <t>INV-03733</t>
  </si>
  <si>
    <t>INV-03734</t>
  </si>
  <si>
    <t>INV-03735</t>
  </si>
  <si>
    <t>INV-03736</t>
  </si>
  <si>
    <t>INV-03737</t>
  </si>
  <si>
    <t>INV-03738</t>
  </si>
  <si>
    <t>INV-03739</t>
  </si>
  <si>
    <t>INV-03740</t>
  </si>
  <si>
    <t>INV-03741</t>
  </si>
  <si>
    <t>INV-03742</t>
  </si>
  <si>
    <t>INV-03743</t>
  </si>
  <si>
    <t>INV-03744</t>
  </si>
  <si>
    <t>INV-03745</t>
  </si>
  <si>
    <t>INV-03746</t>
  </si>
  <si>
    <t>INV-03747</t>
  </si>
  <si>
    <t>INV-03748</t>
  </si>
  <si>
    <t>INV-03749</t>
  </si>
  <si>
    <t>INV-03750</t>
  </si>
  <si>
    <t>INV-03751</t>
  </si>
  <si>
    <t>INV-03752</t>
  </si>
  <si>
    <t>INV-03753</t>
  </si>
  <si>
    <t>INV-03754</t>
  </si>
  <si>
    <t>INV-03755</t>
  </si>
  <si>
    <t>INV-03756</t>
  </si>
  <si>
    <t>INV-03757</t>
  </si>
  <si>
    <t>INV-03758</t>
  </si>
  <si>
    <t>INV-03759</t>
  </si>
  <si>
    <t>INV-03760</t>
  </si>
  <si>
    <t>INV-03761</t>
  </si>
  <si>
    <t>INV-03762</t>
  </si>
  <si>
    <t>INV-03763</t>
  </si>
  <si>
    <t>INV-03764</t>
  </si>
  <si>
    <t>INV-03765</t>
  </si>
  <si>
    <t>INV-03766</t>
  </si>
  <si>
    <t>INV-03767</t>
  </si>
  <si>
    <t>INV-03768</t>
  </si>
  <si>
    <t>INV-03769</t>
  </si>
  <si>
    <t>INV-03770</t>
  </si>
  <si>
    <t>INV-03771</t>
  </si>
  <si>
    <t>INV-03772</t>
  </si>
  <si>
    <t>INV-03773</t>
  </si>
  <si>
    <t>INV-03774</t>
  </si>
  <si>
    <t>INV-03775</t>
  </si>
  <si>
    <t>INV-03776</t>
  </si>
  <si>
    <t>INV-03777</t>
  </si>
  <si>
    <t>INV-03778</t>
  </si>
  <si>
    <t>INV-03779</t>
  </si>
  <si>
    <t>INV-03780</t>
  </si>
  <si>
    <t>INV-03781</t>
  </si>
  <si>
    <t>INV-03782</t>
  </si>
  <si>
    <t>INV-03783</t>
  </si>
  <si>
    <t>INV-03784</t>
  </si>
  <si>
    <t>INV-03785</t>
  </si>
  <si>
    <t>INV-03786</t>
  </si>
  <si>
    <t>INV-03787</t>
  </si>
  <si>
    <t>INV-03788</t>
  </si>
  <si>
    <t>INV-03789</t>
  </si>
  <si>
    <t>INV-03790</t>
  </si>
  <si>
    <t>INV-03791</t>
  </si>
  <si>
    <t>INV-03792</t>
  </si>
  <si>
    <t>INV-03793</t>
  </si>
  <si>
    <t>INV-03794</t>
  </si>
  <si>
    <t>INV-03795</t>
  </si>
  <si>
    <t>INV-03796</t>
  </si>
  <si>
    <t>INV-03797</t>
  </si>
  <si>
    <t>INV-03798</t>
  </si>
  <si>
    <t>INV-03799</t>
  </si>
  <si>
    <t>INV-03800</t>
  </si>
  <si>
    <t>INV-03801</t>
  </si>
  <si>
    <t>INV-03802</t>
  </si>
  <si>
    <t>INV-03803</t>
  </si>
  <si>
    <t>INV-03804</t>
  </si>
  <si>
    <t>INV-03805</t>
  </si>
  <si>
    <t>INV-03806</t>
  </si>
  <si>
    <t>INV-03807</t>
  </si>
  <si>
    <t>INV-03808</t>
  </si>
  <si>
    <t>INV-03809</t>
  </si>
  <si>
    <t>INV-03810</t>
  </si>
  <si>
    <t>INV-03811</t>
  </si>
  <si>
    <t>INV-03812</t>
  </si>
  <si>
    <t>INV-03813</t>
  </si>
  <si>
    <t>INV-03814</t>
  </si>
  <si>
    <t>INV-03815</t>
  </si>
  <si>
    <t>INV-03816</t>
  </si>
  <si>
    <t>INV-03817</t>
  </si>
  <si>
    <t>INV-03818</t>
  </si>
  <si>
    <t>INV-03819</t>
  </si>
  <si>
    <t>INV-03820</t>
  </si>
  <si>
    <t>INV-03821</t>
  </si>
  <si>
    <t>INV-03822</t>
  </si>
  <si>
    <t>INV-03823</t>
  </si>
  <si>
    <t>INV-03824</t>
  </si>
  <si>
    <t>INV-03825</t>
  </si>
  <si>
    <t>INV-03826</t>
  </si>
  <si>
    <t>INV-03827</t>
  </si>
  <si>
    <t>INV-03828</t>
  </si>
  <si>
    <t>INV-03829</t>
  </si>
  <si>
    <t>INV-03830</t>
  </si>
  <si>
    <t>INV-03831</t>
  </si>
  <si>
    <t>INV-03832</t>
  </si>
  <si>
    <t>INV-03833</t>
  </si>
  <si>
    <t>INV-03834</t>
  </si>
  <si>
    <t>INV-03835</t>
  </si>
  <si>
    <t>INV-03836</t>
  </si>
  <si>
    <t>INV-03837</t>
  </si>
  <si>
    <t>INV-03838</t>
  </si>
  <si>
    <t>INV-03839</t>
  </si>
  <si>
    <t>INV-03840</t>
  </si>
  <si>
    <t>INV-03841</t>
  </si>
  <si>
    <t>INV-03842</t>
  </si>
  <si>
    <t>INV-03843</t>
  </si>
  <si>
    <t>INV-03844</t>
  </si>
  <si>
    <t>INV-03845</t>
  </si>
  <si>
    <t>INV-03846</t>
  </si>
  <si>
    <t>INV-03847</t>
  </si>
  <si>
    <t>INV-03848</t>
  </si>
  <si>
    <t>INV-03849</t>
  </si>
  <si>
    <t>INV-03850</t>
  </si>
  <si>
    <t>INV-03851</t>
  </si>
  <si>
    <t>INV-03852</t>
  </si>
  <si>
    <t>INV-03853</t>
  </si>
  <si>
    <t>INV-03854</t>
  </si>
  <si>
    <t>INV-03855</t>
  </si>
  <si>
    <t>INV-03856</t>
  </si>
  <si>
    <t>INV-03857</t>
  </si>
  <si>
    <t>INV-03858</t>
  </si>
  <si>
    <t>INV-03859</t>
  </si>
  <si>
    <t>INV-03860</t>
  </si>
  <si>
    <t>INV-03861</t>
  </si>
  <si>
    <t>INV-03862</t>
  </si>
  <si>
    <t>INV-03863</t>
  </si>
  <si>
    <t>INV-03864</t>
  </si>
  <si>
    <t>INV-03865</t>
  </si>
  <si>
    <t>INV-03866</t>
  </si>
  <si>
    <t>INV-03867</t>
  </si>
  <si>
    <t>INV-03868</t>
  </si>
  <si>
    <t>INV-03869</t>
  </si>
  <si>
    <t>INV-03870</t>
  </si>
  <si>
    <t>INV-03871</t>
  </si>
  <si>
    <t>INV-03872</t>
  </si>
  <si>
    <t>INV-03873</t>
  </si>
  <si>
    <t>INV-03874</t>
  </si>
  <si>
    <t>INV-03875</t>
  </si>
  <si>
    <t>INV-03876</t>
  </si>
  <si>
    <t>INV-03877</t>
  </si>
  <si>
    <t>INV-03878</t>
  </si>
  <si>
    <t>INV-03879</t>
  </si>
  <si>
    <t>INV-03880</t>
  </si>
  <si>
    <t>INV-03881</t>
  </si>
  <si>
    <t>INV-03882</t>
  </si>
  <si>
    <t>INV-03883</t>
  </si>
  <si>
    <t>INV-03884</t>
  </si>
  <si>
    <t>INV-03885</t>
  </si>
  <si>
    <t>INV-03886</t>
  </si>
  <si>
    <t>INV-03887</t>
  </si>
  <si>
    <t>INV-03888</t>
  </si>
  <si>
    <t>INV-03889</t>
  </si>
  <si>
    <t>INV-03890</t>
  </si>
  <si>
    <t>INV-03891</t>
  </si>
  <si>
    <t>INV-03892</t>
  </si>
  <si>
    <t>INV-03893</t>
  </si>
  <si>
    <t>INV-03894</t>
  </si>
  <si>
    <t>INV-03895</t>
  </si>
  <si>
    <t>INV-03896</t>
  </si>
  <si>
    <t>INV-03897</t>
  </si>
  <si>
    <t>INV-03898</t>
  </si>
  <si>
    <t>INV-03899</t>
  </si>
  <si>
    <t>INV-03900</t>
  </si>
  <si>
    <t>INV-03901</t>
  </si>
  <si>
    <t>INV-03902</t>
  </si>
  <si>
    <t>INV-03903</t>
  </si>
  <si>
    <t>INV-03904</t>
  </si>
  <si>
    <t>INV-03905</t>
  </si>
  <si>
    <t>INV-03906</t>
  </si>
  <si>
    <t>INV-03907</t>
  </si>
  <si>
    <t>INV-03908</t>
  </si>
  <si>
    <t>INV-03909</t>
  </si>
  <si>
    <t>INV-03910</t>
  </si>
  <si>
    <t>INV-03911</t>
  </si>
  <si>
    <t>INV-03912</t>
  </si>
  <si>
    <t>INV-03913</t>
  </si>
  <si>
    <t>INV-03914</t>
  </si>
  <si>
    <t>INV-03915</t>
  </si>
  <si>
    <t>INV-03916</t>
  </si>
  <si>
    <t>INV-03917</t>
  </si>
  <si>
    <t>INV-03918</t>
  </si>
  <si>
    <t>INV-03919</t>
  </si>
  <si>
    <t>INV-03920</t>
  </si>
  <si>
    <t>INV-03921</t>
  </si>
  <si>
    <t>INV-03922</t>
  </si>
  <si>
    <t>INV-03923</t>
  </si>
  <si>
    <t>INV-03924</t>
  </si>
  <si>
    <t>INV-03925</t>
  </si>
  <si>
    <t>INV-03926</t>
  </si>
  <si>
    <t>INV-03927</t>
  </si>
  <si>
    <t>INV-03928</t>
  </si>
  <si>
    <t>INV-03929</t>
  </si>
  <si>
    <t>INV-03930</t>
  </si>
  <si>
    <t>INV-03931</t>
  </si>
  <si>
    <t>INV-03932</t>
  </si>
  <si>
    <t>INV-03933</t>
  </si>
  <si>
    <t>INV-03934</t>
  </si>
  <si>
    <t>INV-03935</t>
  </si>
  <si>
    <t>INV-03936</t>
  </si>
  <si>
    <t>INV-03937</t>
  </si>
  <si>
    <t>INV-03938</t>
  </si>
  <si>
    <t>INV-03939</t>
  </si>
  <si>
    <t>INV-03940</t>
  </si>
  <si>
    <t>INV-03941</t>
  </si>
  <si>
    <t>INV-03942</t>
  </si>
  <si>
    <t>INV-03943</t>
  </si>
  <si>
    <t>INV-03944</t>
  </si>
  <si>
    <t>INV-03945</t>
  </si>
  <si>
    <t>INV-03946</t>
  </si>
  <si>
    <t>INV-03947</t>
  </si>
  <si>
    <t>INV-03948</t>
  </si>
  <si>
    <t>INV-03949</t>
  </si>
  <si>
    <t>INV-03950</t>
  </si>
  <si>
    <t>INV-03951</t>
  </si>
  <si>
    <t>SN-129</t>
  </si>
  <si>
    <t>INV-03952</t>
  </si>
  <si>
    <t>INV-03953</t>
  </si>
  <si>
    <t>INV-03954</t>
  </si>
  <si>
    <t>INV-03955</t>
  </si>
  <si>
    <t>INV-03956</t>
  </si>
  <si>
    <t>INV-03957</t>
  </si>
  <si>
    <t>INV-03958</t>
  </si>
  <si>
    <t>INV-03959</t>
  </si>
  <si>
    <t>INV-03960</t>
  </si>
  <si>
    <t>INV-03961</t>
  </si>
  <si>
    <t>INV-03962</t>
  </si>
  <si>
    <t>INV-03963</t>
  </si>
  <si>
    <t>INV-03964</t>
  </si>
  <si>
    <t>INV-03965</t>
  </si>
  <si>
    <t>INV-03966</t>
  </si>
  <si>
    <t>INV-03967</t>
  </si>
  <si>
    <t>INV-03968</t>
  </si>
  <si>
    <t>INV-03969</t>
  </si>
  <si>
    <t>INV-03970</t>
  </si>
  <si>
    <t>INV-03971</t>
  </si>
  <si>
    <t>INV-03972</t>
  </si>
  <si>
    <t>INV-03973</t>
  </si>
  <si>
    <t>INV-03974</t>
  </si>
  <si>
    <t>INV-03975</t>
  </si>
  <si>
    <t>INV-03976</t>
  </si>
  <si>
    <t>INV-03977</t>
  </si>
  <si>
    <t>INV-03978</t>
  </si>
  <si>
    <t>INV-03979</t>
  </si>
  <si>
    <t>INV-03980</t>
  </si>
  <si>
    <t>INV-03981</t>
  </si>
  <si>
    <t>INV-03982</t>
  </si>
  <si>
    <t>INV-03983</t>
  </si>
  <si>
    <t>INV-03984</t>
  </si>
  <si>
    <t>INV-03985</t>
  </si>
  <si>
    <t>INV-03986</t>
  </si>
  <si>
    <t>INV-03987</t>
  </si>
  <si>
    <t>INV-03988</t>
  </si>
  <si>
    <t>INV-03989</t>
  </si>
  <si>
    <t>INV-03990</t>
  </si>
  <si>
    <t>INV-03991</t>
  </si>
  <si>
    <t>INV-03992</t>
  </si>
  <si>
    <t>INV-03993</t>
  </si>
  <si>
    <t>INV-03994</t>
  </si>
  <si>
    <t>INV-03995</t>
  </si>
  <si>
    <t>INV-03996</t>
  </si>
  <si>
    <t>INV-03997</t>
  </si>
  <si>
    <t>INV-03998</t>
  </si>
  <si>
    <t>INV-03999</t>
  </si>
  <si>
    <t>INV-04000</t>
  </si>
  <si>
    <t>INV-04001</t>
  </si>
  <si>
    <t>INV-04002</t>
  </si>
  <si>
    <t>INV-04003</t>
  </si>
  <si>
    <t>INV-04004</t>
  </si>
  <si>
    <t>INV-04005</t>
  </si>
  <si>
    <t>INV-04006</t>
  </si>
  <si>
    <t>INV-04007</t>
  </si>
  <si>
    <t>INV-04008</t>
  </si>
  <si>
    <t>INV-04009</t>
  </si>
  <si>
    <t>INV-04010</t>
  </si>
  <si>
    <t>INV-04011</t>
  </si>
  <si>
    <t>INV-04012</t>
  </si>
  <si>
    <t>INV-04013</t>
  </si>
  <si>
    <t>INV-04014</t>
  </si>
  <si>
    <t>INV-04015</t>
  </si>
  <si>
    <t>INV-04016</t>
  </si>
  <si>
    <t>INV-04017</t>
  </si>
  <si>
    <t>INV-04018</t>
  </si>
  <si>
    <t>INV-04019</t>
  </si>
  <si>
    <t>INV-04020</t>
  </si>
  <si>
    <t>INV-04021</t>
  </si>
  <si>
    <t>INV-04022</t>
  </si>
  <si>
    <t>INV-04023</t>
  </si>
  <si>
    <t>INV-04024</t>
  </si>
  <si>
    <t>INV-04025</t>
  </si>
  <si>
    <t>INV-04026</t>
  </si>
  <si>
    <t>INV-04027</t>
  </si>
  <si>
    <t>INV-04028</t>
  </si>
  <si>
    <t>INV-04029</t>
  </si>
  <si>
    <t>INV-04030</t>
  </si>
  <si>
    <t>INV-04031</t>
  </si>
  <si>
    <t>INV-04032</t>
  </si>
  <si>
    <t>INV-04033</t>
  </si>
  <si>
    <t>INV-04034</t>
  </si>
  <si>
    <t>INV-04035</t>
  </si>
  <si>
    <t>INV-04036</t>
  </si>
  <si>
    <t>INV-04037</t>
  </si>
  <si>
    <t>INV-04038</t>
  </si>
  <si>
    <t>INV-04039</t>
  </si>
  <si>
    <t>INV-04040</t>
  </si>
  <si>
    <t>INV-04041</t>
  </si>
  <si>
    <t>INV-04042</t>
  </si>
  <si>
    <t>INV-04043</t>
  </si>
  <si>
    <t>INV-04044</t>
  </si>
  <si>
    <t>INV-04045</t>
  </si>
  <si>
    <t>INV-04046</t>
  </si>
  <si>
    <t>INV-04047</t>
  </si>
  <si>
    <t>INV-04048</t>
  </si>
  <si>
    <t>INV-04049</t>
  </si>
  <si>
    <t>INV-04050</t>
  </si>
  <si>
    <t>INV-04051</t>
  </si>
  <si>
    <t>INV-04052</t>
  </si>
  <si>
    <t>INV-04053</t>
  </si>
  <si>
    <t>INV-04054</t>
  </si>
  <si>
    <t>INV-04055</t>
  </si>
  <si>
    <t>INV-04056</t>
  </si>
  <si>
    <t>INV-04057</t>
  </si>
  <si>
    <t>INV-04058</t>
  </si>
  <si>
    <t>INV-04059</t>
  </si>
  <si>
    <t>INV-04060</t>
  </si>
  <si>
    <t>INV-04061</t>
  </si>
  <si>
    <t>INV-04062</t>
  </si>
  <si>
    <t>INV-04063</t>
  </si>
  <si>
    <t>INV-04064</t>
  </si>
  <si>
    <t>INV-04065</t>
  </si>
  <si>
    <t>INV-04066</t>
  </si>
  <si>
    <t>INV-04067</t>
  </si>
  <si>
    <t>INV-04068</t>
  </si>
  <si>
    <t>INV-04069</t>
  </si>
  <si>
    <t>INV-04070</t>
  </si>
  <si>
    <t>INV-04071</t>
  </si>
  <si>
    <t>INV-04072</t>
  </si>
  <si>
    <t>INV-04073</t>
  </si>
  <si>
    <t>INV-04074</t>
  </si>
  <si>
    <t>INV-04075</t>
  </si>
  <si>
    <t>INV-04076</t>
  </si>
  <si>
    <t>INV-04077</t>
  </si>
  <si>
    <t>INV-04078</t>
  </si>
  <si>
    <t>INV-04079</t>
  </si>
  <si>
    <t>INV-04080</t>
  </si>
  <si>
    <t>INV-04081</t>
  </si>
  <si>
    <t>INV-04082</t>
  </si>
  <si>
    <t>INV-04083</t>
  </si>
  <si>
    <t>INV-04084</t>
  </si>
  <si>
    <t>INV-04085</t>
  </si>
  <si>
    <t>INV-04086</t>
  </si>
  <si>
    <t>INV-04087</t>
  </si>
  <si>
    <t>INV-04088</t>
  </si>
  <si>
    <t>INV-04089</t>
  </si>
  <si>
    <t>INV-04090</t>
  </si>
  <si>
    <t>INV-04091</t>
  </si>
  <si>
    <t>INV-04092</t>
  </si>
  <si>
    <t>INV-04093</t>
  </si>
  <si>
    <t>INV-04094</t>
  </si>
  <si>
    <t>INV-04095</t>
  </si>
  <si>
    <t>INV-04096</t>
  </si>
  <si>
    <t>INV-04097</t>
  </si>
  <si>
    <t>INV-04098</t>
  </si>
  <si>
    <t>INV-04099</t>
  </si>
  <si>
    <t>INV-04100</t>
  </si>
  <si>
    <t>INV-04101</t>
  </si>
  <si>
    <t>INV-04102</t>
  </si>
  <si>
    <t>INV-04103</t>
  </si>
  <si>
    <t>INV-04104</t>
  </si>
  <si>
    <t>INV-04105</t>
  </si>
  <si>
    <t>INV-04106</t>
  </si>
  <si>
    <t>INV-04107</t>
  </si>
  <si>
    <t>INV-04108</t>
  </si>
  <si>
    <t>INV-04109</t>
  </si>
  <si>
    <t>INV-04110</t>
  </si>
  <si>
    <t>INV-04111</t>
  </si>
  <si>
    <t>INV-04112</t>
  </si>
  <si>
    <t>INV-04113</t>
  </si>
  <si>
    <t>INV-04114</t>
  </si>
  <si>
    <t>INV-04115</t>
  </si>
  <si>
    <t>INV-04116</t>
  </si>
  <si>
    <t>INV-04117</t>
  </si>
  <si>
    <t>INV-04118</t>
  </si>
  <si>
    <t>INV-04119</t>
  </si>
  <si>
    <t>INV-04120</t>
  </si>
  <si>
    <t>INV-04121</t>
  </si>
  <si>
    <t>INV-04122</t>
  </si>
  <si>
    <t>INV-04123</t>
  </si>
  <si>
    <t>INV-04124</t>
  </si>
  <si>
    <t>INV-04125</t>
  </si>
  <si>
    <t>INV-04126</t>
  </si>
  <si>
    <t>INV-04127</t>
  </si>
  <si>
    <t>INV-04128</t>
  </si>
  <si>
    <t>INV-04129</t>
  </si>
  <si>
    <t>INV-04130</t>
  </si>
  <si>
    <t>INV-04131</t>
  </si>
  <si>
    <t>INV-04132</t>
  </si>
  <si>
    <t>INV-04133</t>
  </si>
  <si>
    <t>INV-04134</t>
  </si>
  <si>
    <t>INV-04135</t>
  </si>
  <si>
    <t>INV-04136</t>
  </si>
  <si>
    <t>INV-04137</t>
  </si>
  <si>
    <t>INV-04138</t>
  </si>
  <si>
    <t>INV-04139</t>
  </si>
  <si>
    <t>INV-04140</t>
  </si>
  <si>
    <t>INV-04141</t>
  </si>
  <si>
    <t>INV-04142</t>
  </si>
  <si>
    <t>INV-04143</t>
  </si>
  <si>
    <t>INV-04144</t>
  </si>
  <si>
    <t>INV-04145</t>
  </si>
  <si>
    <t>INV-04146</t>
  </si>
  <si>
    <t>INV-04147</t>
  </si>
  <si>
    <t>INV-04148</t>
  </si>
  <si>
    <t>INV-04149</t>
  </si>
  <si>
    <t>INV-04150</t>
  </si>
  <si>
    <t>INV-04151</t>
  </si>
  <si>
    <t>INV-04152</t>
  </si>
  <si>
    <t>INV-04153</t>
  </si>
  <si>
    <t>INV-04154</t>
  </si>
  <si>
    <t>INV-04155</t>
  </si>
  <si>
    <t>INV-04156</t>
  </si>
  <si>
    <t>SN-023</t>
  </si>
  <si>
    <t>INV-04157</t>
  </si>
  <si>
    <t>INV-04158</t>
  </si>
  <si>
    <t>INV-04159</t>
  </si>
  <si>
    <t>INV-04160</t>
  </si>
  <si>
    <t>INV-04161</t>
  </si>
  <si>
    <t>INV-04162</t>
  </si>
  <si>
    <t>INV-04163</t>
  </si>
  <si>
    <t>INV-04164</t>
  </si>
  <si>
    <t>INV-04165</t>
  </si>
  <si>
    <t>INV-04166</t>
  </si>
  <si>
    <t>INV-04167</t>
  </si>
  <si>
    <t>INV-04168</t>
  </si>
  <si>
    <t>INV-04169</t>
  </si>
  <si>
    <t>INV-04170</t>
  </si>
  <si>
    <t>INV-04171</t>
  </si>
  <si>
    <t>INV-04172</t>
  </si>
  <si>
    <t>INV-04173</t>
  </si>
  <si>
    <t>INV-04174</t>
  </si>
  <si>
    <t>INV-04175</t>
  </si>
  <si>
    <t>INV-04176</t>
  </si>
  <si>
    <t>INV-04177</t>
  </si>
  <si>
    <t>INV-04178</t>
  </si>
  <si>
    <t>INV-04179</t>
  </si>
  <si>
    <t>INV-04180</t>
  </si>
  <si>
    <t>INV-04181</t>
  </si>
  <si>
    <t>INV-04182</t>
  </si>
  <si>
    <t>INV-04183</t>
  </si>
  <si>
    <t>INV-04184</t>
  </si>
  <si>
    <t>INV-04185</t>
  </si>
  <si>
    <t>INV-04186</t>
  </si>
  <si>
    <t>INV-04187</t>
  </si>
  <si>
    <t>INV-04188</t>
  </si>
  <si>
    <t>INV-04189</t>
  </si>
  <si>
    <t>INV-04190</t>
  </si>
  <si>
    <t>INV-04191</t>
  </si>
  <si>
    <t>INV-04192</t>
  </si>
  <si>
    <t>INV-04193</t>
  </si>
  <si>
    <t>INV-04194</t>
  </si>
  <si>
    <t>INV-04195</t>
  </si>
  <si>
    <t>INV-04196</t>
  </si>
  <si>
    <t>INV-04197</t>
  </si>
  <si>
    <t>DA-095</t>
  </si>
  <si>
    <t>INV-04198</t>
  </si>
  <si>
    <t>INV-04199</t>
  </si>
  <si>
    <t>INV-04200</t>
  </si>
  <si>
    <t>INV-04201</t>
  </si>
  <si>
    <t>INV-04202</t>
  </si>
  <si>
    <t>INV-04203</t>
  </si>
  <si>
    <t>INV-04204</t>
  </si>
  <si>
    <t>INV-04205</t>
  </si>
  <si>
    <t>INV-04206</t>
  </si>
  <si>
    <t>INV-04207</t>
  </si>
  <si>
    <t>INV-04208</t>
  </si>
  <si>
    <t>INV-04209</t>
  </si>
  <si>
    <t>INV-04210</t>
  </si>
  <si>
    <t>INV-04211</t>
  </si>
  <si>
    <t>INV-04212</t>
  </si>
  <si>
    <t>INV-04213</t>
  </si>
  <si>
    <t>INV-04214</t>
  </si>
  <si>
    <t>INV-04215</t>
  </si>
  <si>
    <t>INV-04216</t>
  </si>
  <si>
    <t>INV-04217</t>
  </si>
  <si>
    <t>INV-04218</t>
  </si>
  <si>
    <t>INV-04219</t>
  </si>
  <si>
    <t>INV-04220</t>
  </si>
  <si>
    <t>INV-04221</t>
  </si>
  <si>
    <t>INV-04222</t>
  </si>
  <si>
    <t>INV-04223</t>
  </si>
  <si>
    <t>INV-04224</t>
  </si>
  <si>
    <t>INV-04225</t>
  </si>
  <si>
    <t>INV-04226</t>
  </si>
  <si>
    <t>INV-04227</t>
  </si>
  <si>
    <t>INV-04228</t>
  </si>
  <si>
    <t>INV-04229</t>
  </si>
  <si>
    <t>INV-04230</t>
  </si>
  <si>
    <t>INV-04231</t>
  </si>
  <si>
    <t>INV-04232</t>
  </si>
  <si>
    <t>INV-04233</t>
  </si>
  <si>
    <t>INV-04234</t>
  </si>
  <si>
    <t>INV-04235</t>
  </si>
  <si>
    <t>INV-04236</t>
  </si>
  <si>
    <t>INV-04237</t>
  </si>
  <si>
    <t>INV-04238</t>
  </si>
  <si>
    <t>INV-04239</t>
  </si>
  <si>
    <t>INV-04240</t>
  </si>
  <si>
    <t>INV-04241</t>
  </si>
  <si>
    <t>INV-04242</t>
  </si>
  <si>
    <t>INV-04243</t>
  </si>
  <si>
    <t>INV-04244</t>
  </si>
  <si>
    <t>INV-04245</t>
  </si>
  <si>
    <t>INV-04246</t>
  </si>
  <si>
    <t>INV-04247</t>
  </si>
  <si>
    <t>INV-04248</t>
  </si>
  <si>
    <t>INV-04249</t>
  </si>
  <si>
    <t>INV-04250</t>
  </si>
  <si>
    <t>INV-04251</t>
  </si>
  <si>
    <t>INV-04252</t>
  </si>
  <si>
    <t>INV-04253</t>
  </si>
  <si>
    <t>INV-04254</t>
  </si>
  <si>
    <t>INV-04255</t>
  </si>
  <si>
    <t>INV-04256</t>
  </si>
  <si>
    <t>INV-04257</t>
  </si>
  <si>
    <t>INV-04258</t>
  </si>
  <si>
    <t>INV-04259</t>
  </si>
  <si>
    <t>INV-04260</t>
  </si>
  <si>
    <t>INV-04261</t>
  </si>
  <si>
    <t>INV-04262</t>
  </si>
  <si>
    <t>INV-04263</t>
  </si>
  <si>
    <t>INV-04264</t>
  </si>
  <si>
    <t>INV-04265</t>
  </si>
  <si>
    <t>INV-04266</t>
  </si>
  <si>
    <t>INV-04267</t>
  </si>
  <si>
    <t>INV-04268</t>
  </si>
  <si>
    <t>INV-04269</t>
  </si>
  <si>
    <t>INV-04270</t>
  </si>
  <si>
    <t>INV-04271</t>
  </si>
  <si>
    <t>INV-04272</t>
  </si>
  <si>
    <t>INV-04273</t>
  </si>
  <si>
    <t>INV-04274</t>
  </si>
  <si>
    <t>INV-04275</t>
  </si>
  <si>
    <t>INV-04276</t>
  </si>
  <si>
    <t>INV-04277</t>
  </si>
  <si>
    <t>INV-04278</t>
  </si>
  <si>
    <t>INV-04279</t>
  </si>
  <si>
    <t>INV-04280</t>
  </si>
  <si>
    <t>INV-04281</t>
  </si>
  <si>
    <t>INV-04282</t>
  </si>
  <si>
    <t>INV-04283</t>
  </si>
  <si>
    <t>INV-04284</t>
  </si>
  <si>
    <t>INV-04285</t>
  </si>
  <si>
    <t>INV-04286</t>
  </si>
  <si>
    <t>INV-04287</t>
  </si>
  <si>
    <t>INV-04288</t>
  </si>
  <si>
    <t>INV-04289</t>
  </si>
  <si>
    <t>INV-04290</t>
  </si>
  <si>
    <t>INV-04291</t>
  </si>
  <si>
    <t>INV-04292</t>
  </si>
  <si>
    <t>INV-04293</t>
  </si>
  <si>
    <t>INV-04294</t>
  </si>
  <si>
    <t>INV-04295</t>
  </si>
  <si>
    <t>INV-04296</t>
  </si>
  <si>
    <t>INV-04297</t>
  </si>
  <si>
    <t>INV-04298</t>
  </si>
  <si>
    <t>INV-04299</t>
  </si>
  <si>
    <t>INV-04300</t>
  </si>
  <si>
    <t>INV-04301</t>
  </si>
  <si>
    <t>INV-04302</t>
  </si>
  <si>
    <t>INV-04303</t>
  </si>
  <si>
    <t>INV-04304</t>
  </si>
  <si>
    <t>INV-04305</t>
  </si>
  <si>
    <t>INV-04306</t>
  </si>
  <si>
    <t>INV-04307</t>
  </si>
  <si>
    <t>INV-04308</t>
  </si>
  <si>
    <t>INV-04309</t>
  </si>
  <si>
    <t>INV-04310</t>
  </si>
  <si>
    <t>INV-04311</t>
  </si>
  <si>
    <t>INV-04312</t>
  </si>
  <si>
    <t>INV-04313</t>
  </si>
  <si>
    <t>INV-04314</t>
  </si>
  <si>
    <t>INV-04315</t>
  </si>
  <si>
    <t>INV-04316</t>
  </si>
  <si>
    <t>INV-04317</t>
  </si>
  <si>
    <t>INV-04318</t>
  </si>
  <si>
    <t>INV-04319</t>
  </si>
  <si>
    <t>INV-04320</t>
  </si>
  <si>
    <t>INV-04321</t>
  </si>
  <si>
    <t>INV-04322</t>
  </si>
  <si>
    <t>INV-04323</t>
  </si>
  <si>
    <t>INV-04324</t>
  </si>
  <si>
    <t>INV-04325</t>
  </si>
  <si>
    <t>INV-04326</t>
  </si>
  <si>
    <t>INV-04327</t>
  </si>
  <si>
    <t>INV-04328</t>
  </si>
  <si>
    <t>INV-04329</t>
  </si>
  <si>
    <t>INV-04330</t>
  </si>
  <si>
    <t>INV-04331</t>
  </si>
  <si>
    <t>INV-04332</t>
  </si>
  <si>
    <t>INV-04333</t>
  </si>
  <si>
    <t>INV-04334</t>
  </si>
  <si>
    <t>INV-04335</t>
  </si>
  <si>
    <t>INV-04336</t>
  </si>
  <si>
    <t>INV-04337</t>
  </si>
  <si>
    <t>INV-04338</t>
  </si>
  <si>
    <t>INV-04339</t>
  </si>
  <si>
    <t>INV-04340</t>
  </si>
  <si>
    <t>INV-04341</t>
  </si>
  <si>
    <t>INV-04342</t>
  </si>
  <si>
    <t>INV-04343</t>
  </si>
  <si>
    <t>INV-04344</t>
  </si>
  <si>
    <t>INV-04345</t>
  </si>
  <si>
    <t>INV-04346</t>
  </si>
  <si>
    <t>INV-04347</t>
  </si>
  <si>
    <t>INV-04348</t>
  </si>
  <si>
    <t>INV-04349</t>
  </si>
  <si>
    <t>INV-04350</t>
  </si>
  <si>
    <t>INV-04351</t>
  </si>
  <si>
    <t>INV-04352</t>
  </si>
  <si>
    <t>INV-04353</t>
  </si>
  <si>
    <t>INV-04354</t>
  </si>
  <si>
    <t>INV-04355</t>
  </si>
  <si>
    <t>INV-04356</t>
  </si>
  <si>
    <t>INV-04357</t>
  </si>
  <si>
    <t>INV-04358</t>
  </si>
  <si>
    <t>INV-04359</t>
  </si>
  <si>
    <t>INV-04360</t>
  </si>
  <si>
    <t>INV-04361</t>
  </si>
  <si>
    <t>INV-04362</t>
  </si>
  <si>
    <t>INV-04363</t>
  </si>
  <si>
    <t>INV-04364</t>
  </si>
  <si>
    <t>INV-04365</t>
  </si>
  <si>
    <t>INV-04366</t>
  </si>
  <si>
    <t>INV-04367</t>
  </si>
  <si>
    <t>INV-04368</t>
  </si>
  <si>
    <t>INV-04369</t>
  </si>
  <si>
    <t>INV-04370</t>
  </si>
  <si>
    <t>INV-04371</t>
  </si>
  <si>
    <t>INV-04372</t>
  </si>
  <si>
    <t>INV-04373</t>
  </si>
  <si>
    <t>INV-04374</t>
  </si>
  <si>
    <t>INV-04375</t>
  </si>
  <si>
    <t>INV-04376</t>
  </si>
  <si>
    <t>INV-04377</t>
  </si>
  <si>
    <t>INV-04378</t>
  </si>
  <si>
    <t>INV-04379</t>
  </si>
  <si>
    <t>INV-04380</t>
  </si>
  <si>
    <t>INV-04381</t>
  </si>
  <si>
    <t>INV-04382</t>
  </si>
  <si>
    <t>INV-04383</t>
  </si>
  <si>
    <t>INV-04384</t>
  </si>
  <si>
    <t>INV-04385</t>
  </si>
  <si>
    <t>INV-04386</t>
  </si>
  <si>
    <t>INV-04387</t>
  </si>
  <si>
    <t>INV-04388</t>
  </si>
  <si>
    <t>INV-04389</t>
  </si>
  <si>
    <t>INV-04390</t>
  </si>
  <si>
    <t>INV-04391</t>
  </si>
  <si>
    <t>INV-04392</t>
  </si>
  <si>
    <t>INV-04393</t>
  </si>
  <si>
    <t>INV-04394</t>
  </si>
  <si>
    <t>INV-04395</t>
  </si>
  <si>
    <t>INV-04396</t>
  </si>
  <si>
    <t>INV-04397</t>
  </si>
  <si>
    <t>INV-04398</t>
  </si>
  <si>
    <t>INV-04399</t>
  </si>
  <si>
    <t>INV-04400</t>
  </si>
  <si>
    <t>INV-04401</t>
  </si>
  <si>
    <t>INV-04402</t>
  </si>
  <si>
    <t>INV-04403</t>
  </si>
  <si>
    <t>INV-04404</t>
  </si>
  <si>
    <t>INV-04405</t>
  </si>
  <si>
    <t>INV-04406</t>
  </si>
  <si>
    <t>INV-04407</t>
  </si>
  <si>
    <t>INV-04408</t>
  </si>
  <si>
    <t>INV-04409</t>
  </si>
  <si>
    <t>INV-04410</t>
  </si>
  <si>
    <t>INV-04411</t>
  </si>
  <si>
    <t>INV-04412</t>
  </si>
  <si>
    <t>INV-04413</t>
  </si>
  <si>
    <t>INV-04414</t>
  </si>
  <si>
    <t>INV-04415</t>
  </si>
  <si>
    <t>INV-04416</t>
  </si>
  <si>
    <t>INV-04417</t>
  </si>
  <si>
    <t>INV-04418</t>
  </si>
  <si>
    <t>INV-04419</t>
  </si>
  <si>
    <t>INV-04420</t>
  </si>
  <si>
    <t>INV-04421</t>
  </si>
  <si>
    <t>INV-04422</t>
  </si>
  <si>
    <t>INV-04423</t>
  </si>
  <si>
    <t>INV-04424</t>
  </si>
  <si>
    <t>INV-04425</t>
  </si>
  <si>
    <t>INV-04426</t>
  </si>
  <si>
    <t>INV-04427</t>
  </si>
  <si>
    <t>INV-04428</t>
  </si>
  <si>
    <t>INV-04429</t>
  </si>
  <si>
    <t>INV-04430</t>
  </si>
  <si>
    <t>INV-04431</t>
  </si>
  <si>
    <t>INV-04432</t>
  </si>
  <si>
    <t>INV-04433</t>
  </si>
  <si>
    <t>INV-04434</t>
  </si>
  <si>
    <t>INV-04435</t>
  </si>
  <si>
    <t>INV-04436</t>
  </si>
  <si>
    <t>INV-04437</t>
  </si>
  <si>
    <t>INV-04438</t>
  </si>
  <si>
    <t>INV-04439</t>
  </si>
  <si>
    <t>INV-04440</t>
  </si>
  <si>
    <t>INV-04441</t>
  </si>
  <si>
    <t>INV-04442</t>
  </si>
  <si>
    <t>INV-04443</t>
  </si>
  <si>
    <t>INV-04444</t>
  </si>
  <si>
    <t>INV-04445</t>
  </si>
  <si>
    <t>INV-04446</t>
  </si>
  <si>
    <t>INV-04447</t>
  </si>
  <si>
    <t>INV-04448</t>
  </si>
  <si>
    <t>INV-04449</t>
  </si>
  <si>
    <t>INV-04450</t>
  </si>
  <si>
    <t>INV-04451</t>
  </si>
  <si>
    <t>INV-04452</t>
  </si>
  <si>
    <t>INV-04453</t>
  </si>
  <si>
    <t>INV-04454</t>
  </si>
  <si>
    <t>INV-04455</t>
  </si>
  <si>
    <t>INV-04456</t>
  </si>
  <si>
    <t>INV-04457</t>
  </si>
  <si>
    <t>INV-04458</t>
  </si>
  <si>
    <t>INV-04459</t>
  </si>
  <si>
    <t>INV-04460</t>
  </si>
  <si>
    <t>INV-04461</t>
  </si>
  <si>
    <t>INV-04462</t>
  </si>
  <si>
    <t>INV-04463</t>
  </si>
  <si>
    <t>INV-04464</t>
  </si>
  <si>
    <t>INV-04465</t>
  </si>
  <si>
    <t>INV-04466</t>
  </si>
  <si>
    <t>INV-04467</t>
  </si>
  <si>
    <t>INV-04468</t>
  </si>
  <si>
    <t>INV-04469</t>
  </si>
  <si>
    <t>INV-04470</t>
  </si>
  <si>
    <t>INV-04471</t>
  </si>
  <si>
    <t>INV-04472</t>
  </si>
  <si>
    <t>INV-04473</t>
  </si>
  <si>
    <t>INV-04474</t>
  </si>
  <si>
    <t>INV-04475</t>
  </si>
  <si>
    <t>INV-04476</t>
  </si>
  <si>
    <t>INV-04477</t>
  </si>
  <si>
    <t>INV-04478</t>
  </si>
  <si>
    <t>INV-04479</t>
  </si>
  <si>
    <t>INV-04480</t>
  </si>
  <si>
    <t>INV-04481</t>
  </si>
  <si>
    <t>INV-04482</t>
  </si>
  <si>
    <t>INV-04483</t>
  </si>
  <si>
    <t>INV-04484</t>
  </si>
  <si>
    <t>INV-04485</t>
  </si>
  <si>
    <t>INV-04486</t>
  </si>
  <si>
    <t>INV-04487</t>
  </si>
  <si>
    <t>INV-04488</t>
  </si>
  <si>
    <t>INV-04489</t>
  </si>
  <si>
    <t>INV-04490</t>
  </si>
  <si>
    <t>INV-04491</t>
  </si>
  <si>
    <t>INV-04492</t>
  </si>
  <si>
    <t>INV-04493</t>
  </si>
  <si>
    <t>INV-04494</t>
  </si>
  <si>
    <t>INV-04495</t>
  </si>
  <si>
    <t>INV-04496</t>
  </si>
  <si>
    <t>INV-04497</t>
  </si>
  <si>
    <t>INV-04498</t>
  </si>
  <si>
    <t>INV-04499</t>
  </si>
  <si>
    <t>INV-04500</t>
  </si>
  <si>
    <t>INV-04501</t>
  </si>
  <si>
    <t>INV-04502</t>
  </si>
  <si>
    <t>INV-04503</t>
  </si>
  <si>
    <t>INV-04504</t>
  </si>
  <si>
    <t>INV-04505</t>
  </si>
  <si>
    <t>INV-04506</t>
  </si>
  <si>
    <t>INV-04507</t>
  </si>
  <si>
    <t>INV-04508</t>
  </si>
  <si>
    <t>INV-04509</t>
  </si>
  <si>
    <t>INV-04510</t>
  </si>
  <si>
    <t>INV-04511</t>
  </si>
  <si>
    <t>INV-04512</t>
  </si>
  <si>
    <t>INV-04513</t>
  </si>
  <si>
    <t>INV-04514</t>
  </si>
  <si>
    <t>INV-04515</t>
  </si>
  <si>
    <t>INV-04516</t>
  </si>
  <si>
    <t>INV-04517</t>
  </si>
  <si>
    <t>INV-04518</t>
  </si>
  <si>
    <t>INV-04519</t>
  </si>
  <si>
    <t>INV-04520</t>
  </si>
  <si>
    <t>INV-04521</t>
  </si>
  <si>
    <t>INV-04522</t>
  </si>
  <si>
    <t>INV-04523</t>
  </si>
  <si>
    <t>INV-04524</t>
  </si>
  <si>
    <t>INV-04525</t>
  </si>
  <si>
    <t>INV-04526</t>
  </si>
  <si>
    <t>INV-04527</t>
  </si>
  <si>
    <t>INV-04528</t>
  </si>
  <si>
    <t>INV-04529</t>
  </si>
  <si>
    <t>INV-04530</t>
  </si>
  <si>
    <t>INV-04531</t>
  </si>
  <si>
    <t>INV-04532</t>
  </si>
  <si>
    <t>INV-04533</t>
  </si>
  <si>
    <t>INV-04534</t>
  </si>
  <si>
    <t>INV-04535</t>
  </si>
  <si>
    <t>INV-04536</t>
  </si>
  <si>
    <t>INV-04537</t>
  </si>
  <si>
    <t>INV-04538</t>
  </si>
  <si>
    <t>INV-04539</t>
  </si>
  <si>
    <t>INV-04540</t>
  </si>
  <si>
    <t>INV-04541</t>
  </si>
  <si>
    <t>INV-04542</t>
  </si>
  <si>
    <t>INV-04543</t>
  </si>
  <si>
    <t>INV-04544</t>
  </si>
  <si>
    <t>INV-04545</t>
  </si>
  <si>
    <t>INV-04546</t>
  </si>
  <si>
    <t>INV-04547</t>
  </si>
  <si>
    <t>INV-04548</t>
  </si>
  <si>
    <t>INV-04549</t>
  </si>
  <si>
    <t>INV-04550</t>
  </si>
  <si>
    <t>INV-04551</t>
  </si>
  <si>
    <t>INV-04552</t>
  </si>
  <si>
    <t>INV-04553</t>
  </si>
  <si>
    <t>INV-04554</t>
  </si>
  <si>
    <t>INV-04555</t>
  </si>
  <si>
    <t>INV-04556</t>
  </si>
  <si>
    <t>INV-04557</t>
  </si>
  <si>
    <t>INV-04558</t>
  </si>
  <si>
    <t>INV-04559</t>
  </si>
  <si>
    <t>INV-04560</t>
  </si>
  <si>
    <t>INV-04561</t>
  </si>
  <si>
    <t>INV-04562</t>
  </si>
  <si>
    <t>INV-04563</t>
  </si>
  <si>
    <t>INV-04564</t>
  </si>
  <si>
    <t>INV-04565</t>
  </si>
  <si>
    <t>INV-04566</t>
  </si>
  <si>
    <t>INV-04567</t>
  </si>
  <si>
    <t>INV-04568</t>
  </si>
  <si>
    <t>INV-04569</t>
  </si>
  <si>
    <t>INV-04570</t>
  </si>
  <si>
    <t>INV-04571</t>
  </si>
  <si>
    <t>INV-04572</t>
  </si>
  <si>
    <t>INV-04573</t>
  </si>
  <si>
    <t>INV-04574</t>
  </si>
  <si>
    <t>INV-04575</t>
  </si>
  <si>
    <t>INV-04576</t>
  </si>
  <si>
    <t>INV-04577</t>
  </si>
  <si>
    <t>INV-04578</t>
  </si>
  <si>
    <t>INV-04579</t>
  </si>
  <si>
    <t>INV-04580</t>
  </si>
  <si>
    <t>INV-04581</t>
  </si>
  <si>
    <t>INV-04582</t>
  </si>
  <si>
    <t>INV-04583</t>
  </si>
  <si>
    <t>INV-04584</t>
  </si>
  <si>
    <t>INV-04585</t>
  </si>
  <si>
    <t>INV-04586</t>
  </si>
  <si>
    <t>INV-04587</t>
  </si>
  <si>
    <t>INV-04588</t>
  </si>
  <si>
    <t>INV-04589</t>
  </si>
  <si>
    <t>INV-04590</t>
  </si>
  <si>
    <t>INV-04591</t>
  </si>
  <si>
    <t>INV-04592</t>
  </si>
  <si>
    <t>INV-04593</t>
  </si>
  <si>
    <t>INV-04594</t>
  </si>
  <si>
    <t>INV-04595</t>
  </si>
  <si>
    <t>INV-04596</t>
  </si>
  <si>
    <t>INV-04597</t>
  </si>
  <si>
    <t>INV-04598</t>
  </si>
  <si>
    <t>INV-04599</t>
  </si>
  <si>
    <t>INV-04600</t>
  </si>
  <si>
    <t>INV-04601</t>
  </si>
  <si>
    <t>INV-04602</t>
  </si>
  <si>
    <t>INV-04603</t>
  </si>
  <si>
    <t>INV-04604</t>
  </si>
  <si>
    <t>INV-04605</t>
  </si>
  <si>
    <t>INV-04606</t>
  </si>
  <si>
    <t>INV-04607</t>
  </si>
  <si>
    <t>INV-04608</t>
  </si>
  <si>
    <t>INV-04609</t>
  </si>
  <si>
    <t>INV-04610</t>
  </si>
  <si>
    <t>INV-04611</t>
  </si>
  <si>
    <t>INV-04612</t>
  </si>
  <si>
    <t>INV-04613</t>
  </si>
  <si>
    <t>INV-04614</t>
  </si>
  <si>
    <t>INV-04615</t>
  </si>
  <si>
    <t>INV-04616</t>
  </si>
  <si>
    <t>INV-04617</t>
  </si>
  <si>
    <t>INV-04618</t>
  </si>
  <si>
    <t>INV-04619</t>
  </si>
  <si>
    <t>INV-04620</t>
  </si>
  <si>
    <t>INV-04621</t>
  </si>
  <si>
    <t>INV-04622</t>
  </si>
  <si>
    <t>INV-04623</t>
  </si>
  <si>
    <t>INV-04624</t>
  </si>
  <si>
    <t>INV-04625</t>
  </si>
  <si>
    <t>INV-04626</t>
  </si>
  <si>
    <t>INV-04627</t>
  </si>
  <si>
    <t>INV-04628</t>
  </si>
  <si>
    <t>INV-04629</t>
  </si>
  <si>
    <t>INV-04630</t>
  </si>
  <si>
    <t>INV-04631</t>
  </si>
  <si>
    <t>INV-04632</t>
  </si>
  <si>
    <t>INV-04633</t>
  </si>
  <si>
    <t>INV-04634</t>
  </si>
  <si>
    <t>INV-04635</t>
  </si>
  <si>
    <t>INV-04636</t>
  </si>
  <si>
    <t>INV-04637</t>
  </si>
  <si>
    <t>INV-04638</t>
  </si>
  <si>
    <t>INV-04639</t>
  </si>
  <si>
    <t>INV-04640</t>
  </si>
  <si>
    <t>INV-04641</t>
  </si>
  <si>
    <t>INV-04642</t>
  </si>
  <si>
    <t>INV-04643</t>
  </si>
  <si>
    <t>INV-04644</t>
  </si>
  <si>
    <t>INV-04645</t>
  </si>
  <si>
    <t>INV-04646</t>
  </si>
  <si>
    <t>INV-04647</t>
  </si>
  <si>
    <t>INV-04648</t>
  </si>
  <si>
    <t>INV-04649</t>
  </si>
  <si>
    <t>INV-04650</t>
  </si>
  <si>
    <t>INV-04651</t>
  </si>
  <si>
    <t>INV-04652</t>
  </si>
  <si>
    <t>INV-04653</t>
  </si>
  <si>
    <t>INV-04654</t>
  </si>
  <si>
    <t>INV-04655</t>
  </si>
  <si>
    <t>INV-04656</t>
  </si>
  <si>
    <t>INV-04657</t>
  </si>
  <si>
    <t>INV-04658</t>
  </si>
  <si>
    <t>INV-04659</t>
  </si>
  <si>
    <t>INV-04660</t>
  </si>
  <si>
    <t>INV-04661</t>
  </si>
  <si>
    <t>INV-04662</t>
  </si>
  <si>
    <t>INV-04663</t>
  </si>
  <si>
    <t>INV-04664</t>
  </si>
  <si>
    <t>INV-04665</t>
  </si>
  <si>
    <t>INV-04666</t>
  </si>
  <si>
    <t>INV-04667</t>
  </si>
  <si>
    <t>INV-04668</t>
  </si>
  <si>
    <t>INV-04669</t>
  </si>
  <si>
    <t>INV-04670</t>
  </si>
  <si>
    <t>INV-04671</t>
  </si>
  <si>
    <t>INV-04672</t>
  </si>
  <si>
    <t>INV-04673</t>
  </si>
  <si>
    <t>INV-04674</t>
  </si>
  <si>
    <t>INV-04675</t>
  </si>
  <si>
    <t>INV-04676</t>
  </si>
  <si>
    <t>INV-04677</t>
  </si>
  <si>
    <t>INV-04678</t>
  </si>
  <si>
    <t>INV-04679</t>
  </si>
  <si>
    <t>INV-04680</t>
  </si>
  <si>
    <t>INV-04681</t>
  </si>
  <si>
    <t>INV-04682</t>
  </si>
  <si>
    <t>INV-04683</t>
  </si>
  <si>
    <t>INV-04684</t>
  </si>
  <si>
    <t>INV-04685</t>
  </si>
  <si>
    <t>INV-04686</t>
  </si>
  <si>
    <t>INV-04687</t>
  </si>
  <si>
    <t>INV-04688</t>
  </si>
  <si>
    <t>INV-04689</t>
  </si>
  <si>
    <t>INV-04690</t>
  </si>
  <si>
    <t>INV-04691</t>
  </si>
  <si>
    <t>INV-04692</t>
  </si>
  <si>
    <t>INV-04693</t>
  </si>
  <si>
    <t>INV-04694</t>
  </si>
  <si>
    <t>INV-04695</t>
  </si>
  <si>
    <t>INV-04696</t>
  </si>
  <si>
    <t>INV-04697</t>
  </si>
  <si>
    <t>INV-04698</t>
  </si>
  <si>
    <t>INV-04699</t>
  </si>
  <si>
    <t>INV-04700</t>
  </si>
  <si>
    <t>INV-04701</t>
  </si>
  <si>
    <t>INV-04702</t>
  </si>
  <si>
    <t>INV-04703</t>
  </si>
  <si>
    <t>INV-04704</t>
  </si>
  <si>
    <t>INV-04705</t>
  </si>
  <si>
    <t>INV-04706</t>
  </si>
  <si>
    <t>INV-04707</t>
  </si>
  <si>
    <t>INV-04708</t>
  </si>
  <si>
    <t>INV-04709</t>
  </si>
  <si>
    <t>INV-04710</t>
  </si>
  <si>
    <t>INV-04711</t>
  </si>
  <si>
    <t>INV-04712</t>
  </si>
  <si>
    <t>INV-04713</t>
  </si>
  <si>
    <t>INV-04714</t>
  </si>
  <si>
    <t>INV-04715</t>
  </si>
  <si>
    <t>INV-04716</t>
  </si>
  <si>
    <t>INV-04717</t>
  </si>
  <si>
    <t>INV-04718</t>
  </si>
  <si>
    <t>INV-04719</t>
  </si>
  <si>
    <t>INV-04720</t>
  </si>
  <si>
    <t>INV-04721</t>
  </si>
  <si>
    <t>INV-04722</t>
  </si>
  <si>
    <t>INV-04723</t>
  </si>
  <si>
    <t>INV-04724</t>
  </si>
  <si>
    <t>INV-04725</t>
  </si>
  <si>
    <t>INV-04726</t>
  </si>
  <si>
    <t>INV-04727</t>
  </si>
  <si>
    <t>INV-04728</t>
  </si>
  <si>
    <t>INV-04729</t>
  </si>
  <si>
    <t>INV-04730</t>
  </si>
  <si>
    <t>INV-04731</t>
  </si>
  <si>
    <t>INV-04732</t>
  </si>
  <si>
    <t>INV-04733</t>
  </si>
  <si>
    <t>INV-04734</t>
  </si>
  <si>
    <t>INV-04735</t>
  </si>
  <si>
    <t>INV-04736</t>
  </si>
  <si>
    <t>INV-04737</t>
  </si>
  <si>
    <t>INV-04738</t>
  </si>
  <si>
    <t>INV-04739</t>
  </si>
  <si>
    <t>INV-04740</t>
  </si>
  <si>
    <t>INV-04741</t>
  </si>
  <si>
    <t>INV-04742</t>
  </si>
  <si>
    <t>INV-04743</t>
  </si>
  <si>
    <t>INV-04744</t>
  </si>
  <si>
    <t>INV-04745</t>
  </si>
  <si>
    <t>INV-04746</t>
  </si>
  <si>
    <t>INV-04747</t>
  </si>
  <si>
    <t>INV-04748</t>
  </si>
  <si>
    <t>INV-04749</t>
  </si>
  <si>
    <t>INV-04750</t>
  </si>
  <si>
    <t>INV-04751</t>
  </si>
  <si>
    <t>INV-04752</t>
  </si>
  <si>
    <t>INV-04753</t>
  </si>
  <si>
    <t>INV-04754</t>
  </si>
  <si>
    <t>INV-04755</t>
  </si>
  <si>
    <t>INV-04756</t>
  </si>
  <si>
    <t>INV-04757</t>
  </si>
  <si>
    <t>INV-04758</t>
  </si>
  <si>
    <t>INV-04759</t>
  </si>
  <si>
    <t>INV-04760</t>
  </si>
  <si>
    <t>INV-04761</t>
  </si>
  <si>
    <t>INV-04762</t>
  </si>
  <si>
    <t>INV-04763</t>
  </si>
  <si>
    <t>INV-04764</t>
  </si>
  <si>
    <t>INV-04765</t>
  </si>
  <si>
    <t>INV-04766</t>
  </si>
  <si>
    <t>INV-04767</t>
  </si>
  <si>
    <t>INV-04768</t>
  </si>
  <si>
    <t>INV-04769</t>
  </si>
  <si>
    <t>INV-04770</t>
  </si>
  <si>
    <t>INV-04771</t>
  </si>
  <si>
    <t>INV-04772</t>
  </si>
  <si>
    <t>INV-04773</t>
  </si>
  <si>
    <t>INV-04774</t>
  </si>
  <si>
    <t>INV-04775</t>
  </si>
  <si>
    <t>INV-04776</t>
  </si>
  <si>
    <t>INV-04777</t>
  </si>
  <si>
    <t>INV-04778</t>
  </si>
  <si>
    <t>INV-04779</t>
  </si>
  <si>
    <t>INV-04780</t>
  </si>
  <si>
    <t>INV-04781</t>
  </si>
  <si>
    <t>INV-04782</t>
  </si>
  <si>
    <t>INV-04783</t>
  </si>
  <si>
    <t>INV-04784</t>
  </si>
  <si>
    <t>INV-04785</t>
  </si>
  <si>
    <t>INV-04786</t>
  </si>
  <si>
    <t>INV-04787</t>
  </si>
  <si>
    <t>INV-04788</t>
  </si>
  <si>
    <t>INV-04789</t>
  </si>
  <si>
    <t>INV-04790</t>
  </si>
  <si>
    <t>INV-04791</t>
  </si>
  <si>
    <t>INV-04792</t>
  </si>
  <si>
    <t>INV-04793</t>
  </si>
  <si>
    <t>INV-04794</t>
  </si>
  <si>
    <t>INV-04795</t>
  </si>
  <si>
    <t>INV-04796</t>
  </si>
  <si>
    <t>INV-04797</t>
  </si>
  <si>
    <t>INV-04798</t>
  </si>
  <si>
    <t>INV-04799</t>
  </si>
  <si>
    <t>INV-04800</t>
  </si>
  <si>
    <t>INV-04801</t>
  </si>
  <si>
    <t>INV-04802</t>
  </si>
  <si>
    <t>INV-04803</t>
  </si>
  <si>
    <t>INV-04804</t>
  </si>
  <si>
    <t>INV-04805</t>
  </si>
  <si>
    <t>INV-04806</t>
  </si>
  <si>
    <t>INV-04807</t>
  </si>
  <si>
    <t>INV-04808</t>
  </si>
  <si>
    <t>INV-04809</t>
  </si>
  <si>
    <t>INV-04810</t>
  </si>
  <si>
    <t>INV-04811</t>
  </si>
  <si>
    <t>INV-04812</t>
  </si>
  <si>
    <t>INV-04813</t>
  </si>
  <si>
    <t>INV-04814</t>
  </si>
  <si>
    <t>INV-04815</t>
  </si>
  <si>
    <t>INV-04816</t>
  </si>
  <si>
    <t>INV-04817</t>
  </si>
  <si>
    <t>INV-04818</t>
  </si>
  <si>
    <t>INV-04819</t>
  </si>
  <si>
    <t>INV-04820</t>
  </si>
  <si>
    <t>INV-04821</t>
  </si>
  <si>
    <t>INV-04822</t>
  </si>
  <si>
    <t>INV-04823</t>
  </si>
  <si>
    <t>INV-04824</t>
  </si>
  <si>
    <t>INV-04825</t>
  </si>
  <si>
    <t>INV-04826</t>
  </si>
  <si>
    <t>INV-04827</t>
  </si>
  <si>
    <t>INV-04828</t>
  </si>
  <si>
    <t>INV-04829</t>
  </si>
  <si>
    <t>INV-04830</t>
  </si>
  <si>
    <t>INV-04831</t>
  </si>
  <si>
    <t>INV-04832</t>
  </si>
  <si>
    <t>INV-04833</t>
  </si>
  <si>
    <t>INV-04834</t>
  </si>
  <si>
    <t>INV-04835</t>
  </si>
  <si>
    <t>INV-04836</t>
  </si>
  <si>
    <t>INV-04837</t>
  </si>
  <si>
    <t>INV-04838</t>
  </si>
  <si>
    <t>INV-04839</t>
  </si>
  <si>
    <t>INV-04840</t>
  </si>
  <si>
    <t>INV-04841</t>
  </si>
  <si>
    <t>INV-04842</t>
  </si>
  <si>
    <t>INV-04843</t>
  </si>
  <si>
    <t>INV-04844</t>
  </si>
  <si>
    <t>INV-04845</t>
  </si>
  <si>
    <t>INV-04846</t>
  </si>
  <si>
    <t>INV-04847</t>
  </si>
  <si>
    <t>INV-04848</t>
  </si>
  <si>
    <t>INV-04849</t>
  </si>
  <si>
    <t>INV-04850</t>
  </si>
  <si>
    <t>INV-04851</t>
  </si>
  <si>
    <t>INV-04852</t>
  </si>
  <si>
    <t>INV-04853</t>
  </si>
  <si>
    <t>INV-04854</t>
  </si>
  <si>
    <t>INV-04855</t>
  </si>
  <si>
    <t>INV-04856</t>
  </si>
  <si>
    <t>INV-04857</t>
  </si>
  <si>
    <t>INV-04858</t>
  </si>
  <si>
    <t>INV-04859</t>
  </si>
  <si>
    <t>INV-04860</t>
  </si>
  <si>
    <t>INV-04861</t>
  </si>
  <si>
    <t>INV-04862</t>
  </si>
  <si>
    <t>INV-04863</t>
  </si>
  <si>
    <t>INV-04864</t>
  </si>
  <si>
    <t>INV-04865</t>
  </si>
  <si>
    <t>INV-04866</t>
  </si>
  <si>
    <t>INV-04867</t>
  </si>
  <si>
    <t>INV-04868</t>
  </si>
  <si>
    <t>INV-04869</t>
  </si>
  <si>
    <t>INV-04870</t>
  </si>
  <si>
    <t>INV-04871</t>
  </si>
  <si>
    <t>INV-04872</t>
  </si>
  <si>
    <t>INV-04873</t>
  </si>
  <si>
    <t>INV-04874</t>
  </si>
  <si>
    <t>INV-04875</t>
  </si>
  <si>
    <t>INV-04876</t>
  </si>
  <si>
    <t>INV-04877</t>
  </si>
  <si>
    <t>INV-04878</t>
  </si>
  <si>
    <t>INV-04879</t>
  </si>
  <si>
    <t>INV-04880</t>
  </si>
  <si>
    <t>INV-04881</t>
  </si>
  <si>
    <t>INV-04882</t>
  </si>
  <si>
    <t>INV-04883</t>
  </si>
  <si>
    <t>INV-04884</t>
  </si>
  <si>
    <t>INV-04885</t>
  </si>
  <si>
    <t>INV-04886</t>
  </si>
  <si>
    <t>INV-04887</t>
  </si>
  <si>
    <t>INV-04888</t>
  </si>
  <si>
    <t>INV-04889</t>
  </si>
  <si>
    <t>INV-04890</t>
  </si>
  <si>
    <t>INV-04891</t>
  </si>
  <si>
    <t>INV-04892</t>
  </si>
  <si>
    <t>INV-04893</t>
  </si>
  <si>
    <t>INV-04894</t>
  </si>
  <si>
    <t>INV-04895</t>
  </si>
  <si>
    <t>INV-04896</t>
  </si>
  <si>
    <t>INV-04897</t>
  </si>
  <si>
    <t>INV-04898</t>
  </si>
  <si>
    <t>INV-04899</t>
  </si>
  <si>
    <t>INV-04900</t>
  </si>
  <si>
    <t>INV-04901</t>
  </si>
  <si>
    <t>INV-04902</t>
  </si>
  <si>
    <t>INV-04903</t>
  </si>
  <si>
    <t>INV-04904</t>
  </si>
  <si>
    <t>INV-04905</t>
  </si>
  <si>
    <t>INV-04906</t>
  </si>
  <si>
    <t>INV-04907</t>
  </si>
  <si>
    <t>INV-04908</t>
  </si>
  <si>
    <t>INV-04909</t>
  </si>
  <si>
    <t>INV-04910</t>
  </si>
  <si>
    <t>INV-04911</t>
  </si>
  <si>
    <t>INV-04912</t>
  </si>
  <si>
    <t>INV-04913</t>
  </si>
  <si>
    <t>INV-04914</t>
  </si>
  <si>
    <t>INV-04915</t>
  </si>
  <si>
    <t>INV-04916</t>
  </si>
  <si>
    <t>INV-04917</t>
  </si>
  <si>
    <t>INV-04918</t>
  </si>
  <si>
    <t>INV-04919</t>
  </si>
  <si>
    <t>INV-04920</t>
  </si>
  <si>
    <t>INV-04921</t>
  </si>
  <si>
    <t>INV-04922</t>
  </si>
  <si>
    <t>INV-04923</t>
  </si>
  <si>
    <t>INV-04924</t>
  </si>
  <si>
    <t>INV-04925</t>
  </si>
  <si>
    <t>INV-04926</t>
  </si>
  <si>
    <t>INV-04927</t>
  </si>
  <si>
    <t>INV-04928</t>
  </si>
  <si>
    <t>INV-04929</t>
  </si>
  <si>
    <t>INV-04930</t>
  </si>
  <si>
    <t>INV-04931</t>
  </si>
  <si>
    <t>INV-04932</t>
  </si>
  <si>
    <t>INV-04933</t>
  </si>
  <si>
    <t>INV-04934</t>
  </si>
  <si>
    <t>INV-04935</t>
  </si>
  <si>
    <t>INV-04936</t>
  </si>
  <si>
    <t>INV-04937</t>
  </si>
  <si>
    <t>INV-04938</t>
  </si>
  <si>
    <t>INV-04939</t>
  </si>
  <si>
    <t>INV-04940</t>
  </si>
  <si>
    <t>INV-04941</t>
  </si>
  <si>
    <t>INV-04942</t>
  </si>
  <si>
    <t>INV-04943</t>
  </si>
  <si>
    <t>INV-04944</t>
  </si>
  <si>
    <t>INV-04945</t>
  </si>
  <si>
    <t>INV-04946</t>
  </si>
  <si>
    <t>INV-04947</t>
  </si>
  <si>
    <t>INV-04948</t>
  </si>
  <si>
    <t>INV-04949</t>
  </si>
  <si>
    <t>INV-04950</t>
  </si>
  <si>
    <t>INV-04951</t>
  </si>
  <si>
    <t>INV-04952</t>
  </si>
  <si>
    <t>INV-04953</t>
  </si>
  <si>
    <t>INV-04954</t>
  </si>
  <si>
    <t>INV-04955</t>
  </si>
  <si>
    <t>INV-04956</t>
  </si>
  <si>
    <t>INV-04957</t>
  </si>
  <si>
    <t>INV-04958</t>
  </si>
  <si>
    <t>INV-04959</t>
  </si>
  <si>
    <t>INV-04960</t>
  </si>
  <si>
    <t>INV-04961</t>
  </si>
  <si>
    <t>INV-04962</t>
  </si>
  <si>
    <t>INV-04963</t>
  </si>
  <si>
    <t>INV-04964</t>
  </si>
  <si>
    <t>INV-04965</t>
  </si>
  <si>
    <t>INV-04966</t>
  </si>
  <si>
    <t>INV-04967</t>
  </si>
  <si>
    <t>INV-04968</t>
  </si>
  <si>
    <t>INV-04969</t>
  </si>
  <si>
    <t>INV-04970</t>
  </si>
  <si>
    <t>INV-04971</t>
  </si>
  <si>
    <t>INV-04972</t>
  </si>
  <si>
    <t>INV-04973</t>
  </si>
  <si>
    <t>INV-04974</t>
  </si>
  <si>
    <t>INV-04975</t>
  </si>
  <si>
    <t>INV-04976</t>
  </si>
  <si>
    <t>INV-04977</t>
  </si>
  <si>
    <t>INV-04978</t>
  </si>
  <si>
    <t>INV-04979</t>
  </si>
  <si>
    <t>INV-04980</t>
  </si>
  <si>
    <t>INV-04981</t>
  </si>
  <si>
    <t>INV-04982</t>
  </si>
  <si>
    <t>INV-04983</t>
  </si>
  <si>
    <t>INV-04984</t>
  </si>
  <si>
    <t>INV-04985</t>
  </si>
  <si>
    <t>INV-04986</t>
  </si>
  <si>
    <t>INV-04987</t>
  </si>
  <si>
    <t>INV-04988</t>
  </si>
  <si>
    <t>INV-04989</t>
  </si>
  <si>
    <t>INV-04990</t>
  </si>
  <si>
    <t>INV-04991</t>
  </si>
  <si>
    <t>INV-04992</t>
  </si>
  <si>
    <t>INV-04993</t>
  </si>
  <si>
    <t>INV-04994</t>
  </si>
  <si>
    <t>INV-04995</t>
  </si>
  <si>
    <t>INV-04996</t>
  </si>
  <si>
    <t>INV-04997</t>
  </si>
  <si>
    <t>INV-04998</t>
  </si>
  <si>
    <t>INV-04999</t>
  </si>
  <si>
    <t>INV-05000</t>
  </si>
  <si>
    <t>Shiraz</t>
  </si>
  <si>
    <t>Tehran</t>
  </si>
  <si>
    <t>Mashhad</t>
  </si>
  <si>
    <t>Ahvaz</t>
  </si>
  <si>
    <t>Tabriz</t>
  </si>
  <si>
    <t>Isfahan</t>
  </si>
  <si>
    <t>Discount_Value</t>
  </si>
  <si>
    <t>Calculated_Net_Sales</t>
  </si>
  <si>
    <t>Gross_Sales</t>
  </si>
  <si>
    <t>Profit_Margin</t>
  </si>
  <si>
    <t>Row Labels</t>
  </si>
  <si>
    <t>Grand Total</t>
  </si>
  <si>
    <t>Sum of revenue</t>
  </si>
  <si>
    <t>Sum of Profit</t>
  </si>
  <si>
    <t>Sum of quantity</t>
  </si>
  <si>
    <t>Average of Profit_Margin</t>
  </si>
  <si>
    <t>Revenue Check</t>
  </si>
  <si>
    <t>Negative Profit</t>
  </si>
  <si>
    <t>Max Profit</t>
  </si>
  <si>
    <t>Min Profit</t>
  </si>
  <si>
    <t>Min Revenue</t>
  </si>
  <si>
    <t>Max Revenue</t>
  </si>
  <si>
    <t>Total Orders</t>
  </si>
  <si>
    <t>Mismatch</t>
  </si>
  <si>
    <t>field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</si>
</sst>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Times New Roman"/>
      <family val="1"/>
    </font>
    <font>
      <sz val="10"/>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1">
    <xf numFmtId="0" fontId="0" fillId="0" borderId="0" xfId="0"/>
    <xf numFmtId="2" fontId="0" fillId="0" borderId="0" xfId="0" applyNumberFormat="1"/>
    <xf numFmtId="9" fontId="0" fillId="0" borderId="0" xfId="0" applyNumberFormat="1"/>
    <xf numFmtId="1" fontId="0" fillId="0" borderId="0" xfId="42" applyNumberFormat="1" applyFont="1"/>
    <xf numFmtId="164" fontId="0" fillId="0" borderId="0" xfId="42"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4" fontId="0" fillId="34" borderId="10" xfId="0" applyNumberFormat="1" applyFill="1" applyBorder="1"/>
    <xf numFmtId="0" fontId="0" fillId="34" borderId="10" xfId="0" applyFill="1" applyBorder="1"/>
    <xf numFmtId="2" fontId="0" fillId="34" borderId="10" xfId="0" applyNumberFormat="1" applyFill="1" applyBorder="1"/>
    <xf numFmtId="164" fontId="0" fillId="34" borderId="10" xfId="42" applyNumberFormat="1" applyFont="1" applyFill="1" applyBorder="1"/>
    <xf numFmtId="14" fontId="0" fillId="0" borderId="10" xfId="0" applyNumberFormat="1" applyBorder="1"/>
    <xf numFmtId="0" fontId="0" fillId="0" borderId="10" xfId="0" applyBorder="1"/>
    <xf numFmtId="2" fontId="0" fillId="0" borderId="10" xfId="0" applyNumberFormat="1" applyBorder="1"/>
    <xf numFmtId="164" fontId="0" fillId="0" borderId="10" xfId="42" applyNumberFormat="1" applyFont="1" applyBorder="1"/>
    <xf numFmtId="9" fontId="0" fillId="34" borderId="10" xfId="42" applyNumberFormat="1" applyFont="1" applyFill="1" applyBorder="1"/>
    <xf numFmtId="9" fontId="0" fillId="0" borderId="10" xfId="42" applyNumberFormat="1" applyFont="1" applyBorder="1"/>
    <xf numFmtId="0" fontId="13" fillId="33" borderId="0" xfId="0" applyFont="1" applyFill="1"/>
    <xf numFmtId="2" fontId="13" fillId="33" borderId="0" xfId="0" applyNumberFormat="1" applyFont="1" applyFill="1"/>
    <xf numFmtId="1" fontId="13" fillId="33" borderId="0" xfId="42" applyNumberFormat="1" applyFont="1" applyFill="1" applyBorder="1"/>
    <xf numFmtId="164" fontId="13" fillId="33" borderId="0" xfId="42" applyNumberFormat="1" applyFont="1" applyFill="1" applyBorder="1"/>
    <xf numFmtId="9" fontId="13" fillId="33" borderId="0" xfId="0" applyNumberFormat="1" applyFont="1" applyFill="1"/>
    <xf numFmtId="164" fontId="0" fillId="0" borderId="0" xfId="0" applyNumberFormat="1"/>
    <xf numFmtId="2" fontId="0" fillId="0" borderId="0" xfId="0" applyNumberFormat="1" applyAlignment="1">
      <alignment horizontal="left"/>
    </xf>
    <xf numFmtId="0" fontId="0" fillId="0" borderId="0" xfId="0" applyAlignment="1">
      <alignment horizontal="center"/>
    </xf>
    <xf numFmtId="164" fontId="19" fillId="0" borderId="0" xfId="42" applyNumberFormat="1" applyFont="1" applyAlignment="1">
      <alignment horizontal="center" vertical="center"/>
    </xf>
    <xf numFmtId="164" fontId="18" fillId="0" borderId="0" xfId="0" applyNumberFormat="1" applyFont="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vertical="center" wrapText="1"/>
    </xf>
    <xf numFmtId="164" fontId="18" fillId="0" borderId="0" xfId="42" applyNumberFormat="1"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alignment horizontal="center" vertical="center" textRotation="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64" formatCode="_(* #,##0_);_(* \(#,##0\);_(* &quot;-&quot;??_);_(@_)"/>
    </dxf>
    <dxf>
      <numFmt numFmtId="2" formatCode="0.00"/>
    </dxf>
    <dxf>
      <font>
        <b val="0"/>
        <i val="0"/>
        <strike val="0"/>
        <condense val="0"/>
        <extend val="0"/>
        <outline val="0"/>
        <shadow val="0"/>
        <u val="none"/>
        <vertAlign val="baseline"/>
        <sz val="11"/>
        <color theme="1"/>
        <name val="Aptos Narrow"/>
        <family val="2"/>
        <scheme val="minor"/>
      </font>
      <numFmt numFmtId="13"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_(* #,##0_);_(* \(#,##0\);_(* &quot;-&quot;??_);_(@_)"/>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_(* #,##0_);_(* \(#,##0\);_(* &quot;-&quot;??_);_(@_)"/>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_(* #,##0_);_(* \(#,##0\);_(* &quot;-&quot;??_);_(@_)"/>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_(* #,##0_);_(* \(#,##0\);_(* &quot;-&quot;??_);_(@_)"/>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_(* #,##0_);_(* \(#,##0\);_(* &quot;-&quot;??_);_(@_)"/>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m/d/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numFmt numFmtId="164" formatCode="_(* #,##0_);_(* \(#,##0\);_(* &quot;-&quot;??_);_(@_)"/>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[fmcg_sales_dataset_5000_with_invoice (1).xlsx]Pivot_KPIs!PivotTable4</c:name>
    <c:fmtId val="10"/>
  </c:pivotSource>
  <c:chart>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Pivot_KPIs!$G$1</c:f>
              <c:strCache>
                <c:ptCount val="1"/>
                <c:pt idx="0">
                  <c:v>Sum of revenue</c:v>
                </c:pt>
              </c:strCache>
            </c:strRef>
          </c:tx>
          <c:spPr>
            <a:gradFill>
              <a:gsLst>
                <a:gs pos="100000">
                  <a:schemeClr val="accent1">
                    <a:alpha val="0"/>
                  </a:schemeClr>
                </a:gs>
                <a:gs pos="50000">
                  <a:schemeClr val="accent1"/>
                </a:gs>
              </a:gsLst>
              <a:lin ang="5400000" scaled="0"/>
            </a:gradFill>
            <a:ln>
              <a:noFill/>
            </a:ln>
            <a:effectLst/>
            <a:sp3d/>
          </c:spPr>
          <c:invertIfNegative val="0"/>
          <c:cat>
            <c:strRef>
              <c:f>Pivot_KPIs!$F$2:$F$7</c:f>
              <c:strCache>
                <c:ptCount val="5"/>
                <c:pt idx="0">
                  <c:v>Beverages</c:v>
                </c:pt>
                <c:pt idx="1">
                  <c:v>Dairy</c:v>
                </c:pt>
                <c:pt idx="2">
                  <c:v>Home Care</c:v>
                </c:pt>
                <c:pt idx="3">
                  <c:v>Personal Care</c:v>
                </c:pt>
                <c:pt idx="4">
                  <c:v>Snacks</c:v>
                </c:pt>
              </c:strCache>
            </c:strRef>
          </c:cat>
          <c:val>
            <c:numRef>
              <c:f>Pivot_KPIs!$G$2:$G$7</c:f>
              <c:numCache>
                <c:formatCode>_(* #,##0_);_(* \(#,##0\);_(* "-"??_);_(@_)</c:formatCode>
                <c:ptCount val="5"/>
                <c:pt idx="0">
                  <c:v>1676337233.1999996</c:v>
                </c:pt>
                <c:pt idx="1">
                  <c:v>2529114292.5300012</c:v>
                </c:pt>
                <c:pt idx="2">
                  <c:v>1216291729.79</c:v>
                </c:pt>
                <c:pt idx="3">
                  <c:v>2507200831.5499983</c:v>
                </c:pt>
                <c:pt idx="4">
                  <c:v>1537237686.5400002</c:v>
                </c:pt>
              </c:numCache>
            </c:numRef>
          </c:val>
          <c:extLst>
            <c:ext xmlns:c16="http://schemas.microsoft.com/office/drawing/2014/chart" uri="{C3380CC4-5D6E-409C-BE32-E72D297353CC}">
              <c16:uniqueId val="{00000000-2E25-400A-8F2B-1D756BD1177B}"/>
            </c:ext>
          </c:extLst>
        </c:ser>
        <c:ser>
          <c:idx val="1"/>
          <c:order val="1"/>
          <c:tx>
            <c:strRef>
              <c:f>Pivot_KPIs!$H$1</c:f>
              <c:strCache>
                <c:ptCount val="1"/>
                <c:pt idx="0">
                  <c:v>Sum of Profit</c:v>
                </c:pt>
              </c:strCache>
            </c:strRef>
          </c:tx>
          <c:spPr>
            <a:gradFill>
              <a:gsLst>
                <a:gs pos="100000">
                  <a:schemeClr val="accent2">
                    <a:alpha val="0"/>
                  </a:schemeClr>
                </a:gs>
                <a:gs pos="50000">
                  <a:schemeClr val="accent2"/>
                </a:gs>
              </a:gsLst>
              <a:lin ang="5400000" scaled="0"/>
            </a:gradFill>
            <a:ln>
              <a:noFill/>
            </a:ln>
            <a:effectLst/>
            <a:sp3d/>
          </c:spPr>
          <c:invertIfNegative val="0"/>
          <c:cat>
            <c:strRef>
              <c:f>Pivot_KPIs!$F$2:$F$7</c:f>
              <c:strCache>
                <c:ptCount val="5"/>
                <c:pt idx="0">
                  <c:v>Beverages</c:v>
                </c:pt>
                <c:pt idx="1">
                  <c:v>Dairy</c:v>
                </c:pt>
                <c:pt idx="2">
                  <c:v>Home Care</c:v>
                </c:pt>
                <c:pt idx="3">
                  <c:v>Personal Care</c:v>
                </c:pt>
                <c:pt idx="4">
                  <c:v>Snacks</c:v>
                </c:pt>
              </c:strCache>
            </c:strRef>
          </c:cat>
          <c:val>
            <c:numRef>
              <c:f>Pivot_KPIs!$H$2:$H$7</c:f>
              <c:numCache>
                <c:formatCode>_(* #,##0_);_(* \(#,##0\);_(* "-"??_);_(@_)</c:formatCode>
                <c:ptCount val="5"/>
                <c:pt idx="0">
                  <c:v>396218458.57999998</c:v>
                </c:pt>
                <c:pt idx="1">
                  <c:v>586011199.71999991</c:v>
                </c:pt>
                <c:pt idx="2">
                  <c:v>288819855.7899999</c:v>
                </c:pt>
                <c:pt idx="3">
                  <c:v>575251609.46000016</c:v>
                </c:pt>
                <c:pt idx="4">
                  <c:v>360499833.28999996</c:v>
                </c:pt>
              </c:numCache>
            </c:numRef>
          </c:val>
          <c:extLst>
            <c:ext xmlns:c16="http://schemas.microsoft.com/office/drawing/2014/chart" uri="{C3380CC4-5D6E-409C-BE32-E72D297353CC}">
              <c16:uniqueId val="{00000001-2E25-400A-8F2B-1D756BD1177B}"/>
            </c:ext>
          </c:extLst>
        </c:ser>
        <c:dLbls>
          <c:showLegendKey val="0"/>
          <c:showVal val="0"/>
          <c:showCatName val="0"/>
          <c:showSerName val="0"/>
          <c:showPercent val="0"/>
          <c:showBubbleSize val="0"/>
        </c:dLbls>
        <c:gapWidth val="150"/>
        <c:gapDepth val="0"/>
        <c:shape val="box"/>
        <c:axId val="1956770592"/>
        <c:axId val="1956771552"/>
        <c:axId val="0"/>
      </c:bar3DChart>
      <c:catAx>
        <c:axId val="1956770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771552"/>
        <c:crosses val="autoZero"/>
        <c:auto val="1"/>
        <c:lblAlgn val="ctr"/>
        <c:lblOffset val="100"/>
        <c:noMultiLvlLbl val="0"/>
      </c:catAx>
      <c:valAx>
        <c:axId val="1956771552"/>
        <c:scaling>
          <c:orientation val="minMax"/>
        </c:scaling>
        <c:delete val="0"/>
        <c:axPos val="l"/>
        <c:majorGridlines>
          <c:spPr>
            <a:ln w="9525" cap="flat" cmpd="sng" algn="ctr">
              <a:solidFill>
                <a:schemeClr val="tx1">
                  <a:lumMod val="5000"/>
                  <a:lumOff val="9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77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[fmcg_sales_dataset_5000_with_invoice (1).xlsx]Pivot_KPIs!PivotTable5</c:name>
    <c:fmtId val="1"/>
  </c:pivotSource>
  <c:chart>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Pivot_KPIs!$K$1</c:f>
              <c:strCache>
                <c:ptCount val="1"/>
                <c:pt idx="0">
                  <c:v>Sum of revenue</c:v>
                </c:pt>
              </c:strCache>
            </c:strRef>
          </c:tx>
          <c:spPr>
            <a:gradFill>
              <a:gsLst>
                <a:gs pos="100000">
                  <a:schemeClr val="accent1">
                    <a:alpha val="0"/>
                  </a:schemeClr>
                </a:gs>
                <a:gs pos="50000">
                  <a:schemeClr val="accent1"/>
                </a:gs>
              </a:gsLst>
              <a:lin ang="5400000" scaled="0"/>
            </a:gradFill>
            <a:ln>
              <a:noFill/>
            </a:ln>
            <a:effectLst/>
            <a:sp3d/>
          </c:spPr>
          <c:invertIfNegative val="0"/>
          <c:cat>
            <c:strRef>
              <c:f>Pivot_KPIs!$J$2:$J$8</c:f>
              <c:strCache>
                <c:ptCount val="6"/>
                <c:pt idx="0">
                  <c:v>Ahvaz</c:v>
                </c:pt>
                <c:pt idx="1">
                  <c:v>Isfahan</c:v>
                </c:pt>
                <c:pt idx="2">
                  <c:v>Mashhad</c:v>
                </c:pt>
                <c:pt idx="3">
                  <c:v>Shiraz</c:v>
                </c:pt>
                <c:pt idx="4">
                  <c:v>Tabriz</c:v>
                </c:pt>
                <c:pt idx="5">
                  <c:v>Tehran</c:v>
                </c:pt>
              </c:strCache>
            </c:strRef>
          </c:cat>
          <c:val>
            <c:numRef>
              <c:f>Pivot_KPIs!$K$2:$K$8</c:f>
              <c:numCache>
                <c:formatCode>_(* #,##0_);_(* \(#,##0\);_(* "-"??_);_(@_)</c:formatCode>
                <c:ptCount val="6"/>
                <c:pt idx="0">
                  <c:v>1672882063.26</c:v>
                </c:pt>
                <c:pt idx="1">
                  <c:v>1473316376.5299993</c:v>
                </c:pt>
                <c:pt idx="2">
                  <c:v>1537733112.5499983</c:v>
                </c:pt>
                <c:pt idx="3">
                  <c:v>1782425884.0600011</c:v>
                </c:pt>
                <c:pt idx="4">
                  <c:v>1446464048.1600006</c:v>
                </c:pt>
                <c:pt idx="5">
                  <c:v>1553360289.0500014</c:v>
                </c:pt>
              </c:numCache>
            </c:numRef>
          </c:val>
          <c:extLst>
            <c:ext xmlns:c16="http://schemas.microsoft.com/office/drawing/2014/chart" uri="{C3380CC4-5D6E-409C-BE32-E72D297353CC}">
              <c16:uniqueId val="{00000000-022E-43A8-B98D-9DE17683C889}"/>
            </c:ext>
          </c:extLst>
        </c:ser>
        <c:ser>
          <c:idx val="1"/>
          <c:order val="1"/>
          <c:tx>
            <c:strRef>
              <c:f>Pivot_KPIs!$L$1</c:f>
              <c:strCache>
                <c:ptCount val="1"/>
                <c:pt idx="0">
                  <c:v>Sum of Profit</c:v>
                </c:pt>
              </c:strCache>
            </c:strRef>
          </c:tx>
          <c:spPr>
            <a:gradFill>
              <a:gsLst>
                <a:gs pos="100000">
                  <a:schemeClr val="accent2">
                    <a:alpha val="0"/>
                  </a:schemeClr>
                </a:gs>
                <a:gs pos="50000">
                  <a:schemeClr val="accent2"/>
                </a:gs>
              </a:gsLst>
              <a:lin ang="5400000" scaled="0"/>
            </a:gradFill>
            <a:ln>
              <a:noFill/>
            </a:ln>
            <a:effectLst/>
            <a:sp3d/>
          </c:spPr>
          <c:invertIfNegative val="0"/>
          <c:cat>
            <c:strRef>
              <c:f>Pivot_KPIs!$J$2:$J$8</c:f>
              <c:strCache>
                <c:ptCount val="6"/>
                <c:pt idx="0">
                  <c:v>Ahvaz</c:v>
                </c:pt>
                <c:pt idx="1">
                  <c:v>Isfahan</c:v>
                </c:pt>
                <c:pt idx="2">
                  <c:v>Mashhad</c:v>
                </c:pt>
                <c:pt idx="3">
                  <c:v>Shiraz</c:v>
                </c:pt>
                <c:pt idx="4">
                  <c:v>Tabriz</c:v>
                </c:pt>
                <c:pt idx="5">
                  <c:v>Tehran</c:v>
                </c:pt>
              </c:strCache>
            </c:strRef>
          </c:cat>
          <c:val>
            <c:numRef>
              <c:f>Pivot_KPIs!$L$2:$L$8</c:f>
              <c:numCache>
                <c:formatCode>_(* #,##0_);_(* \(#,##0\);_(* "-"??_);_(@_)</c:formatCode>
                <c:ptCount val="6"/>
                <c:pt idx="0">
                  <c:v>400294543.42000031</c:v>
                </c:pt>
                <c:pt idx="1">
                  <c:v>342615065.01000035</c:v>
                </c:pt>
                <c:pt idx="2">
                  <c:v>353382264.04000026</c:v>
                </c:pt>
                <c:pt idx="3">
                  <c:v>410541970.97999972</c:v>
                </c:pt>
                <c:pt idx="4">
                  <c:v>344090600.5000003</c:v>
                </c:pt>
                <c:pt idx="5">
                  <c:v>355876512.88999981</c:v>
                </c:pt>
              </c:numCache>
            </c:numRef>
          </c:val>
          <c:extLst>
            <c:ext xmlns:c16="http://schemas.microsoft.com/office/drawing/2014/chart" uri="{C3380CC4-5D6E-409C-BE32-E72D297353CC}">
              <c16:uniqueId val="{00000001-022E-43A8-B98D-9DE17683C889}"/>
            </c:ext>
          </c:extLst>
        </c:ser>
        <c:dLbls>
          <c:showLegendKey val="0"/>
          <c:showVal val="0"/>
          <c:showCatName val="0"/>
          <c:showSerName val="0"/>
          <c:showPercent val="0"/>
          <c:showBubbleSize val="0"/>
        </c:dLbls>
        <c:gapWidth val="150"/>
        <c:gapDepth val="0"/>
        <c:shape val="box"/>
        <c:axId val="121476608"/>
        <c:axId val="121478048"/>
        <c:axId val="0"/>
      </c:bar3DChart>
      <c:catAx>
        <c:axId val="12147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78048"/>
        <c:crosses val="autoZero"/>
        <c:auto val="1"/>
        <c:lblAlgn val="ctr"/>
        <c:lblOffset val="100"/>
        <c:noMultiLvlLbl val="0"/>
      </c:catAx>
      <c:valAx>
        <c:axId val="121478048"/>
        <c:scaling>
          <c:orientation val="minMax"/>
        </c:scaling>
        <c:delete val="0"/>
        <c:axPos val="l"/>
        <c:majorGridlines>
          <c:spPr>
            <a:ln w="9525" cap="flat" cmpd="sng" algn="ctr">
              <a:solidFill>
                <a:schemeClr val="tx1">
                  <a:lumMod val="5000"/>
                  <a:lumOff val="9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7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[fmcg_sales_dataset_5000_with_invoice (1).xlsx]Pivot_KPIs!PivotTable6</c:name>
    <c:fmtId val="2"/>
  </c:pivotSource>
  <c:chart>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Pivot_KPIs!$B$26</c:f>
              <c:strCache>
                <c:ptCount val="1"/>
                <c:pt idx="0">
                  <c:v>Sum of revenue</c:v>
                </c:pt>
              </c:strCache>
            </c:strRef>
          </c:tx>
          <c:spPr>
            <a:gradFill>
              <a:gsLst>
                <a:gs pos="100000">
                  <a:schemeClr val="accent1">
                    <a:alpha val="0"/>
                  </a:schemeClr>
                </a:gs>
                <a:gs pos="50000">
                  <a:schemeClr val="accent1"/>
                </a:gs>
              </a:gsLst>
              <a:lin ang="5400000" scaled="0"/>
            </a:gradFill>
            <a:ln>
              <a:noFill/>
            </a:ln>
            <a:effectLst/>
            <a:sp3d/>
          </c:spPr>
          <c:invertIfNegative val="0"/>
          <c:cat>
            <c:strRef>
              <c:f>Pivot_KPIs!$A$27:$A$32</c:f>
              <c:strCache>
                <c:ptCount val="5"/>
                <c:pt idx="0">
                  <c:v>Hypermarket</c:v>
                </c:pt>
                <c:pt idx="1">
                  <c:v>Online</c:v>
                </c:pt>
                <c:pt idx="2">
                  <c:v>Pharmacy</c:v>
                </c:pt>
                <c:pt idx="3">
                  <c:v>Supermarket</c:v>
                </c:pt>
                <c:pt idx="4">
                  <c:v>Wholesale</c:v>
                </c:pt>
              </c:strCache>
            </c:strRef>
          </c:cat>
          <c:val>
            <c:numRef>
              <c:f>Pivot_KPIs!$B$27:$B$32</c:f>
              <c:numCache>
                <c:formatCode>_(* #,##0_);_(* \(#,##0\);_(* "-"??_);_(@_)</c:formatCode>
                <c:ptCount val="5"/>
                <c:pt idx="0">
                  <c:v>1950772940.1299992</c:v>
                </c:pt>
                <c:pt idx="1">
                  <c:v>1591139026.6200006</c:v>
                </c:pt>
                <c:pt idx="2">
                  <c:v>1477471081.4799998</c:v>
                </c:pt>
                <c:pt idx="3">
                  <c:v>1878849143.1099994</c:v>
                </c:pt>
                <c:pt idx="4">
                  <c:v>2567949582.2699962</c:v>
                </c:pt>
              </c:numCache>
            </c:numRef>
          </c:val>
          <c:extLst>
            <c:ext xmlns:c16="http://schemas.microsoft.com/office/drawing/2014/chart" uri="{C3380CC4-5D6E-409C-BE32-E72D297353CC}">
              <c16:uniqueId val="{00000000-0476-4C3F-9082-14490B3FD26C}"/>
            </c:ext>
          </c:extLst>
        </c:ser>
        <c:ser>
          <c:idx val="1"/>
          <c:order val="1"/>
          <c:tx>
            <c:strRef>
              <c:f>Pivot_KPIs!$C$26</c:f>
              <c:strCache>
                <c:ptCount val="1"/>
                <c:pt idx="0">
                  <c:v>Sum of Profit</c:v>
                </c:pt>
              </c:strCache>
            </c:strRef>
          </c:tx>
          <c:spPr>
            <a:gradFill>
              <a:gsLst>
                <a:gs pos="100000">
                  <a:schemeClr val="accent2">
                    <a:alpha val="0"/>
                  </a:schemeClr>
                </a:gs>
                <a:gs pos="50000">
                  <a:schemeClr val="accent2"/>
                </a:gs>
              </a:gsLst>
              <a:lin ang="5400000" scaled="0"/>
            </a:gradFill>
            <a:ln>
              <a:noFill/>
            </a:ln>
            <a:effectLst/>
            <a:sp3d/>
          </c:spPr>
          <c:invertIfNegative val="0"/>
          <c:cat>
            <c:strRef>
              <c:f>Pivot_KPIs!$A$27:$A$32</c:f>
              <c:strCache>
                <c:ptCount val="5"/>
                <c:pt idx="0">
                  <c:v>Hypermarket</c:v>
                </c:pt>
                <c:pt idx="1">
                  <c:v>Online</c:v>
                </c:pt>
                <c:pt idx="2">
                  <c:v>Pharmacy</c:v>
                </c:pt>
                <c:pt idx="3">
                  <c:v>Supermarket</c:v>
                </c:pt>
                <c:pt idx="4">
                  <c:v>Wholesale</c:v>
                </c:pt>
              </c:strCache>
            </c:strRef>
          </c:cat>
          <c:val>
            <c:numRef>
              <c:f>Pivot_KPIs!$C$27:$C$32</c:f>
              <c:numCache>
                <c:formatCode>_(* #,##0_);_(* \(#,##0\);_(* "-"??_);_(@_)</c:formatCode>
                <c:ptCount val="5"/>
                <c:pt idx="0">
                  <c:v>541544046.26000023</c:v>
                </c:pt>
                <c:pt idx="1">
                  <c:v>369440853.48000014</c:v>
                </c:pt>
                <c:pt idx="2">
                  <c:v>296429896.99000043</c:v>
                </c:pt>
                <c:pt idx="3">
                  <c:v>564261641.50000095</c:v>
                </c:pt>
                <c:pt idx="4">
                  <c:v>435124518.60999995</c:v>
                </c:pt>
              </c:numCache>
            </c:numRef>
          </c:val>
          <c:extLst>
            <c:ext xmlns:c16="http://schemas.microsoft.com/office/drawing/2014/chart" uri="{C3380CC4-5D6E-409C-BE32-E72D297353CC}">
              <c16:uniqueId val="{00000001-0476-4C3F-9082-14490B3FD26C}"/>
            </c:ext>
          </c:extLst>
        </c:ser>
        <c:dLbls>
          <c:showLegendKey val="0"/>
          <c:showVal val="0"/>
          <c:showCatName val="0"/>
          <c:showSerName val="0"/>
          <c:showPercent val="0"/>
          <c:showBubbleSize val="0"/>
        </c:dLbls>
        <c:gapWidth val="150"/>
        <c:gapDepth val="0"/>
        <c:shape val="box"/>
        <c:axId val="1326349248"/>
        <c:axId val="1326349728"/>
        <c:axId val="0"/>
      </c:bar3DChart>
      <c:catAx>
        <c:axId val="1326349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49728"/>
        <c:crosses val="autoZero"/>
        <c:auto val="1"/>
        <c:lblAlgn val="ctr"/>
        <c:lblOffset val="100"/>
        <c:noMultiLvlLbl val="0"/>
      </c:catAx>
      <c:valAx>
        <c:axId val="1326349728"/>
        <c:scaling>
          <c:orientation val="minMax"/>
        </c:scaling>
        <c:delete val="0"/>
        <c:axPos val="l"/>
        <c:majorGridlines>
          <c:spPr>
            <a:ln w="9525" cap="flat" cmpd="sng" algn="ctr">
              <a:solidFill>
                <a:schemeClr val="tx1">
                  <a:lumMod val="5000"/>
                  <a:lumOff val="9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4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[fmcg_sales_dataset_5000_with_invoice (1).xlsx]Pivot_KPIs!PivotTable7</c:name>
    <c:fmtId val="1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Pivot_KPIs!$J$26</c:f>
              <c:strCache>
                <c:ptCount val="1"/>
                <c:pt idx="0">
                  <c:v>Sum of revenue</c:v>
                </c:pt>
              </c:strCache>
            </c:strRef>
          </c:tx>
          <c:spPr>
            <a:ln w="28575" cap="rnd">
              <a:solidFill>
                <a:schemeClr val="accent1"/>
              </a:solidFill>
              <a:round/>
            </a:ln>
            <a:effectLst/>
          </c:spPr>
          <c:marker>
            <c:symbol val="none"/>
          </c:marker>
          <c:cat>
            <c:multiLvlStrRef>
              <c:f>Pivot_KPIs!$I$27:$I$66</c:f>
              <c:multiLvlStrCache>
                <c:ptCount val="36"/>
                <c:lvl>
                  <c:pt idx="0">
                    <c:v>7</c:v>
                  </c:pt>
                  <c:pt idx="1">
                    <c:v>3</c:v>
                  </c:pt>
                  <c:pt idx="2">
                    <c:v>5</c:v>
                  </c:pt>
                  <c:pt idx="3">
                    <c:v>11</c:v>
                  </c:pt>
                  <c:pt idx="4">
                    <c:v>4</c:v>
                  </c:pt>
                  <c:pt idx="5">
                    <c:v>12</c:v>
                  </c:pt>
                  <c:pt idx="6">
                    <c:v>10</c:v>
                  </c:pt>
                  <c:pt idx="7">
                    <c:v>6</c:v>
                  </c:pt>
                  <c:pt idx="8">
                    <c:v>9</c:v>
                  </c:pt>
                  <c:pt idx="9">
                    <c:v>8</c:v>
                  </c:pt>
                  <c:pt idx="10">
                    <c:v>1</c:v>
                  </c:pt>
                  <c:pt idx="11">
                    <c:v>2</c:v>
                  </c:pt>
                  <c:pt idx="12">
                    <c:v>8</c:v>
                  </c:pt>
                  <c:pt idx="13">
                    <c:v>11</c:v>
                  </c:pt>
                  <c:pt idx="14">
                    <c:v>4</c:v>
                  </c:pt>
                  <c:pt idx="15">
                    <c:v>3</c:v>
                  </c:pt>
                  <c:pt idx="16">
                    <c:v>6</c:v>
                  </c:pt>
                  <c:pt idx="17">
                    <c:v>5</c:v>
                  </c:pt>
                  <c:pt idx="18">
                    <c:v>10</c:v>
                  </c:pt>
                  <c:pt idx="19">
                    <c:v>1</c:v>
                  </c:pt>
                  <c:pt idx="20">
                    <c:v>12</c:v>
                  </c:pt>
                  <c:pt idx="21">
                    <c:v>9</c:v>
                  </c:pt>
                  <c:pt idx="22">
                    <c:v>7</c:v>
                  </c:pt>
                  <c:pt idx="23">
                    <c:v>2</c:v>
                  </c:pt>
                  <c:pt idx="24">
                    <c:v>12</c:v>
                  </c:pt>
                  <c:pt idx="25">
                    <c:v>11</c:v>
                  </c:pt>
                  <c:pt idx="26">
                    <c:v>9</c:v>
                  </c:pt>
                  <c:pt idx="27">
                    <c:v>5</c:v>
                  </c:pt>
                  <c:pt idx="28">
                    <c:v>2</c:v>
                  </c:pt>
                  <c:pt idx="29">
                    <c:v>4</c:v>
                  </c:pt>
                  <c:pt idx="30">
                    <c:v>6</c:v>
                  </c:pt>
                  <c:pt idx="31">
                    <c:v>7</c:v>
                  </c:pt>
                  <c:pt idx="32">
                    <c:v>10</c:v>
                  </c:pt>
                  <c:pt idx="33">
                    <c:v>3</c:v>
                  </c:pt>
                  <c:pt idx="34">
                    <c:v>8</c:v>
                  </c:pt>
                  <c:pt idx="35">
                    <c:v>1</c:v>
                  </c:pt>
                </c:lvl>
                <c:lvl>
                  <c:pt idx="0">
                    <c:v>2025</c:v>
                  </c:pt>
                  <c:pt idx="12">
                    <c:v>2024</c:v>
                  </c:pt>
                  <c:pt idx="24">
                    <c:v>2023</c:v>
                  </c:pt>
                </c:lvl>
              </c:multiLvlStrCache>
            </c:multiLvlStrRef>
          </c:cat>
          <c:val>
            <c:numRef>
              <c:f>Pivot_KPIs!$J$27:$J$66</c:f>
              <c:numCache>
                <c:formatCode>_(* #,##0_);_(* \(#,##0\);_(* "-"??_);_(@_)</c:formatCode>
                <c:ptCount val="36"/>
                <c:pt idx="0">
                  <c:v>416607761.10000014</c:v>
                </c:pt>
                <c:pt idx="1">
                  <c:v>327501435.69000006</c:v>
                </c:pt>
                <c:pt idx="2">
                  <c:v>304086763.21999997</c:v>
                </c:pt>
                <c:pt idx="3">
                  <c:v>296136791.95000011</c:v>
                </c:pt>
                <c:pt idx="4">
                  <c:v>281930451.9000001</c:v>
                </c:pt>
                <c:pt idx="5">
                  <c:v>258505576.01999998</c:v>
                </c:pt>
                <c:pt idx="6">
                  <c:v>249708230.58999994</c:v>
                </c:pt>
                <c:pt idx="7">
                  <c:v>226042767.16999993</c:v>
                </c:pt>
                <c:pt idx="8">
                  <c:v>216731080.94000006</c:v>
                </c:pt>
                <c:pt idx="9">
                  <c:v>213820457.00000003</c:v>
                </c:pt>
                <c:pt idx="10">
                  <c:v>213764033.23999998</c:v>
                </c:pt>
                <c:pt idx="11">
                  <c:v>178363954.45999989</c:v>
                </c:pt>
                <c:pt idx="12">
                  <c:v>315339786.25999993</c:v>
                </c:pt>
                <c:pt idx="13">
                  <c:v>288728638.3599999</c:v>
                </c:pt>
                <c:pt idx="14">
                  <c:v>279034940.75</c:v>
                </c:pt>
                <c:pt idx="15">
                  <c:v>274000084.9199999</c:v>
                </c:pt>
                <c:pt idx="16">
                  <c:v>267638584.76999998</c:v>
                </c:pt>
                <c:pt idx="17">
                  <c:v>266218047.4000001</c:v>
                </c:pt>
                <c:pt idx="18">
                  <c:v>262948777.91999999</c:v>
                </c:pt>
                <c:pt idx="19">
                  <c:v>259496042.56000003</c:v>
                </c:pt>
                <c:pt idx="20">
                  <c:v>259366705.07999998</c:v>
                </c:pt>
                <c:pt idx="21">
                  <c:v>235650361.50999996</c:v>
                </c:pt>
                <c:pt idx="22">
                  <c:v>229071559.46999994</c:v>
                </c:pt>
                <c:pt idx="23">
                  <c:v>202193468.92999989</c:v>
                </c:pt>
                <c:pt idx="24">
                  <c:v>340143261.64999998</c:v>
                </c:pt>
                <c:pt idx="25">
                  <c:v>298639047.66000009</c:v>
                </c:pt>
                <c:pt idx="26">
                  <c:v>293784562.00999999</c:v>
                </c:pt>
                <c:pt idx="27">
                  <c:v>290794295.35000014</c:v>
                </c:pt>
                <c:pt idx="28">
                  <c:v>277863959.0999999</c:v>
                </c:pt>
                <c:pt idx="29">
                  <c:v>255365504.44000006</c:v>
                </c:pt>
                <c:pt idx="30">
                  <c:v>248664623.90999988</c:v>
                </c:pt>
                <c:pt idx="31">
                  <c:v>248064673.18000001</c:v>
                </c:pt>
                <c:pt idx="32">
                  <c:v>246444205.59</c:v>
                </c:pt>
                <c:pt idx="33">
                  <c:v>244896099.61000001</c:v>
                </c:pt>
                <c:pt idx="34">
                  <c:v>219021070.43999997</c:v>
                </c:pt>
                <c:pt idx="35">
                  <c:v>179614169.45999995</c:v>
                </c:pt>
              </c:numCache>
            </c:numRef>
          </c:val>
          <c:smooth val="0"/>
          <c:extLst>
            <c:ext xmlns:c16="http://schemas.microsoft.com/office/drawing/2014/chart" uri="{C3380CC4-5D6E-409C-BE32-E72D297353CC}">
              <c16:uniqueId val="{00000000-D827-490A-B068-E0EAD1451A2A}"/>
            </c:ext>
          </c:extLst>
        </c:ser>
        <c:ser>
          <c:idx val="1"/>
          <c:order val="1"/>
          <c:tx>
            <c:strRef>
              <c:f>Pivot_KPIs!$K$26</c:f>
              <c:strCache>
                <c:ptCount val="1"/>
                <c:pt idx="0">
                  <c:v>Sum of Profit</c:v>
                </c:pt>
              </c:strCache>
            </c:strRef>
          </c:tx>
          <c:spPr>
            <a:ln w="28575" cap="rnd">
              <a:solidFill>
                <a:schemeClr val="accent2"/>
              </a:solidFill>
              <a:round/>
            </a:ln>
            <a:effectLst/>
          </c:spPr>
          <c:marker>
            <c:symbol val="none"/>
          </c:marker>
          <c:cat>
            <c:multiLvlStrRef>
              <c:f>Pivot_KPIs!$I$27:$I$66</c:f>
              <c:multiLvlStrCache>
                <c:ptCount val="36"/>
                <c:lvl>
                  <c:pt idx="0">
                    <c:v>7</c:v>
                  </c:pt>
                  <c:pt idx="1">
                    <c:v>3</c:v>
                  </c:pt>
                  <c:pt idx="2">
                    <c:v>5</c:v>
                  </c:pt>
                  <c:pt idx="3">
                    <c:v>11</c:v>
                  </c:pt>
                  <c:pt idx="4">
                    <c:v>4</c:v>
                  </c:pt>
                  <c:pt idx="5">
                    <c:v>12</c:v>
                  </c:pt>
                  <c:pt idx="6">
                    <c:v>10</c:v>
                  </c:pt>
                  <c:pt idx="7">
                    <c:v>6</c:v>
                  </c:pt>
                  <c:pt idx="8">
                    <c:v>9</c:v>
                  </c:pt>
                  <c:pt idx="9">
                    <c:v>8</c:v>
                  </c:pt>
                  <c:pt idx="10">
                    <c:v>1</c:v>
                  </c:pt>
                  <c:pt idx="11">
                    <c:v>2</c:v>
                  </c:pt>
                  <c:pt idx="12">
                    <c:v>8</c:v>
                  </c:pt>
                  <c:pt idx="13">
                    <c:v>11</c:v>
                  </c:pt>
                  <c:pt idx="14">
                    <c:v>4</c:v>
                  </c:pt>
                  <c:pt idx="15">
                    <c:v>3</c:v>
                  </c:pt>
                  <c:pt idx="16">
                    <c:v>6</c:v>
                  </c:pt>
                  <c:pt idx="17">
                    <c:v>5</c:v>
                  </c:pt>
                  <c:pt idx="18">
                    <c:v>10</c:v>
                  </c:pt>
                  <c:pt idx="19">
                    <c:v>1</c:v>
                  </c:pt>
                  <c:pt idx="20">
                    <c:v>12</c:v>
                  </c:pt>
                  <c:pt idx="21">
                    <c:v>9</c:v>
                  </c:pt>
                  <c:pt idx="22">
                    <c:v>7</c:v>
                  </c:pt>
                  <c:pt idx="23">
                    <c:v>2</c:v>
                  </c:pt>
                  <c:pt idx="24">
                    <c:v>12</c:v>
                  </c:pt>
                  <c:pt idx="25">
                    <c:v>11</c:v>
                  </c:pt>
                  <c:pt idx="26">
                    <c:v>9</c:v>
                  </c:pt>
                  <c:pt idx="27">
                    <c:v>5</c:v>
                  </c:pt>
                  <c:pt idx="28">
                    <c:v>2</c:v>
                  </c:pt>
                  <c:pt idx="29">
                    <c:v>4</c:v>
                  </c:pt>
                  <c:pt idx="30">
                    <c:v>6</c:v>
                  </c:pt>
                  <c:pt idx="31">
                    <c:v>7</c:v>
                  </c:pt>
                  <c:pt idx="32">
                    <c:v>10</c:v>
                  </c:pt>
                  <c:pt idx="33">
                    <c:v>3</c:v>
                  </c:pt>
                  <c:pt idx="34">
                    <c:v>8</c:v>
                  </c:pt>
                  <c:pt idx="35">
                    <c:v>1</c:v>
                  </c:pt>
                </c:lvl>
                <c:lvl>
                  <c:pt idx="0">
                    <c:v>2025</c:v>
                  </c:pt>
                  <c:pt idx="12">
                    <c:v>2024</c:v>
                  </c:pt>
                  <c:pt idx="24">
                    <c:v>2023</c:v>
                  </c:pt>
                </c:lvl>
              </c:multiLvlStrCache>
            </c:multiLvlStrRef>
          </c:cat>
          <c:val>
            <c:numRef>
              <c:f>Pivot_KPIs!$K$27:$K$66</c:f>
              <c:numCache>
                <c:formatCode>_(* #,##0_);_(* \(#,##0\);_(* "-"??_);_(@_)</c:formatCode>
                <c:ptCount val="36"/>
                <c:pt idx="0">
                  <c:v>93110954.98999995</c:v>
                </c:pt>
                <c:pt idx="1">
                  <c:v>82653677.98999998</c:v>
                </c:pt>
                <c:pt idx="2">
                  <c:v>65717894.880000003</c:v>
                </c:pt>
                <c:pt idx="3">
                  <c:v>69215995.24999997</c:v>
                </c:pt>
                <c:pt idx="4">
                  <c:v>65312693.580000021</c:v>
                </c:pt>
                <c:pt idx="5">
                  <c:v>62876972.480000027</c:v>
                </c:pt>
                <c:pt idx="6">
                  <c:v>60160723.100000016</c:v>
                </c:pt>
                <c:pt idx="7">
                  <c:v>52401409.939999975</c:v>
                </c:pt>
                <c:pt idx="8">
                  <c:v>53162329.32</c:v>
                </c:pt>
                <c:pt idx="9">
                  <c:v>47966133.369999997</c:v>
                </c:pt>
                <c:pt idx="10">
                  <c:v>48699715.220000021</c:v>
                </c:pt>
                <c:pt idx="11">
                  <c:v>39230618.849999994</c:v>
                </c:pt>
                <c:pt idx="12">
                  <c:v>75234298.299999997</c:v>
                </c:pt>
                <c:pt idx="13">
                  <c:v>68258852.839999989</c:v>
                </c:pt>
                <c:pt idx="14">
                  <c:v>63182088.070000008</c:v>
                </c:pt>
                <c:pt idx="15">
                  <c:v>64145962.200000025</c:v>
                </c:pt>
                <c:pt idx="16">
                  <c:v>64028975.080000006</c:v>
                </c:pt>
                <c:pt idx="17">
                  <c:v>60745004.079999954</c:v>
                </c:pt>
                <c:pt idx="18">
                  <c:v>63004743.650000006</c:v>
                </c:pt>
                <c:pt idx="19">
                  <c:v>60604912.409999996</c:v>
                </c:pt>
                <c:pt idx="20">
                  <c:v>68909302.270000011</c:v>
                </c:pt>
                <c:pt idx="21">
                  <c:v>51562022.399999999</c:v>
                </c:pt>
                <c:pt idx="22">
                  <c:v>50793795.420000002</c:v>
                </c:pt>
                <c:pt idx="23">
                  <c:v>47572170.010000005</c:v>
                </c:pt>
                <c:pt idx="24">
                  <c:v>75076968.050000027</c:v>
                </c:pt>
                <c:pt idx="25">
                  <c:v>71317276.26000002</c:v>
                </c:pt>
                <c:pt idx="26">
                  <c:v>69153093.069999993</c:v>
                </c:pt>
                <c:pt idx="27">
                  <c:v>67627896.11999999</c:v>
                </c:pt>
                <c:pt idx="28">
                  <c:v>64222559.079999998</c:v>
                </c:pt>
                <c:pt idx="29">
                  <c:v>59264643.079999998</c:v>
                </c:pt>
                <c:pt idx="30">
                  <c:v>55137712.70000001</c:v>
                </c:pt>
                <c:pt idx="31">
                  <c:v>57500382.88000001</c:v>
                </c:pt>
                <c:pt idx="32">
                  <c:v>57646405.410000004</c:v>
                </c:pt>
                <c:pt idx="33">
                  <c:v>57276165.250000007</c:v>
                </c:pt>
                <c:pt idx="34">
                  <c:v>53030483.12999998</c:v>
                </c:pt>
                <c:pt idx="35">
                  <c:v>40996126.109999992</c:v>
                </c:pt>
              </c:numCache>
            </c:numRef>
          </c:val>
          <c:smooth val="0"/>
          <c:extLst>
            <c:ext xmlns:c16="http://schemas.microsoft.com/office/drawing/2014/chart" uri="{C3380CC4-5D6E-409C-BE32-E72D297353CC}">
              <c16:uniqueId val="{00000001-D827-490A-B068-E0EAD1451A2A}"/>
            </c:ext>
          </c:extLst>
        </c:ser>
        <c:dLbls>
          <c:showLegendKey val="0"/>
          <c:showVal val="0"/>
          <c:showCatName val="0"/>
          <c:showSerName val="0"/>
          <c:showPercent val="0"/>
          <c:showBubbleSize val="0"/>
        </c:dLbls>
        <c:smooth val="0"/>
        <c:axId val="1964139728"/>
        <c:axId val="1964140688"/>
      </c:lineChart>
      <c:catAx>
        <c:axId val="196413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140688"/>
        <c:crosses val="autoZero"/>
        <c:auto val="1"/>
        <c:lblAlgn val="ctr"/>
        <c:lblOffset val="100"/>
        <c:noMultiLvlLbl val="0"/>
      </c:catAx>
      <c:valAx>
        <c:axId val="196414068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13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254597</xdr:colOff>
      <xdr:row>7</xdr:row>
      <xdr:rowOff>71045</xdr:rowOff>
    </xdr:from>
    <xdr:to>
      <xdr:col>8</xdr:col>
      <xdr:colOff>0</xdr:colOff>
      <xdr:row>22</xdr:row>
      <xdr:rowOff>71045</xdr:rowOff>
    </xdr:to>
    <xdr:graphicFrame macro="">
      <xdr:nvGraphicFramePr>
        <xdr:cNvPr id="2" name="Chart 1">
          <a:extLst>
            <a:ext uri="{FF2B5EF4-FFF2-40B4-BE49-F238E27FC236}">
              <a16:creationId xmlns:a16="http://schemas.microsoft.com/office/drawing/2014/main" id="{C82D1F70-28AC-0465-BA90-36F9B5AD6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264458</xdr:colOff>
      <xdr:row>8</xdr:row>
      <xdr:rowOff>141418</xdr:rowOff>
    </xdr:from>
    <xdr:to>
      <xdr:col>14</xdr:col>
      <xdr:colOff>489921</xdr:colOff>
      <xdr:row>23</xdr:row>
      <xdr:rowOff>141418</xdr:rowOff>
    </xdr:to>
    <xdr:graphicFrame macro="">
      <xdr:nvGraphicFramePr>
        <xdr:cNvPr id="4" name="Chart 3">
          <a:extLst>
            <a:ext uri="{FF2B5EF4-FFF2-40B4-BE49-F238E27FC236}">
              <a16:creationId xmlns:a16="http://schemas.microsoft.com/office/drawing/2014/main" id="{3C6182AF-5857-B09C-A7B7-D78C7E6BE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163830</xdr:colOff>
      <xdr:row>25</xdr:row>
      <xdr:rowOff>11430</xdr:rowOff>
    </xdr:from>
    <xdr:to>
      <xdr:col>7</xdr:col>
      <xdr:colOff>872490</xdr:colOff>
      <xdr:row>40</xdr:row>
      <xdr:rowOff>11430</xdr:rowOff>
    </xdr:to>
    <xdr:graphicFrame macro="">
      <xdr:nvGraphicFramePr>
        <xdr:cNvPr id="5" name="Chart 4">
          <a:extLst>
            <a:ext uri="{FF2B5EF4-FFF2-40B4-BE49-F238E27FC236}">
              <a16:creationId xmlns:a16="http://schemas.microsoft.com/office/drawing/2014/main" id="{40A9EA83-616D-CB89-AE90-5BF260980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164918</xdr:colOff>
      <xdr:row>24</xdr:row>
      <xdr:rowOff>175804</xdr:rowOff>
    </xdr:from>
    <xdr:to>
      <xdr:col>18</xdr:col>
      <xdr:colOff>112667</xdr:colOff>
      <xdr:row>39</xdr:row>
      <xdr:rowOff>175804</xdr:rowOff>
    </xdr:to>
    <xdr:graphicFrame macro="">
      <xdr:nvGraphicFramePr>
        <xdr:cNvPr id="6" name="Chart 5">
          <a:extLst>
            <a:ext uri="{FF2B5EF4-FFF2-40B4-BE49-F238E27FC236}">
              <a16:creationId xmlns:a16="http://schemas.microsoft.com/office/drawing/2014/main" id="{865C2D1A-565E-0EC9-29D1-CEA1FE9AD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283285</xdr:colOff>
      <xdr:row>7</xdr:row>
      <xdr:rowOff>140298</xdr:rowOff>
    </xdr:from>
    <xdr:to>
      <xdr:col>3</xdr:col>
      <xdr:colOff>139850</xdr:colOff>
      <xdr:row>22</xdr:row>
      <xdr:rowOff>32161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D5E182D4-F5F5-5152-B64F-4E14A94DC4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70791" y="1395357"/>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666526</xdr:colOff>
      <xdr:row>8</xdr:row>
      <xdr:rowOff>167192</xdr:rowOff>
    </xdr:from>
    <xdr:to>
      <xdr:col>16</xdr:col>
      <xdr:colOff>21067</xdr:colOff>
      <xdr:row>23</xdr:row>
      <xdr:rowOff>59055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5CF8A85-3006-4370-CE34-7C31042023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131514" y="160154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355002</xdr:colOff>
      <xdr:row>40</xdr:row>
      <xdr:rowOff>154641</xdr:rowOff>
    </xdr:from>
    <xdr:to>
      <xdr:col>5</xdr:col>
      <xdr:colOff>139849</xdr:colOff>
      <xdr:row>55</xdr:row>
      <xdr:rowOff>46505</xdr:rowOff>
    </xdr:to>
    <mc:AlternateContent xmlns:mc="http://schemas.openxmlformats.org/markup-compatibility/2006" xmlns:a14="http://schemas.microsoft.com/office/drawing/2010/main">
      <mc:Choice Requires="a14">
        <xdr:graphicFrame macro="">
          <xdr:nvGraphicFramePr>
            <xdr:cNvPr id="8" name="Customer_Type">
              <a:extLst>
                <a:ext uri="{FF2B5EF4-FFF2-40B4-BE49-F238E27FC236}">
                  <a16:creationId xmlns:a16="http://schemas.microsoft.com/office/drawing/2014/main" id="{52A763B1-1830-CB19-442D-1EF23E4AF318}"/>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3214743" y="732640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855681</xdr:colOff>
      <xdr:row>30</xdr:row>
      <xdr:rowOff>57374</xdr:rowOff>
    </xdr:from>
    <xdr:to>
      <xdr:col>15</xdr:col>
      <xdr:colOff>347382</xdr:colOff>
      <xdr:row>37</xdr:row>
      <xdr:rowOff>173916</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FCBD5DFD-19BB-1736-6015-9C21F8F51C1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460928" y="5436198"/>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1.833110532411" createdVersion="8" refreshedVersion="8" minRefreshableVersion="3" recordCount="5000" xr:uid="{8ADBC338-1F1D-425D-B676-FF6B4468B7B4}">
  <cacheSource type="worksheet">
    <worksheetSource name="SALES_DATA"/>
  </cacheSource>
  <cacheFields count="21">
    <cacheField name="Invoice_ID" numFmtId="0">
      <sharedItems count="5000">
        <s v="INV-00001"/>
        <s v="INV-00002"/>
        <s v="INV-00003"/>
        <s v="INV-00004"/>
        <s v="INV-00005"/>
        <s v="INV-00006"/>
        <s v="INV-00007"/>
        <s v="INV-00008"/>
        <s v="INV-00009"/>
        <s v="INV-00010"/>
        <s v="INV-00011"/>
        <s v="INV-00012"/>
        <s v="INV-00013"/>
        <s v="INV-00014"/>
        <s v="INV-00015"/>
        <s v="INV-00016"/>
        <s v="INV-00017"/>
        <s v="INV-00018"/>
        <s v="INV-00019"/>
        <s v="INV-00020"/>
        <s v="INV-00021"/>
        <s v="INV-00022"/>
        <s v="INV-00023"/>
        <s v="INV-00024"/>
        <s v="INV-00025"/>
        <s v="INV-00026"/>
        <s v="INV-00027"/>
        <s v="INV-00028"/>
        <s v="INV-00029"/>
        <s v="INV-00030"/>
        <s v="INV-00031"/>
        <s v="INV-00032"/>
        <s v="INV-00033"/>
        <s v="INV-00034"/>
        <s v="INV-00035"/>
        <s v="INV-00036"/>
        <s v="INV-00037"/>
        <s v="INV-00038"/>
        <s v="INV-00039"/>
        <s v="INV-00040"/>
        <s v="INV-00041"/>
        <s v="INV-00042"/>
        <s v="INV-00043"/>
        <s v="INV-00044"/>
        <s v="INV-00045"/>
        <s v="INV-00046"/>
        <s v="INV-00047"/>
        <s v="INV-00048"/>
        <s v="INV-00049"/>
        <s v="INV-00050"/>
        <s v="INV-00051"/>
        <s v="INV-00052"/>
        <s v="INV-00053"/>
        <s v="INV-00054"/>
        <s v="INV-00055"/>
        <s v="INV-00056"/>
        <s v="INV-00057"/>
        <s v="INV-00058"/>
        <s v="INV-00059"/>
        <s v="INV-00060"/>
        <s v="INV-00061"/>
        <s v="INV-00062"/>
        <s v="INV-00063"/>
        <s v="INV-00064"/>
        <s v="INV-00065"/>
        <s v="INV-00066"/>
        <s v="INV-00067"/>
        <s v="INV-00068"/>
        <s v="INV-00069"/>
        <s v="INV-00070"/>
        <s v="INV-00071"/>
        <s v="INV-00072"/>
        <s v="INV-00073"/>
        <s v="INV-00074"/>
        <s v="INV-00075"/>
        <s v="INV-00076"/>
        <s v="INV-00077"/>
        <s v="INV-00078"/>
        <s v="INV-00079"/>
        <s v="INV-00080"/>
        <s v="INV-00081"/>
        <s v="INV-00082"/>
        <s v="INV-00083"/>
        <s v="INV-00084"/>
        <s v="INV-00085"/>
        <s v="INV-00086"/>
        <s v="INV-00087"/>
        <s v="INV-00088"/>
        <s v="INV-00089"/>
        <s v="INV-00090"/>
        <s v="INV-00091"/>
        <s v="INV-00092"/>
        <s v="INV-00093"/>
        <s v="INV-00094"/>
        <s v="INV-00095"/>
        <s v="INV-00096"/>
        <s v="INV-00097"/>
        <s v="INV-00098"/>
        <s v="INV-00099"/>
        <s v="INV-00100"/>
        <s v="INV-00101"/>
        <s v="INV-00102"/>
        <s v="INV-00103"/>
        <s v="INV-00104"/>
        <s v="INV-00105"/>
        <s v="INV-00106"/>
        <s v="INV-00107"/>
        <s v="INV-00108"/>
        <s v="INV-00109"/>
        <s v="INV-00110"/>
        <s v="INV-00111"/>
        <s v="INV-00112"/>
        <s v="INV-00113"/>
        <s v="INV-00114"/>
        <s v="INV-00115"/>
        <s v="INV-00116"/>
        <s v="INV-00117"/>
        <s v="INV-00118"/>
        <s v="INV-00119"/>
        <s v="INV-00120"/>
        <s v="INV-00121"/>
        <s v="INV-00122"/>
        <s v="INV-00123"/>
        <s v="INV-00124"/>
        <s v="INV-00125"/>
        <s v="INV-00126"/>
        <s v="INV-00127"/>
        <s v="INV-00128"/>
        <s v="INV-00129"/>
        <s v="INV-00130"/>
        <s v="INV-00131"/>
        <s v="INV-00132"/>
        <s v="INV-00133"/>
        <s v="INV-00134"/>
        <s v="INV-00135"/>
        <s v="INV-00136"/>
        <s v="INV-00137"/>
        <s v="INV-00138"/>
        <s v="INV-00139"/>
        <s v="INV-00140"/>
        <s v="INV-00141"/>
        <s v="INV-00142"/>
        <s v="INV-00143"/>
        <s v="INV-00144"/>
        <s v="INV-00145"/>
        <s v="INV-00146"/>
        <s v="INV-00147"/>
        <s v="INV-00148"/>
        <s v="INV-00149"/>
        <s v="INV-00150"/>
        <s v="INV-00151"/>
        <s v="INV-00152"/>
        <s v="INV-00153"/>
        <s v="INV-00154"/>
        <s v="INV-00155"/>
        <s v="INV-00156"/>
        <s v="INV-00157"/>
        <s v="INV-00158"/>
        <s v="INV-00159"/>
        <s v="INV-00160"/>
        <s v="INV-00161"/>
        <s v="INV-00162"/>
        <s v="INV-00163"/>
        <s v="INV-00164"/>
        <s v="INV-00165"/>
        <s v="INV-00166"/>
        <s v="INV-00167"/>
        <s v="INV-00168"/>
        <s v="INV-00169"/>
        <s v="INV-00170"/>
        <s v="INV-00171"/>
        <s v="INV-00172"/>
        <s v="INV-00173"/>
        <s v="INV-00174"/>
        <s v="INV-00175"/>
        <s v="INV-00176"/>
        <s v="INV-00177"/>
        <s v="INV-00178"/>
        <s v="INV-00179"/>
        <s v="INV-00180"/>
        <s v="INV-00181"/>
        <s v="INV-00182"/>
        <s v="INV-00183"/>
        <s v="INV-00184"/>
        <s v="INV-00185"/>
        <s v="INV-00186"/>
        <s v="INV-00187"/>
        <s v="INV-00188"/>
        <s v="INV-00189"/>
        <s v="INV-00190"/>
        <s v="INV-00191"/>
        <s v="INV-00192"/>
        <s v="INV-00193"/>
        <s v="INV-00194"/>
        <s v="INV-00195"/>
        <s v="INV-00196"/>
        <s v="INV-00197"/>
        <s v="INV-00198"/>
        <s v="INV-00199"/>
        <s v="INV-00200"/>
        <s v="INV-00201"/>
        <s v="INV-00202"/>
        <s v="INV-00203"/>
        <s v="INV-00204"/>
        <s v="INV-00205"/>
        <s v="INV-00206"/>
        <s v="INV-00207"/>
        <s v="INV-00208"/>
        <s v="INV-00209"/>
        <s v="INV-00210"/>
        <s v="INV-00211"/>
        <s v="INV-00212"/>
        <s v="INV-00213"/>
        <s v="INV-00214"/>
        <s v="INV-00215"/>
        <s v="INV-00216"/>
        <s v="INV-00217"/>
        <s v="INV-00218"/>
        <s v="INV-00219"/>
        <s v="INV-00220"/>
        <s v="INV-00221"/>
        <s v="INV-00222"/>
        <s v="INV-00223"/>
        <s v="INV-00224"/>
        <s v="INV-00225"/>
        <s v="INV-00226"/>
        <s v="INV-00227"/>
        <s v="INV-00228"/>
        <s v="INV-00229"/>
        <s v="INV-00230"/>
        <s v="INV-00231"/>
        <s v="INV-00232"/>
        <s v="INV-00233"/>
        <s v="INV-00234"/>
        <s v="INV-00235"/>
        <s v="INV-00236"/>
        <s v="INV-00237"/>
        <s v="INV-00238"/>
        <s v="INV-00239"/>
        <s v="INV-00240"/>
        <s v="INV-00241"/>
        <s v="INV-00242"/>
        <s v="INV-00243"/>
        <s v="INV-00244"/>
        <s v="INV-00245"/>
        <s v="INV-00246"/>
        <s v="INV-00247"/>
        <s v="INV-00248"/>
        <s v="INV-00249"/>
        <s v="INV-00250"/>
        <s v="INV-00251"/>
        <s v="INV-00252"/>
        <s v="INV-00253"/>
        <s v="INV-00254"/>
        <s v="INV-00255"/>
        <s v="INV-00256"/>
        <s v="INV-00257"/>
        <s v="INV-00258"/>
        <s v="INV-00259"/>
        <s v="INV-00260"/>
        <s v="INV-00261"/>
        <s v="INV-00262"/>
        <s v="INV-00263"/>
        <s v="INV-00264"/>
        <s v="INV-00265"/>
        <s v="INV-00266"/>
        <s v="INV-00267"/>
        <s v="INV-00268"/>
        <s v="INV-00269"/>
        <s v="INV-00270"/>
        <s v="INV-00271"/>
        <s v="INV-00272"/>
        <s v="INV-00273"/>
        <s v="INV-00274"/>
        <s v="INV-00275"/>
        <s v="INV-00276"/>
        <s v="INV-00277"/>
        <s v="INV-00278"/>
        <s v="INV-00279"/>
        <s v="INV-00280"/>
        <s v="INV-00281"/>
        <s v="INV-00282"/>
        <s v="INV-00283"/>
        <s v="INV-00284"/>
        <s v="INV-00285"/>
        <s v="INV-00286"/>
        <s v="INV-00287"/>
        <s v="INV-00288"/>
        <s v="INV-00289"/>
        <s v="INV-00290"/>
        <s v="INV-00291"/>
        <s v="INV-00292"/>
        <s v="INV-00293"/>
        <s v="INV-00294"/>
        <s v="INV-00295"/>
        <s v="INV-00296"/>
        <s v="INV-00297"/>
        <s v="INV-00298"/>
        <s v="INV-00299"/>
        <s v="INV-00300"/>
        <s v="INV-00301"/>
        <s v="INV-00302"/>
        <s v="INV-00303"/>
        <s v="INV-00304"/>
        <s v="INV-00305"/>
        <s v="INV-00306"/>
        <s v="INV-00307"/>
        <s v="INV-00308"/>
        <s v="INV-00309"/>
        <s v="INV-00310"/>
        <s v="INV-00311"/>
        <s v="INV-00312"/>
        <s v="INV-00313"/>
        <s v="INV-00314"/>
        <s v="INV-00315"/>
        <s v="INV-00316"/>
        <s v="INV-00317"/>
        <s v="INV-00318"/>
        <s v="INV-00319"/>
        <s v="INV-00320"/>
        <s v="INV-00321"/>
        <s v="INV-00322"/>
        <s v="INV-00323"/>
        <s v="INV-00324"/>
        <s v="INV-00325"/>
        <s v="INV-00326"/>
        <s v="INV-00327"/>
        <s v="INV-00328"/>
        <s v="INV-00329"/>
        <s v="INV-00330"/>
        <s v="INV-00331"/>
        <s v="INV-00332"/>
        <s v="INV-00333"/>
        <s v="INV-00334"/>
        <s v="INV-00335"/>
        <s v="INV-00336"/>
        <s v="INV-00337"/>
        <s v="INV-00338"/>
        <s v="INV-00339"/>
        <s v="INV-00340"/>
        <s v="INV-00341"/>
        <s v="INV-00342"/>
        <s v="INV-00343"/>
        <s v="INV-00344"/>
        <s v="INV-00345"/>
        <s v="INV-00346"/>
        <s v="INV-00347"/>
        <s v="INV-00348"/>
        <s v="INV-00349"/>
        <s v="INV-00350"/>
        <s v="INV-00351"/>
        <s v="INV-00352"/>
        <s v="INV-00353"/>
        <s v="INV-00354"/>
        <s v="INV-00355"/>
        <s v="INV-00356"/>
        <s v="INV-00357"/>
        <s v="INV-00358"/>
        <s v="INV-00359"/>
        <s v="INV-00360"/>
        <s v="INV-00361"/>
        <s v="INV-00362"/>
        <s v="INV-00363"/>
        <s v="INV-00364"/>
        <s v="INV-00365"/>
        <s v="INV-00366"/>
        <s v="INV-00367"/>
        <s v="INV-00368"/>
        <s v="INV-00369"/>
        <s v="INV-00370"/>
        <s v="INV-00371"/>
        <s v="INV-00372"/>
        <s v="INV-00373"/>
        <s v="INV-00374"/>
        <s v="INV-00375"/>
        <s v="INV-00376"/>
        <s v="INV-00377"/>
        <s v="INV-00378"/>
        <s v="INV-00379"/>
        <s v="INV-00380"/>
        <s v="INV-00381"/>
        <s v="INV-00382"/>
        <s v="INV-00383"/>
        <s v="INV-00384"/>
        <s v="INV-00385"/>
        <s v="INV-00386"/>
        <s v="INV-00387"/>
        <s v="INV-00388"/>
        <s v="INV-00389"/>
        <s v="INV-00390"/>
        <s v="INV-00391"/>
        <s v="INV-00392"/>
        <s v="INV-00393"/>
        <s v="INV-00394"/>
        <s v="INV-00395"/>
        <s v="INV-00396"/>
        <s v="INV-00397"/>
        <s v="INV-00398"/>
        <s v="INV-00399"/>
        <s v="INV-00400"/>
        <s v="INV-00401"/>
        <s v="INV-00402"/>
        <s v="INV-00403"/>
        <s v="INV-00404"/>
        <s v="INV-00405"/>
        <s v="INV-00406"/>
        <s v="INV-00407"/>
        <s v="INV-00408"/>
        <s v="INV-00409"/>
        <s v="INV-00410"/>
        <s v="INV-00411"/>
        <s v="INV-00412"/>
        <s v="INV-00413"/>
        <s v="INV-00414"/>
        <s v="INV-00415"/>
        <s v="INV-00416"/>
        <s v="INV-00417"/>
        <s v="INV-00418"/>
        <s v="INV-00419"/>
        <s v="INV-00420"/>
        <s v="INV-00421"/>
        <s v="INV-00422"/>
        <s v="INV-00423"/>
        <s v="INV-00424"/>
        <s v="INV-00425"/>
        <s v="INV-00426"/>
        <s v="INV-00427"/>
        <s v="INV-00428"/>
        <s v="INV-00429"/>
        <s v="INV-00430"/>
        <s v="INV-00431"/>
        <s v="INV-00432"/>
        <s v="INV-00433"/>
        <s v="INV-00434"/>
        <s v="INV-00435"/>
        <s v="INV-00436"/>
        <s v="INV-00437"/>
        <s v="INV-00438"/>
        <s v="INV-00439"/>
        <s v="INV-00440"/>
        <s v="INV-00441"/>
        <s v="INV-00442"/>
        <s v="INV-00443"/>
        <s v="INV-00444"/>
        <s v="INV-00445"/>
        <s v="INV-00446"/>
        <s v="INV-00447"/>
        <s v="INV-00448"/>
        <s v="INV-00449"/>
        <s v="INV-00450"/>
        <s v="INV-00451"/>
        <s v="INV-00452"/>
        <s v="INV-00453"/>
        <s v="INV-00454"/>
        <s v="INV-00455"/>
        <s v="INV-00456"/>
        <s v="INV-00457"/>
        <s v="INV-00458"/>
        <s v="INV-00459"/>
        <s v="INV-00460"/>
        <s v="INV-00461"/>
        <s v="INV-00462"/>
        <s v="INV-00463"/>
        <s v="INV-00464"/>
        <s v="INV-00465"/>
        <s v="INV-00466"/>
        <s v="INV-00467"/>
        <s v="INV-00468"/>
        <s v="INV-00469"/>
        <s v="INV-00470"/>
        <s v="INV-00471"/>
        <s v="INV-00472"/>
        <s v="INV-00473"/>
        <s v="INV-00474"/>
        <s v="INV-00475"/>
        <s v="INV-00476"/>
        <s v="INV-00477"/>
        <s v="INV-00478"/>
        <s v="INV-00479"/>
        <s v="INV-00480"/>
        <s v="INV-00481"/>
        <s v="INV-00482"/>
        <s v="INV-00483"/>
        <s v="INV-00484"/>
        <s v="INV-00485"/>
        <s v="INV-00486"/>
        <s v="INV-00487"/>
        <s v="INV-00488"/>
        <s v="INV-00489"/>
        <s v="INV-00490"/>
        <s v="INV-00491"/>
        <s v="INV-00492"/>
        <s v="INV-00493"/>
        <s v="INV-00494"/>
        <s v="INV-00495"/>
        <s v="INV-00496"/>
        <s v="INV-00497"/>
        <s v="INV-00498"/>
        <s v="INV-00499"/>
        <s v="INV-00500"/>
        <s v="INV-00501"/>
        <s v="INV-00502"/>
        <s v="INV-00503"/>
        <s v="INV-00504"/>
        <s v="INV-00505"/>
        <s v="INV-00506"/>
        <s v="INV-00507"/>
        <s v="INV-00508"/>
        <s v="INV-00509"/>
        <s v="INV-00510"/>
        <s v="INV-00511"/>
        <s v="INV-00512"/>
        <s v="INV-00513"/>
        <s v="INV-00514"/>
        <s v="INV-00515"/>
        <s v="INV-00516"/>
        <s v="INV-00517"/>
        <s v="INV-00518"/>
        <s v="INV-00519"/>
        <s v="INV-00520"/>
        <s v="INV-00521"/>
        <s v="INV-00522"/>
        <s v="INV-00523"/>
        <s v="INV-00524"/>
        <s v="INV-00525"/>
        <s v="INV-00526"/>
        <s v="INV-00527"/>
        <s v="INV-00528"/>
        <s v="INV-00529"/>
        <s v="INV-00530"/>
        <s v="INV-00531"/>
        <s v="INV-00532"/>
        <s v="INV-00533"/>
        <s v="INV-00534"/>
        <s v="INV-00535"/>
        <s v="INV-00536"/>
        <s v="INV-00537"/>
        <s v="INV-00538"/>
        <s v="INV-00539"/>
        <s v="INV-00540"/>
        <s v="INV-00541"/>
        <s v="INV-00542"/>
        <s v="INV-00543"/>
        <s v="INV-00544"/>
        <s v="INV-00545"/>
        <s v="INV-00546"/>
        <s v="INV-00547"/>
        <s v="INV-00548"/>
        <s v="INV-00549"/>
        <s v="INV-00550"/>
        <s v="INV-00551"/>
        <s v="INV-00552"/>
        <s v="INV-00553"/>
        <s v="INV-00554"/>
        <s v="INV-00555"/>
        <s v="INV-00556"/>
        <s v="INV-00557"/>
        <s v="INV-00558"/>
        <s v="INV-00559"/>
        <s v="INV-00560"/>
        <s v="INV-00561"/>
        <s v="INV-00562"/>
        <s v="INV-00563"/>
        <s v="INV-00564"/>
        <s v="INV-00565"/>
        <s v="INV-00566"/>
        <s v="INV-00567"/>
        <s v="INV-00568"/>
        <s v="INV-00569"/>
        <s v="INV-00570"/>
        <s v="INV-00571"/>
        <s v="INV-00572"/>
        <s v="INV-00573"/>
        <s v="INV-00574"/>
        <s v="INV-00575"/>
        <s v="INV-00576"/>
        <s v="INV-00577"/>
        <s v="INV-00578"/>
        <s v="INV-00579"/>
        <s v="INV-00580"/>
        <s v="INV-00581"/>
        <s v="INV-00582"/>
        <s v="INV-00583"/>
        <s v="INV-00584"/>
        <s v="INV-00585"/>
        <s v="INV-00586"/>
        <s v="INV-00587"/>
        <s v="INV-00588"/>
        <s v="INV-00589"/>
        <s v="INV-00590"/>
        <s v="INV-00591"/>
        <s v="INV-00592"/>
        <s v="INV-00593"/>
        <s v="INV-00594"/>
        <s v="INV-00595"/>
        <s v="INV-00596"/>
        <s v="INV-00597"/>
        <s v="INV-00598"/>
        <s v="INV-00599"/>
        <s v="INV-00600"/>
        <s v="INV-00601"/>
        <s v="INV-00602"/>
        <s v="INV-00603"/>
        <s v="INV-00604"/>
        <s v="INV-00605"/>
        <s v="INV-00606"/>
        <s v="INV-00607"/>
        <s v="INV-00608"/>
        <s v="INV-00609"/>
        <s v="INV-00610"/>
        <s v="INV-00611"/>
        <s v="INV-00612"/>
        <s v="INV-00613"/>
        <s v="INV-00614"/>
        <s v="INV-00615"/>
        <s v="INV-00616"/>
        <s v="INV-00617"/>
        <s v="INV-00618"/>
        <s v="INV-00619"/>
        <s v="INV-00620"/>
        <s v="INV-00621"/>
        <s v="INV-00622"/>
        <s v="INV-00623"/>
        <s v="INV-00624"/>
        <s v="INV-00625"/>
        <s v="INV-00626"/>
        <s v="INV-00627"/>
        <s v="INV-00628"/>
        <s v="INV-00629"/>
        <s v="INV-00630"/>
        <s v="INV-00631"/>
        <s v="INV-00632"/>
        <s v="INV-00633"/>
        <s v="INV-00634"/>
        <s v="INV-00635"/>
        <s v="INV-00636"/>
        <s v="INV-00637"/>
        <s v="INV-00638"/>
        <s v="INV-00639"/>
        <s v="INV-00640"/>
        <s v="INV-00641"/>
        <s v="INV-00642"/>
        <s v="INV-00643"/>
        <s v="INV-00644"/>
        <s v="INV-00645"/>
        <s v="INV-00646"/>
        <s v="INV-00647"/>
        <s v="INV-00648"/>
        <s v="INV-00649"/>
        <s v="INV-00650"/>
        <s v="INV-00651"/>
        <s v="INV-00652"/>
        <s v="INV-00653"/>
        <s v="INV-00654"/>
        <s v="INV-00655"/>
        <s v="INV-00656"/>
        <s v="INV-00657"/>
        <s v="INV-00658"/>
        <s v="INV-00659"/>
        <s v="INV-00660"/>
        <s v="INV-00661"/>
        <s v="INV-00662"/>
        <s v="INV-00663"/>
        <s v="INV-00664"/>
        <s v="INV-00665"/>
        <s v="INV-00666"/>
        <s v="INV-00667"/>
        <s v="INV-00668"/>
        <s v="INV-00669"/>
        <s v="INV-00670"/>
        <s v="INV-00671"/>
        <s v="INV-00672"/>
        <s v="INV-00673"/>
        <s v="INV-00674"/>
        <s v="INV-00675"/>
        <s v="INV-00676"/>
        <s v="INV-00677"/>
        <s v="INV-00678"/>
        <s v="INV-00679"/>
        <s v="INV-00680"/>
        <s v="INV-00681"/>
        <s v="INV-00682"/>
        <s v="INV-00683"/>
        <s v="INV-00684"/>
        <s v="INV-00685"/>
        <s v="INV-00686"/>
        <s v="INV-00687"/>
        <s v="INV-00688"/>
        <s v="INV-00689"/>
        <s v="INV-00690"/>
        <s v="INV-00691"/>
        <s v="INV-00692"/>
        <s v="INV-00693"/>
        <s v="INV-00694"/>
        <s v="INV-00695"/>
        <s v="INV-00696"/>
        <s v="INV-00697"/>
        <s v="INV-00698"/>
        <s v="INV-00699"/>
        <s v="INV-00700"/>
        <s v="INV-00701"/>
        <s v="INV-00702"/>
        <s v="INV-00703"/>
        <s v="INV-00704"/>
        <s v="INV-00705"/>
        <s v="INV-00706"/>
        <s v="INV-00707"/>
        <s v="INV-00708"/>
        <s v="INV-00709"/>
        <s v="INV-00710"/>
        <s v="INV-00711"/>
        <s v="INV-00712"/>
        <s v="INV-00713"/>
        <s v="INV-00714"/>
        <s v="INV-00715"/>
        <s v="INV-00716"/>
        <s v="INV-00717"/>
        <s v="INV-00718"/>
        <s v="INV-00719"/>
        <s v="INV-00720"/>
        <s v="INV-00721"/>
        <s v="INV-00722"/>
        <s v="INV-00723"/>
        <s v="INV-00724"/>
        <s v="INV-00725"/>
        <s v="INV-00726"/>
        <s v="INV-00727"/>
        <s v="INV-00728"/>
        <s v="INV-00729"/>
        <s v="INV-00730"/>
        <s v="INV-00731"/>
        <s v="INV-00732"/>
        <s v="INV-00733"/>
        <s v="INV-00734"/>
        <s v="INV-00735"/>
        <s v="INV-00736"/>
        <s v="INV-00737"/>
        <s v="INV-00738"/>
        <s v="INV-00739"/>
        <s v="INV-00740"/>
        <s v="INV-00741"/>
        <s v="INV-00742"/>
        <s v="INV-00743"/>
        <s v="INV-00744"/>
        <s v="INV-00745"/>
        <s v="INV-00746"/>
        <s v="INV-00747"/>
        <s v="INV-00748"/>
        <s v="INV-00749"/>
        <s v="INV-00750"/>
        <s v="INV-00751"/>
        <s v="INV-00752"/>
        <s v="INV-00753"/>
        <s v="INV-00754"/>
        <s v="INV-00755"/>
        <s v="INV-00756"/>
        <s v="INV-00757"/>
        <s v="INV-00758"/>
        <s v="INV-00759"/>
        <s v="INV-00760"/>
        <s v="INV-00761"/>
        <s v="INV-00762"/>
        <s v="INV-00763"/>
        <s v="INV-00764"/>
        <s v="INV-00765"/>
        <s v="INV-00766"/>
        <s v="INV-00767"/>
        <s v="INV-00768"/>
        <s v="INV-00769"/>
        <s v="INV-00770"/>
        <s v="INV-00771"/>
        <s v="INV-00772"/>
        <s v="INV-00773"/>
        <s v="INV-00774"/>
        <s v="INV-00775"/>
        <s v="INV-00776"/>
        <s v="INV-00777"/>
        <s v="INV-00778"/>
        <s v="INV-00779"/>
        <s v="INV-00780"/>
        <s v="INV-00781"/>
        <s v="INV-00782"/>
        <s v="INV-00783"/>
        <s v="INV-00784"/>
        <s v="INV-00785"/>
        <s v="INV-00786"/>
        <s v="INV-00787"/>
        <s v="INV-00788"/>
        <s v="INV-00789"/>
        <s v="INV-00790"/>
        <s v="INV-00791"/>
        <s v="INV-00792"/>
        <s v="INV-00793"/>
        <s v="INV-00794"/>
        <s v="INV-00795"/>
        <s v="INV-00796"/>
        <s v="INV-00797"/>
        <s v="INV-00798"/>
        <s v="INV-00799"/>
        <s v="INV-00800"/>
        <s v="INV-00801"/>
        <s v="INV-00802"/>
        <s v="INV-00803"/>
        <s v="INV-00804"/>
        <s v="INV-00805"/>
        <s v="INV-00806"/>
        <s v="INV-00807"/>
        <s v="INV-00808"/>
        <s v="INV-00809"/>
        <s v="INV-00810"/>
        <s v="INV-00811"/>
        <s v="INV-00812"/>
        <s v="INV-00813"/>
        <s v="INV-00814"/>
        <s v="INV-00815"/>
        <s v="INV-00816"/>
        <s v="INV-00817"/>
        <s v="INV-00818"/>
        <s v="INV-00819"/>
        <s v="INV-00820"/>
        <s v="INV-00821"/>
        <s v="INV-00822"/>
        <s v="INV-00823"/>
        <s v="INV-00824"/>
        <s v="INV-00825"/>
        <s v="INV-00826"/>
        <s v="INV-00827"/>
        <s v="INV-00828"/>
        <s v="INV-00829"/>
        <s v="INV-00830"/>
        <s v="INV-00831"/>
        <s v="INV-00832"/>
        <s v="INV-00833"/>
        <s v="INV-00834"/>
        <s v="INV-00835"/>
        <s v="INV-00836"/>
        <s v="INV-00837"/>
        <s v="INV-00838"/>
        <s v="INV-00839"/>
        <s v="INV-00840"/>
        <s v="INV-00841"/>
        <s v="INV-00842"/>
        <s v="INV-00843"/>
        <s v="INV-00844"/>
        <s v="INV-00845"/>
        <s v="INV-00846"/>
        <s v="INV-00847"/>
        <s v="INV-00848"/>
        <s v="INV-00849"/>
        <s v="INV-00850"/>
        <s v="INV-00851"/>
        <s v="INV-00852"/>
        <s v="INV-00853"/>
        <s v="INV-00854"/>
        <s v="INV-00855"/>
        <s v="INV-00856"/>
        <s v="INV-00857"/>
        <s v="INV-00858"/>
        <s v="INV-00859"/>
        <s v="INV-00860"/>
        <s v="INV-00861"/>
        <s v="INV-00862"/>
        <s v="INV-00863"/>
        <s v="INV-00864"/>
        <s v="INV-00865"/>
        <s v="INV-00866"/>
        <s v="INV-00867"/>
        <s v="INV-00868"/>
        <s v="INV-00869"/>
        <s v="INV-00870"/>
        <s v="INV-00871"/>
        <s v="INV-00872"/>
        <s v="INV-00873"/>
        <s v="INV-00874"/>
        <s v="INV-00875"/>
        <s v="INV-00876"/>
        <s v="INV-00877"/>
        <s v="INV-00878"/>
        <s v="INV-00879"/>
        <s v="INV-00880"/>
        <s v="INV-00881"/>
        <s v="INV-00882"/>
        <s v="INV-00883"/>
        <s v="INV-00884"/>
        <s v="INV-00885"/>
        <s v="INV-00886"/>
        <s v="INV-00887"/>
        <s v="INV-00888"/>
        <s v="INV-00889"/>
        <s v="INV-00890"/>
        <s v="INV-00891"/>
        <s v="INV-00892"/>
        <s v="INV-00893"/>
        <s v="INV-00894"/>
        <s v="INV-00895"/>
        <s v="INV-00896"/>
        <s v="INV-00897"/>
        <s v="INV-00898"/>
        <s v="INV-00899"/>
        <s v="INV-00900"/>
        <s v="INV-00901"/>
        <s v="INV-00902"/>
        <s v="INV-00903"/>
        <s v="INV-00904"/>
        <s v="INV-00905"/>
        <s v="INV-00906"/>
        <s v="INV-00907"/>
        <s v="INV-00908"/>
        <s v="INV-00909"/>
        <s v="INV-00910"/>
        <s v="INV-00911"/>
        <s v="INV-00912"/>
        <s v="INV-00913"/>
        <s v="INV-00914"/>
        <s v="INV-00915"/>
        <s v="INV-00916"/>
        <s v="INV-00917"/>
        <s v="INV-00918"/>
        <s v="INV-00919"/>
        <s v="INV-00920"/>
        <s v="INV-00921"/>
        <s v="INV-00922"/>
        <s v="INV-00923"/>
        <s v="INV-00924"/>
        <s v="INV-00925"/>
        <s v="INV-00926"/>
        <s v="INV-00927"/>
        <s v="INV-00928"/>
        <s v="INV-00929"/>
        <s v="INV-00930"/>
        <s v="INV-00931"/>
        <s v="INV-00932"/>
        <s v="INV-00933"/>
        <s v="INV-00934"/>
        <s v="INV-00935"/>
        <s v="INV-00936"/>
        <s v="INV-00937"/>
        <s v="INV-00938"/>
        <s v="INV-00939"/>
        <s v="INV-00940"/>
        <s v="INV-00941"/>
        <s v="INV-00942"/>
        <s v="INV-00943"/>
        <s v="INV-00944"/>
        <s v="INV-00945"/>
        <s v="INV-00946"/>
        <s v="INV-00947"/>
        <s v="INV-00948"/>
        <s v="INV-00949"/>
        <s v="INV-00950"/>
        <s v="INV-00951"/>
        <s v="INV-00952"/>
        <s v="INV-00953"/>
        <s v="INV-00954"/>
        <s v="INV-00955"/>
        <s v="INV-00956"/>
        <s v="INV-00957"/>
        <s v="INV-00958"/>
        <s v="INV-00959"/>
        <s v="INV-00960"/>
        <s v="INV-00961"/>
        <s v="INV-00962"/>
        <s v="INV-00963"/>
        <s v="INV-00964"/>
        <s v="INV-00965"/>
        <s v="INV-00966"/>
        <s v="INV-00967"/>
        <s v="INV-00968"/>
        <s v="INV-00969"/>
        <s v="INV-00970"/>
        <s v="INV-00971"/>
        <s v="INV-00972"/>
        <s v="INV-00973"/>
        <s v="INV-00974"/>
        <s v="INV-00975"/>
        <s v="INV-00976"/>
        <s v="INV-00977"/>
        <s v="INV-00978"/>
        <s v="INV-00979"/>
        <s v="INV-00980"/>
        <s v="INV-00981"/>
        <s v="INV-00982"/>
        <s v="INV-00983"/>
        <s v="INV-00984"/>
        <s v="INV-00985"/>
        <s v="INV-00986"/>
        <s v="INV-00987"/>
        <s v="INV-00988"/>
        <s v="INV-00989"/>
        <s v="INV-00990"/>
        <s v="INV-00991"/>
        <s v="INV-00992"/>
        <s v="INV-00993"/>
        <s v="INV-00994"/>
        <s v="INV-00995"/>
        <s v="INV-00996"/>
        <s v="INV-00997"/>
        <s v="INV-00998"/>
        <s v="INV-00999"/>
        <s v="INV-01000"/>
        <s v="INV-01001"/>
        <s v="INV-01002"/>
        <s v="INV-01003"/>
        <s v="INV-01004"/>
        <s v="INV-01005"/>
        <s v="INV-01006"/>
        <s v="INV-01007"/>
        <s v="INV-01008"/>
        <s v="INV-01009"/>
        <s v="INV-01010"/>
        <s v="INV-01011"/>
        <s v="INV-01012"/>
        <s v="INV-01013"/>
        <s v="INV-01014"/>
        <s v="INV-01015"/>
        <s v="INV-01016"/>
        <s v="INV-01017"/>
        <s v="INV-01018"/>
        <s v="INV-01019"/>
        <s v="INV-01020"/>
        <s v="INV-01021"/>
        <s v="INV-01022"/>
        <s v="INV-01023"/>
        <s v="INV-01024"/>
        <s v="INV-01025"/>
        <s v="INV-01026"/>
        <s v="INV-01027"/>
        <s v="INV-01028"/>
        <s v="INV-01029"/>
        <s v="INV-01030"/>
        <s v="INV-01031"/>
        <s v="INV-01032"/>
        <s v="INV-01033"/>
        <s v="INV-01034"/>
        <s v="INV-01035"/>
        <s v="INV-01036"/>
        <s v="INV-01037"/>
        <s v="INV-01038"/>
        <s v="INV-01039"/>
        <s v="INV-01040"/>
        <s v="INV-01041"/>
        <s v="INV-01042"/>
        <s v="INV-01043"/>
        <s v="INV-01044"/>
        <s v="INV-01045"/>
        <s v="INV-01046"/>
        <s v="INV-01047"/>
        <s v="INV-01048"/>
        <s v="INV-01049"/>
        <s v="INV-01050"/>
        <s v="INV-01051"/>
        <s v="INV-01052"/>
        <s v="INV-01053"/>
        <s v="INV-01054"/>
        <s v="INV-01055"/>
        <s v="INV-01056"/>
        <s v="INV-01057"/>
        <s v="INV-01058"/>
        <s v="INV-01059"/>
        <s v="INV-01060"/>
        <s v="INV-01061"/>
        <s v="INV-01062"/>
        <s v="INV-01063"/>
        <s v="INV-01064"/>
        <s v="INV-01065"/>
        <s v="INV-01066"/>
        <s v="INV-01067"/>
        <s v="INV-01068"/>
        <s v="INV-01069"/>
        <s v="INV-01070"/>
        <s v="INV-01071"/>
        <s v="INV-01072"/>
        <s v="INV-01073"/>
        <s v="INV-01074"/>
        <s v="INV-01075"/>
        <s v="INV-01076"/>
        <s v="INV-01077"/>
        <s v="INV-01078"/>
        <s v="INV-01079"/>
        <s v="INV-01080"/>
        <s v="INV-01081"/>
        <s v="INV-01082"/>
        <s v="INV-01083"/>
        <s v="INV-01084"/>
        <s v="INV-01085"/>
        <s v="INV-01086"/>
        <s v="INV-01087"/>
        <s v="INV-01088"/>
        <s v="INV-01089"/>
        <s v="INV-01090"/>
        <s v="INV-01091"/>
        <s v="INV-01092"/>
        <s v="INV-01093"/>
        <s v="INV-01094"/>
        <s v="INV-01095"/>
        <s v="INV-01096"/>
        <s v="INV-01097"/>
        <s v="INV-01098"/>
        <s v="INV-01099"/>
        <s v="INV-01100"/>
        <s v="INV-01101"/>
        <s v="INV-01102"/>
        <s v="INV-01103"/>
        <s v="INV-01104"/>
        <s v="INV-01105"/>
        <s v="INV-01106"/>
        <s v="INV-01107"/>
        <s v="INV-01108"/>
        <s v="INV-01109"/>
        <s v="INV-01110"/>
        <s v="INV-01111"/>
        <s v="INV-01112"/>
        <s v="INV-01113"/>
        <s v="INV-01114"/>
        <s v="INV-01115"/>
        <s v="INV-01116"/>
        <s v="INV-01117"/>
        <s v="INV-01118"/>
        <s v="INV-01119"/>
        <s v="INV-01120"/>
        <s v="INV-01121"/>
        <s v="INV-01122"/>
        <s v="INV-01123"/>
        <s v="INV-01124"/>
        <s v="INV-01125"/>
        <s v="INV-01126"/>
        <s v="INV-01127"/>
        <s v="INV-01128"/>
        <s v="INV-01129"/>
        <s v="INV-01130"/>
        <s v="INV-01131"/>
        <s v="INV-01132"/>
        <s v="INV-01133"/>
        <s v="INV-01134"/>
        <s v="INV-01135"/>
        <s v="INV-01136"/>
        <s v="INV-01137"/>
        <s v="INV-01138"/>
        <s v="INV-01139"/>
        <s v="INV-01140"/>
        <s v="INV-01141"/>
        <s v="INV-01142"/>
        <s v="INV-01143"/>
        <s v="INV-01144"/>
        <s v="INV-01145"/>
        <s v="INV-01146"/>
        <s v="INV-01147"/>
        <s v="INV-01148"/>
        <s v="INV-01149"/>
        <s v="INV-01150"/>
        <s v="INV-01151"/>
        <s v="INV-01152"/>
        <s v="INV-01153"/>
        <s v="INV-01154"/>
        <s v="INV-01155"/>
        <s v="INV-01156"/>
        <s v="INV-01157"/>
        <s v="INV-01158"/>
        <s v="INV-01159"/>
        <s v="INV-01160"/>
        <s v="INV-01161"/>
        <s v="INV-01162"/>
        <s v="INV-01163"/>
        <s v="INV-01164"/>
        <s v="INV-01165"/>
        <s v="INV-01166"/>
        <s v="INV-01167"/>
        <s v="INV-01168"/>
        <s v="INV-01169"/>
        <s v="INV-01170"/>
        <s v="INV-01171"/>
        <s v="INV-01172"/>
        <s v="INV-01173"/>
        <s v="INV-01174"/>
        <s v="INV-01175"/>
        <s v="INV-01176"/>
        <s v="INV-01177"/>
        <s v="INV-01178"/>
        <s v="INV-01179"/>
        <s v="INV-01180"/>
        <s v="INV-01181"/>
        <s v="INV-01182"/>
        <s v="INV-01183"/>
        <s v="INV-01184"/>
        <s v="INV-01185"/>
        <s v="INV-01186"/>
        <s v="INV-01187"/>
        <s v="INV-01188"/>
        <s v="INV-01189"/>
        <s v="INV-01190"/>
        <s v="INV-01191"/>
        <s v="INV-01192"/>
        <s v="INV-01193"/>
        <s v="INV-01194"/>
        <s v="INV-01195"/>
        <s v="INV-01196"/>
        <s v="INV-01197"/>
        <s v="INV-01198"/>
        <s v="INV-01199"/>
        <s v="INV-01200"/>
        <s v="INV-01201"/>
        <s v="INV-01202"/>
        <s v="INV-01203"/>
        <s v="INV-01204"/>
        <s v="INV-01205"/>
        <s v="INV-01206"/>
        <s v="INV-01207"/>
        <s v="INV-01208"/>
        <s v="INV-01209"/>
        <s v="INV-01210"/>
        <s v="INV-01211"/>
        <s v="INV-01212"/>
        <s v="INV-01213"/>
        <s v="INV-01214"/>
        <s v="INV-01215"/>
        <s v="INV-01216"/>
        <s v="INV-01217"/>
        <s v="INV-01218"/>
        <s v="INV-01219"/>
        <s v="INV-01220"/>
        <s v="INV-01221"/>
        <s v="INV-01222"/>
        <s v="INV-01223"/>
        <s v="INV-01224"/>
        <s v="INV-01225"/>
        <s v="INV-01226"/>
        <s v="INV-01227"/>
        <s v="INV-01228"/>
        <s v="INV-01229"/>
        <s v="INV-01230"/>
        <s v="INV-01231"/>
        <s v="INV-01232"/>
        <s v="INV-01233"/>
        <s v="INV-01234"/>
        <s v="INV-01235"/>
        <s v="INV-01236"/>
        <s v="INV-01237"/>
        <s v="INV-01238"/>
        <s v="INV-01239"/>
        <s v="INV-01240"/>
        <s v="INV-01241"/>
        <s v="INV-01242"/>
        <s v="INV-01243"/>
        <s v="INV-01244"/>
        <s v="INV-01245"/>
        <s v="INV-01246"/>
        <s v="INV-01247"/>
        <s v="INV-01248"/>
        <s v="INV-01249"/>
        <s v="INV-01250"/>
        <s v="INV-01251"/>
        <s v="INV-01252"/>
        <s v="INV-01253"/>
        <s v="INV-01254"/>
        <s v="INV-01255"/>
        <s v="INV-01256"/>
        <s v="INV-01257"/>
        <s v="INV-01258"/>
        <s v="INV-01259"/>
        <s v="INV-01260"/>
        <s v="INV-01261"/>
        <s v="INV-01262"/>
        <s v="INV-01263"/>
        <s v="INV-01264"/>
        <s v="INV-01265"/>
        <s v="INV-01266"/>
        <s v="INV-01267"/>
        <s v="INV-01268"/>
        <s v="INV-01269"/>
        <s v="INV-01270"/>
        <s v="INV-01271"/>
        <s v="INV-01272"/>
        <s v="INV-01273"/>
        <s v="INV-01274"/>
        <s v="INV-01275"/>
        <s v="INV-01276"/>
        <s v="INV-01277"/>
        <s v="INV-01278"/>
        <s v="INV-01279"/>
        <s v="INV-01280"/>
        <s v="INV-01281"/>
        <s v="INV-01282"/>
        <s v="INV-01283"/>
        <s v="INV-01284"/>
        <s v="INV-01285"/>
        <s v="INV-01286"/>
        <s v="INV-01287"/>
        <s v="INV-01288"/>
        <s v="INV-01289"/>
        <s v="INV-01290"/>
        <s v="INV-01291"/>
        <s v="INV-01292"/>
        <s v="INV-01293"/>
        <s v="INV-01294"/>
        <s v="INV-01295"/>
        <s v="INV-01296"/>
        <s v="INV-01297"/>
        <s v="INV-01298"/>
        <s v="INV-01299"/>
        <s v="INV-01300"/>
        <s v="INV-01301"/>
        <s v="INV-01302"/>
        <s v="INV-01303"/>
        <s v="INV-01304"/>
        <s v="INV-01305"/>
        <s v="INV-01306"/>
        <s v="INV-01307"/>
        <s v="INV-01308"/>
        <s v="INV-01309"/>
        <s v="INV-01310"/>
        <s v="INV-01311"/>
        <s v="INV-01312"/>
        <s v="INV-01313"/>
        <s v="INV-01314"/>
        <s v="INV-01315"/>
        <s v="INV-01316"/>
        <s v="INV-01317"/>
        <s v="INV-01318"/>
        <s v="INV-01319"/>
        <s v="INV-01320"/>
        <s v="INV-01321"/>
        <s v="INV-01322"/>
        <s v="INV-01323"/>
        <s v="INV-01324"/>
        <s v="INV-01325"/>
        <s v="INV-01326"/>
        <s v="INV-01327"/>
        <s v="INV-01328"/>
        <s v="INV-01329"/>
        <s v="INV-01330"/>
        <s v="INV-01331"/>
        <s v="INV-01332"/>
        <s v="INV-01333"/>
        <s v="INV-01334"/>
        <s v="INV-01335"/>
        <s v="INV-01336"/>
        <s v="INV-01337"/>
        <s v="INV-01338"/>
        <s v="INV-01339"/>
        <s v="INV-01340"/>
        <s v="INV-01341"/>
        <s v="INV-01342"/>
        <s v="INV-01343"/>
        <s v="INV-01344"/>
        <s v="INV-01345"/>
        <s v="INV-01346"/>
        <s v="INV-01347"/>
        <s v="INV-01348"/>
        <s v="INV-01349"/>
        <s v="INV-01350"/>
        <s v="INV-01351"/>
        <s v="INV-01352"/>
        <s v="INV-01353"/>
        <s v="INV-01354"/>
        <s v="INV-01355"/>
        <s v="INV-01356"/>
        <s v="INV-01357"/>
        <s v="INV-01358"/>
        <s v="INV-01359"/>
        <s v="INV-01360"/>
        <s v="INV-01361"/>
        <s v="INV-01362"/>
        <s v="INV-01363"/>
        <s v="INV-01364"/>
        <s v="INV-01365"/>
        <s v="INV-01366"/>
        <s v="INV-01367"/>
        <s v="INV-01368"/>
        <s v="INV-01369"/>
        <s v="INV-01370"/>
        <s v="INV-01371"/>
        <s v="INV-01372"/>
        <s v="INV-01373"/>
        <s v="INV-01374"/>
        <s v="INV-01375"/>
        <s v="INV-01376"/>
        <s v="INV-01377"/>
        <s v="INV-01378"/>
        <s v="INV-01379"/>
        <s v="INV-01380"/>
        <s v="INV-01381"/>
        <s v="INV-01382"/>
        <s v="INV-01383"/>
        <s v="INV-01384"/>
        <s v="INV-01385"/>
        <s v="INV-01386"/>
        <s v="INV-01387"/>
        <s v="INV-01388"/>
        <s v="INV-01389"/>
        <s v="INV-01390"/>
        <s v="INV-01391"/>
        <s v="INV-01392"/>
        <s v="INV-01393"/>
        <s v="INV-01394"/>
        <s v="INV-01395"/>
        <s v="INV-01396"/>
        <s v="INV-01397"/>
        <s v="INV-01398"/>
        <s v="INV-01399"/>
        <s v="INV-01400"/>
        <s v="INV-01401"/>
        <s v="INV-01402"/>
        <s v="INV-01403"/>
        <s v="INV-01404"/>
        <s v="INV-01405"/>
        <s v="INV-01406"/>
        <s v="INV-01407"/>
        <s v="INV-01408"/>
        <s v="INV-01409"/>
        <s v="INV-01410"/>
        <s v="INV-01411"/>
        <s v="INV-01412"/>
        <s v="INV-01413"/>
        <s v="INV-01414"/>
        <s v="INV-01415"/>
        <s v="INV-01416"/>
        <s v="INV-01417"/>
        <s v="INV-01418"/>
        <s v="INV-01419"/>
        <s v="INV-01420"/>
        <s v="INV-01421"/>
        <s v="INV-01422"/>
        <s v="INV-01423"/>
        <s v="INV-01424"/>
        <s v="INV-01425"/>
        <s v="INV-01426"/>
        <s v="INV-01427"/>
        <s v="INV-01428"/>
        <s v="INV-01429"/>
        <s v="INV-01430"/>
        <s v="INV-01431"/>
        <s v="INV-01432"/>
        <s v="INV-01433"/>
        <s v="INV-01434"/>
        <s v="INV-01435"/>
        <s v="INV-01436"/>
        <s v="INV-01437"/>
        <s v="INV-01438"/>
        <s v="INV-01439"/>
        <s v="INV-01440"/>
        <s v="INV-01441"/>
        <s v="INV-01442"/>
        <s v="INV-01443"/>
        <s v="INV-01444"/>
        <s v="INV-01445"/>
        <s v="INV-01446"/>
        <s v="INV-01447"/>
        <s v="INV-01448"/>
        <s v="INV-01449"/>
        <s v="INV-01450"/>
        <s v="INV-01451"/>
        <s v="INV-01452"/>
        <s v="INV-01453"/>
        <s v="INV-01454"/>
        <s v="INV-01455"/>
        <s v="INV-01456"/>
        <s v="INV-01457"/>
        <s v="INV-01458"/>
        <s v="INV-01459"/>
        <s v="INV-01460"/>
        <s v="INV-01461"/>
        <s v="INV-01462"/>
        <s v="INV-01463"/>
        <s v="INV-01464"/>
        <s v="INV-01465"/>
        <s v="INV-01466"/>
        <s v="INV-01467"/>
        <s v="INV-01468"/>
        <s v="INV-01469"/>
        <s v="INV-01470"/>
        <s v="INV-01471"/>
        <s v="INV-01472"/>
        <s v="INV-01473"/>
        <s v="INV-01474"/>
        <s v="INV-01475"/>
        <s v="INV-01476"/>
        <s v="INV-01477"/>
        <s v="INV-01478"/>
        <s v="INV-01479"/>
        <s v="INV-01480"/>
        <s v="INV-01481"/>
        <s v="INV-01482"/>
        <s v="INV-01483"/>
        <s v="INV-01484"/>
        <s v="INV-01485"/>
        <s v="INV-01486"/>
        <s v="INV-01487"/>
        <s v="INV-01488"/>
        <s v="INV-01489"/>
        <s v="INV-01490"/>
        <s v="INV-01491"/>
        <s v="INV-01492"/>
        <s v="INV-01493"/>
        <s v="INV-01494"/>
        <s v="INV-01495"/>
        <s v="INV-01496"/>
        <s v="INV-01497"/>
        <s v="INV-01498"/>
        <s v="INV-01499"/>
        <s v="INV-01500"/>
        <s v="INV-01501"/>
        <s v="INV-01502"/>
        <s v="INV-01503"/>
        <s v="INV-01504"/>
        <s v="INV-01505"/>
        <s v="INV-01506"/>
        <s v="INV-01507"/>
        <s v="INV-01508"/>
        <s v="INV-01509"/>
        <s v="INV-01510"/>
        <s v="INV-01511"/>
        <s v="INV-01512"/>
        <s v="INV-01513"/>
        <s v="INV-01514"/>
        <s v="INV-01515"/>
        <s v="INV-01516"/>
        <s v="INV-01517"/>
        <s v="INV-01518"/>
        <s v="INV-01519"/>
        <s v="INV-01520"/>
        <s v="INV-01521"/>
        <s v="INV-01522"/>
        <s v="INV-01523"/>
        <s v="INV-01524"/>
        <s v="INV-01525"/>
        <s v="INV-01526"/>
        <s v="INV-01527"/>
        <s v="INV-01528"/>
        <s v="INV-01529"/>
        <s v="INV-01530"/>
        <s v="INV-01531"/>
        <s v="INV-01532"/>
        <s v="INV-01533"/>
        <s v="INV-01534"/>
        <s v="INV-01535"/>
        <s v="INV-01536"/>
        <s v="INV-01537"/>
        <s v="INV-01538"/>
        <s v="INV-01539"/>
        <s v="INV-01540"/>
        <s v="INV-01541"/>
        <s v="INV-01542"/>
        <s v="INV-01543"/>
        <s v="INV-01544"/>
        <s v="INV-01545"/>
        <s v="INV-01546"/>
        <s v="INV-01547"/>
        <s v="INV-01548"/>
        <s v="INV-01549"/>
        <s v="INV-01550"/>
        <s v="INV-01551"/>
        <s v="INV-01552"/>
        <s v="INV-01553"/>
        <s v="INV-01554"/>
        <s v="INV-01555"/>
        <s v="INV-01556"/>
        <s v="INV-01557"/>
        <s v="INV-01558"/>
        <s v="INV-01559"/>
        <s v="INV-01560"/>
        <s v="INV-01561"/>
        <s v="INV-01562"/>
        <s v="INV-01563"/>
        <s v="INV-01564"/>
        <s v="INV-01565"/>
        <s v="INV-01566"/>
        <s v="INV-01567"/>
        <s v="INV-01568"/>
        <s v="INV-01569"/>
        <s v="INV-01570"/>
        <s v="INV-01571"/>
        <s v="INV-01572"/>
        <s v="INV-01573"/>
        <s v="INV-01574"/>
        <s v="INV-01575"/>
        <s v="INV-01576"/>
        <s v="INV-01577"/>
        <s v="INV-01578"/>
        <s v="INV-01579"/>
        <s v="INV-01580"/>
        <s v="INV-01581"/>
        <s v="INV-01582"/>
        <s v="INV-01583"/>
        <s v="INV-01584"/>
        <s v="INV-01585"/>
        <s v="INV-01586"/>
        <s v="INV-01587"/>
        <s v="INV-01588"/>
        <s v="INV-01589"/>
        <s v="INV-01590"/>
        <s v="INV-01591"/>
        <s v="INV-01592"/>
        <s v="INV-01593"/>
        <s v="INV-01594"/>
        <s v="INV-01595"/>
        <s v="INV-01596"/>
        <s v="INV-01597"/>
        <s v="INV-01598"/>
        <s v="INV-01599"/>
        <s v="INV-01600"/>
        <s v="INV-01601"/>
        <s v="INV-01602"/>
        <s v="INV-01603"/>
        <s v="INV-01604"/>
        <s v="INV-01605"/>
        <s v="INV-01606"/>
        <s v="INV-01607"/>
        <s v="INV-01608"/>
        <s v="INV-01609"/>
        <s v="INV-01610"/>
        <s v="INV-01611"/>
        <s v="INV-01612"/>
        <s v="INV-01613"/>
        <s v="INV-01614"/>
        <s v="INV-01615"/>
        <s v="INV-01616"/>
        <s v="INV-01617"/>
        <s v="INV-01618"/>
        <s v="INV-01619"/>
        <s v="INV-01620"/>
        <s v="INV-01621"/>
        <s v="INV-01622"/>
        <s v="INV-01623"/>
        <s v="INV-01624"/>
        <s v="INV-01625"/>
        <s v="INV-01626"/>
        <s v="INV-01627"/>
        <s v="INV-01628"/>
        <s v="INV-01629"/>
        <s v="INV-01630"/>
        <s v="INV-01631"/>
        <s v="INV-01632"/>
        <s v="INV-01633"/>
        <s v="INV-01634"/>
        <s v="INV-01635"/>
        <s v="INV-01636"/>
        <s v="INV-01637"/>
        <s v="INV-01638"/>
        <s v="INV-01639"/>
        <s v="INV-01640"/>
        <s v="INV-01641"/>
        <s v="INV-01642"/>
        <s v="INV-01643"/>
        <s v="INV-01644"/>
        <s v="INV-01645"/>
        <s v="INV-01646"/>
        <s v="INV-01647"/>
        <s v="INV-01648"/>
        <s v="INV-01649"/>
        <s v="INV-01650"/>
        <s v="INV-01651"/>
        <s v="INV-01652"/>
        <s v="INV-01653"/>
        <s v="INV-01654"/>
        <s v="INV-01655"/>
        <s v="INV-01656"/>
        <s v="INV-01657"/>
        <s v="INV-01658"/>
        <s v="INV-01659"/>
        <s v="INV-01660"/>
        <s v="INV-01661"/>
        <s v="INV-01662"/>
        <s v="INV-01663"/>
        <s v="INV-01664"/>
        <s v="INV-01665"/>
        <s v="INV-01666"/>
        <s v="INV-01667"/>
        <s v="INV-01668"/>
        <s v="INV-01669"/>
        <s v="INV-01670"/>
        <s v="INV-01671"/>
        <s v="INV-01672"/>
        <s v="INV-01673"/>
        <s v="INV-01674"/>
        <s v="INV-01675"/>
        <s v="INV-01676"/>
        <s v="INV-01677"/>
        <s v="INV-01678"/>
        <s v="INV-01679"/>
        <s v="INV-01680"/>
        <s v="INV-01681"/>
        <s v="INV-01682"/>
        <s v="INV-01683"/>
        <s v="INV-01684"/>
        <s v="INV-01685"/>
        <s v="INV-01686"/>
        <s v="INV-01687"/>
        <s v="INV-01688"/>
        <s v="INV-01689"/>
        <s v="INV-01690"/>
        <s v="INV-01691"/>
        <s v="INV-01692"/>
        <s v="INV-01693"/>
        <s v="INV-01694"/>
        <s v="INV-01695"/>
        <s v="INV-01696"/>
        <s v="INV-01697"/>
        <s v="INV-01698"/>
        <s v="INV-01699"/>
        <s v="INV-01700"/>
        <s v="INV-01701"/>
        <s v="INV-01702"/>
        <s v="INV-01703"/>
        <s v="INV-01704"/>
        <s v="INV-01705"/>
        <s v="INV-01706"/>
        <s v="INV-01707"/>
        <s v="INV-01708"/>
        <s v="INV-01709"/>
        <s v="INV-01710"/>
        <s v="INV-01711"/>
        <s v="INV-01712"/>
        <s v="INV-01713"/>
        <s v="INV-01714"/>
        <s v="INV-01715"/>
        <s v="INV-01716"/>
        <s v="INV-01717"/>
        <s v="INV-01718"/>
        <s v="INV-01719"/>
        <s v="INV-01720"/>
        <s v="INV-01721"/>
        <s v="INV-01722"/>
        <s v="INV-01723"/>
        <s v="INV-01724"/>
        <s v="INV-01725"/>
        <s v="INV-01726"/>
        <s v="INV-01727"/>
        <s v="INV-01728"/>
        <s v="INV-01729"/>
        <s v="INV-01730"/>
        <s v="INV-01731"/>
        <s v="INV-01732"/>
        <s v="INV-01733"/>
        <s v="INV-01734"/>
        <s v="INV-01735"/>
        <s v="INV-01736"/>
        <s v="INV-01737"/>
        <s v="INV-01738"/>
        <s v="INV-01739"/>
        <s v="INV-01740"/>
        <s v="INV-01741"/>
        <s v="INV-01742"/>
        <s v="INV-01743"/>
        <s v="INV-01744"/>
        <s v="INV-01745"/>
        <s v="INV-01746"/>
        <s v="INV-01747"/>
        <s v="INV-01748"/>
        <s v="INV-01749"/>
        <s v="INV-01750"/>
        <s v="INV-01751"/>
        <s v="INV-01752"/>
        <s v="INV-01753"/>
        <s v="INV-01754"/>
        <s v="INV-01755"/>
        <s v="INV-01756"/>
        <s v="INV-01757"/>
        <s v="INV-01758"/>
        <s v="INV-01759"/>
        <s v="INV-01760"/>
        <s v="INV-01761"/>
        <s v="INV-01762"/>
        <s v="INV-01763"/>
        <s v="INV-01764"/>
        <s v="INV-01765"/>
        <s v="INV-01766"/>
        <s v="INV-01767"/>
        <s v="INV-01768"/>
        <s v="INV-01769"/>
        <s v="INV-01770"/>
        <s v="INV-01771"/>
        <s v="INV-01772"/>
        <s v="INV-01773"/>
        <s v="INV-01774"/>
        <s v="INV-01775"/>
        <s v="INV-01776"/>
        <s v="INV-01777"/>
        <s v="INV-01778"/>
        <s v="INV-01779"/>
        <s v="INV-01780"/>
        <s v="INV-01781"/>
        <s v="INV-01782"/>
        <s v="INV-01783"/>
        <s v="INV-01784"/>
        <s v="INV-01785"/>
        <s v="INV-01786"/>
        <s v="INV-01787"/>
        <s v="INV-01788"/>
        <s v="INV-01789"/>
        <s v="INV-01790"/>
        <s v="INV-01791"/>
        <s v="INV-01792"/>
        <s v="INV-01793"/>
        <s v="INV-01794"/>
        <s v="INV-01795"/>
        <s v="INV-01796"/>
        <s v="INV-01797"/>
        <s v="INV-01798"/>
        <s v="INV-01799"/>
        <s v="INV-01800"/>
        <s v="INV-01801"/>
        <s v="INV-01802"/>
        <s v="INV-01803"/>
        <s v="INV-01804"/>
        <s v="INV-01805"/>
        <s v="INV-01806"/>
        <s v="INV-01807"/>
        <s v="INV-01808"/>
        <s v="INV-01809"/>
        <s v="INV-01810"/>
        <s v="INV-01811"/>
        <s v="INV-01812"/>
        <s v="INV-01813"/>
        <s v="INV-01814"/>
        <s v="INV-01815"/>
        <s v="INV-01816"/>
        <s v="INV-01817"/>
        <s v="INV-01818"/>
        <s v="INV-01819"/>
        <s v="INV-01820"/>
        <s v="INV-01821"/>
        <s v="INV-01822"/>
        <s v="INV-01823"/>
        <s v="INV-01824"/>
        <s v="INV-01825"/>
        <s v="INV-01826"/>
        <s v="INV-01827"/>
        <s v="INV-01828"/>
        <s v="INV-01829"/>
        <s v="INV-01830"/>
        <s v="INV-01831"/>
        <s v="INV-01832"/>
        <s v="INV-01833"/>
        <s v="INV-01834"/>
        <s v="INV-01835"/>
        <s v="INV-01836"/>
        <s v="INV-01837"/>
        <s v="INV-01838"/>
        <s v="INV-01839"/>
        <s v="INV-01840"/>
        <s v="INV-01841"/>
        <s v="INV-01842"/>
        <s v="INV-01843"/>
        <s v="INV-01844"/>
        <s v="INV-01845"/>
        <s v="INV-01846"/>
        <s v="INV-01847"/>
        <s v="INV-01848"/>
        <s v="INV-01849"/>
        <s v="INV-01850"/>
        <s v="INV-01851"/>
        <s v="INV-01852"/>
        <s v="INV-01853"/>
        <s v="INV-01854"/>
        <s v="INV-01855"/>
        <s v="INV-01856"/>
        <s v="INV-01857"/>
        <s v="INV-01858"/>
        <s v="INV-01859"/>
        <s v="INV-01860"/>
        <s v="INV-01861"/>
        <s v="INV-01862"/>
        <s v="INV-01863"/>
        <s v="INV-01864"/>
        <s v="INV-01865"/>
        <s v="INV-01866"/>
        <s v="INV-01867"/>
        <s v="INV-01868"/>
        <s v="INV-01869"/>
        <s v="INV-01870"/>
        <s v="INV-01871"/>
        <s v="INV-01872"/>
        <s v="INV-01873"/>
        <s v="INV-01874"/>
        <s v="INV-01875"/>
        <s v="INV-01876"/>
        <s v="INV-01877"/>
        <s v="INV-01878"/>
        <s v="INV-01879"/>
        <s v="INV-01880"/>
        <s v="INV-01881"/>
        <s v="INV-01882"/>
        <s v="INV-01883"/>
        <s v="INV-01884"/>
        <s v="INV-01885"/>
        <s v="INV-01886"/>
        <s v="INV-01887"/>
        <s v="INV-01888"/>
        <s v="INV-01889"/>
        <s v="INV-01890"/>
        <s v="INV-01891"/>
        <s v="INV-01892"/>
        <s v="INV-01893"/>
        <s v="INV-01894"/>
        <s v="INV-01895"/>
        <s v="INV-01896"/>
        <s v="INV-01897"/>
        <s v="INV-01898"/>
        <s v="INV-01899"/>
        <s v="INV-01900"/>
        <s v="INV-01901"/>
        <s v="INV-01902"/>
        <s v="INV-01903"/>
        <s v="INV-01904"/>
        <s v="INV-01905"/>
        <s v="INV-01906"/>
        <s v="INV-01907"/>
        <s v="INV-01908"/>
        <s v="INV-01909"/>
        <s v="INV-01910"/>
        <s v="INV-01911"/>
        <s v="INV-01912"/>
        <s v="INV-01913"/>
        <s v="INV-01914"/>
        <s v="INV-01915"/>
        <s v="INV-01916"/>
        <s v="INV-01917"/>
        <s v="INV-01918"/>
        <s v="INV-01919"/>
        <s v="INV-01920"/>
        <s v="INV-01921"/>
        <s v="INV-01922"/>
        <s v="INV-01923"/>
        <s v="INV-01924"/>
        <s v="INV-01925"/>
        <s v="INV-01926"/>
        <s v="INV-01927"/>
        <s v="INV-01928"/>
        <s v="INV-01929"/>
        <s v="INV-01930"/>
        <s v="INV-01931"/>
        <s v="INV-01932"/>
        <s v="INV-01933"/>
        <s v="INV-01934"/>
        <s v="INV-01935"/>
        <s v="INV-01936"/>
        <s v="INV-01937"/>
        <s v="INV-01938"/>
        <s v="INV-01939"/>
        <s v="INV-01940"/>
        <s v="INV-01941"/>
        <s v="INV-01942"/>
        <s v="INV-01943"/>
        <s v="INV-01944"/>
        <s v="INV-01945"/>
        <s v="INV-01946"/>
        <s v="INV-01947"/>
        <s v="INV-01948"/>
        <s v="INV-01949"/>
        <s v="INV-01950"/>
        <s v="INV-01951"/>
        <s v="INV-01952"/>
        <s v="INV-01953"/>
        <s v="INV-01954"/>
        <s v="INV-01955"/>
        <s v="INV-01956"/>
        <s v="INV-01957"/>
        <s v="INV-01958"/>
        <s v="INV-01959"/>
        <s v="INV-01960"/>
        <s v="INV-01961"/>
        <s v="INV-01962"/>
        <s v="INV-01963"/>
        <s v="INV-01964"/>
        <s v="INV-01965"/>
        <s v="INV-01966"/>
        <s v="INV-01967"/>
        <s v="INV-01968"/>
        <s v="INV-01969"/>
        <s v="INV-01970"/>
        <s v="INV-01971"/>
        <s v="INV-01972"/>
        <s v="INV-01973"/>
        <s v="INV-01974"/>
        <s v="INV-01975"/>
        <s v="INV-01976"/>
        <s v="INV-01977"/>
        <s v="INV-01978"/>
        <s v="INV-01979"/>
        <s v="INV-01980"/>
        <s v="INV-01981"/>
        <s v="INV-01982"/>
        <s v="INV-01983"/>
        <s v="INV-01984"/>
        <s v="INV-01985"/>
        <s v="INV-01986"/>
        <s v="INV-01987"/>
        <s v="INV-01988"/>
        <s v="INV-01989"/>
        <s v="INV-01990"/>
        <s v="INV-01991"/>
        <s v="INV-01992"/>
        <s v="INV-01993"/>
        <s v="INV-01994"/>
        <s v="INV-01995"/>
        <s v="INV-01996"/>
        <s v="INV-01997"/>
        <s v="INV-01998"/>
        <s v="INV-01999"/>
        <s v="INV-02000"/>
        <s v="INV-02001"/>
        <s v="INV-02002"/>
        <s v="INV-02003"/>
        <s v="INV-02004"/>
        <s v="INV-02005"/>
        <s v="INV-02006"/>
        <s v="INV-02007"/>
        <s v="INV-02008"/>
        <s v="INV-02009"/>
        <s v="INV-02010"/>
        <s v="INV-02011"/>
        <s v="INV-02012"/>
        <s v="INV-02013"/>
        <s v="INV-02014"/>
        <s v="INV-02015"/>
        <s v="INV-02016"/>
        <s v="INV-02017"/>
        <s v="INV-02018"/>
        <s v="INV-02019"/>
        <s v="INV-02020"/>
        <s v="INV-02021"/>
        <s v="INV-02022"/>
        <s v="INV-02023"/>
        <s v="INV-02024"/>
        <s v="INV-02025"/>
        <s v="INV-02026"/>
        <s v="INV-02027"/>
        <s v="INV-02028"/>
        <s v="INV-02029"/>
        <s v="INV-02030"/>
        <s v="INV-02031"/>
        <s v="INV-02032"/>
        <s v="INV-02033"/>
        <s v="INV-02034"/>
        <s v="INV-02035"/>
        <s v="INV-02036"/>
        <s v="INV-02037"/>
        <s v="INV-02038"/>
        <s v="INV-02039"/>
        <s v="INV-02040"/>
        <s v="INV-02041"/>
        <s v="INV-02042"/>
        <s v="INV-02043"/>
        <s v="INV-02044"/>
        <s v="INV-02045"/>
        <s v="INV-02046"/>
        <s v="INV-02047"/>
        <s v="INV-02048"/>
        <s v="INV-02049"/>
        <s v="INV-02050"/>
        <s v="INV-02051"/>
        <s v="INV-02052"/>
        <s v="INV-02053"/>
        <s v="INV-02054"/>
        <s v="INV-02055"/>
        <s v="INV-02056"/>
        <s v="INV-02057"/>
        <s v="INV-02058"/>
        <s v="INV-02059"/>
        <s v="INV-02060"/>
        <s v="INV-02061"/>
        <s v="INV-02062"/>
        <s v="INV-02063"/>
        <s v="INV-02064"/>
        <s v="INV-02065"/>
        <s v="INV-02066"/>
        <s v="INV-02067"/>
        <s v="INV-02068"/>
        <s v="INV-02069"/>
        <s v="INV-02070"/>
        <s v="INV-02071"/>
        <s v="INV-02072"/>
        <s v="INV-02073"/>
        <s v="INV-02074"/>
        <s v="INV-02075"/>
        <s v="INV-02076"/>
        <s v="INV-02077"/>
        <s v="INV-02078"/>
        <s v="INV-02079"/>
        <s v="INV-02080"/>
        <s v="INV-02081"/>
        <s v="INV-02082"/>
        <s v="INV-02083"/>
        <s v="INV-02084"/>
        <s v="INV-02085"/>
        <s v="INV-02086"/>
        <s v="INV-02087"/>
        <s v="INV-02088"/>
        <s v="INV-02089"/>
        <s v="INV-02090"/>
        <s v="INV-02091"/>
        <s v="INV-02092"/>
        <s v="INV-02093"/>
        <s v="INV-02094"/>
        <s v="INV-02095"/>
        <s v="INV-02096"/>
        <s v="INV-02097"/>
        <s v="INV-02098"/>
        <s v="INV-02099"/>
        <s v="INV-02100"/>
        <s v="INV-02101"/>
        <s v="INV-02102"/>
        <s v="INV-02103"/>
        <s v="INV-02104"/>
        <s v="INV-02105"/>
        <s v="INV-02106"/>
        <s v="INV-02107"/>
        <s v="INV-02108"/>
        <s v="INV-02109"/>
        <s v="INV-02110"/>
        <s v="INV-02111"/>
        <s v="INV-02112"/>
        <s v="INV-02113"/>
        <s v="INV-02114"/>
        <s v="INV-02115"/>
        <s v="INV-02116"/>
        <s v="INV-02117"/>
        <s v="INV-02118"/>
        <s v="INV-02119"/>
        <s v="INV-02120"/>
        <s v="INV-02121"/>
        <s v="INV-02122"/>
        <s v="INV-02123"/>
        <s v="INV-02124"/>
        <s v="INV-02125"/>
        <s v="INV-02126"/>
        <s v="INV-02127"/>
        <s v="INV-02128"/>
        <s v="INV-02129"/>
        <s v="INV-02130"/>
        <s v="INV-02131"/>
        <s v="INV-02132"/>
        <s v="INV-02133"/>
        <s v="INV-02134"/>
        <s v="INV-02135"/>
        <s v="INV-02136"/>
        <s v="INV-02137"/>
        <s v="INV-02138"/>
        <s v="INV-02139"/>
        <s v="INV-02140"/>
        <s v="INV-02141"/>
        <s v="INV-02142"/>
        <s v="INV-02143"/>
        <s v="INV-02144"/>
        <s v="INV-02145"/>
        <s v="INV-02146"/>
        <s v="INV-02147"/>
        <s v="INV-02148"/>
        <s v="INV-02149"/>
        <s v="INV-02150"/>
        <s v="INV-02151"/>
        <s v="INV-02152"/>
        <s v="INV-02153"/>
        <s v="INV-02154"/>
        <s v="INV-02155"/>
        <s v="INV-02156"/>
        <s v="INV-02157"/>
        <s v="INV-02158"/>
        <s v="INV-02159"/>
        <s v="INV-02160"/>
        <s v="INV-02161"/>
        <s v="INV-02162"/>
        <s v="INV-02163"/>
        <s v="INV-02164"/>
        <s v="INV-02165"/>
        <s v="INV-02166"/>
        <s v="INV-02167"/>
        <s v="INV-02168"/>
        <s v="INV-02169"/>
        <s v="INV-02170"/>
        <s v="INV-02171"/>
        <s v="INV-02172"/>
        <s v="INV-02173"/>
        <s v="INV-02174"/>
        <s v="INV-02175"/>
        <s v="INV-02176"/>
        <s v="INV-02177"/>
        <s v="INV-02178"/>
        <s v="INV-02179"/>
        <s v="INV-02180"/>
        <s v="INV-02181"/>
        <s v="INV-02182"/>
        <s v="INV-02183"/>
        <s v="INV-02184"/>
        <s v="INV-02185"/>
        <s v="INV-02186"/>
        <s v="INV-02187"/>
        <s v="INV-02188"/>
        <s v="INV-02189"/>
        <s v="INV-02190"/>
        <s v="INV-02191"/>
        <s v="INV-02192"/>
        <s v="INV-02193"/>
        <s v="INV-02194"/>
        <s v="INV-02195"/>
        <s v="INV-02196"/>
        <s v="INV-02197"/>
        <s v="INV-02198"/>
        <s v="INV-02199"/>
        <s v="INV-02200"/>
        <s v="INV-02201"/>
        <s v="INV-02202"/>
        <s v="INV-02203"/>
        <s v="INV-02204"/>
        <s v="INV-02205"/>
        <s v="INV-02206"/>
        <s v="INV-02207"/>
        <s v="INV-02208"/>
        <s v="INV-02209"/>
        <s v="INV-02210"/>
        <s v="INV-02211"/>
        <s v="INV-02212"/>
        <s v="INV-02213"/>
        <s v="INV-02214"/>
        <s v="INV-02215"/>
        <s v="INV-02216"/>
        <s v="INV-02217"/>
        <s v="INV-02218"/>
        <s v="INV-02219"/>
        <s v="INV-02220"/>
        <s v="INV-02221"/>
        <s v="INV-02222"/>
        <s v="INV-02223"/>
        <s v="INV-02224"/>
        <s v="INV-02225"/>
        <s v="INV-02226"/>
        <s v="INV-02227"/>
        <s v="INV-02228"/>
        <s v="INV-02229"/>
        <s v="INV-02230"/>
        <s v="INV-02231"/>
        <s v="INV-02232"/>
        <s v="INV-02233"/>
        <s v="INV-02234"/>
        <s v="INV-02235"/>
        <s v="INV-02236"/>
        <s v="INV-02237"/>
        <s v="INV-02238"/>
        <s v="INV-02239"/>
        <s v="INV-02240"/>
        <s v="INV-02241"/>
        <s v="INV-02242"/>
        <s v="INV-02243"/>
        <s v="INV-02244"/>
        <s v="INV-02245"/>
        <s v="INV-02246"/>
        <s v="INV-02247"/>
        <s v="INV-02248"/>
        <s v="INV-02249"/>
        <s v="INV-02250"/>
        <s v="INV-02251"/>
        <s v="INV-02252"/>
        <s v="INV-02253"/>
        <s v="INV-02254"/>
        <s v="INV-02255"/>
        <s v="INV-02256"/>
        <s v="INV-02257"/>
        <s v="INV-02258"/>
        <s v="INV-02259"/>
        <s v="INV-02260"/>
        <s v="INV-02261"/>
        <s v="INV-02262"/>
        <s v="INV-02263"/>
        <s v="INV-02264"/>
        <s v="INV-02265"/>
        <s v="INV-02266"/>
        <s v="INV-02267"/>
        <s v="INV-02268"/>
        <s v="INV-02269"/>
        <s v="INV-02270"/>
        <s v="INV-02271"/>
        <s v="INV-02272"/>
        <s v="INV-02273"/>
        <s v="INV-02274"/>
        <s v="INV-02275"/>
        <s v="INV-02276"/>
        <s v="INV-02277"/>
        <s v="INV-02278"/>
        <s v="INV-02279"/>
        <s v="INV-02280"/>
        <s v="INV-02281"/>
        <s v="INV-02282"/>
        <s v="INV-02283"/>
        <s v="INV-02284"/>
        <s v="INV-02285"/>
        <s v="INV-02286"/>
        <s v="INV-02287"/>
        <s v="INV-02288"/>
        <s v="INV-02289"/>
        <s v="INV-02290"/>
        <s v="INV-02291"/>
        <s v="INV-02292"/>
        <s v="INV-02293"/>
        <s v="INV-02294"/>
        <s v="INV-02295"/>
        <s v="INV-02296"/>
        <s v="INV-02297"/>
        <s v="INV-02298"/>
        <s v="INV-02299"/>
        <s v="INV-02300"/>
        <s v="INV-02301"/>
        <s v="INV-02302"/>
        <s v="INV-02303"/>
        <s v="INV-02304"/>
        <s v="INV-02305"/>
        <s v="INV-02306"/>
        <s v="INV-02307"/>
        <s v="INV-02308"/>
        <s v="INV-02309"/>
        <s v="INV-02310"/>
        <s v="INV-02311"/>
        <s v="INV-02312"/>
        <s v="INV-02313"/>
        <s v="INV-02314"/>
        <s v="INV-02315"/>
        <s v="INV-02316"/>
        <s v="INV-02317"/>
        <s v="INV-02318"/>
        <s v="INV-02319"/>
        <s v="INV-02320"/>
        <s v="INV-02321"/>
        <s v="INV-02322"/>
        <s v="INV-02323"/>
        <s v="INV-02324"/>
        <s v="INV-02325"/>
        <s v="INV-02326"/>
        <s v="INV-02327"/>
        <s v="INV-02328"/>
        <s v="INV-02329"/>
        <s v="INV-02330"/>
        <s v="INV-02331"/>
        <s v="INV-02332"/>
        <s v="INV-02333"/>
        <s v="INV-02334"/>
        <s v="INV-02335"/>
        <s v="INV-02336"/>
        <s v="INV-02337"/>
        <s v="INV-02338"/>
        <s v="INV-02339"/>
        <s v="INV-02340"/>
        <s v="INV-02341"/>
        <s v="INV-02342"/>
        <s v="INV-02343"/>
        <s v="INV-02344"/>
        <s v="INV-02345"/>
        <s v="INV-02346"/>
        <s v="INV-02347"/>
        <s v="INV-02348"/>
        <s v="INV-02349"/>
        <s v="INV-02350"/>
        <s v="INV-02351"/>
        <s v="INV-02352"/>
        <s v="INV-02353"/>
        <s v="INV-02354"/>
        <s v="INV-02355"/>
        <s v="INV-02356"/>
        <s v="INV-02357"/>
        <s v="INV-02358"/>
        <s v="INV-02359"/>
        <s v="INV-02360"/>
        <s v="INV-02361"/>
        <s v="INV-02362"/>
        <s v="INV-02363"/>
        <s v="INV-02364"/>
        <s v="INV-02365"/>
        <s v="INV-02366"/>
        <s v="INV-02367"/>
        <s v="INV-02368"/>
        <s v="INV-02369"/>
        <s v="INV-02370"/>
        <s v="INV-02371"/>
        <s v="INV-02372"/>
        <s v="INV-02373"/>
        <s v="INV-02374"/>
        <s v="INV-02375"/>
        <s v="INV-02376"/>
        <s v="INV-02377"/>
        <s v="INV-02378"/>
        <s v="INV-02379"/>
        <s v="INV-02380"/>
        <s v="INV-02381"/>
        <s v="INV-02382"/>
        <s v="INV-02383"/>
        <s v="INV-02384"/>
        <s v="INV-02385"/>
        <s v="INV-02386"/>
        <s v="INV-02387"/>
        <s v="INV-02388"/>
        <s v="INV-02389"/>
        <s v="INV-02390"/>
        <s v="INV-02391"/>
        <s v="INV-02392"/>
        <s v="INV-02393"/>
        <s v="INV-02394"/>
        <s v="INV-02395"/>
        <s v="INV-02396"/>
        <s v="INV-02397"/>
        <s v="INV-02398"/>
        <s v="INV-02399"/>
        <s v="INV-02400"/>
        <s v="INV-02401"/>
        <s v="INV-02402"/>
        <s v="INV-02403"/>
        <s v="INV-02404"/>
        <s v="INV-02405"/>
        <s v="INV-02406"/>
        <s v="INV-02407"/>
        <s v="INV-02408"/>
        <s v="INV-02409"/>
        <s v="INV-02410"/>
        <s v="INV-02411"/>
        <s v="INV-02412"/>
        <s v="INV-02413"/>
        <s v="INV-02414"/>
        <s v="INV-02415"/>
        <s v="INV-02416"/>
        <s v="INV-02417"/>
        <s v="INV-02418"/>
        <s v="INV-02419"/>
        <s v="INV-02420"/>
        <s v="INV-02421"/>
        <s v="INV-02422"/>
        <s v="INV-02423"/>
        <s v="INV-02424"/>
        <s v="INV-02425"/>
        <s v="INV-02426"/>
        <s v="INV-02427"/>
        <s v="INV-02428"/>
        <s v="INV-02429"/>
        <s v="INV-02430"/>
        <s v="INV-02431"/>
        <s v="INV-02432"/>
        <s v="INV-02433"/>
        <s v="INV-02434"/>
        <s v="INV-02435"/>
        <s v="INV-02436"/>
        <s v="INV-02437"/>
        <s v="INV-02438"/>
        <s v="INV-02439"/>
        <s v="INV-02440"/>
        <s v="INV-02441"/>
        <s v="INV-02442"/>
        <s v="INV-02443"/>
        <s v="INV-02444"/>
        <s v="INV-02445"/>
        <s v="INV-02446"/>
        <s v="INV-02447"/>
        <s v="INV-02448"/>
        <s v="INV-02449"/>
        <s v="INV-02450"/>
        <s v="INV-02451"/>
        <s v="INV-02452"/>
        <s v="INV-02453"/>
        <s v="INV-02454"/>
        <s v="INV-02455"/>
        <s v="INV-02456"/>
        <s v="INV-02457"/>
        <s v="INV-02458"/>
        <s v="INV-02459"/>
        <s v="INV-02460"/>
        <s v="INV-02461"/>
        <s v="INV-02462"/>
        <s v="INV-02463"/>
        <s v="INV-02464"/>
        <s v="INV-02465"/>
        <s v="INV-02466"/>
        <s v="INV-02467"/>
        <s v="INV-02468"/>
        <s v="INV-02469"/>
        <s v="INV-02470"/>
        <s v="INV-02471"/>
        <s v="INV-02472"/>
        <s v="INV-02473"/>
        <s v="INV-02474"/>
        <s v="INV-02475"/>
        <s v="INV-02476"/>
        <s v="INV-02477"/>
        <s v="INV-02478"/>
        <s v="INV-02479"/>
        <s v="INV-02480"/>
        <s v="INV-02481"/>
        <s v="INV-02482"/>
        <s v="INV-02483"/>
        <s v="INV-02484"/>
        <s v="INV-02485"/>
        <s v="INV-02486"/>
        <s v="INV-02487"/>
        <s v="INV-02488"/>
        <s v="INV-02489"/>
        <s v="INV-02490"/>
        <s v="INV-02491"/>
        <s v="INV-02492"/>
        <s v="INV-02493"/>
        <s v="INV-02494"/>
        <s v="INV-02495"/>
        <s v="INV-02496"/>
        <s v="INV-02497"/>
        <s v="INV-02498"/>
        <s v="INV-02499"/>
        <s v="INV-02500"/>
        <s v="INV-02501"/>
        <s v="INV-02502"/>
        <s v="INV-02503"/>
        <s v="INV-02504"/>
        <s v="INV-02505"/>
        <s v="INV-02506"/>
        <s v="INV-02507"/>
        <s v="INV-02508"/>
        <s v="INV-02509"/>
        <s v="INV-02510"/>
        <s v="INV-02511"/>
        <s v="INV-02512"/>
        <s v="INV-02513"/>
        <s v="INV-02514"/>
        <s v="INV-02515"/>
        <s v="INV-02516"/>
        <s v="INV-02517"/>
        <s v="INV-02518"/>
        <s v="INV-02519"/>
        <s v="INV-02520"/>
        <s v="INV-02521"/>
        <s v="INV-02522"/>
        <s v="INV-02523"/>
        <s v="INV-02524"/>
        <s v="INV-02525"/>
        <s v="INV-02526"/>
        <s v="INV-02527"/>
        <s v="INV-02528"/>
        <s v="INV-02529"/>
        <s v="INV-02530"/>
        <s v="INV-02531"/>
        <s v="INV-02532"/>
        <s v="INV-02533"/>
        <s v="INV-02534"/>
        <s v="INV-02535"/>
        <s v="INV-02536"/>
        <s v="INV-02537"/>
        <s v="INV-02538"/>
        <s v="INV-02539"/>
        <s v="INV-02540"/>
        <s v="INV-02541"/>
        <s v="INV-02542"/>
        <s v="INV-02543"/>
        <s v="INV-02544"/>
        <s v="INV-02545"/>
        <s v="INV-02546"/>
        <s v="INV-02547"/>
        <s v="INV-02548"/>
        <s v="INV-02549"/>
        <s v="INV-02550"/>
        <s v="INV-02551"/>
        <s v="INV-02552"/>
        <s v="INV-02553"/>
        <s v="INV-02554"/>
        <s v="INV-02555"/>
        <s v="INV-02556"/>
        <s v="INV-02557"/>
        <s v="INV-02558"/>
        <s v="INV-02559"/>
        <s v="INV-02560"/>
        <s v="INV-02561"/>
        <s v="INV-02562"/>
        <s v="INV-02563"/>
        <s v="INV-02564"/>
        <s v="INV-02565"/>
        <s v="INV-02566"/>
        <s v="INV-02567"/>
        <s v="INV-02568"/>
        <s v="INV-02569"/>
        <s v="INV-02570"/>
        <s v="INV-02571"/>
        <s v="INV-02572"/>
        <s v="INV-02573"/>
        <s v="INV-02574"/>
        <s v="INV-02575"/>
        <s v="INV-02576"/>
        <s v="INV-02577"/>
        <s v="INV-02578"/>
        <s v="INV-02579"/>
        <s v="INV-02580"/>
        <s v="INV-02581"/>
        <s v="INV-02582"/>
        <s v="INV-02583"/>
        <s v="INV-02584"/>
        <s v="INV-02585"/>
        <s v="INV-02586"/>
        <s v="INV-02587"/>
        <s v="INV-02588"/>
        <s v="INV-02589"/>
        <s v="INV-02590"/>
        <s v="INV-02591"/>
        <s v="INV-02592"/>
        <s v="INV-02593"/>
        <s v="INV-02594"/>
        <s v="INV-02595"/>
        <s v="INV-02596"/>
        <s v="INV-02597"/>
        <s v="INV-02598"/>
        <s v="INV-02599"/>
        <s v="INV-02600"/>
        <s v="INV-02601"/>
        <s v="INV-02602"/>
        <s v="INV-02603"/>
        <s v="INV-02604"/>
        <s v="INV-02605"/>
        <s v="INV-02606"/>
        <s v="INV-02607"/>
        <s v="INV-02608"/>
        <s v="INV-02609"/>
        <s v="INV-02610"/>
        <s v="INV-02611"/>
        <s v="INV-02612"/>
        <s v="INV-02613"/>
        <s v="INV-02614"/>
        <s v="INV-02615"/>
        <s v="INV-02616"/>
        <s v="INV-02617"/>
        <s v="INV-02618"/>
        <s v="INV-02619"/>
        <s v="INV-02620"/>
        <s v="INV-02621"/>
        <s v="INV-02622"/>
        <s v="INV-02623"/>
        <s v="INV-02624"/>
        <s v="INV-02625"/>
        <s v="INV-02626"/>
        <s v="INV-02627"/>
        <s v="INV-02628"/>
        <s v="INV-02629"/>
        <s v="INV-02630"/>
        <s v="INV-02631"/>
        <s v="INV-02632"/>
        <s v="INV-02633"/>
        <s v="INV-02634"/>
        <s v="INV-02635"/>
        <s v="INV-02636"/>
        <s v="INV-02637"/>
        <s v="INV-02638"/>
        <s v="INV-02639"/>
        <s v="INV-02640"/>
        <s v="INV-02641"/>
        <s v="INV-02642"/>
        <s v="INV-02643"/>
        <s v="INV-02644"/>
        <s v="INV-02645"/>
        <s v="INV-02646"/>
        <s v="INV-02647"/>
        <s v="INV-02648"/>
        <s v="INV-02649"/>
        <s v="INV-02650"/>
        <s v="INV-02651"/>
        <s v="INV-02652"/>
        <s v="INV-02653"/>
        <s v="INV-02654"/>
        <s v="INV-02655"/>
        <s v="INV-02656"/>
        <s v="INV-02657"/>
        <s v="INV-02658"/>
        <s v="INV-02659"/>
        <s v="INV-02660"/>
        <s v="INV-02661"/>
        <s v="INV-02662"/>
        <s v="INV-02663"/>
        <s v="INV-02664"/>
        <s v="INV-02665"/>
        <s v="INV-02666"/>
        <s v="INV-02667"/>
        <s v="INV-02668"/>
        <s v="INV-02669"/>
        <s v="INV-02670"/>
        <s v="INV-02671"/>
        <s v="INV-02672"/>
        <s v="INV-02673"/>
        <s v="INV-02674"/>
        <s v="INV-02675"/>
        <s v="INV-02676"/>
        <s v="INV-02677"/>
        <s v="INV-02678"/>
        <s v="INV-02679"/>
        <s v="INV-02680"/>
        <s v="INV-02681"/>
        <s v="INV-02682"/>
        <s v="INV-02683"/>
        <s v="INV-02684"/>
        <s v="INV-02685"/>
        <s v="INV-02686"/>
        <s v="INV-02687"/>
        <s v="INV-02688"/>
        <s v="INV-02689"/>
        <s v="INV-02690"/>
        <s v="INV-02691"/>
        <s v="INV-02692"/>
        <s v="INV-02693"/>
        <s v="INV-02694"/>
        <s v="INV-02695"/>
        <s v="INV-02696"/>
        <s v="INV-02697"/>
        <s v="INV-02698"/>
        <s v="INV-02699"/>
        <s v="INV-02700"/>
        <s v="INV-02701"/>
        <s v="INV-02702"/>
        <s v="INV-02703"/>
        <s v="INV-02704"/>
        <s v="INV-02705"/>
        <s v="INV-02706"/>
        <s v="INV-02707"/>
        <s v="INV-02708"/>
        <s v="INV-02709"/>
        <s v="INV-02710"/>
        <s v="INV-02711"/>
        <s v="INV-02712"/>
        <s v="INV-02713"/>
        <s v="INV-02714"/>
        <s v="INV-02715"/>
        <s v="INV-02716"/>
        <s v="INV-02717"/>
        <s v="INV-02718"/>
        <s v="INV-02719"/>
        <s v="INV-02720"/>
        <s v="INV-02721"/>
        <s v="INV-02722"/>
        <s v="INV-02723"/>
        <s v="INV-02724"/>
        <s v="INV-02725"/>
        <s v="INV-02726"/>
        <s v="INV-02727"/>
        <s v="INV-02728"/>
        <s v="INV-02729"/>
        <s v="INV-02730"/>
        <s v="INV-02731"/>
        <s v="INV-02732"/>
        <s v="INV-02733"/>
        <s v="INV-02734"/>
        <s v="INV-02735"/>
        <s v="INV-02736"/>
        <s v="INV-02737"/>
        <s v="INV-02738"/>
        <s v="INV-02739"/>
        <s v="INV-02740"/>
        <s v="INV-02741"/>
        <s v="INV-02742"/>
        <s v="INV-02743"/>
        <s v="INV-02744"/>
        <s v="INV-02745"/>
        <s v="INV-02746"/>
        <s v="INV-02747"/>
        <s v="INV-02748"/>
        <s v="INV-02749"/>
        <s v="INV-02750"/>
        <s v="INV-02751"/>
        <s v="INV-02752"/>
        <s v="INV-02753"/>
        <s v="INV-02754"/>
        <s v="INV-02755"/>
        <s v="INV-02756"/>
        <s v="INV-02757"/>
        <s v="INV-02758"/>
        <s v="INV-02759"/>
        <s v="INV-02760"/>
        <s v="INV-02761"/>
        <s v="INV-02762"/>
        <s v="INV-02763"/>
        <s v="INV-02764"/>
        <s v="INV-02765"/>
        <s v="INV-02766"/>
        <s v="INV-02767"/>
        <s v="INV-02768"/>
        <s v="INV-02769"/>
        <s v="INV-02770"/>
        <s v="INV-02771"/>
        <s v="INV-02772"/>
        <s v="INV-02773"/>
        <s v="INV-02774"/>
        <s v="INV-02775"/>
        <s v="INV-02776"/>
        <s v="INV-02777"/>
        <s v="INV-02778"/>
        <s v="INV-02779"/>
        <s v="INV-02780"/>
        <s v="INV-02781"/>
        <s v="INV-02782"/>
        <s v="INV-02783"/>
        <s v="INV-02784"/>
        <s v="INV-02785"/>
        <s v="INV-02786"/>
        <s v="INV-02787"/>
        <s v="INV-02788"/>
        <s v="INV-02789"/>
        <s v="INV-02790"/>
        <s v="INV-02791"/>
        <s v="INV-02792"/>
        <s v="INV-02793"/>
        <s v="INV-02794"/>
        <s v="INV-02795"/>
        <s v="INV-02796"/>
        <s v="INV-02797"/>
        <s v="INV-02798"/>
        <s v="INV-02799"/>
        <s v="INV-02800"/>
        <s v="INV-02801"/>
        <s v="INV-02802"/>
        <s v="INV-02803"/>
        <s v="INV-02804"/>
        <s v="INV-02805"/>
        <s v="INV-02806"/>
        <s v="INV-02807"/>
        <s v="INV-02808"/>
        <s v="INV-02809"/>
        <s v="INV-02810"/>
        <s v="INV-02811"/>
        <s v="INV-02812"/>
        <s v="INV-02813"/>
        <s v="INV-02814"/>
        <s v="INV-02815"/>
        <s v="INV-02816"/>
        <s v="INV-02817"/>
        <s v="INV-02818"/>
        <s v="INV-02819"/>
        <s v="INV-02820"/>
        <s v="INV-02821"/>
        <s v="INV-02822"/>
        <s v="INV-02823"/>
        <s v="INV-02824"/>
        <s v="INV-02825"/>
        <s v="INV-02826"/>
        <s v="INV-02827"/>
        <s v="INV-02828"/>
        <s v="INV-02829"/>
        <s v="INV-02830"/>
        <s v="INV-02831"/>
        <s v="INV-02832"/>
        <s v="INV-02833"/>
        <s v="INV-02834"/>
        <s v="INV-02835"/>
        <s v="INV-02836"/>
        <s v="INV-02837"/>
        <s v="INV-02838"/>
        <s v="INV-02839"/>
        <s v="INV-02840"/>
        <s v="INV-02841"/>
        <s v="INV-02842"/>
        <s v="INV-02843"/>
        <s v="INV-02844"/>
        <s v="INV-02845"/>
        <s v="INV-02846"/>
        <s v="INV-02847"/>
        <s v="INV-02848"/>
        <s v="INV-02849"/>
        <s v="INV-02850"/>
        <s v="INV-02851"/>
        <s v="INV-02852"/>
        <s v="INV-02853"/>
        <s v="INV-02854"/>
        <s v="INV-02855"/>
        <s v="INV-02856"/>
        <s v="INV-02857"/>
        <s v="INV-02858"/>
        <s v="INV-02859"/>
        <s v="INV-02860"/>
        <s v="INV-02861"/>
        <s v="INV-02862"/>
        <s v="INV-02863"/>
        <s v="INV-02864"/>
        <s v="INV-02865"/>
        <s v="INV-02866"/>
        <s v="INV-02867"/>
        <s v="INV-02868"/>
        <s v="INV-02869"/>
        <s v="INV-02870"/>
        <s v="INV-02871"/>
        <s v="INV-02872"/>
        <s v="INV-02873"/>
        <s v="INV-02874"/>
        <s v="INV-02875"/>
        <s v="INV-02876"/>
        <s v="INV-02877"/>
        <s v="INV-02878"/>
        <s v="INV-02879"/>
        <s v="INV-02880"/>
        <s v="INV-02881"/>
        <s v="INV-02882"/>
        <s v="INV-02883"/>
        <s v="INV-02884"/>
        <s v="INV-02885"/>
        <s v="INV-02886"/>
        <s v="INV-02887"/>
        <s v="INV-02888"/>
        <s v="INV-02889"/>
        <s v="INV-02890"/>
        <s v="INV-02891"/>
        <s v="INV-02892"/>
        <s v="INV-02893"/>
        <s v="INV-02894"/>
        <s v="INV-02895"/>
        <s v="INV-02896"/>
        <s v="INV-02897"/>
        <s v="INV-02898"/>
        <s v="INV-02899"/>
        <s v="INV-02900"/>
        <s v="INV-02901"/>
        <s v="INV-02902"/>
        <s v="INV-02903"/>
        <s v="INV-02904"/>
        <s v="INV-02905"/>
        <s v="INV-02906"/>
        <s v="INV-02907"/>
        <s v="INV-02908"/>
        <s v="INV-02909"/>
        <s v="INV-02910"/>
        <s v="INV-02911"/>
        <s v="INV-02912"/>
        <s v="INV-02913"/>
        <s v="INV-02914"/>
        <s v="INV-02915"/>
        <s v="INV-02916"/>
        <s v="INV-02917"/>
        <s v="INV-02918"/>
        <s v="INV-02919"/>
        <s v="INV-02920"/>
        <s v="INV-02921"/>
        <s v="INV-02922"/>
        <s v="INV-02923"/>
        <s v="INV-02924"/>
        <s v="INV-02925"/>
        <s v="INV-02926"/>
        <s v="INV-02927"/>
        <s v="INV-02928"/>
        <s v="INV-02929"/>
        <s v="INV-02930"/>
        <s v="INV-02931"/>
        <s v="INV-02932"/>
        <s v="INV-02933"/>
        <s v="INV-02934"/>
        <s v="INV-02935"/>
        <s v="INV-02936"/>
        <s v="INV-02937"/>
        <s v="INV-02938"/>
        <s v="INV-02939"/>
        <s v="INV-02940"/>
        <s v="INV-02941"/>
        <s v="INV-02942"/>
        <s v="INV-02943"/>
        <s v="INV-02944"/>
        <s v="INV-02945"/>
        <s v="INV-02946"/>
        <s v="INV-02947"/>
        <s v="INV-02948"/>
        <s v="INV-02949"/>
        <s v="INV-02950"/>
        <s v="INV-02951"/>
        <s v="INV-02952"/>
        <s v="INV-02953"/>
        <s v="INV-02954"/>
        <s v="INV-02955"/>
        <s v="INV-02956"/>
        <s v="INV-02957"/>
        <s v="INV-02958"/>
        <s v="INV-02959"/>
        <s v="INV-02960"/>
        <s v="INV-02961"/>
        <s v="INV-02962"/>
        <s v="INV-02963"/>
        <s v="INV-02964"/>
        <s v="INV-02965"/>
        <s v="INV-02966"/>
        <s v="INV-02967"/>
        <s v="INV-02968"/>
        <s v="INV-02969"/>
        <s v="INV-02970"/>
        <s v="INV-02971"/>
        <s v="INV-02972"/>
        <s v="INV-02973"/>
        <s v="INV-02974"/>
        <s v="INV-02975"/>
        <s v="INV-02976"/>
        <s v="INV-02977"/>
        <s v="INV-02978"/>
        <s v="INV-02979"/>
        <s v="INV-02980"/>
        <s v="INV-02981"/>
        <s v="INV-02982"/>
        <s v="INV-02983"/>
        <s v="INV-02984"/>
        <s v="INV-02985"/>
        <s v="INV-02986"/>
        <s v="INV-02987"/>
        <s v="INV-02988"/>
        <s v="INV-02989"/>
        <s v="INV-02990"/>
        <s v="INV-02991"/>
        <s v="INV-02992"/>
        <s v="INV-02993"/>
        <s v="INV-02994"/>
        <s v="INV-02995"/>
        <s v="INV-02996"/>
        <s v="INV-02997"/>
        <s v="INV-02998"/>
        <s v="INV-02999"/>
        <s v="INV-03000"/>
        <s v="INV-03001"/>
        <s v="INV-03002"/>
        <s v="INV-03003"/>
        <s v="INV-03004"/>
        <s v="INV-03005"/>
        <s v="INV-03006"/>
        <s v="INV-03007"/>
        <s v="INV-03008"/>
        <s v="INV-03009"/>
        <s v="INV-03010"/>
        <s v="INV-03011"/>
        <s v="INV-03012"/>
        <s v="INV-03013"/>
        <s v="INV-03014"/>
        <s v="INV-03015"/>
        <s v="INV-03016"/>
        <s v="INV-03017"/>
        <s v="INV-03018"/>
        <s v="INV-03019"/>
        <s v="INV-03020"/>
        <s v="INV-03021"/>
        <s v="INV-03022"/>
        <s v="INV-03023"/>
        <s v="INV-03024"/>
        <s v="INV-03025"/>
        <s v="INV-03026"/>
        <s v="INV-03027"/>
        <s v="INV-03028"/>
        <s v="INV-03029"/>
        <s v="INV-03030"/>
        <s v="INV-03031"/>
        <s v="INV-03032"/>
        <s v="INV-03033"/>
        <s v="INV-03034"/>
        <s v="INV-03035"/>
        <s v="INV-03036"/>
        <s v="INV-03037"/>
        <s v="INV-03038"/>
        <s v="INV-03039"/>
        <s v="INV-03040"/>
        <s v="INV-03041"/>
        <s v="INV-03042"/>
        <s v="INV-03043"/>
        <s v="INV-03044"/>
        <s v="INV-03045"/>
        <s v="INV-03046"/>
        <s v="INV-03047"/>
        <s v="INV-03048"/>
        <s v="INV-03049"/>
        <s v="INV-03050"/>
        <s v="INV-03051"/>
        <s v="INV-03052"/>
        <s v="INV-03053"/>
        <s v="INV-03054"/>
        <s v="INV-03055"/>
        <s v="INV-03056"/>
        <s v="INV-03057"/>
        <s v="INV-03058"/>
        <s v="INV-03059"/>
        <s v="INV-03060"/>
        <s v="INV-03061"/>
        <s v="INV-03062"/>
        <s v="INV-03063"/>
        <s v="INV-03064"/>
        <s v="INV-03065"/>
        <s v="INV-03066"/>
        <s v="INV-03067"/>
        <s v="INV-03068"/>
        <s v="INV-03069"/>
        <s v="INV-03070"/>
        <s v="INV-03071"/>
        <s v="INV-03072"/>
        <s v="INV-03073"/>
        <s v="INV-03074"/>
        <s v="INV-03075"/>
        <s v="INV-03076"/>
        <s v="INV-03077"/>
        <s v="INV-03078"/>
        <s v="INV-03079"/>
        <s v="INV-03080"/>
        <s v="INV-03081"/>
        <s v="INV-03082"/>
        <s v="INV-03083"/>
        <s v="INV-03084"/>
        <s v="INV-03085"/>
        <s v="INV-03086"/>
        <s v="INV-03087"/>
        <s v="INV-03088"/>
        <s v="INV-03089"/>
        <s v="INV-03090"/>
        <s v="INV-03091"/>
        <s v="INV-03092"/>
        <s v="INV-03093"/>
        <s v="INV-03094"/>
        <s v="INV-03095"/>
        <s v="INV-03096"/>
        <s v="INV-03097"/>
        <s v="INV-03098"/>
        <s v="INV-03099"/>
        <s v="INV-03100"/>
        <s v="INV-03101"/>
        <s v="INV-03102"/>
        <s v="INV-03103"/>
        <s v="INV-03104"/>
        <s v="INV-03105"/>
        <s v="INV-03106"/>
        <s v="INV-03107"/>
        <s v="INV-03108"/>
        <s v="INV-03109"/>
        <s v="INV-03110"/>
        <s v="INV-03111"/>
        <s v="INV-03112"/>
        <s v="INV-03113"/>
        <s v="INV-03114"/>
        <s v="INV-03115"/>
        <s v="INV-03116"/>
        <s v="INV-03117"/>
        <s v="INV-03118"/>
        <s v="INV-03119"/>
        <s v="INV-03120"/>
        <s v="INV-03121"/>
        <s v="INV-03122"/>
        <s v="INV-03123"/>
        <s v="INV-03124"/>
        <s v="INV-03125"/>
        <s v="INV-03126"/>
        <s v="INV-03127"/>
        <s v="INV-03128"/>
        <s v="INV-03129"/>
        <s v="INV-03130"/>
        <s v="INV-03131"/>
        <s v="INV-03132"/>
        <s v="INV-03133"/>
        <s v="INV-03134"/>
        <s v="INV-03135"/>
        <s v="INV-03136"/>
        <s v="INV-03137"/>
        <s v="INV-03138"/>
        <s v="INV-03139"/>
        <s v="INV-03140"/>
        <s v="INV-03141"/>
        <s v="INV-03142"/>
        <s v="INV-03143"/>
        <s v="INV-03144"/>
        <s v="INV-03145"/>
        <s v="INV-03146"/>
        <s v="INV-03147"/>
        <s v="INV-03148"/>
        <s v="INV-03149"/>
        <s v="INV-03150"/>
        <s v="INV-03151"/>
        <s v="INV-03152"/>
        <s v="INV-03153"/>
        <s v="INV-03154"/>
        <s v="INV-03155"/>
        <s v="INV-03156"/>
        <s v="INV-03157"/>
        <s v="INV-03158"/>
        <s v="INV-03159"/>
        <s v="INV-03160"/>
        <s v="INV-03161"/>
        <s v="INV-03162"/>
        <s v="INV-03163"/>
        <s v="INV-03164"/>
        <s v="INV-03165"/>
        <s v="INV-03166"/>
        <s v="INV-03167"/>
        <s v="INV-03168"/>
        <s v="INV-03169"/>
        <s v="INV-03170"/>
        <s v="INV-03171"/>
        <s v="INV-03172"/>
        <s v="INV-03173"/>
        <s v="INV-03174"/>
        <s v="INV-03175"/>
        <s v="INV-03176"/>
        <s v="INV-03177"/>
        <s v="INV-03178"/>
        <s v="INV-03179"/>
        <s v="INV-03180"/>
        <s v="INV-03181"/>
        <s v="INV-03182"/>
        <s v="INV-03183"/>
        <s v="INV-03184"/>
        <s v="INV-03185"/>
        <s v="INV-03186"/>
        <s v="INV-03187"/>
        <s v="INV-03188"/>
        <s v="INV-03189"/>
        <s v="INV-03190"/>
        <s v="INV-03191"/>
        <s v="INV-03192"/>
        <s v="INV-03193"/>
        <s v="INV-03194"/>
        <s v="INV-03195"/>
        <s v="INV-03196"/>
        <s v="INV-03197"/>
        <s v="INV-03198"/>
        <s v="INV-03199"/>
        <s v="INV-03200"/>
        <s v="INV-03201"/>
        <s v="INV-03202"/>
        <s v="INV-03203"/>
        <s v="INV-03204"/>
        <s v="INV-03205"/>
        <s v="INV-03206"/>
        <s v="INV-03207"/>
        <s v="INV-03208"/>
        <s v="INV-03209"/>
        <s v="INV-03210"/>
        <s v="INV-03211"/>
        <s v="INV-03212"/>
        <s v="INV-03213"/>
        <s v="INV-03214"/>
        <s v="INV-03215"/>
        <s v="INV-03216"/>
        <s v="INV-03217"/>
        <s v="INV-03218"/>
        <s v="INV-03219"/>
        <s v="INV-03220"/>
        <s v="INV-03221"/>
        <s v="INV-03222"/>
        <s v="INV-03223"/>
        <s v="INV-03224"/>
        <s v="INV-03225"/>
        <s v="INV-03226"/>
        <s v="INV-03227"/>
        <s v="INV-03228"/>
        <s v="INV-03229"/>
        <s v="INV-03230"/>
        <s v="INV-03231"/>
        <s v="INV-03232"/>
        <s v="INV-03233"/>
        <s v="INV-03234"/>
        <s v="INV-03235"/>
        <s v="INV-03236"/>
        <s v="INV-03237"/>
        <s v="INV-03238"/>
        <s v="INV-03239"/>
        <s v="INV-03240"/>
        <s v="INV-03241"/>
        <s v="INV-03242"/>
        <s v="INV-03243"/>
        <s v="INV-03244"/>
        <s v="INV-03245"/>
        <s v="INV-03246"/>
        <s v="INV-03247"/>
        <s v="INV-03248"/>
        <s v="INV-03249"/>
        <s v="INV-03250"/>
        <s v="INV-03251"/>
        <s v="INV-03252"/>
        <s v="INV-03253"/>
        <s v="INV-03254"/>
        <s v="INV-03255"/>
        <s v="INV-03256"/>
        <s v="INV-03257"/>
        <s v="INV-03258"/>
        <s v="INV-03259"/>
        <s v="INV-03260"/>
        <s v="INV-03261"/>
        <s v="INV-03262"/>
        <s v="INV-03263"/>
        <s v="INV-03264"/>
        <s v="INV-03265"/>
        <s v="INV-03266"/>
        <s v="INV-03267"/>
        <s v="INV-03268"/>
        <s v="INV-03269"/>
        <s v="INV-03270"/>
        <s v="INV-03271"/>
        <s v="INV-03272"/>
        <s v="INV-03273"/>
        <s v="INV-03274"/>
        <s v="INV-03275"/>
        <s v="INV-03276"/>
        <s v="INV-03277"/>
        <s v="INV-03278"/>
        <s v="INV-03279"/>
        <s v="INV-03280"/>
        <s v="INV-03281"/>
        <s v="INV-03282"/>
        <s v="INV-03283"/>
        <s v="INV-03284"/>
        <s v="INV-03285"/>
        <s v="INV-03286"/>
        <s v="INV-03287"/>
        <s v="INV-03288"/>
        <s v="INV-03289"/>
        <s v="INV-03290"/>
        <s v="INV-03291"/>
        <s v="INV-03292"/>
        <s v="INV-03293"/>
        <s v="INV-03294"/>
        <s v="INV-03295"/>
        <s v="INV-03296"/>
        <s v="INV-03297"/>
        <s v="INV-03298"/>
        <s v="INV-03299"/>
        <s v="INV-03300"/>
        <s v="INV-03301"/>
        <s v="INV-03302"/>
        <s v="INV-03303"/>
        <s v="INV-03304"/>
        <s v="INV-03305"/>
        <s v="INV-03306"/>
        <s v="INV-03307"/>
        <s v="INV-03308"/>
        <s v="INV-03309"/>
        <s v="INV-03310"/>
        <s v="INV-03311"/>
        <s v="INV-03312"/>
        <s v="INV-03313"/>
        <s v="INV-03314"/>
        <s v="INV-03315"/>
        <s v="INV-03316"/>
        <s v="INV-03317"/>
        <s v="INV-03318"/>
        <s v="INV-03319"/>
        <s v="INV-03320"/>
        <s v="INV-03321"/>
        <s v="INV-03322"/>
        <s v="INV-03323"/>
        <s v="INV-03324"/>
        <s v="INV-03325"/>
        <s v="INV-03326"/>
        <s v="INV-03327"/>
        <s v="INV-03328"/>
        <s v="INV-03329"/>
        <s v="INV-03330"/>
        <s v="INV-03331"/>
        <s v="INV-03332"/>
        <s v="INV-03333"/>
        <s v="INV-03334"/>
        <s v="INV-03335"/>
        <s v="INV-03336"/>
        <s v="INV-03337"/>
        <s v="INV-03338"/>
        <s v="INV-03339"/>
        <s v="INV-03340"/>
        <s v="INV-03341"/>
        <s v="INV-03342"/>
        <s v="INV-03343"/>
        <s v="INV-03344"/>
        <s v="INV-03345"/>
        <s v="INV-03346"/>
        <s v="INV-03347"/>
        <s v="INV-03348"/>
        <s v="INV-03349"/>
        <s v="INV-03350"/>
        <s v="INV-03351"/>
        <s v="INV-03352"/>
        <s v="INV-03353"/>
        <s v="INV-03354"/>
        <s v="INV-03355"/>
        <s v="INV-03356"/>
        <s v="INV-03357"/>
        <s v="INV-03358"/>
        <s v="INV-03359"/>
        <s v="INV-03360"/>
        <s v="INV-03361"/>
        <s v="INV-03362"/>
        <s v="INV-03363"/>
        <s v="INV-03364"/>
        <s v="INV-03365"/>
        <s v="INV-03366"/>
        <s v="INV-03367"/>
        <s v="INV-03368"/>
        <s v="INV-03369"/>
        <s v="INV-03370"/>
        <s v="INV-03371"/>
        <s v="INV-03372"/>
        <s v="INV-03373"/>
        <s v="INV-03374"/>
        <s v="INV-03375"/>
        <s v="INV-03376"/>
        <s v="INV-03377"/>
        <s v="INV-03378"/>
        <s v="INV-03379"/>
        <s v="INV-03380"/>
        <s v="INV-03381"/>
        <s v="INV-03382"/>
        <s v="INV-03383"/>
        <s v="INV-03384"/>
        <s v="INV-03385"/>
        <s v="INV-03386"/>
        <s v="INV-03387"/>
        <s v="INV-03388"/>
        <s v="INV-03389"/>
        <s v="INV-03390"/>
        <s v="INV-03391"/>
        <s v="INV-03392"/>
        <s v="INV-03393"/>
        <s v="INV-03394"/>
        <s v="INV-03395"/>
        <s v="INV-03396"/>
        <s v="INV-03397"/>
        <s v="INV-03398"/>
        <s v="INV-03399"/>
        <s v="INV-03400"/>
        <s v="INV-03401"/>
        <s v="INV-03402"/>
        <s v="INV-03403"/>
        <s v="INV-03404"/>
        <s v="INV-03405"/>
        <s v="INV-03406"/>
        <s v="INV-03407"/>
        <s v="INV-03408"/>
        <s v="INV-03409"/>
        <s v="INV-03410"/>
        <s v="INV-03411"/>
        <s v="INV-03412"/>
        <s v="INV-03413"/>
        <s v="INV-03414"/>
        <s v="INV-03415"/>
        <s v="INV-03416"/>
        <s v="INV-03417"/>
        <s v="INV-03418"/>
        <s v="INV-03419"/>
        <s v="INV-03420"/>
        <s v="INV-03421"/>
        <s v="INV-03422"/>
        <s v="INV-03423"/>
        <s v="INV-03424"/>
        <s v="INV-03425"/>
        <s v="INV-03426"/>
        <s v="INV-03427"/>
        <s v="INV-03428"/>
        <s v="INV-03429"/>
        <s v="INV-03430"/>
        <s v="INV-03431"/>
        <s v="INV-03432"/>
        <s v="INV-03433"/>
        <s v="INV-03434"/>
        <s v="INV-03435"/>
        <s v="INV-03436"/>
        <s v="INV-03437"/>
        <s v="INV-03438"/>
        <s v="INV-03439"/>
        <s v="INV-03440"/>
        <s v="INV-03441"/>
        <s v="INV-03442"/>
        <s v="INV-03443"/>
        <s v="INV-03444"/>
        <s v="INV-03445"/>
        <s v="INV-03446"/>
        <s v="INV-03447"/>
        <s v="INV-03448"/>
        <s v="INV-03449"/>
        <s v="INV-03450"/>
        <s v="INV-03451"/>
        <s v="INV-03452"/>
        <s v="INV-03453"/>
        <s v="INV-03454"/>
        <s v="INV-03455"/>
        <s v="INV-03456"/>
        <s v="INV-03457"/>
        <s v="INV-03458"/>
        <s v="INV-03459"/>
        <s v="INV-03460"/>
        <s v="INV-03461"/>
        <s v="INV-03462"/>
        <s v="INV-03463"/>
        <s v="INV-03464"/>
        <s v="INV-03465"/>
        <s v="INV-03466"/>
        <s v="INV-03467"/>
        <s v="INV-03468"/>
        <s v="INV-03469"/>
        <s v="INV-03470"/>
        <s v="INV-03471"/>
        <s v="INV-03472"/>
        <s v="INV-03473"/>
        <s v="INV-03474"/>
        <s v="INV-03475"/>
        <s v="INV-03476"/>
        <s v="INV-03477"/>
        <s v="INV-03478"/>
        <s v="INV-03479"/>
        <s v="INV-03480"/>
        <s v="INV-03481"/>
        <s v="INV-03482"/>
        <s v="INV-03483"/>
        <s v="INV-03484"/>
        <s v="INV-03485"/>
        <s v="INV-03486"/>
        <s v="INV-03487"/>
        <s v="INV-03488"/>
        <s v="INV-03489"/>
        <s v="INV-03490"/>
        <s v="INV-03491"/>
        <s v="INV-03492"/>
        <s v="INV-03493"/>
        <s v="INV-03494"/>
        <s v="INV-03495"/>
        <s v="INV-03496"/>
        <s v="INV-03497"/>
        <s v="INV-03498"/>
        <s v="INV-03499"/>
        <s v="INV-03500"/>
        <s v="INV-03501"/>
        <s v="INV-03502"/>
        <s v="INV-03503"/>
        <s v="INV-03504"/>
        <s v="INV-03505"/>
        <s v="INV-03506"/>
        <s v="INV-03507"/>
        <s v="INV-03508"/>
        <s v="INV-03509"/>
        <s v="INV-03510"/>
        <s v="INV-03511"/>
        <s v="INV-03512"/>
        <s v="INV-03513"/>
        <s v="INV-03514"/>
        <s v="INV-03515"/>
        <s v="INV-03516"/>
        <s v="INV-03517"/>
        <s v="INV-03518"/>
        <s v="INV-03519"/>
        <s v="INV-03520"/>
        <s v="INV-03521"/>
        <s v="INV-03522"/>
        <s v="INV-03523"/>
        <s v="INV-03524"/>
        <s v="INV-03525"/>
        <s v="INV-03526"/>
        <s v="INV-03527"/>
        <s v="INV-03528"/>
        <s v="INV-03529"/>
        <s v="INV-03530"/>
        <s v="INV-03531"/>
        <s v="INV-03532"/>
        <s v="INV-03533"/>
        <s v="INV-03534"/>
        <s v="INV-03535"/>
        <s v="INV-03536"/>
        <s v="INV-03537"/>
        <s v="INV-03538"/>
        <s v="INV-03539"/>
        <s v="INV-03540"/>
        <s v="INV-03541"/>
        <s v="INV-03542"/>
        <s v="INV-03543"/>
        <s v="INV-03544"/>
        <s v="INV-03545"/>
        <s v="INV-03546"/>
        <s v="INV-03547"/>
        <s v="INV-03548"/>
        <s v="INV-03549"/>
        <s v="INV-03550"/>
        <s v="INV-03551"/>
        <s v="INV-03552"/>
        <s v="INV-03553"/>
        <s v="INV-03554"/>
        <s v="INV-03555"/>
        <s v="INV-03556"/>
        <s v="INV-03557"/>
        <s v="INV-03558"/>
        <s v="INV-03559"/>
        <s v="INV-03560"/>
        <s v="INV-03561"/>
        <s v="INV-03562"/>
        <s v="INV-03563"/>
        <s v="INV-03564"/>
        <s v="INV-03565"/>
        <s v="INV-03566"/>
        <s v="INV-03567"/>
        <s v="INV-03568"/>
        <s v="INV-03569"/>
        <s v="INV-03570"/>
        <s v="INV-03571"/>
        <s v="INV-03572"/>
        <s v="INV-03573"/>
        <s v="INV-03574"/>
        <s v="INV-03575"/>
        <s v="INV-03576"/>
        <s v="INV-03577"/>
        <s v="INV-03578"/>
        <s v="INV-03579"/>
        <s v="INV-03580"/>
        <s v="INV-03581"/>
        <s v="INV-03582"/>
        <s v="INV-03583"/>
        <s v="INV-03584"/>
        <s v="INV-03585"/>
        <s v="INV-03586"/>
        <s v="INV-03587"/>
        <s v="INV-03588"/>
        <s v="INV-03589"/>
        <s v="INV-03590"/>
        <s v="INV-03591"/>
        <s v="INV-03592"/>
        <s v="INV-03593"/>
        <s v="INV-03594"/>
        <s v="INV-03595"/>
        <s v="INV-03596"/>
        <s v="INV-03597"/>
        <s v="INV-03598"/>
        <s v="INV-03599"/>
        <s v="INV-03600"/>
        <s v="INV-03601"/>
        <s v="INV-03602"/>
        <s v="INV-03603"/>
        <s v="INV-03604"/>
        <s v="INV-03605"/>
        <s v="INV-03606"/>
        <s v="INV-03607"/>
        <s v="INV-03608"/>
        <s v="INV-03609"/>
        <s v="INV-03610"/>
        <s v="INV-03611"/>
        <s v="INV-03612"/>
        <s v="INV-03613"/>
        <s v="INV-03614"/>
        <s v="INV-03615"/>
        <s v="INV-03616"/>
        <s v="INV-03617"/>
        <s v="INV-03618"/>
        <s v="INV-03619"/>
        <s v="INV-03620"/>
        <s v="INV-03621"/>
        <s v="INV-03622"/>
        <s v="INV-03623"/>
        <s v="INV-03624"/>
        <s v="INV-03625"/>
        <s v="INV-03626"/>
        <s v="INV-03627"/>
        <s v="INV-03628"/>
        <s v="INV-03629"/>
        <s v="INV-03630"/>
        <s v="INV-03631"/>
        <s v="INV-03632"/>
        <s v="INV-03633"/>
        <s v="INV-03634"/>
        <s v="INV-03635"/>
        <s v="INV-03636"/>
        <s v="INV-03637"/>
        <s v="INV-03638"/>
        <s v="INV-03639"/>
        <s v="INV-03640"/>
        <s v="INV-03641"/>
        <s v="INV-03642"/>
        <s v="INV-03643"/>
        <s v="INV-03644"/>
        <s v="INV-03645"/>
        <s v="INV-03646"/>
        <s v="INV-03647"/>
        <s v="INV-03648"/>
        <s v="INV-03649"/>
        <s v="INV-03650"/>
        <s v="INV-03651"/>
        <s v="INV-03652"/>
        <s v="INV-03653"/>
        <s v="INV-03654"/>
        <s v="INV-03655"/>
        <s v="INV-03656"/>
        <s v="INV-03657"/>
        <s v="INV-03658"/>
        <s v="INV-03659"/>
        <s v="INV-03660"/>
        <s v="INV-03661"/>
        <s v="INV-03662"/>
        <s v="INV-03663"/>
        <s v="INV-03664"/>
        <s v="INV-03665"/>
        <s v="INV-03666"/>
        <s v="INV-03667"/>
        <s v="INV-03668"/>
        <s v="INV-03669"/>
        <s v="INV-03670"/>
        <s v="INV-03671"/>
        <s v="INV-03672"/>
        <s v="INV-03673"/>
        <s v="INV-03674"/>
        <s v="INV-03675"/>
        <s v="INV-03676"/>
        <s v="INV-03677"/>
        <s v="INV-03678"/>
        <s v="INV-03679"/>
        <s v="INV-03680"/>
        <s v="INV-03681"/>
        <s v="INV-03682"/>
        <s v="INV-03683"/>
        <s v="INV-03684"/>
        <s v="INV-03685"/>
        <s v="INV-03686"/>
        <s v="INV-03687"/>
        <s v="INV-03688"/>
        <s v="INV-03689"/>
        <s v="INV-03690"/>
        <s v="INV-03691"/>
        <s v="INV-03692"/>
        <s v="INV-03693"/>
        <s v="INV-03694"/>
        <s v="INV-03695"/>
        <s v="INV-03696"/>
        <s v="INV-03697"/>
        <s v="INV-03698"/>
        <s v="INV-03699"/>
        <s v="INV-03700"/>
        <s v="INV-03701"/>
        <s v="INV-03702"/>
        <s v="INV-03703"/>
        <s v="INV-03704"/>
        <s v="INV-03705"/>
        <s v="INV-03706"/>
        <s v="INV-03707"/>
        <s v="INV-03708"/>
        <s v="INV-03709"/>
        <s v="INV-03710"/>
        <s v="INV-03711"/>
        <s v="INV-03712"/>
        <s v="INV-03713"/>
        <s v="INV-03714"/>
        <s v="INV-03715"/>
        <s v="INV-03716"/>
        <s v="INV-03717"/>
        <s v="INV-03718"/>
        <s v="INV-03719"/>
        <s v="INV-03720"/>
        <s v="INV-03721"/>
        <s v="INV-03722"/>
        <s v="INV-03723"/>
        <s v="INV-03724"/>
        <s v="INV-03725"/>
        <s v="INV-03726"/>
        <s v="INV-03727"/>
        <s v="INV-03728"/>
        <s v="INV-03729"/>
        <s v="INV-03730"/>
        <s v="INV-03731"/>
        <s v="INV-03732"/>
        <s v="INV-03733"/>
        <s v="INV-03734"/>
        <s v="INV-03735"/>
        <s v="INV-03736"/>
        <s v="INV-03737"/>
        <s v="INV-03738"/>
        <s v="INV-03739"/>
        <s v="INV-03740"/>
        <s v="INV-03741"/>
        <s v="INV-03742"/>
        <s v="INV-03743"/>
        <s v="INV-03744"/>
        <s v="INV-03745"/>
        <s v="INV-03746"/>
        <s v="INV-03747"/>
        <s v="INV-03748"/>
        <s v="INV-03749"/>
        <s v="INV-03750"/>
        <s v="INV-03751"/>
        <s v="INV-03752"/>
        <s v="INV-03753"/>
        <s v="INV-03754"/>
        <s v="INV-03755"/>
        <s v="INV-03756"/>
        <s v="INV-03757"/>
        <s v="INV-03758"/>
        <s v="INV-03759"/>
        <s v="INV-03760"/>
        <s v="INV-03761"/>
        <s v="INV-03762"/>
        <s v="INV-03763"/>
        <s v="INV-03764"/>
        <s v="INV-03765"/>
        <s v="INV-03766"/>
        <s v="INV-03767"/>
        <s v="INV-03768"/>
        <s v="INV-03769"/>
        <s v="INV-03770"/>
        <s v="INV-03771"/>
        <s v="INV-03772"/>
        <s v="INV-03773"/>
        <s v="INV-03774"/>
        <s v="INV-03775"/>
        <s v="INV-03776"/>
        <s v="INV-03777"/>
        <s v="INV-03778"/>
        <s v="INV-03779"/>
        <s v="INV-03780"/>
        <s v="INV-03781"/>
        <s v="INV-03782"/>
        <s v="INV-03783"/>
        <s v="INV-03784"/>
        <s v="INV-03785"/>
        <s v="INV-03786"/>
        <s v="INV-03787"/>
        <s v="INV-03788"/>
        <s v="INV-03789"/>
        <s v="INV-03790"/>
        <s v="INV-03791"/>
        <s v="INV-03792"/>
        <s v="INV-03793"/>
        <s v="INV-03794"/>
        <s v="INV-03795"/>
        <s v="INV-03796"/>
        <s v="INV-03797"/>
        <s v="INV-03798"/>
        <s v="INV-03799"/>
        <s v="INV-03800"/>
        <s v="INV-03801"/>
        <s v="INV-03802"/>
        <s v="INV-03803"/>
        <s v="INV-03804"/>
        <s v="INV-03805"/>
        <s v="INV-03806"/>
        <s v="INV-03807"/>
        <s v="INV-03808"/>
        <s v="INV-03809"/>
        <s v="INV-03810"/>
        <s v="INV-03811"/>
        <s v="INV-03812"/>
        <s v="INV-03813"/>
        <s v="INV-03814"/>
        <s v="INV-03815"/>
        <s v="INV-03816"/>
        <s v="INV-03817"/>
        <s v="INV-03818"/>
        <s v="INV-03819"/>
        <s v="INV-03820"/>
        <s v="INV-03821"/>
        <s v="INV-03822"/>
        <s v="INV-03823"/>
        <s v="INV-03824"/>
        <s v="INV-03825"/>
        <s v="INV-03826"/>
        <s v="INV-03827"/>
        <s v="INV-03828"/>
        <s v="INV-03829"/>
        <s v="INV-03830"/>
        <s v="INV-03831"/>
        <s v="INV-03832"/>
        <s v="INV-03833"/>
        <s v="INV-03834"/>
        <s v="INV-03835"/>
        <s v="INV-03836"/>
        <s v="INV-03837"/>
        <s v="INV-03838"/>
        <s v="INV-03839"/>
        <s v="INV-03840"/>
        <s v="INV-03841"/>
        <s v="INV-03842"/>
        <s v="INV-03843"/>
        <s v="INV-03844"/>
        <s v="INV-03845"/>
        <s v="INV-03846"/>
        <s v="INV-03847"/>
        <s v="INV-03848"/>
        <s v="INV-03849"/>
        <s v="INV-03850"/>
        <s v="INV-03851"/>
        <s v="INV-03852"/>
        <s v="INV-03853"/>
        <s v="INV-03854"/>
        <s v="INV-03855"/>
        <s v="INV-03856"/>
        <s v="INV-03857"/>
        <s v="INV-03858"/>
        <s v="INV-03859"/>
        <s v="INV-03860"/>
        <s v="INV-03861"/>
        <s v="INV-03862"/>
        <s v="INV-03863"/>
        <s v="INV-03864"/>
        <s v="INV-03865"/>
        <s v="INV-03866"/>
        <s v="INV-03867"/>
        <s v="INV-03868"/>
        <s v="INV-03869"/>
        <s v="INV-03870"/>
        <s v="INV-03871"/>
        <s v="INV-03872"/>
        <s v="INV-03873"/>
        <s v="INV-03874"/>
        <s v="INV-03875"/>
        <s v="INV-03876"/>
        <s v="INV-03877"/>
        <s v="INV-03878"/>
        <s v="INV-03879"/>
        <s v="INV-03880"/>
        <s v="INV-03881"/>
        <s v="INV-03882"/>
        <s v="INV-03883"/>
        <s v="INV-03884"/>
        <s v="INV-03885"/>
        <s v="INV-03886"/>
        <s v="INV-03887"/>
        <s v="INV-03888"/>
        <s v="INV-03889"/>
        <s v="INV-03890"/>
        <s v="INV-03891"/>
        <s v="INV-03892"/>
        <s v="INV-03893"/>
        <s v="INV-03894"/>
        <s v="INV-03895"/>
        <s v="INV-03896"/>
        <s v="INV-03897"/>
        <s v="INV-03898"/>
        <s v="INV-03899"/>
        <s v="INV-03900"/>
        <s v="INV-03901"/>
        <s v="INV-03902"/>
        <s v="INV-03903"/>
        <s v="INV-03904"/>
        <s v="INV-03905"/>
        <s v="INV-03906"/>
        <s v="INV-03907"/>
        <s v="INV-03908"/>
        <s v="INV-03909"/>
        <s v="INV-03910"/>
        <s v="INV-03911"/>
        <s v="INV-03912"/>
        <s v="INV-03913"/>
        <s v="INV-03914"/>
        <s v="INV-03915"/>
        <s v="INV-03916"/>
        <s v="INV-03917"/>
        <s v="INV-03918"/>
        <s v="INV-03919"/>
        <s v="INV-03920"/>
        <s v="INV-03921"/>
        <s v="INV-03922"/>
        <s v="INV-03923"/>
        <s v="INV-03924"/>
        <s v="INV-03925"/>
        <s v="INV-03926"/>
        <s v="INV-03927"/>
        <s v="INV-03928"/>
        <s v="INV-03929"/>
        <s v="INV-03930"/>
        <s v="INV-03931"/>
        <s v="INV-03932"/>
        <s v="INV-03933"/>
        <s v="INV-03934"/>
        <s v="INV-03935"/>
        <s v="INV-03936"/>
        <s v="INV-03937"/>
        <s v="INV-03938"/>
        <s v="INV-03939"/>
        <s v="INV-03940"/>
        <s v="INV-03941"/>
        <s v="INV-03942"/>
        <s v="INV-03943"/>
        <s v="INV-03944"/>
        <s v="INV-03945"/>
        <s v="INV-03946"/>
        <s v="INV-03947"/>
        <s v="INV-03948"/>
        <s v="INV-03949"/>
        <s v="INV-03950"/>
        <s v="INV-03951"/>
        <s v="INV-03952"/>
        <s v="INV-03953"/>
        <s v="INV-03954"/>
        <s v="INV-03955"/>
        <s v="INV-03956"/>
        <s v="INV-03957"/>
        <s v="INV-03958"/>
        <s v="INV-03959"/>
        <s v="INV-03960"/>
        <s v="INV-03961"/>
        <s v="INV-03962"/>
        <s v="INV-03963"/>
        <s v="INV-03964"/>
        <s v="INV-03965"/>
        <s v="INV-03966"/>
        <s v="INV-03967"/>
        <s v="INV-03968"/>
        <s v="INV-03969"/>
        <s v="INV-03970"/>
        <s v="INV-03971"/>
        <s v="INV-03972"/>
        <s v="INV-03973"/>
        <s v="INV-03974"/>
        <s v="INV-03975"/>
        <s v="INV-03976"/>
        <s v="INV-03977"/>
        <s v="INV-03978"/>
        <s v="INV-03979"/>
        <s v="INV-03980"/>
        <s v="INV-03981"/>
        <s v="INV-03982"/>
        <s v="INV-03983"/>
        <s v="INV-03984"/>
        <s v="INV-03985"/>
        <s v="INV-03986"/>
        <s v="INV-03987"/>
        <s v="INV-03988"/>
        <s v="INV-03989"/>
        <s v="INV-03990"/>
        <s v="INV-03991"/>
        <s v="INV-03992"/>
        <s v="INV-03993"/>
        <s v="INV-03994"/>
        <s v="INV-03995"/>
        <s v="INV-03996"/>
        <s v="INV-03997"/>
        <s v="INV-03998"/>
        <s v="INV-03999"/>
        <s v="INV-04000"/>
        <s v="INV-04001"/>
        <s v="INV-04002"/>
        <s v="INV-04003"/>
        <s v="INV-04004"/>
        <s v="INV-04005"/>
        <s v="INV-04006"/>
        <s v="INV-04007"/>
        <s v="INV-04008"/>
        <s v="INV-04009"/>
        <s v="INV-04010"/>
        <s v="INV-04011"/>
        <s v="INV-04012"/>
        <s v="INV-04013"/>
        <s v="INV-04014"/>
        <s v="INV-04015"/>
        <s v="INV-04016"/>
        <s v="INV-04017"/>
        <s v="INV-04018"/>
        <s v="INV-04019"/>
        <s v="INV-04020"/>
        <s v="INV-04021"/>
        <s v="INV-04022"/>
        <s v="INV-04023"/>
        <s v="INV-04024"/>
        <s v="INV-04025"/>
        <s v="INV-04026"/>
        <s v="INV-04027"/>
        <s v="INV-04028"/>
        <s v="INV-04029"/>
        <s v="INV-04030"/>
        <s v="INV-04031"/>
        <s v="INV-04032"/>
        <s v="INV-04033"/>
        <s v="INV-04034"/>
        <s v="INV-04035"/>
        <s v="INV-04036"/>
        <s v="INV-04037"/>
        <s v="INV-04038"/>
        <s v="INV-04039"/>
        <s v="INV-04040"/>
        <s v="INV-04041"/>
        <s v="INV-04042"/>
        <s v="INV-04043"/>
        <s v="INV-04044"/>
        <s v="INV-04045"/>
        <s v="INV-04046"/>
        <s v="INV-04047"/>
        <s v="INV-04048"/>
        <s v="INV-04049"/>
        <s v="INV-04050"/>
        <s v="INV-04051"/>
        <s v="INV-04052"/>
        <s v="INV-04053"/>
        <s v="INV-04054"/>
        <s v="INV-04055"/>
        <s v="INV-04056"/>
        <s v="INV-04057"/>
        <s v="INV-04058"/>
        <s v="INV-04059"/>
        <s v="INV-04060"/>
        <s v="INV-04061"/>
        <s v="INV-04062"/>
        <s v="INV-04063"/>
        <s v="INV-04064"/>
        <s v="INV-04065"/>
        <s v="INV-04066"/>
        <s v="INV-04067"/>
        <s v="INV-04068"/>
        <s v="INV-04069"/>
        <s v="INV-04070"/>
        <s v="INV-04071"/>
        <s v="INV-04072"/>
        <s v="INV-04073"/>
        <s v="INV-04074"/>
        <s v="INV-04075"/>
        <s v="INV-04076"/>
        <s v="INV-04077"/>
        <s v="INV-04078"/>
        <s v="INV-04079"/>
        <s v="INV-04080"/>
        <s v="INV-04081"/>
        <s v="INV-04082"/>
        <s v="INV-04083"/>
        <s v="INV-04084"/>
        <s v="INV-04085"/>
        <s v="INV-04086"/>
        <s v="INV-04087"/>
        <s v="INV-04088"/>
        <s v="INV-04089"/>
        <s v="INV-04090"/>
        <s v="INV-04091"/>
        <s v="INV-04092"/>
        <s v="INV-04093"/>
        <s v="INV-04094"/>
        <s v="INV-04095"/>
        <s v="INV-04096"/>
        <s v="INV-04097"/>
        <s v="INV-04098"/>
        <s v="INV-04099"/>
        <s v="INV-04100"/>
        <s v="INV-04101"/>
        <s v="INV-04102"/>
        <s v="INV-04103"/>
        <s v="INV-04104"/>
        <s v="INV-04105"/>
        <s v="INV-04106"/>
        <s v="INV-04107"/>
        <s v="INV-04108"/>
        <s v="INV-04109"/>
        <s v="INV-04110"/>
        <s v="INV-04111"/>
        <s v="INV-04112"/>
        <s v="INV-04113"/>
        <s v="INV-04114"/>
        <s v="INV-04115"/>
        <s v="INV-04116"/>
        <s v="INV-04117"/>
        <s v="INV-04118"/>
        <s v="INV-04119"/>
        <s v="INV-04120"/>
        <s v="INV-04121"/>
        <s v="INV-04122"/>
        <s v="INV-04123"/>
        <s v="INV-04124"/>
        <s v="INV-04125"/>
        <s v="INV-04126"/>
        <s v="INV-04127"/>
        <s v="INV-04128"/>
        <s v="INV-04129"/>
        <s v="INV-04130"/>
        <s v="INV-04131"/>
        <s v="INV-04132"/>
        <s v="INV-04133"/>
        <s v="INV-04134"/>
        <s v="INV-04135"/>
        <s v="INV-04136"/>
        <s v="INV-04137"/>
        <s v="INV-04138"/>
        <s v="INV-04139"/>
        <s v="INV-04140"/>
        <s v="INV-04141"/>
        <s v="INV-04142"/>
        <s v="INV-04143"/>
        <s v="INV-04144"/>
        <s v="INV-04145"/>
        <s v="INV-04146"/>
        <s v="INV-04147"/>
        <s v="INV-04148"/>
        <s v="INV-04149"/>
        <s v="INV-04150"/>
        <s v="INV-04151"/>
        <s v="INV-04152"/>
        <s v="INV-04153"/>
        <s v="INV-04154"/>
        <s v="INV-04155"/>
        <s v="INV-04156"/>
        <s v="INV-04157"/>
        <s v="INV-04158"/>
        <s v="INV-04159"/>
        <s v="INV-04160"/>
        <s v="INV-04161"/>
        <s v="INV-04162"/>
        <s v="INV-04163"/>
        <s v="INV-04164"/>
        <s v="INV-04165"/>
        <s v="INV-04166"/>
        <s v="INV-04167"/>
        <s v="INV-04168"/>
        <s v="INV-04169"/>
        <s v="INV-04170"/>
        <s v="INV-04171"/>
        <s v="INV-04172"/>
        <s v="INV-04173"/>
        <s v="INV-04174"/>
        <s v="INV-04175"/>
        <s v="INV-04176"/>
        <s v="INV-04177"/>
        <s v="INV-04178"/>
        <s v="INV-04179"/>
        <s v="INV-04180"/>
        <s v="INV-04181"/>
        <s v="INV-04182"/>
        <s v="INV-04183"/>
        <s v="INV-04184"/>
        <s v="INV-04185"/>
        <s v="INV-04186"/>
        <s v="INV-04187"/>
        <s v="INV-04188"/>
        <s v="INV-04189"/>
        <s v="INV-04190"/>
        <s v="INV-04191"/>
        <s v="INV-04192"/>
        <s v="INV-04193"/>
        <s v="INV-04194"/>
        <s v="INV-04195"/>
        <s v="INV-04196"/>
        <s v="INV-04197"/>
        <s v="INV-04198"/>
        <s v="INV-04199"/>
        <s v="INV-04200"/>
        <s v="INV-04201"/>
        <s v="INV-04202"/>
        <s v="INV-04203"/>
        <s v="INV-04204"/>
        <s v="INV-04205"/>
        <s v="INV-04206"/>
        <s v="INV-04207"/>
        <s v="INV-04208"/>
        <s v="INV-04209"/>
        <s v="INV-04210"/>
        <s v="INV-04211"/>
        <s v="INV-04212"/>
        <s v="INV-04213"/>
        <s v="INV-04214"/>
        <s v="INV-04215"/>
        <s v="INV-04216"/>
        <s v="INV-04217"/>
        <s v="INV-04218"/>
        <s v="INV-04219"/>
        <s v="INV-04220"/>
        <s v="INV-04221"/>
        <s v="INV-04222"/>
        <s v="INV-04223"/>
        <s v="INV-04224"/>
        <s v="INV-04225"/>
        <s v="INV-04226"/>
        <s v="INV-04227"/>
        <s v="INV-04228"/>
        <s v="INV-04229"/>
        <s v="INV-04230"/>
        <s v="INV-04231"/>
        <s v="INV-04232"/>
        <s v="INV-04233"/>
        <s v="INV-04234"/>
        <s v="INV-04235"/>
        <s v="INV-04236"/>
        <s v="INV-04237"/>
        <s v="INV-04238"/>
        <s v="INV-04239"/>
        <s v="INV-04240"/>
        <s v="INV-04241"/>
        <s v="INV-04242"/>
        <s v="INV-04243"/>
        <s v="INV-04244"/>
        <s v="INV-04245"/>
        <s v="INV-04246"/>
        <s v="INV-04247"/>
        <s v="INV-04248"/>
        <s v="INV-04249"/>
        <s v="INV-04250"/>
        <s v="INV-04251"/>
        <s v="INV-04252"/>
        <s v="INV-04253"/>
        <s v="INV-04254"/>
        <s v="INV-04255"/>
        <s v="INV-04256"/>
        <s v="INV-04257"/>
        <s v="INV-04258"/>
        <s v="INV-04259"/>
        <s v="INV-04260"/>
        <s v="INV-04261"/>
        <s v="INV-04262"/>
        <s v="INV-04263"/>
        <s v="INV-04264"/>
        <s v="INV-04265"/>
        <s v="INV-04266"/>
        <s v="INV-04267"/>
        <s v="INV-04268"/>
        <s v="INV-04269"/>
        <s v="INV-04270"/>
        <s v="INV-04271"/>
        <s v="INV-04272"/>
        <s v="INV-04273"/>
        <s v="INV-04274"/>
        <s v="INV-04275"/>
        <s v="INV-04276"/>
        <s v="INV-04277"/>
        <s v="INV-04278"/>
        <s v="INV-04279"/>
        <s v="INV-04280"/>
        <s v="INV-04281"/>
        <s v="INV-04282"/>
        <s v="INV-04283"/>
        <s v="INV-04284"/>
        <s v="INV-04285"/>
        <s v="INV-04286"/>
        <s v="INV-04287"/>
        <s v="INV-04288"/>
        <s v="INV-04289"/>
        <s v="INV-04290"/>
        <s v="INV-04291"/>
        <s v="INV-04292"/>
        <s v="INV-04293"/>
        <s v="INV-04294"/>
        <s v="INV-04295"/>
        <s v="INV-04296"/>
        <s v="INV-04297"/>
        <s v="INV-04298"/>
        <s v="INV-04299"/>
        <s v="INV-04300"/>
        <s v="INV-04301"/>
        <s v="INV-04302"/>
        <s v="INV-04303"/>
        <s v="INV-04304"/>
        <s v="INV-04305"/>
        <s v="INV-04306"/>
        <s v="INV-04307"/>
        <s v="INV-04308"/>
        <s v="INV-04309"/>
        <s v="INV-04310"/>
        <s v="INV-04311"/>
        <s v="INV-04312"/>
        <s v="INV-04313"/>
        <s v="INV-04314"/>
        <s v="INV-04315"/>
        <s v="INV-04316"/>
        <s v="INV-04317"/>
        <s v="INV-04318"/>
        <s v="INV-04319"/>
        <s v="INV-04320"/>
        <s v="INV-04321"/>
        <s v="INV-04322"/>
        <s v="INV-04323"/>
        <s v="INV-04324"/>
        <s v="INV-04325"/>
        <s v="INV-04326"/>
        <s v="INV-04327"/>
        <s v="INV-04328"/>
        <s v="INV-04329"/>
        <s v="INV-04330"/>
        <s v="INV-04331"/>
        <s v="INV-04332"/>
        <s v="INV-04333"/>
        <s v="INV-04334"/>
        <s v="INV-04335"/>
        <s v="INV-04336"/>
        <s v="INV-04337"/>
        <s v="INV-04338"/>
        <s v="INV-04339"/>
        <s v="INV-04340"/>
        <s v="INV-04341"/>
        <s v="INV-04342"/>
        <s v="INV-04343"/>
        <s v="INV-04344"/>
        <s v="INV-04345"/>
        <s v="INV-04346"/>
        <s v="INV-04347"/>
        <s v="INV-04348"/>
        <s v="INV-04349"/>
        <s v="INV-04350"/>
        <s v="INV-04351"/>
        <s v="INV-04352"/>
        <s v="INV-04353"/>
        <s v="INV-04354"/>
        <s v="INV-04355"/>
        <s v="INV-04356"/>
        <s v="INV-04357"/>
        <s v="INV-04358"/>
        <s v="INV-04359"/>
        <s v="INV-04360"/>
        <s v="INV-04361"/>
        <s v="INV-04362"/>
        <s v="INV-04363"/>
        <s v="INV-04364"/>
        <s v="INV-04365"/>
        <s v="INV-04366"/>
        <s v="INV-04367"/>
        <s v="INV-04368"/>
        <s v="INV-04369"/>
        <s v="INV-04370"/>
        <s v="INV-04371"/>
        <s v="INV-04372"/>
        <s v="INV-04373"/>
        <s v="INV-04374"/>
        <s v="INV-04375"/>
        <s v="INV-04376"/>
        <s v="INV-04377"/>
        <s v="INV-04378"/>
        <s v="INV-04379"/>
        <s v="INV-04380"/>
        <s v="INV-04381"/>
        <s v="INV-04382"/>
        <s v="INV-04383"/>
        <s v="INV-04384"/>
        <s v="INV-04385"/>
        <s v="INV-04386"/>
        <s v="INV-04387"/>
        <s v="INV-04388"/>
        <s v="INV-04389"/>
        <s v="INV-04390"/>
        <s v="INV-04391"/>
        <s v="INV-04392"/>
        <s v="INV-04393"/>
        <s v="INV-04394"/>
        <s v="INV-04395"/>
        <s v="INV-04396"/>
        <s v="INV-04397"/>
        <s v="INV-04398"/>
        <s v="INV-04399"/>
        <s v="INV-04400"/>
        <s v="INV-04401"/>
        <s v="INV-04402"/>
        <s v="INV-04403"/>
        <s v="INV-04404"/>
        <s v="INV-04405"/>
        <s v="INV-04406"/>
        <s v="INV-04407"/>
        <s v="INV-04408"/>
        <s v="INV-04409"/>
        <s v="INV-04410"/>
        <s v="INV-04411"/>
        <s v="INV-04412"/>
        <s v="INV-04413"/>
        <s v="INV-04414"/>
        <s v="INV-04415"/>
        <s v="INV-04416"/>
        <s v="INV-04417"/>
        <s v="INV-04418"/>
        <s v="INV-04419"/>
        <s v="INV-04420"/>
        <s v="INV-04421"/>
        <s v="INV-04422"/>
        <s v="INV-04423"/>
        <s v="INV-04424"/>
        <s v="INV-04425"/>
        <s v="INV-04426"/>
        <s v="INV-04427"/>
        <s v="INV-04428"/>
        <s v="INV-04429"/>
        <s v="INV-04430"/>
        <s v="INV-04431"/>
        <s v="INV-04432"/>
        <s v="INV-04433"/>
        <s v="INV-04434"/>
        <s v="INV-04435"/>
        <s v="INV-04436"/>
        <s v="INV-04437"/>
        <s v="INV-04438"/>
        <s v="INV-04439"/>
        <s v="INV-04440"/>
        <s v="INV-04441"/>
        <s v="INV-04442"/>
        <s v="INV-04443"/>
        <s v="INV-04444"/>
        <s v="INV-04445"/>
        <s v="INV-04446"/>
        <s v="INV-04447"/>
        <s v="INV-04448"/>
        <s v="INV-04449"/>
        <s v="INV-04450"/>
        <s v="INV-04451"/>
        <s v="INV-04452"/>
        <s v="INV-04453"/>
        <s v="INV-04454"/>
        <s v="INV-04455"/>
        <s v="INV-04456"/>
        <s v="INV-04457"/>
        <s v="INV-04458"/>
        <s v="INV-04459"/>
        <s v="INV-04460"/>
        <s v="INV-04461"/>
        <s v="INV-04462"/>
        <s v="INV-04463"/>
        <s v="INV-04464"/>
        <s v="INV-04465"/>
        <s v="INV-04466"/>
        <s v="INV-04467"/>
        <s v="INV-04468"/>
        <s v="INV-04469"/>
        <s v="INV-04470"/>
        <s v="INV-04471"/>
        <s v="INV-04472"/>
        <s v="INV-04473"/>
        <s v="INV-04474"/>
        <s v="INV-04475"/>
        <s v="INV-04476"/>
        <s v="INV-04477"/>
        <s v="INV-04478"/>
        <s v="INV-04479"/>
        <s v="INV-04480"/>
        <s v="INV-04481"/>
        <s v="INV-04482"/>
        <s v="INV-04483"/>
        <s v="INV-04484"/>
        <s v="INV-04485"/>
        <s v="INV-04486"/>
        <s v="INV-04487"/>
        <s v="INV-04488"/>
        <s v="INV-04489"/>
        <s v="INV-04490"/>
        <s v="INV-04491"/>
        <s v="INV-04492"/>
        <s v="INV-04493"/>
        <s v="INV-04494"/>
        <s v="INV-04495"/>
        <s v="INV-04496"/>
        <s v="INV-04497"/>
        <s v="INV-04498"/>
        <s v="INV-04499"/>
        <s v="INV-04500"/>
        <s v="INV-04501"/>
        <s v="INV-04502"/>
        <s v="INV-04503"/>
        <s v="INV-04504"/>
        <s v="INV-04505"/>
        <s v="INV-04506"/>
        <s v="INV-04507"/>
        <s v="INV-04508"/>
        <s v="INV-04509"/>
        <s v="INV-04510"/>
        <s v="INV-04511"/>
        <s v="INV-04512"/>
        <s v="INV-04513"/>
        <s v="INV-04514"/>
        <s v="INV-04515"/>
        <s v="INV-04516"/>
        <s v="INV-04517"/>
        <s v="INV-04518"/>
        <s v="INV-04519"/>
        <s v="INV-04520"/>
        <s v="INV-04521"/>
        <s v="INV-04522"/>
        <s v="INV-04523"/>
        <s v="INV-04524"/>
        <s v="INV-04525"/>
        <s v="INV-04526"/>
        <s v="INV-04527"/>
        <s v="INV-04528"/>
        <s v="INV-04529"/>
        <s v="INV-04530"/>
        <s v="INV-04531"/>
        <s v="INV-04532"/>
        <s v="INV-04533"/>
        <s v="INV-04534"/>
        <s v="INV-04535"/>
        <s v="INV-04536"/>
        <s v="INV-04537"/>
        <s v="INV-04538"/>
        <s v="INV-04539"/>
        <s v="INV-04540"/>
        <s v="INV-04541"/>
        <s v="INV-04542"/>
        <s v="INV-04543"/>
        <s v="INV-04544"/>
        <s v="INV-04545"/>
        <s v="INV-04546"/>
        <s v="INV-04547"/>
        <s v="INV-04548"/>
        <s v="INV-04549"/>
        <s v="INV-04550"/>
        <s v="INV-04551"/>
        <s v="INV-04552"/>
        <s v="INV-04553"/>
        <s v="INV-04554"/>
        <s v="INV-04555"/>
        <s v="INV-04556"/>
        <s v="INV-04557"/>
        <s v="INV-04558"/>
        <s v="INV-04559"/>
        <s v="INV-04560"/>
        <s v="INV-04561"/>
        <s v="INV-04562"/>
        <s v="INV-04563"/>
        <s v="INV-04564"/>
        <s v="INV-04565"/>
        <s v="INV-04566"/>
        <s v="INV-04567"/>
        <s v="INV-04568"/>
        <s v="INV-04569"/>
        <s v="INV-04570"/>
        <s v="INV-04571"/>
        <s v="INV-04572"/>
        <s v="INV-04573"/>
        <s v="INV-04574"/>
        <s v="INV-04575"/>
        <s v="INV-04576"/>
        <s v="INV-04577"/>
        <s v="INV-04578"/>
        <s v="INV-04579"/>
        <s v="INV-04580"/>
        <s v="INV-04581"/>
        <s v="INV-04582"/>
        <s v="INV-04583"/>
        <s v="INV-04584"/>
        <s v="INV-04585"/>
        <s v="INV-04586"/>
        <s v="INV-04587"/>
        <s v="INV-04588"/>
        <s v="INV-04589"/>
        <s v="INV-04590"/>
        <s v="INV-04591"/>
        <s v="INV-04592"/>
        <s v="INV-04593"/>
        <s v="INV-04594"/>
        <s v="INV-04595"/>
        <s v="INV-04596"/>
        <s v="INV-04597"/>
        <s v="INV-04598"/>
        <s v="INV-04599"/>
        <s v="INV-04600"/>
        <s v="INV-04601"/>
        <s v="INV-04602"/>
        <s v="INV-04603"/>
        <s v="INV-04604"/>
        <s v="INV-04605"/>
        <s v="INV-04606"/>
        <s v="INV-04607"/>
        <s v="INV-04608"/>
        <s v="INV-04609"/>
        <s v="INV-04610"/>
        <s v="INV-04611"/>
        <s v="INV-04612"/>
        <s v="INV-04613"/>
        <s v="INV-04614"/>
        <s v="INV-04615"/>
        <s v="INV-04616"/>
        <s v="INV-04617"/>
        <s v="INV-04618"/>
        <s v="INV-04619"/>
        <s v="INV-04620"/>
        <s v="INV-04621"/>
        <s v="INV-04622"/>
        <s v="INV-04623"/>
        <s v="INV-04624"/>
        <s v="INV-04625"/>
        <s v="INV-04626"/>
        <s v="INV-04627"/>
        <s v="INV-04628"/>
        <s v="INV-04629"/>
        <s v="INV-04630"/>
        <s v="INV-04631"/>
        <s v="INV-04632"/>
        <s v="INV-04633"/>
        <s v="INV-04634"/>
        <s v="INV-04635"/>
        <s v="INV-04636"/>
        <s v="INV-04637"/>
        <s v="INV-04638"/>
        <s v="INV-04639"/>
        <s v="INV-04640"/>
        <s v="INV-04641"/>
        <s v="INV-04642"/>
        <s v="INV-04643"/>
        <s v="INV-04644"/>
        <s v="INV-04645"/>
        <s v="INV-04646"/>
        <s v="INV-04647"/>
        <s v="INV-04648"/>
        <s v="INV-04649"/>
        <s v="INV-04650"/>
        <s v="INV-04651"/>
        <s v="INV-04652"/>
        <s v="INV-04653"/>
        <s v="INV-04654"/>
        <s v="INV-04655"/>
        <s v="INV-04656"/>
        <s v="INV-04657"/>
        <s v="INV-04658"/>
        <s v="INV-04659"/>
        <s v="INV-04660"/>
        <s v="INV-04661"/>
        <s v="INV-04662"/>
        <s v="INV-04663"/>
        <s v="INV-04664"/>
        <s v="INV-04665"/>
        <s v="INV-04666"/>
        <s v="INV-04667"/>
        <s v="INV-04668"/>
        <s v="INV-04669"/>
        <s v="INV-04670"/>
        <s v="INV-04671"/>
        <s v="INV-04672"/>
        <s v="INV-04673"/>
        <s v="INV-04674"/>
        <s v="INV-04675"/>
        <s v="INV-04676"/>
        <s v="INV-04677"/>
        <s v="INV-04678"/>
        <s v="INV-04679"/>
        <s v="INV-04680"/>
        <s v="INV-04681"/>
        <s v="INV-04682"/>
        <s v="INV-04683"/>
        <s v="INV-04684"/>
        <s v="INV-04685"/>
        <s v="INV-04686"/>
        <s v="INV-04687"/>
        <s v="INV-04688"/>
        <s v="INV-04689"/>
        <s v="INV-04690"/>
        <s v="INV-04691"/>
        <s v="INV-04692"/>
        <s v="INV-04693"/>
        <s v="INV-04694"/>
        <s v="INV-04695"/>
        <s v="INV-04696"/>
        <s v="INV-04697"/>
        <s v="INV-04698"/>
        <s v="INV-04699"/>
        <s v="INV-04700"/>
        <s v="INV-04701"/>
        <s v="INV-04702"/>
        <s v="INV-04703"/>
        <s v="INV-04704"/>
        <s v="INV-04705"/>
        <s v="INV-04706"/>
        <s v="INV-04707"/>
        <s v="INV-04708"/>
        <s v="INV-04709"/>
        <s v="INV-04710"/>
        <s v="INV-04711"/>
        <s v="INV-04712"/>
        <s v="INV-04713"/>
        <s v="INV-04714"/>
        <s v="INV-04715"/>
        <s v="INV-04716"/>
        <s v="INV-04717"/>
        <s v="INV-04718"/>
        <s v="INV-04719"/>
        <s v="INV-04720"/>
        <s v="INV-04721"/>
        <s v="INV-04722"/>
        <s v="INV-04723"/>
        <s v="INV-04724"/>
        <s v="INV-04725"/>
        <s v="INV-04726"/>
        <s v="INV-04727"/>
        <s v="INV-04728"/>
        <s v="INV-04729"/>
        <s v="INV-04730"/>
        <s v="INV-04731"/>
        <s v="INV-04732"/>
        <s v="INV-04733"/>
        <s v="INV-04734"/>
        <s v="INV-04735"/>
        <s v="INV-04736"/>
        <s v="INV-04737"/>
        <s v="INV-04738"/>
        <s v="INV-04739"/>
        <s v="INV-04740"/>
        <s v="INV-04741"/>
        <s v="INV-04742"/>
        <s v="INV-04743"/>
        <s v="INV-04744"/>
        <s v="INV-04745"/>
        <s v="INV-04746"/>
        <s v="INV-04747"/>
        <s v="INV-04748"/>
        <s v="INV-04749"/>
        <s v="INV-04750"/>
        <s v="INV-04751"/>
        <s v="INV-04752"/>
        <s v="INV-04753"/>
        <s v="INV-04754"/>
        <s v="INV-04755"/>
        <s v="INV-04756"/>
        <s v="INV-04757"/>
        <s v="INV-04758"/>
        <s v="INV-04759"/>
        <s v="INV-04760"/>
        <s v="INV-04761"/>
        <s v="INV-04762"/>
        <s v="INV-04763"/>
        <s v="INV-04764"/>
        <s v="INV-04765"/>
        <s v="INV-04766"/>
        <s v="INV-04767"/>
        <s v="INV-04768"/>
        <s v="INV-04769"/>
        <s v="INV-04770"/>
        <s v="INV-04771"/>
        <s v="INV-04772"/>
        <s v="INV-04773"/>
        <s v="INV-04774"/>
        <s v="INV-04775"/>
        <s v="INV-04776"/>
        <s v="INV-04777"/>
        <s v="INV-04778"/>
        <s v="INV-04779"/>
        <s v="INV-04780"/>
        <s v="INV-04781"/>
        <s v="INV-04782"/>
        <s v="INV-04783"/>
        <s v="INV-04784"/>
        <s v="INV-04785"/>
        <s v="INV-04786"/>
        <s v="INV-04787"/>
        <s v="INV-04788"/>
        <s v="INV-04789"/>
        <s v="INV-04790"/>
        <s v="INV-04791"/>
        <s v="INV-04792"/>
        <s v="INV-04793"/>
        <s v="INV-04794"/>
        <s v="INV-04795"/>
        <s v="INV-04796"/>
        <s v="INV-04797"/>
        <s v="INV-04798"/>
        <s v="INV-04799"/>
        <s v="INV-04800"/>
        <s v="INV-04801"/>
        <s v="INV-04802"/>
        <s v="INV-04803"/>
        <s v="INV-04804"/>
        <s v="INV-04805"/>
        <s v="INV-04806"/>
        <s v="INV-04807"/>
        <s v="INV-04808"/>
        <s v="INV-04809"/>
        <s v="INV-04810"/>
        <s v="INV-04811"/>
        <s v="INV-04812"/>
        <s v="INV-04813"/>
        <s v="INV-04814"/>
        <s v="INV-04815"/>
        <s v="INV-04816"/>
        <s v="INV-04817"/>
        <s v="INV-04818"/>
        <s v="INV-04819"/>
        <s v="INV-04820"/>
        <s v="INV-04821"/>
        <s v="INV-04822"/>
        <s v="INV-04823"/>
        <s v="INV-04824"/>
        <s v="INV-04825"/>
        <s v="INV-04826"/>
        <s v="INV-04827"/>
        <s v="INV-04828"/>
        <s v="INV-04829"/>
        <s v="INV-04830"/>
        <s v="INV-04831"/>
        <s v="INV-04832"/>
        <s v="INV-04833"/>
        <s v="INV-04834"/>
        <s v="INV-04835"/>
        <s v="INV-04836"/>
        <s v="INV-04837"/>
        <s v="INV-04838"/>
        <s v="INV-04839"/>
        <s v="INV-04840"/>
        <s v="INV-04841"/>
        <s v="INV-04842"/>
        <s v="INV-04843"/>
        <s v="INV-04844"/>
        <s v="INV-04845"/>
        <s v="INV-04846"/>
        <s v="INV-04847"/>
        <s v="INV-04848"/>
        <s v="INV-04849"/>
        <s v="INV-04850"/>
        <s v="INV-04851"/>
        <s v="INV-04852"/>
        <s v="INV-04853"/>
        <s v="INV-04854"/>
        <s v="INV-04855"/>
        <s v="INV-04856"/>
        <s v="INV-04857"/>
        <s v="INV-04858"/>
        <s v="INV-04859"/>
        <s v="INV-04860"/>
        <s v="INV-04861"/>
        <s v="INV-04862"/>
        <s v="INV-04863"/>
        <s v="INV-04864"/>
        <s v="INV-04865"/>
        <s v="INV-04866"/>
        <s v="INV-04867"/>
        <s v="INV-04868"/>
        <s v="INV-04869"/>
        <s v="INV-04870"/>
        <s v="INV-04871"/>
        <s v="INV-04872"/>
        <s v="INV-04873"/>
        <s v="INV-04874"/>
        <s v="INV-04875"/>
        <s v="INV-04876"/>
        <s v="INV-04877"/>
        <s v="INV-04878"/>
        <s v="INV-04879"/>
        <s v="INV-04880"/>
        <s v="INV-04881"/>
        <s v="INV-04882"/>
        <s v="INV-04883"/>
        <s v="INV-04884"/>
        <s v="INV-04885"/>
        <s v="INV-04886"/>
        <s v="INV-04887"/>
        <s v="INV-04888"/>
        <s v="INV-04889"/>
        <s v="INV-04890"/>
        <s v="INV-04891"/>
        <s v="INV-04892"/>
        <s v="INV-04893"/>
        <s v="INV-04894"/>
        <s v="INV-04895"/>
        <s v="INV-04896"/>
        <s v="INV-04897"/>
        <s v="INV-04898"/>
        <s v="INV-04899"/>
        <s v="INV-04900"/>
        <s v="INV-04901"/>
        <s v="INV-04902"/>
        <s v="INV-04903"/>
        <s v="INV-04904"/>
        <s v="INV-04905"/>
        <s v="INV-04906"/>
        <s v="INV-04907"/>
        <s v="INV-04908"/>
        <s v="INV-04909"/>
        <s v="INV-04910"/>
        <s v="INV-04911"/>
        <s v="INV-04912"/>
        <s v="INV-04913"/>
        <s v="INV-04914"/>
        <s v="INV-04915"/>
        <s v="INV-04916"/>
        <s v="INV-04917"/>
        <s v="INV-04918"/>
        <s v="INV-04919"/>
        <s v="INV-04920"/>
        <s v="INV-04921"/>
        <s v="INV-04922"/>
        <s v="INV-04923"/>
        <s v="INV-04924"/>
        <s v="INV-04925"/>
        <s v="INV-04926"/>
        <s v="INV-04927"/>
        <s v="INV-04928"/>
        <s v="INV-04929"/>
        <s v="INV-04930"/>
        <s v="INV-04931"/>
        <s v="INV-04932"/>
        <s v="INV-04933"/>
        <s v="INV-04934"/>
        <s v="INV-04935"/>
        <s v="INV-04936"/>
        <s v="INV-04937"/>
        <s v="INV-04938"/>
        <s v="INV-04939"/>
        <s v="INV-04940"/>
        <s v="INV-04941"/>
        <s v="INV-04942"/>
        <s v="INV-04943"/>
        <s v="INV-04944"/>
        <s v="INV-04945"/>
        <s v="INV-04946"/>
        <s v="INV-04947"/>
        <s v="INV-04948"/>
        <s v="INV-04949"/>
        <s v="INV-04950"/>
        <s v="INV-04951"/>
        <s v="INV-04952"/>
        <s v="INV-04953"/>
        <s v="INV-04954"/>
        <s v="INV-04955"/>
        <s v="INV-04956"/>
        <s v="INV-04957"/>
        <s v="INV-04958"/>
        <s v="INV-04959"/>
        <s v="INV-04960"/>
        <s v="INV-04961"/>
        <s v="INV-04962"/>
        <s v="INV-04963"/>
        <s v="INV-04964"/>
        <s v="INV-04965"/>
        <s v="INV-04966"/>
        <s v="INV-04967"/>
        <s v="INV-04968"/>
        <s v="INV-04969"/>
        <s v="INV-04970"/>
        <s v="INV-04971"/>
        <s v="INV-04972"/>
        <s v="INV-04973"/>
        <s v="INV-04974"/>
        <s v="INV-04975"/>
        <s v="INV-04976"/>
        <s v="INV-04977"/>
        <s v="INV-04978"/>
        <s v="INV-04979"/>
        <s v="INV-04980"/>
        <s v="INV-04981"/>
        <s v="INV-04982"/>
        <s v="INV-04983"/>
        <s v="INV-04984"/>
        <s v="INV-04985"/>
        <s v="INV-04986"/>
        <s v="INV-04987"/>
        <s v="INV-04988"/>
        <s v="INV-04989"/>
        <s v="INV-04990"/>
        <s v="INV-04991"/>
        <s v="INV-04992"/>
        <s v="INV-04993"/>
        <s v="INV-04994"/>
        <s v="INV-04995"/>
        <s v="INV-04996"/>
        <s v="INV-04997"/>
        <s v="INV-04998"/>
        <s v="INV-04999"/>
        <s v="INV-05000"/>
      </sharedItems>
    </cacheField>
    <cacheField name="date" numFmtId="14">
      <sharedItems containsSemiMixedTypes="0" containsNonDate="0" containsDate="1" containsString="0" minDate="2023-01-01T00:00:00" maxDate="2026-01-01T00:00:00" count="1079">
        <d v="2023-01-01T00:00:00"/>
        <d v="2023-01-02T00:00:00"/>
        <d v="2023-01-03T00:00:00"/>
        <d v="2023-01-04T00:00:00"/>
        <d v="2023-01-05T00:00:00"/>
        <d v="2023-01-06T00:00:00"/>
        <d v="2023-01-07T00:00:00"/>
        <d v="2023-01-08T00:00:00"/>
        <d v="2023-01-09T00:00:00"/>
        <d v="2023-01-10T00:00:00"/>
        <d v="2023-01-11T00:00:00"/>
        <d v="2023-01-12T00:00:00"/>
        <d v="2023-01-13T00:00:00"/>
        <d v="2023-01-14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6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7T00:00:00"/>
        <d v="2024-06-08T00:00:00"/>
        <d v="2024-06-09T00:00:00"/>
        <d v="2024-06-10T00:00:00"/>
        <d v="2024-06-11T00:00:00"/>
        <d v="2024-06-12T00:00:00"/>
        <d v="2024-06-13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5T00:00:00"/>
        <d v="2025-01-26T00:00:00"/>
        <d v="2025-01-27T00:00:00"/>
        <d v="2025-01-28T00:00:00"/>
        <d v="2025-01-29T00:00:00"/>
        <d v="2025-01-30T00:00:00"/>
        <d v="2025-01-3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category" numFmtId="0">
      <sharedItems count="5">
        <s v="Snacks"/>
        <s v="Dairy"/>
        <s v="Beverages"/>
        <s v="Personal Care"/>
        <s v="Home Care"/>
      </sharedItems>
    </cacheField>
    <cacheField name="sku" numFmtId="0">
      <sharedItems/>
    </cacheField>
    <cacheField name="region" numFmtId="0">
      <sharedItems count="6">
        <s v="Shiraz"/>
        <s v="Tehran"/>
        <s v="Mashhad"/>
        <s v="Ahvaz"/>
        <s v="Tabriz"/>
        <s v="Isfahan"/>
      </sharedItems>
    </cacheField>
    <cacheField name="channel" numFmtId="0">
      <sharedItems count="5">
        <s v="Pharmacy"/>
        <s v="Online"/>
        <s v="Wholesale"/>
        <s v="Hypermarket"/>
        <s v="Supermarket"/>
      </sharedItems>
    </cacheField>
    <cacheField name="price" numFmtId="0">
      <sharedItems containsSemiMixedTypes="0" containsString="0" containsNumber="1" minValue="30452.59" maxValue="160943.78"/>
    </cacheField>
    <cacheField name="quantity" numFmtId="0">
      <sharedItems containsSemiMixedTypes="0" containsString="0" containsNumber="1" containsInteger="1" minValue="1" maxValue="156"/>
    </cacheField>
    <cacheField name="discount" numFmtId="2">
      <sharedItems containsSemiMixedTypes="0" containsString="0" containsNumber="1" minValue="0" maxValue="24.94" count="1450">
        <n v="4"/>
        <n v="14.83"/>
        <n v="2.38"/>
        <n v="1.77"/>
        <n v="3.72"/>
        <n v="4.47"/>
        <n v="14.12"/>
        <n v="3.35"/>
        <n v="3.41"/>
        <n v="4.55"/>
        <n v="6.28"/>
        <n v="5.14"/>
        <n v="5.34"/>
        <n v="1.35"/>
        <n v="2.39"/>
        <n v="0.11"/>
        <n v="3.13"/>
        <n v="0.08"/>
        <n v="3.88"/>
        <n v="0.73"/>
        <n v="4.3499999999999996"/>
        <n v="3.17"/>
        <n v="13.63"/>
        <n v="3.6"/>
        <n v="24.05"/>
        <n v="3.58"/>
        <n v="9.49"/>
        <n v="3.82"/>
        <n v="3.22"/>
        <n v="10.33"/>
        <n v="2.37"/>
        <n v="4.16"/>
        <n v="1.56"/>
        <n v="3.29"/>
        <n v="1.17"/>
        <n v="0.17"/>
        <n v="24.32"/>
        <n v="3.25"/>
        <n v="5.38"/>
        <n v="2.81"/>
        <n v="0.34"/>
        <n v="3.61"/>
        <n v="5.66"/>
        <n v="1.42"/>
        <n v="4.5999999999999996"/>
        <n v="5.42"/>
        <n v="4.05"/>
        <n v="0.28000000000000003"/>
        <n v="0.16"/>
        <n v="2.7"/>
        <n v="4.03"/>
        <n v="3.14"/>
        <n v="1.25"/>
        <n v="19.21"/>
        <n v="2.08"/>
        <n v="0.49"/>
        <n v="14.52"/>
        <n v="0.05"/>
        <n v="0.92"/>
        <n v="1.23"/>
        <n v="18.600000000000001"/>
        <n v="4.37"/>
        <n v="12.17"/>
        <n v="2.75"/>
        <n v="12.92"/>
        <n v="4.0599999999999996"/>
        <n v="1.72"/>
        <n v="5.72"/>
        <n v="3.46"/>
        <n v="1.28"/>
        <n v="5.88"/>
        <n v="2.34"/>
        <n v="3.57"/>
        <n v="2.2000000000000002"/>
        <n v="4.96"/>
        <n v="2.09"/>
        <n v="2.79"/>
        <n v="0.99"/>
        <n v="2.21"/>
        <n v="1.98"/>
        <n v="1.94"/>
        <n v="0.67"/>
        <n v="1.74"/>
        <n v="3.62"/>
        <n v="1.76"/>
        <n v="0.81"/>
        <n v="1.46"/>
        <n v="14.29"/>
        <n v="11.35"/>
        <n v="1.54"/>
        <n v="4.63"/>
        <n v="14.56"/>
        <n v="0.3"/>
        <n v="3.7"/>
        <n v="1.59"/>
        <n v="5.64"/>
        <n v="3.34"/>
        <n v="8.3800000000000008"/>
        <n v="7.36"/>
        <n v="16.5"/>
        <n v="2.0499999999999998"/>
        <n v="1.43"/>
        <n v="2.19"/>
        <n v="4.2699999999999996"/>
        <n v="2.27"/>
        <n v="16.29"/>
        <n v="1.34"/>
        <n v="17.940000000000001"/>
        <n v="6.15"/>
        <n v="8.48"/>
        <n v="7.87"/>
        <n v="3.68"/>
        <n v="3.91"/>
        <n v="4.75"/>
        <n v="17.579999999999998"/>
        <n v="3.1"/>
        <n v="5.19"/>
        <n v="15.7"/>
        <n v="4.8600000000000003"/>
        <n v="23.69"/>
        <n v="6.67"/>
        <n v="3.65"/>
        <n v="1.87"/>
        <n v="5.53"/>
        <n v="2.57"/>
        <n v="1.04"/>
        <n v="4.4400000000000004"/>
        <n v="2.59"/>
        <n v="0.94"/>
        <n v="1.27"/>
        <n v="14.98"/>
        <n v="6.26"/>
        <n v="0.71"/>
        <n v="3.04"/>
        <n v="0.13"/>
        <n v="0.27"/>
        <n v="13.78"/>
        <n v="6.77"/>
        <n v="3.55"/>
        <n v="1.44"/>
        <n v="0.25"/>
        <n v="7.45"/>
        <n v="12.52"/>
        <n v="3.02"/>
        <n v="4.1399999999999997"/>
        <n v="12.86"/>
        <n v="12.81"/>
        <n v="6.24"/>
        <n v="3.05"/>
        <n v="0.45"/>
        <n v="3.56"/>
        <n v="3.23"/>
        <n v="0.5"/>
        <n v="4.25"/>
        <n v="3.77"/>
        <n v="4.62"/>
        <n v="3"/>
        <n v="5.0199999999999996"/>
        <n v="7.82"/>
        <n v="5.93"/>
        <n v="5.3"/>
        <n v="5.95"/>
        <n v="13.74"/>
        <n v="15.71"/>
        <n v="0.93"/>
        <n v="19.87"/>
        <n v="4.5599999999999996"/>
        <n v="15.61"/>
        <n v="2.41"/>
        <n v="3.36"/>
        <n v="0.42"/>
        <n v="0.01"/>
        <n v="5.39"/>
        <n v="2.8"/>
        <n v="3.64"/>
        <n v="3.48"/>
        <n v="1.96"/>
        <n v="5.86"/>
        <n v="1.79"/>
        <n v="3.67"/>
        <n v="10.67"/>
        <n v="0.98"/>
        <n v="0.23"/>
        <n v="0.04"/>
        <n v="15.58"/>
        <n v="17.989999999999998"/>
        <n v="12.62"/>
        <n v="2.14"/>
        <n v="5.74"/>
        <n v="2.68"/>
        <n v="0.96"/>
        <n v="13.44"/>
        <n v="24.56"/>
        <n v="13.07"/>
        <n v="12.1"/>
        <n v="3.45"/>
        <n v="1.71"/>
        <n v="3.06"/>
        <n v="17"/>
        <n v="5.49"/>
        <n v="11.9"/>
        <n v="2.61"/>
        <n v="5.15"/>
        <n v="3.26"/>
        <n v="0.36"/>
        <n v="2.16"/>
        <n v="3.08"/>
        <n v="6.98"/>
        <n v="13.04"/>
        <n v="5.35"/>
        <n v="3.52"/>
        <n v="2.5"/>
        <n v="20.239999999999998"/>
        <n v="8.18"/>
        <n v="5.1100000000000003"/>
        <n v="0.38"/>
        <n v="15.04"/>
        <n v="3.89"/>
        <n v="0.85"/>
        <n v="0.15"/>
        <n v="2.25"/>
        <n v="4.43"/>
        <n v="17.690000000000001"/>
        <n v="15.92"/>
        <n v="12.5"/>
        <n v="15.32"/>
        <n v="1.97"/>
        <n v="1.1499999999999999"/>
        <n v="11.91"/>
        <n v="5.25"/>
        <n v="5.36"/>
        <n v="1.39"/>
        <n v="2.88"/>
        <n v="1.52"/>
        <n v="4.92"/>
        <n v="6.02"/>
        <n v="0.52"/>
        <n v="4.6399999999999997"/>
        <n v="1.24"/>
        <n v="3.74"/>
        <n v="10.84"/>
        <n v="1.02"/>
        <n v="4.4000000000000004"/>
        <n v="5.82"/>
        <n v="2.84"/>
        <n v="1.91"/>
        <n v="5.61"/>
        <n v="8.73"/>
        <n v="2.4900000000000002"/>
        <n v="2.44"/>
        <n v="0.19"/>
        <n v="1.29"/>
        <n v="3.28"/>
        <n v="5.67"/>
        <n v="0"/>
        <n v="0.62"/>
        <n v="3.71"/>
        <n v="1.65"/>
        <n v="2.0699999999999998"/>
        <n v="13.71"/>
        <n v="17.170000000000002"/>
        <n v="22.35"/>
        <n v="15.19"/>
        <n v="0.69"/>
        <n v="14.18"/>
        <n v="0.47"/>
        <n v="11.42"/>
        <n v="0.68"/>
        <n v="4.66"/>
        <n v="2.31"/>
        <n v="1.51"/>
        <n v="10.220000000000001"/>
        <n v="4.59"/>
        <n v="19.239999999999998"/>
        <n v="0.66"/>
        <n v="1.33"/>
        <n v="21.57"/>
        <n v="12.55"/>
        <n v="4.04"/>
        <n v="5.24"/>
        <n v="8.01"/>
        <n v="3.98"/>
        <n v="16.61"/>
        <n v="21.61"/>
        <n v="5.2"/>
        <n v="17.09"/>
        <n v="11.27"/>
        <n v="3.09"/>
        <n v="2.76"/>
        <n v="5.6"/>
        <n v="1.4"/>
        <n v="3.9"/>
        <n v="20.85"/>
        <n v="18.87"/>
        <n v="15.88"/>
        <n v="2.85"/>
        <n v="3.11"/>
        <n v="3.83"/>
        <n v="0.31"/>
        <n v="5.99"/>
        <n v="23.81"/>
        <n v="5.0999999999999996"/>
        <n v="11.65"/>
        <n v="3.54"/>
        <n v="4.0999999999999996"/>
        <n v="1.68"/>
        <n v="0.26"/>
        <n v="13.34"/>
        <n v="0.41"/>
        <n v="2.89"/>
        <n v="1.89"/>
        <n v="0.55000000000000004"/>
        <n v="5.59"/>
        <n v="13.54"/>
        <n v="5.62"/>
        <n v="1.93"/>
        <n v="17.87"/>
        <n v="10.039999999999999"/>
        <n v="13.17"/>
        <n v="2.17"/>
        <n v="5.57"/>
        <n v="5.75"/>
        <n v="12.01"/>
        <n v="17.149999999999999"/>
        <n v="12.72"/>
        <n v="5"/>
        <n v="5.44"/>
        <n v="17.36"/>
        <n v="2.74"/>
        <n v="1.49"/>
        <n v="2.1800000000000002"/>
        <n v="14.81"/>
        <n v="1.7"/>
        <n v="5.17"/>
        <n v="10.06"/>
        <n v="5.84"/>
        <n v="0.2"/>
        <n v="0.22"/>
        <n v="5.94"/>
        <n v="4.38"/>
        <n v="3.3"/>
        <n v="19.96"/>
        <n v="1.83"/>
        <n v="8.36"/>
        <n v="1.84"/>
        <n v="0.91"/>
        <n v="11.45"/>
        <n v="0.75"/>
        <n v="1.08"/>
        <n v="17.23"/>
        <n v="0.46"/>
        <n v="2.69"/>
        <n v="23.64"/>
        <n v="1.21"/>
        <n v="2.54"/>
        <n v="2.66"/>
        <n v="0.9"/>
        <n v="12.13"/>
        <n v="3.4"/>
        <n v="7.31"/>
        <n v="8.42"/>
        <n v="5.69"/>
        <n v="2.13"/>
        <n v="7.2"/>
        <n v="7.13"/>
        <n v="3.99"/>
        <n v="4.42"/>
        <n v="3.86"/>
        <n v="1.53"/>
        <n v="16.22"/>
        <n v="10.61"/>
        <n v="2.83"/>
        <n v="17.63"/>
        <n v="5.78"/>
        <n v="1.95"/>
        <n v="0.39"/>
        <n v="2.42"/>
        <n v="2.0299999999999998"/>
        <n v="3.76"/>
        <n v="23.34"/>
        <n v="1.32"/>
        <n v="14.07"/>
        <n v="2.77"/>
        <n v="2.56"/>
        <n v="0.35"/>
        <n v="13.75"/>
        <n v="0.14000000000000001"/>
        <n v="2.48"/>
        <n v="1.73"/>
        <n v="7.93"/>
        <n v="14.24"/>
        <n v="1.64"/>
        <n v="2.92"/>
        <n v="23.35"/>
        <n v="5.5"/>
        <n v="3.96"/>
        <n v="16.11"/>
        <n v="6.36"/>
        <n v="5.97"/>
        <n v="5.01"/>
        <n v="0.87"/>
        <n v="4.6100000000000003"/>
        <n v="10.73"/>
        <n v="22.7"/>
        <n v="3.47"/>
        <n v="13.93"/>
        <n v="18.5"/>
        <n v="3.5"/>
        <n v="8.51"/>
        <n v="4.5199999999999996"/>
        <n v="24.93"/>
        <n v="4.2300000000000004"/>
        <n v="3.49"/>
        <n v="3.21"/>
        <n v="1.62"/>
        <n v="9.09"/>
        <n v="0.8"/>
        <n v="24.48"/>
        <n v="14.05"/>
        <n v="5.89"/>
        <n v="3.15"/>
        <n v="3.16"/>
        <n v="0.79"/>
        <n v="0.97"/>
        <n v="4.07"/>
        <n v="2.2799999999999998"/>
        <n v="0.4"/>
        <n v="12.35"/>
        <n v="15.48"/>
        <n v="3.95"/>
        <n v="5.7"/>
        <n v="3.73"/>
        <n v="8.5299999999999994"/>
        <n v="18.440000000000001"/>
        <n v="0.24"/>
        <n v="4.9400000000000004"/>
        <n v="3.63"/>
        <n v="2.15"/>
        <n v="0.74"/>
        <n v="5.26"/>
        <n v="9.4700000000000006"/>
        <n v="9.66"/>
        <n v="5.55"/>
        <n v="2.4500000000000002"/>
        <n v="2.71"/>
        <n v="14.63"/>
        <n v="12.71"/>
        <n v="5.0599999999999996"/>
        <n v="9.0299999999999994"/>
        <n v="5.28"/>
        <n v="24.41"/>
        <n v="1.38"/>
        <n v="14.06"/>
        <n v="1.26"/>
        <n v="10.77"/>
        <n v="7.34"/>
        <n v="3.78"/>
        <n v="7.32"/>
        <n v="4.72"/>
        <n v="11.85"/>
        <n v="10.050000000000001"/>
        <n v="24.29"/>
        <n v="12.83"/>
        <n v="19.23"/>
        <n v="0.61"/>
        <n v="1.6"/>
        <n v="0.54"/>
        <n v="4.58"/>
        <n v="16.489999999999998"/>
        <n v="5.13"/>
        <n v="6.38"/>
        <n v="9.31"/>
        <n v="4.68"/>
        <n v="12.46"/>
        <n v="11.01"/>
        <n v="2.99"/>
        <n v="0.32"/>
        <n v="2.93"/>
        <n v="1.2"/>
        <n v="3.75"/>
        <n v="2.1"/>
        <n v="2.98"/>
        <n v="6.22"/>
        <n v="11.93"/>
        <n v="2.29"/>
        <n v="2.2599999999999998"/>
        <n v="4.41"/>
        <n v="4.53"/>
        <n v="1.36"/>
        <n v="4.71"/>
        <n v="4.46"/>
        <n v="3.94"/>
        <n v="19.8"/>
        <n v="5.58"/>
        <n v="0.59"/>
        <n v="10.87"/>
        <n v="4.3"/>
        <n v="12.69"/>
        <n v="1.1200000000000001"/>
        <n v="13.66"/>
        <n v="23.49"/>
        <n v="5.03"/>
        <n v="2.52"/>
        <n v="15.45"/>
        <n v="21.54"/>
        <n v="1"/>
        <n v="1.1399999999999999"/>
        <n v="10.94"/>
        <n v="9.77"/>
        <n v="0.7"/>
        <n v="7.24"/>
        <n v="10.24"/>
        <n v="6.73"/>
        <n v="12.7"/>
        <n v="8.81"/>
        <n v="3.69"/>
        <n v="4.0199999999999996"/>
        <n v="10.08"/>
        <n v="3.31"/>
        <n v="2.96"/>
        <n v="3.27"/>
        <n v="4.49"/>
        <n v="2.58"/>
        <n v="1.45"/>
        <n v="9.58"/>
        <n v="7.81"/>
        <n v="22.74"/>
        <n v="0.78"/>
        <n v="2.4700000000000002"/>
        <n v="3.87"/>
        <n v="8.17"/>
        <n v="9.8800000000000008"/>
        <n v="0.64"/>
        <n v="4.1100000000000003"/>
        <n v="17.12"/>
        <n v="2.64"/>
        <n v="3.07"/>
        <n v="0.95"/>
        <n v="11.03"/>
        <n v="16.63"/>
        <n v="13.68"/>
        <n v="20.45"/>
        <n v="15.34"/>
        <n v="4.88"/>
        <n v="13.81"/>
        <n v="13.82"/>
        <n v="14.61"/>
        <n v="15.4"/>
        <n v="12.18"/>
        <n v="1.82"/>
        <n v="1.99"/>
        <n v="3.03"/>
        <n v="13.42"/>
        <n v="5.65"/>
        <n v="1.0900000000000001"/>
        <n v="5.77"/>
        <n v="15.85"/>
        <n v="9.76"/>
        <n v="23.99"/>
        <n v="2"/>
        <n v="9.56"/>
        <n v="2.4300000000000002"/>
        <n v="11.86"/>
        <n v="7.86"/>
        <n v="6.17"/>
        <n v="8.15"/>
        <n v="0.88"/>
        <n v="13.13"/>
        <n v="12.25"/>
        <n v="0.12"/>
        <n v="13.87"/>
        <n v="22.45"/>
        <n v="11.54"/>
        <n v="14.82"/>
        <n v="13.96"/>
        <n v="6.32"/>
        <n v="24.36"/>
        <n v="3.53"/>
        <n v="2.72"/>
        <n v="15.81"/>
        <n v="2.95"/>
        <n v="1.3"/>
        <n v="7.21"/>
        <n v="4.93"/>
        <n v="1.01"/>
        <n v="11.63"/>
        <n v="15.27"/>
        <n v="9.15"/>
        <n v="9.34"/>
        <n v="5.32"/>
        <n v="12.2"/>
        <n v="1.41"/>
        <n v="5.73"/>
        <n v="2.78"/>
        <n v="4.29"/>
        <n v="16.14"/>
        <n v="13.39"/>
        <n v="3.2"/>
        <n v="7.72"/>
        <n v="3.39"/>
        <n v="4.5"/>
        <n v="16.75"/>
        <n v="8.77"/>
        <n v="11.09"/>
        <n v="5.09"/>
        <n v="11.21"/>
        <n v="4.83"/>
        <n v="13.61"/>
        <n v="22.65"/>
        <n v="2.2400000000000002"/>
        <n v="14.3"/>
        <n v="4.21"/>
        <n v="16.82"/>
        <n v="0.89"/>
        <n v="2.04"/>
        <n v="12.74"/>
        <n v="3.24"/>
        <n v="21.51"/>
        <n v="16.46"/>
        <n v="9.75"/>
        <n v="6.42"/>
        <n v="5.41"/>
        <n v="2.5299999999999998"/>
        <n v="2.12"/>
        <n v="4.32"/>
        <n v="17.7"/>
        <n v="12.75"/>
        <n v="16.93"/>
        <n v="5.48"/>
        <n v="4.8499999999999996"/>
        <n v="11.87"/>
        <n v="9.7200000000000006"/>
        <n v="5.37"/>
        <n v="0.53"/>
        <n v="2.2200000000000002"/>
        <n v="8.9"/>
        <n v="0.82"/>
        <n v="7.91"/>
        <n v="5.81"/>
        <n v="0.21"/>
        <n v="0.76"/>
        <n v="8.9600000000000009"/>
        <n v="15.59"/>
        <n v="3.32"/>
        <n v="12.65"/>
        <n v="11.26"/>
        <n v="8.32"/>
        <n v="0.33"/>
        <n v="3.59"/>
        <n v="1.19"/>
        <n v="17.57"/>
        <n v="9.9600000000000009"/>
        <n v="8.89"/>
        <n v="9.91"/>
        <n v="7.44"/>
        <n v="0.56999999999999995"/>
        <n v="8.5500000000000007"/>
        <n v="2.97"/>
        <n v="8.6999999999999993"/>
        <n v="5.45"/>
        <n v="9.02"/>
        <n v="4.08"/>
        <n v="2.73"/>
        <n v="4.1500000000000004"/>
        <n v="11.96"/>
        <n v="15.36"/>
        <n v="3.81"/>
        <n v="0.72"/>
        <n v="15.18"/>
        <n v="4.01"/>
        <n v="3.66"/>
        <n v="19.760000000000002"/>
        <n v="10.45"/>
        <n v="16.73"/>
        <n v="18.3"/>
        <n v="2.02"/>
        <n v="17.559999999999999"/>
        <n v="21.5"/>
        <n v="9.48"/>
        <n v="5.83"/>
        <n v="14.72"/>
        <n v="12.43"/>
        <n v="0.77"/>
        <n v="1.03"/>
        <n v="15.23"/>
        <n v="1.55"/>
        <n v="0.65"/>
        <n v="8.76"/>
        <n v="0.63"/>
        <n v="2.82"/>
        <n v="10.32"/>
        <n v="22.12"/>
        <n v="0.09"/>
        <n v="16.579999999999998"/>
        <n v="13.4"/>
        <n v="15.82"/>
        <n v="17.07"/>
        <n v="20.190000000000001"/>
        <n v="4.97"/>
        <n v="9.5500000000000007"/>
        <n v="13.19"/>
        <n v="15.46"/>
        <n v="11.64"/>
        <n v="8.1300000000000008"/>
        <n v="0.03"/>
        <n v="1.8"/>
        <n v="2.0099999999999998"/>
        <n v="13.99"/>
        <n v="4.51"/>
        <n v="8.19"/>
        <n v="0.51"/>
        <n v="10.27"/>
        <n v="3.38"/>
        <n v="5.85"/>
        <n v="18.22"/>
        <n v="15.35"/>
        <n v="4.8099999999999996"/>
        <n v="9.67"/>
        <n v="1.31"/>
        <n v="11.49"/>
        <n v="2.23"/>
        <n v="8.24"/>
        <n v="20.399999999999999"/>
        <n v="7.3"/>
        <n v="7.06"/>
        <n v="17.47"/>
        <n v="16.68"/>
        <n v="9.6"/>
        <n v="1.07"/>
        <n v="2.33"/>
        <n v="2.6"/>
        <n v="13.72"/>
        <n v="14.41"/>
        <n v="9.4499999999999993"/>
        <n v="18.47"/>
        <n v="13.36"/>
        <n v="1.5"/>
        <n v="4.8899999999999997"/>
        <n v="2.4"/>
        <n v="5.21"/>
        <n v="3.79"/>
        <n v="1.58"/>
        <n v="0.56000000000000005"/>
        <n v="17.3"/>
        <n v="1.63"/>
        <n v="2.9"/>
        <n v="12.45"/>
        <n v="1.1000000000000001"/>
        <n v="9.61"/>
        <n v="16.739999999999998"/>
        <n v="5.56"/>
        <n v="16.71"/>
        <n v="18.38"/>
        <n v="3.43"/>
        <n v="15.97"/>
        <n v="22.21"/>
        <n v="5.4"/>
        <n v="13.2"/>
        <n v="1.05"/>
        <n v="15.37"/>
        <n v="9.9499999999999993"/>
        <n v="4.2"/>
        <n v="10.210000000000001"/>
        <n v="15.09"/>
        <n v="4.45"/>
        <n v="1.67"/>
        <n v="14.47"/>
        <n v="17.89"/>
        <n v="2.2999999999999998"/>
        <n v="8.82"/>
        <n v="4.91"/>
        <n v="11.46"/>
        <n v="5.92"/>
        <n v="22.73"/>
        <n v="1.18"/>
        <n v="1.92"/>
        <n v="20.57"/>
        <n v="2.06"/>
        <n v="13.32"/>
        <n v="16.329999999999998"/>
        <n v="3.84"/>
        <n v="21.78"/>
        <n v="2.87"/>
        <n v="5.07"/>
        <n v="20.34"/>
        <n v="10.14"/>
        <n v="5.98"/>
        <n v="10.19"/>
        <n v="7.92"/>
        <n v="1.22"/>
        <n v="18.100000000000001"/>
        <n v="10.29"/>
        <n v="5.22"/>
        <n v="7.84"/>
        <n v="14.19"/>
        <n v="6.63"/>
        <n v="4.87"/>
        <n v="16.57"/>
        <n v="15.83"/>
        <n v="1.1599999999999999"/>
        <n v="6.95"/>
        <n v="10.86"/>
        <n v="3.85"/>
        <n v="4.3099999999999996"/>
        <n v="12.9"/>
        <n v="1.88"/>
        <n v="16.97"/>
        <n v="15.22"/>
        <n v="23.44"/>
        <n v="18.93"/>
        <n v="1.81"/>
        <n v="12.06"/>
        <n v="4.1900000000000004"/>
        <n v="3.92"/>
        <n v="13.56"/>
        <n v="17.25"/>
        <n v="13.9"/>
        <n v="4.4800000000000004"/>
        <n v="5.23"/>
        <n v="4.76"/>
        <n v="11.23"/>
        <n v="17.899999999999999"/>
        <n v="3.12"/>
        <n v="17.71"/>
        <n v="17.46"/>
        <n v="11.41"/>
        <n v="8.61"/>
        <n v="4.95"/>
        <n v="15.21"/>
        <n v="20.28"/>
        <n v="7.0000000000000007E-2"/>
        <n v="5.79"/>
        <n v="20.47"/>
        <n v="7.71"/>
        <n v="1.66"/>
        <n v="0.43"/>
        <n v="1.61"/>
        <n v="24.94"/>
        <n v="8.86"/>
        <n v="5.46"/>
        <n v="21.36"/>
        <n v="20.87"/>
        <n v="7.39"/>
        <n v="9.99"/>
        <n v="18.28"/>
        <n v="1.1100000000000001"/>
        <n v="8.49"/>
        <n v="4.84"/>
        <n v="12.12"/>
        <n v="4.7699999999999996"/>
        <n v="7.68"/>
        <n v="10.97"/>
        <n v="3.33"/>
        <n v="12.97"/>
        <n v="8.7799999999999994"/>
        <n v="19.579999999999998"/>
        <n v="12.4"/>
        <n v="3.44"/>
        <n v="1.86"/>
        <n v="12.38"/>
        <n v="15.77"/>
        <n v="9"/>
        <n v="2.5099999999999998"/>
        <n v="24.43"/>
        <n v="13.41"/>
        <n v="5.27"/>
        <n v="11.37"/>
        <n v="3.51"/>
        <n v="16.52"/>
        <n v="15.64"/>
        <n v="10.130000000000001"/>
        <n v="13.3"/>
        <n v="14.85"/>
        <n v="12.47"/>
        <n v="20.170000000000002"/>
        <n v="3.37"/>
        <n v="1.48"/>
        <n v="15.24"/>
        <n v="2.63"/>
        <n v="4.09"/>
        <n v="6.1"/>
        <n v="2.62"/>
        <n v="21.34"/>
        <n v="7.38"/>
        <n v="9.0500000000000007"/>
        <n v="13.23"/>
        <n v="15.51"/>
        <n v="6.12"/>
        <n v="13.69"/>
        <n v="20.86"/>
        <n v="11.6"/>
        <n v="14.73"/>
        <n v="0.57999999999999996"/>
        <n v="2.3199999999999998"/>
        <n v="0.6"/>
        <n v="23.91"/>
        <n v="13.1"/>
        <n v="5.05"/>
        <n v="20.5"/>
        <n v="10.02"/>
        <n v="7.85"/>
        <n v="3.42"/>
        <n v="8.83"/>
        <n v="24.24"/>
        <n v="24.57"/>
        <n v="13.86"/>
        <n v="6.08"/>
        <n v="12.53"/>
        <n v="1.57"/>
        <n v="23.56"/>
        <n v="13.7"/>
        <n v="2.36"/>
        <n v="19.649999999999999"/>
        <n v="13.26"/>
        <n v="10.35"/>
        <n v="9.93"/>
        <n v="17.489999999999998"/>
        <n v="0.06"/>
        <n v="16.940000000000001"/>
        <n v="7.19"/>
        <n v="8.11"/>
        <n v="6.34"/>
        <n v="4.57"/>
        <n v="14.31"/>
        <n v="17.78"/>
        <n v="18.03"/>
        <n v="14.55"/>
        <n v="10.41"/>
        <n v="15.62"/>
        <n v="14.17"/>
        <n v="8.7100000000000009"/>
        <n v="12.04"/>
        <n v="11.18"/>
        <n v="5.71"/>
        <n v="5.51"/>
        <n v="13.67"/>
        <n v="4.82"/>
        <n v="1.69"/>
        <n v="6.62"/>
        <n v="8.0500000000000007"/>
        <n v="3.18"/>
        <n v="14.57"/>
        <n v="3.8"/>
        <n v="17.43"/>
        <n v="11.59"/>
        <n v="13.43"/>
        <n v="0.02"/>
        <n v="24.06"/>
        <n v="1.85"/>
        <n v="4.99"/>
        <n v="2.35"/>
        <n v="2.46"/>
        <n v="4.22"/>
        <n v="3.01"/>
        <n v="18.91"/>
        <n v="14.94"/>
        <n v="10.5"/>
        <n v="19.32"/>
        <n v="8.57"/>
        <n v="17.66"/>
        <n v="4.9800000000000004"/>
        <n v="13.92"/>
        <n v="22.96"/>
        <n v="19.72"/>
        <n v="9.07"/>
        <n v="3.97"/>
        <n v="17.11"/>
        <n v="20.3"/>
        <n v="15.3"/>
        <n v="16.989999999999998"/>
        <n v="21.18"/>
        <n v="9.5399999999999991"/>
        <n v="24.53"/>
        <n v="2.11"/>
        <n v="6.89"/>
        <n v="5.52"/>
        <n v="11.38"/>
        <n v="7.74"/>
        <n v="11.1"/>
        <n v="7.95"/>
        <n v="6.99"/>
        <n v="15.54"/>
        <n v="8.74"/>
        <n v="9.39"/>
        <n v="13.91"/>
        <n v="11.06"/>
        <n v="23.23"/>
        <n v="21.83"/>
        <n v="10.42"/>
        <n v="17.649999999999999"/>
        <n v="12.89"/>
        <n v="12.98"/>
        <n v="18.21"/>
        <n v="2.67"/>
        <n v="0.48"/>
        <n v="0.44"/>
        <n v="16.25"/>
        <n v="16.37"/>
        <n v="8.34"/>
        <n v="12.22"/>
        <n v="14.89"/>
        <n v="24.16"/>
        <n v="6.46"/>
        <n v="9.9700000000000006"/>
        <n v="11.02"/>
        <n v="7.28"/>
        <n v="8.91"/>
        <n v="12.76"/>
        <n v="7.49"/>
        <n v="5.31"/>
        <n v="9.83"/>
        <n v="9.32"/>
        <n v="0.86"/>
        <n v="24.79"/>
        <n v="4.3899999999999997"/>
        <n v="15.38"/>
        <n v="15.13"/>
        <n v="14.36"/>
        <n v="11.13"/>
        <n v="0.37"/>
        <n v="15.55"/>
        <n v="16.16"/>
        <n v="21.69"/>
        <n v="10.26"/>
        <n v="5.9"/>
        <n v="12.49"/>
        <n v="4.33"/>
        <n v="15.42"/>
        <n v="6.18"/>
        <n v="17.510000000000002"/>
        <n v="1.75"/>
        <n v="17.5"/>
        <n v="13.02"/>
        <n v="13.5"/>
        <n v="13.16"/>
        <n v="9.42"/>
        <n v="8.69"/>
        <n v="10.31"/>
        <n v="16.079999999999998"/>
        <n v="8.02"/>
        <n v="15.25"/>
        <n v="4.67"/>
        <n v="17.41"/>
        <n v="12.09"/>
        <n v="7.57"/>
        <n v="14.16"/>
        <n v="12.37"/>
        <n v="13.58"/>
        <n v="22.79"/>
        <n v="17.079999999999998"/>
        <n v="14.23"/>
        <n v="6"/>
        <n v="14.51"/>
        <n v="12.11"/>
        <n v="16.03"/>
        <n v="16.54"/>
        <n v="14.2"/>
        <n v="22.62"/>
        <n v="16.04"/>
        <n v="6.65"/>
        <n v="5.04"/>
        <n v="16.8"/>
        <n v="1.47"/>
        <n v="0.84"/>
        <n v="2.94"/>
        <n v="4.17"/>
        <n v="0.83"/>
        <n v="24.3"/>
        <n v="16.87"/>
        <n v="5.29"/>
        <n v="9.73"/>
        <n v="2.91"/>
        <n v="3.19"/>
        <n v="17.850000000000001"/>
        <n v="9.92"/>
        <n v="14.95"/>
        <n v="20.440000000000001"/>
        <n v="5.18"/>
        <n v="22.52"/>
        <n v="7.75"/>
        <n v="9.59"/>
        <n v="16.07"/>
        <n v="15.63"/>
        <n v="8.59"/>
        <n v="12.78"/>
        <n v="5.47"/>
        <n v="8.9700000000000006"/>
        <n v="11.48"/>
        <n v="4.78"/>
        <n v="18.7"/>
        <n v="12.88"/>
        <n v="8.67"/>
        <n v="5.91"/>
        <n v="6.9"/>
        <n v="4.13"/>
        <n v="4.3600000000000003"/>
        <n v="10.49"/>
        <n v="19.07"/>
        <n v="4.74"/>
        <n v="1.37"/>
        <n v="5.54"/>
        <n v="1.78"/>
        <n v="23.03"/>
        <n v="11.97"/>
        <n v="22.97"/>
        <n v="8.8699999999999992"/>
        <n v="16.84"/>
        <n v="10.8"/>
        <n v="6.35"/>
        <n v="4.7"/>
        <n v="5.12"/>
        <n v="11.15"/>
        <n v="16.95"/>
        <n v="12.99"/>
        <n v="12.96"/>
        <n v="16.559999999999999"/>
        <n v="3.93"/>
        <n v="17.600000000000001"/>
        <n v="10.34"/>
        <n v="16"/>
        <n v="16.02"/>
        <n v="10.74"/>
        <n v="11.58"/>
        <n v="13.01"/>
        <n v="5.33"/>
        <n v="12.08"/>
        <n v="17.48"/>
        <n v="22.04"/>
        <n v="6.4"/>
        <n v="23.95"/>
        <n v="9.43"/>
        <n v="21.27"/>
        <n v="12.8"/>
        <n v="17.38"/>
        <n v="10.17"/>
        <n v="5.8"/>
        <n v="6.5"/>
        <n v="17.100000000000001"/>
        <n v="5.08"/>
        <n v="22.24"/>
        <n v="23.83"/>
        <n v="18.579999999999998"/>
        <n v="16.28"/>
        <n v="10.18"/>
        <n v="20.43"/>
        <n v="5.16"/>
        <n v="4.7300000000000004"/>
        <n v="2.86"/>
        <n v="6.66"/>
        <n v="15.68"/>
        <n v="4.79"/>
        <n v="4.34"/>
        <n v="15.03"/>
        <n v="11.89"/>
        <n v="21.62"/>
        <n v="20.65"/>
        <n v="14.13"/>
        <n v="13.12"/>
        <n v="11.92"/>
        <n v="14.37"/>
        <n v="0.18"/>
        <n v="18"/>
        <n v="9.18"/>
        <n v="18.43"/>
        <n v="17.239999999999998"/>
        <n v="7.78"/>
        <n v="12.66"/>
        <n v="9.7899999999999991"/>
        <n v="8.52"/>
        <n v="14.77"/>
        <n v="17.53"/>
        <n v="17.03"/>
        <n v="6.86"/>
        <n v="13.37"/>
        <n v="14.8"/>
        <n v="6.64"/>
        <n v="11"/>
        <n v="20.260000000000002"/>
        <n v="20.29"/>
        <n v="10.83"/>
        <n v="8.08"/>
        <n v="16.91"/>
        <n v="15.87"/>
        <n v="8.58"/>
        <n v="14.97"/>
        <n v="14.1"/>
        <n v="11.08"/>
        <n v="21.89"/>
        <n v="13.22"/>
        <n v="18.75"/>
        <n v="11.31"/>
        <n v="24.9"/>
        <n v="7.77"/>
        <n v="10.119999999999999"/>
        <n v="12.14"/>
        <n v="6.05"/>
        <n v="8.0399999999999991"/>
        <n v="6.51"/>
        <n v="20.63"/>
        <n v="21.58"/>
        <n v="10.65"/>
        <n v="22.46"/>
        <n v="17.260000000000002"/>
        <n v="5.87"/>
        <n v="4.6500000000000004"/>
        <n v="4.8"/>
        <n v="15.05"/>
        <n v="17.82"/>
        <n v="15.06"/>
        <n v="7.04"/>
        <n v="17.95"/>
        <n v="17.88"/>
        <n v="5.68"/>
        <n v="1.1299999999999999"/>
        <n v="4.18"/>
        <n v="5.43"/>
        <n v="9.84"/>
        <n v="21.81"/>
        <n v="7.83"/>
        <n v="14.67"/>
        <n v="13.77"/>
        <n v="9.3000000000000007"/>
        <n v="14.28"/>
        <n v="15.11"/>
        <n v="2.65"/>
        <n v="6.37"/>
        <n v="6.07"/>
        <n v="16.18"/>
        <n v="16.38"/>
        <n v="19.690000000000001"/>
        <n v="12.39"/>
        <n v="10.11"/>
        <n v="12.84"/>
        <n v="4.24"/>
        <n v="14.39"/>
        <n v="15.8"/>
        <n v="13.94"/>
        <n v="17.059999999999999"/>
        <n v="14.32"/>
        <n v="7.5"/>
        <n v="21.66"/>
        <n v="4.6900000000000004"/>
        <n v="21.16"/>
        <n v="15.17"/>
        <n v="11.11"/>
        <n v="6.25"/>
        <n v="10.16"/>
        <n v="17.13"/>
        <n v="14.69"/>
        <n v="17.96"/>
        <n v="8.94"/>
        <n v="17.73"/>
        <n v="14.92"/>
        <n v="9.89"/>
        <n v="17.02"/>
        <n v="6.59"/>
        <n v="19.62"/>
        <n v="14"/>
        <n v="11.22"/>
        <n v="12.58"/>
        <n v="21.38"/>
        <n v="8.3000000000000007"/>
        <n v="6.78"/>
        <n v="15.78"/>
        <n v="14.84"/>
        <n v="11.33"/>
        <n v="16.600000000000001"/>
        <n v="11.88"/>
        <n v="2.5499999999999998"/>
        <n v="12.28"/>
        <n v="9.52"/>
        <n v="4.26"/>
        <n v="16.48"/>
        <n v="9.01"/>
        <n v="20.14"/>
        <n v="9.44"/>
        <n v="15.95"/>
        <n v="24.85"/>
        <n v="12.94"/>
        <n v="21.42"/>
        <n v="16.55"/>
        <n v="7.56"/>
        <n v="16.010000000000002"/>
        <n v="14.71"/>
        <n v="1.06"/>
        <n v="17.64"/>
        <n v="8.99"/>
        <n v="6.8"/>
        <n v="4.54"/>
        <n v="13.18"/>
        <n v="12.73"/>
        <n v="13.52"/>
        <n v="10.7"/>
        <n v="17.37"/>
        <n v="11.61"/>
        <n v="8.35"/>
        <n v="13.6"/>
        <n v="8.16"/>
        <n v="12.34"/>
        <n v="10.43"/>
        <n v="20.74"/>
        <n v="23.67"/>
        <n v="13.47"/>
        <n v="12.44"/>
        <n v="10.99"/>
        <n v="14.6"/>
        <n v="16.34"/>
        <n v="20.76"/>
        <n v="16.809999999999999"/>
        <n v="21.88"/>
        <n v="17.59"/>
        <n v="17.010000000000002"/>
        <n v="4.9000000000000004"/>
        <n v="17.77"/>
        <n v="9.3699999999999992"/>
        <n v="22"/>
        <n v="9.41"/>
        <n v="6.6"/>
        <n v="8.6300000000000008"/>
        <n v="12.3"/>
        <n v="9.3800000000000008"/>
        <n v="20.41"/>
        <n v="18.12"/>
        <n v="13.79"/>
        <n v="15.75"/>
        <n v="11.69"/>
        <n v="7.33"/>
        <n v="16.12"/>
        <n v="6.19"/>
        <n v="13.57"/>
        <n v="6.27"/>
        <n v="8.1199999999999992"/>
        <n v="16.66"/>
        <n v="10.36"/>
        <n v="19.91"/>
        <n v="10.71"/>
        <n v="15.66"/>
        <n v="15.12"/>
        <n v="14.99"/>
        <n v="9.65"/>
        <n v="17.190000000000001"/>
        <n v="16.86"/>
        <n v="6.43"/>
        <n v="10.44"/>
        <n v="12.27"/>
        <n v="16.78"/>
        <n v="9.06"/>
        <n v="20.83"/>
        <n v="10.66"/>
        <n v="18.54"/>
        <n v="6.91"/>
        <n v="13.97"/>
        <n v="21.84"/>
        <n v="14.15"/>
        <n v="16.45"/>
        <n v="20.32"/>
        <n v="15.2"/>
        <n v="6.29"/>
        <n v="15.39"/>
        <n v="17.399999999999999"/>
        <n v="8.23"/>
        <n v="24.8"/>
        <n v="7.41"/>
        <n v="1.9"/>
        <n v="8.66"/>
        <n v="18.66"/>
        <n v="22.15"/>
        <n v="12.41"/>
        <n v="6.85"/>
        <n v="9.4600000000000009"/>
        <n v="11.56"/>
        <n v="6.13"/>
        <n v="5.63"/>
        <n v="20.84"/>
        <n v="23.36"/>
        <n v="24.03"/>
        <n v="14.46"/>
        <n v="18.96"/>
        <n v="12.07"/>
        <n v="13.62"/>
        <n v="17.72"/>
        <n v="5.76"/>
        <n v="15.44"/>
        <n v="11.05"/>
        <n v="12.32"/>
        <n v="6.88"/>
        <n v="9.24"/>
        <n v="23.01"/>
        <n v="13.89"/>
        <n v="11.3"/>
        <n v="17.27"/>
        <n v="6.93"/>
        <n v="19.190000000000001"/>
        <n v="15.14"/>
        <n v="12.33"/>
        <n v="11.67"/>
        <n v="23.48"/>
        <n v="10.4"/>
        <n v="6.82"/>
        <n v="6.49"/>
        <n v="10.69"/>
        <n v="18.059999999999999"/>
        <n v="8.75"/>
        <n v="20.37"/>
        <n v="10.63"/>
        <n v="13.51"/>
        <n v="6.53"/>
        <n v="9.6999999999999993"/>
        <n v="7.43"/>
        <n v="15.08"/>
        <n v="7.55"/>
        <n v="17.22"/>
        <n v="22.19"/>
        <n v="18.48"/>
        <n v="12.63"/>
        <n v="11.81"/>
        <n v="12.36"/>
        <n v="9.19"/>
        <n v="9.5"/>
        <n v="15.84"/>
        <n v="7.64"/>
        <n v="8.06"/>
        <n v="12.82"/>
        <n v="0.28999999999999998"/>
        <n v="7.69"/>
        <n v="6.48"/>
        <n v="22.84"/>
        <n v="8.07"/>
        <n v="23.09"/>
        <n v="15.01"/>
        <n v="9.1300000000000008"/>
        <n v="12.56"/>
        <n v="15.53"/>
        <n v="16.79"/>
        <n v="9.74"/>
        <n v="11.62"/>
        <n v="15.49"/>
        <n v="17.2"/>
        <n v="17.440000000000001"/>
        <n v="11.25"/>
        <n v="14.08"/>
        <n v="15.57"/>
        <n v="16.399999999999999"/>
        <n v="15.98"/>
        <n v="7.88"/>
        <n v="12.16"/>
        <n v="7.1"/>
        <n v="12.48"/>
        <n v="10.78"/>
        <n v="16.3"/>
      </sharedItems>
    </cacheField>
    <cacheField name="revenue" numFmtId="164">
      <sharedItems containsSemiMixedTypes="0" containsString="0" containsNumber="1" minValue="38398.19" maxValue="18346546.75"/>
    </cacheField>
    <cacheField name="Cost_Per_Unit" numFmtId="0">
      <sharedItems containsSemiMixedTypes="0" containsString="0" containsNumber="1" minValue="20353.71" maxValue="122279.9"/>
    </cacheField>
    <cacheField name="Profit" numFmtId="164">
      <sharedItems containsSemiMixedTypes="0" containsString="0" containsNumber="1" minValue="6116.58" maxValue="5150517.74"/>
    </cacheField>
    <cacheField name="Customer_Type" numFmtId="0">
      <sharedItems count="2">
        <s v="Retail"/>
        <s v="Corporate"/>
      </sharedItems>
    </cacheField>
    <cacheField name="Payment_Method" numFmtId="0">
      <sharedItems/>
    </cacheField>
    <cacheField name="Promotion" numFmtId="0">
      <sharedItems count="2">
        <s v="No"/>
        <s v="Yes"/>
      </sharedItems>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23" maxValue="2025" count="3">
        <n v="2023"/>
        <n v="2024"/>
        <n v="2025"/>
      </sharedItems>
    </cacheField>
    <cacheField name="Gross_Sales" numFmtId="164">
      <sharedItems containsSemiMixedTypes="0" containsString="0" containsNumber="1" minValue="38398.19" maxValue="18346547.100000001"/>
    </cacheField>
    <cacheField name="Discount_Value " numFmtId="164">
      <sharedItems containsSemiMixedTypes="0" containsString="0" containsNumber="1" minValue="0" maxValue="3484029.2235840005"/>
    </cacheField>
    <cacheField name="Calculated_Net_Sales" numFmtId="164">
      <sharedItems containsSemiMixedTypes="0" containsString="0" containsNumber="1" minValue="34569.890457000001" maxValue="17366841.484860003"/>
    </cacheField>
    <cacheField name="Profit_Margin" numFmtId="9">
      <sharedItems containsSemiMixedTypes="0" containsString="0" containsNumber="1" minValue="0.1200278400002639" maxValue="0.34992827319924291"/>
    </cacheField>
  </cacheFields>
  <extLst>
    <ext xmlns:x14="http://schemas.microsoft.com/office/spreadsheetml/2009/9/main" uri="{725AE2AE-9491-48be-B2B4-4EB974FC3084}">
      <x14:pivotCacheDefinition pivotCacheId="1424641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s v="SN-007"/>
    <x v="0"/>
    <x v="0"/>
    <n v="55904.04"/>
    <n v="6"/>
    <x v="0"/>
    <n v="335424.21999999997"/>
    <n v="45971.6"/>
    <n v="59594.62"/>
    <x v="0"/>
    <s v="Card"/>
    <x v="0"/>
    <x v="0"/>
    <x v="0"/>
    <n v="335424.24"/>
    <n v="13416.9696"/>
    <n v="322007.27039999998"/>
    <n v="0.1776694002597666"/>
  </r>
  <r>
    <x v="1"/>
    <x v="0"/>
    <x v="1"/>
    <s v="DA-009"/>
    <x v="1"/>
    <x v="1"/>
    <n v="101091.2"/>
    <n v="6"/>
    <x v="1"/>
    <n v="606547.17000000004"/>
    <n v="79755.67"/>
    <n v="128013.13"/>
    <x v="0"/>
    <s v="Transfer"/>
    <x v="1"/>
    <x v="0"/>
    <x v="0"/>
    <n v="606547.19999999995"/>
    <n v="89950.949760000003"/>
    <n v="516596.25023999996"/>
    <n v="0.21105222533640705"/>
  </r>
  <r>
    <x v="2"/>
    <x v="1"/>
    <x v="0"/>
    <s v="SN-100"/>
    <x v="1"/>
    <x v="2"/>
    <n v="67767.289999999994"/>
    <n v="4"/>
    <x v="2"/>
    <n v="271069.15999999997"/>
    <n v="59210.44"/>
    <n v="34227.4"/>
    <x v="0"/>
    <s v="Card"/>
    <x v="0"/>
    <x v="0"/>
    <x v="0"/>
    <n v="271069.15999999997"/>
    <n v="6451.446007999999"/>
    <n v="264617.71399199998"/>
    <n v="0.12626814500033867"/>
  </r>
  <r>
    <x v="3"/>
    <x v="1"/>
    <x v="2"/>
    <s v="BE-135"/>
    <x v="0"/>
    <x v="0"/>
    <n v="70094.95"/>
    <n v="56"/>
    <x v="3"/>
    <n v="3925317.02"/>
    <n v="53186.02"/>
    <n v="946899.68"/>
    <x v="1"/>
    <s v="Card"/>
    <x v="0"/>
    <x v="0"/>
    <x v="0"/>
    <n v="3925317.1999999997"/>
    <n v="69478.11443999999"/>
    <n v="3855839.0855599996"/>
    <n v="0.24122884219934931"/>
  </r>
  <r>
    <x v="4"/>
    <x v="1"/>
    <x v="1"/>
    <s v="DA-110"/>
    <x v="0"/>
    <x v="1"/>
    <n v="104608.72"/>
    <n v="7"/>
    <x v="4"/>
    <n v="732261.06"/>
    <n v="75751.960000000006"/>
    <n v="201997.32"/>
    <x v="0"/>
    <s v="Transfer"/>
    <x v="0"/>
    <x v="0"/>
    <x v="0"/>
    <n v="732261.04"/>
    <n v="27240.110688000004"/>
    <n v="705020.92931200005"/>
    <n v="0.2758542424746715"/>
  </r>
  <r>
    <x v="5"/>
    <x v="1"/>
    <x v="3"/>
    <s v="PE-067"/>
    <x v="2"/>
    <x v="3"/>
    <n v="110481.45"/>
    <n v="32"/>
    <x v="5"/>
    <n v="3535406.33"/>
    <n v="84856.94"/>
    <n v="819984.39"/>
    <x v="1"/>
    <s v="Transfer"/>
    <x v="0"/>
    <x v="0"/>
    <x v="0"/>
    <n v="3535406.4"/>
    <n v="158032.66608"/>
    <n v="3377373.73392"/>
    <n v="0.23193497817830744"/>
  </r>
  <r>
    <x v="6"/>
    <x v="1"/>
    <x v="2"/>
    <s v="BE-027"/>
    <x v="0"/>
    <x v="1"/>
    <n v="52312.42"/>
    <n v="1"/>
    <x v="6"/>
    <n v="52312.42"/>
    <n v="39970.35"/>
    <n v="12342.07"/>
    <x v="0"/>
    <s v="POS"/>
    <x v="1"/>
    <x v="0"/>
    <x v="0"/>
    <n v="52312.42"/>
    <n v="7386.5137039999991"/>
    <n v="44925.906296000001"/>
    <n v="0.23593001432546995"/>
  </r>
  <r>
    <x v="7"/>
    <x v="1"/>
    <x v="4"/>
    <s v="HO-108"/>
    <x v="3"/>
    <x v="0"/>
    <n v="57049.91"/>
    <n v="1"/>
    <x v="7"/>
    <n v="57049.91"/>
    <n v="48137.17"/>
    <n v="8912.75"/>
    <x v="0"/>
    <s v="Transfer"/>
    <x v="0"/>
    <x v="0"/>
    <x v="0"/>
    <n v="57049.91"/>
    <n v="1911.1719850000002"/>
    <n v="55138.738015000003"/>
    <n v="0.15622724032342908"/>
  </r>
  <r>
    <x v="8"/>
    <x v="1"/>
    <x v="1"/>
    <s v="DA-006"/>
    <x v="1"/>
    <x v="0"/>
    <n v="97977.53"/>
    <n v="4"/>
    <x v="8"/>
    <n v="391910.1"/>
    <n v="76665.8"/>
    <n v="85246.91"/>
    <x v="0"/>
    <s v="Transfer"/>
    <x v="0"/>
    <x v="0"/>
    <x v="0"/>
    <n v="391910.12"/>
    <n v="13364.135092"/>
    <n v="378545.98490799998"/>
    <n v="0.21751649166479764"/>
  </r>
  <r>
    <x v="9"/>
    <x v="2"/>
    <x v="3"/>
    <s v="PE-123"/>
    <x v="1"/>
    <x v="2"/>
    <n v="110259.64"/>
    <n v="6"/>
    <x v="9"/>
    <n v="661557.81000000006"/>
    <n v="86484.54"/>
    <n v="142650.54999999999"/>
    <x v="0"/>
    <s v="Card"/>
    <x v="0"/>
    <x v="0"/>
    <x v="0"/>
    <n v="661557.84"/>
    <n v="30100.881719999998"/>
    <n v="631456.95828000002"/>
    <n v="0.21562824570085565"/>
  </r>
  <r>
    <x v="10"/>
    <x v="3"/>
    <x v="2"/>
    <s v="BE-121"/>
    <x v="4"/>
    <x v="4"/>
    <n v="72509.899999999994"/>
    <n v="9"/>
    <x v="10"/>
    <n v="652589.12"/>
    <n v="50660.02"/>
    <n v="196648.94"/>
    <x v="0"/>
    <s v="Card"/>
    <x v="1"/>
    <x v="0"/>
    <x v="0"/>
    <n v="652589.1"/>
    <n v="40982.595479999996"/>
    <n v="611606.50451999996"/>
    <n v="0.30133652856486481"/>
  </r>
  <r>
    <x v="11"/>
    <x v="3"/>
    <x v="2"/>
    <s v="BE-109"/>
    <x v="2"/>
    <x v="4"/>
    <n v="68825.13"/>
    <n v="11"/>
    <x v="11"/>
    <n v="757076.41"/>
    <n v="49080.04"/>
    <n v="217195.96"/>
    <x v="0"/>
    <s v="Cash"/>
    <x v="0"/>
    <x v="0"/>
    <x v="0"/>
    <n v="757076.43"/>
    <n v="38913.728502000005"/>
    <n v="718162.70149800007"/>
    <n v="0.28688776605785404"/>
  </r>
  <r>
    <x v="12"/>
    <x v="3"/>
    <x v="2"/>
    <s v="BE-116"/>
    <x v="3"/>
    <x v="0"/>
    <n v="80988.83"/>
    <n v="1"/>
    <x v="0"/>
    <n v="80988.83"/>
    <n v="67861.17"/>
    <n v="13127.67"/>
    <x v="0"/>
    <s v="POS"/>
    <x v="0"/>
    <x v="0"/>
    <x v="0"/>
    <n v="80988.83"/>
    <n v="3239.5532000000003"/>
    <n v="77749.276800000007"/>
    <n v="0.16209235273555625"/>
  </r>
  <r>
    <x v="13"/>
    <x v="3"/>
    <x v="2"/>
    <s v="BE-033"/>
    <x v="2"/>
    <x v="2"/>
    <n v="69535.77"/>
    <n v="8"/>
    <x v="12"/>
    <n v="556286.13"/>
    <n v="60840.45"/>
    <n v="69562.490000000005"/>
    <x v="0"/>
    <s v="Card"/>
    <x v="0"/>
    <x v="0"/>
    <x v="0"/>
    <n v="556286.16"/>
    <n v="29705.680944000003"/>
    <n v="526580.47905600001"/>
    <n v="0.12504803957632379"/>
  </r>
  <r>
    <x v="14"/>
    <x v="3"/>
    <x v="1"/>
    <s v="DA-012"/>
    <x v="0"/>
    <x v="2"/>
    <n v="141507.79999999999"/>
    <n v="15"/>
    <x v="13"/>
    <n v="2122617.04"/>
    <n v="118832.04"/>
    <n v="340136.41"/>
    <x v="0"/>
    <s v="Cash"/>
    <x v="0"/>
    <x v="0"/>
    <x v="0"/>
    <n v="2122617"/>
    <n v="28655.329500000003"/>
    <n v="2093961.6705"/>
    <n v="0.16024388930751257"/>
  </r>
  <r>
    <x v="15"/>
    <x v="4"/>
    <x v="0"/>
    <s v="SN-062"/>
    <x v="0"/>
    <x v="3"/>
    <n v="62034.04"/>
    <n v="10"/>
    <x v="14"/>
    <n v="620340.43000000005"/>
    <n v="46730.400000000001"/>
    <n v="153036.45000000001"/>
    <x v="0"/>
    <s v="Transfer"/>
    <x v="0"/>
    <x v="0"/>
    <x v="0"/>
    <n v="620340.4"/>
    <n v="14826.135560000001"/>
    <n v="605514.26444000006"/>
    <n v="0.2466975270336644"/>
  </r>
  <r>
    <x v="16"/>
    <x v="4"/>
    <x v="4"/>
    <s v="HO-078"/>
    <x v="3"/>
    <x v="3"/>
    <n v="59959.43"/>
    <n v="3"/>
    <x v="15"/>
    <n v="179878.28"/>
    <n v="45539.63"/>
    <n v="43259.39"/>
    <x v="0"/>
    <s v="Card"/>
    <x v="0"/>
    <x v="0"/>
    <x v="0"/>
    <n v="179878.29"/>
    <n v="197.866119"/>
    <n v="179680.423881"/>
    <n v="0.24049257086514281"/>
  </r>
  <r>
    <x v="17"/>
    <x v="4"/>
    <x v="4"/>
    <s v="HO-010"/>
    <x v="1"/>
    <x v="1"/>
    <n v="54001.41"/>
    <n v="5"/>
    <x v="16"/>
    <n v="270007.07"/>
    <n v="40817.9"/>
    <n v="65917.56"/>
    <x v="0"/>
    <s v="Transfer"/>
    <x v="0"/>
    <x v="0"/>
    <x v="0"/>
    <n v="270007.05000000005"/>
    <n v="8451.2206650000007"/>
    <n v="261555.82933500005"/>
    <n v="0.2441327184506687"/>
  </r>
  <r>
    <x v="18"/>
    <x v="4"/>
    <x v="3"/>
    <s v="PE-088"/>
    <x v="4"/>
    <x v="1"/>
    <n v="119201.63"/>
    <n v="7"/>
    <x v="0"/>
    <n v="834411.4"/>
    <n v="92845.72"/>
    <n v="184491.39"/>
    <x v="0"/>
    <s v="POS"/>
    <x v="0"/>
    <x v="0"/>
    <x v="0"/>
    <n v="834411.41"/>
    <n v="33376.456400000003"/>
    <n v="801034.95360000001"/>
    <n v="0.22110363065509414"/>
  </r>
  <r>
    <x v="19"/>
    <x v="5"/>
    <x v="4"/>
    <s v="HO-057"/>
    <x v="2"/>
    <x v="0"/>
    <n v="48819.16"/>
    <n v="71"/>
    <x v="0"/>
    <n v="3466160.35"/>
    <n v="38110.949999999997"/>
    <n v="760282.83"/>
    <x v="1"/>
    <s v="Transfer"/>
    <x v="0"/>
    <x v="0"/>
    <x v="0"/>
    <n v="3466160.3600000003"/>
    <n v="138646.41440000001"/>
    <n v="3327513.9456000002"/>
    <n v="0.21934439068867659"/>
  </r>
  <r>
    <x v="20"/>
    <x v="5"/>
    <x v="0"/>
    <s v="SN-082"/>
    <x v="0"/>
    <x v="2"/>
    <n v="69687.75"/>
    <n v="12"/>
    <x v="17"/>
    <n v="836252.99"/>
    <n v="57389.01"/>
    <n v="147584.85"/>
    <x v="0"/>
    <s v="Card"/>
    <x v="0"/>
    <x v="0"/>
    <x v="0"/>
    <n v="836253"/>
    <n v="669.00240000000008"/>
    <n v="835583.9976"/>
    <n v="0.17648349454630949"/>
  </r>
  <r>
    <x v="21"/>
    <x v="5"/>
    <x v="1"/>
    <s v="DA-112"/>
    <x v="4"/>
    <x v="4"/>
    <n v="107037.34"/>
    <n v="7"/>
    <x v="18"/>
    <n v="749261.38"/>
    <n v="80218.69"/>
    <n v="187730.54"/>
    <x v="0"/>
    <s v="Card"/>
    <x v="0"/>
    <x v="0"/>
    <x v="0"/>
    <n v="749261.38"/>
    <n v="29071.341543999999"/>
    <n v="720190.03845600004"/>
    <n v="0.25055413906426088"/>
  </r>
  <r>
    <x v="22"/>
    <x v="5"/>
    <x v="0"/>
    <s v="SN-130"/>
    <x v="0"/>
    <x v="1"/>
    <n v="57098.68"/>
    <n v="3"/>
    <x v="19"/>
    <n v="171296.04"/>
    <n v="42187.040000000001"/>
    <n v="44734.93"/>
    <x v="0"/>
    <s v="Transfer"/>
    <x v="0"/>
    <x v="0"/>
    <x v="0"/>
    <n v="171296.04"/>
    <n v="1250.461092"/>
    <n v="170045.578908"/>
    <n v="0.26115565777235711"/>
  </r>
  <r>
    <x v="23"/>
    <x v="5"/>
    <x v="4"/>
    <s v="HO-137"/>
    <x v="5"/>
    <x v="3"/>
    <n v="45275.31"/>
    <n v="8"/>
    <x v="20"/>
    <n v="362202.45"/>
    <n v="34492.660000000003"/>
    <n v="86261.14"/>
    <x v="0"/>
    <s v="POS"/>
    <x v="0"/>
    <x v="0"/>
    <x v="0"/>
    <n v="362202.48"/>
    <n v="15755.807879999997"/>
    <n v="346446.67212"/>
    <n v="0.23815725155917636"/>
  </r>
  <r>
    <x v="24"/>
    <x v="5"/>
    <x v="3"/>
    <s v="PE-034"/>
    <x v="4"/>
    <x v="4"/>
    <n v="98815.85"/>
    <n v="12"/>
    <x v="21"/>
    <n v="1185790.2"/>
    <n v="68360.27"/>
    <n v="365466.9"/>
    <x v="0"/>
    <s v="Transfer"/>
    <x v="0"/>
    <x v="0"/>
    <x v="0"/>
    <n v="1185790.2000000002"/>
    <n v="37589.549340000005"/>
    <n v="1148200.6506600003"/>
    <n v="0.30820536381562275"/>
  </r>
  <r>
    <x v="25"/>
    <x v="5"/>
    <x v="4"/>
    <s v="HO-146"/>
    <x v="1"/>
    <x v="1"/>
    <n v="54348.65"/>
    <n v="1"/>
    <x v="22"/>
    <n v="54348.65"/>
    <n v="40890.53"/>
    <n v="13458.12"/>
    <x v="0"/>
    <s v="Card"/>
    <x v="1"/>
    <x v="0"/>
    <x v="0"/>
    <n v="54348.65"/>
    <n v="7407.7209949999997"/>
    <n v="46940.929004999998"/>
    <n v="0.24762565399508543"/>
  </r>
  <r>
    <x v="26"/>
    <x v="5"/>
    <x v="1"/>
    <s v="DA-023"/>
    <x v="1"/>
    <x v="4"/>
    <n v="98994.72"/>
    <n v="5"/>
    <x v="23"/>
    <n v="494973.62"/>
    <n v="69111.740000000005"/>
    <n v="149414.92000000001"/>
    <x v="0"/>
    <s v="Transfer"/>
    <x v="0"/>
    <x v="0"/>
    <x v="0"/>
    <n v="494973.6"/>
    <n v="17819.049599999998"/>
    <n v="477154.55039999995"/>
    <n v="0.30186441047100654"/>
  </r>
  <r>
    <x v="27"/>
    <x v="5"/>
    <x v="0"/>
    <s v="SN-100"/>
    <x v="2"/>
    <x v="4"/>
    <n v="47244.01"/>
    <n v="29"/>
    <x v="24"/>
    <n v="1370076.34"/>
    <n v="34770.68"/>
    <n v="361726.51"/>
    <x v="1"/>
    <s v="Cash"/>
    <x v="1"/>
    <x v="0"/>
    <x v="0"/>
    <n v="1370076.29"/>
    <n v="329503.34774500004"/>
    <n v="1040572.942255"/>
    <n v="0.26401923705944735"/>
  </r>
  <r>
    <x v="28"/>
    <x v="5"/>
    <x v="4"/>
    <s v="HO-115"/>
    <x v="0"/>
    <x v="4"/>
    <n v="52420.73"/>
    <n v="4"/>
    <x v="25"/>
    <n v="209682.92"/>
    <n v="38647.33"/>
    <n v="55093.59"/>
    <x v="0"/>
    <s v="Transfer"/>
    <x v="0"/>
    <x v="0"/>
    <x v="0"/>
    <n v="209682.92"/>
    <n v="7506.6485360000006"/>
    <n v="202176.27146400002"/>
    <n v="0.26274715174702828"/>
  </r>
  <r>
    <x v="29"/>
    <x v="5"/>
    <x v="1"/>
    <s v="DA-118"/>
    <x v="4"/>
    <x v="1"/>
    <n v="106616.19"/>
    <n v="106"/>
    <x v="26"/>
    <n v="11301316.07"/>
    <n v="77489.42"/>
    <n v="3087437.77"/>
    <x v="1"/>
    <s v="Card"/>
    <x v="1"/>
    <x v="0"/>
    <x v="0"/>
    <n v="11301316.140000001"/>
    <n v="1072494.9016860002"/>
    <n v="10228821.238314001"/>
    <n v="0.27319276364597772"/>
  </r>
  <r>
    <x v="30"/>
    <x v="6"/>
    <x v="4"/>
    <s v="HO-012"/>
    <x v="4"/>
    <x v="3"/>
    <n v="57254.19"/>
    <n v="105"/>
    <x v="27"/>
    <n v="6011689.6600000001"/>
    <n v="44540.21"/>
    <n v="1334967.79"/>
    <x v="1"/>
    <s v="Card"/>
    <x v="0"/>
    <x v="0"/>
    <x v="0"/>
    <n v="6011689.9500000002"/>
    <n v="229646.55609"/>
    <n v="5782043.3939100001"/>
    <n v="0.22206199346624289"/>
  </r>
  <r>
    <x v="31"/>
    <x v="7"/>
    <x v="3"/>
    <s v="PE-008"/>
    <x v="0"/>
    <x v="0"/>
    <n v="95022.52"/>
    <n v="33"/>
    <x v="0"/>
    <n v="3135743.21"/>
    <n v="78799.66"/>
    <n v="535354.35"/>
    <x v="1"/>
    <s v="Card"/>
    <x v="0"/>
    <x v="0"/>
    <x v="0"/>
    <n v="3135743.16"/>
    <n v="125429.7264"/>
    <n v="3010313.4336000001"/>
    <n v="0.17072646391858087"/>
  </r>
  <r>
    <x v="32"/>
    <x v="7"/>
    <x v="3"/>
    <s v="PE-092"/>
    <x v="0"/>
    <x v="4"/>
    <n v="95269.78"/>
    <n v="11"/>
    <x v="28"/>
    <n v="1047967.62"/>
    <n v="67269.47"/>
    <n v="308003.46999999997"/>
    <x v="0"/>
    <s v="Card"/>
    <x v="0"/>
    <x v="0"/>
    <x v="0"/>
    <n v="1047967.58"/>
    <n v="33744.556076000001"/>
    <n v="1014223.023924"/>
    <n v="0.29390552162289135"/>
  </r>
  <r>
    <x v="33"/>
    <x v="7"/>
    <x v="2"/>
    <s v="BE-129"/>
    <x v="4"/>
    <x v="1"/>
    <n v="57480.66"/>
    <n v="1"/>
    <x v="29"/>
    <n v="57480.66"/>
    <n v="45339.06"/>
    <n v="12141.6"/>
    <x v="0"/>
    <s v="POS"/>
    <x v="1"/>
    <x v="0"/>
    <x v="0"/>
    <n v="57480.66"/>
    <n v="5937.7521779999997"/>
    <n v="51542.907822000001"/>
    <n v="0.21122930738791099"/>
  </r>
  <r>
    <x v="34"/>
    <x v="7"/>
    <x v="1"/>
    <s v="DA-031"/>
    <x v="3"/>
    <x v="1"/>
    <n v="89083.03"/>
    <n v="1"/>
    <x v="30"/>
    <n v="89083.03"/>
    <n v="69169.490000000005"/>
    <n v="19913.54"/>
    <x v="0"/>
    <s v="Card"/>
    <x v="0"/>
    <x v="0"/>
    <x v="0"/>
    <n v="89083.03"/>
    <n v="2111.2678109999997"/>
    <n v="86971.762189000001"/>
    <n v="0.22353909605454597"/>
  </r>
  <r>
    <x v="35"/>
    <x v="8"/>
    <x v="0"/>
    <s v="SN-064"/>
    <x v="2"/>
    <x v="4"/>
    <n v="62786.080000000002"/>
    <n v="3"/>
    <x v="31"/>
    <n v="188358.23"/>
    <n v="46795.25"/>
    <n v="47972.480000000003"/>
    <x v="0"/>
    <s v="Cash"/>
    <x v="0"/>
    <x v="0"/>
    <x v="0"/>
    <n v="188358.24"/>
    <n v="7835.7027839999992"/>
    <n v="180522.537216"/>
    <n v="0.25468746441289025"/>
  </r>
  <r>
    <x v="36"/>
    <x v="8"/>
    <x v="0"/>
    <s v="SN-094"/>
    <x v="1"/>
    <x v="0"/>
    <n v="58747.7"/>
    <n v="7"/>
    <x v="0"/>
    <n v="411233.9"/>
    <n v="44110.84"/>
    <n v="102458.01"/>
    <x v="0"/>
    <s v="Transfer"/>
    <x v="0"/>
    <x v="0"/>
    <x v="0"/>
    <n v="411233.89999999997"/>
    <n v="16449.356"/>
    <n v="394784.54399999999"/>
    <n v="0.24914777210730921"/>
  </r>
  <r>
    <x v="37"/>
    <x v="8"/>
    <x v="0"/>
    <s v="SN-086"/>
    <x v="4"/>
    <x v="0"/>
    <n v="58479.9"/>
    <n v="2"/>
    <x v="32"/>
    <n v="116959.81"/>
    <n v="44825.82"/>
    <n v="27308.17"/>
    <x v="0"/>
    <s v="Cash"/>
    <x v="0"/>
    <x v="0"/>
    <x v="0"/>
    <n v="116959.8"/>
    <n v="1824.5728799999999"/>
    <n v="115135.22712"/>
    <n v="0.23348336492680691"/>
  </r>
  <r>
    <x v="38"/>
    <x v="8"/>
    <x v="2"/>
    <s v="BE-083"/>
    <x v="2"/>
    <x v="0"/>
    <n v="59852.54"/>
    <n v="7"/>
    <x v="33"/>
    <n v="418967.75"/>
    <n v="47725.39"/>
    <n v="84890.04"/>
    <x v="0"/>
    <s v="Transfer"/>
    <x v="0"/>
    <x v="0"/>
    <x v="0"/>
    <n v="418967.78"/>
    <n v="13784.039962000003"/>
    <n v="405183.74003800005"/>
    <n v="0.20261712267829682"/>
  </r>
  <r>
    <x v="39"/>
    <x v="8"/>
    <x v="2"/>
    <s v="BE-054"/>
    <x v="5"/>
    <x v="1"/>
    <n v="64881.57"/>
    <n v="7"/>
    <x v="34"/>
    <n v="454171.02"/>
    <n v="48875.8"/>
    <n v="112040.43"/>
    <x v="0"/>
    <s v="Card"/>
    <x v="0"/>
    <x v="0"/>
    <x v="0"/>
    <n v="454170.99"/>
    <n v="5313.8005829999993"/>
    <n v="448857.18941699999"/>
    <n v="0.2466921601470741"/>
  </r>
  <r>
    <x v="40"/>
    <x v="8"/>
    <x v="1"/>
    <s v="DA-028"/>
    <x v="0"/>
    <x v="0"/>
    <n v="127477.94"/>
    <n v="9"/>
    <x v="35"/>
    <n v="1147301.46"/>
    <n v="103263.06"/>
    <n v="217933.96"/>
    <x v="0"/>
    <s v="Cash"/>
    <x v="0"/>
    <x v="0"/>
    <x v="0"/>
    <n v="1147301.46"/>
    <n v="1950.412482"/>
    <n v="1145351.047518"/>
    <n v="0.18995352799429019"/>
  </r>
  <r>
    <x v="41"/>
    <x v="8"/>
    <x v="3"/>
    <s v="PE-067"/>
    <x v="1"/>
    <x v="3"/>
    <n v="78673.55"/>
    <n v="126"/>
    <x v="36"/>
    <n v="9912867.3399999999"/>
    <n v="60142.44"/>
    <n v="2334919.69"/>
    <x v="1"/>
    <s v="Transfer"/>
    <x v="1"/>
    <x v="0"/>
    <x v="0"/>
    <n v="9912867.3000000007"/>
    <n v="2410809.3273600005"/>
    <n v="7502057.9726400003"/>
    <n v="0.23554432939682615"/>
  </r>
  <r>
    <x v="42"/>
    <x v="8"/>
    <x v="4"/>
    <s v="HO-086"/>
    <x v="1"/>
    <x v="3"/>
    <n v="62131.63"/>
    <n v="7"/>
    <x v="37"/>
    <n v="434921.43"/>
    <n v="43560.31"/>
    <n v="129999.29"/>
    <x v="0"/>
    <s v="Transfer"/>
    <x v="0"/>
    <x v="0"/>
    <x v="0"/>
    <n v="434921.41"/>
    <n v="14134.945825000001"/>
    <n v="420786.46417499997"/>
    <n v="0.29890293058219736"/>
  </r>
  <r>
    <x v="43"/>
    <x v="9"/>
    <x v="4"/>
    <s v="HO-056"/>
    <x v="2"/>
    <x v="4"/>
    <n v="47685.35"/>
    <n v="2"/>
    <x v="38"/>
    <n v="95370.7"/>
    <n v="32909.56"/>
    <n v="29551.59"/>
    <x v="0"/>
    <s v="Transfer"/>
    <x v="0"/>
    <x v="0"/>
    <x v="0"/>
    <n v="95370.7"/>
    <n v="5130.9436599999999"/>
    <n v="90239.756339999993"/>
    <n v="0.30986026106550546"/>
  </r>
  <r>
    <x v="44"/>
    <x v="9"/>
    <x v="0"/>
    <s v="SN-019"/>
    <x v="5"/>
    <x v="3"/>
    <n v="57871.41"/>
    <n v="4"/>
    <x v="39"/>
    <n v="231485.64"/>
    <n v="42342.37"/>
    <n v="62116.18"/>
    <x v="0"/>
    <s v="Cash"/>
    <x v="0"/>
    <x v="0"/>
    <x v="0"/>
    <n v="231485.64"/>
    <n v="6504.7464840000002"/>
    <n v="224980.89351600001"/>
    <n v="0.26833707697807951"/>
  </r>
  <r>
    <x v="45"/>
    <x v="9"/>
    <x v="0"/>
    <s v="SN-118"/>
    <x v="4"/>
    <x v="3"/>
    <n v="76945.490000000005"/>
    <n v="1"/>
    <x v="40"/>
    <n v="76945.490000000005"/>
    <n v="59566.58"/>
    <n v="17378.91"/>
    <x v="0"/>
    <s v="Card"/>
    <x v="0"/>
    <x v="0"/>
    <x v="0"/>
    <n v="76945.490000000005"/>
    <n v="261.61466600000006"/>
    <n v="76683.875334000011"/>
    <n v="0.22586002116563295"/>
  </r>
  <r>
    <x v="46"/>
    <x v="9"/>
    <x v="0"/>
    <s v="SN-011"/>
    <x v="5"/>
    <x v="4"/>
    <n v="82568.160000000003"/>
    <n v="7"/>
    <x v="41"/>
    <n v="577977.09"/>
    <n v="60799.360000000001"/>
    <n v="152381.59"/>
    <x v="0"/>
    <s v="POS"/>
    <x v="0"/>
    <x v="0"/>
    <x v="0"/>
    <n v="577977.12"/>
    <n v="20864.974031999998"/>
    <n v="557112.14596799994"/>
    <n v="0.26364641892639723"/>
  </r>
  <r>
    <x v="47"/>
    <x v="9"/>
    <x v="2"/>
    <s v="BE-010"/>
    <x v="3"/>
    <x v="3"/>
    <n v="75813.45"/>
    <n v="1"/>
    <x v="42"/>
    <n v="75813.45"/>
    <n v="58557.91"/>
    <n v="17255.55"/>
    <x v="0"/>
    <s v="Card"/>
    <x v="0"/>
    <x v="0"/>
    <x v="0"/>
    <n v="75813.45"/>
    <n v="4291.0412699999997"/>
    <n v="71522.408729999996"/>
    <n v="0.22760539191924389"/>
  </r>
  <r>
    <x v="48"/>
    <x v="10"/>
    <x v="1"/>
    <s v="DA-022"/>
    <x v="1"/>
    <x v="2"/>
    <n v="116448.49"/>
    <n v="7"/>
    <x v="43"/>
    <n v="815139.44"/>
    <n v="100628.59"/>
    <n v="110739.3"/>
    <x v="0"/>
    <s v="Card"/>
    <x v="0"/>
    <x v="0"/>
    <x v="0"/>
    <n v="815139.43"/>
    <n v="11574.979905999999"/>
    <n v="803564.45009400009"/>
    <n v="0.13585319831905079"/>
  </r>
  <r>
    <x v="49"/>
    <x v="10"/>
    <x v="0"/>
    <s v="SN-138"/>
    <x v="5"/>
    <x v="3"/>
    <n v="73764.789999999994"/>
    <n v="3"/>
    <x v="44"/>
    <n v="221294.38"/>
    <n v="51619.93"/>
    <n v="66434.59"/>
    <x v="0"/>
    <s v="Cash"/>
    <x v="0"/>
    <x v="0"/>
    <x v="0"/>
    <n v="221294.37"/>
    <n v="10179.541019999999"/>
    <n v="211114.82897999999"/>
    <n v="0.3002091151162537"/>
  </r>
  <r>
    <x v="50"/>
    <x v="10"/>
    <x v="2"/>
    <s v="BE-062"/>
    <x v="4"/>
    <x v="3"/>
    <n v="61293.86"/>
    <n v="1"/>
    <x v="12"/>
    <n v="61293.86"/>
    <n v="41183.699999999997"/>
    <n v="20110.16"/>
    <x v="0"/>
    <s v="Transfer"/>
    <x v="0"/>
    <x v="0"/>
    <x v="0"/>
    <n v="61293.86"/>
    <n v="3273.0921240000002"/>
    <n v="58020.767875999998"/>
    <n v="0.32809420062629435"/>
  </r>
  <r>
    <x v="51"/>
    <x v="11"/>
    <x v="2"/>
    <s v="BE-111"/>
    <x v="4"/>
    <x v="4"/>
    <n v="73726.210000000006"/>
    <n v="12"/>
    <x v="45"/>
    <n v="884714.52"/>
    <n v="49277.7"/>
    <n v="293382.09999999998"/>
    <x v="0"/>
    <s v="Cash"/>
    <x v="0"/>
    <x v="0"/>
    <x v="0"/>
    <n v="884714.52"/>
    <n v="47951.526984000004"/>
    <n v="836762.99301600002"/>
    <n v="0.33161216795673248"/>
  </r>
  <r>
    <x v="52"/>
    <x v="11"/>
    <x v="4"/>
    <s v="HO-126"/>
    <x v="5"/>
    <x v="4"/>
    <n v="48705.48"/>
    <n v="93"/>
    <x v="46"/>
    <n v="4529609.63"/>
    <n v="33839.9"/>
    <n v="1382498.63"/>
    <x v="1"/>
    <s v="Card"/>
    <x v="0"/>
    <x v="0"/>
    <x v="0"/>
    <n v="4529609.6400000006"/>
    <n v="183449.19042000003"/>
    <n v="4346160.4495800007"/>
    <n v="0.30521363714073524"/>
  </r>
  <r>
    <x v="53"/>
    <x v="11"/>
    <x v="4"/>
    <s v="HO-079"/>
    <x v="5"/>
    <x v="0"/>
    <n v="55622.02"/>
    <n v="3"/>
    <x v="47"/>
    <n v="166866.07"/>
    <n v="47151.07"/>
    <n v="25412.84"/>
    <x v="0"/>
    <s v="Transfer"/>
    <x v="0"/>
    <x v="0"/>
    <x v="0"/>
    <n v="166866.06"/>
    <n v="467.22496799999999"/>
    <n v="166398.835032"/>
    <n v="0.15229483141779512"/>
  </r>
  <r>
    <x v="54"/>
    <x v="11"/>
    <x v="1"/>
    <s v="DA-033"/>
    <x v="4"/>
    <x v="3"/>
    <n v="109514.65"/>
    <n v="6"/>
    <x v="48"/>
    <n v="657087.92000000004"/>
    <n v="83636.460000000006"/>
    <n v="155269.15"/>
    <x v="0"/>
    <s v="Transfer"/>
    <x v="0"/>
    <x v="0"/>
    <x v="0"/>
    <n v="657087.89999999991"/>
    <n v="1051.3406399999999"/>
    <n v="656036.55935999996"/>
    <n v="0.23629889589204436"/>
  </r>
  <r>
    <x v="55"/>
    <x v="12"/>
    <x v="2"/>
    <s v="BE-113"/>
    <x v="1"/>
    <x v="0"/>
    <n v="82040.820000000007"/>
    <n v="1"/>
    <x v="49"/>
    <n v="82040.820000000007"/>
    <n v="62078.23"/>
    <n v="19962.59"/>
    <x v="0"/>
    <s v="Card"/>
    <x v="0"/>
    <x v="0"/>
    <x v="0"/>
    <n v="82040.820000000007"/>
    <n v="2215.1021400000004"/>
    <n v="79825.717860000004"/>
    <n v="0.24332509109489639"/>
  </r>
  <r>
    <x v="56"/>
    <x v="13"/>
    <x v="4"/>
    <s v="HO-066"/>
    <x v="5"/>
    <x v="2"/>
    <n v="68846.48"/>
    <n v="67"/>
    <x v="50"/>
    <n v="4612714.38"/>
    <n v="53769.98"/>
    <n v="1010125.38"/>
    <x v="1"/>
    <s v="Transfer"/>
    <x v="0"/>
    <x v="0"/>
    <x v="0"/>
    <n v="4612714.16"/>
    <n v="185892.38064800002"/>
    <n v="4426821.779352"/>
    <n v="0.21898719426022645"/>
  </r>
  <r>
    <x v="57"/>
    <x v="13"/>
    <x v="4"/>
    <s v="HO-146"/>
    <x v="4"/>
    <x v="1"/>
    <n v="48331.76"/>
    <n v="2"/>
    <x v="0"/>
    <n v="96663.52"/>
    <n v="39394.639999999999"/>
    <n v="17874.240000000002"/>
    <x v="0"/>
    <s v="Card"/>
    <x v="0"/>
    <x v="0"/>
    <x v="0"/>
    <n v="96663.52"/>
    <n v="3866.5408000000002"/>
    <n v="92796.979200000002"/>
    <n v="0.18491195023727669"/>
  </r>
  <r>
    <x v="58"/>
    <x v="13"/>
    <x v="1"/>
    <s v="DA-078"/>
    <x v="2"/>
    <x v="1"/>
    <n v="111373.95"/>
    <n v="7"/>
    <x v="51"/>
    <n v="779617.63"/>
    <n v="89434.78"/>
    <n v="153574.13"/>
    <x v="0"/>
    <s v="Transfer"/>
    <x v="0"/>
    <x v="0"/>
    <x v="0"/>
    <n v="779617.65"/>
    <n v="24479.994210000001"/>
    <n v="755137.65578999999"/>
    <n v="0.1969864765628761"/>
  </r>
  <r>
    <x v="59"/>
    <x v="13"/>
    <x v="2"/>
    <s v="BE-057"/>
    <x v="2"/>
    <x v="2"/>
    <n v="60018.55"/>
    <n v="56"/>
    <x v="9"/>
    <n v="3361039.06"/>
    <n v="51868.28"/>
    <n v="456415.22"/>
    <x v="1"/>
    <s v="Transfer"/>
    <x v="0"/>
    <x v="0"/>
    <x v="0"/>
    <n v="3361038.8000000003"/>
    <n v="152927.2654"/>
    <n v="3208111.5346000004"/>
    <n v="0.13579586903104898"/>
  </r>
  <r>
    <x v="60"/>
    <x v="13"/>
    <x v="0"/>
    <s v="SN-093"/>
    <x v="2"/>
    <x v="1"/>
    <n v="61162.09"/>
    <n v="4"/>
    <x v="52"/>
    <n v="244648.37"/>
    <n v="47723.040000000001"/>
    <n v="53756.2"/>
    <x v="0"/>
    <s v="Card"/>
    <x v="0"/>
    <x v="0"/>
    <x v="0"/>
    <n v="244648.36"/>
    <n v="3058.1044999999995"/>
    <n v="241590.2555"/>
    <n v="0.21972842083517663"/>
  </r>
  <r>
    <x v="61"/>
    <x v="14"/>
    <x v="2"/>
    <s v="BE-007"/>
    <x v="3"/>
    <x v="3"/>
    <n v="46640.11"/>
    <n v="68"/>
    <x v="53"/>
    <n v="3171527.36"/>
    <n v="35527.01"/>
    <n v="755690.59"/>
    <x v="1"/>
    <s v="Transfer"/>
    <x v="1"/>
    <x v="0"/>
    <x v="0"/>
    <n v="3171527.48"/>
    <n v="609250.428908"/>
    <n v="2562277.0510919997"/>
    <n v="0.23827339455775656"/>
  </r>
  <r>
    <x v="62"/>
    <x v="14"/>
    <x v="2"/>
    <s v="BE-121"/>
    <x v="3"/>
    <x v="2"/>
    <n v="67322"/>
    <n v="106"/>
    <x v="54"/>
    <n v="7136132.2000000002"/>
    <n v="55108.17"/>
    <n v="1294666.6399999999"/>
    <x v="1"/>
    <s v="Card"/>
    <x v="0"/>
    <x v="0"/>
    <x v="0"/>
    <n v="7136132"/>
    <n v="148431.54560000001"/>
    <n v="6987700.4544000002"/>
    <n v="0.18142413897545226"/>
  </r>
  <r>
    <x v="63"/>
    <x v="14"/>
    <x v="3"/>
    <s v="PE-026"/>
    <x v="0"/>
    <x v="2"/>
    <n v="99048.94"/>
    <n v="12"/>
    <x v="55"/>
    <n v="1188587.26"/>
    <n v="84101.4"/>
    <n v="179370.42"/>
    <x v="0"/>
    <s v="POS"/>
    <x v="0"/>
    <x v="0"/>
    <x v="0"/>
    <n v="1188587.28"/>
    <n v="5824.0776720000003"/>
    <n v="1182763.202328"/>
    <n v="0.15091060289507058"/>
  </r>
  <r>
    <x v="64"/>
    <x v="14"/>
    <x v="1"/>
    <s v="DA-054"/>
    <x v="3"/>
    <x v="4"/>
    <n v="81912.070000000007"/>
    <n v="5"/>
    <x v="56"/>
    <n v="409560.33"/>
    <n v="58514.25"/>
    <n v="116989.09"/>
    <x v="0"/>
    <s v="Cash"/>
    <x v="1"/>
    <x v="0"/>
    <x v="0"/>
    <n v="409560.35000000003"/>
    <n v="59468.162820000005"/>
    <n v="350092.18718000001"/>
    <n v="0.28564556044771228"/>
  </r>
  <r>
    <x v="65"/>
    <x v="14"/>
    <x v="2"/>
    <s v="BE-039"/>
    <x v="0"/>
    <x v="1"/>
    <n v="74266.679999999993"/>
    <n v="5"/>
    <x v="57"/>
    <n v="371333.42"/>
    <n v="60267.94"/>
    <n v="69993.740000000005"/>
    <x v="0"/>
    <s v="Card"/>
    <x v="0"/>
    <x v="0"/>
    <x v="0"/>
    <n v="371333.39999999997"/>
    <n v="185.66669999999999"/>
    <n v="371147.73329999996"/>
    <n v="0.18849297216501548"/>
  </r>
  <r>
    <x v="66"/>
    <x v="14"/>
    <x v="3"/>
    <s v="PE-051"/>
    <x v="5"/>
    <x v="3"/>
    <n v="92467.19"/>
    <n v="10"/>
    <x v="58"/>
    <n v="924671.89"/>
    <n v="66581.16"/>
    <n v="258860.25"/>
    <x v="0"/>
    <s v="Cash"/>
    <x v="0"/>
    <x v="0"/>
    <x v="0"/>
    <n v="924671.9"/>
    <n v="8506.9814800000004"/>
    <n v="916164.91852000006"/>
    <n v="0.27994822033575606"/>
  </r>
  <r>
    <x v="67"/>
    <x v="15"/>
    <x v="2"/>
    <s v="BE-022"/>
    <x v="5"/>
    <x v="1"/>
    <n v="56797.03"/>
    <n v="32"/>
    <x v="0"/>
    <n v="1817504.88"/>
    <n v="43365.67"/>
    <n v="429803.4"/>
    <x v="1"/>
    <s v="Transfer"/>
    <x v="0"/>
    <x v="0"/>
    <x v="0"/>
    <n v="1817504.96"/>
    <n v="72700.198399999994"/>
    <n v="1744804.7615999999"/>
    <n v="0.23647991525612852"/>
  </r>
  <r>
    <x v="68"/>
    <x v="15"/>
    <x v="2"/>
    <s v="BE-053"/>
    <x v="1"/>
    <x v="2"/>
    <n v="65652.789999999994"/>
    <n v="6"/>
    <x v="59"/>
    <n v="393916.72"/>
    <n v="54823"/>
    <n v="64978.74"/>
    <x v="0"/>
    <s v="Card"/>
    <x v="0"/>
    <x v="0"/>
    <x v="0"/>
    <n v="393916.74"/>
    <n v="4845.175902"/>
    <n v="389071.564098"/>
    <n v="0.16495552664025026"/>
  </r>
  <r>
    <x v="69"/>
    <x v="16"/>
    <x v="3"/>
    <s v="PE-076"/>
    <x v="0"/>
    <x v="2"/>
    <n v="76993.89"/>
    <n v="127"/>
    <x v="60"/>
    <n v="9778224.4199999999"/>
    <n v="60743.41"/>
    <n v="2063811.78"/>
    <x v="1"/>
    <s v="Transfer"/>
    <x v="1"/>
    <x v="0"/>
    <x v="0"/>
    <n v="9778224.0299999993"/>
    <n v="1818749.66958"/>
    <n v="7959474.3604199998"/>
    <n v="0.2110620181490987"/>
  </r>
  <r>
    <x v="70"/>
    <x v="16"/>
    <x v="3"/>
    <s v="PE-043"/>
    <x v="4"/>
    <x v="0"/>
    <n v="109235.81"/>
    <n v="1"/>
    <x v="0"/>
    <n v="109235.81"/>
    <n v="92846.15"/>
    <n v="16389.66"/>
    <x v="0"/>
    <s v="Transfer"/>
    <x v="0"/>
    <x v="0"/>
    <x v="0"/>
    <n v="109235.81"/>
    <n v="4369.4323999999997"/>
    <n v="104866.37759999999"/>
    <n v="0.15003925910376825"/>
  </r>
  <r>
    <x v="71"/>
    <x v="16"/>
    <x v="3"/>
    <s v="PE-034"/>
    <x v="5"/>
    <x v="4"/>
    <n v="96482.74"/>
    <n v="3"/>
    <x v="61"/>
    <n v="289448.23"/>
    <n v="64394.47"/>
    <n v="96264.82"/>
    <x v="0"/>
    <s v="Card"/>
    <x v="0"/>
    <x v="0"/>
    <x v="0"/>
    <n v="289448.22000000003"/>
    <n v="12648.887214000002"/>
    <n v="276799.33278600004"/>
    <n v="0.33258044106885715"/>
  </r>
  <r>
    <x v="72"/>
    <x v="17"/>
    <x v="1"/>
    <s v="DA-003"/>
    <x v="1"/>
    <x v="0"/>
    <n v="89032.69"/>
    <n v="5"/>
    <x v="62"/>
    <n v="445163.45"/>
    <n v="72763.759999999995"/>
    <n v="81344.639999999999"/>
    <x v="0"/>
    <s v="Transfer"/>
    <x v="1"/>
    <x v="0"/>
    <x v="0"/>
    <n v="445163.45"/>
    <n v="54176.391864999998"/>
    <n v="390987.058135"/>
    <n v="0.18272982653899369"/>
  </r>
  <r>
    <x v="73"/>
    <x v="17"/>
    <x v="1"/>
    <s v="DA-044"/>
    <x v="5"/>
    <x v="0"/>
    <n v="117770.28"/>
    <n v="1"/>
    <x v="63"/>
    <n v="117770.28"/>
    <n v="95046.68"/>
    <n v="22723.599999999999"/>
    <x v="0"/>
    <s v="Transfer"/>
    <x v="0"/>
    <x v="0"/>
    <x v="0"/>
    <n v="117770.28"/>
    <n v="3238.6827000000003"/>
    <n v="114531.59729999999"/>
    <n v="0.1929485095900256"/>
  </r>
  <r>
    <x v="74"/>
    <x v="17"/>
    <x v="1"/>
    <s v="DA-005"/>
    <x v="2"/>
    <x v="2"/>
    <n v="101475.8"/>
    <n v="2"/>
    <x v="54"/>
    <n v="202951.59"/>
    <n v="84726.9"/>
    <n v="33497.79"/>
    <x v="0"/>
    <s v="Transfer"/>
    <x v="0"/>
    <x v="0"/>
    <x v="0"/>
    <n v="202951.6"/>
    <n v="4221.3932800000002"/>
    <n v="198730.20672000002"/>
    <n v="0.16505310453591421"/>
  </r>
  <r>
    <x v="75"/>
    <x v="17"/>
    <x v="4"/>
    <s v="HO-012"/>
    <x v="4"/>
    <x v="1"/>
    <n v="48145.67"/>
    <n v="2"/>
    <x v="64"/>
    <n v="96291.35"/>
    <n v="35444.54"/>
    <n v="25402.26"/>
    <x v="0"/>
    <s v="Cash"/>
    <x v="1"/>
    <x v="0"/>
    <x v="0"/>
    <n v="96291.34"/>
    <n v="12440.841128"/>
    <n v="83850.498871999996"/>
    <n v="0.26380625050952133"/>
  </r>
  <r>
    <x v="76"/>
    <x v="18"/>
    <x v="4"/>
    <s v="HO-024"/>
    <x v="2"/>
    <x v="2"/>
    <n v="67708.34"/>
    <n v="1"/>
    <x v="65"/>
    <n v="67708.34"/>
    <n v="54798.8"/>
    <n v="12909.54"/>
    <x v="0"/>
    <s v="Transfer"/>
    <x v="0"/>
    <x v="0"/>
    <x v="0"/>
    <n v="67708.34"/>
    <n v="2748.9586039999995"/>
    <n v="64959.381395999997"/>
    <n v="0.19066395661154892"/>
  </r>
  <r>
    <x v="77"/>
    <x v="18"/>
    <x v="3"/>
    <s v="PE-066"/>
    <x v="5"/>
    <x v="3"/>
    <n v="93653.79"/>
    <n v="1"/>
    <x v="66"/>
    <n v="93653.79"/>
    <n v="65356.36"/>
    <n v="28297.43"/>
    <x v="0"/>
    <s v="POS"/>
    <x v="0"/>
    <x v="0"/>
    <x v="0"/>
    <n v="93653.79"/>
    <n v="1610.845188"/>
    <n v="92042.944811999987"/>
    <n v="0.30214933106284331"/>
  </r>
  <r>
    <x v="78"/>
    <x v="18"/>
    <x v="0"/>
    <s v="SN-108"/>
    <x v="4"/>
    <x v="1"/>
    <n v="62922.94"/>
    <n v="3"/>
    <x v="67"/>
    <n v="188768.82"/>
    <n v="47487.83"/>
    <n v="46305.34"/>
    <x v="0"/>
    <s v="Card"/>
    <x v="1"/>
    <x v="0"/>
    <x v="0"/>
    <n v="188768.82"/>
    <n v="10797.576503999999"/>
    <n v="177971.24349600001"/>
    <n v="0.24530184592985216"/>
  </r>
  <r>
    <x v="79"/>
    <x v="18"/>
    <x v="2"/>
    <s v="BE-051"/>
    <x v="0"/>
    <x v="1"/>
    <n v="63131.97"/>
    <n v="6"/>
    <x v="68"/>
    <n v="378791.8"/>
    <n v="47207.67"/>
    <n v="95545.77"/>
    <x v="0"/>
    <s v="Card"/>
    <x v="0"/>
    <x v="0"/>
    <x v="0"/>
    <n v="378791.82"/>
    <n v="13106.196972"/>
    <n v="365685.623028"/>
    <n v="0.2522382216299297"/>
  </r>
  <r>
    <x v="80"/>
    <x v="18"/>
    <x v="0"/>
    <s v="SN-026"/>
    <x v="1"/>
    <x v="0"/>
    <n v="64459.25"/>
    <n v="5"/>
    <x v="69"/>
    <n v="322296.24"/>
    <n v="50246.5"/>
    <n v="71063.73"/>
    <x v="0"/>
    <s v="Cash"/>
    <x v="0"/>
    <x v="0"/>
    <x v="0"/>
    <n v="322296.25"/>
    <n v="4125.3919999999998"/>
    <n v="318170.85800000001"/>
    <n v="0.22049196106042068"/>
  </r>
  <r>
    <x v="81"/>
    <x v="19"/>
    <x v="4"/>
    <s v="HO-032"/>
    <x v="5"/>
    <x v="3"/>
    <n v="54575.09"/>
    <n v="64"/>
    <x v="70"/>
    <n v="3492805.59"/>
    <n v="37746.33"/>
    <n v="1077040.3999999999"/>
    <x v="1"/>
    <s v="Card"/>
    <x v="0"/>
    <x v="0"/>
    <x v="0"/>
    <n v="3492805.76"/>
    <n v="205376.978688"/>
    <n v="3287428.781312"/>
    <n v="0.3083596759818516"/>
  </r>
  <r>
    <x v="82"/>
    <x v="19"/>
    <x v="2"/>
    <s v="BE-047"/>
    <x v="2"/>
    <x v="2"/>
    <n v="86884.43"/>
    <n v="2"/>
    <x v="71"/>
    <n v="173768.87"/>
    <n v="68793.47"/>
    <n v="36181.94"/>
    <x v="0"/>
    <s v="Transfer"/>
    <x v="0"/>
    <x v="0"/>
    <x v="0"/>
    <n v="173768.86"/>
    <n v="4066.1913239999994"/>
    <n v="169702.66867599997"/>
    <n v="0.20821876783799079"/>
  </r>
  <r>
    <x v="83"/>
    <x v="19"/>
    <x v="2"/>
    <s v="BE-142"/>
    <x v="3"/>
    <x v="0"/>
    <n v="71994.86"/>
    <n v="6"/>
    <x v="72"/>
    <n v="431969.14"/>
    <n v="59972.27"/>
    <n v="72135.539999999994"/>
    <x v="0"/>
    <s v="Cash"/>
    <x v="0"/>
    <x v="0"/>
    <x v="0"/>
    <n v="431969.16000000003"/>
    <n v="15421.299011999999"/>
    <n v="416547.86098800006"/>
    <n v="0.16699234579581307"/>
  </r>
  <r>
    <x v="84"/>
    <x v="19"/>
    <x v="3"/>
    <s v="PE-078"/>
    <x v="3"/>
    <x v="4"/>
    <n v="126342.45"/>
    <n v="5"/>
    <x v="73"/>
    <n v="631712.24"/>
    <n v="87199.23"/>
    <n v="195716.07"/>
    <x v="0"/>
    <s v="Transfer"/>
    <x v="0"/>
    <x v="0"/>
    <x v="0"/>
    <n v="631712.25"/>
    <n v="13897.669500000002"/>
    <n v="617814.58050000004"/>
    <n v="0.30981839136123118"/>
  </r>
  <r>
    <x v="85"/>
    <x v="20"/>
    <x v="2"/>
    <s v="BE-028"/>
    <x v="2"/>
    <x v="2"/>
    <n v="66088.55"/>
    <n v="8"/>
    <x v="74"/>
    <n v="528708.4"/>
    <n v="55851.68"/>
    <n v="81894.990000000005"/>
    <x v="0"/>
    <s v="Transfer"/>
    <x v="0"/>
    <x v="0"/>
    <x v="0"/>
    <n v="528708.4"/>
    <n v="26223.93664"/>
    <n v="502484.46336000005"/>
    <n v="0.15489632848655327"/>
  </r>
  <r>
    <x v="86"/>
    <x v="20"/>
    <x v="2"/>
    <s v="BE-080"/>
    <x v="4"/>
    <x v="2"/>
    <n v="65539.179999999993"/>
    <n v="5"/>
    <x v="75"/>
    <n v="327695.88"/>
    <n v="51723.14"/>
    <n v="69080.19"/>
    <x v="0"/>
    <s v="Card"/>
    <x v="0"/>
    <x v="0"/>
    <x v="0"/>
    <n v="327695.89999999997"/>
    <n v="6848.8443099999986"/>
    <n v="320847.05568999995"/>
    <n v="0.21080579346923739"/>
  </r>
  <r>
    <x v="87"/>
    <x v="21"/>
    <x v="4"/>
    <s v="HO-104"/>
    <x v="2"/>
    <x v="0"/>
    <n v="50202.52"/>
    <n v="7"/>
    <x v="0"/>
    <n v="351417.67"/>
    <n v="41606.699999999997"/>
    <n v="60170.79"/>
    <x v="0"/>
    <s v="Cash"/>
    <x v="0"/>
    <x v="0"/>
    <x v="0"/>
    <n v="351417.63999999996"/>
    <n v="14056.705599999998"/>
    <n v="337360.93439999997"/>
    <n v="0.17122300651529562"/>
  </r>
  <r>
    <x v="88"/>
    <x v="21"/>
    <x v="3"/>
    <s v="PE-008"/>
    <x v="3"/>
    <x v="0"/>
    <n v="93941.93"/>
    <n v="27"/>
    <x v="76"/>
    <n v="2536432.0699999998"/>
    <n v="79124.28"/>
    <n v="400076.47"/>
    <x v="1"/>
    <s v="Card"/>
    <x v="0"/>
    <x v="0"/>
    <x v="0"/>
    <n v="2536432.11"/>
    <n v="70766.455868999998"/>
    <n v="2465665.6541309999"/>
    <n v="0.15773198688502627"/>
  </r>
  <r>
    <x v="89"/>
    <x v="21"/>
    <x v="4"/>
    <s v="HO-124"/>
    <x v="5"/>
    <x v="4"/>
    <n v="62085.95"/>
    <n v="109"/>
    <x v="77"/>
    <n v="6767368.4000000004"/>
    <n v="41836.269999999997"/>
    <n v="2207214.96"/>
    <x v="1"/>
    <s v="Cash"/>
    <x v="0"/>
    <x v="0"/>
    <x v="0"/>
    <n v="6767368.5499999998"/>
    <n v="66996.948644999997"/>
    <n v="6700371.6013549995"/>
    <n v="0.3261555791760945"/>
  </r>
  <r>
    <x v="90"/>
    <x v="22"/>
    <x v="3"/>
    <s v="PE-032"/>
    <x v="0"/>
    <x v="2"/>
    <n v="77125.960000000006"/>
    <n v="1"/>
    <x v="78"/>
    <n v="77125.960000000006"/>
    <n v="65485.1"/>
    <n v="11640.86"/>
    <x v="0"/>
    <s v="Card"/>
    <x v="0"/>
    <x v="0"/>
    <x v="0"/>
    <n v="77125.960000000006"/>
    <n v="1704.4837160000002"/>
    <n v="75421.476284000004"/>
    <n v="0.15093309697538934"/>
  </r>
  <r>
    <x v="91"/>
    <x v="22"/>
    <x v="3"/>
    <s v="PE-001"/>
    <x v="4"/>
    <x v="4"/>
    <n v="104816.69"/>
    <n v="8"/>
    <x v="79"/>
    <n v="838533.55"/>
    <n v="70556.28"/>
    <n v="274083.31"/>
    <x v="0"/>
    <s v="Transfer"/>
    <x v="0"/>
    <x v="0"/>
    <x v="0"/>
    <n v="838533.52"/>
    <n v="16602.963696000003"/>
    <n v="821930.55630399997"/>
    <n v="0.32686027887614033"/>
  </r>
  <r>
    <x v="92"/>
    <x v="22"/>
    <x v="3"/>
    <s v="PE-080"/>
    <x v="2"/>
    <x v="1"/>
    <n v="73394.990000000005"/>
    <n v="8"/>
    <x v="80"/>
    <n v="587159.89"/>
    <n v="56151.12"/>
    <n v="137950.92000000001"/>
    <x v="0"/>
    <s v="POS"/>
    <x v="0"/>
    <x v="0"/>
    <x v="0"/>
    <n v="587159.92000000004"/>
    <n v="11390.902448000001"/>
    <n v="575769.017552"/>
    <n v="0.23494608938631692"/>
  </r>
  <r>
    <x v="93"/>
    <x v="22"/>
    <x v="4"/>
    <s v="HO-042"/>
    <x v="5"/>
    <x v="2"/>
    <n v="58873.62"/>
    <n v="11"/>
    <x v="81"/>
    <n v="647609.82999999996"/>
    <n v="49697.64"/>
    <n v="100935.83"/>
    <x v="0"/>
    <s v="Transfer"/>
    <x v="0"/>
    <x v="0"/>
    <x v="0"/>
    <n v="647609.82000000007"/>
    <n v="4338.9857940000002"/>
    <n v="643270.83420600009"/>
    <n v="0.15585901467863761"/>
  </r>
  <r>
    <x v="94"/>
    <x v="22"/>
    <x v="4"/>
    <s v="HO-074"/>
    <x v="0"/>
    <x v="3"/>
    <n v="59177.19"/>
    <n v="60"/>
    <x v="82"/>
    <n v="3550631.39"/>
    <n v="43346.45"/>
    <n v="949844.15"/>
    <x v="1"/>
    <s v="Card"/>
    <x v="0"/>
    <x v="0"/>
    <x v="0"/>
    <n v="3550631.4000000004"/>
    <n v="61780.98636000001"/>
    <n v="3488850.4136400004"/>
    <n v="0.26751415330668837"/>
  </r>
  <r>
    <x v="95"/>
    <x v="23"/>
    <x v="2"/>
    <s v="BE-143"/>
    <x v="4"/>
    <x v="2"/>
    <n v="62971.16"/>
    <n v="9"/>
    <x v="83"/>
    <n v="566740.41"/>
    <n v="49883.74"/>
    <n v="117786.74"/>
    <x v="0"/>
    <s v="Card"/>
    <x v="0"/>
    <x v="0"/>
    <x v="0"/>
    <n v="566740.44000000006"/>
    <n v="20516.003928000002"/>
    <n v="546224.43607200007"/>
    <n v="0.20783190667487431"/>
  </r>
  <r>
    <x v="96"/>
    <x v="23"/>
    <x v="0"/>
    <s v="SN-108"/>
    <x v="2"/>
    <x v="3"/>
    <n v="56885.64"/>
    <n v="49"/>
    <x v="84"/>
    <n v="2787396.35"/>
    <n v="41977.98"/>
    <n v="730475.17"/>
    <x v="1"/>
    <s v="Transfer"/>
    <x v="0"/>
    <x v="0"/>
    <x v="0"/>
    <n v="2787396.36"/>
    <n v="49058.175936"/>
    <n v="2738338.1840639999"/>
    <n v="0.26206361718167565"/>
  </r>
  <r>
    <x v="97"/>
    <x v="23"/>
    <x v="1"/>
    <s v="DA-140"/>
    <x v="5"/>
    <x v="2"/>
    <n v="108771.84"/>
    <n v="144"/>
    <x v="85"/>
    <n v="15663144.539999999"/>
    <n v="92258.37"/>
    <n v="2377939.98"/>
    <x v="1"/>
    <s v="Transfer"/>
    <x v="0"/>
    <x v="0"/>
    <x v="0"/>
    <n v="15663144.959999999"/>
    <n v="126871.474176"/>
    <n v="15536273.485823998"/>
    <n v="0.15181753407990961"/>
  </r>
  <r>
    <x v="98"/>
    <x v="23"/>
    <x v="3"/>
    <s v="PE-052"/>
    <x v="0"/>
    <x v="3"/>
    <n v="81750.259999999995"/>
    <n v="1"/>
    <x v="50"/>
    <n v="81750.259999999995"/>
    <n v="54837.96"/>
    <n v="26912.3"/>
    <x v="0"/>
    <s v="Transfer"/>
    <x v="0"/>
    <x v="0"/>
    <x v="0"/>
    <n v="81750.259999999995"/>
    <n v="3294.5354779999998"/>
    <n v="78455.72452199999"/>
    <n v="0.32920139948178762"/>
  </r>
  <r>
    <x v="99"/>
    <x v="23"/>
    <x v="0"/>
    <s v="SN-076"/>
    <x v="1"/>
    <x v="3"/>
    <n v="68350.75"/>
    <n v="3"/>
    <x v="86"/>
    <n v="205052.24"/>
    <n v="50248.57"/>
    <n v="54306.52"/>
    <x v="0"/>
    <s v="Card"/>
    <x v="0"/>
    <x v="0"/>
    <x v="0"/>
    <n v="205052.25"/>
    <n v="2993.7628499999996"/>
    <n v="202058.48715"/>
    <n v="0.26484236407268702"/>
  </r>
  <r>
    <x v="100"/>
    <x v="23"/>
    <x v="4"/>
    <s v="HO-111"/>
    <x v="1"/>
    <x v="1"/>
    <n v="43907.26"/>
    <n v="9"/>
    <x v="87"/>
    <n v="395165.35"/>
    <n v="35365.660000000003"/>
    <n v="76874.45"/>
    <x v="0"/>
    <s v="Card"/>
    <x v="1"/>
    <x v="0"/>
    <x v="0"/>
    <n v="395165.34"/>
    <n v="56469.127086000008"/>
    <n v="338696.21291400003"/>
    <n v="0.19453742591550602"/>
  </r>
  <r>
    <x v="101"/>
    <x v="24"/>
    <x v="2"/>
    <s v="BE-128"/>
    <x v="4"/>
    <x v="4"/>
    <n v="76289.56"/>
    <n v="79"/>
    <x v="88"/>
    <n v="6026874.9100000001"/>
    <n v="54361.440000000002"/>
    <n v="1732320.91"/>
    <x v="1"/>
    <s v="Transfer"/>
    <x v="1"/>
    <x v="0"/>
    <x v="0"/>
    <n v="6026875.2400000002"/>
    <n v="684050.33974000008"/>
    <n v="5342824.9002600005"/>
    <n v="0.28743269702274271"/>
  </r>
  <r>
    <x v="102"/>
    <x v="24"/>
    <x v="1"/>
    <s v="DA-044"/>
    <x v="0"/>
    <x v="4"/>
    <n v="108570.96"/>
    <n v="7"/>
    <x v="89"/>
    <n v="759996.75"/>
    <n v="73518.38"/>
    <n v="245368.09"/>
    <x v="0"/>
    <s v="Transfer"/>
    <x v="0"/>
    <x v="0"/>
    <x v="0"/>
    <n v="759996.72000000009"/>
    <n v="11703.949488000002"/>
    <n v="748292.77051200008"/>
    <n v="0.32285413062621648"/>
  </r>
  <r>
    <x v="103"/>
    <x v="24"/>
    <x v="0"/>
    <s v="SN-100"/>
    <x v="3"/>
    <x v="0"/>
    <n v="72723.47"/>
    <n v="9"/>
    <x v="57"/>
    <n v="654511.18999999994"/>
    <n v="55632.61"/>
    <n v="153817.72"/>
    <x v="0"/>
    <s v="Transfer"/>
    <x v="0"/>
    <x v="0"/>
    <x v="0"/>
    <n v="654511.23"/>
    <n v="327.25561499999998"/>
    <n v="654183.97438499995"/>
    <n v="0.23501159697514112"/>
  </r>
  <r>
    <x v="104"/>
    <x v="24"/>
    <x v="3"/>
    <s v="PE-044"/>
    <x v="0"/>
    <x v="2"/>
    <n v="106898.24000000001"/>
    <n v="12"/>
    <x v="90"/>
    <n v="1282778.8899999999"/>
    <n v="93733.86"/>
    <n v="157972.59"/>
    <x v="0"/>
    <s v="Cash"/>
    <x v="0"/>
    <x v="0"/>
    <x v="0"/>
    <n v="1282778.8800000001"/>
    <n v="59392.662144000009"/>
    <n v="1223386.2178560002"/>
    <n v="0.12314872908455798"/>
  </r>
  <r>
    <x v="105"/>
    <x v="24"/>
    <x v="4"/>
    <s v="HO-044"/>
    <x v="4"/>
    <x v="1"/>
    <n v="58420.74"/>
    <n v="9"/>
    <x v="0"/>
    <n v="525786.68000000005"/>
    <n v="43298.66"/>
    <n v="136098.75"/>
    <x v="0"/>
    <s v="Transfer"/>
    <x v="0"/>
    <x v="0"/>
    <x v="0"/>
    <n v="525786.66"/>
    <n v="21031.466400000001"/>
    <n v="504755.19360000006"/>
    <n v="0.258847846811182"/>
  </r>
  <r>
    <x v="106"/>
    <x v="24"/>
    <x v="1"/>
    <s v="DA-127"/>
    <x v="4"/>
    <x v="4"/>
    <n v="115077.88"/>
    <n v="3"/>
    <x v="91"/>
    <n v="345233.64"/>
    <n v="75083.62"/>
    <n v="119982.79"/>
    <x v="0"/>
    <s v="Card"/>
    <x v="1"/>
    <x v="0"/>
    <x v="0"/>
    <n v="345233.64"/>
    <n v="50266.017984000006"/>
    <n v="294967.62201599998"/>
    <n v="0.34754084219602699"/>
  </r>
  <r>
    <x v="107"/>
    <x v="25"/>
    <x v="3"/>
    <s v="PE-135"/>
    <x v="2"/>
    <x v="2"/>
    <n v="107543.98"/>
    <n v="9"/>
    <x v="92"/>
    <n v="967895.82"/>
    <n v="90581.42"/>
    <n v="152663.04000000001"/>
    <x v="0"/>
    <s v="Transfer"/>
    <x v="0"/>
    <x v="0"/>
    <x v="0"/>
    <n v="967895.82"/>
    <n v="2903.6874599999996"/>
    <n v="964992.1325399999"/>
    <n v="0.15772672724219433"/>
  </r>
  <r>
    <x v="108"/>
    <x v="25"/>
    <x v="2"/>
    <s v="BE-016"/>
    <x v="5"/>
    <x v="0"/>
    <n v="53531.31"/>
    <n v="1"/>
    <x v="93"/>
    <n v="53531.31"/>
    <n v="43864.26"/>
    <n v="9667.0499999999993"/>
    <x v="0"/>
    <s v="Transfer"/>
    <x v="0"/>
    <x v="0"/>
    <x v="0"/>
    <n v="53531.31"/>
    <n v="1980.6584700000001"/>
    <n v="51550.651529999996"/>
    <n v="0.18058683787114493"/>
  </r>
  <r>
    <x v="109"/>
    <x v="25"/>
    <x v="1"/>
    <s v="DA-060"/>
    <x v="1"/>
    <x v="4"/>
    <n v="94254.51"/>
    <n v="7"/>
    <x v="94"/>
    <n v="659781.57999999996"/>
    <n v="63122.44"/>
    <n v="217924.52"/>
    <x v="0"/>
    <s v="Transfer"/>
    <x v="0"/>
    <x v="0"/>
    <x v="0"/>
    <n v="659781.56999999995"/>
    <n v="10490.526963"/>
    <n v="649291.043037"/>
    <n v="0.33029797527842475"/>
  </r>
  <r>
    <x v="110"/>
    <x v="25"/>
    <x v="3"/>
    <s v="PE-020"/>
    <x v="5"/>
    <x v="3"/>
    <n v="72535.12"/>
    <n v="25"/>
    <x v="12"/>
    <n v="1813378.12"/>
    <n v="53367.18"/>
    <n v="479198.68"/>
    <x v="1"/>
    <s v="Transfer"/>
    <x v="0"/>
    <x v="0"/>
    <x v="0"/>
    <n v="1813378"/>
    <n v="96834.38519999999"/>
    <n v="1716543.6148000001"/>
    <n v="0.26425745117074645"/>
  </r>
  <r>
    <x v="111"/>
    <x v="25"/>
    <x v="2"/>
    <s v="BE-075"/>
    <x v="4"/>
    <x v="4"/>
    <n v="67840.28"/>
    <n v="12"/>
    <x v="95"/>
    <n v="814083.4"/>
    <n v="48518.66"/>
    <n v="231859.47"/>
    <x v="0"/>
    <s v="Transfer"/>
    <x v="1"/>
    <x v="0"/>
    <x v="0"/>
    <n v="814083.36"/>
    <n v="45914.301503999995"/>
    <n v="768169.05849600001"/>
    <n v="0.28481046290834577"/>
  </r>
  <r>
    <x v="112"/>
    <x v="26"/>
    <x v="4"/>
    <s v="HO-093"/>
    <x v="3"/>
    <x v="1"/>
    <n v="56710.6"/>
    <n v="3"/>
    <x v="0"/>
    <n v="170131.8"/>
    <n v="43193.65"/>
    <n v="40550.85"/>
    <x v="0"/>
    <s v="Transfer"/>
    <x v="0"/>
    <x v="0"/>
    <x v="0"/>
    <n v="170131.8"/>
    <n v="6805.2719999999999"/>
    <n v="163326.52799999999"/>
    <n v="0.23834962070582924"/>
  </r>
  <r>
    <x v="113"/>
    <x v="26"/>
    <x v="0"/>
    <s v="SN-089"/>
    <x v="3"/>
    <x v="4"/>
    <n v="65047.58"/>
    <n v="7"/>
    <x v="96"/>
    <n v="455333.05"/>
    <n v="48324.36"/>
    <n v="117062.55"/>
    <x v="0"/>
    <s v="POS"/>
    <x v="0"/>
    <x v="0"/>
    <x v="0"/>
    <n v="455333.06"/>
    <n v="15208.124204"/>
    <n v="440124.93579600001"/>
    <n v="0.25709214387139262"/>
  </r>
  <r>
    <x v="114"/>
    <x v="26"/>
    <x v="2"/>
    <s v="BE-134"/>
    <x v="2"/>
    <x v="3"/>
    <n v="80297.960000000006"/>
    <n v="31"/>
    <x v="97"/>
    <n v="2489236.7400000002"/>
    <n v="61967.09"/>
    <n v="568257.06000000006"/>
    <x v="1"/>
    <s v="Transfer"/>
    <x v="1"/>
    <x v="0"/>
    <x v="0"/>
    <n v="2489236.7600000002"/>
    <n v="208598.04048800003"/>
    <n v="2280638.7195120002"/>
    <n v="0.22828566317882645"/>
  </r>
  <r>
    <x v="115"/>
    <x v="26"/>
    <x v="0"/>
    <s v="SN-076"/>
    <x v="1"/>
    <x v="4"/>
    <n v="61316.9"/>
    <n v="2"/>
    <x v="98"/>
    <n v="122633.81"/>
    <n v="40925.72"/>
    <n v="40782.370000000003"/>
    <x v="0"/>
    <s v="Transfer"/>
    <x v="1"/>
    <x v="0"/>
    <x v="0"/>
    <n v="122633.8"/>
    <n v="9025.8476800000008"/>
    <n v="113607.95232"/>
    <n v="0.33255404851239639"/>
  </r>
  <r>
    <x v="116"/>
    <x v="26"/>
    <x v="3"/>
    <s v="PE-021"/>
    <x v="3"/>
    <x v="2"/>
    <n v="91463.22"/>
    <n v="10"/>
    <x v="99"/>
    <n v="914632.2"/>
    <n v="72590.179999999993"/>
    <n v="188730.35"/>
    <x v="0"/>
    <s v="Card"/>
    <x v="1"/>
    <x v="0"/>
    <x v="0"/>
    <n v="914632.2"/>
    <n v="150914.31299999999"/>
    <n v="763717.88699999999"/>
    <n v="0.20634562177014981"/>
  </r>
  <r>
    <x v="117"/>
    <x v="26"/>
    <x v="2"/>
    <s v="BE-046"/>
    <x v="5"/>
    <x v="0"/>
    <n v="77126.710000000006"/>
    <n v="39"/>
    <x v="100"/>
    <n v="3007941.67"/>
    <n v="61945.63"/>
    <n v="592062.13"/>
    <x v="1"/>
    <s v="Transfer"/>
    <x v="0"/>
    <x v="0"/>
    <x v="0"/>
    <n v="3007941.6900000004"/>
    <n v="61662.804645000004"/>
    <n v="2946278.8853550004"/>
    <n v="0.19683298246937084"/>
  </r>
  <r>
    <x v="118"/>
    <x v="26"/>
    <x v="1"/>
    <s v="DA-048"/>
    <x v="5"/>
    <x v="4"/>
    <n v="133713.53"/>
    <n v="1"/>
    <x v="101"/>
    <n v="133713.53"/>
    <n v="91992.01"/>
    <n v="41721.53"/>
    <x v="0"/>
    <s v="Transfer"/>
    <x v="0"/>
    <x v="0"/>
    <x v="0"/>
    <n v="133713.53"/>
    <n v="1912.1034789999999"/>
    <n v="131801.42652099999"/>
    <n v="0.31202175277251298"/>
  </r>
  <r>
    <x v="119"/>
    <x v="27"/>
    <x v="2"/>
    <s v="BE-042"/>
    <x v="4"/>
    <x v="1"/>
    <n v="76335.34"/>
    <n v="4"/>
    <x v="102"/>
    <n v="305341.37"/>
    <n v="60327.85"/>
    <n v="64029.95"/>
    <x v="0"/>
    <s v="Card"/>
    <x v="0"/>
    <x v="0"/>
    <x v="0"/>
    <n v="305341.36"/>
    <n v="6686.9757840000002"/>
    <n v="298654.38421599998"/>
    <n v="0.20969955692541761"/>
  </r>
  <r>
    <x v="120"/>
    <x v="27"/>
    <x v="2"/>
    <s v="BE-078"/>
    <x v="2"/>
    <x v="2"/>
    <n v="63820.94"/>
    <n v="134"/>
    <x v="103"/>
    <n v="8552005.4199999999"/>
    <n v="50986.79"/>
    <n v="1719775.35"/>
    <x v="1"/>
    <s v="Card"/>
    <x v="0"/>
    <x v="0"/>
    <x v="0"/>
    <n v="8552005.9600000009"/>
    <n v="365170.65449199994"/>
    <n v="8186835.3055080008"/>
    <n v="0.20109614827629518"/>
  </r>
  <r>
    <x v="121"/>
    <x v="28"/>
    <x v="1"/>
    <s v="DA-023"/>
    <x v="3"/>
    <x v="4"/>
    <n v="130939.87"/>
    <n v="8"/>
    <x v="104"/>
    <n v="1047518.98"/>
    <n v="93649.65"/>
    <n v="298321.81"/>
    <x v="0"/>
    <s v="Card"/>
    <x v="0"/>
    <x v="0"/>
    <x v="0"/>
    <n v="1047518.96"/>
    <n v="23778.680391999998"/>
    <n v="1023740.279608"/>
    <n v="0.28478893050701576"/>
  </r>
  <r>
    <x v="122"/>
    <x v="28"/>
    <x v="0"/>
    <s v="SN-073"/>
    <x v="2"/>
    <x v="4"/>
    <n v="59199.360000000001"/>
    <n v="2"/>
    <x v="105"/>
    <n v="118398.73"/>
    <n v="40683.800000000003"/>
    <n v="37031.129999999997"/>
    <x v="0"/>
    <s v="POS"/>
    <x v="1"/>
    <x v="0"/>
    <x v="0"/>
    <n v="118398.72"/>
    <n v="19287.151488"/>
    <n v="99111.568511999998"/>
    <n v="0.3127662771382767"/>
  </r>
  <r>
    <x v="123"/>
    <x v="28"/>
    <x v="2"/>
    <s v="BE-106"/>
    <x v="3"/>
    <x v="4"/>
    <n v="61425.31"/>
    <n v="1"/>
    <x v="106"/>
    <n v="61425.31"/>
    <n v="42407.55"/>
    <n v="19017.759999999998"/>
    <x v="0"/>
    <s v="Card"/>
    <x v="0"/>
    <x v="0"/>
    <x v="0"/>
    <n v="61425.31"/>
    <n v="823.099154"/>
    <n v="60602.210845999994"/>
    <n v="0.3096078798788317"/>
  </r>
  <r>
    <x v="124"/>
    <x v="28"/>
    <x v="4"/>
    <s v="HO-066"/>
    <x v="5"/>
    <x v="1"/>
    <n v="52535.86"/>
    <n v="20"/>
    <x v="107"/>
    <n v="1050717.19"/>
    <n v="42840.98"/>
    <n v="193897.55"/>
    <x v="1"/>
    <s v="Transfer"/>
    <x v="1"/>
    <x v="0"/>
    <x v="0"/>
    <n v="1050717.2"/>
    <n v="188498.66568000001"/>
    <n v="862218.53431999998"/>
    <n v="0.18453828665351901"/>
  </r>
  <r>
    <x v="125"/>
    <x v="28"/>
    <x v="0"/>
    <s v="SN-010"/>
    <x v="0"/>
    <x v="0"/>
    <n v="56725.22"/>
    <n v="1"/>
    <x v="108"/>
    <n v="56725.22"/>
    <n v="47286.42"/>
    <n v="9438.7999999999993"/>
    <x v="0"/>
    <s v="Transfer"/>
    <x v="1"/>
    <x v="0"/>
    <x v="0"/>
    <n v="56725.22"/>
    <n v="3488.6010299999998"/>
    <n v="53236.618970000003"/>
    <n v="0.16639512372098336"/>
  </r>
  <r>
    <x v="126"/>
    <x v="29"/>
    <x v="3"/>
    <s v="PE-041"/>
    <x v="0"/>
    <x v="4"/>
    <n v="112487.08"/>
    <n v="11"/>
    <x v="109"/>
    <n v="1237357.93"/>
    <n v="84139.43"/>
    <n v="311824.15000000002"/>
    <x v="0"/>
    <s v="Cash"/>
    <x v="1"/>
    <x v="0"/>
    <x v="0"/>
    <n v="1237357.8800000001"/>
    <n v="104927.94822400002"/>
    <n v="1132429.9317760002"/>
    <n v="0.252008042652622"/>
  </r>
  <r>
    <x v="127"/>
    <x v="30"/>
    <x v="0"/>
    <s v="SN-110"/>
    <x v="0"/>
    <x v="3"/>
    <n v="63223.09"/>
    <n v="5"/>
    <x v="110"/>
    <n v="316115.44"/>
    <n v="43901.42"/>
    <n v="96608.36"/>
    <x v="0"/>
    <s v="Card"/>
    <x v="1"/>
    <x v="1"/>
    <x v="0"/>
    <n v="316115.44999999995"/>
    <n v="24878.285914999997"/>
    <n v="291237.16408499994"/>
    <n v="0.30561101349557618"/>
  </r>
  <r>
    <x v="128"/>
    <x v="31"/>
    <x v="0"/>
    <s v="SN-073"/>
    <x v="3"/>
    <x v="2"/>
    <n v="58647.66"/>
    <n v="7"/>
    <x v="111"/>
    <n v="410533.63"/>
    <n v="47325"/>
    <n v="79258.64"/>
    <x v="0"/>
    <s v="Transfer"/>
    <x v="0"/>
    <x v="1"/>
    <x v="0"/>
    <n v="410533.62"/>
    <n v="15107.637216000001"/>
    <n v="395425.98278399999"/>
    <n v="0.19306247821889769"/>
  </r>
  <r>
    <x v="129"/>
    <x v="31"/>
    <x v="0"/>
    <s v="SN-008"/>
    <x v="0"/>
    <x v="0"/>
    <n v="63005.67"/>
    <n v="8"/>
    <x v="112"/>
    <n v="504045.36"/>
    <n v="50910.3"/>
    <n v="96762.96"/>
    <x v="0"/>
    <s v="Card"/>
    <x v="0"/>
    <x v="1"/>
    <x v="0"/>
    <n v="504045.36"/>
    <n v="19708.173576000001"/>
    <n v="484337.18642399996"/>
    <n v="0.19197272245497907"/>
  </r>
  <r>
    <x v="130"/>
    <x v="31"/>
    <x v="0"/>
    <s v="SN-116"/>
    <x v="4"/>
    <x v="4"/>
    <n v="59151.63"/>
    <n v="5"/>
    <x v="113"/>
    <n v="295758.13"/>
    <n v="41995"/>
    <n v="85783.13"/>
    <x v="0"/>
    <s v="Card"/>
    <x v="0"/>
    <x v="1"/>
    <x v="0"/>
    <n v="295758.14999999997"/>
    <n v="14048.512124999999"/>
    <n v="281709.63787499996"/>
    <n v="0.29004487552041258"/>
  </r>
  <r>
    <x v="131"/>
    <x v="31"/>
    <x v="1"/>
    <s v="DA-050"/>
    <x v="5"/>
    <x v="2"/>
    <n v="113999.92"/>
    <n v="7"/>
    <x v="37"/>
    <n v="797999.42"/>
    <n v="94766.16"/>
    <n v="134636.32"/>
    <x v="0"/>
    <s v="Card"/>
    <x v="0"/>
    <x v="1"/>
    <x v="0"/>
    <n v="797999.44"/>
    <n v="25934.981799999998"/>
    <n v="772064.45819999999"/>
    <n v="0.16871731560907652"/>
  </r>
  <r>
    <x v="132"/>
    <x v="31"/>
    <x v="2"/>
    <s v="BE-001"/>
    <x v="4"/>
    <x v="4"/>
    <n v="58537.08"/>
    <n v="5"/>
    <x v="114"/>
    <n v="292685.40000000002"/>
    <n v="39863.42"/>
    <n v="93368.31"/>
    <x v="0"/>
    <s v="Transfer"/>
    <x v="1"/>
    <x v="1"/>
    <x v="0"/>
    <n v="292685.40000000002"/>
    <n v="51454.093319999993"/>
    <n v="241231.30668000004"/>
    <n v="0.31900569690186115"/>
  </r>
  <r>
    <x v="133"/>
    <x v="31"/>
    <x v="1"/>
    <s v="DA-028"/>
    <x v="1"/>
    <x v="3"/>
    <n v="102527.54"/>
    <n v="7"/>
    <x v="115"/>
    <n v="717692.76"/>
    <n v="76506.83"/>
    <n v="182144.95"/>
    <x v="0"/>
    <s v="Card"/>
    <x v="0"/>
    <x v="1"/>
    <x v="0"/>
    <n v="717692.77999999991"/>
    <n v="22248.476179999998"/>
    <n v="695444.30381999991"/>
    <n v="0.25379237488754941"/>
  </r>
  <r>
    <x v="134"/>
    <x v="32"/>
    <x v="3"/>
    <s v="PE-042"/>
    <x v="0"/>
    <x v="3"/>
    <n v="123079.97"/>
    <n v="90"/>
    <x v="116"/>
    <n v="11077197.699999999"/>
    <n v="89601.97"/>
    <n v="3013019.96"/>
    <x v="1"/>
    <s v="Cash"/>
    <x v="0"/>
    <x v="1"/>
    <x v="0"/>
    <n v="11077197.300000001"/>
    <n v="574906.5398700001"/>
    <n v="10502290.760130001"/>
    <n v="0.27200200281701215"/>
  </r>
  <r>
    <x v="135"/>
    <x v="32"/>
    <x v="3"/>
    <s v="PE-015"/>
    <x v="2"/>
    <x v="0"/>
    <n v="100291.02"/>
    <n v="66"/>
    <x v="117"/>
    <n v="6619207.2400000002"/>
    <n v="82075.77"/>
    <n v="1202206.67"/>
    <x v="1"/>
    <s v="Transfer"/>
    <x v="1"/>
    <x v="1"/>
    <x v="0"/>
    <n v="6619207.3200000003"/>
    <n v="1039215.54924"/>
    <n v="5579991.7707600007"/>
    <n v="0.18162396589353499"/>
  </r>
  <r>
    <x v="136"/>
    <x v="32"/>
    <x v="0"/>
    <s v="SN-113"/>
    <x v="2"/>
    <x v="2"/>
    <n v="55261.35"/>
    <n v="5"/>
    <x v="118"/>
    <n v="276306.74"/>
    <n v="46340.25"/>
    <n v="44605.47"/>
    <x v="0"/>
    <s v="Card"/>
    <x v="0"/>
    <x v="1"/>
    <x v="0"/>
    <n v="276306.75"/>
    <n v="13428.508050000002"/>
    <n v="262878.24195"/>
    <n v="0.16143460706025486"/>
  </r>
  <r>
    <x v="137"/>
    <x v="32"/>
    <x v="3"/>
    <s v="PE-024"/>
    <x v="5"/>
    <x v="0"/>
    <n v="75217.13"/>
    <n v="96"/>
    <x v="119"/>
    <n v="7220844.8300000001"/>
    <n v="59481.06"/>
    <n v="1510663.54"/>
    <x v="1"/>
    <s v="Transfer"/>
    <x v="1"/>
    <x v="1"/>
    <x v="0"/>
    <n v="7220844.4800000004"/>
    <n v="1710618.0573120001"/>
    <n v="5510226.4226879999"/>
    <n v="0.20920869725987451"/>
  </r>
  <r>
    <x v="138"/>
    <x v="33"/>
    <x v="1"/>
    <s v="DA-144"/>
    <x v="3"/>
    <x v="3"/>
    <n v="109611.39"/>
    <n v="1"/>
    <x v="120"/>
    <n v="109611.39"/>
    <n v="78979.75"/>
    <n v="30631.64"/>
    <x v="0"/>
    <s v="Transfer"/>
    <x v="1"/>
    <x v="1"/>
    <x v="0"/>
    <n v="109611.39"/>
    <n v="7311.0797130000001"/>
    <n v="102300.310287"/>
    <n v="0.27945672434224217"/>
  </r>
  <r>
    <x v="139"/>
    <x v="33"/>
    <x v="3"/>
    <s v="PE-050"/>
    <x v="5"/>
    <x v="3"/>
    <n v="116813.35"/>
    <n v="8"/>
    <x v="121"/>
    <n v="934506.76"/>
    <n v="86177.06"/>
    <n v="245090.3"/>
    <x v="0"/>
    <s v="Transfer"/>
    <x v="0"/>
    <x v="1"/>
    <x v="0"/>
    <n v="934506.8"/>
    <n v="34109.498200000002"/>
    <n v="900397.30180000002"/>
    <n v="0.26226701666663171"/>
  </r>
  <r>
    <x v="140"/>
    <x v="33"/>
    <x v="1"/>
    <s v="DA-064"/>
    <x v="0"/>
    <x v="0"/>
    <n v="105505.16"/>
    <n v="90"/>
    <x v="0"/>
    <n v="9495464.5"/>
    <n v="79466.149999999994"/>
    <n v="2343511.21"/>
    <x v="1"/>
    <s v="Transfer"/>
    <x v="0"/>
    <x v="1"/>
    <x v="0"/>
    <n v="9495464.4000000004"/>
    <n v="379818.576"/>
    <n v="9115645.824000001"/>
    <n v="0.24680321957920015"/>
  </r>
  <r>
    <x v="141"/>
    <x v="33"/>
    <x v="1"/>
    <s v="DA-112"/>
    <x v="3"/>
    <x v="2"/>
    <n v="93220.29"/>
    <n v="38"/>
    <x v="122"/>
    <n v="3542370.98"/>
    <n v="79416.27"/>
    <n v="524552.63"/>
    <x v="1"/>
    <s v="Card"/>
    <x v="0"/>
    <x v="1"/>
    <x v="0"/>
    <n v="3542371.0199999996"/>
    <n v="66242.338073999999"/>
    <n v="3476128.6819259995"/>
    <n v="0.14807953005531904"/>
  </r>
  <r>
    <x v="142"/>
    <x v="33"/>
    <x v="3"/>
    <s v="PE-002"/>
    <x v="1"/>
    <x v="3"/>
    <n v="88188.83"/>
    <n v="11"/>
    <x v="123"/>
    <n v="970077.13"/>
    <n v="60150.37"/>
    <n v="308423.06"/>
    <x v="0"/>
    <s v="Transfer"/>
    <x v="0"/>
    <x v="1"/>
    <x v="0"/>
    <n v="970077.13"/>
    <n v="53645.265289000003"/>
    <n v="916431.864711"/>
    <n v="0.31793663664661387"/>
  </r>
  <r>
    <x v="143"/>
    <x v="33"/>
    <x v="3"/>
    <s v="PE-093"/>
    <x v="2"/>
    <x v="1"/>
    <n v="122237.43"/>
    <n v="10"/>
    <x v="124"/>
    <n v="1222374.33"/>
    <n v="95178.68"/>
    <n v="270587.58"/>
    <x v="0"/>
    <s v="Transfer"/>
    <x v="0"/>
    <x v="1"/>
    <x v="0"/>
    <n v="1222374.2999999998"/>
    <n v="31415.019509999995"/>
    <n v="1190959.2804899998"/>
    <n v="0.22136228924244508"/>
  </r>
  <r>
    <x v="144"/>
    <x v="34"/>
    <x v="3"/>
    <s v="PE-008"/>
    <x v="0"/>
    <x v="1"/>
    <n v="112326.73"/>
    <n v="6"/>
    <x v="125"/>
    <n v="673960.36"/>
    <n v="83431.39"/>
    <n v="173372.04"/>
    <x v="0"/>
    <s v="Transfer"/>
    <x v="0"/>
    <x v="1"/>
    <x v="0"/>
    <n v="673960.38"/>
    <n v="7009.1879520000002"/>
    <n v="666951.19204800006"/>
    <n v="0.25724367528084296"/>
  </r>
  <r>
    <x v="145"/>
    <x v="34"/>
    <x v="4"/>
    <s v="HO-002"/>
    <x v="5"/>
    <x v="2"/>
    <n v="43048.69"/>
    <n v="8"/>
    <x v="126"/>
    <n v="344389.51"/>
    <n v="37010.199999999997"/>
    <n v="48307.94"/>
    <x v="0"/>
    <s v="Transfer"/>
    <x v="0"/>
    <x v="1"/>
    <x v="0"/>
    <n v="344389.52"/>
    <n v="15290.894688000002"/>
    <n v="329098.62531199999"/>
    <n v="0.14027122951567253"/>
  </r>
  <r>
    <x v="146"/>
    <x v="34"/>
    <x v="2"/>
    <s v="BE-005"/>
    <x v="1"/>
    <x v="0"/>
    <n v="63179.77"/>
    <n v="5"/>
    <x v="127"/>
    <n v="315898.87"/>
    <n v="47598.61"/>
    <n v="77905.81"/>
    <x v="0"/>
    <s v="Card"/>
    <x v="0"/>
    <x v="1"/>
    <x v="0"/>
    <n v="315898.84999999998"/>
    <n v="8181.7802149999989"/>
    <n v="307717.069785"/>
    <n v="0.24661629843753477"/>
  </r>
  <r>
    <x v="147"/>
    <x v="34"/>
    <x v="1"/>
    <s v="DA-106"/>
    <x v="0"/>
    <x v="0"/>
    <n v="102985.89"/>
    <n v="54"/>
    <x v="128"/>
    <n v="5561237.7999999998"/>
    <n v="83705.47"/>
    <n v="1041142.39"/>
    <x v="1"/>
    <s v="Cash"/>
    <x v="0"/>
    <x v="1"/>
    <x v="0"/>
    <n v="5561238.0599999996"/>
    <n v="52275.637763999992"/>
    <n v="5508962.4222359993"/>
    <n v="0.18721414682177412"/>
  </r>
  <r>
    <x v="148"/>
    <x v="34"/>
    <x v="0"/>
    <s v="SN-036"/>
    <x v="5"/>
    <x v="0"/>
    <n v="58104.59"/>
    <n v="1"/>
    <x v="129"/>
    <n v="58104.59"/>
    <n v="48309.79"/>
    <n v="9794.7999999999993"/>
    <x v="0"/>
    <s v="Transfer"/>
    <x v="0"/>
    <x v="1"/>
    <x v="0"/>
    <n v="58104.59"/>
    <n v="737.92829299999994"/>
    <n v="57366.661706999999"/>
    <n v="0.1685718804658978"/>
  </r>
  <r>
    <x v="149"/>
    <x v="34"/>
    <x v="3"/>
    <s v="PE-001"/>
    <x v="2"/>
    <x v="1"/>
    <n v="108784.41"/>
    <n v="40"/>
    <x v="0"/>
    <n v="4351376.21"/>
    <n v="87462.34"/>
    <n v="852882.49"/>
    <x v="1"/>
    <s v="Card"/>
    <x v="0"/>
    <x v="1"/>
    <x v="0"/>
    <n v="4351376.4000000004"/>
    <n v="174055.05600000001"/>
    <n v="4177321.3440000005"/>
    <n v="0.19600293076015141"/>
  </r>
  <r>
    <x v="150"/>
    <x v="35"/>
    <x v="1"/>
    <s v="DA-074"/>
    <x v="2"/>
    <x v="1"/>
    <n v="124914.12"/>
    <n v="6"/>
    <x v="16"/>
    <n v="749484.72"/>
    <n v="99967.06"/>
    <n v="149682.34"/>
    <x v="0"/>
    <s v="Card"/>
    <x v="0"/>
    <x v="1"/>
    <x v="0"/>
    <n v="749484.72"/>
    <n v="23458.871735999997"/>
    <n v="726025.84826400003"/>
    <n v="0.19971366460946663"/>
  </r>
  <r>
    <x v="151"/>
    <x v="36"/>
    <x v="4"/>
    <s v="HO-111"/>
    <x v="2"/>
    <x v="0"/>
    <n v="46272.74"/>
    <n v="78"/>
    <x v="130"/>
    <n v="3609273.9"/>
    <n v="36069.4"/>
    <n v="795860.88"/>
    <x v="1"/>
    <s v="Card"/>
    <x v="1"/>
    <x v="1"/>
    <x v="0"/>
    <n v="3609273.7199999997"/>
    <n v="540669.20325599995"/>
    <n v="3068604.5167439999"/>
    <n v="0.2205044288824963"/>
  </r>
  <r>
    <x v="152"/>
    <x v="37"/>
    <x v="0"/>
    <s v="SN-142"/>
    <x v="1"/>
    <x v="3"/>
    <n v="57642.95"/>
    <n v="1"/>
    <x v="131"/>
    <n v="57642.95"/>
    <n v="41335.56"/>
    <n v="16307.39"/>
    <x v="0"/>
    <s v="Card"/>
    <x v="1"/>
    <x v="1"/>
    <x v="0"/>
    <n v="57642.95"/>
    <n v="3608.4486699999998"/>
    <n v="54034.501329999999"/>
    <n v="0.28290346000681782"/>
  </r>
  <r>
    <x v="153"/>
    <x v="37"/>
    <x v="0"/>
    <s v="SN-017"/>
    <x v="0"/>
    <x v="2"/>
    <n v="57627.46"/>
    <n v="81"/>
    <x v="132"/>
    <n v="4667824.32"/>
    <n v="48932.03"/>
    <n v="704329.68"/>
    <x v="1"/>
    <s v="Transfer"/>
    <x v="0"/>
    <x v="1"/>
    <x v="0"/>
    <n v="4667824.26"/>
    <n v="33141.552245999999"/>
    <n v="4634682.7077540001"/>
    <n v="0.15089035741602203"/>
  </r>
  <r>
    <x v="154"/>
    <x v="37"/>
    <x v="2"/>
    <s v="BE-104"/>
    <x v="1"/>
    <x v="4"/>
    <n v="64323.81"/>
    <n v="8"/>
    <x v="133"/>
    <n v="514590.51"/>
    <n v="44096.83"/>
    <n v="161815.85999999999"/>
    <x v="0"/>
    <s v="Card"/>
    <x v="0"/>
    <x v="1"/>
    <x v="0"/>
    <n v="514590.48"/>
    <n v="15643.550592"/>
    <n v="498946.92940799997"/>
    <n v="0.31445558527692241"/>
  </r>
  <r>
    <x v="155"/>
    <x v="37"/>
    <x v="3"/>
    <s v="PE-141"/>
    <x v="5"/>
    <x v="1"/>
    <n v="97479.56"/>
    <n v="1"/>
    <x v="13"/>
    <n v="97479.56"/>
    <n v="74832.22"/>
    <n v="22647.35"/>
    <x v="0"/>
    <s v="Card"/>
    <x v="0"/>
    <x v="1"/>
    <x v="0"/>
    <n v="97479.56"/>
    <n v="1315.9740600000002"/>
    <n v="96163.585940000004"/>
    <n v="0.2323292185561773"/>
  </r>
  <r>
    <x v="156"/>
    <x v="37"/>
    <x v="2"/>
    <s v="BE-064"/>
    <x v="5"/>
    <x v="0"/>
    <n v="75357.66"/>
    <n v="12"/>
    <x v="134"/>
    <n v="904291.93"/>
    <n v="57185.25"/>
    <n v="218068.96"/>
    <x v="1"/>
    <s v="Transfer"/>
    <x v="0"/>
    <x v="1"/>
    <x v="0"/>
    <n v="904291.92"/>
    <n v="1175.5794960000001"/>
    <n v="903116.34050400008"/>
    <n v="0.24114885112377368"/>
  </r>
  <r>
    <x v="157"/>
    <x v="37"/>
    <x v="3"/>
    <s v="PE-014"/>
    <x v="5"/>
    <x v="2"/>
    <n v="111718.48"/>
    <n v="2"/>
    <x v="135"/>
    <n v="223436.96"/>
    <n v="93167.72"/>
    <n v="37101.519999999997"/>
    <x v="0"/>
    <s v="Transfer"/>
    <x v="0"/>
    <x v="1"/>
    <x v="0"/>
    <n v="223436.96"/>
    <n v="603.27979200000004"/>
    <n v="222833.68020800001"/>
    <n v="0.16604916214398907"/>
  </r>
  <r>
    <x v="158"/>
    <x v="37"/>
    <x v="4"/>
    <s v="HO-040"/>
    <x v="5"/>
    <x v="4"/>
    <n v="53778.16"/>
    <n v="15"/>
    <x v="101"/>
    <n v="806672.39"/>
    <n v="35051.35"/>
    <n v="280902.14"/>
    <x v="1"/>
    <s v="POS"/>
    <x v="0"/>
    <x v="1"/>
    <x v="0"/>
    <n v="806672.4"/>
    <n v="11535.415319999998"/>
    <n v="795136.98467999999"/>
    <n v="0.34822332272956558"/>
  </r>
  <r>
    <x v="159"/>
    <x v="38"/>
    <x v="1"/>
    <s v="DA-133"/>
    <x v="4"/>
    <x v="3"/>
    <n v="93747.88"/>
    <n v="11"/>
    <x v="33"/>
    <n v="1031226.69"/>
    <n v="71205.14"/>
    <n v="247970.2"/>
    <x v="0"/>
    <s v="Card"/>
    <x v="0"/>
    <x v="1"/>
    <x v="0"/>
    <n v="1031226.68"/>
    <n v="33927.357772000003"/>
    <n v="997299.32222800003"/>
    <n v="0.24046138681689863"/>
  </r>
  <r>
    <x v="160"/>
    <x v="38"/>
    <x v="4"/>
    <s v="HO-131"/>
    <x v="4"/>
    <x v="4"/>
    <n v="35639.58"/>
    <n v="11"/>
    <x v="136"/>
    <n v="392035.43"/>
    <n v="25478.94"/>
    <n v="111767.11"/>
    <x v="0"/>
    <s v="Transfer"/>
    <x v="1"/>
    <x v="1"/>
    <x v="0"/>
    <n v="392035.38"/>
    <n v="54022.475363999998"/>
    <n v="338012.90463599999"/>
    <n v="0.28509441098219107"/>
  </r>
  <r>
    <x v="161"/>
    <x v="38"/>
    <x v="1"/>
    <s v="DA-114"/>
    <x v="2"/>
    <x v="1"/>
    <n v="110513.43"/>
    <n v="2"/>
    <x v="137"/>
    <n v="221026.87"/>
    <n v="82562.05"/>
    <n v="55902.76"/>
    <x v="0"/>
    <s v="Card"/>
    <x v="1"/>
    <x v="1"/>
    <x v="0"/>
    <n v="221026.86"/>
    <n v="14963.518421999999"/>
    <n v="206063.34157799999"/>
    <n v="0.2529229138520579"/>
  </r>
  <r>
    <x v="162"/>
    <x v="38"/>
    <x v="1"/>
    <s v="DA-074"/>
    <x v="0"/>
    <x v="4"/>
    <n v="122060.71"/>
    <n v="8"/>
    <x v="138"/>
    <n v="976485.71"/>
    <n v="82328.509999999995"/>
    <n v="317857.64"/>
    <x v="0"/>
    <s v="Transfer"/>
    <x v="0"/>
    <x v="1"/>
    <x v="0"/>
    <n v="976485.68"/>
    <n v="34665.24164"/>
    <n v="941820.43836000003"/>
    <n v="0.32551181931786799"/>
  </r>
  <r>
    <x v="163"/>
    <x v="38"/>
    <x v="4"/>
    <s v="HO-047"/>
    <x v="0"/>
    <x v="3"/>
    <n v="57159.06"/>
    <n v="8"/>
    <x v="139"/>
    <n v="457272.48"/>
    <n v="38601.49"/>
    <n v="148460.59"/>
    <x v="0"/>
    <s v="Cash"/>
    <x v="0"/>
    <x v="1"/>
    <x v="0"/>
    <n v="457272.48"/>
    <n v="6584.7237119999991"/>
    <n v="450687.75628799998"/>
    <n v="0.32466548172765614"/>
  </r>
  <r>
    <x v="164"/>
    <x v="38"/>
    <x v="3"/>
    <s v="PE-011"/>
    <x v="3"/>
    <x v="4"/>
    <n v="110673.65"/>
    <n v="93"/>
    <x v="106"/>
    <n v="10292649.289999999"/>
    <n v="75174.850000000006"/>
    <n v="3301388.44"/>
    <x v="1"/>
    <s v="Transfer"/>
    <x v="0"/>
    <x v="1"/>
    <x v="0"/>
    <n v="10292649.449999999"/>
    <n v="137921.50263"/>
    <n v="10154727.94737"/>
    <n v="0.3207520578018257"/>
  </r>
  <r>
    <x v="165"/>
    <x v="38"/>
    <x v="1"/>
    <s v="DA-055"/>
    <x v="2"/>
    <x v="2"/>
    <n v="97815.27"/>
    <n v="16"/>
    <x v="34"/>
    <n v="1565044.24"/>
    <n v="81129.08"/>
    <n v="266979.02"/>
    <x v="1"/>
    <s v="Card"/>
    <x v="0"/>
    <x v="1"/>
    <x v="0"/>
    <n v="1565044.32"/>
    <n v="18311.018544000002"/>
    <n v="1546733.301456"/>
    <n v="0.1705888007357543"/>
  </r>
  <r>
    <x v="166"/>
    <x v="39"/>
    <x v="1"/>
    <s v="DA-134"/>
    <x v="2"/>
    <x v="1"/>
    <n v="101969.33"/>
    <n v="97"/>
    <x v="140"/>
    <n v="9891025.2400000002"/>
    <n v="81506.36"/>
    <n v="1984908.44"/>
    <x v="1"/>
    <s v="Transfer"/>
    <x v="0"/>
    <x v="1"/>
    <x v="0"/>
    <n v="9891025.0099999998"/>
    <n v="24727.562525000001"/>
    <n v="9866297.4474749994"/>
    <n v="0.20067772468852782"/>
  </r>
  <r>
    <x v="167"/>
    <x v="39"/>
    <x v="1"/>
    <s v="DA-064"/>
    <x v="0"/>
    <x v="0"/>
    <n v="92476.66"/>
    <n v="5"/>
    <x v="141"/>
    <n v="462383.29"/>
    <n v="74362.67"/>
    <n v="90569.93"/>
    <x v="0"/>
    <s v="Card"/>
    <x v="1"/>
    <x v="1"/>
    <x v="0"/>
    <n v="462383.30000000005"/>
    <n v="34447.555850000004"/>
    <n v="427935.74415000004"/>
    <n v="0.19587630426696431"/>
  </r>
  <r>
    <x v="168"/>
    <x v="39"/>
    <x v="0"/>
    <s v="SN-116"/>
    <x v="5"/>
    <x v="3"/>
    <n v="57939.94"/>
    <n v="10"/>
    <x v="142"/>
    <n v="579399.39"/>
    <n v="40633.57"/>
    <n v="173063.65"/>
    <x v="0"/>
    <s v="Card"/>
    <x v="1"/>
    <x v="1"/>
    <x v="0"/>
    <n v="579399.4"/>
    <n v="72540.804879999996"/>
    <n v="506858.59512000001"/>
    <n v="0.29869491232981793"/>
  </r>
  <r>
    <x v="169"/>
    <x v="39"/>
    <x v="2"/>
    <s v="BE-057"/>
    <x v="3"/>
    <x v="2"/>
    <n v="66628.19"/>
    <n v="55"/>
    <x v="143"/>
    <n v="3664550.24"/>
    <n v="52232.35"/>
    <n v="791771.06"/>
    <x v="1"/>
    <s v="Cash"/>
    <x v="0"/>
    <x v="1"/>
    <x v="0"/>
    <n v="3664550.45"/>
    <n v="110669.42359000001"/>
    <n v="3553881.0264100004"/>
    <n v="0.21606227453440507"/>
  </r>
  <r>
    <x v="170"/>
    <x v="39"/>
    <x v="2"/>
    <s v="BE-147"/>
    <x v="2"/>
    <x v="2"/>
    <n v="59016.04"/>
    <n v="6"/>
    <x v="144"/>
    <n v="354096.25"/>
    <n v="49179.29"/>
    <n v="59020.5"/>
    <x v="0"/>
    <s v="POS"/>
    <x v="0"/>
    <x v="1"/>
    <x v="0"/>
    <n v="354096.24"/>
    <n v="14659.584335999998"/>
    <n v="339436.65566400002"/>
    <n v="0.16667925740529588"/>
  </r>
  <r>
    <x v="171"/>
    <x v="39"/>
    <x v="1"/>
    <s v="DA-080"/>
    <x v="2"/>
    <x v="4"/>
    <n v="97159.39"/>
    <n v="9"/>
    <x v="145"/>
    <n v="874434.54"/>
    <n v="64238.97"/>
    <n v="296283.84999999998"/>
    <x v="0"/>
    <s v="Transfer"/>
    <x v="1"/>
    <x v="1"/>
    <x v="0"/>
    <n v="874434.51"/>
    <n v="112452.277986"/>
    <n v="761982.23201399995"/>
    <n v="0.33882907918984989"/>
  </r>
  <r>
    <x v="172"/>
    <x v="40"/>
    <x v="3"/>
    <s v="PE-135"/>
    <x v="1"/>
    <x v="4"/>
    <n v="75195.98"/>
    <n v="10"/>
    <x v="146"/>
    <n v="751959.84"/>
    <n v="54214.32"/>
    <n v="209816.67"/>
    <x v="0"/>
    <s v="Transfer"/>
    <x v="1"/>
    <x v="1"/>
    <x v="0"/>
    <n v="751959.79999999993"/>
    <n v="96326.050379999986"/>
    <n v="655633.7496199999"/>
    <n v="0.27902643045405195"/>
  </r>
  <r>
    <x v="173"/>
    <x v="40"/>
    <x v="2"/>
    <s v="BE-063"/>
    <x v="1"/>
    <x v="1"/>
    <n v="77722.490000000005"/>
    <n v="10"/>
    <x v="0"/>
    <n v="777224.88"/>
    <n v="56551"/>
    <n v="211714.93"/>
    <x v="0"/>
    <s v="Card"/>
    <x v="0"/>
    <x v="1"/>
    <x v="0"/>
    <n v="777224.9"/>
    <n v="31088.995999999999"/>
    <n v="746135.90399999998"/>
    <n v="0.27239854956779047"/>
  </r>
  <r>
    <x v="174"/>
    <x v="41"/>
    <x v="0"/>
    <s v="SN-072"/>
    <x v="1"/>
    <x v="3"/>
    <n v="79493.039999999994"/>
    <n v="3"/>
    <x v="147"/>
    <n v="238479.12"/>
    <n v="56699.19"/>
    <n v="68381.539999999994"/>
    <x v="0"/>
    <s v="Transfer"/>
    <x v="1"/>
    <x v="1"/>
    <x v="0"/>
    <n v="238479.12"/>
    <n v="14881.097087999999"/>
    <n v="223598.02291199999"/>
    <n v="0.28674015570000422"/>
  </r>
  <r>
    <x v="175"/>
    <x v="41"/>
    <x v="0"/>
    <s v="SN-104"/>
    <x v="5"/>
    <x v="4"/>
    <n v="63397.02"/>
    <n v="8"/>
    <x v="148"/>
    <n v="507176.13"/>
    <n v="45477.39"/>
    <n v="143357.01"/>
    <x v="0"/>
    <s v="Cash"/>
    <x v="0"/>
    <x v="1"/>
    <x v="0"/>
    <n v="507176.16"/>
    <n v="15468.872879999999"/>
    <n v="491707.28711999999"/>
    <n v="0.28265724966196654"/>
  </r>
  <r>
    <x v="176"/>
    <x v="41"/>
    <x v="0"/>
    <s v="SN-041"/>
    <x v="5"/>
    <x v="3"/>
    <n v="69322.11"/>
    <n v="11"/>
    <x v="7"/>
    <n v="762543.26"/>
    <n v="52140.4"/>
    <n v="188998.84"/>
    <x v="0"/>
    <s v="Card"/>
    <x v="0"/>
    <x v="1"/>
    <x v="0"/>
    <n v="762543.21"/>
    <n v="25545.197534999999"/>
    <n v="736998.01246499992"/>
    <n v="0.24785326933451618"/>
  </r>
  <r>
    <x v="177"/>
    <x v="41"/>
    <x v="2"/>
    <s v="BE-112"/>
    <x v="5"/>
    <x v="1"/>
    <n v="71936.740000000005"/>
    <n v="3"/>
    <x v="149"/>
    <n v="215810.21"/>
    <n v="56879.29"/>
    <n v="45172.33"/>
    <x v="0"/>
    <s v="Transfer"/>
    <x v="0"/>
    <x v="1"/>
    <x v="0"/>
    <n v="215810.22000000003"/>
    <n v="971.14599000000021"/>
    <n v="214839.07401000004"/>
    <n v="0.20931507364734969"/>
  </r>
  <r>
    <x v="178"/>
    <x v="41"/>
    <x v="3"/>
    <s v="PE-029"/>
    <x v="3"/>
    <x v="0"/>
    <n v="109018.46"/>
    <n v="2"/>
    <x v="0"/>
    <n v="218036.92"/>
    <n v="85318.95"/>
    <n v="47399.01"/>
    <x v="0"/>
    <s v="Transfer"/>
    <x v="0"/>
    <x v="1"/>
    <x v="0"/>
    <n v="218036.92"/>
    <n v="8721.4768000000004"/>
    <n v="209315.44320000001"/>
    <n v="0.21738983471239642"/>
  </r>
  <r>
    <x v="179"/>
    <x v="42"/>
    <x v="2"/>
    <s v="BE-020"/>
    <x v="4"/>
    <x v="3"/>
    <n v="71823.37"/>
    <n v="49"/>
    <x v="150"/>
    <n v="3519345.21"/>
    <n v="53033.5"/>
    <n v="920703.5"/>
    <x v="1"/>
    <s v="Transfer"/>
    <x v="0"/>
    <x v="1"/>
    <x v="0"/>
    <n v="3519345.13"/>
    <n v="125288.686628"/>
    <n v="3394056.443372"/>
    <n v="0.26161215938234145"/>
  </r>
  <r>
    <x v="180"/>
    <x v="42"/>
    <x v="0"/>
    <s v="SN-104"/>
    <x v="5"/>
    <x v="2"/>
    <n v="77964.33"/>
    <n v="134"/>
    <x v="151"/>
    <n v="10447219.82"/>
    <n v="64938.65"/>
    <n v="1745441.2"/>
    <x v="1"/>
    <s v="Transfer"/>
    <x v="0"/>
    <x v="1"/>
    <x v="0"/>
    <n v="10447220.220000001"/>
    <n v="337445.21310600004"/>
    <n v="10109775.006894"/>
    <n v="0.16707231493861685"/>
  </r>
  <r>
    <x v="181"/>
    <x v="42"/>
    <x v="1"/>
    <s v="DA-148"/>
    <x v="2"/>
    <x v="2"/>
    <n v="94590.43"/>
    <n v="107"/>
    <x v="152"/>
    <n v="10121175.5"/>
    <n v="82848.899999999994"/>
    <n v="1256343.6499999999"/>
    <x v="1"/>
    <s v="POS"/>
    <x v="0"/>
    <x v="1"/>
    <x v="0"/>
    <n v="10121176.01"/>
    <n v="50605.88005"/>
    <n v="10070570.12995"/>
    <n v="0.12413021096215553"/>
  </r>
  <r>
    <x v="182"/>
    <x v="43"/>
    <x v="2"/>
    <s v="BE-011"/>
    <x v="0"/>
    <x v="2"/>
    <n v="59074.67"/>
    <n v="3"/>
    <x v="153"/>
    <n v="177224.01"/>
    <n v="48985.27"/>
    <n v="30268.2"/>
    <x v="0"/>
    <s v="Cash"/>
    <x v="0"/>
    <x v="1"/>
    <x v="0"/>
    <n v="177224.01"/>
    <n v="7532.0204249999997"/>
    <n v="169691.98957500001"/>
    <n v="0.17079062819986976"/>
  </r>
  <r>
    <x v="183"/>
    <x v="43"/>
    <x v="1"/>
    <s v="DA-132"/>
    <x v="1"/>
    <x v="3"/>
    <n v="117040.33"/>
    <n v="93"/>
    <x v="154"/>
    <n v="10884750.880000001"/>
    <n v="88932.09"/>
    <n v="2614066.39"/>
    <x v="1"/>
    <s v="Transfer"/>
    <x v="0"/>
    <x v="1"/>
    <x v="0"/>
    <n v="10884750.689999999"/>
    <n v="410355.10101300001"/>
    <n v="10474395.588987"/>
    <n v="0.24015858689087424"/>
  </r>
  <r>
    <x v="184"/>
    <x v="43"/>
    <x v="2"/>
    <s v="BE-099"/>
    <x v="1"/>
    <x v="3"/>
    <n v="60216.28"/>
    <n v="4"/>
    <x v="155"/>
    <n v="240865.1"/>
    <n v="45326.87"/>
    <n v="59557.62"/>
    <x v="0"/>
    <s v="Transfer"/>
    <x v="0"/>
    <x v="1"/>
    <x v="0"/>
    <n v="240865.12"/>
    <n v="11127.968544000001"/>
    <n v="229737.15145599999"/>
    <n v="0.24726546104022543"/>
  </r>
  <r>
    <x v="185"/>
    <x v="43"/>
    <x v="0"/>
    <s v="SN-112"/>
    <x v="2"/>
    <x v="4"/>
    <n v="66212.679999999993"/>
    <n v="118"/>
    <x v="156"/>
    <n v="7813095.6500000004"/>
    <n v="47629.04"/>
    <n v="2192869.1"/>
    <x v="1"/>
    <s v="Card"/>
    <x v="0"/>
    <x v="1"/>
    <x v="0"/>
    <n v="7813096.2399999993"/>
    <n v="234392.8872"/>
    <n v="7578703.3527999995"/>
    <n v="0.28066584593777499"/>
  </r>
  <r>
    <x v="186"/>
    <x v="43"/>
    <x v="3"/>
    <s v="PE-110"/>
    <x v="3"/>
    <x v="3"/>
    <n v="87076.43"/>
    <n v="3"/>
    <x v="157"/>
    <n v="261229.28"/>
    <n v="63129.93"/>
    <n v="71839.5"/>
    <x v="0"/>
    <s v="Card"/>
    <x v="0"/>
    <x v="1"/>
    <x v="0"/>
    <n v="261229.28999999998"/>
    <n v="13113.710357999997"/>
    <n v="248115.57964199997"/>
    <n v="0.27500554302335484"/>
  </r>
  <r>
    <x v="187"/>
    <x v="43"/>
    <x v="2"/>
    <s v="BE-113"/>
    <x v="2"/>
    <x v="3"/>
    <n v="70575.679999999993"/>
    <n v="5"/>
    <x v="158"/>
    <n v="352878.39"/>
    <n v="47394.21"/>
    <n v="115907.35"/>
    <x v="0"/>
    <s v="Transfer"/>
    <x v="1"/>
    <x v="1"/>
    <x v="0"/>
    <n v="352878.39999999997"/>
    <n v="27595.09088"/>
    <n v="325283.30911999999"/>
    <n v="0.32846259018581442"/>
  </r>
  <r>
    <x v="188"/>
    <x v="44"/>
    <x v="4"/>
    <s v="HO-133"/>
    <x v="1"/>
    <x v="0"/>
    <n v="57207.67"/>
    <n v="26"/>
    <x v="129"/>
    <n v="1487399.52"/>
    <n v="46155.55"/>
    <n v="287355.25"/>
    <x v="1"/>
    <s v="Card"/>
    <x v="0"/>
    <x v="1"/>
    <x v="0"/>
    <n v="1487399.42"/>
    <n v="18889.972633999998"/>
    <n v="1468509.4473659999"/>
    <n v="0.19319305010936133"/>
  </r>
  <r>
    <x v="189"/>
    <x v="44"/>
    <x v="3"/>
    <s v="PE-024"/>
    <x v="0"/>
    <x v="1"/>
    <n v="116277.49"/>
    <n v="1"/>
    <x v="0"/>
    <n v="116277.49"/>
    <n v="88937.48"/>
    <n v="27340"/>
    <x v="0"/>
    <s v="Transfer"/>
    <x v="0"/>
    <x v="1"/>
    <x v="0"/>
    <n v="116277.49"/>
    <n v="4651.0996000000005"/>
    <n v="111626.3904"/>
    <n v="0.23512719443806362"/>
  </r>
  <r>
    <x v="190"/>
    <x v="44"/>
    <x v="3"/>
    <s v="PE-021"/>
    <x v="2"/>
    <x v="1"/>
    <n v="111068.15"/>
    <n v="10"/>
    <x v="159"/>
    <n v="1110681.53"/>
    <n v="80783.78"/>
    <n v="302843.71000000002"/>
    <x v="0"/>
    <s v="Cash"/>
    <x v="1"/>
    <x v="1"/>
    <x v="0"/>
    <n v="1110681.5"/>
    <n v="65863.412949999998"/>
    <n v="1044818.08705"/>
    <n v="0.27266475746652602"/>
  </r>
  <r>
    <x v="191"/>
    <x v="44"/>
    <x v="0"/>
    <s v="SN-083"/>
    <x v="1"/>
    <x v="4"/>
    <n v="72947.59"/>
    <n v="3"/>
    <x v="160"/>
    <n v="218842.77"/>
    <n v="48807.73"/>
    <n v="72419.56"/>
    <x v="0"/>
    <s v="Card"/>
    <x v="0"/>
    <x v="1"/>
    <x v="0"/>
    <n v="218842.77"/>
    <n v="11598.666809999999"/>
    <n v="207244.10318999999"/>
    <n v="0.33092050516450694"/>
  </r>
  <r>
    <x v="192"/>
    <x v="44"/>
    <x v="0"/>
    <s v="SN-137"/>
    <x v="4"/>
    <x v="3"/>
    <n v="59911.8"/>
    <n v="8"/>
    <x v="161"/>
    <n v="479294.38"/>
    <n v="41424.1"/>
    <n v="147901.62"/>
    <x v="0"/>
    <s v="POS"/>
    <x v="0"/>
    <x v="1"/>
    <x v="0"/>
    <n v="479294.4"/>
    <n v="28518.016800000001"/>
    <n v="450776.38320000004"/>
    <n v="0.30858200340258524"/>
  </r>
  <r>
    <x v="193"/>
    <x v="45"/>
    <x v="1"/>
    <s v="DA-001"/>
    <x v="1"/>
    <x v="1"/>
    <n v="108866.99"/>
    <n v="2"/>
    <x v="162"/>
    <n v="217733.97"/>
    <n v="88392.89"/>
    <n v="40948.18"/>
    <x v="0"/>
    <s v="Card"/>
    <x v="1"/>
    <x v="1"/>
    <x v="0"/>
    <n v="217733.98"/>
    <n v="29916.648852000002"/>
    <n v="187817.331148"/>
    <n v="0.18806518799064748"/>
  </r>
  <r>
    <x v="194"/>
    <x v="45"/>
    <x v="1"/>
    <s v="DA-025"/>
    <x v="2"/>
    <x v="0"/>
    <n v="128277.14"/>
    <n v="3"/>
    <x v="0"/>
    <n v="384831.43"/>
    <n v="98753.75"/>
    <n v="88570.17"/>
    <x v="0"/>
    <s v="POS"/>
    <x v="0"/>
    <x v="1"/>
    <x v="0"/>
    <n v="384831.42"/>
    <n v="15393.256799999999"/>
    <n v="369438.16320000001"/>
    <n v="0.23015316082680667"/>
  </r>
  <r>
    <x v="195"/>
    <x v="45"/>
    <x v="2"/>
    <s v="BE-041"/>
    <x v="2"/>
    <x v="2"/>
    <n v="66116.429999999993"/>
    <n v="14"/>
    <x v="163"/>
    <n v="925630.01"/>
    <n v="52773.85"/>
    <n v="186796.12"/>
    <x v="0"/>
    <s v="POS"/>
    <x v="1"/>
    <x v="1"/>
    <x v="0"/>
    <n v="925630.0199999999"/>
    <n v="145416.476142"/>
    <n v="780213.54385799984"/>
    <n v="0.20180430407609623"/>
  </r>
  <r>
    <x v="196"/>
    <x v="45"/>
    <x v="2"/>
    <s v="BE-145"/>
    <x v="1"/>
    <x v="2"/>
    <n v="52883.18"/>
    <n v="18"/>
    <x v="140"/>
    <n v="951897.18"/>
    <n v="41393.230000000003"/>
    <n v="206818.99"/>
    <x v="1"/>
    <s v="Card"/>
    <x v="0"/>
    <x v="1"/>
    <x v="0"/>
    <n v="951897.24"/>
    <n v="2379.7431000000001"/>
    <n v="949517.49690000003"/>
    <n v="0.21727030434106337"/>
  </r>
  <r>
    <x v="197"/>
    <x v="46"/>
    <x v="1"/>
    <s v="DA-035"/>
    <x v="4"/>
    <x v="0"/>
    <n v="117613.31"/>
    <n v="7"/>
    <x v="0"/>
    <n v="823293.14"/>
    <n v="95533.93"/>
    <n v="154555.60999999999"/>
    <x v="0"/>
    <s v="Transfer"/>
    <x v="0"/>
    <x v="1"/>
    <x v="0"/>
    <n v="823293.16999999993"/>
    <n v="32931.726799999997"/>
    <n v="790361.44319999998"/>
    <n v="0.18772852886883035"/>
  </r>
  <r>
    <x v="198"/>
    <x v="46"/>
    <x v="1"/>
    <s v="DA-002"/>
    <x v="5"/>
    <x v="1"/>
    <n v="136364.37"/>
    <n v="5"/>
    <x v="0"/>
    <n v="681821.85"/>
    <n v="108936.75"/>
    <n v="137138.10999999999"/>
    <x v="0"/>
    <s v="Card"/>
    <x v="0"/>
    <x v="1"/>
    <x v="0"/>
    <n v="681821.85"/>
    <n v="27272.874"/>
    <n v="654548.97600000002"/>
    <n v="0.20113481256137508"/>
  </r>
  <r>
    <x v="199"/>
    <x v="46"/>
    <x v="1"/>
    <s v="DA-144"/>
    <x v="0"/>
    <x v="2"/>
    <n v="112189.01"/>
    <n v="78"/>
    <x v="164"/>
    <n v="8750743.0399999991"/>
    <n v="93182.83"/>
    <n v="1482482.63"/>
    <x v="1"/>
    <s v="Cash"/>
    <x v="0"/>
    <x v="1"/>
    <x v="0"/>
    <n v="8750742.7799999993"/>
    <n v="81381.90785399999"/>
    <n v="8669360.8721459992"/>
    <n v="0.16941219999530463"/>
  </r>
  <r>
    <x v="200"/>
    <x v="46"/>
    <x v="0"/>
    <s v="SN-012"/>
    <x v="0"/>
    <x v="4"/>
    <n v="53018.17"/>
    <n v="90"/>
    <x v="165"/>
    <n v="4771635.46"/>
    <n v="35373.79"/>
    <n v="1587994.31"/>
    <x v="1"/>
    <s v="Transfer"/>
    <x v="1"/>
    <x v="1"/>
    <x v="0"/>
    <n v="4771635.3"/>
    <n v="948123.93411000003"/>
    <n v="3823511.36589"/>
    <n v="0.33279874862863057"/>
  </r>
  <r>
    <x v="201"/>
    <x v="46"/>
    <x v="0"/>
    <s v="SN-114"/>
    <x v="3"/>
    <x v="0"/>
    <n v="74628.479999999996"/>
    <n v="5"/>
    <x v="0"/>
    <n v="373142.39"/>
    <n v="62382.81"/>
    <n v="61228.34"/>
    <x v="0"/>
    <s v="Cash"/>
    <x v="0"/>
    <x v="1"/>
    <x v="0"/>
    <n v="373142.39999999997"/>
    <n v="14925.695999999998"/>
    <n v="358216.70399999997"/>
    <n v="0.16408840603716987"/>
  </r>
  <r>
    <x v="202"/>
    <x v="47"/>
    <x v="4"/>
    <s v="HO-049"/>
    <x v="3"/>
    <x v="4"/>
    <n v="59922.239999999998"/>
    <n v="12"/>
    <x v="166"/>
    <n v="719066.89"/>
    <n v="40690.79"/>
    <n v="230777.42"/>
    <x v="0"/>
    <s v="Cash"/>
    <x v="0"/>
    <x v="1"/>
    <x v="0"/>
    <n v="719066.88"/>
    <n v="32789.449728"/>
    <n v="686277.43027200003"/>
    <n v="0.32094012839334046"/>
  </r>
  <r>
    <x v="203"/>
    <x v="47"/>
    <x v="3"/>
    <s v="PE-059"/>
    <x v="3"/>
    <x v="4"/>
    <n v="99058.57"/>
    <n v="8"/>
    <x v="61"/>
    <n v="792468.53"/>
    <n v="65850.929999999993"/>
    <n v="265661.08"/>
    <x v="0"/>
    <s v="Card"/>
    <x v="0"/>
    <x v="1"/>
    <x v="0"/>
    <n v="792468.56"/>
    <n v="34630.876072000006"/>
    <n v="757837.68392800004"/>
    <n v="0.33523234039337818"/>
  </r>
  <r>
    <x v="204"/>
    <x v="47"/>
    <x v="3"/>
    <s v="PE-100"/>
    <x v="0"/>
    <x v="2"/>
    <n v="90433.42"/>
    <n v="8"/>
    <x v="167"/>
    <n v="723467.34"/>
    <n v="73603.61"/>
    <n v="134638.48000000001"/>
    <x v="0"/>
    <s v="POS"/>
    <x v="1"/>
    <x v="1"/>
    <x v="0"/>
    <n v="723467.36"/>
    <n v="112933.25489599998"/>
    <n v="610534.10510399996"/>
    <n v="0.18610166977268111"/>
  </r>
  <r>
    <x v="205"/>
    <x v="47"/>
    <x v="4"/>
    <s v="HO-133"/>
    <x v="4"/>
    <x v="1"/>
    <n v="57810.39"/>
    <n v="65"/>
    <x v="3"/>
    <n v="3757675.61"/>
    <n v="46539.33"/>
    <n v="732618.94"/>
    <x v="1"/>
    <s v="Transfer"/>
    <x v="0"/>
    <x v="1"/>
    <x v="0"/>
    <n v="3757675.35"/>
    <n v="66510.853694999998"/>
    <n v="3691164.496305"/>
    <n v="0.19496598856227507"/>
  </r>
  <r>
    <x v="206"/>
    <x v="47"/>
    <x v="3"/>
    <s v="PE-014"/>
    <x v="0"/>
    <x v="3"/>
    <n v="96094.44"/>
    <n v="8"/>
    <x v="168"/>
    <n v="768755.51"/>
    <n v="69574.8"/>
    <n v="212157.13"/>
    <x v="0"/>
    <s v="Card"/>
    <x v="0"/>
    <x v="1"/>
    <x v="0"/>
    <n v="768755.52"/>
    <n v="18527.008032000002"/>
    <n v="750228.51196799998"/>
    <n v="0.27597477642794394"/>
  </r>
  <r>
    <x v="207"/>
    <x v="48"/>
    <x v="2"/>
    <s v="BE-031"/>
    <x v="5"/>
    <x v="3"/>
    <n v="65606.33"/>
    <n v="101"/>
    <x v="25"/>
    <n v="6626238.8399999999"/>
    <n v="50309.63"/>
    <n v="1544966.61"/>
    <x v="1"/>
    <s v="Transfer"/>
    <x v="0"/>
    <x v="1"/>
    <x v="0"/>
    <n v="6626239.3300000001"/>
    <n v="237219.36801400001"/>
    <n v="6389019.9619859997"/>
    <n v="0.23315890768585698"/>
  </r>
  <r>
    <x v="208"/>
    <x v="48"/>
    <x v="3"/>
    <s v="PE-004"/>
    <x v="4"/>
    <x v="3"/>
    <n v="124437.81"/>
    <n v="12"/>
    <x v="169"/>
    <n v="1493253.71"/>
    <n v="83807.63"/>
    <n v="487562.2"/>
    <x v="0"/>
    <s v="POS"/>
    <x v="0"/>
    <x v="1"/>
    <x v="0"/>
    <n v="1493253.72"/>
    <n v="50173.324991999994"/>
    <n v="1443080.3950080001"/>
    <n v="0.32650995389122456"/>
  </r>
  <r>
    <x v="209"/>
    <x v="48"/>
    <x v="4"/>
    <s v="HO-113"/>
    <x v="2"/>
    <x v="0"/>
    <n v="58387.82"/>
    <n v="2"/>
    <x v="0"/>
    <n v="116775.64"/>
    <n v="49407.83"/>
    <n v="17959.98"/>
    <x v="0"/>
    <s v="POS"/>
    <x v="0"/>
    <x v="1"/>
    <x v="0"/>
    <n v="116775.64"/>
    <n v="4671.0255999999999"/>
    <n v="112104.61440000001"/>
    <n v="0.15379902863302655"/>
  </r>
  <r>
    <x v="210"/>
    <x v="48"/>
    <x v="3"/>
    <s v="PE-035"/>
    <x v="5"/>
    <x v="3"/>
    <n v="108178.48"/>
    <n v="2"/>
    <x v="170"/>
    <n v="216356.97"/>
    <n v="73049.56"/>
    <n v="70257.850000000006"/>
    <x v="0"/>
    <s v="Transfer"/>
    <x v="0"/>
    <x v="1"/>
    <x v="0"/>
    <n v="216356.96"/>
    <n v="908.69923199999994"/>
    <n v="215448.26076799998"/>
    <n v="0.32473116072941866"/>
  </r>
  <r>
    <x v="211"/>
    <x v="48"/>
    <x v="0"/>
    <s v="SN-021"/>
    <x v="2"/>
    <x v="1"/>
    <n v="62931.8"/>
    <n v="3"/>
    <x v="150"/>
    <n v="188795.39"/>
    <n v="48328.72"/>
    <n v="43809.24"/>
    <x v="0"/>
    <s v="Card"/>
    <x v="0"/>
    <x v="1"/>
    <x v="0"/>
    <n v="188795.40000000002"/>
    <n v="6721.1162400000003"/>
    <n v="182074.28376000002"/>
    <n v="0.23204613205862704"/>
  </r>
  <r>
    <x v="212"/>
    <x v="48"/>
    <x v="3"/>
    <s v="PE-020"/>
    <x v="0"/>
    <x v="1"/>
    <n v="93473.77"/>
    <n v="1"/>
    <x v="0"/>
    <n v="93473.77"/>
    <n v="75493.149999999994"/>
    <n v="17980.62"/>
    <x v="0"/>
    <s v="POS"/>
    <x v="0"/>
    <x v="1"/>
    <x v="0"/>
    <n v="93473.77"/>
    <n v="3738.9508000000001"/>
    <n v="89734.819199999998"/>
    <n v="0.19236005993980984"/>
  </r>
  <r>
    <x v="213"/>
    <x v="48"/>
    <x v="0"/>
    <s v="SN-008"/>
    <x v="5"/>
    <x v="2"/>
    <n v="74957.34"/>
    <n v="48"/>
    <x v="171"/>
    <n v="3597952.54"/>
    <n v="60904.77"/>
    <n v="674523.71"/>
    <x v="1"/>
    <s v="Transfer"/>
    <x v="0"/>
    <x v="1"/>
    <x v="0"/>
    <n v="3597952.32"/>
    <n v="359.79523199999994"/>
    <n v="3597592.524768"/>
    <n v="0.18747432115933357"/>
  </r>
  <r>
    <x v="214"/>
    <x v="49"/>
    <x v="3"/>
    <s v="PE-022"/>
    <x v="1"/>
    <x v="0"/>
    <n v="92001.84"/>
    <n v="3"/>
    <x v="0"/>
    <n v="276005.52"/>
    <n v="77298.31"/>
    <n v="44110.57"/>
    <x v="0"/>
    <s v="Cash"/>
    <x v="0"/>
    <x v="1"/>
    <x v="0"/>
    <n v="276005.52"/>
    <n v="11040.220800000001"/>
    <n v="264965.29920000001"/>
    <n v="0.15981770944291257"/>
  </r>
  <r>
    <x v="215"/>
    <x v="49"/>
    <x v="1"/>
    <s v="DA-135"/>
    <x v="1"/>
    <x v="3"/>
    <n v="87477.81"/>
    <n v="71"/>
    <x v="172"/>
    <n v="6210924.5899999999"/>
    <n v="63304.959999999999"/>
    <n v="1716272.25"/>
    <x v="1"/>
    <s v="Transfer"/>
    <x v="0"/>
    <x v="1"/>
    <x v="0"/>
    <n v="6210924.5099999998"/>
    <n v="334768.83108899998"/>
    <n v="5876155.6789109996"/>
    <n v="0.2763312007946952"/>
  </r>
  <r>
    <x v="216"/>
    <x v="49"/>
    <x v="2"/>
    <s v="BE-026"/>
    <x v="3"/>
    <x v="3"/>
    <n v="63147.74"/>
    <n v="9"/>
    <x v="173"/>
    <n v="568329.68000000005"/>
    <n v="44988.38"/>
    <n v="163434.28"/>
    <x v="0"/>
    <s v="Transfer"/>
    <x v="0"/>
    <x v="1"/>
    <x v="0"/>
    <n v="568329.66"/>
    <n v="15913.23048"/>
    <n v="552416.42952000001"/>
    <n v="0.28756949663441822"/>
  </r>
  <r>
    <x v="217"/>
    <x v="49"/>
    <x v="4"/>
    <s v="HO-022"/>
    <x v="1"/>
    <x v="3"/>
    <n v="46205.17"/>
    <n v="6"/>
    <x v="174"/>
    <n v="277231.03000000003"/>
    <n v="34409.870000000003"/>
    <n v="70771.78"/>
    <x v="0"/>
    <s v="Card"/>
    <x v="0"/>
    <x v="1"/>
    <x v="0"/>
    <n v="277231.02"/>
    <n v="10091.209128"/>
    <n v="267139.810872"/>
    <n v="0.25528087530461502"/>
  </r>
  <r>
    <x v="218"/>
    <x v="49"/>
    <x v="1"/>
    <s v="DA-007"/>
    <x v="5"/>
    <x v="3"/>
    <n v="131914.09"/>
    <n v="1"/>
    <x v="175"/>
    <n v="131914.09"/>
    <n v="94670.33"/>
    <n v="37243.760000000002"/>
    <x v="0"/>
    <s v="Transfer"/>
    <x v="0"/>
    <x v="1"/>
    <x v="0"/>
    <n v="131914.09"/>
    <n v="4590.6103320000002"/>
    <n v="127323.479668"/>
    <n v="0.28233344898941426"/>
  </r>
  <r>
    <x v="219"/>
    <x v="50"/>
    <x v="4"/>
    <s v="HO-018"/>
    <x v="2"/>
    <x v="1"/>
    <n v="50072.37"/>
    <n v="30"/>
    <x v="0"/>
    <n v="1502171.24"/>
    <n v="38707.93"/>
    <n v="340933.23"/>
    <x v="1"/>
    <s v="Card"/>
    <x v="0"/>
    <x v="1"/>
    <x v="0"/>
    <n v="1502171.1"/>
    <n v="60086.844000000005"/>
    <n v="1442084.2560000001"/>
    <n v="0.22696029648390817"/>
  </r>
  <r>
    <x v="220"/>
    <x v="50"/>
    <x v="4"/>
    <s v="HO-018"/>
    <x v="1"/>
    <x v="2"/>
    <n v="56869.19"/>
    <n v="11"/>
    <x v="176"/>
    <n v="625561.12"/>
    <n v="48850.21"/>
    <n v="88208.83"/>
    <x v="0"/>
    <s v="Card"/>
    <x v="0"/>
    <x v="1"/>
    <x v="0"/>
    <n v="625561.09000000008"/>
    <n v="12260.997364000001"/>
    <n v="613300.09263600013"/>
    <n v="0.14100753256532311"/>
  </r>
  <r>
    <x v="221"/>
    <x v="50"/>
    <x v="1"/>
    <s v="DA-112"/>
    <x v="2"/>
    <x v="3"/>
    <n v="105294.57"/>
    <n v="12"/>
    <x v="177"/>
    <n v="1263534.8"/>
    <n v="77325.64"/>
    <n v="335627.15"/>
    <x v="0"/>
    <s v="Card"/>
    <x v="0"/>
    <x v="1"/>
    <x v="0"/>
    <n v="1263534.8400000001"/>
    <n v="74043.141624000011"/>
    <n v="1189491.6983760002"/>
    <n v="0.26562556884068411"/>
  </r>
  <r>
    <x v="222"/>
    <x v="50"/>
    <x v="0"/>
    <s v="SN-012"/>
    <x v="2"/>
    <x v="0"/>
    <n v="63556.94"/>
    <n v="2"/>
    <x v="178"/>
    <n v="127113.88"/>
    <n v="50337.71"/>
    <n v="26438.47"/>
    <x v="0"/>
    <s v="POS"/>
    <x v="0"/>
    <x v="1"/>
    <x v="0"/>
    <n v="127113.88"/>
    <n v="2275.338452"/>
    <n v="124838.54154800001"/>
    <n v="0.20799042559317676"/>
  </r>
  <r>
    <x v="223"/>
    <x v="51"/>
    <x v="2"/>
    <s v="BE-090"/>
    <x v="0"/>
    <x v="1"/>
    <n v="57090.73"/>
    <n v="91"/>
    <x v="179"/>
    <n v="5195256.67"/>
    <n v="45301.9"/>
    <n v="1072784.04"/>
    <x v="1"/>
    <s v="Transfer"/>
    <x v="0"/>
    <x v="1"/>
    <x v="0"/>
    <n v="5195256.4300000006"/>
    <n v="190665.91098100002"/>
    <n v="5004590.5190190002"/>
    <n v="0.20649298160662388"/>
  </r>
  <r>
    <x v="224"/>
    <x v="51"/>
    <x v="0"/>
    <s v="SN-004"/>
    <x v="4"/>
    <x v="3"/>
    <n v="57525.440000000002"/>
    <n v="41"/>
    <x v="70"/>
    <n v="2358543.0499999998"/>
    <n v="40721.18"/>
    <n v="688974.85"/>
    <x v="1"/>
    <s v="Transfer"/>
    <x v="0"/>
    <x v="1"/>
    <x v="0"/>
    <n v="2358543.04"/>
    <n v="138682.33075200001"/>
    <n v="2219860.7092479998"/>
    <n v="0.29211883582112269"/>
  </r>
  <r>
    <x v="225"/>
    <x v="52"/>
    <x v="3"/>
    <s v="PE-017"/>
    <x v="0"/>
    <x v="2"/>
    <n v="115825.05"/>
    <n v="13"/>
    <x v="180"/>
    <n v="1505725.69"/>
    <n v="91732.22"/>
    <n v="313206.84999999998"/>
    <x v="0"/>
    <s v="Transfer"/>
    <x v="1"/>
    <x v="1"/>
    <x v="0"/>
    <n v="1505725.6500000001"/>
    <n v="160660.92685500003"/>
    <n v="1345064.7231450002"/>
    <n v="0.20801056399588957"/>
  </r>
  <r>
    <x v="226"/>
    <x v="52"/>
    <x v="1"/>
    <s v="DA-137"/>
    <x v="3"/>
    <x v="3"/>
    <n v="104786.91"/>
    <n v="121"/>
    <x v="181"/>
    <n v="12679216.460000001"/>
    <n v="81275.3"/>
    <n v="2844904.59"/>
    <x v="1"/>
    <s v="Transfer"/>
    <x v="0"/>
    <x v="1"/>
    <x v="0"/>
    <n v="12679216.110000001"/>
    <n v="124256.31787800002"/>
    <n v="12554959.792122001"/>
    <n v="0.22437542564045787"/>
  </r>
  <r>
    <x v="227"/>
    <x v="52"/>
    <x v="0"/>
    <s v="SN-036"/>
    <x v="1"/>
    <x v="0"/>
    <n v="61751.96"/>
    <n v="9"/>
    <x v="100"/>
    <n v="555767.62"/>
    <n v="49859.38"/>
    <n v="107033.24"/>
    <x v="0"/>
    <s v="Card"/>
    <x v="0"/>
    <x v="1"/>
    <x v="0"/>
    <n v="555767.64"/>
    <n v="11393.23662"/>
    <n v="544374.40338000003"/>
    <n v="0.19258631872076321"/>
  </r>
  <r>
    <x v="228"/>
    <x v="52"/>
    <x v="3"/>
    <s v="PE-118"/>
    <x v="4"/>
    <x v="0"/>
    <n v="88055.73"/>
    <n v="5"/>
    <x v="0"/>
    <n v="440278.67"/>
    <n v="72800.13"/>
    <n v="76278.02"/>
    <x v="0"/>
    <s v="Card"/>
    <x v="0"/>
    <x v="1"/>
    <x v="0"/>
    <n v="440278.64999999997"/>
    <n v="17611.145999999997"/>
    <n v="422667.50399999996"/>
    <n v="0.17324941042453865"/>
  </r>
  <r>
    <x v="229"/>
    <x v="52"/>
    <x v="4"/>
    <s v="HO-118"/>
    <x v="3"/>
    <x v="2"/>
    <n v="52311.43"/>
    <n v="33"/>
    <x v="182"/>
    <n v="1726277.17"/>
    <n v="42666.2"/>
    <n v="318292.67"/>
    <x v="1"/>
    <s v="Card"/>
    <x v="0"/>
    <x v="1"/>
    <x v="0"/>
    <n v="1726277.19"/>
    <n v="3970.4375369999998"/>
    <n v="1722306.7524629999"/>
    <n v="0.18438097631795711"/>
  </r>
  <r>
    <x v="230"/>
    <x v="52"/>
    <x v="0"/>
    <s v="SN-097"/>
    <x v="5"/>
    <x v="2"/>
    <n v="53103.81"/>
    <n v="1"/>
    <x v="167"/>
    <n v="53103.81"/>
    <n v="46293.51"/>
    <n v="6810.29"/>
    <x v="0"/>
    <s v="Card"/>
    <x v="1"/>
    <x v="1"/>
    <x v="0"/>
    <n v="53103.81"/>
    <n v="8289.5047409999988"/>
    <n v="44814.305259000001"/>
    <n v="0.12824484721529397"/>
  </r>
  <r>
    <x v="231"/>
    <x v="53"/>
    <x v="3"/>
    <s v="PE-057"/>
    <x v="1"/>
    <x v="0"/>
    <n v="94486.07"/>
    <n v="91"/>
    <x v="183"/>
    <n v="8598232.0600000005"/>
    <n v="76957.87"/>
    <n v="1595066.16"/>
    <x v="1"/>
    <s v="Transfer"/>
    <x v="0"/>
    <x v="1"/>
    <x v="0"/>
    <n v="8598232.370000001"/>
    <n v="3439.2929480000003"/>
    <n v="8594793.0770520009"/>
    <n v="0.18551094560711354"/>
  </r>
  <r>
    <x v="232"/>
    <x v="53"/>
    <x v="1"/>
    <s v="DA-102"/>
    <x v="1"/>
    <x v="4"/>
    <n v="102235.26"/>
    <n v="5"/>
    <x v="3"/>
    <n v="511176.32"/>
    <n v="68261.52"/>
    <n v="169868.73"/>
    <x v="0"/>
    <s v="Card"/>
    <x v="0"/>
    <x v="1"/>
    <x v="0"/>
    <n v="511176.3"/>
    <n v="9047.8205099999996"/>
    <n v="502128.47949"/>
    <n v="0.33230946613489454"/>
  </r>
  <r>
    <x v="233"/>
    <x v="53"/>
    <x v="4"/>
    <s v="HO-029"/>
    <x v="1"/>
    <x v="3"/>
    <n v="59353.84"/>
    <n v="4"/>
    <x v="106"/>
    <n v="237415.36"/>
    <n v="43067.27"/>
    <n v="65146.28"/>
    <x v="0"/>
    <s v="Cash"/>
    <x v="0"/>
    <x v="1"/>
    <x v="0"/>
    <n v="237415.36"/>
    <n v="3181.365824"/>
    <n v="234233.99417599998"/>
    <n v="0.27439791595623808"/>
  </r>
  <r>
    <x v="234"/>
    <x v="53"/>
    <x v="3"/>
    <s v="PE-115"/>
    <x v="1"/>
    <x v="3"/>
    <n v="89466.82"/>
    <n v="3"/>
    <x v="184"/>
    <n v="268400.46999999997"/>
    <n v="64622.29"/>
    <n v="74533.58"/>
    <x v="0"/>
    <s v="Transfer"/>
    <x v="1"/>
    <x v="1"/>
    <x v="0"/>
    <n v="268400.46000000002"/>
    <n v="41816.791668000005"/>
    <n v="226583.66833200003"/>
    <n v="0.27769541536197762"/>
  </r>
  <r>
    <x v="235"/>
    <x v="54"/>
    <x v="1"/>
    <s v="DA-133"/>
    <x v="4"/>
    <x v="4"/>
    <n v="90580.02"/>
    <n v="8"/>
    <x v="185"/>
    <n v="724640.19"/>
    <n v="64446.01"/>
    <n v="209072.09"/>
    <x v="0"/>
    <s v="Card"/>
    <x v="1"/>
    <x v="1"/>
    <x v="0"/>
    <n v="724640.16"/>
    <n v="130362.764784"/>
    <n v="594277.39521600003"/>
    <n v="0.28851848529130025"/>
  </r>
  <r>
    <x v="236"/>
    <x v="54"/>
    <x v="3"/>
    <s v="PE-115"/>
    <x v="0"/>
    <x v="1"/>
    <n v="93065.3"/>
    <n v="9"/>
    <x v="186"/>
    <n v="837587.69"/>
    <n v="71902.850000000006"/>
    <n v="190462.03"/>
    <x v="0"/>
    <s v="Card"/>
    <x v="1"/>
    <x v="1"/>
    <x v="0"/>
    <n v="837587.70000000007"/>
    <n v="105703.56774"/>
    <n v="731884.1322600001"/>
    <n v="0.22739354013189952"/>
  </r>
  <r>
    <x v="237"/>
    <x v="54"/>
    <x v="3"/>
    <s v="PE-070"/>
    <x v="4"/>
    <x v="3"/>
    <n v="92565.08"/>
    <n v="4"/>
    <x v="187"/>
    <n v="370260.32"/>
    <n v="67192.97"/>
    <n v="101488.43"/>
    <x v="0"/>
    <s v="Transfer"/>
    <x v="0"/>
    <x v="1"/>
    <x v="0"/>
    <n v="370260.32"/>
    <n v="7923.5708480000003"/>
    <n v="362336.749152"/>
    <n v="0.27410020603882151"/>
  </r>
  <r>
    <x v="238"/>
    <x v="54"/>
    <x v="0"/>
    <s v="SN-079"/>
    <x v="1"/>
    <x v="2"/>
    <n v="55486.41"/>
    <n v="13"/>
    <x v="188"/>
    <n v="721323.39"/>
    <n v="45975.86"/>
    <n v="123637.23"/>
    <x v="0"/>
    <s v="Card"/>
    <x v="0"/>
    <x v="1"/>
    <x v="0"/>
    <n v="721323.33000000007"/>
    <n v="41403.959142000007"/>
    <n v="679919.37085800013"/>
    <n v="0.17140332854033749"/>
  </r>
  <r>
    <x v="239"/>
    <x v="54"/>
    <x v="0"/>
    <s v="SN-029"/>
    <x v="1"/>
    <x v="1"/>
    <n v="58572.12"/>
    <n v="75"/>
    <x v="0"/>
    <n v="4392908.66"/>
    <n v="43136.45"/>
    <n v="1157675.03"/>
    <x v="1"/>
    <s v="Card"/>
    <x v="0"/>
    <x v="1"/>
    <x v="0"/>
    <n v="4392909"/>
    <n v="175716.36"/>
    <n v="4217192.6399999997"/>
    <n v="0.26353268861274254"/>
  </r>
  <r>
    <x v="240"/>
    <x v="54"/>
    <x v="1"/>
    <s v="DA-082"/>
    <x v="3"/>
    <x v="3"/>
    <n v="121748.54"/>
    <n v="108"/>
    <x v="189"/>
    <n v="13148842.02"/>
    <n v="83326.59"/>
    <n v="4149570.36"/>
    <x v="1"/>
    <s v="Cash"/>
    <x v="0"/>
    <x v="1"/>
    <x v="0"/>
    <n v="13148842.319999998"/>
    <n v="352388.97417599999"/>
    <n v="12796453.345823998"/>
    <n v="0.31558447152139407"/>
  </r>
  <r>
    <x v="241"/>
    <x v="54"/>
    <x v="1"/>
    <s v="DA-134"/>
    <x v="3"/>
    <x v="1"/>
    <n v="116523.28"/>
    <n v="8"/>
    <x v="190"/>
    <n v="932186.21"/>
    <n v="88576.61"/>
    <n v="223573.36"/>
    <x v="0"/>
    <s v="POS"/>
    <x v="0"/>
    <x v="1"/>
    <x v="0"/>
    <n v="932186.24"/>
    <n v="8948.9879039999996"/>
    <n v="923237.25209600001"/>
    <n v="0.23983766076093316"/>
  </r>
  <r>
    <x v="242"/>
    <x v="54"/>
    <x v="1"/>
    <s v="DA-105"/>
    <x v="3"/>
    <x v="0"/>
    <n v="82147.59"/>
    <n v="7"/>
    <x v="191"/>
    <n v="575033.16"/>
    <n v="64549.53"/>
    <n v="123186.48"/>
    <x v="0"/>
    <s v="POS"/>
    <x v="1"/>
    <x v="1"/>
    <x v="0"/>
    <n v="575033.13"/>
    <n v="77284.452671999999"/>
    <n v="497748.67732800002"/>
    <n v="0.21422500225900015"/>
  </r>
  <r>
    <x v="243"/>
    <x v="55"/>
    <x v="3"/>
    <s v="PE-027"/>
    <x v="5"/>
    <x v="4"/>
    <n v="88520.06"/>
    <n v="4"/>
    <x v="177"/>
    <n v="354080.26"/>
    <n v="62771.45"/>
    <n v="102994.44"/>
    <x v="0"/>
    <s v="Transfer"/>
    <x v="0"/>
    <x v="1"/>
    <x v="0"/>
    <n v="354080.24"/>
    <n v="20749.102063999999"/>
    <n v="333331.13793600001"/>
    <n v="0.2908787968016065"/>
  </r>
  <r>
    <x v="244"/>
    <x v="55"/>
    <x v="4"/>
    <s v="HO-072"/>
    <x v="3"/>
    <x v="2"/>
    <n v="42012.71"/>
    <n v="82"/>
    <x v="192"/>
    <n v="3445042.51"/>
    <n v="35307.96"/>
    <n v="549789.99"/>
    <x v="1"/>
    <s v="Cash"/>
    <x v="1"/>
    <x v="1"/>
    <x v="0"/>
    <n v="3445042.2199999997"/>
    <n v="846102.36923199997"/>
    <n v="2598939.8507679999"/>
    <n v="0.15958873900804202"/>
  </r>
  <r>
    <x v="245"/>
    <x v="55"/>
    <x v="4"/>
    <s v="HO-028"/>
    <x v="0"/>
    <x v="1"/>
    <n v="53708.29"/>
    <n v="1"/>
    <x v="193"/>
    <n v="53708.29"/>
    <n v="43732.98"/>
    <n v="9975.32"/>
    <x v="0"/>
    <s v="Card"/>
    <x v="1"/>
    <x v="1"/>
    <x v="0"/>
    <n v="53708.29"/>
    <n v="7019.6735030000009"/>
    <n v="46688.616497000003"/>
    <n v="0.18573147646294455"/>
  </r>
  <r>
    <x v="246"/>
    <x v="55"/>
    <x v="4"/>
    <s v="HO-116"/>
    <x v="3"/>
    <x v="1"/>
    <n v="54353.72"/>
    <n v="1"/>
    <x v="0"/>
    <n v="54353.72"/>
    <n v="42301.04"/>
    <n v="12052.68"/>
    <x v="0"/>
    <s v="Cash"/>
    <x v="0"/>
    <x v="1"/>
    <x v="0"/>
    <n v="54353.72"/>
    <n v="2174.1487999999999"/>
    <n v="52179.571199999998"/>
    <n v="0.22174526416959134"/>
  </r>
  <r>
    <x v="247"/>
    <x v="55"/>
    <x v="3"/>
    <s v="PE-001"/>
    <x v="4"/>
    <x v="3"/>
    <n v="77198.23"/>
    <n v="85"/>
    <x v="194"/>
    <n v="6561849.4699999997"/>
    <n v="57960.68"/>
    <n v="1635191.43"/>
    <x v="1"/>
    <s v="Transfer"/>
    <x v="1"/>
    <x v="1"/>
    <x v="0"/>
    <n v="6561849.5499999998"/>
    <n v="793983.79554999992"/>
    <n v="5767865.7544499999"/>
    <n v="0.24919672989694475"/>
  </r>
  <r>
    <x v="248"/>
    <x v="55"/>
    <x v="4"/>
    <s v="HO-116"/>
    <x v="3"/>
    <x v="4"/>
    <n v="55229.74"/>
    <n v="84"/>
    <x v="195"/>
    <n v="4639297.83"/>
    <n v="39399.17"/>
    <n v="1329767.21"/>
    <x v="1"/>
    <s v="POS"/>
    <x v="0"/>
    <x v="1"/>
    <x v="0"/>
    <n v="4639298.16"/>
    <n v="160055.78651999999"/>
    <n v="4479242.3734800005"/>
    <n v="0.28663113659163375"/>
  </r>
  <r>
    <x v="249"/>
    <x v="55"/>
    <x v="1"/>
    <s v="DA-068"/>
    <x v="2"/>
    <x v="2"/>
    <n v="130427.37"/>
    <n v="6"/>
    <x v="196"/>
    <n v="782564.21"/>
    <n v="108856.46"/>
    <n v="129425.43"/>
    <x v="0"/>
    <s v="Transfer"/>
    <x v="0"/>
    <x v="1"/>
    <x v="0"/>
    <n v="782564.22"/>
    <n v="13381.848162"/>
    <n v="769182.37183800002"/>
    <n v="0.16538633935226862"/>
  </r>
  <r>
    <x v="250"/>
    <x v="55"/>
    <x v="3"/>
    <s v="PE-061"/>
    <x v="0"/>
    <x v="1"/>
    <n v="114766.65"/>
    <n v="27"/>
    <x v="197"/>
    <n v="3098699.56"/>
    <n v="87012.31"/>
    <n v="749367.3"/>
    <x v="1"/>
    <s v="Card"/>
    <x v="0"/>
    <x v="1"/>
    <x v="0"/>
    <n v="3098699.55"/>
    <n v="94820.206229999996"/>
    <n v="3003879.3437699997"/>
    <n v="0.24183283519103091"/>
  </r>
  <r>
    <x v="251"/>
    <x v="55"/>
    <x v="3"/>
    <s v="PE-103"/>
    <x v="5"/>
    <x v="2"/>
    <n v="81342.37"/>
    <n v="11"/>
    <x v="198"/>
    <n v="894766.03"/>
    <n v="65227.45"/>
    <n v="177264.03"/>
    <x v="0"/>
    <s v="Card"/>
    <x v="1"/>
    <x v="1"/>
    <x v="0"/>
    <n v="894766.07"/>
    <n v="152110.23189999998"/>
    <n v="742655.83809999994"/>
    <n v="0.19811215899646972"/>
  </r>
  <r>
    <x v="252"/>
    <x v="56"/>
    <x v="4"/>
    <s v="HO-053"/>
    <x v="5"/>
    <x v="4"/>
    <n v="46434.79"/>
    <n v="48"/>
    <x v="199"/>
    <n v="2228870.06"/>
    <n v="30928.59"/>
    <n v="744297.54"/>
    <x v="1"/>
    <s v="Cash"/>
    <x v="0"/>
    <x v="1"/>
    <x v="0"/>
    <n v="2228869.92"/>
    <n v="122364.958608"/>
    <n v="2106504.9613919999"/>
    <n v="0.33393491767752492"/>
  </r>
  <r>
    <x v="253"/>
    <x v="56"/>
    <x v="1"/>
    <s v="DA-068"/>
    <x v="1"/>
    <x v="0"/>
    <n v="90384.29"/>
    <n v="7"/>
    <x v="0"/>
    <n v="632690.06000000006"/>
    <n v="73876.399999999994"/>
    <n v="115555.28"/>
    <x v="0"/>
    <s v="Cash"/>
    <x v="0"/>
    <x v="1"/>
    <x v="0"/>
    <n v="632690.02999999991"/>
    <n v="25307.601199999997"/>
    <n v="607382.42879999988"/>
    <n v="0.18264121298191408"/>
  </r>
  <r>
    <x v="254"/>
    <x v="57"/>
    <x v="4"/>
    <s v="HO-124"/>
    <x v="2"/>
    <x v="2"/>
    <n v="46355.19"/>
    <n v="32"/>
    <x v="200"/>
    <n v="1483366.07"/>
    <n v="40057.72"/>
    <n v="201519.07"/>
    <x v="1"/>
    <s v="Cash"/>
    <x v="1"/>
    <x v="1"/>
    <x v="0"/>
    <n v="1483366.08"/>
    <n v="176520.56352000003"/>
    <n v="1306845.51648"/>
    <n v="0.13585255458890197"/>
  </r>
  <r>
    <x v="255"/>
    <x v="57"/>
    <x v="4"/>
    <s v="HO-001"/>
    <x v="0"/>
    <x v="3"/>
    <n v="53592.08"/>
    <n v="12"/>
    <x v="201"/>
    <n v="643105.01"/>
    <n v="37451.040000000001"/>
    <n v="193692.52"/>
    <x v="0"/>
    <s v="POS"/>
    <x v="0"/>
    <x v="1"/>
    <x v="0"/>
    <n v="643104.96"/>
    <n v="16785.039455999999"/>
    <n v="626319.92054399999"/>
    <n v="0.3011833479574354"/>
  </r>
  <r>
    <x v="256"/>
    <x v="58"/>
    <x v="4"/>
    <s v="HO-081"/>
    <x v="4"/>
    <x v="4"/>
    <n v="56740.17"/>
    <n v="1"/>
    <x v="38"/>
    <n v="56740.17"/>
    <n v="40103.129999999997"/>
    <n v="16637.04"/>
    <x v="0"/>
    <s v="Card"/>
    <x v="0"/>
    <x v="2"/>
    <x v="0"/>
    <n v="56740.17"/>
    <n v="3052.6211459999995"/>
    <n v="53687.548854000001"/>
    <n v="0.29321448984026666"/>
  </r>
  <r>
    <x v="257"/>
    <x v="58"/>
    <x v="4"/>
    <s v="HO-073"/>
    <x v="2"/>
    <x v="2"/>
    <n v="58543.519999999997"/>
    <n v="86"/>
    <x v="202"/>
    <n v="5034742.6500000004"/>
    <n v="50273.68"/>
    <n v="711205.78"/>
    <x v="1"/>
    <s v="POS"/>
    <x v="0"/>
    <x v="2"/>
    <x v="0"/>
    <n v="5034742.72"/>
    <n v="259289.25008000003"/>
    <n v="4775453.4699200001"/>
    <n v="0.1412596093665284"/>
  </r>
  <r>
    <x v="258"/>
    <x v="59"/>
    <x v="3"/>
    <s v="PE-071"/>
    <x v="2"/>
    <x v="4"/>
    <n v="104980.15"/>
    <n v="5"/>
    <x v="203"/>
    <n v="524900.74"/>
    <n v="70446.22"/>
    <n v="172669.66"/>
    <x v="0"/>
    <s v="Card"/>
    <x v="0"/>
    <x v="2"/>
    <x v="0"/>
    <n v="524900.75"/>
    <n v="17111.764449999999"/>
    <n v="507788.98554999998"/>
    <n v="0.32895678523905303"/>
  </r>
  <r>
    <x v="259"/>
    <x v="59"/>
    <x v="3"/>
    <s v="PE-023"/>
    <x v="2"/>
    <x v="3"/>
    <n v="110013.85"/>
    <n v="5"/>
    <x v="204"/>
    <n v="550069.25"/>
    <n v="76841.25"/>
    <n v="165862.98000000001"/>
    <x v="0"/>
    <s v="Card"/>
    <x v="0"/>
    <x v="2"/>
    <x v="0"/>
    <n v="550069.25"/>
    <n v="1980.2492999999999"/>
    <n v="548089.00069999998"/>
    <n v="0.30153108904015269"/>
  </r>
  <r>
    <x v="260"/>
    <x v="59"/>
    <x v="1"/>
    <s v="DA-144"/>
    <x v="0"/>
    <x v="2"/>
    <n v="103906.45"/>
    <n v="10"/>
    <x v="205"/>
    <n v="1039064.53"/>
    <n v="88507.17"/>
    <n v="153992.82"/>
    <x v="0"/>
    <s v="POS"/>
    <x v="0"/>
    <x v="2"/>
    <x v="0"/>
    <n v="1039064.5"/>
    <n v="22443.793200000004"/>
    <n v="1016620.7068"/>
    <n v="0.14820332669810218"/>
  </r>
  <r>
    <x v="261"/>
    <x v="59"/>
    <x v="3"/>
    <s v="PE-143"/>
    <x v="1"/>
    <x v="0"/>
    <n v="89773.04"/>
    <n v="7"/>
    <x v="206"/>
    <n v="628411.29"/>
    <n v="70776.39"/>
    <n v="132976.56"/>
    <x v="0"/>
    <s v="Card"/>
    <x v="0"/>
    <x v="2"/>
    <x v="0"/>
    <n v="628411.27999999991"/>
    <n v="19355.067423999997"/>
    <n v="609056.2125759999"/>
    <n v="0.21160752856620382"/>
  </r>
  <r>
    <x v="262"/>
    <x v="59"/>
    <x v="0"/>
    <s v="SN-119"/>
    <x v="1"/>
    <x v="2"/>
    <n v="55344"/>
    <n v="2"/>
    <x v="207"/>
    <n v="110688"/>
    <n v="46997.14"/>
    <n v="16693.72"/>
    <x v="0"/>
    <s v="Transfer"/>
    <x v="1"/>
    <x v="2"/>
    <x v="0"/>
    <n v="110688"/>
    <n v="7726.0223999999998"/>
    <n v="102961.9776"/>
    <n v="0.15081779416016192"/>
  </r>
  <r>
    <x v="263"/>
    <x v="59"/>
    <x v="4"/>
    <s v="HO-059"/>
    <x v="3"/>
    <x v="4"/>
    <n v="50136.23"/>
    <n v="11"/>
    <x v="208"/>
    <n v="551498.55000000005"/>
    <n v="33736.11"/>
    <n v="180401.32"/>
    <x v="0"/>
    <s v="POS"/>
    <x v="1"/>
    <x v="2"/>
    <x v="0"/>
    <n v="551498.53"/>
    <n v="71915.408312"/>
    <n v="479583.12168800004"/>
    <n v="0.32711114109003547"/>
  </r>
  <r>
    <x v="264"/>
    <x v="59"/>
    <x v="3"/>
    <s v="PE-082"/>
    <x v="5"/>
    <x v="3"/>
    <n v="81470.539999999994"/>
    <n v="10"/>
    <x v="209"/>
    <n v="814705.4"/>
    <n v="60417.42"/>
    <n v="210531.16"/>
    <x v="0"/>
    <s v="Transfer"/>
    <x v="0"/>
    <x v="2"/>
    <x v="0"/>
    <n v="814705.39999999991"/>
    <n v="43586.738899999997"/>
    <n v="771118.66109999991"/>
    <n v="0.25841385119087218"/>
  </r>
  <r>
    <x v="265"/>
    <x v="60"/>
    <x v="2"/>
    <s v="BE-069"/>
    <x v="3"/>
    <x v="4"/>
    <n v="62120.11"/>
    <n v="5"/>
    <x v="210"/>
    <n v="310600.53000000003"/>
    <n v="41968.58"/>
    <n v="100757.62"/>
    <x v="0"/>
    <s v="Card"/>
    <x v="0"/>
    <x v="2"/>
    <x v="0"/>
    <n v="310600.55"/>
    <n v="10933.139359999999"/>
    <n v="299667.41064000002"/>
    <n v="0.3243961624920601"/>
  </r>
  <r>
    <x v="266"/>
    <x v="60"/>
    <x v="4"/>
    <s v="HO-081"/>
    <x v="0"/>
    <x v="2"/>
    <n v="47530.23"/>
    <n v="4"/>
    <x v="211"/>
    <n v="190120.92"/>
    <n v="37959.160000000003"/>
    <n v="38284.29"/>
    <x v="0"/>
    <s v="Cash"/>
    <x v="0"/>
    <x v="2"/>
    <x v="0"/>
    <n v="190120.92"/>
    <n v="4753.0230000000001"/>
    <n v="185367.89700000003"/>
    <n v="0.20136810825447299"/>
  </r>
  <r>
    <x v="267"/>
    <x v="60"/>
    <x v="0"/>
    <s v="SN-042"/>
    <x v="2"/>
    <x v="3"/>
    <n v="48347"/>
    <n v="65"/>
    <x v="212"/>
    <n v="3142555.06"/>
    <n v="37604.94"/>
    <n v="698233.81"/>
    <x v="1"/>
    <s v="Transfer"/>
    <x v="1"/>
    <x v="2"/>
    <x v="0"/>
    <n v="3142555"/>
    <n v="636053.13199999998"/>
    <n v="2506501.8679999998"/>
    <n v="0.2221866591575328"/>
  </r>
  <r>
    <x v="268"/>
    <x v="60"/>
    <x v="2"/>
    <s v="BE-006"/>
    <x v="5"/>
    <x v="0"/>
    <n v="70925.31"/>
    <n v="1"/>
    <x v="213"/>
    <n v="70925.31"/>
    <n v="58448.12"/>
    <n v="12477.19"/>
    <x v="0"/>
    <s v="POS"/>
    <x v="1"/>
    <x v="2"/>
    <x v="0"/>
    <n v="70925.31"/>
    <n v="5801.6903579999998"/>
    <n v="65123.619641999998"/>
    <n v="0.17592013344742519"/>
  </r>
  <r>
    <x v="269"/>
    <x v="61"/>
    <x v="4"/>
    <s v="HO-031"/>
    <x v="2"/>
    <x v="0"/>
    <n v="51388.57"/>
    <n v="53"/>
    <x v="0"/>
    <n v="2723594.38"/>
    <n v="38602.410000000003"/>
    <n v="677666.75"/>
    <x v="1"/>
    <s v="Transfer"/>
    <x v="0"/>
    <x v="2"/>
    <x v="0"/>
    <n v="2723594.21"/>
    <n v="108943.7684"/>
    <n v="2614650.4416"/>
    <n v="0.24881338975299253"/>
  </r>
  <r>
    <x v="270"/>
    <x v="61"/>
    <x v="3"/>
    <s v="PE-144"/>
    <x v="1"/>
    <x v="3"/>
    <n v="119017.78"/>
    <n v="2"/>
    <x v="214"/>
    <n v="238035.55"/>
    <n v="83589.2"/>
    <n v="70857.149999999994"/>
    <x v="0"/>
    <s v="Card"/>
    <x v="1"/>
    <x v="2"/>
    <x v="0"/>
    <n v="238035.56"/>
    <n v="12163.617116000001"/>
    <n v="225871.94288399999"/>
    <n v="0.29767465405902604"/>
  </r>
  <r>
    <x v="271"/>
    <x v="61"/>
    <x v="4"/>
    <s v="HO-098"/>
    <x v="3"/>
    <x v="3"/>
    <n v="50106.79"/>
    <n v="68"/>
    <x v="124"/>
    <n v="3407261.74"/>
    <n v="36736.410000000003"/>
    <n v="909185.76"/>
    <x v="1"/>
    <s v="Cash"/>
    <x v="0"/>
    <x v="2"/>
    <x v="0"/>
    <n v="3407261.72"/>
    <n v="87566.626204"/>
    <n v="3319695.0937960004"/>
    <n v="0.26683766302027623"/>
  </r>
  <r>
    <x v="272"/>
    <x v="61"/>
    <x v="2"/>
    <s v="BE-140"/>
    <x v="3"/>
    <x v="1"/>
    <n v="74254.94"/>
    <n v="4"/>
    <x v="215"/>
    <n v="297019.77"/>
    <n v="53718.29"/>
    <n v="82146.600000000006"/>
    <x v="0"/>
    <s v="Card"/>
    <x v="0"/>
    <x v="2"/>
    <x v="0"/>
    <n v="297019.76"/>
    <n v="1128.6750880000002"/>
    <n v="295891.08491199999"/>
    <n v="0.27656946875960481"/>
  </r>
  <r>
    <x v="273"/>
    <x v="62"/>
    <x v="1"/>
    <s v="DA-024"/>
    <x v="2"/>
    <x v="0"/>
    <n v="91409.55"/>
    <n v="8"/>
    <x v="216"/>
    <n v="731276.36"/>
    <n v="68970.850000000006"/>
    <n v="179509.55"/>
    <x v="0"/>
    <s v="Transfer"/>
    <x v="1"/>
    <x v="2"/>
    <x v="0"/>
    <n v="731276.4"/>
    <n v="109983.97056"/>
    <n v="621292.42943999998"/>
    <n v="0.24547429647527508"/>
  </r>
  <r>
    <x v="274"/>
    <x v="62"/>
    <x v="3"/>
    <s v="PE-104"/>
    <x v="0"/>
    <x v="3"/>
    <n v="85289.32"/>
    <n v="73"/>
    <x v="217"/>
    <n v="6226120.3700000001"/>
    <n v="60594.05"/>
    <n v="1802754.68"/>
    <x v="1"/>
    <s v="Transfer"/>
    <x v="0"/>
    <x v="2"/>
    <x v="0"/>
    <n v="6226120.3600000003"/>
    <n v="242196.08200400003"/>
    <n v="5983924.2779959999"/>
    <n v="0.28954703296235823"/>
  </r>
  <r>
    <x v="275"/>
    <x v="62"/>
    <x v="1"/>
    <s v="DA-073"/>
    <x v="2"/>
    <x v="1"/>
    <n v="115973.78"/>
    <n v="8"/>
    <x v="218"/>
    <n v="927790.28"/>
    <n v="87030.05"/>
    <n v="231549.87"/>
    <x v="0"/>
    <s v="Transfer"/>
    <x v="0"/>
    <x v="2"/>
    <x v="0"/>
    <n v="927790.24"/>
    <n v="7886.2170400000005"/>
    <n v="919904.02295999997"/>
    <n v="0.24957134709365567"/>
  </r>
  <r>
    <x v="276"/>
    <x v="62"/>
    <x v="1"/>
    <s v="DA-114"/>
    <x v="1"/>
    <x v="3"/>
    <n v="95746.86"/>
    <n v="6"/>
    <x v="153"/>
    <n v="574481.15"/>
    <n v="72051.13"/>
    <n v="142174.37"/>
    <x v="0"/>
    <s v="Transfer"/>
    <x v="0"/>
    <x v="2"/>
    <x v="0"/>
    <n v="574481.16"/>
    <n v="24415.4493"/>
    <n v="550065.71070000005"/>
    <n v="0.24748308974106459"/>
  </r>
  <r>
    <x v="277"/>
    <x v="62"/>
    <x v="4"/>
    <s v="HO-040"/>
    <x v="0"/>
    <x v="1"/>
    <n v="68437.960000000006"/>
    <n v="9"/>
    <x v="219"/>
    <n v="615941.6"/>
    <n v="52492.4"/>
    <n v="143510"/>
    <x v="0"/>
    <s v="Cash"/>
    <x v="0"/>
    <x v="2"/>
    <x v="0"/>
    <n v="615941.64"/>
    <n v="923.91246000000001"/>
    <n v="615017.72753999999"/>
    <n v="0.2329928681550329"/>
  </r>
  <r>
    <x v="278"/>
    <x v="62"/>
    <x v="0"/>
    <s v="SN-148"/>
    <x v="0"/>
    <x v="4"/>
    <n v="71806.429999999993"/>
    <n v="1"/>
    <x v="220"/>
    <n v="71806.429999999993"/>
    <n v="53805.5"/>
    <n v="18000.93"/>
    <x v="0"/>
    <s v="Transfer"/>
    <x v="0"/>
    <x v="2"/>
    <x v="0"/>
    <n v="71806.429999999993"/>
    <n v="1615.6446749999998"/>
    <n v="70190.78532499999"/>
    <n v="0.2506868813837424"/>
  </r>
  <r>
    <x v="279"/>
    <x v="63"/>
    <x v="0"/>
    <s v="SN-140"/>
    <x v="4"/>
    <x v="4"/>
    <n v="52642.86"/>
    <n v="15"/>
    <x v="221"/>
    <n v="789642.94"/>
    <n v="37488.06"/>
    <n v="227322.09"/>
    <x v="1"/>
    <s v="Card"/>
    <x v="0"/>
    <x v="2"/>
    <x v="0"/>
    <n v="789642.9"/>
    <n v="34981.180469999999"/>
    <n v="754661.71953"/>
    <n v="0.28787959530164359"/>
  </r>
  <r>
    <x v="280"/>
    <x v="63"/>
    <x v="3"/>
    <s v="PE-150"/>
    <x v="2"/>
    <x v="0"/>
    <n v="92543.07"/>
    <n v="64"/>
    <x v="0"/>
    <n v="5922756.3300000001"/>
    <n v="72455.63"/>
    <n v="1285596.1100000001"/>
    <x v="1"/>
    <s v="Card"/>
    <x v="0"/>
    <x v="2"/>
    <x v="0"/>
    <n v="5922756.4800000004"/>
    <n v="236910.25920000003"/>
    <n v="5685846.2208000002"/>
    <n v="0.21706044253216814"/>
  </r>
  <r>
    <x v="281"/>
    <x v="63"/>
    <x v="4"/>
    <s v="HO-074"/>
    <x v="5"/>
    <x v="3"/>
    <n v="56840.61"/>
    <n v="94"/>
    <x v="222"/>
    <n v="5343016.92"/>
    <n v="41429.78"/>
    <n v="1448617.96"/>
    <x v="1"/>
    <s v="Transfer"/>
    <x v="1"/>
    <x v="2"/>
    <x v="0"/>
    <n v="5343017.34"/>
    <n v="945179.76744600001"/>
    <n v="4397837.5725539997"/>
    <n v="0.27112359584292689"/>
  </r>
  <r>
    <x v="282"/>
    <x v="63"/>
    <x v="1"/>
    <s v="DA-066"/>
    <x v="5"/>
    <x v="2"/>
    <n v="116602.67"/>
    <n v="10"/>
    <x v="223"/>
    <n v="1166026.75"/>
    <n v="94775.52"/>
    <n v="218271.51"/>
    <x v="0"/>
    <s v="Card"/>
    <x v="1"/>
    <x v="2"/>
    <x v="0"/>
    <n v="1166026.7"/>
    <n v="185631.45064"/>
    <n v="980395.24936000002"/>
    <n v="0.18719254082292711"/>
  </r>
  <r>
    <x v="283"/>
    <x v="63"/>
    <x v="1"/>
    <s v="DA-107"/>
    <x v="3"/>
    <x v="3"/>
    <n v="100672.55"/>
    <n v="1"/>
    <x v="224"/>
    <n v="100672.55"/>
    <n v="77478.990000000005"/>
    <n v="23193.57"/>
    <x v="0"/>
    <s v="Card"/>
    <x v="1"/>
    <x v="2"/>
    <x v="0"/>
    <n v="100672.55"/>
    <n v="12584.06875"/>
    <n v="88088.481249999997"/>
    <n v="0.23038623736063107"/>
  </r>
  <r>
    <x v="284"/>
    <x v="64"/>
    <x v="0"/>
    <s v="SN-021"/>
    <x v="3"/>
    <x v="1"/>
    <n v="62324.31"/>
    <n v="3"/>
    <x v="225"/>
    <n v="186972.94"/>
    <n v="47335.57"/>
    <n v="44966.23"/>
    <x v="0"/>
    <s v="Transfer"/>
    <x v="1"/>
    <x v="2"/>
    <x v="0"/>
    <n v="186972.93"/>
    <n v="28644.252875999999"/>
    <n v="158328.67712399998"/>
    <n v="0.24049592416956167"/>
  </r>
  <r>
    <x v="285"/>
    <x v="64"/>
    <x v="1"/>
    <s v="DA-149"/>
    <x v="0"/>
    <x v="2"/>
    <n v="115064.81"/>
    <n v="5"/>
    <x v="226"/>
    <n v="575324.06999999995"/>
    <n v="91431.92"/>
    <n v="118164.47"/>
    <x v="0"/>
    <s v="Transfer"/>
    <x v="0"/>
    <x v="2"/>
    <x v="0"/>
    <n v="575324.05000000005"/>
    <n v="11333.883785000002"/>
    <n v="563990.16621500009"/>
    <n v="0.20538766959637203"/>
  </r>
  <r>
    <x v="286"/>
    <x v="64"/>
    <x v="3"/>
    <s v="PE-066"/>
    <x v="3"/>
    <x v="2"/>
    <n v="117791.99"/>
    <n v="15"/>
    <x v="30"/>
    <n v="1766879.87"/>
    <n v="98011.87"/>
    <n v="296701.82"/>
    <x v="0"/>
    <s v="Transfer"/>
    <x v="0"/>
    <x v="2"/>
    <x v="0"/>
    <n v="1766879.85"/>
    <n v="41875.052445000008"/>
    <n v="1725004.7975550001"/>
    <n v="0.16792416113722547"/>
  </r>
  <r>
    <x v="287"/>
    <x v="65"/>
    <x v="4"/>
    <s v="HO-040"/>
    <x v="4"/>
    <x v="4"/>
    <n v="60494.12"/>
    <n v="10"/>
    <x v="227"/>
    <n v="604941.21"/>
    <n v="43179.01"/>
    <n v="173151.13"/>
    <x v="0"/>
    <s v="Card"/>
    <x v="0"/>
    <x v="2"/>
    <x v="0"/>
    <n v="604941.20000000007"/>
    <n v="6956.8238000000001"/>
    <n v="597984.37620000006"/>
    <n v="0.28622802867075303"/>
  </r>
  <r>
    <x v="288"/>
    <x v="65"/>
    <x v="2"/>
    <s v="BE-094"/>
    <x v="0"/>
    <x v="4"/>
    <n v="63657.96"/>
    <n v="9"/>
    <x v="49"/>
    <n v="572921.68000000005"/>
    <n v="46759.29"/>
    <n v="152088.04"/>
    <x v="0"/>
    <s v="Card"/>
    <x v="0"/>
    <x v="2"/>
    <x v="0"/>
    <n v="572921.64"/>
    <n v="15468.88428"/>
    <n v="557452.75572000002"/>
    <n v="0.26546043780364531"/>
  </r>
  <r>
    <x v="289"/>
    <x v="65"/>
    <x v="4"/>
    <s v="HO-014"/>
    <x v="3"/>
    <x v="4"/>
    <n v="54253.31"/>
    <n v="6"/>
    <x v="228"/>
    <n v="325519.87"/>
    <n v="37159.32"/>
    <n v="102563.96"/>
    <x v="0"/>
    <s v="Cash"/>
    <x v="1"/>
    <x v="2"/>
    <x v="0"/>
    <n v="325519.86"/>
    <n v="38769.415326000002"/>
    <n v="286750.44467399997"/>
    <n v="0.3150774175475064"/>
  </r>
  <r>
    <x v="290"/>
    <x v="65"/>
    <x v="2"/>
    <s v="BE-116"/>
    <x v="0"/>
    <x v="3"/>
    <n v="50227.15"/>
    <n v="7"/>
    <x v="169"/>
    <n v="351590.05"/>
    <n v="36871.19"/>
    <n v="93491.73"/>
    <x v="0"/>
    <s v="Cash"/>
    <x v="0"/>
    <x v="2"/>
    <x v="0"/>
    <n v="351590.05"/>
    <n v="11813.42568"/>
    <n v="339776.62432"/>
    <n v="0.2659111940170093"/>
  </r>
  <r>
    <x v="291"/>
    <x v="65"/>
    <x v="2"/>
    <s v="BE-044"/>
    <x v="1"/>
    <x v="3"/>
    <n v="75830.59"/>
    <n v="11"/>
    <x v="229"/>
    <n v="834136.48"/>
    <n v="55168.26"/>
    <n v="227285.64"/>
    <x v="0"/>
    <s v="Transfer"/>
    <x v="0"/>
    <x v="2"/>
    <x v="0"/>
    <n v="834136.49"/>
    <n v="43792.165724999999"/>
    <n v="790344.32427500002"/>
    <n v="0.27248015816308624"/>
  </r>
  <r>
    <x v="292"/>
    <x v="65"/>
    <x v="3"/>
    <s v="PE-037"/>
    <x v="4"/>
    <x v="1"/>
    <n v="99594.75"/>
    <n v="10"/>
    <x v="0"/>
    <n v="995947.52000000002"/>
    <n v="73814.759999999995"/>
    <n v="257799.97"/>
    <x v="0"/>
    <s v="Card"/>
    <x v="0"/>
    <x v="2"/>
    <x v="0"/>
    <n v="995947.5"/>
    <n v="39837.9"/>
    <n v="956109.6"/>
    <n v="0.25884895019368087"/>
  </r>
  <r>
    <x v="293"/>
    <x v="65"/>
    <x v="0"/>
    <s v="SN-004"/>
    <x v="0"/>
    <x v="3"/>
    <n v="62146.559999999998"/>
    <n v="108"/>
    <x v="46"/>
    <n v="6711828.7800000003"/>
    <n v="44958.97"/>
    <n v="1856259.54"/>
    <x v="1"/>
    <s v="Transfer"/>
    <x v="0"/>
    <x v="2"/>
    <x v="0"/>
    <n v="6711828.4799999995"/>
    <n v="271829.05343999999"/>
    <n v="6439999.4265599996"/>
    <n v="0.27656538938110398"/>
  </r>
  <r>
    <x v="294"/>
    <x v="65"/>
    <x v="1"/>
    <s v="DA-024"/>
    <x v="3"/>
    <x v="3"/>
    <n v="99757.41"/>
    <n v="41"/>
    <x v="121"/>
    <n v="4090053.78"/>
    <n v="72073.289999999994"/>
    <n v="1135049.03"/>
    <x v="1"/>
    <s v="Card"/>
    <x v="0"/>
    <x v="2"/>
    <x v="0"/>
    <n v="4090053.81"/>
    <n v="149286.96406500001"/>
    <n v="3940766.8459350001"/>
    <n v="0.27751445116694778"/>
  </r>
  <r>
    <x v="295"/>
    <x v="66"/>
    <x v="2"/>
    <s v="BE-004"/>
    <x v="5"/>
    <x v="1"/>
    <n v="79439.03"/>
    <n v="10"/>
    <x v="0"/>
    <n v="794390.3"/>
    <n v="59237.51"/>
    <n v="202015.23"/>
    <x v="0"/>
    <s v="Cash"/>
    <x v="0"/>
    <x v="2"/>
    <x v="0"/>
    <n v="794390.3"/>
    <n v="31775.612000000001"/>
    <n v="762614.68800000008"/>
    <n v="0.25430223657061268"/>
  </r>
  <r>
    <x v="296"/>
    <x v="66"/>
    <x v="1"/>
    <s v="DA-134"/>
    <x v="0"/>
    <x v="1"/>
    <n v="93313.56"/>
    <n v="4"/>
    <x v="0"/>
    <n v="373254.23"/>
    <n v="68884.160000000003"/>
    <n v="97717.6"/>
    <x v="0"/>
    <s v="Card"/>
    <x v="0"/>
    <x v="2"/>
    <x v="0"/>
    <n v="373254.24"/>
    <n v="14930.169599999999"/>
    <n v="358324.07039999997"/>
    <n v="0.26179904243817947"/>
  </r>
  <r>
    <x v="297"/>
    <x v="66"/>
    <x v="2"/>
    <s v="BE-066"/>
    <x v="3"/>
    <x v="3"/>
    <n v="67738.8"/>
    <n v="73"/>
    <x v="230"/>
    <n v="4944932.3"/>
    <n v="50557.58"/>
    <n v="1254228.6399999999"/>
    <x v="1"/>
    <s v="Transfer"/>
    <x v="0"/>
    <x v="2"/>
    <x v="0"/>
    <n v="4944932.4000000004"/>
    <n v="265048.37664000003"/>
    <n v="4679884.02336"/>
    <n v="0.25363919340210178"/>
  </r>
  <r>
    <x v="298"/>
    <x v="66"/>
    <x v="4"/>
    <s v="HO-144"/>
    <x v="5"/>
    <x v="4"/>
    <n v="45530.7"/>
    <n v="7"/>
    <x v="231"/>
    <n v="318714.92"/>
    <n v="33238.54"/>
    <n v="86045.15"/>
    <x v="0"/>
    <s v="Card"/>
    <x v="0"/>
    <x v="2"/>
    <x v="0"/>
    <n v="318714.89999999997"/>
    <n v="4430.1371099999988"/>
    <n v="314284.76288999995"/>
    <n v="0.26997528073050359"/>
  </r>
  <r>
    <x v="299"/>
    <x v="66"/>
    <x v="2"/>
    <s v="BE-028"/>
    <x v="5"/>
    <x v="4"/>
    <n v="65765.08"/>
    <n v="7"/>
    <x v="17"/>
    <n v="460355.59"/>
    <n v="48177.98"/>
    <n v="123109.74"/>
    <x v="0"/>
    <s v="Card"/>
    <x v="0"/>
    <x v="2"/>
    <x v="0"/>
    <n v="460355.56"/>
    <n v="368.284448"/>
    <n v="459987.27555199998"/>
    <n v="0.26742314566007552"/>
  </r>
  <r>
    <x v="300"/>
    <x v="67"/>
    <x v="0"/>
    <s v="SN-069"/>
    <x v="5"/>
    <x v="0"/>
    <n v="54235.24"/>
    <n v="58"/>
    <x v="232"/>
    <n v="3145643.9"/>
    <n v="43966.73"/>
    <n v="595573.75"/>
    <x v="1"/>
    <s v="Cash"/>
    <x v="0"/>
    <x v="2"/>
    <x v="0"/>
    <n v="3145643.92"/>
    <n v="90594.544895999992"/>
    <n v="3055049.3751039999"/>
    <n v="0.18933285805173308"/>
  </r>
  <r>
    <x v="301"/>
    <x v="67"/>
    <x v="0"/>
    <s v="SN-099"/>
    <x v="4"/>
    <x v="1"/>
    <n v="56469.69"/>
    <n v="41"/>
    <x v="0"/>
    <n v="2315257.17"/>
    <n v="42731.57"/>
    <n v="563262.9"/>
    <x v="1"/>
    <s v="Transfer"/>
    <x v="0"/>
    <x v="2"/>
    <x v="0"/>
    <n v="2315257.29"/>
    <n v="92610.291599999997"/>
    <n v="2222646.9983999999"/>
    <n v="0.24328308202582957"/>
  </r>
  <r>
    <x v="302"/>
    <x v="68"/>
    <x v="4"/>
    <s v="HO-032"/>
    <x v="2"/>
    <x v="1"/>
    <n v="69799.210000000006"/>
    <n v="5"/>
    <x v="233"/>
    <n v="348996.03"/>
    <n v="50632.91"/>
    <n v="95831.47"/>
    <x v="0"/>
    <s v="POS"/>
    <x v="0"/>
    <x v="2"/>
    <x v="0"/>
    <n v="348996.05000000005"/>
    <n v="5304.7399600000008"/>
    <n v="343691.31004000007"/>
    <n v="0.27459186283580361"/>
  </r>
  <r>
    <x v="303"/>
    <x v="68"/>
    <x v="2"/>
    <s v="BE-074"/>
    <x v="0"/>
    <x v="2"/>
    <n v="67515.83"/>
    <n v="61"/>
    <x v="234"/>
    <n v="4118465.48"/>
    <n v="53241.55"/>
    <n v="870730.7"/>
    <x v="1"/>
    <s v="Transfer"/>
    <x v="0"/>
    <x v="2"/>
    <x v="0"/>
    <n v="4118465.63"/>
    <n v="202628.50899599999"/>
    <n v="3915837.1210039998"/>
    <n v="0.21142114805342496"/>
  </r>
  <r>
    <x v="304"/>
    <x v="68"/>
    <x v="3"/>
    <s v="PE-122"/>
    <x v="3"/>
    <x v="4"/>
    <n v="80016.62"/>
    <n v="12"/>
    <x v="235"/>
    <n v="960199.47"/>
    <n v="57281.24"/>
    <n v="272824.53999999998"/>
    <x v="0"/>
    <s v="Cash"/>
    <x v="1"/>
    <x v="2"/>
    <x v="0"/>
    <n v="960199.44"/>
    <n v="57804.00628799999"/>
    <n v="902395.43371199991"/>
    <n v="0.284133191616946"/>
  </r>
  <r>
    <x v="305"/>
    <x v="69"/>
    <x v="2"/>
    <s v="BE-125"/>
    <x v="0"/>
    <x v="3"/>
    <n v="69826.7"/>
    <n v="36"/>
    <x v="236"/>
    <n v="2513761.0699999998"/>
    <n v="53340.87"/>
    <n v="593489.82999999996"/>
    <x v="1"/>
    <s v="Card"/>
    <x v="0"/>
    <x v="2"/>
    <x v="0"/>
    <n v="2513761.1999999997"/>
    <n v="13071.558239999998"/>
    <n v="2500689.6417599996"/>
    <n v="0.2360963566040109"/>
  </r>
  <r>
    <x v="306"/>
    <x v="70"/>
    <x v="1"/>
    <s v="DA-091"/>
    <x v="4"/>
    <x v="3"/>
    <n v="113521.43"/>
    <n v="85"/>
    <x v="237"/>
    <n v="9649321.5500000007"/>
    <n v="84520.14"/>
    <n v="2465109.58"/>
    <x v="1"/>
    <s v="Card"/>
    <x v="0"/>
    <x v="2"/>
    <x v="0"/>
    <n v="9649321.5499999989"/>
    <n v="447728.51991999993"/>
    <n v="9201593.0300799981"/>
    <n v="0.25546973092631575"/>
  </r>
  <r>
    <x v="307"/>
    <x v="70"/>
    <x v="2"/>
    <s v="BE-052"/>
    <x v="1"/>
    <x v="0"/>
    <n v="67867"/>
    <n v="4"/>
    <x v="164"/>
    <n v="271468.01"/>
    <n v="55601.8"/>
    <n v="49060.79"/>
    <x v="0"/>
    <s v="Cash"/>
    <x v="0"/>
    <x v="2"/>
    <x v="0"/>
    <n v="271468"/>
    <n v="2524.6524000000004"/>
    <n v="268943.34759999998"/>
    <n v="0.18072401974729912"/>
  </r>
  <r>
    <x v="308"/>
    <x v="70"/>
    <x v="1"/>
    <s v="DA-049"/>
    <x v="0"/>
    <x v="2"/>
    <n v="127752.67"/>
    <n v="12"/>
    <x v="238"/>
    <n v="1533032.02"/>
    <n v="107073.54"/>
    <n v="248149.5"/>
    <x v="0"/>
    <s v="Transfer"/>
    <x v="0"/>
    <x v="2"/>
    <x v="0"/>
    <n v="1533032.04"/>
    <n v="19009.597296"/>
    <n v="1514022.442704"/>
    <n v="0.16186843899059591"/>
  </r>
  <r>
    <x v="309"/>
    <x v="70"/>
    <x v="2"/>
    <s v="BE-128"/>
    <x v="4"/>
    <x v="0"/>
    <n v="68853.59"/>
    <n v="1"/>
    <x v="239"/>
    <n v="68853.59"/>
    <n v="52264.12"/>
    <n v="16589.47"/>
    <x v="0"/>
    <s v="Transfer"/>
    <x v="0"/>
    <x v="2"/>
    <x v="0"/>
    <n v="68853.59"/>
    <n v="2575.1242660000003"/>
    <n v="66278.465733999998"/>
    <n v="0.24093834468180964"/>
  </r>
  <r>
    <x v="310"/>
    <x v="71"/>
    <x v="2"/>
    <s v="BE-073"/>
    <x v="4"/>
    <x v="3"/>
    <n v="55616.47"/>
    <n v="8"/>
    <x v="240"/>
    <n v="444931.75"/>
    <n v="38917.839999999997"/>
    <n v="133589.03"/>
    <x v="0"/>
    <s v="Card"/>
    <x v="1"/>
    <x v="2"/>
    <x v="0"/>
    <n v="444931.76"/>
    <n v="48230.602784000002"/>
    <n v="396701.15721600002"/>
    <n v="0.30024611639875104"/>
  </r>
  <r>
    <x v="311"/>
    <x v="71"/>
    <x v="2"/>
    <s v="BE-081"/>
    <x v="3"/>
    <x v="1"/>
    <n v="59185.69"/>
    <n v="7"/>
    <x v="241"/>
    <n v="414299.8"/>
    <n v="43871.37"/>
    <n v="107200.22"/>
    <x v="0"/>
    <s v="Card"/>
    <x v="0"/>
    <x v="2"/>
    <x v="0"/>
    <n v="414299.83"/>
    <n v="4225.8582660000002"/>
    <n v="410073.97173400002"/>
    <n v="0.25875035421209475"/>
  </r>
  <r>
    <x v="312"/>
    <x v="71"/>
    <x v="0"/>
    <s v="SN-066"/>
    <x v="4"/>
    <x v="2"/>
    <n v="52582.71"/>
    <n v="3"/>
    <x v="242"/>
    <n v="157748.14000000001"/>
    <n v="41175.660000000003"/>
    <n v="34221.18"/>
    <x v="0"/>
    <s v="Card"/>
    <x v="0"/>
    <x v="2"/>
    <x v="0"/>
    <n v="157748.13"/>
    <n v="6940.9177200000013"/>
    <n v="150807.21228000001"/>
    <n v="0.21693555309114895"/>
  </r>
  <r>
    <x v="313"/>
    <x v="71"/>
    <x v="2"/>
    <s v="BE-133"/>
    <x v="2"/>
    <x v="2"/>
    <n v="68488.600000000006"/>
    <n v="41"/>
    <x v="243"/>
    <n v="2808032.65"/>
    <n v="57552.72"/>
    <n v="448371.3"/>
    <x v="1"/>
    <s v="POS"/>
    <x v="0"/>
    <x v="2"/>
    <x v="0"/>
    <n v="2808032.6"/>
    <n v="163427.49731999999"/>
    <n v="2644605.10268"/>
    <n v="0.15967453227440215"/>
  </r>
  <r>
    <x v="314"/>
    <x v="71"/>
    <x v="3"/>
    <s v="PE-064"/>
    <x v="0"/>
    <x v="3"/>
    <n v="97777.85"/>
    <n v="8"/>
    <x v="244"/>
    <n v="782222.83"/>
    <n v="67872.740000000005"/>
    <n v="239240.93"/>
    <x v="0"/>
    <s v="Card"/>
    <x v="0"/>
    <x v="2"/>
    <x v="0"/>
    <n v="782222.8"/>
    <n v="22215.127519999998"/>
    <n v="760007.67248000007"/>
    <n v="0.30584754218948074"/>
  </r>
  <r>
    <x v="315"/>
    <x v="72"/>
    <x v="4"/>
    <s v="HO-131"/>
    <x v="3"/>
    <x v="1"/>
    <n v="60725.81"/>
    <n v="52"/>
    <x v="245"/>
    <n v="3157741.98"/>
    <n v="44174.57"/>
    <n v="860664.27"/>
    <x v="1"/>
    <s v="Cash"/>
    <x v="0"/>
    <x v="2"/>
    <x v="0"/>
    <n v="3157742.12"/>
    <n v="60312.874491999995"/>
    <n v="3097429.2455080003"/>
    <n v="0.27255686989346739"/>
  </r>
  <r>
    <x v="316"/>
    <x v="72"/>
    <x v="4"/>
    <s v="HO-070"/>
    <x v="2"/>
    <x v="2"/>
    <n v="58359.5"/>
    <n v="9"/>
    <x v="246"/>
    <n v="525235.47"/>
    <n v="49344.14"/>
    <n v="81138.2"/>
    <x v="0"/>
    <s v="Card"/>
    <x v="0"/>
    <x v="2"/>
    <x v="0"/>
    <n v="525235.5"/>
    <n v="29465.711550000004"/>
    <n v="495769.78844999999"/>
    <n v="0.15447966604387933"/>
  </r>
  <r>
    <x v="317"/>
    <x v="72"/>
    <x v="0"/>
    <s v="SN-070"/>
    <x v="2"/>
    <x v="2"/>
    <n v="46853.78"/>
    <n v="3"/>
    <x v="247"/>
    <n v="140561.34"/>
    <n v="40027.129999999997"/>
    <n v="20479.95"/>
    <x v="0"/>
    <s v="Card"/>
    <x v="1"/>
    <x v="2"/>
    <x v="0"/>
    <n v="140561.34"/>
    <n v="12271.004982"/>
    <n v="128290.335018"/>
    <n v="0.14570115794285968"/>
  </r>
  <r>
    <x v="318"/>
    <x v="72"/>
    <x v="2"/>
    <s v="BE-006"/>
    <x v="3"/>
    <x v="1"/>
    <n v="60402.54"/>
    <n v="7"/>
    <x v="248"/>
    <n v="422817.78"/>
    <n v="45220.87"/>
    <n v="106271.7"/>
    <x v="0"/>
    <s v="Card"/>
    <x v="0"/>
    <x v="2"/>
    <x v="0"/>
    <n v="422817.78"/>
    <n v="10528.162722000003"/>
    <n v="412289.61727800005"/>
    <n v="0.25134160630614916"/>
  </r>
  <r>
    <x v="319"/>
    <x v="72"/>
    <x v="2"/>
    <s v="BE-022"/>
    <x v="1"/>
    <x v="4"/>
    <n v="67594.789999999994"/>
    <n v="3"/>
    <x v="249"/>
    <n v="202784.36"/>
    <n v="49314.21"/>
    <n v="54841.74"/>
    <x v="0"/>
    <s v="Transfer"/>
    <x v="0"/>
    <x v="2"/>
    <x v="0"/>
    <n v="202784.37"/>
    <n v="4947.9386279999999"/>
    <n v="197836.43137199999"/>
    <n v="0.27044363776378022"/>
  </r>
  <r>
    <x v="320"/>
    <x v="72"/>
    <x v="2"/>
    <s v="BE-048"/>
    <x v="3"/>
    <x v="1"/>
    <n v="69666.47"/>
    <n v="4"/>
    <x v="250"/>
    <n v="278665.87"/>
    <n v="50406.89"/>
    <n v="77038.3"/>
    <x v="0"/>
    <s v="Card"/>
    <x v="0"/>
    <x v="2"/>
    <x v="0"/>
    <n v="278665.88"/>
    <n v="529.46517200000005"/>
    <n v="278136.41482800001"/>
    <n v="0.27645402000610986"/>
  </r>
  <r>
    <x v="321"/>
    <x v="73"/>
    <x v="1"/>
    <s v="DA-015"/>
    <x v="4"/>
    <x v="4"/>
    <n v="100180.76"/>
    <n v="9"/>
    <x v="251"/>
    <n v="901626.8"/>
    <n v="72745.37"/>
    <n v="246918.48"/>
    <x v="0"/>
    <s v="POS"/>
    <x v="0"/>
    <x v="2"/>
    <x v="0"/>
    <n v="901626.84"/>
    <n v="11630.986236000001"/>
    <n v="889995.853764"/>
    <n v="0.27385885157805867"/>
  </r>
  <r>
    <x v="322"/>
    <x v="73"/>
    <x v="4"/>
    <s v="HO-081"/>
    <x v="2"/>
    <x v="0"/>
    <n v="52394.879999999997"/>
    <n v="7"/>
    <x v="0"/>
    <n v="366764.19"/>
    <n v="42298.87"/>
    <n v="70672.13"/>
    <x v="0"/>
    <s v="Transfer"/>
    <x v="0"/>
    <x v="2"/>
    <x v="0"/>
    <n v="366764.16"/>
    <n v="14670.5664"/>
    <n v="352093.59359999996"/>
    <n v="0.19269092219717526"/>
  </r>
  <r>
    <x v="323"/>
    <x v="73"/>
    <x v="0"/>
    <s v="SN-020"/>
    <x v="1"/>
    <x v="4"/>
    <n v="62640.27"/>
    <n v="7"/>
    <x v="252"/>
    <n v="438481.9"/>
    <n v="46270.79"/>
    <n v="114586.34"/>
    <x v="0"/>
    <s v="Cash"/>
    <x v="0"/>
    <x v="2"/>
    <x v="0"/>
    <n v="438481.88999999996"/>
    <n v="14382.205991999997"/>
    <n v="424099.68400799995"/>
    <n v="0.26132513109435074"/>
  </r>
  <r>
    <x v="324"/>
    <x v="73"/>
    <x v="4"/>
    <s v="HO-042"/>
    <x v="5"/>
    <x v="2"/>
    <n v="58242.57"/>
    <n v="5"/>
    <x v="253"/>
    <n v="291212.87"/>
    <n v="49544.88"/>
    <n v="43488.46"/>
    <x v="0"/>
    <s v="POS"/>
    <x v="0"/>
    <x v="2"/>
    <x v="0"/>
    <n v="291212.84999999998"/>
    <n v="16511.768594999998"/>
    <n v="274701.081405"/>
    <n v="0.1493356389090908"/>
  </r>
  <r>
    <x v="325"/>
    <x v="73"/>
    <x v="0"/>
    <s v="SN-085"/>
    <x v="5"/>
    <x v="1"/>
    <n v="62659.12"/>
    <n v="4"/>
    <x v="254"/>
    <n v="250636.48"/>
    <n v="45920.08"/>
    <n v="66956.149999999994"/>
    <x v="0"/>
    <s v="Card"/>
    <x v="0"/>
    <x v="2"/>
    <x v="0"/>
    <n v="250636.48"/>
    <n v="0"/>
    <n v="250636.48"/>
    <n v="0.26714447154699905"/>
  </r>
  <r>
    <x v="326"/>
    <x v="73"/>
    <x v="1"/>
    <s v="DA-041"/>
    <x v="0"/>
    <x v="4"/>
    <n v="160943.78"/>
    <n v="5"/>
    <x v="255"/>
    <n v="804718.91"/>
    <n v="108069.74"/>
    <n v="264370.2"/>
    <x v="0"/>
    <s v="Cash"/>
    <x v="0"/>
    <x v="2"/>
    <x v="0"/>
    <n v="804718.9"/>
    <n v="4989.2571799999996"/>
    <n v="799729.64282000007"/>
    <n v="0.32852490070104107"/>
  </r>
  <r>
    <x v="327"/>
    <x v="73"/>
    <x v="0"/>
    <s v="SN-054"/>
    <x v="1"/>
    <x v="3"/>
    <n v="69813.45"/>
    <n v="4"/>
    <x v="256"/>
    <n v="279253.78999999998"/>
    <n v="52031.37"/>
    <n v="71128.320000000007"/>
    <x v="0"/>
    <s v="Transfer"/>
    <x v="0"/>
    <x v="2"/>
    <x v="0"/>
    <n v="279253.8"/>
    <n v="10360.315979999999"/>
    <n v="268893.48401999997"/>
    <n v="0.25470852159249124"/>
  </r>
  <r>
    <x v="328"/>
    <x v="73"/>
    <x v="2"/>
    <s v="BE-025"/>
    <x v="1"/>
    <x v="4"/>
    <n v="76199.59"/>
    <n v="5"/>
    <x v="257"/>
    <n v="380997.97"/>
    <n v="52427.5"/>
    <n v="118860.49"/>
    <x v="0"/>
    <s v="Transfer"/>
    <x v="0"/>
    <x v="2"/>
    <x v="0"/>
    <n v="380997.94999999995"/>
    <n v="6286.4661749999996"/>
    <n v="374711.48382499994"/>
    <n v="0.31197145223634659"/>
  </r>
  <r>
    <x v="329"/>
    <x v="74"/>
    <x v="2"/>
    <s v="BE-149"/>
    <x v="3"/>
    <x v="2"/>
    <n v="82477.69"/>
    <n v="11"/>
    <x v="197"/>
    <n v="907254.57"/>
    <n v="71893.39"/>
    <n v="116427.26"/>
    <x v="0"/>
    <s v="Transfer"/>
    <x v="0"/>
    <x v="2"/>
    <x v="0"/>
    <n v="907254.59000000008"/>
    <n v="27761.990454000003"/>
    <n v="879492.59954600013"/>
    <n v="0.12832920753433075"/>
  </r>
  <r>
    <x v="330"/>
    <x v="74"/>
    <x v="1"/>
    <s v="DA-136"/>
    <x v="2"/>
    <x v="2"/>
    <n v="94337.25"/>
    <n v="9"/>
    <x v="258"/>
    <n v="849035.29"/>
    <n v="83007.259999999995"/>
    <n v="101969.93"/>
    <x v="0"/>
    <s v="Transfer"/>
    <x v="0"/>
    <x v="2"/>
    <x v="0"/>
    <n v="849035.25"/>
    <n v="17575.029674999998"/>
    <n v="831460.220325"/>
    <n v="0.12010093243591793"/>
  </r>
  <r>
    <x v="331"/>
    <x v="74"/>
    <x v="0"/>
    <s v="SN-043"/>
    <x v="3"/>
    <x v="0"/>
    <n v="47916.57"/>
    <n v="2"/>
    <x v="259"/>
    <n v="95833.14"/>
    <n v="36073.56"/>
    <n v="23686.01"/>
    <x v="0"/>
    <s v="Card"/>
    <x v="1"/>
    <x v="2"/>
    <x v="0"/>
    <n v="95833.14"/>
    <n v="13138.723494000002"/>
    <n v="82694.416505999994"/>
    <n v="0.24715886383353397"/>
  </r>
  <r>
    <x v="332"/>
    <x v="74"/>
    <x v="0"/>
    <s v="SN-141"/>
    <x v="5"/>
    <x v="0"/>
    <n v="62445.7"/>
    <n v="7"/>
    <x v="0"/>
    <n v="437119.92"/>
    <n v="48961"/>
    <n v="94392.95"/>
    <x v="0"/>
    <s v="Card"/>
    <x v="0"/>
    <x v="2"/>
    <x v="0"/>
    <n v="437119.89999999997"/>
    <n v="17484.795999999998"/>
    <n v="419635.10399999999"/>
    <n v="0.21594291561912804"/>
  </r>
  <r>
    <x v="333"/>
    <x v="74"/>
    <x v="1"/>
    <s v="DA-070"/>
    <x v="4"/>
    <x v="3"/>
    <n v="91408.57"/>
    <n v="109"/>
    <x v="260"/>
    <n v="9963534.0999999996"/>
    <n v="61804.45"/>
    <n v="3226849.19"/>
    <x v="1"/>
    <s v="Cash"/>
    <x v="1"/>
    <x v="2"/>
    <x v="0"/>
    <n v="9963534.1300000008"/>
    <n v="1710738.8101210005"/>
    <n v="8252795.3198790001"/>
    <n v="0.32386592524433677"/>
  </r>
  <r>
    <x v="334"/>
    <x v="74"/>
    <x v="4"/>
    <s v="HO-016"/>
    <x v="1"/>
    <x v="0"/>
    <n v="52870.57"/>
    <n v="5"/>
    <x v="0"/>
    <n v="264352.87"/>
    <n v="44738.5"/>
    <n v="40660.36"/>
    <x v="0"/>
    <s v="Transfer"/>
    <x v="0"/>
    <x v="2"/>
    <x v="0"/>
    <n v="264352.84999999998"/>
    <n v="10574.114"/>
    <n v="253778.73599999998"/>
    <n v="0.15381092703854513"/>
  </r>
  <r>
    <x v="335"/>
    <x v="75"/>
    <x v="4"/>
    <s v="HO-118"/>
    <x v="2"/>
    <x v="2"/>
    <n v="38613.75"/>
    <n v="13"/>
    <x v="261"/>
    <n v="501978.81"/>
    <n v="31958.32"/>
    <n v="86520.66"/>
    <x v="1"/>
    <s v="POS"/>
    <x v="1"/>
    <x v="2"/>
    <x v="0"/>
    <n v="501978.75"/>
    <n v="112192.250625"/>
    <n v="389786.49937500001"/>
    <n v="0.17235918783105605"/>
  </r>
  <r>
    <x v="336"/>
    <x v="75"/>
    <x v="1"/>
    <s v="DA-068"/>
    <x v="5"/>
    <x v="4"/>
    <n v="104447.67"/>
    <n v="10"/>
    <x v="42"/>
    <n v="1044476.73"/>
    <n v="77825.59"/>
    <n v="266220.84999999998"/>
    <x v="0"/>
    <s v="POS"/>
    <x v="0"/>
    <x v="2"/>
    <x v="0"/>
    <n v="1044476.7"/>
    <n v="59117.381219999996"/>
    <n v="985359.31877999997"/>
    <n v="0.25488442428008901"/>
  </r>
  <r>
    <x v="337"/>
    <x v="75"/>
    <x v="3"/>
    <s v="PE-100"/>
    <x v="3"/>
    <x v="0"/>
    <n v="102575.67999999999"/>
    <n v="8"/>
    <x v="51"/>
    <n v="820605.47"/>
    <n v="79647.53"/>
    <n v="183425.26"/>
    <x v="0"/>
    <s v="POS"/>
    <x v="0"/>
    <x v="2"/>
    <x v="0"/>
    <n v="820605.43999999994"/>
    <n v="25767.010816000002"/>
    <n v="794838.42918399989"/>
    <n v="0.2235242960298571"/>
  </r>
  <r>
    <x v="338"/>
    <x v="75"/>
    <x v="3"/>
    <s v="PE-115"/>
    <x v="5"/>
    <x v="1"/>
    <n v="83378.25"/>
    <n v="9"/>
    <x v="262"/>
    <n v="750404.28"/>
    <n v="63303.13"/>
    <n v="180676.1"/>
    <x v="0"/>
    <s v="Card"/>
    <x v="1"/>
    <x v="2"/>
    <x v="0"/>
    <n v="750404.25"/>
    <n v="113986.405575"/>
    <n v="636417.84442500002"/>
    <n v="0.24077168109968669"/>
  </r>
  <r>
    <x v="339"/>
    <x v="76"/>
    <x v="1"/>
    <s v="DA-017"/>
    <x v="4"/>
    <x v="1"/>
    <n v="96468.89"/>
    <n v="7"/>
    <x v="263"/>
    <n v="675282.25"/>
    <n v="69636.800000000003"/>
    <n v="187824.66"/>
    <x v="0"/>
    <s v="Transfer"/>
    <x v="0"/>
    <x v="2"/>
    <x v="0"/>
    <n v="675282.23"/>
    <n v="4659.4473869999993"/>
    <n v="670622.78261300002"/>
    <n v="0.27814245080483013"/>
  </r>
  <r>
    <x v="340"/>
    <x v="76"/>
    <x v="4"/>
    <s v="HO-134"/>
    <x v="4"/>
    <x v="2"/>
    <n v="47825.35"/>
    <n v="117"/>
    <x v="264"/>
    <n v="5595565.5199999996"/>
    <n v="37557.89"/>
    <n v="1201292.74"/>
    <x v="1"/>
    <s v="Cash"/>
    <x v="1"/>
    <x v="2"/>
    <x v="0"/>
    <n v="5595565.9500000002"/>
    <n v="793451.25170999998"/>
    <n v="4802114.6982899997"/>
    <n v="0.2146865648711053"/>
  </r>
  <r>
    <x v="341"/>
    <x v="77"/>
    <x v="2"/>
    <s v="BE-016"/>
    <x v="5"/>
    <x v="1"/>
    <n v="71065.17"/>
    <n v="97"/>
    <x v="265"/>
    <n v="6893321.2800000003"/>
    <n v="55439.95"/>
    <n v="1515646.16"/>
    <x v="1"/>
    <s v="Cash"/>
    <x v="0"/>
    <x v="2"/>
    <x v="0"/>
    <n v="6893321.4900000002"/>
    <n v="32398.611003000002"/>
    <n v="6860922.8789969999"/>
    <n v="0.21987168426306106"/>
  </r>
  <r>
    <x v="342"/>
    <x v="77"/>
    <x v="3"/>
    <s v="PE-049"/>
    <x v="1"/>
    <x v="3"/>
    <n v="72697.47"/>
    <n v="1"/>
    <x v="266"/>
    <n v="72697.47"/>
    <n v="50691.13"/>
    <n v="22006.35"/>
    <x v="0"/>
    <s v="Transfer"/>
    <x v="1"/>
    <x v="2"/>
    <x v="0"/>
    <n v="72697.47"/>
    <n v="8302.0510739999991"/>
    <n v="64395.418925999998"/>
    <n v="0.30271135983136688"/>
  </r>
  <r>
    <x v="343"/>
    <x v="77"/>
    <x v="0"/>
    <s v="SN-097"/>
    <x v="5"/>
    <x v="4"/>
    <n v="59098.33"/>
    <n v="113"/>
    <x v="267"/>
    <n v="6678111.2000000002"/>
    <n v="40463.82"/>
    <n v="2105699.67"/>
    <x v="1"/>
    <s v="Transfer"/>
    <x v="0"/>
    <x v="2"/>
    <x v="0"/>
    <n v="6678111.29"/>
    <n v="45411.156772000009"/>
    <n v="6632700.1332280003"/>
    <n v="0.31531365784984233"/>
  </r>
  <r>
    <x v="344"/>
    <x v="77"/>
    <x v="4"/>
    <s v="HO-034"/>
    <x v="4"/>
    <x v="2"/>
    <n v="54610.03"/>
    <n v="7"/>
    <x v="139"/>
    <n v="382270.19"/>
    <n v="46618.78"/>
    <n v="55938.74"/>
    <x v="0"/>
    <s v="POS"/>
    <x v="0"/>
    <x v="2"/>
    <x v="0"/>
    <n v="382270.20999999996"/>
    <n v="5504.6910239999997"/>
    <n v="376765.51897599996"/>
    <n v="0.14633299028626845"/>
  </r>
  <r>
    <x v="345"/>
    <x v="77"/>
    <x v="3"/>
    <s v="PE-120"/>
    <x v="3"/>
    <x v="1"/>
    <n v="85155.25"/>
    <n v="1"/>
    <x v="76"/>
    <n v="85155.25"/>
    <n v="62757.4"/>
    <n v="22397.85"/>
    <x v="0"/>
    <s v="Card"/>
    <x v="0"/>
    <x v="2"/>
    <x v="0"/>
    <n v="85155.25"/>
    <n v="2375.831475"/>
    <n v="82779.418525000001"/>
    <n v="0.26302371257203755"/>
  </r>
  <r>
    <x v="346"/>
    <x v="77"/>
    <x v="4"/>
    <s v="HO-102"/>
    <x v="2"/>
    <x v="2"/>
    <n v="52673.55"/>
    <n v="8"/>
    <x v="268"/>
    <n v="421388.38"/>
    <n v="46012.04"/>
    <n v="53292.03"/>
    <x v="0"/>
    <s v="Transfer"/>
    <x v="0"/>
    <x v="2"/>
    <x v="0"/>
    <n v="421388.4"/>
    <n v="19636.69944"/>
    <n v="401751.70056000003"/>
    <n v="0.12646772556946159"/>
  </r>
  <r>
    <x v="347"/>
    <x v="77"/>
    <x v="2"/>
    <s v="BE-122"/>
    <x v="2"/>
    <x v="0"/>
    <n v="55587.519999999997"/>
    <n v="68"/>
    <x v="269"/>
    <n v="3779951.44"/>
    <n v="45570.03"/>
    <n v="681189.3"/>
    <x v="1"/>
    <s v="Transfer"/>
    <x v="0"/>
    <x v="2"/>
    <x v="0"/>
    <n v="3779951.36"/>
    <n v="87316.876415999999"/>
    <n v="3692634.4835839998"/>
    <n v="0.18021112461698716"/>
  </r>
  <r>
    <x v="348"/>
    <x v="77"/>
    <x v="1"/>
    <s v="DA-078"/>
    <x v="5"/>
    <x v="3"/>
    <n v="114449.45"/>
    <n v="49"/>
    <x v="89"/>
    <n v="5608023.21"/>
    <n v="76688.86"/>
    <n v="1850269.08"/>
    <x v="1"/>
    <s v="Transfer"/>
    <x v="0"/>
    <x v="2"/>
    <x v="0"/>
    <n v="5608023.0499999998"/>
    <n v="86363.554969999997"/>
    <n v="5521659.4950299999"/>
    <n v="0.32993249327154622"/>
  </r>
  <r>
    <x v="349"/>
    <x v="77"/>
    <x v="0"/>
    <s v="SN-084"/>
    <x v="1"/>
    <x v="3"/>
    <n v="57542.18"/>
    <n v="7"/>
    <x v="270"/>
    <n v="402795.23"/>
    <n v="40508.46"/>
    <n v="119236.02"/>
    <x v="0"/>
    <s v="POS"/>
    <x v="0"/>
    <x v="2"/>
    <x v="0"/>
    <n v="402795.26"/>
    <n v="6082.2084260000001"/>
    <n v="396713.05157399998"/>
    <n v="0.29602143004523668"/>
  </r>
  <r>
    <x v="350"/>
    <x v="78"/>
    <x v="4"/>
    <s v="HO-097"/>
    <x v="0"/>
    <x v="1"/>
    <n v="51562.05"/>
    <n v="38"/>
    <x v="271"/>
    <n v="1959357.99"/>
    <n v="38078.019999999997"/>
    <n v="512393.1"/>
    <x v="1"/>
    <s v="Transfer"/>
    <x v="1"/>
    <x v="2"/>
    <x v="0"/>
    <n v="1959357.9000000001"/>
    <n v="200246.37738000002"/>
    <n v="1759111.5226200002"/>
    <n v="0.26151071045470359"/>
  </r>
  <r>
    <x v="351"/>
    <x v="78"/>
    <x v="0"/>
    <s v="SN-022"/>
    <x v="3"/>
    <x v="4"/>
    <n v="58106.29"/>
    <n v="91"/>
    <x v="272"/>
    <n v="5287672.4000000004"/>
    <n v="39188.589999999997"/>
    <n v="1721511.12"/>
    <x v="1"/>
    <s v="POS"/>
    <x v="0"/>
    <x v="2"/>
    <x v="0"/>
    <n v="5287672.3899999997"/>
    <n v="242704.16270099996"/>
    <n v="5044968.2272990001"/>
    <n v="0.32557068399320654"/>
  </r>
  <r>
    <x v="352"/>
    <x v="78"/>
    <x v="1"/>
    <s v="DA-139"/>
    <x v="0"/>
    <x v="2"/>
    <n v="71962.179999999993"/>
    <n v="132"/>
    <x v="273"/>
    <n v="9499007.9299999997"/>
    <n v="62134.34"/>
    <n v="1297275.32"/>
    <x v="1"/>
    <s v="Transfer"/>
    <x v="1"/>
    <x v="2"/>
    <x v="0"/>
    <n v="9499007.7599999998"/>
    <n v="1827609.0930239998"/>
    <n v="7671398.6669760002"/>
    <n v="0.13656955858547221"/>
  </r>
  <r>
    <x v="353"/>
    <x v="78"/>
    <x v="4"/>
    <s v="HO-143"/>
    <x v="1"/>
    <x v="2"/>
    <n v="64425.89"/>
    <n v="6"/>
    <x v="274"/>
    <n v="386555.36"/>
    <n v="51232.59"/>
    <n v="79159.839999999997"/>
    <x v="0"/>
    <s v="Cash"/>
    <x v="0"/>
    <x v="2"/>
    <x v="0"/>
    <n v="386555.33999999997"/>
    <n v="2551.2652440000002"/>
    <n v="384004.07475599996"/>
    <n v="0.20478267330195601"/>
  </r>
  <r>
    <x v="354"/>
    <x v="79"/>
    <x v="0"/>
    <s v="SN-090"/>
    <x v="2"/>
    <x v="0"/>
    <n v="67198.759999999995"/>
    <n v="5"/>
    <x v="275"/>
    <n v="335993.82"/>
    <n v="50880.44"/>
    <n v="81591.61"/>
    <x v="0"/>
    <s v="Card"/>
    <x v="0"/>
    <x v="2"/>
    <x v="0"/>
    <n v="335993.8"/>
    <n v="4468.7175400000006"/>
    <n v="331525.08246000001"/>
    <n v="0.24283663907865924"/>
  </r>
  <r>
    <x v="355"/>
    <x v="80"/>
    <x v="3"/>
    <s v="PE-072"/>
    <x v="3"/>
    <x v="0"/>
    <n v="108512.61"/>
    <n v="1"/>
    <x v="127"/>
    <n v="108512.61"/>
    <n v="91762.22"/>
    <n v="16750.39"/>
    <x v="0"/>
    <s v="Transfer"/>
    <x v="0"/>
    <x v="2"/>
    <x v="0"/>
    <n v="108512.61"/>
    <n v="2810.4765989999996"/>
    <n v="105702.133401"/>
    <n v="0.15436353433946523"/>
  </r>
  <r>
    <x v="356"/>
    <x v="80"/>
    <x v="0"/>
    <s v="SN-079"/>
    <x v="3"/>
    <x v="2"/>
    <n v="51775.94"/>
    <n v="153"/>
    <x v="276"/>
    <n v="7921719.5599999996"/>
    <n v="41458.449999999997"/>
    <n v="1578576.91"/>
    <x v="1"/>
    <s v="Transfer"/>
    <x v="1"/>
    <x v="2"/>
    <x v="0"/>
    <n v="7921718.8200000003"/>
    <n v="1708714.749474"/>
    <n v="6213004.0705260001"/>
    <n v="0.19927200124211417"/>
  </r>
  <r>
    <x v="357"/>
    <x v="80"/>
    <x v="2"/>
    <s v="BE-052"/>
    <x v="0"/>
    <x v="2"/>
    <n v="67387.259999999995"/>
    <n v="100"/>
    <x v="277"/>
    <n v="6738725.75"/>
    <n v="58135.28"/>
    <n v="925197.85"/>
    <x v="1"/>
    <s v="POS"/>
    <x v="1"/>
    <x v="2"/>
    <x v="0"/>
    <n v="6738725.9999999991"/>
    <n v="845710.11300000001"/>
    <n v="5893015.8869999992"/>
    <n v="0.13729566750805966"/>
  </r>
  <r>
    <x v="358"/>
    <x v="80"/>
    <x v="4"/>
    <s v="HO-072"/>
    <x v="0"/>
    <x v="2"/>
    <n v="57639.74"/>
    <n v="75"/>
    <x v="278"/>
    <n v="4322980.25"/>
    <n v="47651.839999999997"/>
    <n v="749092.15"/>
    <x v="1"/>
    <s v="Cash"/>
    <x v="0"/>
    <x v="2"/>
    <x v="0"/>
    <n v="4322980.5"/>
    <n v="174648.41219999999"/>
    <n v="4148332.0877999999"/>
    <n v="0.17328141853065371"/>
  </r>
  <r>
    <x v="359"/>
    <x v="80"/>
    <x v="3"/>
    <s v="PE-032"/>
    <x v="0"/>
    <x v="0"/>
    <n v="111772.97"/>
    <n v="4"/>
    <x v="232"/>
    <n v="447091.89"/>
    <n v="89370.93"/>
    <n v="89608.16"/>
    <x v="0"/>
    <s v="Transfer"/>
    <x v="0"/>
    <x v="2"/>
    <x v="0"/>
    <n v="447091.88"/>
    <n v="12876.246144000001"/>
    <n v="434215.63385600003"/>
    <n v="0.20042448097190937"/>
  </r>
  <r>
    <x v="360"/>
    <x v="81"/>
    <x v="1"/>
    <s v="DA-085"/>
    <x v="3"/>
    <x v="4"/>
    <n v="94749.56"/>
    <n v="9"/>
    <x v="279"/>
    <n v="852746.01"/>
    <n v="68960.13"/>
    <n v="232104.8"/>
    <x v="0"/>
    <s v="Transfer"/>
    <x v="1"/>
    <x v="2"/>
    <x v="0"/>
    <n v="852746.04"/>
    <n v="44683.892496000008"/>
    <n v="808062.14750399999"/>
    <n v="0.27218514924508413"/>
  </r>
  <r>
    <x v="361"/>
    <x v="81"/>
    <x v="0"/>
    <s v="SN-085"/>
    <x v="5"/>
    <x v="2"/>
    <n v="70750.600000000006"/>
    <n v="14"/>
    <x v="179"/>
    <n v="990508.34"/>
    <n v="56298.85"/>
    <n v="202324.37"/>
    <x v="0"/>
    <s v="Transfer"/>
    <x v="0"/>
    <x v="2"/>
    <x v="0"/>
    <n v="990508.40000000014"/>
    <n v="36351.658280000003"/>
    <n v="954156.74172000017"/>
    <n v="0.20426316652719956"/>
  </r>
  <r>
    <x v="362"/>
    <x v="82"/>
    <x v="1"/>
    <s v="DA-047"/>
    <x v="0"/>
    <x v="2"/>
    <n v="74000.289999999994"/>
    <n v="154"/>
    <x v="280"/>
    <n v="11396044.890000001"/>
    <n v="63713.36"/>
    <n v="1584186.74"/>
    <x v="1"/>
    <s v="Cash"/>
    <x v="1"/>
    <x v="2"/>
    <x v="0"/>
    <n v="11396044.659999998"/>
    <n v="912823.17726599972"/>
    <n v="10483221.482733998"/>
    <n v="0.13901197786524339"/>
  </r>
  <r>
    <x v="363"/>
    <x v="82"/>
    <x v="4"/>
    <s v="HO-021"/>
    <x v="0"/>
    <x v="0"/>
    <n v="45206.48"/>
    <n v="71"/>
    <x v="281"/>
    <n v="3209660.26"/>
    <n v="36495.35"/>
    <n v="618490.6"/>
    <x v="1"/>
    <s v="Transfer"/>
    <x v="0"/>
    <x v="2"/>
    <x v="0"/>
    <n v="3209660.08"/>
    <n v="127744.47118399999"/>
    <n v="3081915.6088160002"/>
    <n v="0.19269659400026345"/>
  </r>
  <r>
    <x v="364"/>
    <x v="83"/>
    <x v="4"/>
    <s v="HO-060"/>
    <x v="5"/>
    <x v="4"/>
    <n v="45204.63"/>
    <n v="2"/>
    <x v="282"/>
    <n v="90409.27"/>
    <n v="33562.14"/>
    <n v="23284.99"/>
    <x v="0"/>
    <s v="Cash"/>
    <x v="1"/>
    <x v="2"/>
    <x v="0"/>
    <n v="90409.26"/>
    <n v="15016.978085999999"/>
    <n v="75392.281913999992"/>
    <n v="0.25755091264424546"/>
  </r>
  <r>
    <x v="365"/>
    <x v="83"/>
    <x v="2"/>
    <s v="BE-127"/>
    <x v="4"/>
    <x v="4"/>
    <n v="59339.24"/>
    <n v="4"/>
    <x v="156"/>
    <n v="237356.97"/>
    <n v="42062.11"/>
    <n v="69108.52"/>
    <x v="0"/>
    <s v="Transfer"/>
    <x v="0"/>
    <x v="2"/>
    <x v="0"/>
    <n v="237356.96"/>
    <n v="7120.7088000000003"/>
    <n v="230236.2512"/>
    <n v="0.2911585870008368"/>
  </r>
  <r>
    <x v="366"/>
    <x v="84"/>
    <x v="0"/>
    <s v="SN-110"/>
    <x v="1"/>
    <x v="4"/>
    <n v="57234.28"/>
    <n v="11"/>
    <x v="283"/>
    <n v="629577.03"/>
    <n v="38094.19"/>
    <n v="210540.97"/>
    <x v="1"/>
    <s v="Cash"/>
    <x v="1"/>
    <x v="2"/>
    <x v="0"/>
    <n v="629577.07999999996"/>
    <n v="136051.60698799998"/>
    <n v="493525.47301199997"/>
    <n v="0.33441653676596172"/>
  </r>
  <r>
    <x v="367"/>
    <x v="84"/>
    <x v="3"/>
    <s v="PE-127"/>
    <x v="4"/>
    <x v="4"/>
    <n v="103738.56"/>
    <n v="9"/>
    <x v="284"/>
    <n v="933647.08"/>
    <n v="71245.91"/>
    <n v="292433.89"/>
    <x v="0"/>
    <s v="Card"/>
    <x v="0"/>
    <x v="2"/>
    <x v="0"/>
    <n v="933647.04"/>
    <n v="48549.646079999999"/>
    <n v="885097.39392000006"/>
    <n v="0.31321673495728175"/>
  </r>
  <r>
    <x v="368"/>
    <x v="84"/>
    <x v="3"/>
    <s v="PE-075"/>
    <x v="0"/>
    <x v="2"/>
    <n v="99062.64"/>
    <n v="77"/>
    <x v="219"/>
    <n v="7627823.3600000003"/>
    <n v="80657.06"/>
    <n v="1417229.42"/>
    <x v="1"/>
    <s v="Transfer"/>
    <x v="0"/>
    <x v="2"/>
    <x v="0"/>
    <n v="7627823.2800000003"/>
    <n v="11441.734920000001"/>
    <n v="7616381.5450800005"/>
    <n v="0.18579735700644226"/>
  </r>
  <r>
    <x v="369"/>
    <x v="84"/>
    <x v="0"/>
    <s v="SN-083"/>
    <x v="1"/>
    <x v="4"/>
    <n v="49281.31"/>
    <n v="11"/>
    <x v="285"/>
    <n v="542094.44999999995"/>
    <n v="36211.71"/>
    <n v="143765.60999999999"/>
    <x v="0"/>
    <s v="Transfer"/>
    <x v="1"/>
    <x v="2"/>
    <x v="0"/>
    <n v="542094.40999999992"/>
    <n v="92643.93466899998"/>
    <n v="449450.47533099994"/>
    <n v="0.26520398797663397"/>
  </r>
  <r>
    <x v="370"/>
    <x v="84"/>
    <x v="2"/>
    <s v="BE-080"/>
    <x v="3"/>
    <x v="3"/>
    <n v="83353.88"/>
    <n v="4"/>
    <x v="211"/>
    <n v="333415.52"/>
    <n v="60265.03"/>
    <n v="92355.42"/>
    <x v="0"/>
    <s v="Card"/>
    <x v="0"/>
    <x v="2"/>
    <x v="0"/>
    <n v="333415.52"/>
    <n v="8335.3880000000008"/>
    <n v="325080.13200000004"/>
    <n v="0.27699796338214849"/>
  </r>
  <r>
    <x v="371"/>
    <x v="84"/>
    <x v="0"/>
    <s v="SN-018"/>
    <x v="1"/>
    <x v="0"/>
    <n v="43174.06"/>
    <n v="4"/>
    <x v="286"/>
    <n v="172696.24"/>
    <n v="35877.519999999997"/>
    <n v="29186.16"/>
    <x v="0"/>
    <s v="Card"/>
    <x v="1"/>
    <x v="2"/>
    <x v="0"/>
    <n v="172696.24"/>
    <n v="19462.866247999998"/>
    <n v="153233.37375199998"/>
    <n v="0.16900286885226917"/>
  </r>
  <r>
    <x v="372"/>
    <x v="85"/>
    <x v="3"/>
    <s v="PE-043"/>
    <x v="3"/>
    <x v="1"/>
    <n v="94059.64"/>
    <n v="48"/>
    <x v="287"/>
    <n v="4514862.88"/>
    <n v="68476.05"/>
    <n v="1228012.71"/>
    <x v="1"/>
    <s v="Cash"/>
    <x v="0"/>
    <x v="2"/>
    <x v="0"/>
    <n v="4514862.72"/>
    <n v="139509.25804799999"/>
    <n v="4375353.4619519999"/>
    <n v="0.2719933567506263"/>
  </r>
  <r>
    <x v="373"/>
    <x v="85"/>
    <x v="2"/>
    <s v="BE-066"/>
    <x v="4"/>
    <x v="1"/>
    <n v="63787.31"/>
    <n v="1"/>
    <x v="215"/>
    <n v="63787.31"/>
    <n v="47095.360000000001"/>
    <n v="16691.95"/>
    <x v="0"/>
    <s v="Card"/>
    <x v="0"/>
    <x v="2"/>
    <x v="0"/>
    <n v="63787.31"/>
    <n v="242.39177799999999"/>
    <n v="63544.918222"/>
    <n v="0.26168135950551924"/>
  </r>
  <r>
    <x v="374"/>
    <x v="85"/>
    <x v="3"/>
    <s v="PE-087"/>
    <x v="1"/>
    <x v="1"/>
    <n v="95444.7"/>
    <n v="7"/>
    <x v="252"/>
    <n v="668112.91"/>
    <n v="73208.070000000007"/>
    <n v="155656.4"/>
    <x v="0"/>
    <s v="Card"/>
    <x v="0"/>
    <x v="2"/>
    <x v="0"/>
    <n v="668112.9"/>
    <n v="21914.10312"/>
    <n v="646198.79688000004"/>
    <n v="0.23297918311442295"/>
  </r>
  <r>
    <x v="375"/>
    <x v="86"/>
    <x v="3"/>
    <s v="PE-140"/>
    <x v="1"/>
    <x v="3"/>
    <n v="119139.26"/>
    <n v="1"/>
    <x v="288"/>
    <n v="119139.26"/>
    <n v="80866.850000000006"/>
    <n v="38272.410000000003"/>
    <x v="0"/>
    <s v="Cash"/>
    <x v="0"/>
    <x v="2"/>
    <x v="0"/>
    <n v="119139.26"/>
    <n v="3288.2435759999998"/>
    <n v="115851.016424"/>
    <n v="0.32124095785050205"/>
  </r>
  <r>
    <x v="376"/>
    <x v="86"/>
    <x v="3"/>
    <s v="PE-094"/>
    <x v="0"/>
    <x v="3"/>
    <n v="112453.25"/>
    <n v="11"/>
    <x v="289"/>
    <n v="1236985.75"/>
    <n v="85697.58"/>
    <n v="294312.34000000003"/>
    <x v="0"/>
    <s v="Cash"/>
    <x v="0"/>
    <x v="2"/>
    <x v="0"/>
    <n v="1236985.75"/>
    <n v="69271.20199999999"/>
    <n v="1167714.548"/>
    <n v="0.23792702543258887"/>
  </r>
  <r>
    <x v="377"/>
    <x v="86"/>
    <x v="4"/>
    <s v="HO-014"/>
    <x v="5"/>
    <x v="1"/>
    <n v="57775.35"/>
    <n v="76"/>
    <x v="290"/>
    <n v="4390926.3"/>
    <n v="46032.56"/>
    <n v="892451.82"/>
    <x v="1"/>
    <s v="Card"/>
    <x v="0"/>
    <x v="2"/>
    <x v="0"/>
    <n v="4390926.5999999996"/>
    <n v="61472.972399999991"/>
    <n v="4329453.6275999993"/>
    <n v="0.20324910030942672"/>
  </r>
  <r>
    <x v="378"/>
    <x v="87"/>
    <x v="0"/>
    <s v="SN-031"/>
    <x v="0"/>
    <x v="4"/>
    <n v="66269.039999999994"/>
    <n v="3"/>
    <x v="33"/>
    <n v="198807.12"/>
    <n v="48225.42"/>
    <n v="54130.84"/>
    <x v="0"/>
    <s v="POS"/>
    <x v="0"/>
    <x v="2"/>
    <x v="0"/>
    <n v="198807.12"/>
    <n v="6540.7542480000002"/>
    <n v="192266.36575199998"/>
    <n v="0.27227817595265197"/>
  </r>
  <r>
    <x v="379"/>
    <x v="87"/>
    <x v="0"/>
    <s v="SN-011"/>
    <x v="0"/>
    <x v="4"/>
    <n v="77202.87"/>
    <n v="17"/>
    <x v="291"/>
    <n v="1312448.8500000001"/>
    <n v="54659.73"/>
    <n v="383233.52"/>
    <x v="1"/>
    <s v="Card"/>
    <x v="0"/>
    <x v="2"/>
    <x v="0"/>
    <n v="1312448.79"/>
    <n v="51185.502810000005"/>
    <n v="1261263.2871900001"/>
    <n v="0.29199882342081368"/>
  </r>
  <r>
    <x v="380"/>
    <x v="87"/>
    <x v="2"/>
    <s v="BE-146"/>
    <x v="1"/>
    <x v="2"/>
    <n v="49557.78"/>
    <n v="45"/>
    <x v="292"/>
    <n v="2230100.16"/>
    <n v="38790"/>
    <n v="484550.35"/>
    <x v="1"/>
    <s v="Card"/>
    <x v="1"/>
    <x v="2"/>
    <x v="0"/>
    <n v="2230100.1"/>
    <n v="464975.87085000006"/>
    <n v="1765124.22915"/>
    <n v="0.21727739349608402"/>
  </r>
  <r>
    <x v="381"/>
    <x v="87"/>
    <x v="2"/>
    <s v="BE-087"/>
    <x v="0"/>
    <x v="1"/>
    <n v="55530.86"/>
    <n v="74"/>
    <x v="293"/>
    <n v="4109283.45"/>
    <n v="41286.870000000003"/>
    <n v="1054055.25"/>
    <x v="1"/>
    <s v="POS"/>
    <x v="1"/>
    <x v="2"/>
    <x v="0"/>
    <n v="4109283.64"/>
    <n v="775421.82286800013"/>
    <n v="3333861.8171319999"/>
    <n v="0.25650585140336329"/>
  </r>
  <r>
    <x v="382"/>
    <x v="87"/>
    <x v="3"/>
    <s v="PE-055"/>
    <x v="2"/>
    <x v="3"/>
    <n v="108772.47"/>
    <n v="104"/>
    <x v="251"/>
    <n v="11312337.07"/>
    <n v="77106.070000000007"/>
    <n v="3293306.13"/>
    <x v="1"/>
    <s v="Transfer"/>
    <x v="0"/>
    <x v="2"/>
    <x v="0"/>
    <n v="11312336.880000001"/>
    <n v="145929.14575200001"/>
    <n v="11166407.734248001"/>
    <n v="0.29112517684199452"/>
  </r>
  <r>
    <x v="383"/>
    <x v="88"/>
    <x v="2"/>
    <s v="BE-072"/>
    <x v="4"/>
    <x v="2"/>
    <n v="49399.19"/>
    <n v="9"/>
    <x v="294"/>
    <n v="444592.69"/>
    <n v="43029.88"/>
    <n v="57323.73"/>
    <x v="0"/>
    <s v="Card"/>
    <x v="1"/>
    <x v="2"/>
    <x v="0"/>
    <n v="444592.71"/>
    <n v="70601.322348000002"/>
    <n v="373991.387652"/>
    <n v="0.12893538577973471"/>
  </r>
  <r>
    <x v="384"/>
    <x v="89"/>
    <x v="1"/>
    <s v="DA-127"/>
    <x v="5"/>
    <x v="4"/>
    <n v="85231.46"/>
    <n v="26"/>
    <x v="295"/>
    <n v="2216018.06"/>
    <n v="58472.47"/>
    <n v="695733.86"/>
    <x v="1"/>
    <s v="Card"/>
    <x v="0"/>
    <x v="3"/>
    <x v="0"/>
    <n v="2216017.96"/>
    <n v="63156.511859999999"/>
    <n v="2152861.44814"/>
    <n v="0.31395676441373405"/>
  </r>
  <r>
    <x v="385"/>
    <x v="89"/>
    <x v="3"/>
    <s v="PE-004"/>
    <x v="0"/>
    <x v="0"/>
    <n v="127569.02"/>
    <n v="1"/>
    <x v="210"/>
    <n v="127569.02"/>
    <n v="98061.86"/>
    <n v="29507.16"/>
    <x v="0"/>
    <s v="Cash"/>
    <x v="0"/>
    <x v="3"/>
    <x v="0"/>
    <n v="127569.02"/>
    <n v="4490.4295040000006"/>
    <n v="123078.590496"/>
    <n v="0.2313034935911556"/>
  </r>
  <r>
    <x v="386"/>
    <x v="89"/>
    <x v="3"/>
    <s v="PE-126"/>
    <x v="1"/>
    <x v="2"/>
    <n v="97768.84"/>
    <n v="5"/>
    <x v="296"/>
    <n v="488844.18"/>
    <n v="77244.740000000005"/>
    <n v="102620.47"/>
    <x v="0"/>
    <s v="Transfer"/>
    <x v="0"/>
    <x v="3"/>
    <x v="0"/>
    <n v="488844.19999999995"/>
    <n v="15203.054619999999"/>
    <n v="473641.14537999994"/>
    <n v="0.20992470443240216"/>
  </r>
  <r>
    <x v="387"/>
    <x v="90"/>
    <x v="1"/>
    <s v="DA-053"/>
    <x v="3"/>
    <x v="4"/>
    <n v="97129.73"/>
    <n v="11"/>
    <x v="161"/>
    <n v="1068427.07"/>
    <n v="63390.05"/>
    <n v="371136.51"/>
    <x v="0"/>
    <s v="Transfer"/>
    <x v="1"/>
    <x v="3"/>
    <x v="0"/>
    <n v="1068427.03"/>
    <n v="63571.408285000005"/>
    <n v="1004855.621715"/>
    <n v="0.34736719091177648"/>
  </r>
  <r>
    <x v="388"/>
    <x v="90"/>
    <x v="2"/>
    <s v="BE-050"/>
    <x v="4"/>
    <x v="4"/>
    <n v="69596.179999999993"/>
    <n v="11"/>
    <x v="289"/>
    <n v="765557.98"/>
    <n v="48413.41"/>
    <n v="233010.43"/>
    <x v="0"/>
    <s v="Transfer"/>
    <x v="1"/>
    <x v="3"/>
    <x v="0"/>
    <n v="765557.98"/>
    <n v="42871.246879999999"/>
    <n v="722686.73311999999"/>
    <n v="0.30436679662068183"/>
  </r>
  <r>
    <x v="389"/>
    <x v="90"/>
    <x v="3"/>
    <s v="PE-044"/>
    <x v="1"/>
    <x v="1"/>
    <n v="112695.44"/>
    <n v="1"/>
    <x v="297"/>
    <n v="112695.44"/>
    <n v="90828.47"/>
    <n v="21866.97"/>
    <x v="0"/>
    <s v="Transfer"/>
    <x v="0"/>
    <x v="3"/>
    <x v="0"/>
    <n v="112695.44"/>
    <n v="4316.2353520000006"/>
    <n v="108379.204648"/>
    <n v="0.19403597874057726"/>
  </r>
  <r>
    <x v="390"/>
    <x v="91"/>
    <x v="3"/>
    <s v="PE-020"/>
    <x v="3"/>
    <x v="2"/>
    <n v="105079.95"/>
    <n v="5"/>
    <x v="298"/>
    <n v="525399.76"/>
    <n v="92099.59"/>
    <n v="64901.83"/>
    <x v="0"/>
    <s v="Card"/>
    <x v="0"/>
    <x v="3"/>
    <x v="0"/>
    <n v="525399.75"/>
    <n v="1628.7392249999998"/>
    <n v="523771.01077499997"/>
    <n v="0.12352847287178052"/>
  </r>
  <r>
    <x v="391"/>
    <x v="91"/>
    <x v="2"/>
    <s v="BE-125"/>
    <x v="3"/>
    <x v="3"/>
    <n v="64559.360000000001"/>
    <n v="1"/>
    <x v="299"/>
    <n v="64559.360000000001"/>
    <n v="44651"/>
    <n v="19908.36"/>
    <x v="0"/>
    <s v="Card"/>
    <x v="0"/>
    <x v="3"/>
    <x v="0"/>
    <n v="64559.360000000001"/>
    <n v="3867.1056640000002"/>
    <n v="60692.254335999998"/>
    <n v="0.3083729454567084"/>
  </r>
  <r>
    <x v="392"/>
    <x v="91"/>
    <x v="1"/>
    <s v="DA-116"/>
    <x v="4"/>
    <x v="4"/>
    <n v="85731.71"/>
    <n v="31"/>
    <x v="300"/>
    <n v="2657683.0099999998"/>
    <n v="58623.53"/>
    <n v="840353.72"/>
    <x v="1"/>
    <s v="Transfer"/>
    <x v="1"/>
    <x v="3"/>
    <x v="0"/>
    <n v="2657683.0100000002"/>
    <n v="632794.32468100009"/>
    <n v="2024888.6853190002"/>
    <n v="0.31619787493016333"/>
  </r>
  <r>
    <x v="393"/>
    <x v="91"/>
    <x v="2"/>
    <s v="BE-065"/>
    <x v="3"/>
    <x v="4"/>
    <n v="76992.91"/>
    <n v="5"/>
    <x v="116"/>
    <n v="384964.55"/>
    <n v="56441.26"/>
    <n v="102758.24"/>
    <x v="0"/>
    <s v="Transfer"/>
    <x v="0"/>
    <x v="3"/>
    <x v="0"/>
    <n v="384964.55000000005"/>
    <n v="19979.660145000002"/>
    <n v="364984.88985500007"/>
    <n v="0.2669290977571831"/>
  </r>
  <r>
    <x v="394"/>
    <x v="91"/>
    <x v="4"/>
    <s v="HO-087"/>
    <x v="3"/>
    <x v="3"/>
    <n v="56912.76"/>
    <n v="11"/>
    <x v="72"/>
    <n v="626040.31999999995"/>
    <n v="38704.11"/>
    <n v="200295.13"/>
    <x v="0"/>
    <s v="Card"/>
    <x v="0"/>
    <x v="3"/>
    <x v="0"/>
    <n v="626040.36"/>
    <n v="22349.640851999997"/>
    <n v="603690.719148"/>
    <n v="0.31993966458901563"/>
  </r>
  <r>
    <x v="395"/>
    <x v="91"/>
    <x v="0"/>
    <s v="SN-140"/>
    <x v="3"/>
    <x v="3"/>
    <n v="72083.429999999993"/>
    <n v="1"/>
    <x v="301"/>
    <n v="72083.429999999993"/>
    <n v="50974.46"/>
    <n v="21108.959999999999"/>
    <x v="0"/>
    <s v="Transfer"/>
    <x v="0"/>
    <x v="3"/>
    <x v="0"/>
    <n v="72083.429999999993"/>
    <n v="3676.2549299999996"/>
    <n v="68407.175069999998"/>
    <n v="0.29284067087262639"/>
  </r>
  <r>
    <x v="396"/>
    <x v="92"/>
    <x v="0"/>
    <s v="SN-014"/>
    <x v="0"/>
    <x v="3"/>
    <n v="55436.56"/>
    <n v="10"/>
    <x v="302"/>
    <n v="554365.63"/>
    <n v="39132.92"/>
    <n v="163036.43"/>
    <x v="0"/>
    <s v="Transfer"/>
    <x v="1"/>
    <x v="3"/>
    <x v="0"/>
    <n v="554365.6"/>
    <n v="64583.592400000001"/>
    <n v="489782.00759999995"/>
    <n v="0.29409548712462563"/>
  </r>
  <r>
    <x v="397"/>
    <x v="92"/>
    <x v="3"/>
    <s v="PE-063"/>
    <x v="0"/>
    <x v="0"/>
    <n v="103806.51"/>
    <n v="66"/>
    <x v="303"/>
    <n v="6851229.5599999996"/>
    <n v="87828.39"/>
    <n v="1054555.58"/>
    <x v="1"/>
    <s v="Card"/>
    <x v="0"/>
    <x v="3"/>
    <x v="0"/>
    <n v="6851229.6599999992"/>
    <n v="242533.52996399999"/>
    <n v="6608696.1300359992"/>
    <n v="0.15392209102974505"/>
  </r>
  <r>
    <x v="398"/>
    <x v="93"/>
    <x v="1"/>
    <s v="DA-045"/>
    <x v="5"/>
    <x v="2"/>
    <n v="139037.01999999999"/>
    <n v="15"/>
    <x v="229"/>
    <n v="2085555.35"/>
    <n v="122279.9"/>
    <n v="251356.87"/>
    <x v="0"/>
    <s v="Card"/>
    <x v="0"/>
    <x v="3"/>
    <x v="0"/>
    <n v="2085555.2999999998"/>
    <n v="109491.65324999999"/>
    <n v="1976063.6467499998"/>
    <n v="0.12052275188956264"/>
  </r>
  <r>
    <x v="399"/>
    <x v="93"/>
    <x v="1"/>
    <s v="DA-012"/>
    <x v="2"/>
    <x v="4"/>
    <n v="99331.57"/>
    <n v="7"/>
    <x v="78"/>
    <n v="695321.02"/>
    <n v="66522.679999999993"/>
    <n v="229662.26"/>
    <x v="0"/>
    <s v="Cash"/>
    <x v="0"/>
    <x v="3"/>
    <x v="0"/>
    <n v="695320.99"/>
    <n v="15366.593879"/>
    <n v="679954.39612099994"/>
    <n v="0.33029673114153807"/>
  </r>
  <r>
    <x v="400"/>
    <x v="93"/>
    <x v="0"/>
    <s v="SN-096"/>
    <x v="2"/>
    <x v="1"/>
    <n v="57337.29"/>
    <n v="69"/>
    <x v="0"/>
    <n v="3956272.83"/>
    <n v="44124.7"/>
    <n v="911668.62"/>
    <x v="1"/>
    <s v="Transfer"/>
    <x v="0"/>
    <x v="3"/>
    <x v="0"/>
    <n v="3956273.0100000002"/>
    <n v="158250.9204"/>
    <n v="3798022.0896000001"/>
    <n v="0.23043623611771991"/>
  </r>
  <r>
    <x v="401"/>
    <x v="93"/>
    <x v="4"/>
    <s v="HO-109"/>
    <x v="0"/>
    <x v="2"/>
    <n v="51497.63"/>
    <n v="8"/>
    <x v="124"/>
    <n v="411981.04"/>
    <n v="41584.06"/>
    <n v="79308.539999999994"/>
    <x v="0"/>
    <s v="Transfer"/>
    <x v="0"/>
    <x v="3"/>
    <x v="0"/>
    <n v="411981.04"/>
    <n v="10587.912727999999"/>
    <n v="401393.12727199995"/>
    <n v="0.19250531529315038"/>
  </r>
  <r>
    <x v="402"/>
    <x v="93"/>
    <x v="0"/>
    <s v="SN-122"/>
    <x v="4"/>
    <x v="2"/>
    <n v="62678.55"/>
    <n v="5"/>
    <x v="304"/>
    <n v="313392.74"/>
    <n v="54990.03"/>
    <n v="38442.58"/>
    <x v="0"/>
    <s v="Card"/>
    <x v="0"/>
    <x v="3"/>
    <x v="0"/>
    <n v="313392.75"/>
    <n v="12849.102749999998"/>
    <n v="300543.64724999998"/>
    <n v="0.12266582818734091"/>
  </r>
  <r>
    <x v="403"/>
    <x v="94"/>
    <x v="2"/>
    <s v="BE-048"/>
    <x v="1"/>
    <x v="1"/>
    <n v="59600.83"/>
    <n v="1"/>
    <x v="73"/>
    <n v="59600.83"/>
    <n v="45214.32"/>
    <n v="14386.51"/>
    <x v="0"/>
    <s v="Card"/>
    <x v="0"/>
    <x v="3"/>
    <x v="0"/>
    <n v="59600.83"/>
    <n v="1311.2182600000001"/>
    <n v="58289.61174"/>
    <n v="0.24138103445874831"/>
  </r>
  <r>
    <x v="404"/>
    <x v="94"/>
    <x v="3"/>
    <s v="PE-041"/>
    <x v="0"/>
    <x v="1"/>
    <n v="89276.85"/>
    <n v="37"/>
    <x v="305"/>
    <n v="3303243.48"/>
    <n v="71758"/>
    <n v="648197.38"/>
    <x v="1"/>
    <s v="Card"/>
    <x v="0"/>
    <x v="3"/>
    <x v="0"/>
    <n v="3303243.45"/>
    <n v="55494.489960000006"/>
    <n v="3247748.9600400003"/>
    <n v="0.19623057880068834"/>
  </r>
  <r>
    <x v="405"/>
    <x v="94"/>
    <x v="3"/>
    <s v="PE-119"/>
    <x v="5"/>
    <x v="0"/>
    <n v="95097.34"/>
    <n v="76"/>
    <x v="306"/>
    <n v="7227397.8200000003"/>
    <n v="73093.58"/>
    <n v="1672285.84"/>
    <x v="1"/>
    <s v="Transfer"/>
    <x v="0"/>
    <x v="3"/>
    <x v="0"/>
    <n v="7227397.8399999999"/>
    <n v="18791.234383999999"/>
    <n v="7208606.6056159995"/>
    <n v="0.23138145728914644"/>
  </r>
  <r>
    <x v="406"/>
    <x v="94"/>
    <x v="3"/>
    <s v="PE-098"/>
    <x v="4"/>
    <x v="3"/>
    <n v="107235.75"/>
    <n v="1"/>
    <x v="307"/>
    <n v="107235.75"/>
    <n v="78008.78"/>
    <n v="29226.97"/>
    <x v="0"/>
    <s v="Transfer"/>
    <x v="1"/>
    <x v="3"/>
    <x v="0"/>
    <n v="107235.75"/>
    <n v="14305.24905"/>
    <n v="92930.500950000001"/>
    <n v="0.27254875356399338"/>
  </r>
  <r>
    <x v="407"/>
    <x v="95"/>
    <x v="1"/>
    <s v="DA-011"/>
    <x v="3"/>
    <x v="4"/>
    <n v="98575.88"/>
    <n v="1"/>
    <x v="219"/>
    <n v="98575.88"/>
    <n v="72411.64"/>
    <n v="26164.240000000002"/>
    <x v="0"/>
    <s v="Card"/>
    <x v="0"/>
    <x v="3"/>
    <x v="0"/>
    <n v="98575.88"/>
    <n v="147.86382"/>
    <n v="98428.016180000006"/>
    <n v="0.26542233252191105"/>
  </r>
  <r>
    <x v="408"/>
    <x v="95"/>
    <x v="0"/>
    <s v="SN-020"/>
    <x v="4"/>
    <x v="0"/>
    <n v="57336.58"/>
    <n v="95"/>
    <x v="33"/>
    <n v="5446975.5199999996"/>
    <n v="45872.23"/>
    <n v="1089113.3400000001"/>
    <x v="1"/>
    <s v="Transfer"/>
    <x v="0"/>
    <x v="3"/>
    <x v="0"/>
    <n v="5446975.1000000006"/>
    <n v="179205.48079000003"/>
    <n v="5267769.6192100001"/>
    <n v="0.19994827147671854"/>
  </r>
  <r>
    <x v="409"/>
    <x v="95"/>
    <x v="1"/>
    <s v="DA-136"/>
    <x v="2"/>
    <x v="2"/>
    <n v="78410.789999999994"/>
    <n v="9"/>
    <x v="71"/>
    <n v="705697.1"/>
    <n v="65978.92"/>
    <n v="111886.85"/>
    <x v="0"/>
    <s v="Card"/>
    <x v="0"/>
    <x v="3"/>
    <x v="0"/>
    <n v="705697.11"/>
    <n v="16513.312373999997"/>
    <n v="689183.79762600001"/>
    <n v="0.15854798042956392"/>
  </r>
  <r>
    <x v="410"/>
    <x v="95"/>
    <x v="0"/>
    <s v="SN-097"/>
    <x v="2"/>
    <x v="0"/>
    <n v="67209.14"/>
    <n v="46"/>
    <x v="308"/>
    <n v="3091620.38"/>
    <n v="56212.68"/>
    <n v="505837.2"/>
    <x v="1"/>
    <s v="POS"/>
    <x v="0"/>
    <x v="3"/>
    <x v="0"/>
    <n v="3091620.44"/>
    <n v="12675.643803999999"/>
    <n v="3078944.7961959997"/>
    <n v="0.16361556007080016"/>
  </r>
  <r>
    <x v="411"/>
    <x v="95"/>
    <x v="0"/>
    <s v="SN-054"/>
    <x v="4"/>
    <x v="4"/>
    <n v="59417.5"/>
    <n v="1"/>
    <x v="227"/>
    <n v="59417.5"/>
    <n v="41955.34"/>
    <n v="17462.16"/>
    <x v="0"/>
    <s v="Transfer"/>
    <x v="0"/>
    <x v="3"/>
    <x v="0"/>
    <n v="59417.5"/>
    <n v="683.30124999999998"/>
    <n v="58734.198750000003"/>
    <n v="0.29388917406487985"/>
  </r>
  <r>
    <x v="412"/>
    <x v="96"/>
    <x v="1"/>
    <s v="DA-040"/>
    <x v="2"/>
    <x v="0"/>
    <n v="101338.95"/>
    <n v="1"/>
    <x v="309"/>
    <n v="101338.95"/>
    <n v="85015.3"/>
    <n v="16323.66"/>
    <x v="0"/>
    <s v="Cash"/>
    <x v="0"/>
    <x v="3"/>
    <x v="0"/>
    <n v="101338.95"/>
    <n v="2928.6956550000004"/>
    <n v="98410.254344999994"/>
    <n v="0.16107982172698651"/>
  </r>
  <r>
    <x v="413"/>
    <x v="96"/>
    <x v="1"/>
    <s v="DA-034"/>
    <x v="2"/>
    <x v="2"/>
    <n v="93770.84"/>
    <n v="1"/>
    <x v="310"/>
    <n v="93770.84"/>
    <n v="76418.22"/>
    <n v="17352.61"/>
    <x v="0"/>
    <s v="Card"/>
    <x v="0"/>
    <x v="3"/>
    <x v="0"/>
    <n v="93770.84"/>
    <n v="1772.2688759999999"/>
    <n v="91998.571123999995"/>
    <n v="0.18505337053608564"/>
  </r>
  <r>
    <x v="414"/>
    <x v="96"/>
    <x v="2"/>
    <s v="BE-024"/>
    <x v="4"/>
    <x v="1"/>
    <n v="69612.039999999994"/>
    <n v="12"/>
    <x v="311"/>
    <n v="835344.49"/>
    <n v="55780.91"/>
    <n v="165973.57999999999"/>
    <x v="1"/>
    <s v="Transfer"/>
    <x v="0"/>
    <x v="3"/>
    <x v="0"/>
    <n v="835344.48"/>
    <n v="4594.3946400000004"/>
    <n v="830750.08536000003"/>
    <n v="0.19868878287567324"/>
  </r>
  <r>
    <x v="415"/>
    <x v="96"/>
    <x v="1"/>
    <s v="DA-051"/>
    <x v="3"/>
    <x v="4"/>
    <n v="124972.26"/>
    <n v="77"/>
    <x v="312"/>
    <n v="9622863.8599999994"/>
    <n v="87210.53"/>
    <n v="2907652.68"/>
    <x v="1"/>
    <s v="Card"/>
    <x v="0"/>
    <x v="3"/>
    <x v="0"/>
    <n v="9622864.0199999996"/>
    <n v="537918.09871799999"/>
    <n v="9084945.921281999"/>
    <n v="0.30216084549283029"/>
  </r>
  <r>
    <x v="416"/>
    <x v="96"/>
    <x v="2"/>
    <s v="BE-065"/>
    <x v="0"/>
    <x v="2"/>
    <n v="61426.75"/>
    <n v="13"/>
    <x v="313"/>
    <n v="798547.71"/>
    <n v="50070.43"/>
    <n v="147632.12"/>
    <x v="0"/>
    <s v="Card"/>
    <x v="1"/>
    <x v="3"/>
    <x v="0"/>
    <n v="798547.75"/>
    <n v="108123.36535000001"/>
    <n v="690424.38465000002"/>
    <n v="0.18487576653372409"/>
  </r>
  <r>
    <x v="417"/>
    <x v="96"/>
    <x v="4"/>
    <s v="HO-071"/>
    <x v="1"/>
    <x v="1"/>
    <n v="48973.83"/>
    <n v="9"/>
    <x v="0"/>
    <n v="440764.47"/>
    <n v="37832.32"/>
    <n v="100273.57"/>
    <x v="0"/>
    <s v="Card"/>
    <x v="0"/>
    <x v="3"/>
    <x v="0"/>
    <n v="440764.47000000003"/>
    <n v="17630.578800000003"/>
    <n v="423133.89120000001"/>
    <n v="0.2274992129016207"/>
  </r>
  <r>
    <x v="418"/>
    <x v="97"/>
    <x v="0"/>
    <s v="SN-063"/>
    <x v="4"/>
    <x v="0"/>
    <n v="63915.71"/>
    <n v="64"/>
    <x v="104"/>
    <n v="4090605.53"/>
    <n v="53506.33"/>
    <n v="666200.31000000006"/>
    <x v="1"/>
    <s v="Card"/>
    <x v="0"/>
    <x v="3"/>
    <x v="0"/>
    <n v="4090605.44"/>
    <n v="92856.743487999993"/>
    <n v="3997748.6965120002"/>
    <n v="0.16286104957179778"/>
  </r>
  <r>
    <x v="419"/>
    <x v="97"/>
    <x v="1"/>
    <s v="DA-124"/>
    <x v="4"/>
    <x v="0"/>
    <n v="115017.64"/>
    <n v="8"/>
    <x v="314"/>
    <n v="920141.13"/>
    <n v="92812.29"/>
    <n v="177642.8"/>
    <x v="0"/>
    <s v="Transfer"/>
    <x v="1"/>
    <x v="3"/>
    <x v="0"/>
    <n v="920141.12"/>
    <n v="51711.930944"/>
    <n v="868429.18905599997"/>
    <n v="0.19306038411737989"/>
  </r>
  <r>
    <x v="420"/>
    <x v="97"/>
    <x v="4"/>
    <s v="HO-102"/>
    <x v="5"/>
    <x v="4"/>
    <n v="54454.99"/>
    <n v="24"/>
    <x v="187"/>
    <n v="1306919.71"/>
    <n v="40777.480000000003"/>
    <n v="328260.15999999997"/>
    <x v="1"/>
    <s v="Transfer"/>
    <x v="0"/>
    <x v="3"/>
    <x v="0"/>
    <n v="1306919.76"/>
    <n v="27968.082864"/>
    <n v="1278951.677136"/>
    <n v="0.25117086955555973"/>
  </r>
  <r>
    <x v="421"/>
    <x v="97"/>
    <x v="1"/>
    <s v="DA-103"/>
    <x v="4"/>
    <x v="4"/>
    <n v="107447.22"/>
    <n v="9"/>
    <x v="226"/>
    <n v="967025.02"/>
    <n v="78018.789999999994"/>
    <n v="264855.95"/>
    <x v="0"/>
    <s v="Transfer"/>
    <x v="0"/>
    <x v="3"/>
    <x v="0"/>
    <n v="967024.98"/>
    <n v="19050.392105999999"/>
    <n v="947974.587894"/>
    <n v="0.27388738090768322"/>
  </r>
  <r>
    <x v="422"/>
    <x v="97"/>
    <x v="0"/>
    <s v="SN-113"/>
    <x v="5"/>
    <x v="4"/>
    <n v="61030.77"/>
    <n v="8"/>
    <x v="315"/>
    <n v="488246.18"/>
    <n v="40120.559999999998"/>
    <n v="167281.73000000001"/>
    <x v="0"/>
    <s v="Card"/>
    <x v="0"/>
    <x v="3"/>
    <x v="0"/>
    <n v="488246.16"/>
    <n v="9423.1508879999983"/>
    <n v="478823.009112"/>
    <n v="0.34261759098657979"/>
  </r>
  <r>
    <x v="423"/>
    <x v="97"/>
    <x v="1"/>
    <s v="DA-128"/>
    <x v="1"/>
    <x v="4"/>
    <n v="102353.18"/>
    <n v="6"/>
    <x v="316"/>
    <n v="614119.11"/>
    <n v="70338.33"/>
    <n v="192089.13"/>
    <x v="0"/>
    <s v="Card"/>
    <x v="1"/>
    <x v="3"/>
    <x v="0"/>
    <n v="614119.07999999996"/>
    <n v="109743.079596"/>
    <n v="504376.00040399993"/>
    <n v="0.31278806809968834"/>
  </r>
  <r>
    <x v="424"/>
    <x v="97"/>
    <x v="0"/>
    <s v="SN-018"/>
    <x v="3"/>
    <x v="0"/>
    <n v="59238.84"/>
    <n v="39"/>
    <x v="0"/>
    <n v="2310314.7599999998"/>
    <n v="44946.25"/>
    <n v="557411.17000000004"/>
    <x v="1"/>
    <s v="Cash"/>
    <x v="0"/>
    <x v="3"/>
    <x v="0"/>
    <n v="2310314.7599999998"/>
    <n v="92412.590399999986"/>
    <n v="2217902.1695999997"/>
    <n v="0.24127066131889324"/>
  </r>
  <r>
    <x v="425"/>
    <x v="98"/>
    <x v="1"/>
    <s v="DA-146"/>
    <x v="0"/>
    <x v="1"/>
    <n v="96989.51"/>
    <n v="18"/>
    <x v="317"/>
    <n v="1745811.12"/>
    <n v="73294.320000000007"/>
    <n v="426513.33"/>
    <x v="1"/>
    <s v="Cash"/>
    <x v="1"/>
    <x v="3"/>
    <x v="0"/>
    <n v="1745811.18"/>
    <n v="175279.44247199997"/>
    <n v="1570531.737528"/>
    <n v="0.24430668651027954"/>
  </r>
  <r>
    <x v="426"/>
    <x v="98"/>
    <x v="0"/>
    <s v="SN-006"/>
    <x v="5"/>
    <x v="4"/>
    <n v="59009.31"/>
    <n v="56"/>
    <x v="129"/>
    <n v="3304521.54"/>
    <n v="43684.4"/>
    <n v="858195.22"/>
    <x v="1"/>
    <s v="Transfer"/>
    <x v="0"/>
    <x v="3"/>
    <x v="0"/>
    <n v="3304521.36"/>
    <n v="41967.421272"/>
    <n v="3262553.938728"/>
    <n v="0.25970332152835657"/>
  </r>
  <r>
    <x v="427"/>
    <x v="98"/>
    <x v="1"/>
    <s v="DA-038"/>
    <x v="1"/>
    <x v="2"/>
    <n v="75983.67"/>
    <n v="33"/>
    <x v="24"/>
    <n v="2507461.09"/>
    <n v="61847.7"/>
    <n v="466487"/>
    <x v="1"/>
    <s v="Transfer"/>
    <x v="1"/>
    <x v="3"/>
    <x v="0"/>
    <n v="2507461.11"/>
    <n v="603044.396955"/>
    <n v="1904416.7130449999"/>
    <n v="0.18603957678960434"/>
  </r>
  <r>
    <x v="428"/>
    <x v="98"/>
    <x v="0"/>
    <s v="SN-050"/>
    <x v="4"/>
    <x v="4"/>
    <n v="59040.27"/>
    <n v="7"/>
    <x v="139"/>
    <n v="413281.88"/>
    <n v="40900.639999999999"/>
    <n v="126977.39"/>
    <x v="0"/>
    <s v="Transfer"/>
    <x v="0"/>
    <x v="3"/>
    <x v="0"/>
    <n v="413281.88999999996"/>
    <n v="5951.2592159999986"/>
    <n v="407330.63078399998"/>
    <n v="0.3072416095281022"/>
  </r>
  <r>
    <x v="429"/>
    <x v="98"/>
    <x v="0"/>
    <s v="SN-113"/>
    <x v="1"/>
    <x v="4"/>
    <n v="50929.06"/>
    <n v="87"/>
    <x v="318"/>
    <n v="4430828.3"/>
    <n v="36222.949999999997"/>
    <n v="1279431.83"/>
    <x v="1"/>
    <s v="Cash"/>
    <x v="1"/>
    <x v="3"/>
    <x v="0"/>
    <n v="4430828.22"/>
    <n v="583540.07657399995"/>
    <n v="3847288.1434259997"/>
    <n v="0.28875680648694968"/>
  </r>
  <r>
    <x v="430"/>
    <x v="98"/>
    <x v="4"/>
    <s v="HO-010"/>
    <x v="5"/>
    <x v="2"/>
    <n v="52110.27"/>
    <n v="14"/>
    <x v="319"/>
    <n v="729543.79"/>
    <n v="42596.56"/>
    <n v="133192"/>
    <x v="0"/>
    <s v="Transfer"/>
    <x v="0"/>
    <x v="3"/>
    <x v="0"/>
    <n v="729543.77999999991"/>
    <n v="15831.100025999998"/>
    <n v="713712.67997399997"/>
    <n v="0.18256889007306881"/>
  </r>
  <r>
    <x v="431"/>
    <x v="98"/>
    <x v="4"/>
    <s v="HO-149"/>
    <x v="3"/>
    <x v="2"/>
    <n v="50283"/>
    <n v="11"/>
    <x v="320"/>
    <n v="553113.05000000005"/>
    <n v="40289.440000000002"/>
    <n v="109929.16"/>
    <x v="0"/>
    <s v="Transfer"/>
    <x v="0"/>
    <x v="3"/>
    <x v="0"/>
    <n v="553113"/>
    <n v="30808.394100000001"/>
    <n v="522304.60590000002"/>
    <n v="0.198746277998684"/>
  </r>
  <r>
    <x v="432"/>
    <x v="98"/>
    <x v="0"/>
    <s v="SN-148"/>
    <x v="4"/>
    <x v="4"/>
    <n v="61818.74"/>
    <n v="71"/>
    <x v="321"/>
    <n v="4389130.53"/>
    <n v="44025.66"/>
    <n v="1263308.8400000001"/>
    <x v="1"/>
    <s v="Card"/>
    <x v="0"/>
    <x v="3"/>
    <x v="0"/>
    <n v="4389130.54"/>
    <n v="252375.00605"/>
    <n v="4136755.5339500001"/>
    <n v="0.28782667349836144"/>
  </r>
  <r>
    <x v="433"/>
    <x v="99"/>
    <x v="2"/>
    <s v="BE-129"/>
    <x v="1"/>
    <x v="0"/>
    <n v="64057.93"/>
    <n v="1"/>
    <x v="322"/>
    <n v="64057.93"/>
    <n v="51644.72"/>
    <n v="12413.2"/>
    <x v="0"/>
    <s v="Card"/>
    <x v="1"/>
    <x v="3"/>
    <x v="0"/>
    <n v="64057.93"/>
    <n v="7693.3573930000002"/>
    <n v="56364.572607000002"/>
    <n v="0.19378084805425341"/>
  </r>
  <r>
    <x v="434"/>
    <x v="99"/>
    <x v="2"/>
    <s v="BE-147"/>
    <x v="2"/>
    <x v="3"/>
    <n v="70860.240000000005"/>
    <n v="6"/>
    <x v="245"/>
    <n v="425161.44"/>
    <n v="49338.35"/>
    <n v="129131.32"/>
    <x v="0"/>
    <s v="Card"/>
    <x v="0"/>
    <x v="3"/>
    <x v="0"/>
    <n v="425161.44000000006"/>
    <n v="8120.5835040000011"/>
    <n v="417040.85649600008"/>
    <n v="0.30372302812785656"/>
  </r>
  <r>
    <x v="435"/>
    <x v="99"/>
    <x v="0"/>
    <s v="SN-140"/>
    <x v="3"/>
    <x v="3"/>
    <n v="50666.21"/>
    <n v="7"/>
    <x v="323"/>
    <n v="354663.44"/>
    <n v="39470.92"/>
    <n v="78366.97"/>
    <x v="0"/>
    <s v="Transfer"/>
    <x v="1"/>
    <x v="3"/>
    <x v="0"/>
    <n v="354663.47"/>
    <n v="60824.785104999988"/>
    <n v="293838.68489499995"/>
    <n v="0.22096151213105023"/>
  </r>
  <r>
    <x v="436"/>
    <x v="99"/>
    <x v="4"/>
    <s v="HO-068"/>
    <x v="4"/>
    <x v="0"/>
    <n v="59622.74"/>
    <n v="6"/>
    <x v="0"/>
    <n v="357736.43"/>
    <n v="45490.77"/>
    <n v="84791.81"/>
    <x v="0"/>
    <s v="Card"/>
    <x v="0"/>
    <x v="3"/>
    <x v="0"/>
    <n v="357736.44"/>
    <n v="14309.4576"/>
    <n v="343426.98239999998"/>
    <n v="0.23702313460219859"/>
  </r>
  <r>
    <x v="437"/>
    <x v="100"/>
    <x v="4"/>
    <s v="HO-121"/>
    <x v="1"/>
    <x v="4"/>
    <n v="48553.65"/>
    <n v="10"/>
    <x v="324"/>
    <n v="485536.54"/>
    <n v="35819.440000000002"/>
    <n v="127342.1"/>
    <x v="0"/>
    <s v="Card"/>
    <x v="1"/>
    <x v="3"/>
    <x v="0"/>
    <n v="485536.5"/>
    <n v="61760.2428"/>
    <n v="423776.25719999999"/>
    <n v="0.26227088902515971"/>
  </r>
  <r>
    <x v="438"/>
    <x v="100"/>
    <x v="0"/>
    <s v="SN-105"/>
    <x v="2"/>
    <x v="2"/>
    <n v="78291.48"/>
    <n v="4"/>
    <x v="35"/>
    <n v="313165.90999999997"/>
    <n v="68881.789999999994"/>
    <n v="37638.75"/>
    <x v="0"/>
    <s v="Card"/>
    <x v="0"/>
    <x v="3"/>
    <x v="0"/>
    <n v="313165.92"/>
    <n v="532.38206400000001"/>
    <n v="312633.53793599998"/>
    <n v="0.12018789018255532"/>
  </r>
  <r>
    <x v="439"/>
    <x v="100"/>
    <x v="0"/>
    <s v="SN-004"/>
    <x v="1"/>
    <x v="3"/>
    <n v="74972.5"/>
    <n v="12"/>
    <x v="325"/>
    <n v="899670.04"/>
    <n v="51855.92"/>
    <n v="277399.05"/>
    <x v="0"/>
    <s v="Card"/>
    <x v="0"/>
    <x v="3"/>
    <x v="0"/>
    <n v="899670"/>
    <n v="44983.5"/>
    <n v="854686.5"/>
    <n v="0.30833420883949852"/>
  </r>
  <r>
    <x v="440"/>
    <x v="101"/>
    <x v="0"/>
    <s v="SN-111"/>
    <x v="5"/>
    <x v="4"/>
    <n v="62261.8"/>
    <n v="12"/>
    <x v="326"/>
    <n v="747141.61"/>
    <n v="42564.49"/>
    <n v="236367.72"/>
    <x v="0"/>
    <s v="Transfer"/>
    <x v="0"/>
    <x v="3"/>
    <x v="0"/>
    <n v="747141.60000000009"/>
    <n v="40644.503040000011"/>
    <n v="706497.09696000011"/>
    <n v="0.31636267721724132"/>
  </r>
  <r>
    <x v="441"/>
    <x v="101"/>
    <x v="0"/>
    <s v="SN-091"/>
    <x v="0"/>
    <x v="1"/>
    <n v="63598.720000000001"/>
    <n v="6"/>
    <x v="327"/>
    <n v="381592.31"/>
    <n v="46009.97"/>
    <n v="105532.49"/>
    <x v="0"/>
    <s v="Card"/>
    <x v="1"/>
    <x v="3"/>
    <x v="0"/>
    <n v="381592.32000000001"/>
    <n v="66244.426751999999"/>
    <n v="315347.89324800001"/>
    <n v="0.2765582199494534"/>
  </r>
  <r>
    <x v="442"/>
    <x v="101"/>
    <x v="1"/>
    <s v="DA-026"/>
    <x v="4"/>
    <x v="1"/>
    <n v="124519.03999999999"/>
    <n v="1"/>
    <x v="0"/>
    <n v="124519.03999999999"/>
    <n v="92417.11"/>
    <n v="32101.93"/>
    <x v="0"/>
    <s v="Transfer"/>
    <x v="0"/>
    <x v="3"/>
    <x v="0"/>
    <n v="124519.03999999999"/>
    <n v="4980.7615999999998"/>
    <n v="119538.2784"/>
    <n v="0.25780740037828753"/>
  </r>
  <r>
    <x v="443"/>
    <x v="101"/>
    <x v="0"/>
    <s v="SN-009"/>
    <x v="4"/>
    <x v="0"/>
    <n v="81206"/>
    <n v="6"/>
    <x v="0"/>
    <n v="487235.99"/>
    <n v="63142.81"/>
    <n v="108379.14"/>
    <x v="0"/>
    <s v="Cash"/>
    <x v="0"/>
    <x v="3"/>
    <x v="0"/>
    <n v="487236"/>
    <n v="19489.439999999999"/>
    <n v="467746.56"/>
    <n v="0.22243664717789013"/>
  </r>
  <r>
    <x v="444"/>
    <x v="101"/>
    <x v="4"/>
    <s v="HO-138"/>
    <x v="0"/>
    <x v="3"/>
    <n v="52918.95"/>
    <n v="8"/>
    <x v="214"/>
    <n v="423351.58"/>
    <n v="39695.01"/>
    <n v="105791.54"/>
    <x v="0"/>
    <s v="Cash"/>
    <x v="1"/>
    <x v="3"/>
    <x v="0"/>
    <n v="423351.6"/>
    <n v="21633.266759999999"/>
    <n v="401718.33323999995"/>
    <n v="0.24989050471950522"/>
  </r>
  <r>
    <x v="445"/>
    <x v="102"/>
    <x v="2"/>
    <s v="BE-030"/>
    <x v="4"/>
    <x v="4"/>
    <n v="81782.12"/>
    <n v="92"/>
    <x v="328"/>
    <n v="7523954.6600000001"/>
    <n v="55600.94"/>
    <n v="2408668.5699999998"/>
    <x v="1"/>
    <s v="Card"/>
    <x v="0"/>
    <x v="3"/>
    <x v="0"/>
    <n v="7523955.0399999991"/>
    <n v="206156.36809599999"/>
    <n v="7317798.6719039995"/>
    <n v="0.32013331802826145"/>
  </r>
  <r>
    <x v="446"/>
    <x v="102"/>
    <x v="0"/>
    <s v="SN-070"/>
    <x v="4"/>
    <x v="3"/>
    <n v="52429.13"/>
    <n v="123"/>
    <x v="329"/>
    <n v="6448783.5800000001"/>
    <n v="36462.629999999997"/>
    <n v="1963879.83"/>
    <x v="1"/>
    <s v="Transfer"/>
    <x v="0"/>
    <x v="3"/>
    <x v="0"/>
    <n v="6448782.9899999993"/>
    <n v="96086.866550999985"/>
    <n v="6352696.1234489996"/>
    <n v="0.30453492594955406"/>
  </r>
  <r>
    <x v="447"/>
    <x v="102"/>
    <x v="3"/>
    <s v="PE-121"/>
    <x v="1"/>
    <x v="2"/>
    <n v="93172.52"/>
    <n v="77"/>
    <x v="330"/>
    <n v="7174283.7199999997"/>
    <n v="79964.740000000005"/>
    <n v="1016998.97"/>
    <x v="1"/>
    <s v="Cash"/>
    <x v="0"/>
    <x v="3"/>
    <x v="0"/>
    <n v="7174284.04"/>
    <n v="156399.39207200002"/>
    <n v="7017884.6479280004"/>
    <n v="0.14175616823807463"/>
  </r>
  <r>
    <x v="448"/>
    <x v="102"/>
    <x v="4"/>
    <s v="HO-032"/>
    <x v="2"/>
    <x v="3"/>
    <n v="48002.91"/>
    <n v="1"/>
    <x v="237"/>
    <n v="48002.91"/>
    <n v="33297.300000000003"/>
    <n v="14705.61"/>
    <x v="0"/>
    <s v="Card"/>
    <x v="0"/>
    <x v="3"/>
    <x v="0"/>
    <n v="48002.91"/>
    <n v="2227.335024"/>
    <n v="45775.574976000004"/>
    <n v="0.3063483026341528"/>
  </r>
  <r>
    <x v="449"/>
    <x v="102"/>
    <x v="4"/>
    <s v="HO-084"/>
    <x v="0"/>
    <x v="1"/>
    <n v="32844.18"/>
    <n v="2"/>
    <x v="331"/>
    <n v="65688.37"/>
    <n v="25336.22"/>
    <n v="15015.92"/>
    <x v="0"/>
    <s v="Card"/>
    <x v="1"/>
    <x v="3"/>
    <x v="0"/>
    <n v="65688.36"/>
    <n v="9728.446116000001"/>
    <n v="55959.913884000001"/>
    <n v="0.22859328066749107"/>
  </r>
  <r>
    <x v="450"/>
    <x v="102"/>
    <x v="4"/>
    <s v="HO-051"/>
    <x v="2"/>
    <x v="1"/>
    <n v="47286.66"/>
    <n v="9"/>
    <x v="332"/>
    <n v="425579.98"/>
    <n v="38304.61"/>
    <n v="80838.52"/>
    <x v="0"/>
    <s v="POS"/>
    <x v="0"/>
    <x v="3"/>
    <x v="0"/>
    <n v="425579.94000000006"/>
    <n v="7234.8589800000009"/>
    <n v="418345.08102000004"/>
    <n v="0.18994906668307096"/>
  </r>
  <r>
    <x v="451"/>
    <x v="102"/>
    <x v="2"/>
    <s v="BE-007"/>
    <x v="3"/>
    <x v="3"/>
    <n v="63968.13"/>
    <n v="4"/>
    <x v="333"/>
    <n v="255872.5"/>
    <n v="48510.78"/>
    <n v="61829.37"/>
    <x v="0"/>
    <s v="Cash"/>
    <x v="1"/>
    <x v="3"/>
    <x v="0"/>
    <n v="255872.52"/>
    <n v="13228.609283999998"/>
    <n v="242643.91071599998"/>
    <n v="0.24164132526942131"/>
  </r>
  <r>
    <x v="452"/>
    <x v="102"/>
    <x v="3"/>
    <s v="PE-080"/>
    <x v="2"/>
    <x v="3"/>
    <n v="100190.72"/>
    <n v="10"/>
    <x v="334"/>
    <n v="1001907.17"/>
    <n v="75532.53"/>
    <n v="246581.88"/>
    <x v="0"/>
    <s v="Cash"/>
    <x v="1"/>
    <x v="3"/>
    <x v="0"/>
    <n v="1001907.2"/>
    <n v="100791.86431999999"/>
    <n v="901115.33568000002"/>
    <n v="0.24611250162028483"/>
  </r>
  <r>
    <x v="453"/>
    <x v="103"/>
    <x v="4"/>
    <s v="HO-129"/>
    <x v="4"/>
    <x v="4"/>
    <n v="45954.37"/>
    <n v="11"/>
    <x v="335"/>
    <n v="505498.09"/>
    <n v="32866.71"/>
    <n v="143964.24"/>
    <x v="0"/>
    <s v="Card"/>
    <x v="0"/>
    <x v="3"/>
    <x v="0"/>
    <n v="505498.07"/>
    <n v="29521.087288000002"/>
    <n v="475976.98271200003"/>
    <n v="0.28479680308979999"/>
  </r>
  <r>
    <x v="454"/>
    <x v="103"/>
    <x v="1"/>
    <s v="DA-121"/>
    <x v="1"/>
    <x v="1"/>
    <n v="97410.54"/>
    <n v="3"/>
    <x v="0"/>
    <n v="292231.62"/>
    <n v="74115.429999999993"/>
    <n v="69885.320000000007"/>
    <x v="0"/>
    <s v="Transfer"/>
    <x v="0"/>
    <x v="3"/>
    <x v="0"/>
    <n v="292231.62"/>
    <n v="11689.264799999999"/>
    <n v="280542.35519999999"/>
    <n v="0.23914359438585053"/>
  </r>
  <r>
    <x v="455"/>
    <x v="103"/>
    <x v="3"/>
    <s v="PE-105"/>
    <x v="0"/>
    <x v="2"/>
    <n v="110968.05"/>
    <n v="13"/>
    <x v="336"/>
    <n v="1442584.67"/>
    <n v="89478.1"/>
    <n v="279369.32"/>
    <x v="0"/>
    <s v="POS"/>
    <x v="0"/>
    <x v="3"/>
    <x v="0"/>
    <n v="1442584.6500000001"/>
    <n v="2885.1693000000005"/>
    <n v="1439699.4807000002"/>
    <n v="0.19365887203002097"/>
  </r>
  <r>
    <x v="456"/>
    <x v="103"/>
    <x v="1"/>
    <s v="DA-025"/>
    <x v="5"/>
    <x v="0"/>
    <n v="94644.57"/>
    <n v="1"/>
    <x v="337"/>
    <n v="94644.57"/>
    <n v="79128.11"/>
    <n v="15516.47"/>
    <x v="0"/>
    <s v="Transfer"/>
    <x v="0"/>
    <x v="3"/>
    <x v="0"/>
    <n v="94644.57"/>
    <n v="208.21805400000002"/>
    <n v="94436.35194600001"/>
    <n v="0.16394464045850701"/>
  </r>
  <r>
    <x v="457"/>
    <x v="103"/>
    <x v="4"/>
    <s v="HO-094"/>
    <x v="0"/>
    <x v="3"/>
    <n v="51315.37"/>
    <n v="12"/>
    <x v="338"/>
    <n v="615784.46"/>
    <n v="39546.78"/>
    <n v="141223.10999999999"/>
    <x v="0"/>
    <s v="POS"/>
    <x v="0"/>
    <x v="3"/>
    <x v="0"/>
    <n v="615784.44000000006"/>
    <n v="36577.59573600001"/>
    <n v="579206.84426400007"/>
    <n v="0.22933854160593789"/>
  </r>
  <r>
    <x v="458"/>
    <x v="103"/>
    <x v="3"/>
    <s v="PE-093"/>
    <x v="1"/>
    <x v="1"/>
    <n v="108972.09"/>
    <n v="23"/>
    <x v="81"/>
    <n v="2506358.0499999998"/>
    <n v="88075.54"/>
    <n v="480620.61"/>
    <x v="1"/>
    <s v="Card"/>
    <x v="0"/>
    <x v="3"/>
    <x v="0"/>
    <n v="2506358.0699999998"/>
    <n v="16792.599069"/>
    <n v="2489565.4709309996"/>
    <n v="0.19176055472201986"/>
  </r>
  <r>
    <x v="459"/>
    <x v="103"/>
    <x v="2"/>
    <s v="BE-031"/>
    <x v="3"/>
    <x v="0"/>
    <n v="60749.68"/>
    <n v="3"/>
    <x v="143"/>
    <n v="182249.04"/>
    <n v="49896.63"/>
    <n v="32559.14"/>
    <x v="0"/>
    <s v="Cash"/>
    <x v="0"/>
    <x v="3"/>
    <x v="0"/>
    <n v="182249.04"/>
    <n v="5503.9210080000003"/>
    <n v="176745.118992"/>
    <n v="0.17865191498402405"/>
  </r>
  <r>
    <x v="460"/>
    <x v="103"/>
    <x v="0"/>
    <s v="SN-109"/>
    <x v="4"/>
    <x v="4"/>
    <n v="62558.39"/>
    <n v="14"/>
    <x v="339"/>
    <n v="875817.45"/>
    <n v="42734.63"/>
    <n v="277532.62"/>
    <x v="1"/>
    <s v="Transfer"/>
    <x v="0"/>
    <x v="3"/>
    <x v="0"/>
    <n v="875817.46"/>
    <n v="38360.804748000002"/>
    <n v="837456.65525199997"/>
    <n v="0.31688409496750725"/>
  </r>
  <r>
    <x v="461"/>
    <x v="104"/>
    <x v="3"/>
    <s v="PE-140"/>
    <x v="1"/>
    <x v="3"/>
    <n v="88182.23"/>
    <n v="1"/>
    <x v="340"/>
    <n v="88182.23"/>
    <n v="61204.11"/>
    <n v="26978.12"/>
    <x v="0"/>
    <s v="POS"/>
    <x v="0"/>
    <x v="3"/>
    <x v="0"/>
    <n v="88182.23"/>
    <n v="2910.01359"/>
    <n v="85272.216409999994"/>
    <n v="0.30593601454624136"/>
  </r>
  <r>
    <x v="462"/>
    <x v="104"/>
    <x v="2"/>
    <s v="BE-054"/>
    <x v="0"/>
    <x v="3"/>
    <n v="52838.13"/>
    <n v="48"/>
    <x v="341"/>
    <n v="2536230.48"/>
    <n v="39262.339999999997"/>
    <n v="651638.22"/>
    <x v="1"/>
    <s v="Transfer"/>
    <x v="1"/>
    <x v="3"/>
    <x v="0"/>
    <n v="2536230.2399999998"/>
    <n v="506231.55590399995"/>
    <n v="2029998.6840959997"/>
    <n v="0.25693178326600663"/>
  </r>
  <r>
    <x v="463"/>
    <x v="104"/>
    <x v="3"/>
    <s v="PE-077"/>
    <x v="5"/>
    <x v="0"/>
    <n v="95364.47"/>
    <n v="13"/>
    <x v="48"/>
    <n v="1239738.1499999999"/>
    <n v="72777.61"/>
    <n v="293629.27"/>
    <x v="1"/>
    <s v="Transfer"/>
    <x v="0"/>
    <x v="3"/>
    <x v="0"/>
    <n v="1239738.1100000001"/>
    <n v="1983.5809760000002"/>
    <n v="1237754.529024"/>
    <n v="0.23684781338704472"/>
  </r>
  <r>
    <x v="464"/>
    <x v="105"/>
    <x v="1"/>
    <s v="DA-076"/>
    <x v="1"/>
    <x v="0"/>
    <n v="101229.55"/>
    <n v="6"/>
    <x v="342"/>
    <n v="607377.31999999995"/>
    <n v="83873.210000000006"/>
    <n v="104138.08"/>
    <x v="0"/>
    <s v="Transfer"/>
    <x v="0"/>
    <x v="3"/>
    <x v="0"/>
    <n v="607377.30000000005"/>
    <n v="11115.00459"/>
    <n v="596262.29541000002"/>
    <n v="0.1714553319178925"/>
  </r>
  <r>
    <x v="465"/>
    <x v="105"/>
    <x v="3"/>
    <s v="PE-065"/>
    <x v="0"/>
    <x v="2"/>
    <n v="83400.179999999993"/>
    <n v="13"/>
    <x v="343"/>
    <n v="1084202.3600000001"/>
    <n v="70914.86"/>
    <n v="162309.18"/>
    <x v="0"/>
    <s v="Card"/>
    <x v="1"/>
    <x v="3"/>
    <x v="0"/>
    <n v="1084202.3399999999"/>
    <n v="90639.315623999981"/>
    <n v="993563.02437599981"/>
    <n v="0.14970376932217708"/>
  </r>
  <r>
    <x v="466"/>
    <x v="105"/>
    <x v="4"/>
    <s v="HO-075"/>
    <x v="3"/>
    <x v="4"/>
    <n v="53125.279999999999"/>
    <n v="1"/>
    <x v="135"/>
    <n v="53125.279999999999"/>
    <n v="38128.589999999997"/>
    <n v="14996.69"/>
    <x v="0"/>
    <s v="POS"/>
    <x v="0"/>
    <x v="3"/>
    <x v="0"/>
    <n v="53125.279999999999"/>
    <n v="143.438256"/>
    <n v="52981.841743999998"/>
    <n v="0.28228914746425809"/>
  </r>
  <r>
    <x v="467"/>
    <x v="105"/>
    <x v="4"/>
    <s v="HO-070"/>
    <x v="4"/>
    <x v="1"/>
    <n v="62289.52"/>
    <n v="7"/>
    <x v="344"/>
    <n v="436026.66"/>
    <n v="49886.9"/>
    <n v="86818.37"/>
    <x v="0"/>
    <s v="Card"/>
    <x v="0"/>
    <x v="3"/>
    <x v="0"/>
    <n v="436026.63999999996"/>
    <n v="8022.890175999999"/>
    <n v="428003.74982399994"/>
    <n v="0.19911252674320418"/>
  </r>
  <r>
    <x v="468"/>
    <x v="105"/>
    <x v="2"/>
    <s v="BE-133"/>
    <x v="3"/>
    <x v="4"/>
    <n v="79958.45"/>
    <n v="91"/>
    <x v="345"/>
    <n v="7276219.3899999997"/>
    <n v="59196.86"/>
    <n v="1889304.8"/>
    <x v="1"/>
    <s v="Card"/>
    <x v="0"/>
    <x v="3"/>
    <x v="0"/>
    <n v="7276218.9500000002"/>
    <n v="66213.592445000002"/>
    <n v="7210005.3575550001"/>
    <n v="0.25965473259321281"/>
  </r>
  <r>
    <x v="469"/>
    <x v="105"/>
    <x v="4"/>
    <s v="HO-084"/>
    <x v="1"/>
    <x v="3"/>
    <n v="48517.13"/>
    <n v="3"/>
    <x v="346"/>
    <n v="145551.38"/>
    <n v="37140.04"/>
    <n v="34131.26"/>
    <x v="0"/>
    <s v="Transfer"/>
    <x v="1"/>
    <x v="3"/>
    <x v="0"/>
    <n v="145551.38999999998"/>
    <n v="16665.634154999996"/>
    <n v="128885.75584499999"/>
    <n v="0.23449629951979845"/>
  </r>
  <r>
    <x v="470"/>
    <x v="106"/>
    <x v="4"/>
    <s v="HO-093"/>
    <x v="2"/>
    <x v="4"/>
    <n v="56083.85"/>
    <n v="5"/>
    <x v="347"/>
    <n v="280419.25"/>
    <n v="40293.29"/>
    <n v="78952.820000000007"/>
    <x v="0"/>
    <s v="Transfer"/>
    <x v="0"/>
    <x v="3"/>
    <x v="0"/>
    <n v="280419.25"/>
    <n v="2103.1443749999999"/>
    <n v="278316.10562500003"/>
    <n v="0.28155278212890167"/>
  </r>
  <r>
    <x v="471"/>
    <x v="106"/>
    <x v="4"/>
    <s v="HO-129"/>
    <x v="1"/>
    <x v="0"/>
    <n v="58755.28"/>
    <n v="1"/>
    <x v="0"/>
    <n v="58755.28"/>
    <n v="44216.69"/>
    <n v="14538.59"/>
    <x v="0"/>
    <s v="Transfer"/>
    <x v="0"/>
    <x v="3"/>
    <x v="0"/>
    <n v="58755.28"/>
    <n v="2350.2111999999997"/>
    <n v="56405.068800000001"/>
    <n v="0.24744312340950464"/>
  </r>
  <r>
    <x v="472"/>
    <x v="106"/>
    <x v="0"/>
    <s v="SN-001"/>
    <x v="2"/>
    <x v="2"/>
    <n v="62260.82"/>
    <n v="59"/>
    <x v="348"/>
    <n v="3673388.28"/>
    <n v="54415.360000000001"/>
    <n v="462881.85"/>
    <x v="1"/>
    <s v="Transfer"/>
    <x v="0"/>
    <x v="3"/>
    <x v="0"/>
    <n v="3673388.38"/>
    <n v="39672.594504000001"/>
    <n v="3633715.7854959997"/>
    <n v="0.1260095080392645"/>
  </r>
  <r>
    <x v="473"/>
    <x v="106"/>
    <x v="0"/>
    <s v="SN-123"/>
    <x v="2"/>
    <x v="4"/>
    <n v="59219.42"/>
    <n v="9"/>
    <x v="349"/>
    <n v="532974.80000000005"/>
    <n v="40840.58"/>
    <n v="165409.57999999999"/>
    <x v="0"/>
    <s v="Card"/>
    <x v="1"/>
    <x v="3"/>
    <x v="0"/>
    <n v="532974.78"/>
    <n v="91831.554594000001"/>
    <n v="441143.22540600004"/>
    <n v="0.3103515963606534"/>
  </r>
  <r>
    <x v="474"/>
    <x v="106"/>
    <x v="4"/>
    <s v="HO-054"/>
    <x v="0"/>
    <x v="2"/>
    <n v="54112.38"/>
    <n v="8"/>
    <x v="350"/>
    <n v="432899.03"/>
    <n v="44792.12"/>
    <n v="74562.070000000007"/>
    <x v="0"/>
    <s v="Card"/>
    <x v="0"/>
    <x v="3"/>
    <x v="0"/>
    <n v="432899.04"/>
    <n v="1991.3355840000002"/>
    <n v="430907.70441599999"/>
    <n v="0.17223893987473246"/>
  </r>
  <r>
    <x v="475"/>
    <x v="106"/>
    <x v="3"/>
    <s v="PE-080"/>
    <x v="4"/>
    <x v="1"/>
    <n v="90891.23"/>
    <n v="2"/>
    <x v="351"/>
    <n v="181782.47"/>
    <n v="72448.78"/>
    <n v="36884.92"/>
    <x v="0"/>
    <s v="Cash"/>
    <x v="0"/>
    <x v="3"/>
    <x v="0"/>
    <n v="181782.46"/>
    <n v="4889.9481739999992"/>
    <n v="176892.511826"/>
    <n v="0.20290691396150573"/>
  </r>
  <r>
    <x v="476"/>
    <x v="107"/>
    <x v="3"/>
    <s v="PE-073"/>
    <x v="5"/>
    <x v="2"/>
    <n v="84009.33"/>
    <n v="55"/>
    <x v="352"/>
    <n v="4620513.01"/>
    <n v="69784.100000000006"/>
    <n v="782387.42"/>
    <x v="1"/>
    <s v="POS"/>
    <x v="1"/>
    <x v="3"/>
    <x v="0"/>
    <n v="4620513.1500000004"/>
    <n v="1092289.3086600001"/>
    <n v="3528223.8413400003"/>
    <n v="0.16932912391042051"/>
  </r>
  <r>
    <x v="477"/>
    <x v="107"/>
    <x v="1"/>
    <s v="DA-128"/>
    <x v="1"/>
    <x v="1"/>
    <n v="101295.21"/>
    <n v="1"/>
    <x v="353"/>
    <n v="101295.21"/>
    <n v="79041.009999999995"/>
    <n v="22254.2"/>
    <x v="0"/>
    <s v="Card"/>
    <x v="0"/>
    <x v="3"/>
    <x v="0"/>
    <n v="101295.21"/>
    <n v="1225.672041"/>
    <n v="100069.53795900001"/>
    <n v="0.21969646935921253"/>
  </r>
  <r>
    <x v="478"/>
    <x v="107"/>
    <x v="0"/>
    <s v="SN-013"/>
    <x v="1"/>
    <x v="3"/>
    <n v="69548.08"/>
    <n v="12"/>
    <x v="354"/>
    <n v="834576.93"/>
    <n v="48548.77"/>
    <n v="251991.74"/>
    <x v="0"/>
    <s v="Card"/>
    <x v="0"/>
    <x v="3"/>
    <x v="0"/>
    <n v="834576.96"/>
    <n v="21198.254784000001"/>
    <n v="813378.70521599997"/>
    <n v="0.3019394988548269"/>
  </r>
  <r>
    <x v="479"/>
    <x v="107"/>
    <x v="4"/>
    <s v="HO-101"/>
    <x v="0"/>
    <x v="3"/>
    <n v="60069.96"/>
    <n v="3"/>
    <x v="355"/>
    <n v="180209.87"/>
    <n v="43905.41"/>
    <n v="48493.62"/>
    <x v="0"/>
    <s v="Transfer"/>
    <x v="0"/>
    <x v="3"/>
    <x v="0"/>
    <n v="180209.88"/>
    <n v="4793.582808000001"/>
    <n v="175416.297192"/>
    <n v="0.26909524988836631"/>
  </r>
  <r>
    <x v="480"/>
    <x v="107"/>
    <x v="2"/>
    <s v="BE-023"/>
    <x v="3"/>
    <x v="2"/>
    <n v="64772.62"/>
    <n v="9"/>
    <x v="356"/>
    <n v="582953.61"/>
    <n v="54377.18"/>
    <n v="93558.97"/>
    <x v="0"/>
    <s v="POS"/>
    <x v="0"/>
    <x v="3"/>
    <x v="0"/>
    <n v="582953.58000000007"/>
    <n v="5246.5822200000002"/>
    <n v="577706.99778000009"/>
    <n v="0.16049127819964953"/>
  </r>
  <r>
    <x v="481"/>
    <x v="107"/>
    <x v="2"/>
    <s v="BE-037"/>
    <x v="2"/>
    <x v="4"/>
    <n v="60007.95"/>
    <n v="8"/>
    <x v="357"/>
    <n v="480063.58"/>
    <n v="40247.93"/>
    <n v="158080.13"/>
    <x v="0"/>
    <s v="Card"/>
    <x v="1"/>
    <x v="3"/>
    <x v="0"/>
    <n v="480063.6"/>
    <n v="58231.714680000005"/>
    <n v="421831.88532"/>
    <n v="0.32928998696381007"/>
  </r>
  <r>
    <x v="482"/>
    <x v="107"/>
    <x v="4"/>
    <s v="HO-012"/>
    <x v="1"/>
    <x v="1"/>
    <n v="52039.6"/>
    <n v="83"/>
    <x v="0"/>
    <n v="4319286.84"/>
    <n v="40351.769999999997"/>
    <n v="970090.3"/>
    <x v="1"/>
    <s v="Transfer"/>
    <x v="0"/>
    <x v="3"/>
    <x v="0"/>
    <n v="4319286.8"/>
    <n v="172771.47199999998"/>
    <n v="4146515.3279999997"/>
    <n v="0.22459501670882318"/>
  </r>
  <r>
    <x v="483"/>
    <x v="108"/>
    <x v="3"/>
    <s v="PE-072"/>
    <x v="4"/>
    <x v="2"/>
    <n v="99852.84"/>
    <n v="79"/>
    <x v="358"/>
    <n v="7888374.4400000004"/>
    <n v="85834.3"/>
    <n v="1107464.6499999999"/>
    <x v="1"/>
    <s v="Cash"/>
    <x v="0"/>
    <x v="3"/>
    <x v="0"/>
    <n v="7888374.3599999994"/>
    <n v="268204.72823999997"/>
    <n v="7620169.6317599993"/>
    <n v="0.14039199817700335"/>
  </r>
  <r>
    <x v="484"/>
    <x v="108"/>
    <x v="4"/>
    <s v="HO-136"/>
    <x v="1"/>
    <x v="1"/>
    <n v="59405.25"/>
    <n v="98"/>
    <x v="49"/>
    <n v="5821714.4400000004"/>
    <n v="43599.54"/>
    <n v="1548959.92"/>
    <x v="1"/>
    <s v="Card"/>
    <x v="0"/>
    <x v="3"/>
    <x v="0"/>
    <n v="5821714.5"/>
    <n v="157186.29149999999"/>
    <n v="5664528.2084999997"/>
    <n v="0.26606593916001142"/>
  </r>
  <r>
    <x v="485"/>
    <x v="108"/>
    <x v="0"/>
    <s v="SN-025"/>
    <x v="2"/>
    <x v="3"/>
    <n v="65328.63"/>
    <n v="3"/>
    <x v="3"/>
    <n v="195985.88"/>
    <n v="46412.4"/>
    <n v="56748.69"/>
    <x v="0"/>
    <s v="Transfer"/>
    <x v="0"/>
    <x v="3"/>
    <x v="0"/>
    <n v="195985.88999999998"/>
    <n v="3468.950253"/>
    <n v="192516.939747"/>
    <n v="0.2895549924310874"/>
  </r>
  <r>
    <x v="486"/>
    <x v="108"/>
    <x v="1"/>
    <s v="DA-125"/>
    <x v="3"/>
    <x v="1"/>
    <n v="115952.47"/>
    <n v="4"/>
    <x v="359"/>
    <n v="463809.88"/>
    <n v="91868.95"/>
    <n v="96334.06"/>
    <x v="0"/>
    <s v="POS"/>
    <x v="1"/>
    <x v="3"/>
    <x v="0"/>
    <n v="463809.88"/>
    <n v="33904.502227999998"/>
    <n v="429905.37777200004"/>
    <n v="0.20770161256590738"/>
  </r>
  <r>
    <x v="487"/>
    <x v="108"/>
    <x v="1"/>
    <s v="DA-020"/>
    <x v="1"/>
    <x v="2"/>
    <n v="98871.9"/>
    <n v="10"/>
    <x v="360"/>
    <n v="988719.01"/>
    <n v="82145.23"/>
    <n v="167266.76"/>
    <x v="0"/>
    <s v="Card"/>
    <x v="1"/>
    <x v="3"/>
    <x v="0"/>
    <n v="988719"/>
    <n v="83250.13979999999"/>
    <n v="905468.8602"/>
    <n v="0.16917522401030805"/>
  </r>
  <r>
    <x v="488"/>
    <x v="109"/>
    <x v="0"/>
    <s v="SN-126"/>
    <x v="2"/>
    <x v="0"/>
    <n v="46934.57"/>
    <n v="2"/>
    <x v="0"/>
    <n v="93869.14"/>
    <n v="36405.379999999997"/>
    <n v="21058.38"/>
    <x v="0"/>
    <s v="Transfer"/>
    <x v="0"/>
    <x v="3"/>
    <x v="0"/>
    <n v="93869.14"/>
    <n v="3754.7656000000002"/>
    <n v="90114.374400000001"/>
    <n v="0.22433762576284391"/>
  </r>
  <r>
    <x v="489"/>
    <x v="109"/>
    <x v="3"/>
    <s v="PE-004"/>
    <x v="3"/>
    <x v="2"/>
    <n v="93993.41"/>
    <n v="15"/>
    <x v="361"/>
    <n v="1409901.17"/>
    <n v="82014.78"/>
    <n v="179679.44"/>
    <x v="0"/>
    <s v="Card"/>
    <x v="0"/>
    <x v="3"/>
    <x v="0"/>
    <n v="1409901.1500000001"/>
    <n v="80223.375435000009"/>
    <n v="1329677.7745650001"/>
    <n v="0.12744115958141947"/>
  </r>
  <r>
    <x v="490"/>
    <x v="109"/>
    <x v="3"/>
    <s v="PE-131"/>
    <x v="0"/>
    <x v="2"/>
    <n v="89108.39"/>
    <n v="96"/>
    <x v="362"/>
    <n v="8554405.1899999995"/>
    <n v="77325.11"/>
    <n v="1131194.3700000001"/>
    <x v="1"/>
    <s v="Transfer"/>
    <x v="0"/>
    <x v="3"/>
    <x v="0"/>
    <n v="8554405.4399999995"/>
    <n v="182208.83587199997"/>
    <n v="8372196.6041279994"/>
    <n v="0.13223530390194202"/>
  </r>
  <r>
    <x v="491"/>
    <x v="109"/>
    <x v="2"/>
    <s v="BE-122"/>
    <x v="5"/>
    <x v="1"/>
    <n v="78985.2"/>
    <n v="9"/>
    <x v="363"/>
    <n v="710866.79"/>
    <n v="62752.91"/>
    <n v="146090.57999999999"/>
    <x v="0"/>
    <s v="Transfer"/>
    <x v="1"/>
    <x v="3"/>
    <x v="0"/>
    <n v="710866.79999999993"/>
    <n v="51182.409599999999"/>
    <n v="659684.39039999992"/>
    <n v="0.20551048671158204"/>
  </r>
  <r>
    <x v="492"/>
    <x v="109"/>
    <x v="4"/>
    <s v="HO-107"/>
    <x v="5"/>
    <x v="2"/>
    <n v="46946.98"/>
    <n v="1"/>
    <x v="364"/>
    <n v="46946.98"/>
    <n v="38095.85"/>
    <n v="8851.14"/>
    <x v="0"/>
    <s v="Card"/>
    <x v="1"/>
    <x v="3"/>
    <x v="0"/>
    <n v="46946.98"/>
    <n v="3347.3196740000003"/>
    <n v="43599.660326000005"/>
    <n v="0.18853481097186653"/>
  </r>
  <r>
    <x v="493"/>
    <x v="110"/>
    <x v="2"/>
    <s v="BE-041"/>
    <x v="0"/>
    <x v="1"/>
    <n v="68941.31"/>
    <n v="1"/>
    <x v="365"/>
    <n v="68941.31"/>
    <n v="51871.35"/>
    <n v="17069.96"/>
    <x v="0"/>
    <s v="POS"/>
    <x v="0"/>
    <x v="3"/>
    <x v="0"/>
    <n v="68941.31"/>
    <n v="2750.7582689999999"/>
    <n v="66190.551731"/>
    <n v="0.24760132930459255"/>
  </r>
  <r>
    <x v="494"/>
    <x v="110"/>
    <x v="2"/>
    <s v="BE-092"/>
    <x v="5"/>
    <x v="4"/>
    <n v="68971.360000000001"/>
    <n v="89"/>
    <x v="366"/>
    <n v="6138451.1500000004"/>
    <n v="48402.82"/>
    <n v="1830600.07"/>
    <x v="1"/>
    <s v="POS"/>
    <x v="0"/>
    <x v="3"/>
    <x v="0"/>
    <n v="6138451.04"/>
    <n v="271319.53596800001"/>
    <n v="5867131.504032"/>
    <n v="0.2982185612082292"/>
  </r>
  <r>
    <x v="495"/>
    <x v="110"/>
    <x v="1"/>
    <s v="DA-150"/>
    <x v="1"/>
    <x v="2"/>
    <n v="111872.07"/>
    <n v="2"/>
    <x v="40"/>
    <n v="223744.15"/>
    <n v="94125.68"/>
    <n v="35492.79"/>
    <x v="0"/>
    <s v="Transfer"/>
    <x v="0"/>
    <x v="3"/>
    <x v="0"/>
    <n v="223744.14"/>
    <n v="760.73007600000017"/>
    <n v="222983.40992400001"/>
    <n v="0.1586311418644912"/>
  </r>
  <r>
    <x v="496"/>
    <x v="111"/>
    <x v="4"/>
    <s v="HO-116"/>
    <x v="2"/>
    <x v="1"/>
    <n v="48029.35"/>
    <n v="75"/>
    <x v="0"/>
    <n v="3602201.49"/>
    <n v="36624.620000000003"/>
    <n v="855355.24"/>
    <x v="1"/>
    <s v="POS"/>
    <x v="0"/>
    <x v="3"/>
    <x v="0"/>
    <n v="3602201.25"/>
    <n v="144088.04999999999"/>
    <n v="3458113.2"/>
    <n v="0.23745346904511994"/>
  </r>
  <r>
    <x v="497"/>
    <x v="111"/>
    <x v="0"/>
    <s v="SN-107"/>
    <x v="2"/>
    <x v="2"/>
    <n v="62368.93"/>
    <n v="7"/>
    <x v="367"/>
    <n v="436582.49"/>
    <n v="49209.67"/>
    <n v="92114.77"/>
    <x v="0"/>
    <s v="Card"/>
    <x v="0"/>
    <x v="3"/>
    <x v="0"/>
    <n v="436582.51"/>
    <n v="16852.084886000001"/>
    <n v="419730.42511399998"/>
    <n v="0.21099052781525893"/>
  </r>
  <r>
    <x v="498"/>
    <x v="111"/>
    <x v="1"/>
    <s v="DA-058"/>
    <x v="3"/>
    <x v="1"/>
    <n v="97123.72"/>
    <n v="6"/>
    <x v="275"/>
    <n v="582742.34"/>
    <n v="70784.800000000003"/>
    <n v="158033.54999999999"/>
    <x v="0"/>
    <s v="Card"/>
    <x v="0"/>
    <x v="3"/>
    <x v="0"/>
    <n v="582742.32000000007"/>
    <n v="7750.4728560000021"/>
    <n v="574991.84714400012"/>
    <n v="0.27118940765484795"/>
  </r>
  <r>
    <x v="499"/>
    <x v="111"/>
    <x v="1"/>
    <s v="DA-121"/>
    <x v="2"/>
    <x v="0"/>
    <n v="138182.97"/>
    <n v="8"/>
    <x v="49"/>
    <n v="1105463.78"/>
    <n v="107780.79"/>
    <n v="243217.49"/>
    <x v="0"/>
    <s v="Transfer"/>
    <x v="0"/>
    <x v="3"/>
    <x v="0"/>
    <n v="1105463.76"/>
    <n v="29847.521520000002"/>
    <n v="1075616.2384800001"/>
    <n v="0.22001398363318606"/>
  </r>
  <r>
    <x v="500"/>
    <x v="111"/>
    <x v="0"/>
    <s v="SN-126"/>
    <x v="0"/>
    <x v="3"/>
    <n v="62449.17"/>
    <n v="8"/>
    <x v="21"/>
    <n v="499593.39"/>
    <n v="42727.23"/>
    <n v="157775.57"/>
    <x v="0"/>
    <s v="Transfer"/>
    <x v="0"/>
    <x v="3"/>
    <x v="0"/>
    <n v="499593.36"/>
    <n v="15837.109512000001"/>
    <n v="483756.25048799999"/>
    <n v="0.31580796135032935"/>
  </r>
  <r>
    <x v="501"/>
    <x v="111"/>
    <x v="1"/>
    <s v="DA-144"/>
    <x v="4"/>
    <x v="4"/>
    <n v="113680.71"/>
    <n v="41"/>
    <x v="32"/>
    <n v="4660909.25"/>
    <n v="74285.13"/>
    <n v="1615219.03"/>
    <x v="1"/>
    <s v="Card"/>
    <x v="0"/>
    <x v="3"/>
    <x v="0"/>
    <n v="4660909.1100000003"/>
    <n v="72710.182116000011"/>
    <n v="4588198.9278840004"/>
    <n v="0.3465459083975943"/>
  </r>
  <r>
    <x v="502"/>
    <x v="111"/>
    <x v="0"/>
    <s v="SN-149"/>
    <x v="0"/>
    <x v="4"/>
    <n v="66050.47"/>
    <n v="27"/>
    <x v="368"/>
    <n v="1783362.65"/>
    <n v="46783.03"/>
    <n v="520220.88"/>
    <x v="1"/>
    <s v="Transfer"/>
    <x v="0"/>
    <x v="3"/>
    <x v="0"/>
    <n v="1783362.69"/>
    <n v="27285.449156999999"/>
    <n v="1756077.2408429999"/>
    <n v="0.29170784753174012"/>
  </r>
  <r>
    <x v="503"/>
    <x v="112"/>
    <x v="2"/>
    <s v="BE-124"/>
    <x v="5"/>
    <x v="0"/>
    <n v="57283.32"/>
    <n v="4"/>
    <x v="0"/>
    <n v="229133.27"/>
    <n v="43311.95"/>
    <n v="55885.46"/>
    <x v="0"/>
    <s v="Cash"/>
    <x v="0"/>
    <x v="3"/>
    <x v="0"/>
    <n v="229133.28"/>
    <n v="9165.3312000000005"/>
    <n v="219967.94880000001"/>
    <n v="0.24389936913133567"/>
  </r>
  <r>
    <x v="504"/>
    <x v="112"/>
    <x v="4"/>
    <s v="HO-049"/>
    <x v="1"/>
    <x v="4"/>
    <n v="50710.75"/>
    <n v="7"/>
    <x v="369"/>
    <n v="354975.28"/>
    <n v="33362.25"/>
    <n v="121439.5"/>
    <x v="0"/>
    <s v="POS"/>
    <x v="1"/>
    <x v="3"/>
    <x v="0"/>
    <n v="354975.25"/>
    <n v="57576.985549999998"/>
    <n v="297398.26445000002"/>
    <n v="0.34210692079741439"/>
  </r>
  <r>
    <x v="505"/>
    <x v="112"/>
    <x v="1"/>
    <s v="DA-074"/>
    <x v="0"/>
    <x v="0"/>
    <n v="91682.45"/>
    <n v="7"/>
    <x v="0"/>
    <n v="641777.14"/>
    <n v="71554.78"/>
    <n v="140893.68"/>
    <x v="0"/>
    <s v="Transfer"/>
    <x v="0"/>
    <x v="3"/>
    <x v="0"/>
    <n v="641777.15"/>
    <n v="25671.085999999999"/>
    <n v="616106.06400000001"/>
    <n v="0.21953676941500283"/>
  </r>
  <r>
    <x v="506"/>
    <x v="112"/>
    <x v="1"/>
    <s v="DA-099"/>
    <x v="3"/>
    <x v="4"/>
    <n v="96824.27"/>
    <n v="96"/>
    <x v="191"/>
    <n v="9295130.3900000006"/>
    <n v="64716.42"/>
    <n v="3082354.18"/>
    <x v="1"/>
    <s v="Cash"/>
    <x v="1"/>
    <x v="3"/>
    <x v="0"/>
    <n v="9295129.9199999999"/>
    <n v="1249265.4612479999"/>
    <n v="8045864.4587519998"/>
    <n v="0.33160956873892761"/>
  </r>
  <r>
    <x v="507"/>
    <x v="112"/>
    <x v="2"/>
    <s v="BE-138"/>
    <x v="3"/>
    <x v="4"/>
    <n v="50319.38"/>
    <n v="10"/>
    <x v="370"/>
    <n v="503193.81"/>
    <n v="36011.06"/>
    <n v="143083.22"/>
    <x v="0"/>
    <s v="Transfer"/>
    <x v="1"/>
    <x v="3"/>
    <x v="0"/>
    <n v="503193.8"/>
    <n v="53388.862179999996"/>
    <n v="449804.93781999999"/>
    <n v="0.28435011948974492"/>
  </r>
  <r>
    <x v="508"/>
    <x v="113"/>
    <x v="2"/>
    <s v="BE-101"/>
    <x v="0"/>
    <x v="1"/>
    <n v="65036.69"/>
    <n v="1"/>
    <x v="371"/>
    <n v="65036.69"/>
    <n v="49902.73"/>
    <n v="15133.95"/>
    <x v="0"/>
    <s v="Cash"/>
    <x v="0"/>
    <x v="3"/>
    <x v="0"/>
    <n v="65036.69"/>
    <n v="1840.538327"/>
    <n v="63196.151673"/>
    <n v="0.23269865056170602"/>
  </r>
  <r>
    <x v="509"/>
    <x v="113"/>
    <x v="1"/>
    <s v="DA-128"/>
    <x v="0"/>
    <x v="3"/>
    <n v="108649.22"/>
    <n v="3"/>
    <x v="144"/>
    <n v="325947.67"/>
    <n v="82644.19"/>
    <n v="78015.12"/>
    <x v="0"/>
    <s v="Transfer"/>
    <x v="0"/>
    <x v="3"/>
    <x v="0"/>
    <n v="325947.66000000003"/>
    <n v="13494.233123999998"/>
    <n v="312453.42687600001"/>
    <n v="0.2393486046395116"/>
  </r>
  <r>
    <x v="510"/>
    <x v="113"/>
    <x v="2"/>
    <s v="BE-094"/>
    <x v="3"/>
    <x v="4"/>
    <n v="58617.23"/>
    <n v="9"/>
    <x v="372"/>
    <n v="527555.06000000006"/>
    <n v="43610.18"/>
    <n v="135063.42000000001"/>
    <x v="0"/>
    <s v="POS"/>
    <x v="1"/>
    <x v="3"/>
    <x v="0"/>
    <n v="527555.07000000007"/>
    <n v="93007.958841000014"/>
    <n v="434547.11115900008"/>
    <n v="0.25601767519773194"/>
  </r>
  <r>
    <x v="511"/>
    <x v="113"/>
    <x v="1"/>
    <s v="DA-072"/>
    <x v="3"/>
    <x v="4"/>
    <n v="115583.45"/>
    <n v="7"/>
    <x v="373"/>
    <n v="809084.13"/>
    <n v="85424.639999999999"/>
    <n v="211111.62"/>
    <x v="0"/>
    <s v="POS"/>
    <x v="1"/>
    <x v="3"/>
    <x v="0"/>
    <n v="809084.15"/>
    <n v="46765.063869999998"/>
    <n v="762319.08613000007"/>
    <n v="0.26092666037090606"/>
  </r>
  <r>
    <x v="512"/>
    <x v="113"/>
    <x v="0"/>
    <s v="SN-124"/>
    <x v="2"/>
    <x v="4"/>
    <n v="66671.240000000005"/>
    <n v="4"/>
    <x v="374"/>
    <n v="266684.95"/>
    <n v="46080.73"/>
    <n v="82362.02"/>
    <x v="0"/>
    <s v="Card"/>
    <x v="0"/>
    <x v="3"/>
    <x v="0"/>
    <n v="266684.96000000002"/>
    <n v="5200.3567199999998"/>
    <n v="261484.60328000001"/>
    <n v="0.30883640040429727"/>
  </r>
  <r>
    <x v="513"/>
    <x v="113"/>
    <x v="3"/>
    <s v="PE-068"/>
    <x v="1"/>
    <x v="0"/>
    <n v="99371.48"/>
    <n v="9"/>
    <x v="375"/>
    <n v="894343.32"/>
    <n v="83976.57"/>
    <n v="138554.23000000001"/>
    <x v="0"/>
    <s v="Transfer"/>
    <x v="0"/>
    <x v="3"/>
    <x v="0"/>
    <n v="894343.32"/>
    <n v="3487.938948"/>
    <n v="890855.38105199998"/>
    <n v="0.15492286563956223"/>
  </r>
  <r>
    <x v="514"/>
    <x v="113"/>
    <x v="0"/>
    <s v="SN-052"/>
    <x v="1"/>
    <x v="2"/>
    <n v="68573.22"/>
    <n v="5"/>
    <x v="376"/>
    <n v="342866.11"/>
    <n v="54332.85"/>
    <n v="71201.88"/>
    <x v="0"/>
    <s v="Transfer"/>
    <x v="0"/>
    <x v="3"/>
    <x v="0"/>
    <n v="342866.1"/>
    <n v="8297.3596199999993"/>
    <n v="334568.74037999997"/>
    <n v="0.20766671865002934"/>
  </r>
  <r>
    <x v="515"/>
    <x v="114"/>
    <x v="2"/>
    <s v="BE-083"/>
    <x v="2"/>
    <x v="4"/>
    <n v="68992.42"/>
    <n v="4"/>
    <x v="14"/>
    <n v="275969.7"/>
    <n v="50911.08"/>
    <n v="72325.39"/>
    <x v="0"/>
    <s v="Transfer"/>
    <x v="0"/>
    <x v="3"/>
    <x v="0"/>
    <n v="275969.68"/>
    <n v="6595.6753520000002"/>
    <n v="269374.004648"/>
    <n v="0.26207728602089286"/>
  </r>
  <r>
    <x v="516"/>
    <x v="114"/>
    <x v="3"/>
    <s v="PE-128"/>
    <x v="1"/>
    <x v="1"/>
    <n v="105648.07"/>
    <n v="3"/>
    <x v="377"/>
    <n v="316944.21000000002"/>
    <n v="76639.839999999997"/>
    <n v="87024.7"/>
    <x v="0"/>
    <s v="Transfer"/>
    <x v="0"/>
    <x v="3"/>
    <x v="0"/>
    <n v="316944.21000000002"/>
    <n v="6433.967463"/>
    <n v="310510.24253700004"/>
    <n v="0.27457419083314377"/>
  </r>
  <r>
    <x v="517"/>
    <x v="114"/>
    <x v="1"/>
    <s v="DA-022"/>
    <x v="5"/>
    <x v="2"/>
    <n v="101529.77"/>
    <n v="15"/>
    <x v="377"/>
    <n v="1522946.51"/>
    <n v="82085.17"/>
    <n v="291668.94"/>
    <x v="0"/>
    <s v="Transfer"/>
    <x v="0"/>
    <x v="3"/>
    <x v="0"/>
    <n v="1522946.55"/>
    <n v="30915.814964999998"/>
    <n v="1492030.7350350001"/>
    <n v="0.19151620761782367"/>
  </r>
  <r>
    <x v="518"/>
    <x v="114"/>
    <x v="3"/>
    <s v="PE-064"/>
    <x v="3"/>
    <x v="1"/>
    <n v="111243.28"/>
    <n v="9"/>
    <x v="175"/>
    <n v="1001189.49"/>
    <n v="80195.179999999993"/>
    <n v="279432.89"/>
    <x v="0"/>
    <s v="Transfer"/>
    <x v="0"/>
    <x v="3"/>
    <x v="0"/>
    <n v="1001189.52"/>
    <n v="34841.395296000002"/>
    <n v="966348.12470400007"/>
    <n v="0.27910090226776152"/>
  </r>
  <r>
    <x v="519"/>
    <x v="114"/>
    <x v="0"/>
    <s v="SN-083"/>
    <x v="4"/>
    <x v="0"/>
    <n v="60631.63"/>
    <n v="1"/>
    <x v="378"/>
    <n v="60631.63"/>
    <n v="49474.73"/>
    <n v="11156.9"/>
    <x v="0"/>
    <s v="POS"/>
    <x v="0"/>
    <x v="3"/>
    <x v="0"/>
    <n v="60631.63"/>
    <n v="2279.7492879999995"/>
    <n v="58351.880711999998"/>
    <n v="0.18401121658777769"/>
  </r>
  <r>
    <x v="520"/>
    <x v="114"/>
    <x v="3"/>
    <s v="PE-049"/>
    <x v="4"/>
    <x v="1"/>
    <n v="107052.35"/>
    <n v="6"/>
    <x v="0"/>
    <n v="642314.11"/>
    <n v="86185.66"/>
    <n v="125200.18"/>
    <x v="0"/>
    <s v="Card"/>
    <x v="0"/>
    <x v="3"/>
    <x v="0"/>
    <n v="642314.10000000009"/>
    <n v="25692.564000000002"/>
    <n v="616621.53600000008"/>
    <n v="0.19492048835732412"/>
  </r>
  <r>
    <x v="521"/>
    <x v="115"/>
    <x v="2"/>
    <s v="BE-052"/>
    <x v="4"/>
    <x v="3"/>
    <n v="62526.44"/>
    <n v="74"/>
    <x v="379"/>
    <n v="4626956.29"/>
    <n v="47279.64"/>
    <n v="1128262.7"/>
    <x v="1"/>
    <s v="Transfer"/>
    <x v="1"/>
    <x v="3"/>
    <x v="0"/>
    <n v="4626956.5600000005"/>
    <n v="1079931.6611040002"/>
    <n v="3547024.8988960003"/>
    <n v="0.24384554970585209"/>
  </r>
  <r>
    <x v="522"/>
    <x v="115"/>
    <x v="4"/>
    <s v="HO-104"/>
    <x v="3"/>
    <x v="0"/>
    <n v="56455.73"/>
    <n v="9"/>
    <x v="380"/>
    <n v="508101.57"/>
    <n v="42772.88"/>
    <n v="123145.63"/>
    <x v="0"/>
    <s v="Card"/>
    <x v="0"/>
    <x v="3"/>
    <x v="0"/>
    <n v="508101.57"/>
    <n v="6706.940724000001"/>
    <n v="501394.62927600002"/>
    <n v="0.24236419895337069"/>
  </r>
  <r>
    <x v="523"/>
    <x v="115"/>
    <x v="4"/>
    <s v="HO-036"/>
    <x v="3"/>
    <x v="3"/>
    <n v="51159.59"/>
    <n v="86"/>
    <x v="381"/>
    <n v="4399724.99"/>
    <n v="34597"/>
    <n v="1424382.95"/>
    <x v="1"/>
    <s v="Transfer"/>
    <x v="1"/>
    <x v="3"/>
    <x v="0"/>
    <n v="4399724.7399999993"/>
    <n v="619041.27091799991"/>
    <n v="3780683.4690819993"/>
    <n v="0.3237436324400812"/>
  </r>
  <r>
    <x v="524"/>
    <x v="115"/>
    <x v="3"/>
    <s v="PE-096"/>
    <x v="3"/>
    <x v="4"/>
    <n v="100886.5"/>
    <n v="4"/>
    <x v="284"/>
    <n v="403546"/>
    <n v="68666.14"/>
    <n v="128881.43"/>
    <x v="0"/>
    <s v="POS"/>
    <x v="0"/>
    <x v="3"/>
    <x v="0"/>
    <n v="403546"/>
    <n v="20984.392000000003"/>
    <n v="382561.60800000001"/>
    <n v="0.31937233921287783"/>
  </r>
  <r>
    <x v="525"/>
    <x v="115"/>
    <x v="0"/>
    <s v="SN-047"/>
    <x v="5"/>
    <x v="1"/>
    <n v="72166.5"/>
    <n v="10"/>
    <x v="382"/>
    <n v="721665.02"/>
    <n v="52093.33"/>
    <n v="200731.67"/>
    <x v="0"/>
    <s v="Card"/>
    <x v="0"/>
    <x v="3"/>
    <x v="0"/>
    <n v="721665"/>
    <n v="19990.120500000001"/>
    <n v="701674.87950000004"/>
    <n v="0.27815075476430878"/>
  </r>
  <r>
    <x v="526"/>
    <x v="115"/>
    <x v="4"/>
    <s v="HO-034"/>
    <x v="4"/>
    <x v="2"/>
    <n v="56494.19"/>
    <n v="12"/>
    <x v="383"/>
    <n v="677930.24"/>
    <n v="47498.49"/>
    <n v="107948.3"/>
    <x v="0"/>
    <s v="POS"/>
    <x v="0"/>
    <x v="3"/>
    <x v="0"/>
    <n v="677930.28"/>
    <n v="17355.015168000002"/>
    <n v="660575.26483200002"/>
    <n v="0.15923216524461278"/>
  </r>
  <r>
    <x v="527"/>
    <x v="115"/>
    <x v="3"/>
    <s v="PE-013"/>
    <x v="2"/>
    <x v="1"/>
    <n v="76121.539999999994"/>
    <n v="8"/>
    <x v="384"/>
    <n v="608972.31999999995"/>
    <n v="55557.59"/>
    <n v="164511.62"/>
    <x v="0"/>
    <s v="Transfer"/>
    <x v="0"/>
    <x v="3"/>
    <x v="0"/>
    <n v="608972.31999999995"/>
    <n v="2131.4031199999999"/>
    <n v="606840.91687999992"/>
    <n v="0.27014630155932212"/>
  </r>
  <r>
    <x v="528"/>
    <x v="115"/>
    <x v="4"/>
    <s v="HO-110"/>
    <x v="1"/>
    <x v="2"/>
    <n v="53946.52"/>
    <n v="113"/>
    <x v="385"/>
    <n v="6095956.5999999996"/>
    <n v="43482.51"/>
    <n v="1182432.42"/>
    <x v="1"/>
    <s v="POS"/>
    <x v="1"/>
    <x v="3"/>
    <x v="0"/>
    <n v="6095956.7599999998"/>
    <n v="838194.05450000009"/>
    <n v="5257762.7054999992"/>
    <n v="0.19396995378871298"/>
  </r>
  <r>
    <x v="529"/>
    <x v="115"/>
    <x v="3"/>
    <s v="PE-075"/>
    <x v="1"/>
    <x v="1"/>
    <n v="104669.2"/>
    <n v="6"/>
    <x v="0"/>
    <n v="628015.18000000005"/>
    <n v="84993.23"/>
    <n v="118055.79"/>
    <x v="0"/>
    <s v="Cash"/>
    <x v="0"/>
    <x v="3"/>
    <x v="0"/>
    <n v="628015.19999999995"/>
    <n v="25120.607999999997"/>
    <n v="602894.59199999995"/>
    <n v="0.18798238284622354"/>
  </r>
  <r>
    <x v="530"/>
    <x v="116"/>
    <x v="0"/>
    <s v="SN-149"/>
    <x v="4"/>
    <x v="4"/>
    <n v="71452.759999999995"/>
    <n v="10"/>
    <x v="386"/>
    <n v="714527.57"/>
    <n v="48849.1"/>
    <n v="226036.61"/>
    <x v="0"/>
    <s v="Card"/>
    <x v="0"/>
    <x v="3"/>
    <x v="0"/>
    <n v="714527.6"/>
    <n v="1000.3386400000001"/>
    <n v="713527.26136"/>
    <n v="0.31634414050671272"/>
  </r>
  <r>
    <x v="531"/>
    <x v="116"/>
    <x v="0"/>
    <s v="SN-139"/>
    <x v="5"/>
    <x v="4"/>
    <n v="58981.09"/>
    <n v="3"/>
    <x v="387"/>
    <n v="176943.26"/>
    <n v="39544.15"/>
    <n v="58310.82"/>
    <x v="0"/>
    <s v="Transfer"/>
    <x v="0"/>
    <x v="3"/>
    <x v="0"/>
    <n v="176943.27"/>
    <n v="4388.193096"/>
    <n v="172555.07690399999"/>
    <n v="0.32954530169727853"/>
  </r>
  <r>
    <x v="532"/>
    <x v="116"/>
    <x v="4"/>
    <s v="HO-126"/>
    <x v="5"/>
    <x v="0"/>
    <n v="47428.480000000003"/>
    <n v="2"/>
    <x v="0"/>
    <n v="94856.97"/>
    <n v="38181.730000000003"/>
    <n v="18493.509999999998"/>
    <x v="0"/>
    <s v="Card"/>
    <x v="0"/>
    <x v="3"/>
    <x v="0"/>
    <n v="94856.960000000006"/>
    <n v="3794.2784000000001"/>
    <n v="91062.681600000011"/>
    <n v="0.19496205708447148"/>
  </r>
  <r>
    <x v="533"/>
    <x v="116"/>
    <x v="0"/>
    <s v="SN-031"/>
    <x v="2"/>
    <x v="2"/>
    <n v="68914.149999999994"/>
    <n v="150"/>
    <x v="388"/>
    <n v="10337122.9"/>
    <n v="58962.18"/>
    <n v="1492795.25"/>
    <x v="1"/>
    <s v="Card"/>
    <x v="0"/>
    <x v="3"/>
    <x v="0"/>
    <n v="10337122.5"/>
    <n v="178832.21924999999"/>
    <n v="10158290.280750001"/>
    <n v="0.14441109624419768"/>
  </r>
  <r>
    <x v="534"/>
    <x v="117"/>
    <x v="0"/>
    <s v="SN-054"/>
    <x v="0"/>
    <x v="4"/>
    <n v="69231.98"/>
    <n v="8"/>
    <x v="389"/>
    <n v="553855.86"/>
    <n v="48688.34"/>
    <n v="164349.17000000001"/>
    <x v="0"/>
    <s v="Card"/>
    <x v="1"/>
    <x v="3"/>
    <x v="0"/>
    <n v="553855.84"/>
    <n v="43920.768111999991"/>
    <n v="509935.07188800001"/>
    <n v="0.29673635663979436"/>
  </r>
  <r>
    <x v="535"/>
    <x v="117"/>
    <x v="0"/>
    <s v="SN-035"/>
    <x v="0"/>
    <x v="4"/>
    <n v="51136.39"/>
    <n v="12"/>
    <x v="390"/>
    <n v="613636.67000000004"/>
    <n v="36706.230000000003"/>
    <n v="173161.94"/>
    <x v="1"/>
    <s v="Cash"/>
    <x v="1"/>
    <x v="3"/>
    <x v="0"/>
    <n v="613636.67999999993"/>
    <n v="87381.863231999989"/>
    <n v="526254.8167679999"/>
    <n v="0.2821896872623339"/>
  </r>
  <r>
    <x v="536"/>
    <x v="117"/>
    <x v="4"/>
    <s v="HO-149"/>
    <x v="3"/>
    <x v="4"/>
    <n v="41637.040000000001"/>
    <n v="1"/>
    <x v="391"/>
    <n v="41637.040000000001"/>
    <n v="28729.89"/>
    <n v="12907.15"/>
    <x v="0"/>
    <s v="Card"/>
    <x v="0"/>
    <x v="3"/>
    <x v="0"/>
    <n v="41637.040000000001"/>
    <n v="682.84745599999997"/>
    <n v="40954.192543999998"/>
    <n v="0.30999201672357113"/>
  </r>
  <r>
    <x v="537"/>
    <x v="117"/>
    <x v="0"/>
    <s v="SN-010"/>
    <x v="4"/>
    <x v="3"/>
    <n v="56707.48"/>
    <n v="6"/>
    <x v="392"/>
    <n v="340244.88"/>
    <n v="40183.35"/>
    <n v="99144.81"/>
    <x v="0"/>
    <s v="Transfer"/>
    <x v="0"/>
    <x v="3"/>
    <x v="0"/>
    <n v="340244.88"/>
    <n v="9935.1504960000002"/>
    <n v="330309.72950399999"/>
    <n v="0.29139251118194637"/>
  </r>
  <r>
    <x v="538"/>
    <x v="118"/>
    <x v="1"/>
    <s v="DA-065"/>
    <x v="1"/>
    <x v="0"/>
    <n v="87167.83"/>
    <n v="7"/>
    <x v="164"/>
    <n v="610174.81000000006"/>
    <n v="70143.5"/>
    <n v="119170.35"/>
    <x v="0"/>
    <s v="Cash"/>
    <x v="0"/>
    <x v="3"/>
    <x v="0"/>
    <n v="610174.81000000006"/>
    <n v="5674.6257330000008"/>
    <n v="604500.18426700006"/>
    <n v="0.19530526014340055"/>
  </r>
  <r>
    <x v="539"/>
    <x v="118"/>
    <x v="4"/>
    <s v="HO-014"/>
    <x v="0"/>
    <x v="0"/>
    <n v="46373.75"/>
    <n v="49"/>
    <x v="393"/>
    <n v="2272313.66"/>
    <n v="38584.79"/>
    <n v="381659.1"/>
    <x v="1"/>
    <s v="Card"/>
    <x v="1"/>
    <x v="3"/>
    <x v="0"/>
    <n v="2272313.75"/>
    <n v="530585.260625"/>
    <n v="1741728.4893749999"/>
    <n v="0.16796057107714607"/>
  </r>
  <r>
    <x v="540"/>
    <x v="118"/>
    <x v="3"/>
    <s v="PE-101"/>
    <x v="2"/>
    <x v="4"/>
    <n v="107716.34"/>
    <n v="5"/>
    <x v="394"/>
    <n v="538581.68000000005"/>
    <n v="74780.95"/>
    <n v="164676.94"/>
    <x v="0"/>
    <s v="Card"/>
    <x v="0"/>
    <x v="3"/>
    <x v="0"/>
    <n v="538581.69999999995"/>
    <n v="29621.993499999997"/>
    <n v="508959.70649999997"/>
    <n v="0.30576038160080005"/>
  </r>
  <r>
    <x v="541"/>
    <x v="118"/>
    <x v="0"/>
    <s v="SN-147"/>
    <x v="1"/>
    <x v="1"/>
    <n v="67606.149999999994"/>
    <n v="61"/>
    <x v="210"/>
    <n v="4123974.99"/>
    <n v="50627.42"/>
    <n v="1035702.63"/>
    <x v="1"/>
    <s v="Cash"/>
    <x v="0"/>
    <x v="3"/>
    <x v="0"/>
    <n v="4123975.1499999994"/>
    <n v="145163.92528"/>
    <n v="3978811.2247199994"/>
    <n v="0.25114183100319915"/>
  </r>
  <r>
    <x v="542"/>
    <x v="118"/>
    <x v="0"/>
    <s v="SN-006"/>
    <x v="1"/>
    <x v="2"/>
    <n v="73930.91"/>
    <n v="44"/>
    <x v="322"/>
    <n v="3252959.87"/>
    <n v="61986.78"/>
    <n v="525541.57999999996"/>
    <x v="1"/>
    <s v="Card"/>
    <x v="1"/>
    <x v="3"/>
    <x v="0"/>
    <n v="3252960.04"/>
    <n v="390680.50080399995"/>
    <n v="2862279.539196"/>
    <n v="0.16155796597638319"/>
  </r>
  <r>
    <x v="543"/>
    <x v="118"/>
    <x v="0"/>
    <s v="SN-085"/>
    <x v="1"/>
    <x v="1"/>
    <n v="55102.96"/>
    <n v="12"/>
    <x v="0"/>
    <n v="661235.5"/>
    <n v="42066.87"/>
    <n v="156433.12"/>
    <x v="1"/>
    <s v="Cash"/>
    <x v="0"/>
    <x v="3"/>
    <x v="0"/>
    <n v="661235.52"/>
    <n v="26449.4208"/>
    <n v="634786.09920000006"/>
    <n v="0.2365770137870698"/>
  </r>
  <r>
    <x v="544"/>
    <x v="119"/>
    <x v="0"/>
    <s v="SN-090"/>
    <x v="1"/>
    <x v="4"/>
    <n v="62195.55"/>
    <n v="39"/>
    <x v="124"/>
    <n v="2425626.31"/>
    <n v="42630.48"/>
    <n v="763037.78"/>
    <x v="1"/>
    <s v="Card"/>
    <x v="0"/>
    <x v="4"/>
    <x v="0"/>
    <n v="2425626.4500000002"/>
    <n v="62338.599764999999"/>
    <n v="2363287.8502350003"/>
    <n v="0.31457350905795545"/>
  </r>
  <r>
    <x v="545"/>
    <x v="119"/>
    <x v="2"/>
    <s v="BE-110"/>
    <x v="2"/>
    <x v="0"/>
    <n v="68948.460000000006"/>
    <n v="24"/>
    <x v="395"/>
    <n v="1654762.92"/>
    <n v="51730.01"/>
    <n v="413242.57"/>
    <x v="1"/>
    <s v="Card"/>
    <x v="0"/>
    <x v="4"/>
    <x v="0"/>
    <n v="1654763.04"/>
    <n v="65528.616384000008"/>
    <n v="1589234.423616"/>
    <n v="0.24972916966256412"/>
  </r>
  <r>
    <x v="546"/>
    <x v="119"/>
    <x v="2"/>
    <s v="BE-094"/>
    <x v="5"/>
    <x v="4"/>
    <n v="60389.13"/>
    <n v="1"/>
    <x v="396"/>
    <n v="60389.13"/>
    <n v="43811.47"/>
    <n v="16577.66"/>
    <x v="0"/>
    <s v="Card"/>
    <x v="1"/>
    <x v="4"/>
    <x v="0"/>
    <n v="60389.13"/>
    <n v="9728.6888429999999"/>
    <n v="50660.441156999994"/>
    <n v="0.27451397296169028"/>
  </r>
  <r>
    <x v="547"/>
    <x v="119"/>
    <x v="4"/>
    <s v="HO-053"/>
    <x v="2"/>
    <x v="0"/>
    <n v="52487.51"/>
    <n v="1"/>
    <x v="397"/>
    <n v="52487.51"/>
    <n v="41766.769999999997"/>
    <n v="10720.75"/>
    <x v="0"/>
    <s v="Cash"/>
    <x v="1"/>
    <x v="4"/>
    <x v="0"/>
    <n v="52487.51"/>
    <n v="3338.2056360000006"/>
    <n v="49149.304364000003"/>
    <n v="0.20425335475049206"/>
  </r>
  <r>
    <x v="548"/>
    <x v="119"/>
    <x v="4"/>
    <s v="HO-025"/>
    <x v="1"/>
    <x v="0"/>
    <n v="60891.45"/>
    <n v="2"/>
    <x v="18"/>
    <n v="121782.9"/>
    <n v="49306.09"/>
    <n v="23170.71"/>
    <x v="0"/>
    <s v="Card"/>
    <x v="0"/>
    <x v="4"/>
    <x v="0"/>
    <n v="121782.9"/>
    <n v="4725.1765199999991"/>
    <n v="117057.72348"/>
    <n v="0.19026242600562149"/>
  </r>
  <r>
    <x v="549"/>
    <x v="119"/>
    <x v="4"/>
    <s v="HO-022"/>
    <x v="3"/>
    <x v="1"/>
    <n v="48734.89"/>
    <n v="3"/>
    <x v="174"/>
    <n v="146204.67000000001"/>
    <n v="37492.67"/>
    <n v="33726.660000000003"/>
    <x v="0"/>
    <s v="Card"/>
    <x v="0"/>
    <x v="4"/>
    <x v="0"/>
    <n v="146204.66999999998"/>
    <n v="5321.849987999999"/>
    <n v="140882.82001199998"/>
    <n v="0.23068114034934725"/>
  </r>
  <r>
    <x v="550"/>
    <x v="119"/>
    <x v="1"/>
    <s v="DA-055"/>
    <x v="2"/>
    <x v="0"/>
    <n v="127728.03"/>
    <n v="71"/>
    <x v="0"/>
    <n v="9068690.0199999996"/>
    <n v="104197.22"/>
    <n v="1670687.66"/>
    <x v="1"/>
    <s v="Card"/>
    <x v="0"/>
    <x v="4"/>
    <x v="0"/>
    <n v="9068690.1300000008"/>
    <n v="362747.60520000005"/>
    <n v="8705942.5248000007"/>
    <n v="0.18422590873825015"/>
  </r>
  <r>
    <x v="551"/>
    <x v="120"/>
    <x v="1"/>
    <s v="DA-148"/>
    <x v="3"/>
    <x v="3"/>
    <n v="83050.84"/>
    <n v="14"/>
    <x v="398"/>
    <n v="1162711.75"/>
    <n v="60537.36"/>
    <n v="315188.65999999997"/>
    <x v="1"/>
    <s v="Cash"/>
    <x v="0"/>
    <x v="4"/>
    <x v="0"/>
    <n v="1162711.76"/>
    <n v="69413.892072000002"/>
    <n v="1093297.8679279999"/>
    <n v="0.27108065262090969"/>
  </r>
  <r>
    <x v="552"/>
    <x v="120"/>
    <x v="0"/>
    <s v="SN-016"/>
    <x v="5"/>
    <x v="2"/>
    <n v="60313"/>
    <n v="1"/>
    <x v="399"/>
    <n v="60313"/>
    <n v="52336.56"/>
    <n v="7976.44"/>
    <x v="0"/>
    <s v="Transfer"/>
    <x v="0"/>
    <x v="4"/>
    <x v="0"/>
    <n v="60313"/>
    <n v="3021.6813000000002"/>
    <n v="57291.318700000003"/>
    <n v="0.13225075854293436"/>
  </r>
  <r>
    <x v="553"/>
    <x v="120"/>
    <x v="2"/>
    <s v="BE-055"/>
    <x v="1"/>
    <x v="1"/>
    <n v="74661.47"/>
    <n v="10"/>
    <x v="43"/>
    <n v="746614.73"/>
    <n v="55641.61"/>
    <n v="190198.6"/>
    <x v="0"/>
    <s v="Card"/>
    <x v="0"/>
    <x v="4"/>
    <x v="0"/>
    <n v="746614.7"/>
    <n v="10601.928739999998"/>
    <n v="736012.77125999995"/>
    <n v="0.25474798762676437"/>
  </r>
  <r>
    <x v="554"/>
    <x v="120"/>
    <x v="4"/>
    <s v="HO-064"/>
    <x v="1"/>
    <x v="2"/>
    <n v="52682.32"/>
    <n v="141"/>
    <x v="230"/>
    <n v="7428207.4100000001"/>
    <n v="43717.15"/>
    <n v="1264088.71"/>
    <x v="1"/>
    <s v="Cash"/>
    <x v="0"/>
    <x v="4"/>
    <x v="0"/>
    <n v="7428207.1200000001"/>
    <n v="398151.90163200005"/>
    <n v="7030055.2183680004"/>
    <n v="0.17017412684226596"/>
  </r>
  <r>
    <x v="555"/>
    <x v="120"/>
    <x v="0"/>
    <s v="SN-030"/>
    <x v="2"/>
    <x v="0"/>
    <n v="59519.59"/>
    <n v="2"/>
    <x v="400"/>
    <n v="119039.18"/>
    <n v="49187.09"/>
    <n v="20665.009999999998"/>
    <x v="0"/>
    <s v="Transfer"/>
    <x v="0"/>
    <x v="4"/>
    <x v="0"/>
    <n v="119039.18"/>
    <n v="1035.640866"/>
    <n v="118003.53913399999"/>
    <n v="0.17359839004267333"/>
  </r>
  <r>
    <x v="556"/>
    <x v="120"/>
    <x v="0"/>
    <s v="SN-103"/>
    <x v="4"/>
    <x v="2"/>
    <n v="73755.490000000005"/>
    <n v="130"/>
    <x v="401"/>
    <n v="9588213.1099999994"/>
    <n v="58901.07"/>
    <n v="1931073.74"/>
    <x v="1"/>
    <s v="POS"/>
    <x v="0"/>
    <x v="4"/>
    <x v="0"/>
    <n v="9588213.7000000011"/>
    <n v="442016.65157000005"/>
    <n v="9146197.0484300014"/>
    <n v="0.20140079468884481"/>
  </r>
  <r>
    <x v="557"/>
    <x v="120"/>
    <x v="1"/>
    <s v="DA-140"/>
    <x v="4"/>
    <x v="2"/>
    <n v="110432.12"/>
    <n v="15"/>
    <x v="402"/>
    <n v="1656481.83"/>
    <n v="93336.26"/>
    <n v="256437.91"/>
    <x v="0"/>
    <s v="Transfer"/>
    <x v="1"/>
    <x v="4"/>
    <x v="0"/>
    <n v="1656481.7999999998"/>
    <n v="177740.49713999999"/>
    <n v="1478741.3028599997"/>
    <n v="0.15480876720513137"/>
  </r>
  <r>
    <x v="558"/>
    <x v="120"/>
    <x v="0"/>
    <s v="SN-097"/>
    <x v="5"/>
    <x v="2"/>
    <n v="45966.55"/>
    <n v="112"/>
    <x v="403"/>
    <n v="5148253.33"/>
    <n v="38874.160000000003"/>
    <n v="794347.32"/>
    <x v="1"/>
    <s v="Cash"/>
    <x v="1"/>
    <x v="4"/>
    <x v="0"/>
    <n v="5148253.6000000006"/>
    <n v="1168653.5672000002"/>
    <n v="3979600.0328000002"/>
    <n v="0.15429452847068811"/>
  </r>
  <r>
    <x v="559"/>
    <x v="121"/>
    <x v="1"/>
    <s v="DA-150"/>
    <x v="0"/>
    <x v="0"/>
    <n v="106374.35"/>
    <n v="1"/>
    <x v="404"/>
    <n v="106374.35"/>
    <n v="83424.47"/>
    <n v="22949.88"/>
    <x v="0"/>
    <s v="Cash"/>
    <x v="0"/>
    <x v="4"/>
    <x v="0"/>
    <n v="106374.35"/>
    <n v="3691.1899450000001"/>
    <n v="102683.160055"/>
    <n v="0.21574637118816706"/>
  </r>
  <r>
    <x v="560"/>
    <x v="122"/>
    <x v="4"/>
    <s v="HO-014"/>
    <x v="5"/>
    <x v="4"/>
    <n v="41472.07"/>
    <n v="7"/>
    <x v="405"/>
    <n v="290304.46999999997"/>
    <n v="27983.13"/>
    <n v="94422.57"/>
    <x v="0"/>
    <s v="Cash"/>
    <x v="1"/>
    <x v="4"/>
    <x v="0"/>
    <n v="290304.49"/>
    <n v="40439.415456999996"/>
    <n v="249865.074543"/>
    <n v="0.32525358634677592"/>
  </r>
  <r>
    <x v="561"/>
    <x v="122"/>
    <x v="3"/>
    <s v="PE-079"/>
    <x v="0"/>
    <x v="3"/>
    <n v="87805.42"/>
    <n v="86"/>
    <x v="406"/>
    <n v="7551266.3799999999"/>
    <n v="64463.32"/>
    <n v="2007420.7"/>
    <x v="1"/>
    <s v="Card"/>
    <x v="1"/>
    <x v="4"/>
    <x v="0"/>
    <n v="7551266.1200000001"/>
    <n v="1396984.2322"/>
    <n v="6154281.8878000006"/>
    <n v="0.26583894660593338"/>
  </r>
  <r>
    <x v="562"/>
    <x v="122"/>
    <x v="2"/>
    <s v="BE-104"/>
    <x v="4"/>
    <x v="1"/>
    <n v="77527.16"/>
    <n v="2"/>
    <x v="407"/>
    <n v="155054.32"/>
    <n v="60474.21"/>
    <n v="34105.9"/>
    <x v="0"/>
    <s v="Card"/>
    <x v="0"/>
    <x v="4"/>
    <x v="0"/>
    <n v="155054.32"/>
    <n v="5426.9012000000002"/>
    <n v="149627.41880000001"/>
    <n v="0.21996097883632007"/>
  </r>
  <r>
    <x v="563"/>
    <x v="122"/>
    <x v="0"/>
    <s v="SN-031"/>
    <x v="5"/>
    <x v="4"/>
    <n v="67160.009999999995"/>
    <n v="11"/>
    <x v="408"/>
    <n v="738760.11"/>
    <n v="47062.03"/>
    <n v="221077.75"/>
    <x v="0"/>
    <s v="Transfer"/>
    <x v="1"/>
    <x v="4"/>
    <x v="0"/>
    <n v="738760.11"/>
    <n v="62868.485360999999"/>
    <n v="675891.62463900005"/>
    <n v="0.29925512626825507"/>
  </r>
  <r>
    <x v="564"/>
    <x v="122"/>
    <x v="4"/>
    <s v="HO-021"/>
    <x v="1"/>
    <x v="0"/>
    <n v="57402.26"/>
    <n v="7"/>
    <x v="0"/>
    <n v="401815.85"/>
    <n v="47354.080000000002"/>
    <n v="70337.320000000007"/>
    <x v="0"/>
    <s v="Card"/>
    <x v="0"/>
    <x v="4"/>
    <x v="0"/>
    <n v="401815.82"/>
    <n v="16072.632799999999"/>
    <n v="385743.18719999999"/>
    <n v="0.1750486447958686"/>
  </r>
  <r>
    <x v="565"/>
    <x v="122"/>
    <x v="3"/>
    <s v="PE-077"/>
    <x v="5"/>
    <x v="3"/>
    <n v="103083.59"/>
    <n v="5"/>
    <x v="409"/>
    <n v="515417.94"/>
    <n v="72843.8"/>
    <n v="151198.96"/>
    <x v="0"/>
    <s v="POS"/>
    <x v="0"/>
    <x v="4"/>
    <x v="0"/>
    <n v="515417.94999999995"/>
    <n v="23296.891339999995"/>
    <n v="492121.05865999998"/>
    <n v="0.29335214835556556"/>
  </r>
  <r>
    <x v="566"/>
    <x v="123"/>
    <x v="3"/>
    <s v="PE-090"/>
    <x v="1"/>
    <x v="0"/>
    <n v="100934.59"/>
    <n v="1"/>
    <x v="0"/>
    <n v="100934.59"/>
    <n v="82101.03"/>
    <n v="18833.560000000001"/>
    <x v="0"/>
    <s v="Transfer"/>
    <x v="0"/>
    <x v="4"/>
    <x v="0"/>
    <n v="100934.59"/>
    <n v="4037.3835999999997"/>
    <n v="96897.206399999995"/>
    <n v="0.18659173232882803"/>
  </r>
  <r>
    <x v="567"/>
    <x v="123"/>
    <x v="3"/>
    <s v="PE-112"/>
    <x v="4"/>
    <x v="2"/>
    <n v="102868.96"/>
    <n v="28"/>
    <x v="20"/>
    <n v="2880330.78"/>
    <n v="83451.47"/>
    <n v="543689.73"/>
    <x v="1"/>
    <s v="Card"/>
    <x v="0"/>
    <x v="4"/>
    <x v="0"/>
    <n v="2880330.8800000004"/>
    <n v="125294.39328"/>
    <n v="2755036.4867200004"/>
    <n v="0.18875947643763333"/>
  </r>
  <r>
    <x v="568"/>
    <x v="123"/>
    <x v="1"/>
    <s v="DA-009"/>
    <x v="5"/>
    <x v="0"/>
    <n v="88153.88"/>
    <n v="74"/>
    <x v="80"/>
    <n v="6523386.7599999998"/>
    <n v="72907.31"/>
    <n v="1128245.6200000001"/>
    <x v="1"/>
    <s v="Card"/>
    <x v="0"/>
    <x v="4"/>
    <x v="0"/>
    <n v="6523387.1200000001"/>
    <n v="126553.71012800001"/>
    <n v="6396833.4098720001"/>
    <n v="0.17295396724262294"/>
  </r>
  <r>
    <x v="569"/>
    <x v="123"/>
    <x v="2"/>
    <s v="BE-043"/>
    <x v="2"/>
    <x v="3"/>
    <n v="58819.87"/>
    <n v="77"/>
    <x v="410"/>
    <n v="4529130.25"/>
    <n v="40810.589999999997"/>
    <n v="1386714.71"/>
    <x v="1"/>
    <s v="Card"/>
    <x v="1"/>
    <x v="4"/>
    <x v="0"/>
    <n v="4529129.99"/>
    <n v="1129112.106507"/>
    <n v="3400017.8834930002"/>
    <n v="0.30617682280168473"/>
  </r>
  <r>
    <x v="570"/>
    <x v="124"/>
    <x v="4"/>
    <s v="HO-138"/>
    <x v="1"/>
    <x v="2"/>
    <n v="58225.32"/>
    <n v="8"/>
    <x v="411"/>
    <n v="465802.55"/>
    <n v="48315.86"/>
    <n v="79275.66"/>
    <x v="0"/>
    <s v="Transfer"/>
    <x v="0"/>
    <x v="4"/>
    <x v="0"/>
    <n v="465802.56"/>
    <n v="19703.448288000003"/>
    <n v="446099.11171199998"/>
    <n v="0.17019155433992367"/>
  </r>
  <r>
    <x v="571"/>
    <x v="124"/>
    <x v="0"/>
    <s v="SN-065"/>
    <x v="2"/>
    <x v="3"/>
    <n v="71864.149999999994"/>
    <n v="8"/>
    <x v="412"/>
    <n v="574913.19999999995"/>
    <n v="54097.9"/>
    <n v="142129.98000000001"/>
    <x v="0"/>
    <s v="Card"/>
    <x v="0"/>
    <x v="4"/>
    <x v="0"/>
    <n v="574913.19999999995"/>
    <n v="20064.470679999999"/>
    <n v="554848.72931999993"/>
    <n v="0.24721989336825112"/>
  </r>
  <r>
    <x v="572"/>
    <x v="124"/>
    <x v="3"/>
    <s v="PE-089"/>
    <x v="5"/>
    <x v="2"/>
    <n v="77000.479999999996"/>
    <n v="8"/>
    <x v="413"/>
    <n v="616003.87"/>
    <n v="61564.95"/>
    <n v="123484.24"/>
    <x v="0"/>
    <s v="Card"/>
    <x v="0"/>
    <x v="4"/>
    <x v="0"/>
    <n v="616003.83999999997"/>
    <n v="19773.723264"/>
    <n v="596230.11673599994"/>
    <n v="0.20046016918692411"/>
  </r>
  <r>
    <x v="573"/>
    <x v="124"/>
    <x v="0"/>
    <s v="SN-079"/>
    <x v="5"/>
    <x v="2"/>
    <n v="49367.77"/>
    <n v="9"/>
    <x v="414"/>
    <n v="444309.97"/>
    <n v="39843.279999999999"/>
    <n v="85720.44"/>
    <x v="0"/>
    <s v="Card"/>
    <x v="0"/>
    <x v="4"/>
    <x v="0"/>
    <n v="444309.93"/>
    <n v="7197.820866"/>
    <n v="437112.10913399997"/>
    <n v="0.19292936415538911"/>
  </r>
  <r>
    <x v="574"/>
    <x v="124"/>
    <x v="1"/>
    <s v="DA-147"/>
    <x v="0"/>
    <x v="2"/>
    <n v="105041.06"/>
    <n v="9"/>
    <x v="415"/>
    <n v="945369.5"/>
    <n v="85953.55"/>
    <n v="171787.56"/>
    <x v="0"/>
    <s v="Card"/>
    <x v="1"/>
    <x v="4"/>
    <x v="0"/>
    <n v="945369.54"/>
    <n v="85934.091185999991"/>
    <n v="859435.448814"/>
    <n v="0.18171472635831809"/>
  </r>
  <r>
    <x v="575"/>
    <x v="124"/>
    <x v="2"/>
    <s v="BE-001"/>
    <x v="3"/>
    <x v="3"/>
    <n v="62761.919999999998"/>
    <n v="2"/>
    <x v="416"/>
    <n v="125523.84"/>
    <n v="44145.94"/>
    <n v="37231.949999999997"/>
    <x v="0"/>
    <s v="Cash"/>
    <x v="0"/>
    <x v="4"/>
    <x v="0"/>
    <n v="125523.84"/>
    <n v="1004.1907200000001"/>
    <n v="124519.64928"/>
    <n v="0.29661257972987443"/>
  </r>
  <r>
    <x v="576"/>
    <x v="125"/>
    <x v="3"/>
    <s v="PE-118"/>
    <x v="2"/>
    <x v="2"/>
    <n v="79332.58"/>
    <n v="23"/>
    <x v="417"/>
    <n v="1824649.3"/>
    <n v="65981.23"/>
    <n v="307081.01"/>
    <x v="1"/>
    <s v="Card"/>
    <x v="1"/>
    <x v="4"/>
    <x v="0"/>
    <n v="1824649.34"/>
    <n v="446674.15843200008"/>
    <n v="1377975.181568"/>
    <n v="0.16829590760262808"/>
  </r>
  <r>
    <x v="577"/>
    <x v="125"/>
    <x v="1"/>
    <s v="DA-134"/>
    <x v="5"/>
    <x v="4"/>
    <n v="95505.05"/>
    <n v="9"/>
    <x v="418"/>
    <n v="859545.49"/>
    <n v="66420.84"/>
    <n v="261757.96"/>
    <x v="0"/>
    <s v="Transfer"/>
    <x v="1"/>
    <x v="4"/>
    <x v="0"/>
    <n v="859545.45000000007"/>
    <n v="120766.13572500001"/>
    <n v="738779.31427500001"/>
    <n v="0.3045306653868895"/>
  </r>
  <r>
    <x v="578"/>
    <x v="125"/>
    <x v="2"/>
    <s v="BE-089"/>
    <x v="3"/>
    <x v="0"/>
    <n v="59306.15"/>
    <n v="3"/>
    <x v="0"/>
    <n v="177918.46"/>
    <n v="48055.51"/>
    <n v="33751.919999999998"/>
    <x v="0"/>
    <s v="POS"/>
    <x v="0"/>
    <x v="4"/>
    <x v="0"/>
    <n v="177918.45"/>
    <n v="7116.7380000000003"/>
    <n v="170801.712"/>
    <n v="0.18970442977080623"/>
  </r>
  <r>
    <x v="579"/>
    <x v="126"/>
    <x v="2"/>
    <s v="BE-022"/>
    <x v="2"/>
    <x v="4"/>
    <n v="56285.64"/>
    <n v="10"/>
    <x v="394"/>
    <n v="562856.37"/>
    <n v="39760.33"/>
    <n v="165253.04"/>
    <x v="0"/>
    <s v="Transfer"/>
    <x v="0"/>
    <x v="4"/>
    <x v="0"/>
    <n v="562856.4"/>
    <n v="30957.102000000003"/>
    <n v="531899.29800000007"/>
    <n v="0.29359717471084146"/>
  </r>
  <r>
    <x v="580"/>
    <x v="126"/>
    <x v="2"/>
    <s v="BE-080"/>
    <x v="4"/>
    <x v="1"/>
    <n v="78279.61"/>
    <n v="9"/>
    <x v="263"/>
    <n v="704516.49"/>
    <n v="58166.33"/>
    <n v="181019.5"/>
    <x v="0"/>
    <s v="Cash"/>
    <x v="0"/>
    <x v="4"/>
    <x v="0"/>
    <n v="704516.49"/>
    <n v="4861.1637809999993"/>
    <n v="699655.32621900004"/>
    <n v="0.25694146633814063"/>
  </r>
  <r>
    <x v="581"/>
    <x v="126"/>
    <x v="0"/>
    <s v="SN-048"/>
    <x v="5"/>
    <x v="2"/>
    <n v="62045.68"/>
    <n v="9"/>
    <x v="419"/>
    <n v="558411.13"/>
    <n v="51073.52"/>
    <n v="98749.440000000002"/>
    <x v="0"/>
    <s v="Card"/>
    <x v="0"/>
    <x v="4"/>
    <x v="0"/>
    <n v="558411.12"/>
    <n v="32890.414967999997"/>
    <n v="525520.70503199997"/>
    <n v="0.17684002824227377"/>
  </r>
  <r>
    <x v="582"/>
    <x v="127"/>
    <x v="2"/>
    <s v="BE-104"/>
    <x v="5"/>
    <x v="0"/>
    <n v="65888.850000000006"/>
    <n v="4"/>
    <x v="0"/>
    <n v="263555.39"/>
    <n v="54656.31"/>
    <n v="44930.13"/>
    <x v="0"/>
    <s v="Transfer"/>
    <x v="0"/>
    <x v="4"/>
    <x v="0"/>
    <n v="263555.40000000002"/>
    <n v="10542.216"/>
    <n v="253013.18400000001"/>
    <n v="0.1704769915728151"/>
  </r>
  <r>
    <x v="583"/>
    <x v="127"/>
    <x v="0"/>
    <s v="SN-042"/>
    <x v="5"/>
    <x v="3"/>
    <n v="59220.91"/>
    <n v="3"/>
    <x v="420"/>
    <n v="177662.74"/>
    <n v="42019.47"/>
    <n v="51604.33"/>
    <x v="0"/>
    <s v="Transfer"/>
    <x v="0"/>
    <x v="4"/>
    <x v="0"/>
    <n v="177662.73"/>
    <n v="5596.3759950000003"/>
    <n v="172066.354005"/>
    <n v="0.2904623107805272"/>
  </r>
  <r>
    <x v="584"/>
    <x v="127"/>
    <x v="1"/>
    <s v="DA-069"/>
    <x v="0"/>
    <x v="4"/>
    <n v="99939"/>
    <n v="43"/>
    <x v="421"/>
    <n v="4297376.8"/>
    <n v="66323.53"/>
    <n v="1445465.18"/>
    <x v="1"/>
    <s v="Transfer"/>
    <x v="0"/>
    <x v="4"/>
    <x v="0"/>
    <n v="4297377"/>
    <n v="135797.11319999999"/>
    <n v="4161579.8868"/>
    <n v="0.33635988819970358"/>
  </r>
  <r>
    <x v="585"/>
    <x v="127"/>
    <x v="2"/>
    <s v="BE-095"/>
    <x v="2"/>
    <x v="0"/>
    <n v="63496.480000000003"/>
    <n v="22"/>
    <x v="422"/>
    <n v="1396922.53"/>
    <n v="49482.68"/>
    <n v="308303.46999999997"/>
    <x v="1"/>
    <s v="Card"/>
    <x v="0"/>
    <x v="4"/>
    <x v="0"/>
    <n v="1396922.56"/>
    <n v="11035.688224000001"/>
    <n v="1385886.8717760001"/>
    <n v="0.22070190964705821"/>
  </r>
  <r>
    <x v="586"/>
    <x v="127"/>
    <x v="4"/>
    <s v="HO-125"/>
    <x v="1"/>
    <x v="4"/>
    <n v="44273.27"/>
    <n v="59"/>
    <x v="423"/>
    <n v="2612123.19"/>
    <n v="29894.89"/>
    <n v="848324.65"/>
    <x v="1"/>
    <s v="Transfer"/>
    <x v="0"/>
    <x v="4"/>
    <x v="0"/>
    <n v="2612122.9299999997"/>
    <n v="25337.592420999994"/>
    <n v="2586785.3375789998"/>
    <n v="0.32476441128337447"/>
  </r>
  <r>
    <x v="587"/>
    <x v="127"/>
    <x v="4"/>
    <s v="HO-034"/>
    <x v="5"/>
    <x v="0"/>
    <n v="45955.29"/>
    <n v="52"/>
    <x v="59"/>
    <n v="2389675.2999999998"/>
    <n v="38926.86"/>
    <n v="365478.36"/>
    <x v="1"/>
    <s v="POS"/>
    <x v="0"/>
    <x v="4"/>
    <x v="0"/>
    <n v="2389675.08"/>
    <n v="29393.003484000001"/>
    <n v="2360282.0765160001"/>
    <n v="0.15294059406313487"/>
  </r>
  <r>
    <x v="588"/>
    <x v="127"/>
    <x v="1"/>
    <s v="DA-053"/>
    <x v="5"/>
    <x v="3"/>
    <n v="89616.960000000006"/>
    <n v="10"/>
    <x v="424"/>
    <n v="896169.62"/>
    <n v="67410.100000000006"/>
    <n v="222068.6"/>
    <x v="1"/>
    <s v="Card"/>
    <x v="0"/>
    <x v="4"/>
    <x v="0"/>
    <n v="896169.60000000009"/>
    <n v="36474.10272000001"/>
    <n v="859695.49728000013"/>
    <n v="0.2477975095830631"/>
  </r>
  <r>
    <x v="589"/>
    <x v="128"/>
    <x v="0"/>
    <s v="SN-081"/>
    <x v="5"/>
    <x v="0"/>
    <n v="69197.34"/>
    <n v="6"/>
    <x v="151"/>
    <n v="415184.04"/>
    <n v="55290.34"/>
    <n v="83441.98"/>
    <x v="0"/>
    <s v="Transfer"/>
    <x v="0"/>
    <x v="4"/>
    <x v="0"/>
    <n v="415184.04"/>
    <n v="13410.444491999999"/>
    <n v="401773.595508"/>
    <n v="0.20097588529655427"/>
  </r>
  <r>
    <x v="590"/>
    <x v="128"/>
    <x v="1"/>
    <s v="DA-080"/>
    <x v="0"/>
    <x v="4"/>
    <n v="91770.71"/>
    <n v="10"/>
    <x v="175"/>
    <n v="917707.11"/>
    <n v="61424.94"/>
    <n v="303457.71000000002"/>
    <x v="0"/>
    <s v="POS"/>
    <x v="0"/>
    <x v="4"/>
    <x v="0"/>
    <n v="917707.10000000009"/>
    <n v="31936.20708"/>
    <n v="885770.89292000013"/>
    <n v="0.33066945509444734"/>
  </r>
  <r>
    <x v="591"/>
    <x v="128"/>
    <x v="3"/>
    <s v="PE-083"/>
    <x v="2"/>
    <x v="0"/>
    <n v="100245.82"/>
    <n v="13"/>
    <x v="0"/>
    <n v="1303195.71"/>
    <n v="80168.97"/>
    <n v="260999.06"/>
    <x v="1"/>
    <s v="Transfer"/>
    <x v="0"/>
    <x v="4"/>
    <x v="0"/>
    <n v="1303195.6600000001"/>
    <n v="52127.826400000005"/>
    <n v="1251067.8336000002"/>
    <n v="0.20027618108104422"/>
  </r>
  <r>
    <x v="592"/>
    <x v="128"/>
    <x v="2"/>
    <s v="BE-064"/>
    <x v="1"/>
    <x v="3"/>
    <n v="68357.53"/>
    <n v="2"/>
    <x v="425"/>
    <n v="136715.07"/>
    <n v="53297.53"/>
    <n v="30120"/>
    <x v="0"/>
    <s v="Card"/>
    <x v="0"/>
    <x v="4"/>
    <x v="0"/>
    <n v="136715.06"/>
    <n v="3117.103368"/>
    <n v="133597.95663199999"/>
    <n v="0.22031221576377791"/>
  </r>
  <r>
    <x v="593"/>
    <x v="128"/>
    <x v="1"/>
    <s v="DA-142"/>
    <x v="5"/>
    <x v="2"/>
    <n v="90611.25"/>
    <n v="10"/>
    <x v="426"/>
    <n v="906112.53"/>
    <n v="71045.89"/>
    <n v="195653.63"/>
    <x v="0"/>
    <s v="Cash"/>
    <x v="0"/>
    <x v="4"/>
    <x v="0"/>
    <n v="906112.5"/>
    <n v="3624.45"/>
    <n v="902488.05"/>
    <n v="0.21592641479088695"/>
  </r>
  <r>
    <x v="594"/>
    <x v="128"/>
    <x v="3"/>
    <s v="PE-088"/>
    <x v="0"/>
    <x v="2"/>
    <n v="81742.179999999993"/>
    <n v="37"/>
    <x v="19"/>
    <n v="3024460.79"/>
    <n v="65907.759999999995"/>
    <n v="585873.75"/>
    <x v="1"/>
    <s v="Card"/>
    <x v="0"/>
    <x v="4"/>
    <x v="0"/>
    <n v="3024460.6599999997"/>
    <n v="22078.562817999995"/>
    <n v="3002382.0971819996"/>
    <n v="0.19371180209613495"/>
  </r>
  <r>
    <x v="595"/>
    <x v="128"/>
    <x v="4"/>
    <s v="HO-057"/>
    <x v="4"/>
    <x v="0"/>
    <n v="47773.51"/>
    <n v="8"/>
    <x v="217"/>
    <n v="382188.06"/>
    <n v="39222.269999999997"/>
    <n v="68409.91"/>
    <x v="0"/>
    <s v="Card"/>
    <x v="0"/>
    <x v="4"/>
    <x v="0"/>
    <n v="382188.08"/>
    <n v="14867.116312000002"/>
    <n v="367320.96368799999"/>
    <n v="0.1789954139331302"/>
  </r>
  <r>
    <x v="596"/>
    <x v="129"/>
    <x v="0"/>
    <s v="SN-002"/>
    <x v="3"/>
    <x v="0"/>
    <n v="59198.33"/>
    <n v="1"/>
    <x v="427"/>
    <n v="59198.33"/>
    <n v="44454.5"/>
    <n v="14743.84"/>
    <x v="0"/>
    <s v="Cash"/>
    <x v="1"/>
    <x v="4"/>
    <x v="0"/>
    <n v="59198.33"/>
    <n v="7310.9937549999995"/>
    <n v="51887.336244999999"/>
    <n v="0.2490583771535447"/>
  </r>
  <r>
    <x v="597"/>
    <x v="129"/>
    <x v="2"/>
    <s v="BE-043"/>
    <x v="5"/>
    <x v="0"/>
    <n v="70515.13"/>
    <n v="8"/>
    <x v="0"/>
    <n v="564121.02"/>
    <n v="53826.68"/>
    <n v="133507.59"/>
    <x v="0"/>
    <s v="Transfer"/>
    <x v="0"/>
    <x v="4"/>
    <x v="0"/>
    <n v="564121.04"/>
    <n v="22564.8416"/>
    <n v="541556.19839999999"/>
    <n v="0.23666480288219005"/>
  </r>
  <r>
    <x v="598"/>
    <x v="129"/>
    <x v="0"/>
    <s v="SN-012"/>
    <x v="4"/>
    <x v="1"/>
    <n v="51581.93"/>
    <n v="1"/>
    <x v="428"/>
    <n v="51581.93"/>
    <n v="41310.21"/>
    <n v="10271.719999999999"/>
    <x v="0"/>
    <s v="Transfer"/>
    <x v="1"/>
    <x v="4"/>
    <x v="0"/>
    <n v="51581.93"/>
    <n v="7984.882764"/>
    <n v="43597.047235999999"/>
    <n v="0.19913407660395799"/>
  </r>
  <r>
    <x v="599"/>
    <x v="129"/>
    <x v="1"/>
    <s v="DA-035"/>
    <x v="4"/>
    <x v="4"/>
    <n v="138555.75"/>
    <n v="119"/>
    <x v="291"/>
    <n v="16488134.619999999"/>
    <n v="95274.09"/>
    <n v="5150517.74"/>
    <x v="1"/>
    <s v="Transfer"/>
    <x v="0"/>
    <x v="4"/>
    <x v="0"/>
    <n v="16488134.25"/>
    <n v="643037.23574999999"/>
    <n v="15845097.014249999"/>
    <n v="0.3123772251199633"/>
  </r>
  <r>
    <x v="600"/>
    <x v="129"/>
    <x v="4"/>
    <s v="HO-056"/>
    <x v="0"/>
    <x v="2"/>
    <n v="45035.1"/>
    <n v="13"/>
    <x v="429"/>
    <n v="585456.32999999996"/>
    <n v="37922.230000000003"/>
    <n v="92467.33"/>
    <x v="0"/>
    <s v="Card"/>
    <x v="0"/>
    <x v="4"/>
    <x v="0"/>
    <n v="585456.29999999993"/>
    <n v="23125.523849999998"/>
    <n v="562330.77614999993"/>
    <n v="0.15794061019034503"/>
  </r>
  <r>
    <x v="601"/>
    <x v="129"/>
    <x v="3"/>
    <s v="PE-048"/>
    <x v="2"/>
    <x v="0"/>
    <n v="104757.19"/>
    <n v="5"/>
    <x v="0"/>
    <n v="523785.96"/>
    <n v="87899.91"/>
    <n v="84286.38"/>
    <x v="0"/>
    <s v="Transfer"/>
    <x v="0"/>
    <x v="4"/>
    <x v="0"/>
    <n v="523785.95"/>
    <n v="20951.438000000002"/>
    <n v="502834.51199999999"/>
    <n v="0.1609176007695968"/>
  </r>
  <r>
    <x v="602"/>
    <x v="130"/>
    <x v="2"/>
    <s v="BE-060"/>
    <x v="5"/>
    <x v="2"/>
    <n v="71373.149999999994"/>
    <n v="13"/>
    <x v="430"/>
    <n v="927850.95"/>
    <n v="61376.28"/>
    <n v="129959.3"/>
    <x v="0"/>
    <s v="Card"/>
    <x v="0"/>
    <x v="4"/>
    <x v="0"/>
    <n v="927850.95"/>
    <n v="52887.504150000001"/>
    <n v="874963.4458499999"/>
    <n v="0.14006484554442716"/>
  </r>
  <r>
    <x v="603"/>
    <x v="130"/>
    <x v="4"/>
    <s v="HO-150"/>
    <x v="1"/>
    <x v="4"/>
    <n v="50489.48"/>
    <n v="12"/>
    <x v="431"/>
    <n v="605873.74"/>
    <n v="35207.01"/>
    <n v="183389.66"/>
    <x v="0"/>
    <s v="Transfer"/>
    <x v="0"/>
    <x v="4"/>
    <x v="0"/>
    <n v="605873.76"/>
    <n v="22599.091247999997"/>
    <n v="583274.66875199997"/>
    <n v="0.30268626595369524"/>
  </r>
  <r>
    <x v="604"/>
    <x v="131"/>
    <x v="2"/>
    <s v="BE-051"/>
    <x v="5"/>
    <x v="2"/>
    <n v="59971.08"/>
    <n v="8"/>
    <x v="287"/>
    <n v="479768.6"/>
    <n v="47361.89"/>
    <n v="100873.52"/>
    <x v="0"/>
    <s v="Transfer"/>
    <x v="0"/>
    <x v="4"/>
    <x v="0"/>
    <n v="479768.64"/>
    <n v="14824.850976"/>
    <n v="464943.789024"/>
    <n v="0.21025452686982851"/>
  </r>
  <r>
    <x v="605"/>
    <x v="131"/>
    <x v="4"/>
    <s v="HO-059"/>
    <x v="0"/>
    <x v="0"/>
    <n v="55878.239999999998"/>
    <n v="7"/>
    <x v="432"/>
    <n v="391147.65"/>
    <n v="43003.94"/>
    <n v="90120.1"/>
    <x v="0"/>
    <s v="Card"/>
    <x v="1"/>
    <x v="4"/>
    <x v="0"/>
    <n v="391147.68"/>
    <n v="33364.897103999996"/>
    <n v="357782.78289600002"/>
    <n v="0.23039918557608616"/>
  </r>
  <r>
    <x v="606"/>
    <x v="131"/>
    <x v="3"/>
    <s v="PE-097"/>
    <x v="0"/>
    <x v="1"/>
    <n v="76020.789999999994"/>
    <n v="61"/>
    <x v="433"/>
    <n v="4637268.13"/>
    <n v="60098.5"/>
    <n v="971259.54"/>
    <x v="1"/>
    <s v="Card"/>
    <x v="1"/>
    <x v="4"/>
    <x v="0"/>
    <n v="4637268.1899999995"/>
    <n v="855112.25423600001"/>
    <n v="3782155.9357639994"/>
    <n v="0.20944649150576508"/>
  </r>
  <r>
    <x v="607"/>
    <x v="131"/>
    <x v="0"/>
    <s v="SN-137"/>
    <x v="4"/>
    <x v="1"/>
    <n v="80468.25"/>
    <n v="3"/>
    <x v="434"/>
    <n v="241404.75"/>
    <n v="63734.59"/>
    <n v="50200.99"/>
    <x v="0"/>
    <s v="Cash"/>
    <x v="0"/>
    <x v="4"/>
    <x v="0"/>
    <n v="241404.75"/>
    <n v="579.37139999999999"/>
    <n v="240825.3786"/>
    <n v="0.20795361317455435"/>
  </r>
  <r>
    <x v="608"/>
    <x v="131"/>
    <x v="1"/>
    <s v="DA-011"/>
    <x v="5"/>
    <x v="3"/>
    <n v="104500.43"/>
    <n v="74"/>
    <x v="435"/>
    <n v="7733032.0899999999"/>
    <n v="71333.210000000006"/>
    <n v="2454374.8199999998"/>
    <x v="1"/>
    <s v="Card"/>
    <x v="0"/>
    <x v="4"/>
    <x v="0"/>
    <n v="7733031.8199999994"/>
    <n v="382011.77190799994"/>
    <n v="7351020.0480919993"/>
    <n v="0.31738841782046712"/>
  </r>
  <r>
    <x v="609"/>
    <x v="131"/>
    <x v="1"/>
    <s v="DA-038"/>
    <x v="4"/>
    <x v="0"/>
    <n v="117106.89"/>
    <n v="3"/>
    <x v="436"/>
    <n v="351320.66"/>
    <n v="94365.119999999995"/>
    <n v="68225.289999999994"/>
    <x v="0"/>
    <s v="Transfer"/>
    <x v="0"/>
    <x v="4"/>
    <x v="0"/>
    <n v="351320.67"/>
    <n v="12752.940321"/>
    <n v="338567.72967899998"/>
    <n v="0.19419663506268034"/>
  </r>
  <r>
    <x v="610"/>
    <x v="132"/>
    <x v="3"/>
    <s v="PE-017"/>
    <x v="5"/>
    <x v="2"/>
    <n v="101300.86"/>
    <n v="150"/>
    <x v="281"/>
    <n v="15195128.92"/>
    <n v="88337.5"/>
    <n v="1944504.12"/>
    <x v="1"/>
    <s v="Transfer"/>
    <x v="0"/>
    <x v="4"/>
    <x v="0"/>
    <n v="15195129"/>
    <n v="604766.13419999997"/>
    <n v="14590362.865800001"/>
    <n v="0.12796891229008409"/>
  </r>
  <r>
    <x v="611"/>
    <x v="132"/>
    <x v="4"/>
    <s v="HO-066"/>
    <x v="3"/>
    <x v="0"/>
    <n v="51715.06"/>
    <n v="19"/>
    <x v="0"/>
    <n v="982586.2"/>
    <n v="40212.129999999997"/>
    <n v="218555.78"/>
    <x v="1"/>
    <s v="POS"/>
    <x v="0"/>
    <x v="4"/>
    <x v="0"/>
    <n v="982586.1399999999"/>
    <n v="39303.445599999999"/>
    <n v="943282.69439999992"/>
    <n v="0.22242911614268551"/>
  </r>
  <r>
    <x v="612"/>
    <x v="132"/>
    <x v="4"/>
    <s v="HO-019"/>
    <x v="0"/>
    <x v="3"/>
    <n v="42390.3"/>
    <n v="98"/>
    <x v="378"/>
    <n v="4154249.17"/>
    <n v="32102.03"/>
    <n v="1008249.79"/>
    <x v="1"/>
    <s v="Card"/>
    <x v="0"/>
    <x v="4"/>
    <x v="0"/>
    <n v="4154249.4000000004"/>
    <n v="156199.77744000001"/>
    <n v="3998049.6225600005"/>
    <n v="0.24270325364234233"/>
  </r>
  <r>
    <x v="613"/>
    <x v="132"/>
    <x v="4"/>
    <s v="HO-058"/>
    <x v="3"/>
    <x v="0"/>
    <n v="57371.11"/>
    <n v="83"/>
    <x v="437"/>
    <n v="4761802.21"/>
    <n v="48063.28"/>
    <n v="772549.86"/>
    <x v="1"/>
    <s v="Card"/>
    <x v="0"/>
    <x v="4"/>
    <x v="0"/>
    <n v="4761802.13"/>
    <n v="102378.745795"/>
    <n v="4659423.3842049995"/>
    <n v="0.16223896456211692"/>
  </r>
  <r>
    <x v="614"/>
    <x v="132"/>
    <x v="0"/>
    <s v="SN-048"/>
    <x v="2"/>
    <x v="2"/>
    <n v="58280.75"/>
    <n v="148"/>
    <x v="438"/>
    <n v="8625550.4199999999"/>
    <n v="46161.760000000002"/>
    <n v="1793609.9"/>
    <x v="1"/>
    <s v="Transfer"/>
    <x v="0"/>
    <x v="4"/>
    <x v="0"/>
    <n v="8625551"/>
    <n v="63829.077400000002"/>
    <n v="8561721.9225999992"/>
    <n v="0.20794150085091032"/>
  </r>
  <r>
    <x v="615"/>
    <x v="133"/>
    <x v="2"/>
    <s v="BE-036"/>
    <x v="1"/>
    <x v="0"/>
    <n v="68245.61"/>
    <n v="7"/>
    <x v="59"/>
    <n v="477719.24"/>
    <n v="57846.93"/>
    <n v="72790.759999999995"/>
    <x v="0"/>
    <s v="Card"/>
    <x v="0"/>
    <x v="4"/>
    <x v="0"/>
    <n v="477719.27"/>
    <n v="5875.9470209999999"/>
    <n v="471843.32297900005"/>
    <n v="0.15237142217675803"/>
  </r>
  <r>
    <x v="616"/>
    <x v="133"/>
    <x v="0"/>
    <s v="SN-024"/>
    <x v="5"/>
    <x v="2"/>
    <n v="57797.34"/>
    <n v="6"/>
    <x v="214"/>
    <n v="346784.04"/>
    <n v="46562.8"/>
    <n v="67407.25"/>
    <x v="0"/>
    <s v="Transfer"/>
    <x v="0"/>
    <x v="4"/>
    <x v="0"/>
    <n v="346784.04"/>
    <n v="17720.664443999998"/>
    <n v="329063.37555599998"/>
    <n v="0.19437817841905297"/>
  </r>
  <r>
    <x v="617"/>
    <x v="133"/>
    <x v="2"/>
    <s v="BE-016"/>
    <x v="4"/>
    <x v="3"/>
    <n v="71413.89"/>
    <n v="7"/>
    <x v="12"/>
    <n v="499897.2"/>
    <n v="49676.6"/>
    <n v="152160.98000000001"/>
    <x v="0"/>
    <s v="POS"/>
    <x v="0"/>
    <x v="4"/>
    <x v="0"/>
    <n v="499897.23"/>
    <n v="26694.512081999997"/>
    <n v="473202.71791800001"/>
    <n v="0.30438454146172456"/>
  </r>
  <r>
    <x v="618"/>
    <x v="133"/>
    <x v="2"/>
    <s v="BE-091"/>
    <x v="5"/>
    <x v="0"/>
    <n v="53297.54"/>
    <n v="9"/>
    <x v="41"/>
    <n v="479677.86"/>
    <n v="45187.89"/>
    <n v="72986.83"/>
    <x v="0"/>
    <s v="Transfer"/>
    <x v="0"/>
    <x v="4"/>
    <x v="0"/>
    <n v="479677.86"/>
    <n v="17316.370746000001"/>
    <n v="462361.48925400001"/>
    <n v="0.15215801287972724"/>
  </r>
  <r>
    <x v="619"/>
    <x v="133"/>
    <x v="4"/>
    <s v="HO-150"/>
    <x v="0"/>
    <x v="4"/>
    <n v="52273.67"/>
    <n v="11"/>
    <x v="439"/>
    <n v="575010.4"/>
    <n v="35345.01"/>
    <n v="186215.27"/>
    <x v="0"/>
    <s v="Transfer"/>
    <x v="0"/>
    <x v="4"/>
    <x v="0"/>
    <n v="575010.37"/>
    <n v="30245.545461999998"/>
    <n v="544764.82453800004"/>
    <n v="0.32384678607552136"/>
  </r>
  <r>
    <x v="620"/>
    <x v="133"/>
    <x v="4"/>
    <s v="HO-006"/>
    <x v="5"/>
    <x v="4"/>
    <n v="50262.97"/>
    <n v="2"/>
    <x v="14"/>
    <n v="100525.94"/>
    <n v="32740"/>
    <n v="35045.93"/>
    <x v="0"/>
    <s v="Card"/>
    <x v="0"/>
    <x v="4"/>
    <x v="0"/>
    <n v="100525.94"/>
    <n v="2402.569966"/>
    <n v="98123.370034000007"/>
    <n v="0.34862573779464284"/>
  </r>
  <r>
    <x v="621"/>
    <x v="134"/>
    <x v="0"/>
    <s v="SN-103"/>
    <x v="2"/>
    <x v="4"/>
    <n v="60449.52"/>
    <n v="96"/>
    <x v="440"/>
    <n v="5803154.2699999996"/>
    <n v="42985.56"/>
    <n v="1676540.03"/>
    <x v="1"/>
    <s v="Cash"/>
    <x v="1"/>
    <x v="4"/>
    <x v="0"/>
    <n v="5803153.9199999999"/>
    <n v="549558.67622400005"/>
    <n v="5253595.2437760001"/>
    <n v="0.28890150976461981"/>
  </r>
  <r>
    <x v="622"/>
    <x v="134"/>
    <x v="2"/>
    <s v="BE-125"/>
    <x v="3"/>
    <x v="3"/>
    <n v="68783.87"/>
    <n v="12"/>
    <x v="306"/>
    <n v="825406.43"/>
    <n v="48621.96"/>
    <n v="241942.87"/>
    <x v="0"/>
    <s v="Card"/>
    <x v="0"/>
    <x v="4"/>
    <x v="0"/>
    <n v="825406.44"/>
    <n v="2146.056744"/>
    <n v="823260.383256"/>
    <n v="0.29311968165791968"/>
  </r>
  <r>
    <x v="623"/>
    <x v="134"/>
    <x v="2"/>
    <s v="BE-029"/>
    <x v="0"/>
    <x v="3"/>
    <n v="84115.98"/>
    <n v="10"/>
    <x v="83"/>
    <n v="841159.84"/>
    <n v="64025.11"/>
    <n v="200908.72"/>
    <x v="0"/>
    <s v="POS"/>
    <x v="0"/>
    <x v="4"/>
    <x v="0"/>
    <n v="841159.79999999993"/>
    <n v="30449.984759999999"/>
    <n v="810709.81523999991"/>
    <n v="0.23884725642631727"/>
  </r>
  <r>
    <x v="624"/>
    <x v="135"/>
    <x v="2"/>
    <s v="BE-064"/>
    <x v="4"/>
    <x v="0"/>
    <n v="66019.31"/>
    <n v="6"/>
    <x v="441"/>
    <n v="396115.87"/>
    <n v="55443.8"/>
    <n v="63453.06"/>
    <x v="0"/>
    <s v="Card"/>
    <x v="1"/>
    <x v="4"/>
    <x v="0"/>
    <n v="396115.86"/>
    <n v="38264.792075999998"/>
    <n v="357851.06792399997"/>
    <n v="0.16018812879170935"/>
  </r>
  <r>
    <x v="625"/>
    <x v="135"/>
    <x v="2"/>
    <s v="BE-047"/>
    <x v="2"/>
    <x v="2"/>
    <n v="60599.95"/>
    <n v="3"/>
    <x v="442"/>
    <n v="181799.84"/>
    <n v="52456.41"/>
    <n v="24430.6"/>
    <x v="0"/>
    <s v="Transfer"/>
    <x v="0"/>
    <x v="4"/>
    <x v="0"/>
    <n v="181799.84999999998"/>
    <n v="10089.891674999999"/>
    <n v="171709.95832499999"/>
    <n v="0.13438185644167783"/>
  </r>
  <r>
    <x v="626"/>
    <x v="136"/>
    <x v="3"/>
    <s v="PE-077"/>
    <x v="0"/>
    <x v="1"/>
    <n v="105297.17"/>
    <n v="1"/>
    <x v="443"/>
    <n v="105297.17"/>
    <n v="80232.98"/>
    <n v="25064.19"/>
    <x v="0"/>
    <s v="Card"/>
    <x v="0"/>
    <x v="4"/>
    <x v="0"/>
    <n v="105297.17"/>
    <n v="2579.7806650000002"/>
    <n v="102717.389335"/>
    <n v="0.23803289300177771"/>
  </r>
  <r>
    <x v="627"/>
    <x v="136"/>
    <x v="2"/>
    <s v="BE-009"/>
    <x v="4"/>
    <x v="4"/>
    <n v="74742.86"/>
    <n v="7"/>
    <x v="444"/>
    <n v="523200.05"/>
    <n v="54983.6"/>
    <n v="138314.82999999999"/>
    <x v="0"/>
    <s v="Card"/>
    <x v="0"/>
    <x v="4"/>
    <x v="0"/>
    <n v="523200.02"/>
    <n v="14178.720542000001"/>
    <n v="509021.29945799999"/>
    <n v="0.26436318192247876"/>
  </r>
  <r>
    <x v="628"/>
    <x v="136"/>
    <x v="4"/>
    <s v="HO-016"/>
    <x v="0"/>
    <x v="4"/>
    <n v="52357.19"/>
    <n v="8"/>
    <x v="40"/>
    <n v="418857.49"/>
    <n v="37302.22"/>
    <n v="120439.72"/>
    <x v="0"/>
    <s v="Transfer"/>
    <x v="0"/>
    <x v="4"/>
    <x v="0"/>
    <n v="418857.52"/>
    <n v="1424.1155680000002"/>
    <n v="417433.40443200001"/>
    <n v="0.28754343153801548"/>
  </r>
  <r>
    <x v="629"/>
    <x v="136"/>
    <x v="0"/>
    <s v="SN-066"/>
    <x v="3"/>
    <x v="3"/>
    <n v="39885.83"/>
    <n v="93"/>
    <x v="445"/>
    <n v="3709382.14"/>
    <n v="30589.46"/>
    <n v="864562.19"/>
    <x v="1"/>
    <s v="Transfer"/>
    <x v="1"/>
    <x v="4"/>
    <x v="0"/>
    <n v="3709382.19"/>
    <n v="542682.61439700006"/>
    <n v="3166699.5756029999"/>
    <n v="0.23307444673252239"/>
  </r>
  <r>
    <x v="630"/>
    <x v="137"/>
    <x v="2"/>
    <s v="BE-064"/>
    <x v="5"/>
    <x v="0"/>
    <n v="70482.77"/>
    <n v="5"/>
    <x v="446"/>
    <n v="352413.83"/>
    <n v="57329.93"/>
    <n v="65764.160000000003"/>
    <x v="0"/>
    <s v="Card"/>
    <x v="1"/>
    <x v="4"/>
    <x v="0"/>
    <n v="352413.85000000003"/>
    <n v="44791.800335000007"/>
    <n v="307622.04966500006"/>
    <n v="0.1866106105994762"/>
  </r>
  <r>
    <x v="631"/>
    <x v="137"/>
    <x v="1"/>
    <s v="DA-060"/>
    <x v="4"/>
    <x v="4"/>
    <n v="118173.09"/>
    <n v="8"/>
    <x v="447"/>
    <n v="945384.75"/>
    <n v="83709.73"/>
    <n v="275706.88"/>
    <x v="0"/>
    <s v="Transfer"/>
    <x v="0"/>
    <x v="4"/>
    <x v="0"/>
    <n v="945384.72"/>
    <n v="47836.466831999998"/>
    <n v="897548.25316800002"/>
    <n v="0.29163457523510933"/>
  </r>
  <r>
    <x v="632"/>
    <x v="137"/>
    <x v="2"/>
    <s v="BE-079"/>
    <x v="4"/>
    <x v="4"/>
    <n v="70199.59"/>
    <n v="3"/>
    <x v="436"/>
    <n v="210598.76"/>
    <n v="49071.75"/>
    <n v="63383.51"/>
    <x v="0"/>
    <s v="Transfer"/>
    <x v="0"/>
    <x v="4"/>
    <x v="0"/>
    <n v="210598.77"/>
    <n v="7644.7353509999994"/>
    <n v="202954.03464899998"/>
    <n v="0.30096810636491877"/>
  </r>
  <r>
    <x v="633"/>
    <x v="137"/>
    <x v="1"/>
    <s v="DA-040"/>
    <x v="5"/>
    <x v="2"/>
    <n v="89282.04"/>
    <n v="7"/>
    <x v="448"/>
    <n v="624974.28"/>
    <n v="78275.73"/>
    <n v="77044.179999999993"/>
    <x v="0"/>
    <s v="Transfer"/>
    <x v="1"/>
    <x v="4"/>
    <x v="0"/>
    <n v="624974.27999999991"/>
    <n v="56435.177483999993"/>
    <n v="568539.10251599993"/>
    <n v="0.12327576104411847"/>
  </r>
  <r>
    <x v="634"/>
    <x v="137"/>
    <x v="2"/>
    <s v="BE-081"/>
    <x v="2"/>
    <x v="0"/>
    <n v="66369.16"/>
    <n v="9"/>
    <x v="124"/>
    <n v="597322.4"/>
    <n v="56109.5"/>
    <n v="92336.88"/>
    <x v="0"/>
    <s v="Transfer"/>
    <x v="0"/>
    <x v="4"/>
    <x v="0"/>
    <n v="597322.44000000006"/>
    <n v="15351.186707999999"/>
    <n v="581971.25329200004"/>
    <n v="0.15458465980850541"/>
  </r>
  <r>
    <x v="635"/>
    <x v="137"/>
    <x v="2"/>
    <s v="BE-053"/>
    <x v="1"/>
    <x v="3"/>
    <n v="56977.14"/>
    <n v="9"/>
    <x v="339"/>
    <n v="512794.24"/>
    <n v="42025.77"/>
    <n v="134562.35"/>
    <x v="0"/>
    <s v="Transfer"/>
    <x v="0"/>
    <x v="4"/>
    <x v="0"/>
    <n v="512794.26"/>
    <n v="22460.388588000002"/>
    <n v="490333.87141200004"/>
    <n v="0.26241002629046695"/>
  </r>
  <r>
    <x v="636"/>
    <x v="137"/>
    <x v="3"/>
    <s v="PE-020"/>
    <x v="4"/>
    <x v="4"/>
    <n v="105640.67"/>
    <n v="7"/>
    <x v="449"/>
    <n v="739484.68"/>
    <n v="74400.56"/>
    <n v="218680.75"/>
    <x v="0"/>
    <s v="Card"/>
    <x v="1"/>
    <x v="4"/>
    <x v="0"/>
    <n v="739484.69"/>
    <n v="39044.791632"/>
    <n v="700439.89836799994"/>
    <n v="0.29572046036166699"/>
  </r>
  <r>
    <x v="637"/>
    <x v="137"/>
    <x v="2"/>
    <s v="BE-149"/>
    <x v="3"/>
    <x v="4"/>
    <n v="77562.62"/>
    <n v="32"/>
    <x v="126"/>
    <n v="2482003.7799999998"/>
    <n v="50532.58"/>
    <n v="864961.06"/>
    <x v="1"/>
    <s v="POS"/>
    <x v="0"/>
    <x v="4"/>
    <x v="0"/>
    <n v="2482003.84"/>
    <n v="110200.97049599999"/>
    <n v="2371802.8695040001"/>
    <n v="0.3484930470170356"/>
  </r>
  <r>
    <x v="638"/>
    <x v="138"/>
    <x v="4"/>
    <s v="HO-055"/>
    <x v="4"/>
    <x v="3"/>
    <n v="47940.12"/>
    <n v="121"/>
    <x v="450"/>
    <n v="5800754.8300000001"/>
    <n v="32830.49"/>
    <n v="1828265.98"/>
    <x v="1"/>
    <s v="Transfer"/>
    <x v="1"/>
    <x v="4"/>
    <x v="0"/>
    <n v="5800754.5200000005"/>
    <n v="1415964.178332"/>
    <n v="4384790.3416680004"/>
    <n v="0.31517725426778637"/>
  </r>
  <r>
    <x v="639"/>
    <x v="138"/>
    <x v="0"/>
    <s v="SN-106"/>
    <x v="1"/>
    <x v="4"/>
    <n v="61691.19"/>
    <n v="5"/>
    <x v="451"/>
    <n v="308455.93"/>
    <n v="41710.97"/>
    <n v="99901.09"/>
    <x v="0"/>
    <s v="Cash"/>
    <x v="0"/>
    <x v="4"/>
    <x v="0"/>
    <n v="308455.95"/>
    <n v="4256.69211"/>
    <n v="304199.25789000001"/>
    <n v="0.32387475902959623"/>
  </r>
  <r>
    <x v="640"/>
    <x v="138"/>
    <x v="0"/>
    <s v="SN-092"/>
    <x v="3"/>
    <x v="0"/>
    <n v="53512.51"/>
    <n v="4"/>
    <x v="452"/>
    <n v="214050.04"/>
    <n v="44544.93"/>
    <n v="35870.33"/>
    <x v="0"/>
    <s v="Transfer"/>
    <x v="1"/>
    <x v="4"/>
    <x v="0"/>
    <n v="214050.04"/>
    <n v="30095.435624000002"/>
    <n v="183954.604376"/>
    <n v="0.1675791791489504"/>
  </r>
  <r>
    <x v="641"/>
    <x v="138"/>
    <x v="0"/>
    <s v="SN-088"/>
    <x v="1"/>
    <x v="1"/>
    <n v="67357.399999999994"/>
    <n v="1"/>
    <x v="321"/>
    <n v="67357.399999999994"/>
    <n v="50043.25"/>
    <n v="17314.14"/>
    <x v="0"/>
    <s v="Card"/>
    <x v="1"/>
    <x v="4"/>
    <x v="0"/>
    <n v="67357.399999999994"/>
    <n v="3873.0504999999998"/>
    <n v="63484.349499999997"/>
    <n v="0.25704881720493966"/>
  </r>
  <r>
    <x v="642"/>
    <x v="138"/>
    <x v="3"/>
    <s v="PE-006"/>
    <x v="1"/>
    <x v="4"/>
    <n v="98218.13"/>
    <n v="20"/>
    <x v="437"/>
    <n v="1964362.54"/>
    <n v="68270.67"/>
    <n v="598949.16"/>
    <x v="1"/>
    <s v="Transfer"/>
    <x v="0"/>
    <x v="4"/>
    <x v="0"/>
    <n v="1964362.6"/>
    <n v="42233.795899999997"/>
    <n v="1922128.8041000001"/>
    <n v="0.30490764703749645"/>
  </r>
  <r>
    <x v="643"/>
    <x v="138"/>
    <x v="0"/>
    <s v="SN-106"/>
    <x v="2"/>
    <x v="2"/>
    <n v="72168.649999999994"/>
    <n v="31"/>
    <x v="453"/>
    <n v="2237228.21"/>
    <n v="62061.46"/>
    <n v="313322.95"/>
    <x v="1"/>
    <s v="POS"/>
    <x v="0"/>
    <x v="4"/>
    <x v="0"/>
    <n v="2237228.15"/>
    <n v="28189.074690000001"/>
    <n v="2209039.0753099998"/>
    <n v="0.14004961523348572"/>
  </r>
  <r>
    <x v="644"/>
    <x v="138"/>
    <x v="2"/>
    <s v="BE-066"/>
    <x v="5"/>
    <x v="2"/>
    <n v="53579.06"/>
    <n v="14"/>
    <x v="454"/>
    <n v="750106.89"/>
    <n v="45772.82"/>
    <n v="109287.39"/>
    <x v="0"/>
    <s v="Transfer"/>
    <x v="1"/>
    <x v="4"/>
    <x v="0"/>
    <n v="750106.84"/>
    <n v="80786.506668000002"/>
    <n v="669320.33333199995"/>
    <n v="0.14569575544093455"/>
  </r>
  <r>
    <x v="645"/>
    <x v="138"/>
    <x v="2"/>
    <s v="BE-092"/>
    <x v="1"/>
    <x v="0"/>
    <n v="62872.23"/>
    <n v="3"/>
    <x v="455"/>
    <n v="188616.7"/>
    <n v="48630.47"/>
    <n v="42725.3"/>
    <x v="0"/>
    <s v="POS"/>
    <x v="1"/>
    <x v="4"/>
    <x v="0"/>
    <n v="188616.69"/>
    <n v="13844.465046000001"/>
    <n v="174772.224954"/>
    <n v="0.22651917884259454"/>
  </r>
  <r>
    <x v="646"/>
    <x v="138"/>
    <x v="0"/>
    <s v="SN-076"/>
    <x v="0"/>
    <x v="1"/>
    <n v="52066.720000000001"/>
    <n v="74"/>
    <x v="456"/>
    <n v="3852937.63"/>
    <n v="39510.5"/>
    <n v="929160.93"/>
    <x v="1"/>
    <s v="Card"/>
    <x v="0"/>
    <x v="4"/>
    <x v="0"/>
    <n v="3852937.2800000003"/>
    <n v="145641.02918400001"/>
    <n v="3707296.2508160002"/>
    <n v="0.2411564938828247"/>
  </r>
  <r>
    <x v="647"/>
    <x v="139"/>
    <x v="2"/>
    <s v="BE-080"/>
    <x v="2"/>
    <x v="3"/>
    <n v="61800.65"/>
    <n v="4"/>
    <x v="457"/>
    <n v="247202.59"/>
    <n v="47675.87"/>
    <n v="56499.13"/>
    <x v="0"/>
    <s v="Cash"/>
    <x v="1"/>
    <x v="4"/>
    <x v="0"/>
    <n v="247202.6"/>
    <n v="18095.230320000002"/>
    <n v="229107.36968"/>
    <n v="0.22855395649374061"/>
  </r>
  <r>
    <x v="648"/>
    <x v="139"/>
    <x v="2"/>
    <s v="BE-091"/>
    <x v="5"/>
    <x v="4"/>
    <n v="81658.25"/>
    <n v="11"/>
    <x v="251"/>
    <n v="898240.8"/>
    <n v="53131.54"/>
    <n v="313793.89"/>
    <x v="0"/>
    <s v="Transfer"/>
    <x v="0"/>
    <x v="4"/>
    <x v="0"/>
    <n v="898240.75"/>
    <n v="11587.305675000001"/>
    <n v="886653.44432500005"/>
    <n v="0.34934272636023661"/>
  </r>
  <r>
    <x v="649"/>
    <x v="139"/>
    <x v="0"/>
    <s v="SN-082"/>
    <x v="2"/>
    <x v="3"/>
    <n v="58509.71"/>
    <n v="110"/>
    <x v="458"/>
    <n v="6436068.3899999997"/>
    <n v="39276.480000000003"/>
    <n v="2115655.67"/>
    <x v="1"/>
    <s v="Transfer"/>
    <x v="0"/>
    <x v="4"/>
    <x v="0"/>
    <n v="6436068.0999999996"/>
    <n v="303782.41431999998"/>
    <n v="6132285.6856800001"/>
    <n v="0.32871864340148815"/>
  </r>
  <r>
    <x v="650"/>
    <x v="139"/>
    <x v="4"/>
    <s v="HO-092"/>
    <x v="3"/>
    <x v="1"/>
    <n v="46484.85"/>
    <n v="9"/>
    <x v="459"/>
    <n v="418363.63"/>
    <n v="34976.339999999997"/>
    <n v="103576.56"/>
    <x v="0"/>
    <s v="Cash"/>
    <x v="1"/>
    <x v="4"/>
    <x v="0"/>
    <n v="418363.64999999997"/>
    <n v="49576.092524999993"/>
    <n v="368787.55747499998"/>
    <n v="0.24757544053243824"/>
  </r>
  <r>
    <x v="651"/>
    <x v="139"/>
    <x v="1"/>
    <s v="DA-086"/>
    <x v="1"/>
    <x v="0"/>
    <n v="109493.49"/>
    <n v="9"/>
    <x v="460"/>
    <n v="985441.41"/>
    <n v="84007.96"/>
    <n v="229369.79"/>
    <x v="0"/>
    <s v="Card"/>
    <x v="1"/>
    <x v="4"/>
    <x v="0"/>
    <n v="985441.41"/>
    <n v="99036.861705000003"/>
    <n v="886404.54829499999"/>
    <n v="0.23275842447091807"/>
  </r>
  <r>
    <x v="652"/>
    <x v="139"/>
    <x v="1"/>
    <s v="DA-111"/>
    <x v="1"/>
    <x v="3"/>
    <n v="131866.10999999999"/>
    <n v="8"/>
    <x v="310"/>
    <n v="1054928.8999999999"/>
    <n v="94406.24"/>
    <n v="299678.95"/>
    <x v="0"/>
    <s v="Card"/>
    <x v="0"/>
    <x v="4"/>
    <x v="0"/>
    <n v="1054928.8799999999"/>
    <n v="19938.155831999997"/>
    <n v="1034990.7241679999"/>
    <n v="0.28407502154884567"/>
  </r>
  <r>
    <x v="653"/>
    <x v="140"/>
    <x v="3"/>
    <s v="PE-135"/>
    <x v="2"/>
    <x v="0"/>
    <n v="121337.01"/>
    <n v="1"/>
    <x v="0"/>
    <n v="121337.01"/>
    <n v="93530.34"/>
    <n v="27806.67"/>
    <x v="0"/>
    <s v="Transfer"/>
    <x v="0"/>
    <x v="4"/>
    <x v="0"/>
    <n v="121337.01"/>
    <n v="4853.4803999999995"/>
    <n v="116483.52959999999"/>
    <n v="0.22916890732679171"/>
  </r>
  <r>
    <x v="654"/>
    <x v="140"/>
    <x v="1"/>
    <s v="DA-106"/>
    <x v="5"/>
    <x v="2"/>
    <n v="126528.75"/>
    <n v="11"/>
    <x v="306"/>
    <n v="1391816.24"/>
    <n v="109786.55"/>
    <n v="184164.14"/>
    <x v="0"/>
    <s v="Transfer"/>
    <x v="0"/>
    <x v="4"/>
    <x v="0"/>
    <n v="1391816.25"/>
    <n v="3618.7222500000003"/>
    <n v="1388197.5277499999"/>
    <n v="0.13231929238014928"/>
  </r>
  <r>
    <x v="655"/>
    <x v="141"/>
    <x v="4"/>
    <s v="HO-130"/>
    <x v="3"/>
    <x v="4"/>
    <n v="58246.14"/>
    <n v="1"/>
    <x v="79"/>
    <n v="58246.14"/>
    <n v="40652.199999999997"/>
    <n v="17593.93"/>
    <x v="0"/>
    <s v="POS"/>
    <x v="0"/>
    <x v="4"/>
    <x v="0"/>
    <n v="58246.14"/>
    <n v="1153.2735720000001"/>
    <n v="57092.866428000001"/>
    <n v="0.30206173318952984"/>
  </r>
  <r>
    <x v="656"/>
    <x v="141"/>
    <x v="1"/>
    <s v="DA-088"/>
    <x v="3"/>
    <x v="3"/>
    <n v="94759.65"/>
    <n v="88"/>
    <x v="461"/>
    <n v="8338849.2400000002"/>
    <n v="64792.9"/>
    <n v="2637074.4500000002"/>
    <x v="1"/>
    <s v="Card"/>
    <x v="1"/>
    <x v="4"/>
    <x v="0"/>
    <n v="8338849.1999999993"/>
    <n v="2025506.4706799998"/>
    <n v="6313342.729319999"/>
    <n v="0.31623961221776448"/>
  </r>
  <r>
    <x v="657"/>
    <x v="141"/>
    <x v="2"/>
    <s v="BE-118"/>
    <x v="0"/>
    <x v="3"/>
    <n v="61826.03"/>
    <n v="4"/>
    <x v="462"/>
    <n v="247304.11"/>
    <n v="47257.48"/>
    <n v="58274.17"/>
    <x v="0"/>
    <s v="Card"/>
    <x v="1"/>
    <x v="4"/>
    <x v="0"/>
    <n v="247304.12"/>
    <n v="31729.118596"/>
    <n v="215575.00140399998"/>
    <n v="0.23563769320291522"/>
  </r>
  <r>
    <x v="658"/>
    <x v="141"/>
    <x v="1"/>
    <s v="DA-113"/>
    <x v="5"/>
    <x v="4"/>
    <n v="104245.74"/>
    <n v="53"/>
    <x v="463"/>
    <n v="5525024.2300000004"/>
    <n v="71166.83"/>
    <n v="1753182.02"/>
    <x v="1"/>
    <s v="Card"/>
    <x v="1"/>
    <x v="4"/>
    <x v="0"/>
    <n v="5525024.2200000007"/>
    <n v="1062462.157506"/>
    <n v="4462562.0624940004"/>
    <n v="0.3173166210711803"/>
  </r>
  <r>
    <x v="659"/>
    <x v="141"/>
    <x v="0"/>
    <s v="SN-113"/>
    <x v="5"/>
    <x v="4"/>
    <n v="70919.06"/>
    <n v="97"/>
    <x v="464"/>
    <n v="6879148.5899999999"/>
    <n v="48170.58"/>
    <n v="2206602.64"/>
    <x v="1"/>
    <s v="Card"/>
    <x v="0"/>
    <x v="4"/>
    <x v="0"/>
    <n v="6879148.8199999994"/>
    <n v="41962.807801999996"/>
    <n v="6837186.0121979993"/>
    <n v="0.32076682326758699"/>
  </r>
  <r>
    <x v="660"/>
    <x v="141"/>
    <x v="0"/>
    <s v="SN-057"/>
    <x v="3"/>
    <x v="2"/>
    <n v="69092.83"/>
    <n v="63"/>
    <x v="297"/>
    <n v="4352848.5599999996"/>
    <n v="58921.78"/>
    <n v="640776.18999999994"/>
    <x v="1"/>
    <s v="POS"/>
    <x v="0"/>
    <x v="4"/>
    <x v="0"/>
    <n v="4352848.29"/>
    <n v="166714.089507"/>
    <n v="4186134.200493"/>
    <n v="0.14720847306481988"/>
  </r>
  <r>
    <x v="661"/>
    <x v="141"/>
    <x v="4"/>
    <s v="HO-039"/>
    <x v="3"/>
    <x v="1"/>
    <n v="58566.65"/>
    <n v="1"/>
    <x v="215"/>
    <n v="58566.65"/>
    <n v="42286.92"/>
    <n v="16279.73"/>
    <x v="0"/>
    <s v="Card"/>
    <x v="0"/>
    <x v="4"/>
    <x v="0"/>
    <n v="58566.65"/>
    <n v="222.55327"/>
    <n v="58344.096730000005"/>
    <n v="0.27796928798215365"/>
  </r>
  <r>
    <x v="662"/>
    <x v="141"/>
    <x v="4"/>
    <s v="HO-024"/>
    <x v="4"/>
    <x v="0"/>
    <n v="52918.57"/>
    <n v="35"/>
    <x v="465"/>
    <n v="1852150.12"/>
    <n v="40031.160000000003"/>
    <n v="451059.63"/>
    <x v="1"/>
    <s v="Cash"/>
    <x v="0"/>
    <x v="4"/>
    <x v="0"/>
    <n v="1852149.95"/>
    <n v="29634.3992"/>
    <n v="1822515.5507999999"/>
    <n v="0.24353297560998996"/>
  </r>
  <r>
    <x v="663"/>
    <x v="142"/>
    <x v="3"/>
    <s v="PE-054"/>
    <x v="0"/>
    <x v="4"/>
    <n v="94412.83"/>
    <n v="3"/>
    <x v="203"/>
    <n v="283238.5"/>
    <n v="66298.66"/>
    <n v="84342.51"/>
    <x v="0"/>
    <s v="Transfer"/>
    <x v="0"/>
    <x v="4"/>
    <x v="0"/>
    <n v="283238.49"/>
    <n v="9233.5747739999988"/>
    <n v="274004.91522600001"/>
    <n v="0.29777911548041669"/>
  </r>
  <r>
    <x v="664"/>
    <x v="142"/>
    <x v="3"/>
    <s v="PE-072"/>
    <x v="1"/>
    <x v="4"/>
    <n v="106625.60000000001"/>
    <n v="12"/>
    <x v="254"/>
    <n v="1279507.18"/>
    <n v="79792.63"/>
    <n v="321995.62"/>
    <x v="0"/>
    <s v="Transfer"/>
    <x v="0"/>
    <x v="4"/>
    <x v="0"/>
    <n v="1279507.2000000002"/>
    <n v="0"/>
    <n v="1279507.2000000002"/>
    <n v="0.25165596960542264"/>
  </r>
  <r>
    <x v="665"/>
    <x v="142"/>
    <x v="4"/>
    <s v="HO-008"/>
    <x v="3"/>
    <x v="1"/>
    <n v="48160.04"/>
    <n v="78"/>
    <x v="1"/>
    <n v="3756483.25"/>
    <n v="35202.69"/>
    <n v="1010673.36"/>
    <x v="1"/>
    <s v="POS"/>
    <x v="1"/>
    <x v="4"/>
    <x v="0"/>
    <n v="3756483.12"/>
    <n v="557086.44669600006"/>
    <n v="3199396.6733039999"/>
    <n v="0.26904774831619438"/>
  </r>
  <r>
    <x v="666"/>
    <x v="142"/>
    <x v="1"/>
    <s v="DA-075"/>
    <x v="4"/>
    <x v="0"/>
    <n v="88442.14"/>
    <n v="6"/>
    <x v="466"/>
    <n v="530652.81000000006"/>
    <n v="74491.240000000005"/>
    <n v="83705.36"/>
    <x v="0"/>
    <s v="Cash"/>
    <x v="0"/>
    <x v="4"/>
    <x v="0"/>
    <n v="530652.84"/>
    <n v="2865.5253360000002"/>
    <n v="527787.31466399995"/>
    <n v="0.15774035004167788"/>
  </r>
  <r>
    <x v="667"/>
    <x v="142"/>
    <x v="4"/>
    <s v="HO-052"/>
    <x v="2"/>
    <x v="3"/>
    <n v="64572.639999999999"/>
    <n v="4"/>
    <x v="467"/>
    <n v="258290.57"/>
    <n v="49695.53"/>
    <n v="59508.47"/>
    <x v="0"/>
    <s v="Cash"/>
    <x v="0"/>
    <x v="4"/>
    <x v="0"/>
    <n v="258290.56"/>
    <n v="11829.707648"/>
    <n v="246460.85235199999"/>
    <n v="0.23039350604243894"/>
  </r>
  <r>
    <x v="668"/>
    <x v="142"/>
    <x v="4"/>
    <s v="HO-042"/>
    <x v="0"/>
    <x v="0"/>
    <n v="52797.27"/>
    <n v="2"/>
    <x v="468"/>
    <n v="105594.54"/>
    <n v="43853.83"/>
    <n v="17886.88"/>
    <x v="0"/>
    <s v="POS"/>
    <x v="1"/>
    <x v="4"/>
    <x v="0"/>
    <n v="105594.54"/>
    <n v="17412.539645999997"/>
    <n v="88182.000353999989"/>
    <n v="0.16939209167443697"/>
  </r>
  <r>
    <x v="669"/>
    <x v="143"/>
    <x v="3"/>
    <s v="PE-081"/>
    <x v="4"/>
    <x v="2"/>
    <n v="96676.3"/>
    <n v="155"/>
    <x v="469"/>
    <n v="14984826.550000001"/>
    <n v="83293.08"/>
    <n v="2074399.6"/>
    <x v="1"/>
    <s v="Transfer"/>
    <x v="0"/>
    <x v="4"/>
    <x v="0"/>
    <n v="14984826.5"/>
    <n v="768721.59944999998"/>
    <n v="14216104.90055"/>
    <n v="0.13843334075828859"/>
  </r>
  <r>
    <x v="670"/>
    <x v="143"/>
    <x v="0"/>
    <s v="SN-144"/>
    <x v="3"/>
    <x v="0"/>
    <n v="55371.05"/>
    <n v="39"/>
    <x v="164"/>
    <n v="2159470.7599999998"/>
    <n v="42962.080000000002"/>
    <n v="483949.55"/>
    <x v="1"/>
    <s v="Transfer"/>
    <x v="0"/>
    <x v="4"/>
    <x v="0"/>
    <n v="2159470.9500000002"/>
    <n v="20083.079835000004"/>
    <n v="2139387.8701650002"/>
    <n v="0.22410562762146408"/>
  </r>
  <r>
    <x v="671"/>
    <x v="143"/>
    <x v="3"/>
    <s v="PE-123"/>
    <x v="3"/>
    <x v="4"/>
    <n v="98882.26"/>
    <n v="7"/>
    <x v="89"/>
    <n v="692175.79"/>
    <n v="73750.77"/>
    <n v="175920.38"/>
    <x v="0"/>
    <s v="Transfer"/>
    <x v="0"/>
    <x v="4"/>
    <x v="0"/>
    <n v="692175.82"/>
    <n v="10659.507627999999"/>
    <n v="681516.31237199996"/>
    <n v="0.25415563869981639"/>
  </r>
  <r>
    <x v="672"/>
    <x v="143"/>
    <x v="4"/>
    <s v="HO-022"/>
    <x v="5"/>
    <x v="1"/>
    <n v="56511.28"/>
    <n v="4"/>
    <x v="78"/>
    <n v="226045.11"/>
    <n v="42287.97"/>
    <n v="56893.25"/>
    <x v="0"/>
    <s v="Cash"/>
    <x v="0"/>
    <x v="4"/>
    <x v="0"/>
    <n v="226045.12"/>
    <n v="4995.5971519999994"/>
    <n v="221049.52284799999"/>
    <n v="0.25168980651693817"/>
  </r>
  <r>
    <x v="673"/>
    <x v="144"/>
    <x v="3"/>
    <s v="PE-081"/>
    <x v="2"/>
    <x v="2"/>
    <n v="105531.41"/>
    <n v="50"/>
    <x v="425"/>
    <n v="5276570.43"/>
    <n v="84295.86"/>
    <n v="1061777.42"/>
    <x v="1"/>
    <s v="Card"/>
    <x v="0"/>
    <x v="4"/>
    <x v="0"/>
    <n v="5276570.5"/>
    <n v="120305.80739999999"/>
    <n v="5156264.6925999997"/>
    <n v="0.20122491191688688"/>
  </r>
  <r>
    <x v="674"/>
    <x v="144"/>
    <x v="0"/>
    <s v="SN-013"/>
    <x v="3"/>
    <x v="1"/>
    <n v="67095.67"/>
    <n v="6"/>
    <x v="195"/>
    <n v="402574.02"/>
    <n v="48730.18"/>
    <n v="110192.92"/>
    <x v="0"/>
    <s v="Transfer"/>
    <x v="0"/>
    <x v="4"/>
    <x v="0"/>
    <n v="402574.02"/>
    <n v="13888.803690000002"/>
    <n v="388685.21630999999"/>
    <n v="0.27372089237154446"/>
  </r>
  <r>
    <x v="675"/>
    <x v="144"/>
    <x v="2"/>
    <s v="BE-064"/>
    <x v="2"/>
    <x v="2"/>
    <n v="68807.53"/>
    <n v="7"/>
    <x v="387"/>
    <n v="481652.74"/>
    <n v="56335.02"/>
    <n v="87307.6"/>
    <x v="0"/>
    <s v="Card"/>
    <x v="0"/>
    <x v="4"/>
    <x v="0"/>
    <n v="481652.70999999996"/>
    <n v="11944.987208"/>
    <n v="469707.72279199999"/>
    <n v="0.18126669434082324"/>
  </r>
  <r>
    <x v="676"/>
    <x v="144"/>
    <x v="4"/>
    <s v="HO-032"/>
    <x v="1"/>
    <x v="0"/>
    <n v="53790.26"/>
    <n v="9"/>
    <x v="354"/>
    <n v="484112.33"/>
    <n v="43119.62"/>
    <n v="96035.76"/>
    <x v="0"/>
    <s v="Cash"/>
    <x v="0"/>
    <x v="4"/>
    <x v="0"/>
    <n v="484112.34"/>
    <n v="12296.453436"/>
    <n v="471815.88656400004"/>
    <n v="0.19837495153242635"/>
  </r>
  <r>
    <x v="677"/>
    <x v="144"/>
    <x v="2"/>
    <s v="BE-077"/>
    <x v="4"/>
    <x v="3"/>
    <n v="62194.62"/>
    <n v="2"/>
    <x v="284"/>
    <n v="124389.24"/>
    <n v="47964.69"/>
    <n v="28459.86"/>
    <x v="0"/>
    <s v="Transfer"/>
    <x v="0"/>
    <x v="4"/>
    <x v="0"/>
    <n v="124389.24"/>
    <n v="6468.2404800000004"/>
    <n v="117920.99952000001"/>
    <n v="0.22879679946593451"/>
  </r>
  <r>
    <x v="678"/>
    <x v="145"/>
    <x v="1"/>
    <s v="DA-034"/>
    <x v="2"/>
    <x v="4"/>
    <n v="94121.33"/>
    <n v="7"/>
    <x v="470"/>
    <n v="658849.34"/>
    <n v="66509.100000000006"/>
    <n v="193285.61"/>
    <x v="0"/>
    <s v="Cash"/>
    <x v="1"/>
    <x v="4"/>
    <x v="0"/>
    <n v="658849.31000000006"/>
    <n v="42034.585978000003"/>
    <n v="616814.7240220001"/>
    <n v="0.29336845051707877"/>
  </r>
  <r>
    <x v="679"/>
    <x v="145"/>
    <x v="4"/>
    <s v="HO-041"/>
    <x v="3"/>
    <x v="0"/>
    <n v="49226.95"/>
    <n v="7"/>
    <x v="0"/>
    <n v="344588.62"/>
    <n v="37582.89"/>
    <n v="81508.41"/>
    <x v="0"/>
    <s v="Transfer"/>
    <x v="0"/>
    <x v="4"/>
    <x v="0"/>
    <n v="344588.64999999997"/>
    <n v="13783.545999999998"/>
    <n v="330805.10399999999"/>
    <n v="0.23653831052226856"/>
  </r>
  <r>
    <x v="680"/>
    <x v="145"/>
    <x v="0"/>
    <s v="SN-085"/>
    <x v="3"/>
    <x v="4"/>
    <n v="54916.9"/>
    <n v="10"/>
    <x v="471"/>
    <n v="549169.05000000005"/>
    <n v="39320.550000000003"/>
    <n v="155963.51999999999"/>
    <x v="0"/>
    <s v="Card"/>
    <x v="1"/>
    <x v="4"/>
    <x v="0"/>
    <n v="549169"/>
    <n v="51127.633900000008"/>
    <n v="498041.36609999998"/>
    <n v="0.28399910737868417"/>
  </r>
  <r>
    <x v="681"/>
    <x v="145"/>
    <x v="1"/>
    <s v="DA-114"/>
    <x v="4"/>
    <x v="4"/>
    <n v="108242.65"/>
    <n v="5"/>
    <x v="472"/>
    <n v="541213.27"/>
    <n v="79101.91"/>
    <n v="145703.71"/>
    <x v="0"/>
    <s v="POS"/>
    <x v="0"/>
    <x v="4"/>
    <x v="0"/>
    <n v="541213.25"/>
    <n v="25328.780099999996"/>
    <n v="515884.46990000003"/>
    <n v="0.26921680985390473"/>
  </r>
  <r>
    <x v="682"/>
    <x v="145"/>
    <x v="0"/>
    <s v="SN-093"/>
    <x v="2"/>
    <x v="1"/>
    <n v="57083.4"/>
    <n v="78"/>
    <x v="473"/>
    <n v="4452505.29"/>
    <n v="41245.79"/>
    <n v="1235333.6599999999"/>
    <x v="1"/>
    <s v="Card"/>
    <x v="1"/>
    <x v="4"/>
    <x v="0"/>
    <n v="4452505.2"/>
    <n v="554782.14792000002"/>
    <n v="3897723.0520800003"/>
    <n v="0.27744687081550889"/>
  </r>
  <r>
    <x v="683"/>
    <x v="146"/>
    <x v="4"/>
    <s v="HO-074"/>
    <x v="5"/>
    <x v="2"/>
    <n v="53363.41"/>
    <n v="12"/>
    <x v="474"/>
    <n v="640360.91"/>
    <n v="43054.86"/>
    <n v="123702.55"/>
    <x v="0"/>
    <s v="Cash"/>
    <x v="1"/>
    <x v="4"/>
    <x v="0"/>
    <n v="640360.92000000004"/>
    <n v="70503.737292000005"/>
    <n v="569857.18270800007"/>
    <n v="0.19317629803480665"/>
  </r>
  <r>
    <x v="684"/>
    <x v="146"/>
    <x v="3"/>
    <s v="PE-116"/>
    <x v="4"/>
    <x v="0"/>
    <n v="131443.1"/>
    <n v="1"/>
    <x v="475"/>
    <n v="131443.1"/>
    <n v="99168.54"/>
    <n v="32274.57"/>
    <x v="0"/>
    <s v="Transfer"/>
    <x v="0"/>
    <x v="4"/>
    <x v="0"/>
    <n v="131443.1"/>
    <n v="3930.1486900000004"/>
    <n v="127512.95131"/>
    <n v="0.24554023756286938"/>
  </r>
  <r>
    <x v="685"/>
    <x v="146"/>
    <x v="0"/>
    <s v="SN-079"/>
    <x v="2"/>
    <x v="1"/>
    <n v="66029.509999999995"/>
    <n v="4"/>
    <x v="476"/>
    <n v="264118.03999999998"/>
    <n v="49249.120000000003"/>
    <n v="67121.539999999994"/>
    <x v="0"/>
    <s v="POS"/>
    <x v="0"/>
    <x v="4"/>
    <x v="0"/>
    <n v="264118.03999999998"/>
    <n v="845.17772799999989"/>
    <n v="263272.862272"/>
    <n v="0.25413462859257929"/>
  </r>
  <r>
    <x v="686"/>
    <x v="147"/>
    <x v="4"/>
    <s v="HO-017"/>
    <x v="5"/>
    <x v="2"/>
    <n v="61351.839999999997"/>
    <n v="51"/>
    <x v="477"/>
    <n v="3128943.76"/>
    <n v="48283.9"/>
    <n v="666464.87"/>
    <x v="1"/>
    <s v="Transfer"/>
    <x v="0"/>
    <x v="4"/>
    <x v="0"/>
    <n v="3128943.84"/>
    <n v="91678.054512000002"/>
    <n v="3037265.7854879997"/>
    <n v="0.21299995177925474"/>
  </r>
  <r>
    <x v="687"/>
    <x v="147"/>
    <x v="3"/>
    <s v="PE-055"/>
    <x v="5"/>
    <x v="2"/>
    <n v="102934.86"/>
    <n v="7"/>
    <x v="478"/>
    <n v="720544.05"/>
    <n v="85086.87"/>
    <n v="124935.96"/>
    <x v="0"/>
    <s v="Card"/>
    <x v="0"/>
    <x v="4"/>
    <x v="0"/>
    <n v="720544.02"/>
    <n v="8646.5282399999996"/>
    <n v="711897.49176"/>
    <n v="0.17339114798047392"/>
  </r>
  <r>
    <x v="688"/>
    <x v="147"/>
    <x v="4"/>
    <s v="HO-093"/>
    <x v="5"/>
    <x v="4"/>
    <n v="52302.27"/>
    <n v="6"/>
    <x v="175"/>
    <n v="313813.59999999998"/>
    <n v="36221.980000000003"/>
    <n v="96481.69"/>
    <x v="0"/>
    <s v="Card"/>
    <x v="0"/>
    <x v="4"/>
    <x v="0"/>
    <n v="313813.62"/>
    <n v="10920.713976000001"/>
    <n v="302892.90602399997"/>
    <n v="0.30744903981216876"/>
  </r>
  <r>
    <x v="689"/>
    <x v="147"/>
    <x v="1"/>
    <s v="DA-065"/>
    <x v="1"/>
    <x v="4"/>
    <n v="119359.2"/>
    <n v="6"/>
    <x v="387"/>
    <n v="716155.19"/>
    <n v="86057.4"/>
    <n v="199810.79"/>
    <x v="0"/>
    <s v="Transfer"/>
    <x v="0"/>
    <x v="4"/>
    <x v="0"/>
    <n v="716155.2"/>
    <n v="17760.648959999999"/>
    <n v="698394.55103999993"/>
    <n v="0.27900487602414781"/>
  </r>
  <r>
    <x v="690"/>
    <x v="148"/>
    <x v="0"/>
    <s v="SN-107"/>
    <x v="3"/>
    <x v="0"/>
    <n v="71141.119999999995"/>
    <n v="71"/>
    <x v="479"/>
    <n v="5051019.3899999997"/>
    <n v="57638.37"/>
    <n v="958695.41"/>
    <x v="1"/>
    <s v="Card"/>
    <x v="0"/>
    <x v="4"/>
    <x v="0"/>
    <n v="5051019.5199999996"/>
    <n v="189413.23199999999"/>
    <n v="4861606.2879999997"/>
    <n v="0.1898023618555145"/>
  </r>
  <r>
    <x v="691"/>
    <x v="148"/>
    <x v="3"/>
    <s v="PE-051"/>
    <x v="2"/>
    <x v="2"/>
    <n v="123564.84"/>
    <n v="60"/>
    <x v="480"/>
    <n v="7413890.1900000004"/>
    <n v="98077.759999999995"/>
    <n v="1529224.51"/>
    <x v="1"/>
    <s v="Card"/>
    <x v="0"/>
    <x v="4"/>
    <x v="0"/>
    <n v="7413890.3999999994"/>
    <n v="155691.69839999999"/>
    <n v="7258198.7015999993"/>
    <n v="0.20626479092752786"/>
  </r>
  <r>
    <x v="692"/>
    <x v="148"/>
    <x v="3"/>
    <s v="PE-094"/>
    <x v="4"/>
    <x v="3"/>
    <n v="125304.21"/>
    <n v="10"/>
    <x v="40"/>
    <n v="1253042.1200000001"/>
    <n v="97276.68"/>
    <n v="280275.34000000003"/>
    <x v="0"/>
    <s v="Transfer"/>
    <x v="0"/>
    <x v="4"/>
    <x v="0"/>
    <n v="1253042.1000000001"/>
    <n v="4260.3431400000009"/>
    <n v="1248781.7568600001"/>
    <n v="0.22367591282565985"/>
  </r>
  <r>
    <x v="693"/>
    <x v="149"/>
    <x v="0"/>
    <s v="SN-140"/>
    <x v="2"/>
    <x v="0"/>
    <n v="60954.22"/>
    <n v="72"/>
    <x v="481"/>
    <n v="4388703.87"/>
    <n v="50708.78"/>
    <n v="737671.7"/>
    <x v="1"/>
    <s v="Card"/>
    <x v="0"/>
    <x v="5"/>
    <x v="0"/>
    <n v="4388703.84"/>
    <n v="130783.374432"/>
    <n v="4257920.4655679995"/>
    <n v="0.1680841819933501"/>
  </r>
  <r>
    <x v="694"/>
    <x v="149"/>
    <x v="3"/>
    <s v="PE-117"/>
    <x v="2"/>
    <x v="2"/>
    <n v="125053.77"/>
    <n v="3"/>
    <x v="482"/>
    <n v="375161.3"/>
    <n v="109974.39"/>
    <n v="45238.14"/>
    <x v="0"/>
    <s v="Card"/>
    <x v="1"/>
    <x v="5"/>
    <x v="0"/>
    <n v="375161.31"/>
    <n v="23335.033481999999"/>
    <n v="351826.276518"/>
    <n v="0.12058317315778573"/>
  </r>
  <r>
    <x v="695"/>
    <x v="149"/>
    <x v="3"/>
    <s v="PE-099"/>
    <x v="2"/>
    <x v="3"/>
    <n v="93838.01"/>
    <n v="9"/>
    <x v="483"/>
    <n v="844542.07"/>
    <n v="67138.61"/>
    <n v="240294.58"/>
    <x v="0"/>
    <s v="POS"/>
    <x v="1"/>
    <x v="5"/>
    <x v="0"/>
    <n v="844542.09"/>
    <n v="100753.871337"/>
    <n v="743788.21866299992"/>
    <n v="0.28452647717123197"/>
  </r>
  <r>
    <x v="696"/>
    <x v="149"/>
    <x v="0"/>
    <s v="SN-034"/>
    <x v="2"/>
    <x v="1"/>
    <n v="57252.19"/>
    <n v="1"/>
    <x v="0"/>
    <n v="57252.19"/>
    <n v="44624"/>
    <n v="12628.19"/>
    <x v="0"/>
    <s v="POS"/>
    <x v="0"/>
    <x v="5"/>
    <x v="0"/>
    <n v="57252.19"/>
    <n v="2290.0876000000003"/>
    <n v="54962.102400000003"/>
    <n v="0.22057130041663034"/>
  </r>
  <r>
    <x v="697"/>
    <x v="149"/>
    <x v="4"/>
    <s v="HO-065"/>
    <x v="5"/>
    <x v="0"/>
    <n v="53853.77"/>
    <n v="3"/>
    <x v="484"/>
    <n v="161561.29999999999"/>
    <n v="45455.45"/>
    <n v="25194.959999999999"/>
    <x v="0"/>
    <s v="Transfer"/>
    <x v="0"/>
    <x v="5"/>
    <x v="0"/>
    <n v="161561.31"/>
    <n v="3699.753999"/>
    <n v="157861.55600099999"/>
    <n v="0.15594675209966744"/>
  </r>
  <r>
    <x v="698"/>
    <x v="149"/>
    <x v="2"/>
    <s v="BE-059"/>
    <x v="1"/>
    <x v="4"/>
    <n v="67301.87"/>
    <n v="74"/>
    <x v="77"/>
    <n v="4980338.37"/>
    <n v="48668.79"/>
    <n v="1378847.67"/>
    <x v="1"/>
    <s v="POS"/>
    <x v="0"/>
    <x v="5"/>
    <x v="0"/>
    <n v="4980338.38"/>
    <n v="49305.349962"/>
    <n v="4931033.0300380001"/>
    <n v="0.27685823081936495"/>
  </r>
  <r>
    <x v="699"/>
    <x v="150"/>
    <x v="4"/>
    <s v="HO-063"/>
    <x v="2"/>
    <x v="1"/>
    <n v="49458.79"/>
    <n v="7"/>
    <x v="485"/>
    <n v="346211.53"/>
    <n v="35620.57"/>
    <n v="96867.54"/>
    <x v="0"/>
    <s v="Transfer"/>
    <x v="0"/>
    <x v="5"/>
    <x v="0"/>
    <n v="346211.53"/>
    <n v="7824.3805779999993"/>
    <n v="338387.14942200005"/>
    <n v="0.27979293468360222"/>
  </r>
  <r>
    <x v="700"/>
    <x v="151"/>
    <x v="0"/>
    <s v="SN-093"/>
    <x v="1"/>
    <x v="4"/>
    <n v="65735.5"/>
    <n v="10"/>
    <x v="59"/>
    <n v="657354.96"/>
    <n v="45645.279999999999"/>
    <n v="200902.21"/>
    <x v="0"/>
    <s v="Transfer"/>
    <x v="0"/>
    <x v="5"/>
    <x v="0"/>
    <n v="657355"/>
    <n v="8085.4665000000005"/>
    <n v="649269.53350000002"/>
    <n v="0.30562211016100038"/>
  </r>
  <r>
    <x v="701"/>
    <x v="151"/>
    <x v="0"/>
    <s v="SN-091"/>
    <x v="1"/>
    <x v="2"/>
    <n v="52723.75"/>
    <n v="8"/>
    <x v="246"/>
    <n v="421789.99"/>
    <n v="43490.87"/>
    <n v="73863.039999999994"/>
    <x v="0"/>
    <s v="Card"/>
    <x v="0"/>
    <x v="5"/>
    <x v="0"/>
    <n v="421790"/>
    <n v="23662.418999999998"/>
    <n v="398127.58100000001"/>
    <n v="0.17511804867630926"/>
  </r>
  <r>
    <x v="702"/>
    <x v="151"/>
    <x v="2"/>
    <s v="BE-031"/>
    <x v="5"/>
    <x v="0"/>
    <n v="66117.919999999998"/>
    <n v="23"/>
    <x v="105"/>
    <n v="1520712.18"/>
    <n v="52368.88"/>
    <n v="316228"/>
    <x v="1"/>
    <s v="Transfer"/>
    <x v="1"/>
    <x v="5"/>
    <x v="0"/>
    <n v="1520712.16"/>
    <n v="247724.01086399998"/>
    <n v="1272988.1491359998"/>
    <n v="0.20794730532111608"/>
  </r>
  <r>
    <x v="703"/>
    <x v="151"/>
    <x v="3"/>
    <s v="PE-018"/>
    <x v="2"/>
    <x v="4"/>
    <n v="93086.21"/>
    <n v="82"/>
    <x v="486"/>
    <n v="7633069.5599999996"/>
    <n v="65471.44"/>
    <n v="2264411.15"/>
    <x v="1"/>
    <s v="Transfer"/>
    <x v="0"/>
    <x v="5"/>
    <x v="0"/>
    <n v="7633069.2200000007"/>
    <n v="336618.352602"/>
    <n v="7296450.8673980003"/>
    <n v="0.29665800006151127"/>
  </r>
  <r>
    <x v="704"/>
    <x v="151"/>
    <x v="2"/>
    <s v="BE-148"/>
    <x v="3"/>
    <x v="2"/>
    <n v="80150.53"/>
    <n v="9"/>
    <x v="65"/>
    <n v="721354.79"/>
    <n v="69705.539999999994"/>
    <n v="94004.9"/>
    <x v="0"/>
    <s v="Card"/>
    <x v="0"/>
    <x v="5"/>
    <x v="0"/>
    <n v="721354.77"/>
    <n v="29287.003661999996"/>
    <n v="692067.76633800007"/>
    <n v="0.13031714948479095"/>
  </r>
  <r>
    <x v="705"/>
    <x v="151"/>
    <x v="4"/>
    <s v="HO-131"/>
    <x v="1"/>
    <x v="1"/>
    <n v="53670.67"/>
    <n v="6"/>
    <x v="0"/>
    <n v="322024.02"/>
    <n v="42747.7"/>
    <n v="65537.81"/>
    <x v="0"/>
    <s v="POS"/>
    <x v="0"/>
    <x v="5"/>
    <x v="0"/>
    <n v="322024.02"/>
    <n v="12880.960800000001"/>
    <n v="309143.05920000002"/>
    <n v="0.20351838971515229"/>
  </r>
  <r>
    <x v="706"/>
    <x v="151"/>
    <x v="1"/>
    <s v="DA-043"/>
    <x v="5"/>
    <x v="4"/>
    <n v="109345.11"/>
    <n v="11"/>
    <x v="451"/>
    <n v="1202796.2"/>
    <n v="81126.149999999994"/>
    <n v="310408.57"/>
    <x v="0"/>
    <s v="Transfer"/>
    <x v="0"/>
    <x v="5"/>
    <x v="0"/>
    <n v="1202796.21"/>
    <n v="16598.587697999999"/>
    <n v="1186197.6223019999"/>
    <n v="0.25807245649761784"/>
  </r>
  <r>
    <x v="707"/>
    <x v="151"/>
    <x v="1"/>
    <s v="DA-121"/>
    <x v="5"/>
    <x v="1"/>
    <n v="108910.97"/>
    <n v="9"/>
    <x v="0"/>
    <n v="980198.76"/>
    <n v="86521.96"/>
    <n v="201501.09"/>
    <x v="0"/>
    <s v="POS"/>
    <x v="0"/>
    <x v="5"/>
    <x v="0"/>
    <n v="980198.73"/>
    <n v="39207.949200000003"/>
    <n v="940990.78079999995"/>
    <n v="0.20557166385315565"/>
  </r>
  <r>
    <x v="708"/>
    <x v="151"/>
    <x v="0"/>
    <s v="SN-041"/>
    <x v="3"/>
    <x v="1"/>
    <n v="53664.33"/>
    <n v="9"/>
    <x v="205"/>
    <n v="482978.98"/>
    <n v="39250.6"/>
    <n v="129723.61"/>
    <x v="0"/>
    <s v="Card"/>
    <x v="0"/>
    <x v="5"/>
    <x v="0"/>
    <n v="482978.97000000003"/>
    <n v="10432.345752000001"/>
    <n v="472546.62424800004"/>
    <n v="0.26859059166508653"/>
  </r>
  <r>
    <x v="709"/>
    <x v="151"/>
    <x v="1"/>
    <s v="DA-047"/>
    <x v="4"/>
    <x v="2"/>
    <n v="99611.81"/>
    <n v="14"/>
    <x v="487"/>
    <n v="1394565.3"/>
    <n v="86194.41"/>
    <n v="187843.53"/>
    <x v="0"/>
    <s v="Card"/>
    <x v="0"/>
    <x v="5"/>
    <x v="0"/>
    <n v="1394565.3399999999"/>
    <n v="63173.809902000001"/>
    <n v="1331391.5300979998"/>
    <n v="0.13469683348639178"/>
  </r>
  <r>
    <x v="710"/>
    <x v="151"/>
    <x v="2"/>
    <s v="BE-105"/>
    <x v="3"/>
    <x v="4"/>
    <n v="79181.83"/>
    <n v="46"/>
    <x v="488"/>
    <n v="3642364.31"/>
    <n v="53830.17"/>
    <n v="1166176.3899999999"/>
    <x v="1"/>
    <s v="Card"/>
    <x v="0"/>
    <x v="5"/>
    <x v="0"/>
    <n v="3642364.18"/>
    <n v="49536.152848000005"/>
    <n v="3592828.027152"/>
    <n v="0.32017016716265811"/>
  </r>
  <r>
    <x v="711"/>
    <x v="151"/>
    <x v="0"/>
    <s v="SN-145"/>
    <x v="4"/>
    <x v="3"/>
    <n v="55749.78"/>
    <n v="5"/>
    <x v="489"/>
    <n v="278748.92"/>
    <n v="37671.31"/>
    <n v="90392.36"/>
    <x v="0"/>
    <s v="Transfer"/>
    <x v="0"/>
    <x v="5"/>
    <x v="0"/>
    <n v="278748.90000000002"/>
    <n v="13129.073190000001"/>
    <n v="265619.82681"/>
    <n v="0.32427878106218316"/>
  </r>
  <r>
    <x v="712"/>
    <x v="151"/>
    <x v="4"/>
    <s v="HO-001"/>
    <x v="0"/>
    <x v="0"/>
    <n v="46284.22"/>
    <n v="9"/>
    <x v="41"/>
    <n v="416558.01"/>
    <n v="37365.74"/>
    <n v="80266.36"/>
    <x v="0"/>
    <s v="Transfer"/>
    <x v="0"/>
    <x v="5"/>
    <x v="0"/>
    <n v="416557.98"/>
    <n v="15037.743077999998"/>
    <n v="401520.23692200001"/>
    <n v="0.19268951280039004"/>
  </r>
  <r>
    <x v="713"/>
    <x v="151"/>
    <x v="4"/>
    <s v="HO-072"/>
    <x v="0"/>
    <x v="4"/>
    <n v="58502.12"/>
    <n v="12"/>
    <x v="490"/>
    <n v="702025.44"/>
    <n v="42441.9"/>
    <n v="192722.65"/>
    <x v="0"/>
    <s v="POS"/>
    <x v="0"/>
    <x v="5"/>
    <x v="0"/>
    <n v="702025.44000000006"/>
    <n v="31310.334623999999"/>
    <n v="670715.10537600005"/>
    <n v="0.2745237409060276"/>
  </r>
  <r>
    <x v="714"/>
    <x v="152"/>
    <x v="1"/>
    <s v="DA-092"/>
    <x v="1"/>
    <x v="4"/>
    <n v="104331.17"/>
    <n v="107"/>
    <x v="491"/>
    <n v="11163435.710000001"/>
    <n v="73786.070000000007"/>
    <n v="3268326.06"/>
    <x v="1"/>
    <s v="Card"/>
    <x v="0"/>
    <x v="5"/>
    <x v="0"/>
    <n v="11163435.189999999"/>
    <n v="439839.34648599999"/>
    <n v="10723595.843513999"/>
    <n v="0.29277062589900471"/>
  </r>
  <r>
    <x v="715"/>
    <x v="152"/>
    <x v="4"/>
    <s v="HO-007"/>
    <x v="4"/>
    <x v="2"/>
    <n v="31934.33"/>
    <n v="128"/>
    <x v="492"/>
    <n v="4087594.06"/>
    <n v="26371.67"/>
    <n v="712020.88"/>
    <x v="1"/>
    <s v="Transfer"/>
    <x v="1"/>
    <x v="5"/>
    <x v="0"/>
    <n v="4087594.24"/>
    <n v="809343.6595200001"/>
    <n v="3278250.58048"/>
    <n v="0.1741907022929767"/>
  </r>
  <r>
    <x v="716"/>
    <x v="152"/>
    <x v="1"/>
    <s v="DA-120"/>
    <x v="4"/>
    <x v="0"/>
    <n v="99077.24"/>
    <n v="9"/>
    <x v="105"/>
    <n v="891695.2"/>
    <n v="76628.600000000006"/>
    <n v="202037.78"/>
    <x v="0"/>
    <s v="Card"/>
    <x v="1"/>
    <x v="5"/>
    <x v="0"/>
    <n v="891695.16"/>
    <n v="145257.14156400002"/>
    <n v="746438.01843599998"/>
    <n v="0.22657717569860195"/>
  </r>
  <r>
    <x v="717"/>
    <x v="153"/>
    <x v="1"/>
    <s v="DA-009"/>
    <x v="4"/>
    <x v="0"/>
    <n v="104090.56"/>
    <n v="8"/>
    <x v="128"/>
    <n v="832724.45"/>
    <n v="81810.16"/>
    <n v="178243.14"/>
    <x v="0"/>
    <s v="Card"/>
    <x v="0"/>
    <x v="5"/>
    <x v="0"/>
    <n v="832724.47999999998"/>
    <n v="7827.6101119999994"/>
    <n v="824896.86988799996"/>
    <n v="0.21404816443182378"/>
  </r>
  <r>
    <x v="718"/>
    <x v="153"/>
    <x v="3"/>
    <s v="PE-054"/>
    <x v="4"/>
    <x v="2"/>
    <n v="83577.27"/>
    <n v="15"/>
    <x v="407"/>
    <n v="1253659.1200000001"/>
    <n v="67747.86"/>
    <n v="237441.27"/>
    <x v="0"/>
    <s v="Transfer"/>
    <x v="0"/>
    <x v="5"/>
    <x v="0"/>
    <n v="1253659.05"/>
    <n v="43878.066749999998"/>
    <n v="1209780.98325"/>
    <n v="0.1893985902643136"/>
  </r>
  <r>
    <x v="719"/>
    <x v="153"/>
    <x v="3"/>
    <s v="PE-083"/>
    <x v="4"/>
    <x v="3"/>
    <n v="102669.24"/>
    <n v="1"/>
    <x v="493"/>
    <n v="102669.24"/>
    <n v="77682.429999999993"/>
    <n v="24986.81"/>
    <x v="0"/>
    <s v="Cash"/>
    <x v="0"/>
    <x v="5"/>
    <x v="0"/>
    <n v="102669.24"/>
    <n v="5728.9435920000005"/>
    <n v="96940.296408000009"/>
    <n v="0.24337191937916361"/>
  </r>
  <r>
    <x v="720"/>
    <x v="154"/>
    <x v="2"/>
    <s v="BE-005"/>
    <x v="2"/>
    <x v="1"/>
    <n v="70196.160000000003"/>
    <n v="10"/>
    <x v="0"/>
    <n v="701961.65"/>
    <n v="54325.82"/>
    <n v="158703.47"/>
    <x v="0"/>
    <s v="POS"/>
    <x v="0"/>
    <x v="5"/>
    <x v="0"/>
    <n v="701961.60000000009"/>
    <n v="28078.464000000004"/>
    <n v="673883.13600000006"/>
    <n v="0.22608567006473929"/>
  </r>
  <r>
    <x v="721"/>
    <x v="154"/>
    <x v="2"/>
    <s v="BE-108"/>
    <x v="5"/>
    <x v="4"/>
    <n v="71041.81"/>
    <n v="3"/>
    <x v="104"/>
    <n v="213125.44"/>
    <n v="53087.57"/>
    <n v="53862.74"/>
    <x v="0"/>
    <s v="Transfer"/>
    <x v="0"/>
    <x v="5"/>
    <x v="0"/>
    <n v="213125.43"/>
    <n v="4837.9472609999993"/>
    <n v="208287.482739"/>
    <n v="0.25272787706620098"/>
  </r>
  <r>
    <x v="722"/>
    <x v="154"/>
    <x v="0"/>
    <s v="SN-073"/>
    <x v="5"/>
    <x v="2"/>
    <n v="62665.33"/>
    <n v="6"/>
    <x v="151"/>
    <n v="375991.99"/>
    <n v="53933.02"/>
    <n v="52393.87"/>
    <x v="0"/>
    <s v="Card"/>
    <x v="0"/>
    <x v="5"/>
    <x v="0"/>
    <n v="375991.98"/>
    <n v="12144.540954"/>
    <n v="363847.43904599996"/>
    <n v="0.13934836750112684"/>
  </r>
  <r>
    <x v="723"/>
    <x v="154"/>
    <x v="2"/>
    <s v="BE-021"/>
    <x v="1"/>
    <x v="0"/>
    <n v="70455.350000000006"/>
    <n v="1"/>
    <x v="288"/>
    <n v="70455.350000000006"/>
    <n v="56134.75"/>
    <n v="14320.6"/>
    <x v="0"/>
    <s v="Card"/>
    <x v="0"/>
    <x v="5"/>
    <x v="0"/>
    <n v="70455.350000000006"/>
    <n v="1944.5676599999999"/>
    <n v="68510.782340000005"/>
    <n v="0.20325780795922524"/>
  </r>
  <r>
    <x v="724"/>
    <x v="154"/>
    <x v="2"/>
    <s v="BE-087"/>
    <x v="0"/>
    <x v="0"/>
    <n v="59574"/>
    <n v="8"/>
    <x v="266"/>
    <n v="476591.98"/>
    <n v="49852.33"/>
    <n v="77773.34"/>
    <x v="0"/>
    <s v="Cash"/>
    <x v="1"/>
    <x v="5"/>
    <x v="0"/>
    <n v="476592"/>
    <n v="54426.806399999994"/>
    <n v="422165.1936"/>
    <n v="0.16318642206274642"/>
  </r>
  <r>
    <x v="725"/>
    <x v="155"/>
    <x v="1"/>
    <s v="DA-110"/>
    <x v="4"/>
    <x v="1"/>
    <n v="114612.04"/>
    <n v="9"/>
    <x v="0"/>
    <n v="1031508.39"/>
    <n v="92378.02"/>
    <n v="200106.23"/>
    <x v="0"/>
    <s v="Card"/>
    <x v="0"/>
    <x v="5"/>
    <x v="0"/>
    <n v="1031508.36"/>
    <n v="41260.3344"/>
    <n v="990248.02559999994"/>
    <n v="0.19399379776251749"/>
  </r>
  <r>
    <x v="726"/>
    <x v="155"/>
    <x v="2"/>
    <s v="BE-121"/>
    <x v="1"/>
    <x v="4"/>
    <n v="65205.09"/>
    <n v="7"/>
    <x v="494"/>
    <n v="456435.6"/>
    <n v="47872.94"/>
    <n v="121325.02"/>
    <x v="0"/>
    <s v="Transfer"/>
    <x v="0"/>
    <x v="5"/>
    <x v="0"/>
    <n v="456435.63"/>
    <n v="2692.970217"/>
    <n v="453742.65978300001"/>
    <n v="0.26580972211632925"/>
  </r>
  <r>
    <x v="727"/>
    <x v="155"/>
    <x v="3"/>
    <s v="PE-138"/>
    <x v="2"/>
    <x v="2"/>
    <n v="111461.16"/>
    <n v="29"/>
    <x v="181"/>
    <n v="3232373.57"/>
    <n v="96429.77"/>
    <n v="435910.12"/>
    <x v="1"/>
    <s v="Card"/>
    <x v="0"/>
    <x v="5"/>
    <x v="0"/>
    <n v="3232373.64"/>
    <n v="31677.261672000001"/>
    <n v="3200696.3783280002"/>
    <n v="0.13485759320820087"/>
  </r>
  <r>
    <x v="728"/>
    <x v="155"/>
    <x v="2"/>
    <s v="BE-072"/>
    <x v="0"/>
    <x v="0"/>
    <n v="67465.679999999993"/>
    <n v="48"/>
    <x v="211"/>
    <n v="3238352.46"/>
    <n v="51316.12"/>
    <n v="775178.79"/>
    <x v="1"/>
    <s v="Card"/>
    <x v="0"/>
    <x v="5"/>
    <x v="0"/>
    <n v="3238352.6399999997"/>
    <n v="80958.815999999992"/>
    <n v="3157393.8239999996"/>
    <n v="0.23937443486309085"/>
  </r>
  <r>
    <x v="729"/>
    <x v="155"/>
    <x v="4"/>
    <s v="HO-069"/>
    <x v="3"/>
    <x v="1"/>
    <n v="47702.05"/>
    <n v="46"/>
    <x v="66"/>
    <n v="2194294.1800000002"/>
    <n v="34754.019999999997"/>
    <n v="595609.22"/>
    <x v="1"/>
    <s v="Transfer"/>
    <x v="0"/>
    <x v="5"/>
    <x v="0"/>
    <n v="2194294.3000000003"/>
    <n v="37741.861960000002"/>
    <n v="2156552.4380400004"/>
    <n v="0.27143544627183941"/>
  </r>
  <r>
    <x v="730"/>
    <x v="155"/>
    <x v="2"/>
    <s v="BE-133"/>
    <x v="2"/>
    <x v="3"/>
    <n v="73567.17"/>
    <n v="11"/>
    <x v="256"/>
    <n v="809238.82"/>
    <n v="55102"/>
    <n v="203116.86"/>
    <x v="0"/>
    <s v="Card"/>
    <x v="0"/>
    <x v="5"/>
    <x v="0"/>
    <n v="809238.87"/>
    <n v="30022.762077000003"/>
    <n v="779216.107923"/>
    <n v="0.25099742496288052"/>
  </r>
  <r>
    <x v="731"/>
    <x v="156"/>
    <x v="2"/>
    <s v="BE-033"/>
    <x v="1"/>
    <x v="0"/>
    <n v="69721.77"/>
    <n v="36"/>
    <x v="0"/>
    <n v="2509983.66"/>
    <n v="55320.25"/>
    <n v="518454.49"/>
    <x v="1"/>
    <s v="Transfer"/>
    <x v="0"/>
    <x v="5"/>
    <x v="0"/>
    <n v="2509983.7200000002"/>
    <n v="100399.34880000001"/>
    <n v="2409584.3712000004"/>
    <n v="0.20655691838248857"/>
  </r>
  <r>
    <x v="732"/>
    <x v="156"/>
    <x v="3"/>
    <s v="PE-122"/>
    <x v="4"/>
    <x v="1"/>
    <n v="84387.18"/>
    <n v="59"/>
    <x v="495"/>
    <n v="4978843.5"/>
    <n v="65867"/>
    <n v="1092690.44"/>
    <x v="1"/>
    <s v="Card"/>
    <x v="1"/>
    <x v="5"/>
    <x v="0"/>
    <n v="4978843.6199999992"/>
    <n v="541200.3014939999"/>
    <n v="4437643.3185059996"/>
    <n v="0.21946671752185018"/>
  </r>
  <r>
    <x v="733"/>
    <x v="157"/>
    <x v="4"/>
    <s v="HO-017"/>
    <x v="0"/>
    <x v="2"/>
    <n v="50696.160000000003"/>
    <n v="13"/>
    <x v="496"/>
    <n v="659050.12"/>
    <n v="41130.61"/>
    <n v="124352.16"/>
    <x v="0"/>
    <s v="Card"/>
    <x v="0"/>
    <x v="5"/>
    <x v="0"/>
    <n v="659050.08000000007"/>
    <n v="28339.153440000002"/>
    <n v="630710.92656000005"/>
    <n v="0.18868391982084762"/>
  </r>
  <r>
    <x v="734"/>
    <x v="158"/>
    <x v="2"/>
    <s v="BE-134"/>
    <x v="2"/>
    <x v="0"/>
    <n v="63227.45"/>
    <n v="69"/>
    <x v="497"/>
    <n v="4362693.95"/>
    <n v="47442.94"/>
    <n v="1089130.76"/>
    <x v="1"/>
    <s v="Transfer"/>
    <x v="1"/>
    <x v="5"/>
    <x v="0"/>
    <n v="4362694.05"/>
    <n v="553625.87494499993"/>
    <n v="3809068.175055"/>
    <n v="0.24964638191042485"/>
  </r>
  <r>
    <x v="735"/>
    <x v="158"/>
    <x v="3"/>
    <s v="PE-098"/>
    <x v="2"/>
    <x v="0"/>
    <n v="107785.3"/>
    <n v="3"/>
    <x v="0"/>
    <n v="323355.90999999997"/>
    <n v="84932.54"/>
    <n v="68558.28"/>
    <x v="0"/>
    <s v="Transfer"/>
    <x v="0"/>
    <x v="5"/>
    <x v="0"/>
    <n v="323355.90000000002"/>
    <n v="12934.236000000001"/>
    <n v="310421.66400000005"/>
    <n v="0.21202111320618822"/>
  </r>
  <r>
    <x v="736"/>
    <x v="158"/>
    <x v="3"/>
    <s v="PE-077"/>
    <x v="2"/>
    <x v="1"/>
    <n v="94425.18"/>
    <n v="8"/>
    <x v="138"/>
    <n v="755401.48"/>
    <n v="71669.5"/>
    <n v="182045.52"/>
    <x v="0"/>
    <s v="Card"/>
    <x v="0"/>
    <x v="5"/>
    <x v="0"/>
    <n v="755401.44"/>
    <n v="26816.751119999997"/>
    <n v="728584.68887999991"/>
    <n v="0.24099174388697253"/>
  </r>
  <r>
    <x v="737"/>
    <x v="158"/>
    <x v="2"/>
    <s v="BE-021"/>
    <x v="1"/>
    <x v="1"/>
    <n v="69638.399999999994"/>
    <n v="6"/>
    <x v="498"/>
    <n v="417830.39"/>
    <n v="53404.59"/>
    <n v="97402.85"/>
    <x v="0"/>
    <s v="Transfer"/>
    <x v="0"/>
    <x v="5"/>
    <x v="0"/>
    <n v="417830.39999999997"/>
    <n v="4679.7004800000004"/>
    <n v="413150.69951999997"/>
    <n v="0.23311576259448241"/>
  </r>
  <r>
    <x v="738"/>
    <x v="159"/>
    <x v="0"/>
    <s v="SN-077"/>
    <x v="4"/>
    <x v="2"/>
    <n v="58768.92"/>
    <n v="6"/>
    <x v="380"/>
    <n v="352613.54"/>
    <n v="50959.11"/>
    <n v="46858.87"/>
    <x v="0"/>
    <s v="Transfer"/>
    <x v="0"/>
    <x v="5"/>
    <x v="0"/>
    <n v="352613.52"/>
    <n v="4654.4984640000002"/>
    <n v="347959.02153600001"/>
    <n v="0.13289016071248996"/>
  </r>
  <r>
    <x v="739"/>
    <x v="159"/>
    <x v="2"/>
    <s v="BE-103"/>
    <x v="2"/>
    <x v="2"/>
    <n v="61387.56"/>
    <n v="11"/>
    <x v="499"/>
    <n v="675263.13"/>
    <n v="50245.93"/>
    <n v="122557.93"/>
    <x v="0"/>
    <s v="Card"/>
    <x v="1"/>
    <x v="5"/>
    <x v="0"/>
    <n v="675263.15999999992"/>
    <n v="92240.947655999989"/>
    <n v="583022.21234399988"/>
    <n v="0.18149655231435483"/>
  </r>
  <r>
    <x v="740"/>
    <x v="160"/>
    <x v="1"/>
    <s v="DA-054"/>
    <x v="3"/>
    <x v="1"/>
    <n v="125399.63"/>
    <n v="3"/>
    <x v="69"/>
    <n v="376198.89"/>
    <n v="91090.63"/>
    <n v="102926.99"/>
    <x v="0"/>
    <s v="Transfer"/>
    <x v="0"/>
    <x v="5"/>
    <x v="0"/>
    <n v="376198.89"/>
    <n v="4815.3457920000001"/>
    <n v="371383.54420800001"/>
    <n v="0.27359727191114253"/>
  </r>
  <r>
    <x v="741"/>
    <x v="160"/>
    <x v="2"/>
    <s v="BE-003"/>
    <x v="1"/>
    <x v="1"/>
    <n v="59147.24"/>
    <n v="1"/>
    <x v="125"/>
    <n v="59147.24"/>
    <n v="46787.17"/>
    <n v="12360.07"/>
    <x v="0"/>
    <s v="Card"/>
    <x v="0"/>
    <x v="5"/>
    <x v="0"/>
    <n v="59147.24"/>
    <n v="615.13129600000002"/>
    <n v="58532.108703999998"/>
    <n v="0.20897120474260505"/>
  </r>
  <r>
    <x v="742"/>
    <x v="160"/>
    <x v="0"/>
    <s v="SN-078"/>
    <x v="4"/>
    <x v="1"/>
    <n v="57652.79"/>
    <n v="4"/>
    <x v="187"/>
    <n v="230611.17"/>
    <n v="43825.23"/>
    <n v="55310.26"/>
    <x v="0"/>
    <s v="POS"/>
    <x v="0"/>
    <x v="5"/>
    <x v="0"/>
    <n v="230611.16"/>
    <n v="4935.0788240000002"/>
    <n v="225676.08117600001"/>
    <n v="0.23984206836121597"/>
  </r>
  <r>
    <x v="743"/>
    <x v="160"/>
    <x v="1"/>
    <s v="DA-088"/>
    <x v="1"/>
    <x v="0"/>
    <n v="84204.85"/>
    <n v="83"/>
    <x v="500"/>
    <n v="6989002.9299999997"/>
    <n v="64218.49"/>
    <n v="1658868.36"/>
    <x v="1"/>
    <s v="POS"/>
    <x v="1"/>
    <x v="5"/>
    <x v="0"/>
    <n v="6989002.5500000007"/>
    <n v="1641716.6989950002"/>
    <n v="5347285.851005001"/>
    <n v="0.23735407991880755"/>
  </r>
  <r>
    <x v="744"/>
    <x v="160"/>
    <x v="4"/>
    <s v="HO-111"/>
    <x v="2"/>
    <x v="4"/>
    <n v="50493.33"/>
    <n v="29"/>
    <x v="501"/>
    <n v="1464306.51"/>
    <n v="36803.360000000001"/>
    <n v="397009.19"/>
    <x v="1"/>
    <s v="Transfer"/>
    <x v="0"/>
    <x v="5"/>
    <x v="0"/>
    <n v="1464306.57"/>
    <n v="73654.620471000017"/>
    <n v="1390651.9495290001"/>
    <n v="0.2711243768218991"/>
  </r>
  <r>
    <x v="745"/>
    <x v="160"/>
    <x v="4"/>
    <s v="HO-123"/>
    <x v="3"/>
    <x v="3"/>
    <n v="61061.45"/>
    <n v="2"/>
    <x v="502"/>
    <n v="122122.89"/>
    <n v="45561"/>
    <n v="31000.89"/>
    <x v="0"/>
    <s v="Transfer"/>
    <x v="0"/>
    <x v="5"/>
    <x v="0"/>
    <n v="122122.9"/>
    <n v="3077.4970799999996"/>
    <n v="119045.40291999999"/>
    <n v="0.2538499539275561"/>
  </r>
  <r>
    <x v="746"/>
    <x v="160"/>
    <x v="4"/>
    <s v="HO-128"/>
    <x v="2"/>
    <x v="1"/>
    <n v="49884.19"/>
    <n v="10"/>
    <x v="82"/>
    <n v="498841.95"/>
    <n v="38262.720000000001"/>
    <n v="116214.72"/>
    <x v="0"/>
    <s v="Card"/>
    <x v="0"/>
    <x v="5"/>
    <x v="0"/>
    <n v="498841.9"/>
    <n v="8679.8490600000005"/>
    <n v="490162.05094000004"/>
    <n v="0.23296901954617089"/>
  </r>
  <r>
    <x v="747"/>
    <x v="160"/>
    <x v="1"/>
    <s v="DA-146"/>
    <x v="0"/>
    <x v="4"/>
    <n v="105294.42"/>
    <n v="12"/>
    <x v="103"/>
    <n v="1263533.07"/>
    <n v="76766.05"/>
    <n v="342340.48"/>
    <x v="0"/>
    <s v="Card"/>
    <x v="0"/>
    <x v="5"/>
    <x v="0"/>
    <n v="1263533.04"/>
    <n v="53952.860807999998"/>
    <n v="1209580.1791920001"/>
    <n v="0.2709390740362656"/>
  </r>
  <r>
    <x v="748"/>
    <x v="161"/>
    <x v="3"/>
    <s v="PE-016"/>
    <x v="0"/>
    <x v="2"/>
    <n v="91683.62"/>
    <n v="3"/>
    <x v="503"/>
    <n v="275050.87"/>
    <n v="77983.58"/>
    <n v="41100.14"/>
    <x v="0"/>
    <s v="Transfer"/>
    <x v="1"/>
    <x v="5"/>
    <x v="0"/>
    <n v="275050.86"/>
    <n v="42495.357869999993"/>
    <n v="232555.50212999998"/>
    <n v="0.1494274131908763"/>
  </r>
  <r>
    <x v="749"/>
    <x v="161"/>
    <x v="4"/>
    <s v="HO-076"/>
    <x v="2"/>
    <x v="4"/>
    <n v="65192.43"/>
    <n v="8"/>
    <x v="17"/>
    <n v="521539.43"/>
    <n v="43815.73"/>
    <n v="171013.6"/>
    <x v="0"/>
    <s v="Transfer"/>
    <x v="0"/>
    <x v="5"/>
    <x v="0"/>
    <n v="521539.44"/>
    <n v="417.23155200000002"/>
    <n v="521122.20844800002"/>
    <n v="0.32790157399987957"/>
  </r>
  <r>
    <x v="750"/>
    <x v="161"/>
    <x v="4"/>
    <s v="HO-008"/>
    <x v="2"/>
    <x v="1"/>
    <n v="48244.04"/>
    <n v="83"/>
    <x v="0"/>
    <n v="4004255.27"/>
    <n v="35309.040000000001"/>
    <n v="1073605.24"/>
    <x v="1"/>
    <s v="Cash"/>
    <x v="0"/>
    <x v="5"/>
    <x v="0"/>
    <n v="4004255.3200000003"/>
    <n v="160170.21280000001"/>
    <n v="3844085.1072000004"/>
    <n v="0.26811608341842802"/>
  </r>
  <r>
    <x v="751"/>
    <x v="162"/>
    <x v="0"/>
    <s v="SN-013"/>
    <x v="2"/>
    <x v="0"/>
    <n v="51634.43"/>
    <n v="36"/>
    <x v="504"/>
    <n v="1858839.43"/>
    <n v="42171.63"/>
    <n v="340660.79"/>
    <x v="1"/>
    <s v="Card"/>
    <x v="1"/>
    <x v="5"/>
    <x v="0"/>
    <n v="1858839.48"/>
    <n v="400394.02399199997"/>
    <n v="1458445.4560080001"/>
    <n v="0.18326531302383658"/>
  </r>
  <r>
    <x v="752"/>
    <x v="162"/>
    <x v="2"/>
    <s v="BE-099"/>
    <x v="4"/>
    <x v="0"/>
    <n v="68629.02"/>
    <n v="2"/>
    <x v="0"/>
    <n v="137258.04"/>
    <n v="53938.52"/>
    <n v="29381"/>
    <x v="0"/>
    <s v="Card"/>
    <x v="0"/>
    <x v="5"/>
    <x v="0"/>
    <n v="137258.04"/>
    <n v="5490.3216000000002"/>
    <n v="131767.71840000001"/>
    <n v="0.2140566774813337"/>
  </r>
  <r>
    <x v="753"/>
    <x v="162"/>
    <x v="0"/>
    <s v="SN-022"/>
    <x v="5"/>
    <x v="4"/>
    <n v="53881.15"/>
    <n v="59"/>
    <x v="323"/>
    <n v="3178987.93"/>
    <n v="39745.35"/>
    <n v="834012.09"/>
    <x v="1"/>
    <s v="Transfer"/>
    <x v="1"/>
    <x v="5"/>
    <x v="0"/>
    <n v="3178987.85"/>
    <n v="545196.41627499997"/>
    <n v="2633791.4337250004"/>
    <n v="0.26235144906636998"/>
  </r>
  <r>
    <x v="754"/>
    <x v="162"/>
    <x v="4"/>
    <s v="HO-133"/>
    <x v="4"/>
    <x v="0"/>
    <n v="64317.17"/>
    <n v="3"/>
    <x v="138"/>
    <n v="192951.51"/>
    <n v="54630.06"/>
    <n v="29061.32"/>
    <x v="0"/>
    <s v="Transfer"/>
    <x v="0"/>
    <x v="5"/>
    <x v="0"/>
    <n v="192951.51"/>
    <n v="6849.7786049999995"/>
    <n v="186101.73139500001"/>
    <n v="0.15061462851469781"/>
  </r>
  <r>
    <x v="755"/>
    <x v="162"/>
    <x v="3"/>
    <s v="PE-137"/>
    <x v="2"/>
    <x v="2"/>
    <n v="94402.54"/>
    <n v="2"/>
    <x v="66"/>
    <n v="188805.08"/>
    <n v="81621.289999999994"/>
    <n v="25562.5"/>
    <x v="0"/>
    <s v="Card"/>
    <x v="0"/>
    <x v="5"/>
    <x v="0"/>
    <n v="188805.08"/>
    <n v="3247.4473760000001"/>
    <n v="185557.63262399999"/>
    <n v="0.13539095452304567"/>
  </r>
  <r>
    <x v="756"/>
    <x v="162"/>
    <x v="2"/>
    <s v="BE-113"/>
    <x v="1"/>
    <x v="0"/>
    <n v="72703.63"/>
    <n v="5"/>
    <x v="505"/>
    <n v="363518.17"/>
    <n v="60106.95"/>
    <n v="62983.41"/>
    <x v="0"/>
    <s v="Card"/>
    <x v="0"/>
    <x v="5"/>
    <x v="0"/>
    <n v="363518.15"/>
    <n v="3635.1815000000001"/>
    <n v="359882.96850000002"/>
    <n v="0.17326069285615078"/>
  </r>
  <r>
    <x v="757"/>
    <x v="163"/>
    <x v="3"/>
    <s v="PE-142"/>
    <x v="0"/>
    <x v="2"/>
    <n v="91336.38"/>
    <n v="13"/>
    <x v="506"/>
    <n v="1187372.8799999999"/>
    <n v="77440.83"/>
    <n v="180642.15"/>
    <x v="0"/>
    <s v="POS"/>
    <x v="0"/>
    <x v="5"/>
    <x v="0"/>
    <n v="1187372.94"/>
    <n v="13536.051515999998"/>
    <n v="1173836.888484"/>
    <n v="0.1521359911807991"/>
  </r>
  <r>
    <x v="758"/>
    <x v="163"/>
    <x v="4"/>
    <s v="HO-097"/>
    <x v="2"/>
    <x v="0"/>
    <n v="57612.79"/>
    <n v="21"/>
    <x v="507"/>
    <n v="1209868.68"/>
    <n v="44016.73"/>
    <n v="285517.27"/>
    <x v="1"/>
    <s v="Transfer"/>
    <x v="1"/>
    <x v="5"/>
    <x v="0"/>
    <n v="1209868.5900000001"/>
    <n v="132359.623746"/>
    <n v="1077508.9662540001"/>
    <n v="0.23599029772388194"/>
  </r>
  <r>
    <x v="759"/>
    <x v="163"/>
    <x v="4"/>
    <s v="HO-048"/>
    <x v="2"/>
    <x v="3"/>
    <n v="52678.5"/>
    <n v="11"/>
    <x v="399"/>
    <n v="579463.46"/>
    <n v="40632.93"/>
    <n v="132501.25"/>
    <x v="0"/>
    <s v="Card"/>
    <x v="0"/>
    <x v="5"/>
    <x v="0"/>
    <n v="579463.5"/>
    <n v="29031.121349999998"/>
    <n v="550432.37864999997"/>
    <n v="0.22866195911645579"/>
  </r>
  <r>
    <x v="760"/>
    <x v="163"/>
    <x v="1"/>
    <s v="DA-010"/>
    <x v="4"/>
    <x v="3"/>
    <n v="116950.81"/>
    <n v="2"/>
    <x v="309"/>
    <n v="233901.62"/>
    <n v="86238.16"/>
    <n v="61425.3"/>
    <x v="0"/>
    <s v="Transfer"/>
    <x v="0"/>
    <x v="5"/>
    <x v="0"/>
    <n v="233901.62"/>
    <n v="6759.7568179999998"/>
    <n v="227141.863182"/>
    <n v="0.26261169118879985"/>
  </r>
  <r>
    <x v="761"/>
    <x v="163"/>
    <x v="0"/>
    <s v="SN-009"/>
    <x v="2"/>
    <x v="2"/>
    <n v="61222.49"/>
    <n v="3"/>
    <x v="508"/>
    <n v="183667.46"/>
    <n v="51279.040000000001"/>
    <n v="29830.34"/>
    <x v="0"/>
    <s v="Cash"/>
    <x v="1"/>
    <x v="5"/>
    <x v="0"/>
    <n v="183667.47"/>
    <n v="17944.311818999999"/>
    <n v="165723.15818100001"/>
    <n v="0.1624149427448934"/>
  </r>
  <r>
    <x v="762"/>
    <x v="163"/>
    <x v="3"/>
    <s v="PE-054"/>
    <x v="3"/>
    <x v="0"/>
    <n v="95158.26"/>
    <n v="9"/>
    <x v="8"/>
    <n v="856424.32"/>
    <n v="72613.67"/>
    <n v="202901.3"/>
    <x v="0"/>
    <s v="Transfer"/>
    <x v="0"/>
    <x v="5"/>
    <x v="0"/>
    <n v="856424.34"/>
    <n v="29204.069994000001"/>
    <n v="827220.27000599995"/>
    <n v="0.23691678909818908"/>
  </r>
  <r>
    <x v="763"/>
    <x v="164"/>
    <x v="3"/>
    <s v="PE-024"/>
    <x v="2"/>
    <x v="0"/>
    <n v="119539.06"/>
    <n v="3"/>
    <x v="509"/>
    <n v="358617.19"/>
    <n v="96692.35"/>
    <n v="68540.149999999994"/>
    <x v="0"/>
    <s v="Transfer"/>
    <x v="0"/>
    <x v="5"/>
    <x v="0"/>
    <n v="358617.18"/>
    <n v="2510.32026"/>
    <n v="356106.85973999999"/>
    <n v="0.19112343722285036"/>
  </r>
  <r>
    <x v="764"/>
    <x v="164"/>
    <x v="2"/>
    <s v="BE-079"/>
    <x v="1"/>
    <x v="3"/>
    <n v="58837.43"/>
    <n v="11"/>
    <x v="205"/>
    <n v="647211.72"/>
    <n v="40212.269999999997"/>
    <n v="204876.77"/>
    <x v="0"/>
    <s v="Transfer"/>
    <x v="0"/>
    <x v="5"/>
    <x v="0"/>
    <n v="647211.73"/>
    <n v="13979.773368000002"/>
    <n v="633231.95663199993"/>
    <n v="0.31655293572248661"/>
  </r>
  <r>
    <x v="765"/>
    <x v="164"/>
    <x v="3"/>
    <s v="PE-062"/>
    <x v="0"/>
    <x v="2"/>
    <n v="96773.93"/>
    <n v="4"/>
    <x v="374"/>
    <n v="387095.7"/>
    <n v="81711.86"/>
    <n v="60248.25"/>
    <x v="0"/>
    <s v="Card"/>
    <x v="0"/>
    <x v="5"/>
    <x v="0"/>
    <n v="387095.72"/>
    <n v="7548.36654"/>
    <n v="379547.35345999995"/>
    <n v="0.15564174440584072"/>
  </r>
  <r>
    <x v="766"/>
    <x v="164"/>
    <x v="3"/>
    <s v="PE-003"/>
    <x v="4"/>
    <x v="1"/>
    <n v="101652.25"/>
    <n v="10"/>
    <x v="0"/>
    <n v="1016522.52"/>
    <n v="82337.600000000006"/>
    <n v="193146.52"/>
    <x v="0"/>
    <s v="Transfer"/>
    <x v="0"/>
    <x v="5"/>
    <x v="0"/>
    <n v="1016522.5"/>
    <n v="40660.9"/>
    <n v="975861.6"/>
    <n v="0.19000712350179905"/>
  </r>
  <r>
    <x v="767"/>
    <x v="164"/>
    <x v="3"/>
    <s v="PE-036"/>
    <x v="1"/>
    <x v="2"/>
    <n v="104173.03"/>
    <n v="9"/>
    <x v="424"/>
    <n v="937557.29"/>
    <n v="86685.64"/>
    <n v="157386.54999999999"/>
    <x v="0"/>
    <s v="Card"/>
    <x v="0"/>
    <x v="5"/>
    <x v="0"/>
    <n v="937557.27"/>
    <n v="38158.580889000004"/>
    <n v="899398.68911100004"/>
    <n v="0.16786872832059146"/>
  </r>
  <r>
    <x v="768"/>
    <x v="164"/>
    <x v="2"/>
    <s v="BE-098"/>
    <x v="1"/>
    <x v="1"/>
    <n v="58722.18"/>
    <n v="10"/>
    <x v="510"/>
    <n v="587221.82999999996"/>
    <n v="47498.9"/>
    <n v="112232.86"/>
    <x v="0"/>
    <s v="Cash"/>
    <x v="1"/>
    <x v="5"/>
    <x v="0"/>
    <n v="587221.80000000005"/>
    <n v="42514.858320000007"/>
    <n v="544706.94168000005"/>
    <n v="0.19112514941755487"/>
  </r>
  <r>
    <x v="769"/>
    <x v="165"/>
    <x v="0"/>
    <s v="SN-053"/>
    <x v="4"/>
    <x v="0"/>
    <n v="54538.9"/>
    <n v="6"/>
    <x v="511"/>
    <n v="327233.40999999997"/>
    <n v="45906.080000000002"/>
    <n v="51796.95"/>
    <x v="0"/>
    <s v="Cash"/>
    <x v="1"/>
    <x v="5"/>
    <x v="0"/>
    <n v="327233.40000000002"/>
    <n v="33508.70016"/>
    <n v="293724.69984000002"/>
    <n v="0.15828747437494234"/>
  </r>
  <r>
    <x v="770"/>
    <x v="165"/>
    <x v="4"/>
    <s v="HO-133"/>
    <x v="1"/>
    <x v="4"/>
    <n v="40243.360000000001"/>
    <n v="9"/>
    <x v="309"/>
    <n v="362190.24"/>
    <n v="26748.38"/>
    <n v="121454.79"/>
    <x v="0"/>
    <s v="Card"/>
    <x v="0"/>
    <x v="5"/>
    <x v="0"/>
    <n v="362190.24"/>
    <n v="10467.297935999999"/>
    <n v="351722.942064"/>
    <n v="0.33533424313145488"/>
  </r>
  <r>
    <x v="771"/>
    <x v="165"/>
    <x v="3"/>
    <s v="PE-101"/>
    <x v="5"/>
    <x v="2"/>
    <n v="115190.74"/>
    <n v="48"/>
    <x v="426"/>
    <n v="5529155.54"/>
    <n v="90502.8"/>
    <n v="1185021.31"/>
    <x v="1"/>
    <s v="Card"/>
    <x v="0"/>
    <x v="5"/>
    <x v="0"/>
    <n v="5529155.5200000005"/>
    <n v="22116.622080000001"/>
    <n v="5507038.8979200004"/>
    <n v="0.21432229595045901"/>
  </r>
  <r>
    <x v="772"/>
    <x v="165"/>
    <x v="3"/>
    <s v="PE-001"/>
    <x v="3"/>
    <x v="2"/>
    <n v="87038.31"/>
    <n v="10"/>
    <x v="376"/>
    <n v="870383.07"/>
    <n v="71244.179999999993"/>
    <n v="157941.23000000001"/>
    <x v="0"/>
    <s v="Transfer"/>
    <x v="0"/>
    <x v="5"/>
    <x v="0"/>
    <n v="870383.1"/>
    <n v="21063.27102"/>
    <n v="849319.82897999999"/>
    <n v="0.18146174419500144"/>
  </r>
  <r>
    <x v="773"/>
    <x v="165"/>
    <x v="3"/>
    <s v="PE-024"/>
    <x v="4"/>
    <x v="0"/>
    <n v="90614.73"/>
    <n v="3"/>
    <x v="512"/>
    <n v="271844.19"/>
    <n v="73115.899999999994"/>
    <n v="52496.480000000003"/>
    <x v="0"/>
    <s v="Transfer"/>
    <x v="1"/>
    <x v="5"/>
    <x v="0"/>
    <n v="271844.19"/>
    <n v="18295.113987000001"/>
    <n v="253549.07601300001"/>
    <n v="0.19311238544402956"/>
  </r>
  <r>
    <x v="774"/>
    <x v="165"/>
    <x v="3"/>
    <s v="PE-093"/>
    <x v="0"/>
    <x v="1"/>
    <n v="76426.720000000001"/>
    <n v="4"/>
    <x v="513"/>
    <n v="305706.86"/>
    <n v="57470.879999999997"/>
    <n v="75823.34"/>
    <x v="0"/>
    <s v="Card"/>
    <x v="1"/>
    <x v="5"/>
    <x v="0"/>
    <n v="305706.88"/>
    <n v="38824.773759999996"/>
    <n v="266882.10623999999"/>
    <n v="0.24802629551721542"/>
  </r>
  <r>
    <x v="775"/>
    <x v="166"/>
    <x v="2"/>
    <s v="BE-097"/>
    <x v="5"/>
    <x v="1"/>
    <n v="70883.25"/>
    <n v="29"/>
    <x v="183"/>
    <n v="2055614.11"/>
    <n v="51243.199999999997"/>
    <n v="569561.26"/>
    <x v="1"/>
    <s v="Card"/>
    <x v="0"/>
    <x v="5"/>
    <x v="0"/>
    <n v="2055614.25"/>
    <n v="822.24570000000006"/>
    <n v="2054792.0042999999"/>
    <n v="0.27707596344529856"/>
  </r>
  <r>
    <x v="776"/>
    <x v="166"/>
    <x v="1"/>
    <s v="DA-126"/>
    <x v="5"/>
    <x v="3"/>
    <n v="116484.75"/>
    <n v="10"/>
    <x v="149"/>
    <n v="1164847.46"/>
    <n v="82911.05"/>
    <n v="335736.92"/>
    <x v="0"/>
    <s v="POS"/>
    <x v="0"/>
    <x v="5"/>
    <x v="0"/>
    <n v="1164847.5"/>
    <n v="5241.8137500000003"/>
    <n v="1159605.68625"/>
    <n v="0.28822393620534659"/>
  </r>
  <r>
    <x v="777"/>
    <x v="166"/>
    <x v="1"/>
    <s v="DA-010"/>
    <x v="4"/>
    <x v="2"/>
    <n v="101616.65"/>
    <n v="81"/>
    <x v="514"/>
    <n v="8230948.2999999998"/>
    <n v="84102.28"/>
    <n v="1418663.36"/>
    <x v="1"/>
    <s v="Card"/>
    <x v="1"/>
    <x v="5"/>
    <x v="0"/>
    <n v="8230948.6499999994"/>
    <n v="725146.57606500003"/>
    <n v="7505802.0739349993"/>
    <n v="0.17235721915541616"/>
  </r>
  <r>
    <x v="778"/>
    <x v="166"/>
    <x v="3"/>
    <s v="PE-131"/>
    <x v="4"/>
    <x v="3"/>
    <n v="95760.63"/>
    <n v="3"/>
    <x v="515"/>
    <n v="287281.90000000002"/>
    <n v="68170.23"/>
    <n v="82771.199999999997"/>
    <x v="0"/>
    <s v="Cash"/>
    <x v="0"/>
    <x v="5"/>
    <x v="0"/>
    <n v="287281.89"/>
    <n v="10600.701740999999"/>
    <n v="276681.18825900002"/>
    <n v="0.28811839520693783"/>
  </r>
  <r>
    <x v="779"/>
    <x v="166"/>
    <x v="2"/>
    <s v="BE-043"/>
    <x v="2"/>
    <x v="2"/>
    <n v="75501.67"/>
    <n v="3"/>
    <x v="197"/>
    <n v="226505"/>
    <n v="62892.97"/>
    <n v="37826.080000000002"/>
    <x v="0"/>
    <s v="Transfer"/>
    <x v="0"/>
    <x v="5"/>
    <x v="0"/>
    <n v="226505.01"/>
    <n v="6931.0533059999998"/>
    <n v="219573.95669400002"/>
    <n v="0.1669988741970376"/>
  </r>
  <r>
    <x v="780"/>
    <x v="166"/>
    <x v="1"/>
    <s v="DA-114"/>
    <x v="4"/>
    <x v="4"/>
    <n v="96482.84"/>
    <n v="4"/>
    <x v="89"/>
    <n v="385931.37"/>
    <n v="69799.11"/>
    <n v="106734.92"/>
    <x v="0"/>
    <s v="Card"/>
    <x v="0"/>
    <x v="5"/>
    <x v="0"/>
    <n v="385931.36"/>
    <n v="5943.342944"/>
    <n v="379988.01705600001"/>
    <n v="0.27656450938414257"/>
  </r>
  <r>
    <x v="781"/>
    <x v="166"/>
    <x v="4"/>
    <s v="HO-060"/>
    <x v="2"/>
    <x v="3"/>
    <n v="52150.64"/>
    <n v="6"/>
    <x v="465"/>
    <n v="312903.84000000003"/>
    <n v="38529.07"/>
    <n v="81729.41"/>
    <x v="0"/>
    <s v="Transfer"/>
    <x v="0"/>
    <x v="5"/>
    <x v="0"/>
    <n v="312903.83999999997"/>
    <n v="5006.46144"/>
    <n v="307897.37855999998"/>
    <n v="0.26119657080590636"/>
  </r>
  <r>
    <x v="782"/>
    <x v="166"/>
    <x v="0"/>
    <s v="SN-065"/>
    <x v="3"/>
    <x v="4"/>
    <n v="74511.789999999994"/>
    <n v="51"/>
    <x v="268"/>
    <n v="3800101.17"/>
    <n v="50506.49"/>
    <n v="1224270.3999999999"/>
    <x v="1"/>
    <s v="Transfer"/>
    <x v="0"/>
    <x v="5"/>
    <x v="0"/>
    <n v="3800101.2899999996"/>
    <n v="177084.720114"/>
    <n v="3623016.5698859994"/>
    <n v="0.32216784375769658"/>
  </r>
  <r>
    <x v="783"/>
    <x v="166"/>
    <x v="1"/>
    <s v="DA-066"/>
    <x v="5"/>
    <x v="1"/>
    <n v="119806.23"/>
    <n v="5"/>
    <x v="181"/>
    <n v="599031.13"/>
    <n v="88452.62"/>
    <n v="156768.04"/>
    <x v="0"/>
    <s v="Card"/>
    <x v="0"/>
    <x v="5"/>
    <x v="0"/>
    <n v="599031.15"/>
    <n v="5870.5052699999997"/>
    <n v="593160.64473000006"/>
    <n v="0.26170265975993601"/>
  </r>
  <r>
    <x v="784"/>
    <x v="166"/>
    <x v="3"/>
    <s v="PE-013"/>
    <x v="3"/>
    <x v="3"/>
    <n v="92502.77"/>
    <n v="1"/>
    <x v="202"/>
    <n v="92502.77"/>
    <n v="68475.05"/>
    <n v="24027.73"/>
    <x v="0"/>
    <s v="Transfer"/>
    <x v="0"/>
    <x v="5"/>
    <x v="0"/>
    <n v="92502.77"/>
    <n v="4763.8926550000006"/>
    <n v="87738.877345000001"/>
    <n v="0.25975146473992072"/>
  </r>
  <r>
    <x v="785"/>
    <x v="167"/>
    <x v="0"/>
    <s v="SN-109"/>
    <x v="0"/>
    <x v="2"/>
    <n v="60812.68"/>
    <n v="14"/>
    <x v="516"/>
    <n v="851377.51"/>
    <n v="49565.88"/>
    <n v="157455.24"/>
    <x v="0"/>
    <s v="Card"/>
    <x v="0"/>
    <x v="5"/>
    <x v="0"/>
    <n v="851377.52"/>
    <n v="34225.376303999998"/>
    <n v="817152.14369599998"/>
    <n v="0.18494174223606163"/>
  </r>
  <r>
    <x v="786"/>
    <x v="167"/>
    <x v="1"/>
    <s v="DA-032"/>
    <x v="4"/>
    <x v="3"/>
    <n v="78582.7"/>
    <n v="9"/>
    <x v="299"/>
    <n v="707244.27"/>
    <n v="59837.68"/>
    <n v="168705.15"/>
    <x v="0"/>
    <s v="Card"/>
    <x v="0"/>
    <x v="5"/>
    <x v="0"/>
    <n v="707244.29999999993"/>
    <n v="42363.933570000001"/>
    <n v="664880.36642999994"/>
    <n v="0.23853873004867185"/>
  </r>
  <r>
    <x v="787"/>
    <x v="167"/>
    <x v="4"/>
    <s v="HO-089"/>
    <x v="0"/>
    <x v="0"/>
    <n v="50597.39"/>
    <n v="2"/>
    <x v="517"/>
    <n v="101194.79"/>
    <n v="41927.370000000003"/>
    <n v="17340.05"/>
    <x v="0"/>
    <s v="Transfer"/>
    <x v="1"/>
    <x v="5"/>
    <x v="0"/>
    <n v="101194.78"/>
    <n v="10200.433824"/>
    <n v="90994.346175999992"/>
    <n v="0.17135318923039417"/>
  </r>
  <r>
    <x v="788"/>
    <x v="168"/>
    <x v="3"/>
    <s v="PE-114"/>
    <x v="4"/>
    <x v="2"/>
    <n v="81140.479999999996"/>
    <n v="1"/>
    <x v="158"/>
    <n v="81140.479999999996"/>
    <n v="64443.42"/>
    <n v="16697.05"/>
    <x v="0"/>
    <s v="Transfer"/>
    <x v="1"/>
    <x v="5"/>
    <x v="0"/>
    <n v="81140.479999999996"/>
    <n v="6345.185536"/>
    <n v="74795.294463999991"/>
    <n v="0.20577953199192314"/>
  </r>
  <r>
    <x v="789"/>
    <x v="168"/>
    <x v="2"/>
    <s v="BE-122"/>
    <x v="4"/>
    <x v="3"/>
    <n v="64682.18"/>
    <n v="10"/>
    <x v="518"/>
    <n v="646821.77"/>
    <n v="45579.06"/>
    <n v="191031.19"/>
    <x v="0"/>
    <s v="Transfer"/>
    <x v="0"/>
    <x v="5"/>
    <x v="0"/>
    <n v="646821.80000000005"/>
    <n v="21409.801580000003"/>
    <n v="625411.99842000008"/>
    <n v="0.29533821967680524"/>
  </r>
  <r>
    <x v="790"/>
    <x v="168"/>
    <x v="0"/>
    <s v="SN-149"/>
    <x v="4"/>
    <x v="4"/>
    <n v="74102.84"/>
    <n v="58"/>
    <x v="138"/>
    <n v="4297964.54"/>
    <n v="50600.56"/>
    <n v="1363131.98"/>
    <x v="1"/>
    <s v="Card"/>
    <x v="0"/>
    <x v="5"/>
    <x v="0"/>
    <n v="4297964.72"/>
    <n v="152577.74755999999"/>
    <n v="4145386.9724399997"/>
    <n v="0.31715756780068732"/>
  </r>
  <r>
    <x v="791"/>
    <x v="168"/>
    <x v="1"/>
    <s v="DA-013"/>
    <x v="3"/>
    <x v="3"/>
    <n v="105544.06"/>
    <n v="11"/>
    <x v="90"/>
    <n v="1160984.7"/>
    <n v="71707.92"/>
    <n v="372197.55"/>
    <x v="0"/>
    <s v="Cash"/>
    <x v="0"/>
    <x v="5"/>
    <x v="0"/>
    <n v="1160984.6599999999"/>
    <n v="53753.589757999995"/>
    <n v="1107231.0702419998"/>
    <n v="0.32058781653194912"/>
  </r>
  <r>
    <x v="792"/>
    <x v="168"/>
    <x v="2"/>
    <s v="BE-048"/>
    <x v="3"/>
    <x v="3"/>
    <n v="71961.119999999995"/>
    <n v="10"/>
    <x v="344"/>
    <n v="719611.23"/>
    <n v="52194.11"/>
    <n v="197670.13"/>
    <x v="0"/>
    <s v="Card"/>
    <x v="0"/>
    <x v="5"/>
    <x v="0"/>
    <n v="719611.2"/>
    <n v="13240.846079999999"/>
    <n v="706370.35391999991"/>
    <n v="0.27469016846777117"/>
  </r>
  <r>
    <x v="793"/>
    <x v="168"/>
    <x v="4"/>
    <s v="HO-010"/>
    <x v="4"/>
    <x v="4"/>
    <n v="61793.41"/>
    <n v="18"/>
    <x v="519"/>
    <n v="1112281.4099999999"/>
    <n v="46127.839999999997"/>
    <n v="281980.2"/>
    <x v="1"/>
    <s v="Transfer"/>
    <x v="0"/>
    <x v="5"/>
    <x v="0"/>
    <n v="1112281.3800000001"/>
    <n v="32923.528848000002"/>
    <n v="1079357.851152"/>
    <n v="0.25351516034058325"/>
  </r>
  <r>
    <x v="794"/>
    <x v="168"/>
    <x v="0"/>
    <s v="SN-110"/>
    <x v="2"/>
    <x v="4"/>
    <n v="66779.14"/>
    <n v="12"/>
    <x v="494"/>
    <n v="801349.71"/>
    <n v="45224.65"/>
    <n v="258653.91"/>
    <x v="0"/>
    <s v="Card"/>
    <x v="0"/>
    <x v="5"/>
    <x v="0"/>
    <n v="801349.67999999993"/>
    <n v="4727.9631119999995"/>
    <n v="796621.71688799991"/>
    <n v="0.32277282536235025"/>
  </r>
  <r>
    <x v="795"/>
    <x v="168"/>
    <x v="2"/>
    <s v="BE-048"/>
    <x v="5"/>
    <x v="0"/>
    <n v="79225.64"/>
    <n v="6"/>
    <x v="245"/>
    <n v="475353.81"/>
    <n v="62833.8"/>
    <n v="98351"/>
    <x v="0"/>
    <s v="Card"/>
    <x v="0"/>
    <x v="5"/>
    <x v="0"/>
    <n v="475353.83999999997"/>
    <n v="9079.2583439999999"/>
    <n v="466274.58165599999"/>
    <n v="0.20690062418980085"/>
  </r>
  <r>
    <x v="796"/>
    <x v="168"/>
    <x v="3"/>
    <s v="PE-081"/>
    <x v="5"/>
    <x v="1"/>
    <n v="107984.33"/>
    <n v="100"/>
    <x v="520"/>
    <n v="10798432.779999999"/>
    <n v="88428.69"/>
    <n v="1955564.14"/>
    <x v="1"/>
    <s v="POS"/>
    <x v="0"/>
    <x v="5"/>
    <x v="0"/>
    <n v="10798433"/>
    <n v="353108.75910000002"/>
    <n v="10445324.240900001"/>
    <n v="0.18109703323077964"/>
  </r>
  <r>
    <x v="797"/>
    <x v="169"/>
    <x v="1"/>
    <s v="DA-045"/>
    <x v="5"/>
    <x v="2"/>
    <n v="119309.62"/>
    <n v="91"/>
    <x v="521"/>
    <n v="10857175.41"/>
    <n v="101607.51"/>
    <n v="1610891.66"/>
    <x v="1"/>
    <s v="Cash"/>
    <x v="0"/>
    <x v="5"/>
    <x v="0"/>
    <n v="10857175.42"/>
    <n v="487487.17635800003"/>
    <n v="10369688.243642"/>
    <n v="0.14837115540348444"/>
  </r>
  <r>
    <x v="798"/>
    <x v="169"/>
    <x v="1"/>
    <s v="DA-149"/>
    <x v="2"/>
    <x v="1"/>
    <n v="116505.08"/>
    <n v="7"/>
    <x v="0"/>
    <n v="815535.54"/>
    <n v="85680.31"/>
    <n v="215773.4"/>
    <x v="0"/>
    <s v="Cash"/>
    <x v="0"/>
    <x v="5"/>
    <x v="0"/>
    <n v="815535.56"/>
    <n v="32621.422400000003"/>
    <n v="782914.13760000002"/>
    <n v="0.26457878218280956"/>
  </r>
  <r>
    <x v="799"/>
    <x v="169"/>
    <x v="0"/>
    <s v="SN-070"/>
    <x v="0"/>
    <x v="2"/>
    <n v="53038.66"/>
    <n v="50"/>
    <x v="173"/>
    <n v="2651932.86"/>
    <n v="42369.82"/>
    <n v="533441.99"/>
    <x v="1"/>
    <s v="Card"/>
    <x v="0"/>
    <x v="5"/>
    <x v="0"/>
    <n v="2651933"/>
    <n v="74254.123999999996"/>
    <n v="2577678.8760000002"/>
    <n v="0.20115214756982952"/>
  </r>
  <r>
    <x v="800"/>
    <x v="169"/>
    <x v="1"/>
    <s v="DA-027"/>
    <x v="2"/>
    <x v="3"/>
    <n v="101208.92"/>
    <n v="12"/>
    <x v="522"/>
    <n v="1214507"/>
    <n v="74388.570000000007"/>
    <n v="321844.13"/>
    <x v="0"/>
    <s v="Card"/>
    <x v="0"/>
    <x v="5"/>
    <x v="0"/>
    <n v="1214507.04"/>
    <n v="31334.281632000002"/>
    <n v="1183172.7583679999"/>
    <n v="0.26499981473964335"/>
  </r>
  <r>
    <x v="801"/>
    <x v="169"/>
    <x v="1"/>
    <s v="DA-110"/>
    <x v="5"/>
    <x v="3"/>
    <n v="124084.65"/>
    <n v="8"/>
    <x v="523"/>
    <n v="992677.2"/>
    <n v="91350.25"/>
    <n v="261875.17"/>
    <x v="0"/>
    <s v="POS"/>
    <x v="0"/>
    <x v="5"/>
    <x v="0"/>
    <n v="992677.2"/>
    <n v="14393.8194"/>
    <n v="978283.38059999992"/>
    <n v="0.26380697572181572"/>
  </r>
  <r>
    <x v="802"/>
    <x v="169"/>
    <x v="1"/>
    <s v="DA-005"/>
    <x v="4"/>
    <x v="1"/>
    <n v="119259.61"/>
    <n v="59"/>
    <x v="218"/>
    <n v="7036317.1200000001"/>
    <n v="89561.25"/>
    <n v="1752203.25"/>
    <x v="1"/>
    <s v="Transfer"/>
    <x v="0"/>
    <x v="5"/>
    <x v="0"/>
    <n v="7036316.9900000002"/>
    <n v="59808.694414999998"/>
    <n v="6976508.295585"/>
    <n v="0.24902277997385086"/>
  </r>
  <r>
    <x v="803"/>
    <x v="170"/>
    <x v="1"/>
    <s v="DA-138"/>
    <x v="0"/>
    <x v="0"/>
    <n v="103924.61"/>
    <n v="5"/>
    <x v="524"/>
    <n v="519623.07"/>
    <n v="78900.59"/>
    <n v="125120.14"/>
    <x v="0"/>
    <s v="Cash"/>
    <x v="1"/>
    <x v="5"/>
    <x v="0"/>
    <n v="519623.05"/>
    <n v="49779.888189999998"/>
    <n v="469843.16180999996"/>
    <n v="0.24079019432297338"/>
  </r>
  <r>
    <x v="804"/>
    <x v="170"/>
    <x v="1"/>
    <s v="DA-098"/>
    <x v="3"/>
    <x v="2"/>
    <n v="108373.14"/>
    <n v="4"/>
    <x v="525"/>
    <n v="433492.54"/>
    <n v="91866.05"/>
    <n v="66028.36"/>
    <x v="0"/>
    <s v="Card"/>
    <x v="1"/>
    <x v="5"/>
    <x v="0"/>
    <n v="433492.56"/>
    <n v="33855.768935999993"/>
    <n v="399636.79106399999"/>
    <n v="0.15231717713066067"/>
  </r>
  <r>
    <x v="805"/>
    <x v="170"/>
    <x v="0"/>
    <s v="SN-072"/>
    <x v="0"/>
    <x v="0"/>
    <n v="49897.29"/>
    <n v="49"/>
    <x v="526"/>
    <n v="2444967.39"/>
    <n v="37961.919999999998"/>
    <n v="584833.28000000003"/>
    <x v="1"/>
    <s v="Card"/>
    <x v="1"/>
    <x v="5"/>
    <x v="0"/>
    <n v="2444967.21"/>
    <n v="555985.54355399997"/>
    <n v="1888981.6664459999"/>
    <n v="0.23919880583765168"/>
  </r>
  <r>
    <x v="806"/>
    <x v="170"/>
    <x v="0"/>
    <s v="SN-095"/>
    <x v="4"/>
    <x v="3"/>
    <n v="63609.19"/>
    <n v="3"/>
    <x v="527"/>
    <n v="190827.57"/>
    <n v="44604.39"/>
    <n v="57014.400000000001"/>
    <x v="0"/>
    <s v="Transfer"/>
    <x v="0"/>
    <x v="5"/>
    <x v="0"/>
    <n v="190827.57"/>
    <n v="1488.455046"/>
    <n v="189339.11495400002"/>
    <n v="0.29877443809613047"/>
  </r>
  <r>
    <x v="807"/>
    <x v="171"/>
    <x v="1"/>
    <s v="DA-141"/>
    <x v="5"/>
    <x v="3"/>
    <n v="110953.81"/>
    <n v="5"/>
    <x v="528"/>
    <n v="554769.06000000006"/>
    <n v="75865.91"/>
    <n v="175439.52"/>
    <x v="0"/>
    <s v="Card"/>
    <x v="0"/>
    <x v="5"/>
    <x v="0"/>
    <n v="554769.05000000005"/>
    <n v="13702.795535000001"/>
    <n v="541066.25446500001"/>
    <n v="0.31623883278566395"/>
  </r>
  <r>
    <x v="808"/>
    <x v="172"/>
    <x v="1"/>
    <s v="DA-007"/>
    <x v="4"/>
    <x v="1"/>
    <n v="95969.03"/>
    <n v="10"/>
    <x v="55"/>
    <n v="959690.34"/>
    <n v="73290.36"/>
    <n v="226786.77"/>
    <x v="0"/>
    <s v="Card"/>
    <x v="0"/>
    <x v="5"/>
    <x v="0"/>
    <n v="959690.3"/>
    <n v="4702.4824699999999"/>
    <n v="954987.81753"/>
    <n v="0.23631244428280898"/>
  </r>
  <r>
    <x v="809"/>
    <x v="173"/>
    <x v="1"/>
    <s v="DA-132"/>
    <x v="4"/>
    <x v="3"/>
    <n v="111482.42"/>
    <n v="38"/>
    <x v="529"/>
    <n v="4236332.1100000003"/>
    <n v="77406"/>
    <n v="1294904.2"/>
    <x v="1"/>
    <s v="POS"/>
    <x v="0"/>
    <x v="5"/>
    <x v="0"/>
    <n v="4236331.96"/>
    <n v="163946.046852"/>
    <n v="4072385.9131479999"/>
    <n v="0.30566635626686028"/>
  </r>
  <r>
    <x v="810"/>
    <x v="173"/>
    <x v="1"/>
    <s v="DA-123"/>
    <x v="5"/>
    <x v="1"/>
    <n v="103354.35"/>
    <n v="2"/>
    <x v="0"/>
    <n v="206708.69"/>
    <n v="78631.210000000006"/>
    <n v="49446.27"/>
    <x v="0"/>
    <s v="Card"/>
    <x v="0"/>
    <x v="5"/>
    <x v="0"/>
    <n v="206708.7"/>
    <n v="8268.348"/>
    <n v="198440.35200000001"/>
    <n v="0.23920750501587523"/>
  </r>
  <r>
    <x v="811"/>
    <x v="173"/>
    <x v="2"/>
    <s v="BE-143"/>
    <x v="0"/>
    <x v="0"/>
    <n v="74094.259999999995"/>
    <n v="16"/>
    <x v="0"/>
    <n v="1185508.1399999999"/>
    <n v="59490.43"/>
    <n v="233661.27"/>
    <x v="1"/>
    <s v="Card"/>
    <x v="0"/>
    <x v="5"/>
    <x v="0"/>
    <n v="1185508.1599999999"/>
    <n v="47420.326399999998"/>
    <n v="1138087.8336"/>
    <n v="0.19709798871562367"/>
  </r>
  <r>
    <x v="812"/>
    <x v="173"/>
    <x v="1"/>
    <s v="DA-123"/>
    <x v="2"/>
    <x v="2"/>
    <n v="98383.96"/>
    <n v="123"/>
    <x v="530"/>
    <n v="12101227"/>
    <n v="82994.62"/>
    <n v="1892889.17"/>
    <x v="1"/>
    <s v="Transfer"/>
    <x v="1"/>
    <x v="5"/>
    <x v="0"/>
    <n v="12101227.08"/>
    <n v="988670.25243599992"/>
    <n v="11112556.827564001"/>
    <n v="0.15642125959623762"/>
  </r>
  <r>
    <x v="813"/>
    <x v="174"/>
    <x v="3"/>
    <s v="PE-054"/>
    <x v="5"/>
    <x v="2"/>
    <n v="114442.65"/>
    <n v="89"/>
    <x v="139"/>
    <n v="10185395.640000001"/>
    <n v="91216.43"/>
    <n v="2067133.28"/>
    <x v="1"/>
    <s v="Cash"/>
    <x v="0"/>
    <x v="5"/>
    <x v="0"/>
    <n v="10185395.85"/>
    <n v="146669.70023999998"/>
    <n v="10038726.14976"/>
    <n v="0.20295071031722828"/>
  </r>
  <r>
    <x v="814"/>
    <x v="174"/>
    <x v="2"/>
    <s v="BE-112"/>
    <x v="2"/>
    <x v="0"/>
    <n v="86155.12"/>
    <n v="13"/>
    <x v="0"/>
    <n v="1120016.51"/>
    <n v="66288.19"/>
    <n v="258270.1"/>
    <x v="1"/>
    <s v="Card"/>
    <x v="0"/>
    <x v="5"/>
    <x v="0"/>
    <n v="1120016.56"/>
    <n v="44800.662400000001"/>
    <n v="1075215.8976"/>
    <n v="0.23059490435547242"/>
  </r>
  <r>
    <x v="815"/>
    <x v="174"/>
    <x v="4"/>
    <s v="HO-074"/>
    <x v="5"/>
    <x v="4"/>
    <n v="56926.7"/>
    <n v="7"/>
    <x v="505"/>
    <n v="398486.89"/>
    <n v="41162.03"/>
    <n v="110352.68"/>
    <x v="0"/>
    <s v="Cash"/>
    <x v="0"/>
    <x v="5"/>
    <x v="0"/>
    <n v="398486.89999999997"/>
    <n v="3984.8689999999997"/>
    <n v="394502.03099999996"/>
    <n v="0.27692926108560306"/>
  </r>
  <r>
    <x v="816"/>
    <x v="174"/>
    <x v="1"/>
    <s v="DA-033"/>
    <x v="3"/>
    <x v="3"/>
    <n v="108532.87"/>
    <n v="12"/>
    <x v="531"/>
    <n v="1302394.45"/>
    <n v="73476.899999999994"/>
    <n v="420671.7"/>
    <x v="0"/>
    <s v="Card"/>
    <x v="1"/>
    <x v="5"/>
    <x v="0"/>
    <n v="1302394.44"/>
    <n v="128676.57067200002"/>
    <n v="1173717.8693279999"/>
    <n v="0.32299868906843088"/>
  </r>
  <r>
    <x v="817"/>
    <x v="174"/>
    <x v="2"/>
    <s v="BE-124"/>
    <x v="4"/>
    <x v="0"/>
    <n v="56115.53"/>
    <n v="7"/>
    <x v="532"/>
    <n v="392808.74"/>
    <n v="43651.14"/>
    <n v="87250.76"/>
    <x v="0"/>
    <s v="Transfer"/>
    <x v="0"/>
    <x v="5"/>
    <x v="0"/>
    <n v="392808.70999999996"/>
    <n v="2513.9757439999998"/>
    <n v="390294.73425599997"/>
    <n v="0.22212021046171224"/>
  </r>
  <r>
    <x v="818"/>
    <x v="174"/>
    <x v="1"/>
    <s v="DA-007"/>
    <x v="4"/>
    <x v="2"/>
    <n v="106730.23"/>
    <n v="7"/>
    <x v="533"/>
    <n v="747111.63"/>
    <n v="92901.11"/>
    <n v="96803.85"/>
    <x v="0"/>
    <s v="Card"/>
    <x v="0"/>
    <x v="5"/>
    <x v="0"/>
    <n v="747111.61"/>
    <n v="30706.287171"/>
    <n v="716405.32282899995"/>
    <n v="0.12957079787394021"/>
  </r>
  <r>
    <x v="819"/>
    <x v="174"/>
    <x v="0"/>
    <s v="SN-141"/>
    <x v="2"/>
    <x v="4"/>
    <n v="64471.94"/>
    <n v="10"/>
    <x v="491"/>
    <n v="644719.42000000004"/>
    <n v="45413.18"/>
    <n v="190587.65"/>
    <x v="0"/>
    <s v="Transfer"/>
    <x v="0"/>
    <x v="5"/>
    <x v="0"/>
    <n v="644719.4"/>
    <n v="25401.944360000001"/>
    <n v="619317.45564000006"/>
    <n v="0.29561332276915125"/>
  </r>
  <r>
    <x v="820"/>
    <x v="174"/>
    <x v="3"/>
    <s v="PE-038"/>
    <x v="2"/>
    <x v="0"/>
    <n v="82066.399999999994"/>
    <n v="1"/>
    <x v="534"/>
    <n v="82066.399999999994"/>
    <n v="62111.17"/>
    <n v="19955.23"/>
    <x v="0"/>
    <s v="Transfer"/>
    <x v="1"/>
    <x v="5"/>
    <x v="0"/>
    <n v="82066.399999999994"/>
    <n v="14049.767679999999"/>
    <n v="68016.63231999999"/>
    <n v="0.24315956347542966"/>
  </r>
  <r>
    <x v="821"/>
    <x v="175"/>
    <x v="0"/>
    <s v="SN-054"/>
    <x v="3"/>
    <x v="0"/>
    <n v="50743.22"/>
    <n v="75"/>
    <x v="535"/>
    <n v="3805741.29"/>
    <n v="42124.38"/>
    <n v="646412.81999999995"/>
    <x v="1"/>
    <s v="Transfer"/>
    <x v="0"/>
    <x v="5"/>
    <x v="0"/>
    <n v="3805741.5"/>
    <n v="100471.57560000001"/>
    <n v="3705269.9243999999"/>
    <n v="0.16985201324601862"/>
  </r>
  <r>
    <x v="822"/>
    <x v="175"/>
    <x v="1"/>
    <s v="DA-103"/>
    <x v="1"/>
    <x v="1"/>
    <n v="123967.8"/>
    <n v="1"/>
    <x v="536"/>
    <n v="123967.8"/>
    <n v="101645.61"/>
    <n v="22322.19"/>
    <x v="0"/>
    <s v="POS"/>
    <x v="0"/>
    <x v="5"/>
    <x v="0"/>
    <n v="123967.8"/>
    <n v="3805.8114599999999"/>
    <n v="120161.98854000001"/>
    <n v="0.18006441995421391"/>
  </r>
  <r>
    <x v="823"/>
    <x v="175"/>
    <x v="0"/>
    <s v="SN-050"/>
    <x v="2"/>
    <x v="2"/>
    <n v="54830.26"/>
    <n v="5"/>
    <x v="537"/>
    <n v="274151.32"/>
    <n v="46747.61"/>
    <n v="40413.269999999997"/>
    <x v="0"/>
    <s v="Cash"/>
    <x v="0"/>
    <x v="5"/>
    <x v="0"/>
    <n v="274151.3"/>
    <n v="2604.4373499999997"/>
    <n v="271546.86264999997"/>
    <n v="0.14741227581906224"/>
  </r>
  <r>
    <x v="824"/>
    <x v="175"/>
    <x v="1"/>
    <s v="DA-077"/>
    <x v="1"/>
    <x v="3"/>
    <n v="102342.58"/>
    <n v="11"/>
    <x v="350"/>
    <n v="1125768.3799999999"/>
    <n v="70157.91"/>
    <n v="354031.42"/>
    <x v="0"/>
    <s v="Card"/>
    <x v="0"/>
    <x v="5"/>
    <x v="0"/>
    <n v="1125768.3800000001"/>
    <n v="5178.5345480000005"/>
    <n v="1120589.8454520002"/>
    <n v="0.3144798044514272"/>
  </r>
  <r>
    <x v="825"/>
    <x v="176"/>
    <x v="0"/>
    <s v="SN-127"/>
    <x v="1"/>
    <x v="3"/>
    <n v="64350.54"/>
    <n v="3"/>
    <x v="442"/>
    <n v="193051.62"/>
    <n v="49861"/>
    <n v="43468.62"/>
    <x v="0"/>
    <s v="Card"/>
    <x v="0"/>
    <x v="5"/>
    <x v="0"/>
    <n v="193051.62"/>
    <n v="10714.364909999998"/>
    <n v="182337.25508999999"/>
    <n v="0.22516578726456687"/>
  </r>
  <r>
    <x v="826"/>
    <x v="176"/>
    <x v="4"/>
    <s v="HO-023"/>
    <x v="1"/>
    <x v="4"/>
    <n v="47742.44"/>
    <n v="12"/>
    <x v="538"/>
    <n v="572909.25"/>
    <n v="35523.03"/>
    <n v="146632.87"/>
    <x v="0"/>
    <s v="Card"/>
    <x v="1"/>
    <x v="5"/>
    <x v="0"/>
    <n v="572909.28"/>
    <n v="63191.893584000005"/>
    <n v="509717.38641600002"/>
    <n v="0.25594432277014201"/>
  </r>
  <r>
    <x v="827"/>
    <x v="176"/>
    <x v="4"/>
    <s v="HO-086"/>
    <x v="4"/>
    <x v="2"/>
    <n v="45980.480000000003"/>
    <n v="3"/>
    <x v="539"/>
    <n v="137941.45000000001"/>
    <n v="39259.480000000003"/>
    <n v="20163"/>
    <x v="0"/>
    <s v="Transfer"/>
    <x v="1"/>
    <x v="5"/>
    <x v="0"/>
    <n v="137941.44"/>
    <n v="22939.661472"/>
    <n v="115001.778528"/>
    <n v="0.14617071228408862"/>
  </r>
  <r>
    <x v="828"/>
    <x v="176"/>
    <x v="3"/>
    <s v="PE-047"/>
    <x v="5"/>
    <x v="1"/>
    <n v="88816.57"/>
    <n v="1"/>
    <x v="540"/>
    <n v="88816.57"/>
    <n v="65986.73"/>
    <n v="22829.84"/>
    <x v="0"/>
    <s v="Cash"/>
    <x v="1"/>
    <x v="5"/>
    <x v="0"/>
    <n v="88816.57"/>
    <n v="12150.106776000001"/>
    <n v="76666.463224000006"/>
    <n v="0.25704482845937415"/>
  </r>
  <r>
    <x v="829"/>
    <x v="176"/>
    <x v="0"/>
    <s v="SN-083"/>
    <x v="3"/>
    <x v="1"/>
    <n v="46053.66"/>
    <n v="4"/>
    <x v="0"/>
    <n v="184214.63"/>
    <n v="35073"/>
    <n v="43922.65"/>
    <x v="0"/>
    <s v="Card"/>
    <x v="0"/>
    <x v="5"/>
    <x v="0"/>
    <n v="184214.64"/>
    <n v="7368.5856000000003"/>
    <n v="176846.05440000002"/>
    <n v="0.23843193127494813"/>
  </r>
  <r>
    <x v="830"/>
    <x v="176"/>
    <x v="2"/>
    <s v="BE-100"/>
    <x v="3"/>
    <x v="3"/>
    <n v="57833.5"/>
    <n v="57"/>
    <x v="442"/>
    <n v="3296509.7"/>
    <n v="42913.87"/>
    <n v="850419.12"/>
    <x v="1"/>
    <s v="Cash"/>
    <x v="0"/>
    <x v="5"/>
    <x v="0"/>
    <n v="3296509.5"/>
    <n v="182956.27724999998"/>
    <n v="3113553.2227500002"/>
    <n v="0.25797561584605683"/>
  </r>
  <r>
    <x v="831"/>
    <x v="177"/>
    <x v="1"/>
    <s v="DA-071"/>
    <x v="1"/>
    <x v="4"/>
    <n v="77781.399999999994"/>
    <n v="3"/>
    <x v="211"/>
    <n v="233344.21"/>
    <n v="52979.8"/>
    <n v="74404.800000000003"/>
    <x v="0"/>
    <s v="POS"/>
    <x v="0"/>
    <x v="5"/>
    <x v="0"/>
    <n v="233344.19999999998"/>
    <n v="5833.6049999999996"/>
    <n v="227510.59499999997"/>
    <n v="0.31886285072168707"/>
  </r>
  <r>
    <x v="832"/>
    <x v="177"/>
    <x v="1"/>
    <s v="DA-118"/>
    <x v="0"/>
    <x v="2"/>
    <n v="123781.51"/>
    <n v="4"/>
    <x v="47"/>
    <n v="495126.04"/>
    <n v="105653.26"/>
    <n v="72513.009999999995"/>
    <x v="0"/>
    <s v="Transfer"/>
    <x v="0"/>
    <x v="5"/>
    <x v="0"/>
    <n v="495126.04"/>
    <n v="1386.3529120000001"/>
    <n v="493739.68708800001"/>
    <n v="0.14645363835034811"/>
  </r>
  <r>
    <x v="833"/>
    <x v="177"/>
    <x v="1"/>
    <s v="DA-092"/>
    <x v="5"/>
    <x v="2"/>
    <n v="81466.240000000005"/>
    <n v="103"/>
    <x v="541"/>
    <n v="8391022.6899999995"/>
    <n v="68461.89"/>
    <n v="1339448.5"/>
    <x v="1"/>
    <s v="Card"/>
    <x v="1"/>
    <x v="5"/>
    <x v="0"/>
    <n v="8391022.7200000007"/>
    <n v="1715964.1462400001"/>
    <n v="6675058.573760001"/>
    <n v="0.15962875438250068"/>
  </r>
  <r>
    <x v="834"/>
    <x v="177"/>
    <x v="2"/>
    <s v="BE-043"/>
    <x v="2"/>
    <x v="0"/>
    <n v="50547.49"/>
    <n v="85"/>
    <x v="542"/>
    <n v="4296536.58"/>
    <n v="39337.72"/>
    <n v="952830.44"/>
    <x v="1"/>
    <s v="Transfer"/>
    <x v="1"/>
    <x v="5"/>
    <x v="0"/>
    <n v="4296536.6499999994"/>
    <n v="659088.72210999986"/>
    <n v="3637447.9278899995"/>
    <n v="0.22176709595243338"/>
  </r>
  <r>
    <x v="835"/>
    <x v="178"/>
    <x v="4"/>
    <s v="HO-031"/>
    <x v="1"/>
    <x v="4"/>
    <n v="49114.17"/>
    <n v="5"/>
    <x v="467"/>
    <n v="245570.83"/>
    <n v="35816.94"/>
    <n v="66486.149999999994"/>
    <x v="0"/>
    <s v="Transfer"/>
    <x v="0"/>
    <x v="5"/>
    <x v="0"/>
    <n v="245570.84999999998"/>
    <n v="11247.14493"/>
    <n v="234323.70506999997"/>
    <n v="0.27074123583814902"/>
  </r>
  <r>
    <x v="836"/>
    <x v="178"/>
    <x v="0"/>
    <s v="SN-027"/>
    <x v="3"/>
    <x v="3"/>
    <n v="68622.61"/>
    <n v="9"/>
    <x v="254"/>
    <n v="617603.44999999995"/>
    <n v="48697.74"/>
    <n v="179323.8"/>
    <x v="0"/>
    <s v="Card"/>
    <x v="0"/>
    <x v="5"/>
    <x v="0"/>
    <n v="617603.49"/>
    <n v="0"/>
    <n v="617603.49"/>
    <n v="0.29035427182280149"/>
  </r>
  <r>
    <x v="837"/>
    <x v="178"/>
    <x v="2"/>
    <s v="BE-068"/>
    <x v="0"/>
    <x v="2"/>
    <n v="68938.38"/>
    <n v="119"/>
    <x v="494"/>
    <n v="8203667.29"/>
    <n v="60382.22"/>
    <n v="1018183.23"/>
    <x v="1"/>
    <s v="Cash"/>
    <x v="0"/>
    <x v="5"/>
    <x v="0"/>
    <n v="8203667.2200000007"/>
    <n v="48401.636598000005"/>
    <n v="8155265.5834020004"/>
    <n v="0.12411317938760531"/>
  </r>
  <r>
    <x v="838"/>
    <x v="178"/>
    <x v="2"/>
    <s v="BE-150"/>
    <x v="2"/>
    <x v="1"/>
    <n v="54893.38"/>
    <n v="8"/>
    <x v="0"/>
    <n v="439147.07"/>
    <n v="43056.68"/>
    <n v="94693.6"/>
    <x v="0"/>
    <s v="Card"/>
    <x v="0"/>
    <x v="5"/>
    <x v="0"/>
    <n v="439147.04"/>
    <n v="17565.881600000001"/>
    <n v="421581.15839999996"/>
    <n v="0.21563072252764889"/>
  </r>
  <r>
    <x v="839"/>
    <x v="178"/>
    <x v="4"/>
    <s v="HO-045"/>
    <x v="2"/>
    <x v="4"/>
    <n v="60244.46"/>
    <n v="8"/>
    <x v="287"/>
    <n v="481955.67"/>
    <n v="40514.160000000003"/>
    <n v="157842.42000000001"/>
    <x v="0"/>
    <s v="Cash"/>
    <x v="0"/>
    <x v="5"/>
    <x v="0"/>
    <n v="481955.68"/>
    <n v="14892.430511999999"/>
    <n v="467063.249488"/>
    <n v="0.32750402127232991"/>
  </r>
  <r>
    <x v="840"/>
    <x v="179"/>
    <x v="1"/>
    <s v="DA-056"/>
    <x v="2"/>
    <x v="1"/>
    <n v="93721.97"/>
    <n v="14"/>
    <x v="0"/>
    <n v="1312107.52"/>
    <n v="72102.100000000006"/>
    <n v="302678.15999999997"/>
    <x v="1"/>
    <s v="Cash"/>
    <x v="0"/>
    <x v="6"/>
    <x v="0"/>
    <n v="1312107.58"/>
    <n v="52484.303200000002"/>
    <n v="1259623.2768000001"/>
    <n v="0.23068091249107389"/>
  </r>
  <r>
    <x v="841"/>
    <x v="179"/>
    <x v="2"/>
    <s v="BE-090"/>
    <x v="2"/>
    <x v="2"/>
    <n v="75515.61"/>
    <n v="11"/>
    <x v="115"/>
    <n v="830671.71"/>
    <n v="64292.62"/>
    <n v="123452.84"/>
    <x v="0"/>
    <s v="POS"/>
    <x v="0"/>
    <x v="6"/>
    <x v="0"/>
    <n v="830671.71"/>
    <n v="25750.82301"/>
    <n v="804920.88698999991"/>
    <n v="0.1486180864399487"/>
  </r>
  <r>
    <x v="842"/>
    <x v="179"/>
    <x v="3"/>
    <s v="PE-085"/>
    <x v="4"/>
    <x v="3"/>
    <n v="106493.33"/>
    <n v="10"/>
    <x v="20"/>
    <n v="1064933.3400000001"/>
    <n v="76701.850000000006"/>
    <n v="297914.86"/>
    <x v="0"/>
    <s v="Transfer"/>
    <x v="0"/>
    <x v="6"/>
    <x v="0"/>
    <n v="1064933.3"/>
    <n v="46324.598549999995"/>
    <n v="1018608.7014500001"/>
    <n v="0.27974977288249797"/>
  </r>
  <r>
    <x v="843"/>
    <x v="179"/>
    <x v="1"/>
    <s v="DA-050"/>
    <x v="4"/>
    <x v="2"/>
    <n v="122189.51"/>
    <n v="12"/>
    <x v="386"/>
    <n v="1466274.07"/>
    <n v="106957.6"/>
    <n v="182782.91"/>
    <x v="0"/>
    <s v="POS"/>
    <x v="0"/>
    <x v="6"/>
    <x v="0"/>
    <n v="1466274.1199999999"/>
    <n v="2052.7837679999998"/>
    <n v="1464221.3362319998"/>
    <n v="0.12465807978176958"/>
  </r>
  <r>
    <x v="844"/>
    <x v="179"/>
    <x v="1"/>
    <s v="DA-085"/>
    <x v="1"/>
    <x v="3"/>
    <n v="80728.679999999993"/>
    <n v="120"/>
    <x v="153"/>
    <n v="9687441.1799999997"/>
    <n v="61780.18"/>
    <n v="2273819.52"/>
    <x v="1"/>
    <s v="Transfer"/>
    <x v="0"/>
    <x v="6"/>
    <x v="0"/>
    <n v="9687441.5999999996"/>
    <n v="411716.26799999998"/>
    <n v="9275725.3320000004"/>
    <n v="0.23471827882623594"/>
  </r>
  <r>
    <x v="845"/>
    <x v="179"/>
    <x v="2"/>
    <s v="BE-057"/>
    <x v="0"/>
    <x v="4"/>
    <n v="59879.3"/>
    <n v="1"/>
    <x v="543"/>
    <n v="59879.3"/>
    <n v="43544.69"/>
    <n v="16334.61"/>
    <x v="0"/>
    <s v="Transfer"/>
    <x v="0"/>
    <x v="6"/>
    <x v="0"/>
    <n v="59879.3"/>
    <n v="2922.1098400000001"/>
    <n v="56957.190160000006"/>
    <n v="0.27279226711067095"/>
  </r>
  <r>
    <x v="846"/>
    <x v="179"/>
    <x v="4"/>
    <s v="HO-008"/>
    <x v="0"/>
    <x v="1"/>
    <n v="41759.379999999997"/>
    <n v="1"/>
    <x v="294"/>
    <n v="41759.379999999997"/>
    <n v="31183.47"/>
    <n v="10575.91"/>
    <x v="0"/>
    <s v="POS"/>
    <x v="1"/>
    <x v="6"/>
    <x v="0"/>
    <n v="41759.379999999997"/>
    <n v="6631.3895440000006"/>
    <n v="35127.990456"/>
    <n v="0.25325830986954312"/>
  </r>
  <r>
    <x v="847"/>
    <x v="179"/>
    <x v="1"/>
    <s v="DA-051"/>
    <x v="5"/>
    <x v="4"/>
    <n v="113588.55"/>
    <n v="10"/>
    <x v="377"/>
    <n v="1135885.47"/>
    <n v="81407.64"/>
    <n v="321809.11"/>
    <x v="0"/>
    <s v="Transfer"/>
    <x v="0"/>
    <x v="6"/>
    <x v="0"/>
    <n v="1135885.5"/>
    <n v="23058.47565"/>
    <n v="1112827.0243500001"/>
    <n v="0.28331123031268285"/>
  </r>
  <r>
    <x v="848"/>
    <x v="179"/>
    <x v="0"/>
    <s v="SN-137"/>
    <x v="0"/>
    <x v="3"/>
    <n v="56319.17"/>
    <n v="12"/>
    <x v="544"/>
    <n v="675830.05"/>
    <n v="39403.120000000003"/>
    <n v="202992.58"/>
    <x v="0"/>
    <s v="Card"/>
    <x v="1"/>
    <x v="6"/>
    <x v="0"/>
    <n v="675830.04"/>
    <n v="93332.128524000014"/>
    <n v="582497.91147599998"/>
    <n v="0.30036039385937335"/>
  </r>
  <r>
    <x v="849"/>
    <x v="180"/>
    <x v="4"/>
    <s v="HO-068"/>
    <x v="2"/>
    <x v="1"/>
    <n v="49456.79"/>
    <n v="22"/>
    <x v="0"/>
    <n v="1088049.4099999999"/>
    <n v="39235.75"/>
    <n v="224862.89"/>
    <x v="1"/>
    <s v="Card"/>
    <x v="0"/>
    <x v="6"/>
    <x v="0"/>
    <n v="1088049.3800000001"/>
    <n v="43521.975200000008"/>
    <n v="1044527.4048000001"/>
    <n v="0.20666606491703354"/>
  </r>
  <r>
    <x v="850"/>
    <x v="180"/>
    <x v="3"/>
    <s v="PE-097"/>
    <x v="3"/>
    <x v="0"/>
    <n v="72412.679999999993"/>
    <n v="28"/>
    <x v="545"/>
    <n v="2027555.17"/>
    <n v="61290.76"/>
    <n v="311413.77"/>
    <x v="1"/>
    <s v="Cash"/>
    <x v="1"/>
    <x v="6"/>
    <x v="0"/>
    <n v="2027555.0399999998"/>
    <n v="280208.10652799997"/>
    <n v="1747346.9334719998"/>
    <n v="0.15359077504164784"/>
  </r>
  <r>
    <x v="851"/>
    <x v="181"/>
    <x v="2"/>
    <s v="BE-063"/>
    <x v="1"/>
    <x v="3"/>
    <n v="77667.070000000007"/>
    <n v="1"/>
    <x v="187"/>
    <n v="77667.070000000007"/>
    <n v="52681.22"/>
    <n v="24985.85"/>
    <x v="0"/>
    <s v="Card"/>
    <x v="0"/>
    <x v="6"/>
    <x v="0"/>
    <n v="77667.070000000007"/>
    <n v="1662.0752980000002"/>
    <n v="76004.994702000011"/>
    <n v="0.32170455252142249"/>
  </r>
  <r>
    <x v="852"/>
    <x v="181"/>
    <x v="2"/>
    <s v="BE-111"/>
    <x v="0"/>
    <x v="3"/>
    <n v="65932.160000000003"/>
    <n v="2"/>
    <x v="337"/>
    <n v="131864.31"/>
    <n v="45131.18"/>
    <n v="41601.96"/>
    <x v="0"/>
    <s v="Transfer"/>
    <x v="0"/>
    <x v="6"/>
    <x v="0"/>
    <n v="131864.32000000001"/>
    <n v="290.10150400000003"/>
    <n v="131574.21849600002"/>
    <n v="0.31549067370845074"/>
  </r>
  <r>
    <x v="853"/>
    <x v="181"/>
    <x v="0"/>
    <s v="SN-021"/>
    <x v="1"/>
    <x v="1"/>
    <n v="62971.54"/>
    <n v="6"/>
    <x v="43"/>
    <n v="377829.25"/>
    <n v="51004.959999999999"/>
    <n v="71799.47"/>
    <x v="0"/>
    <s v="Transfer"/>
    <x v="0"/>
    <x v="6"/>
    <x v="0"/>
    <n v="377829.24"/>
    <n v="5365.1752079999997"/>
    <n v="372464.06479199999"/>
    <n v="0.19003152879243732"/>
  </r>
  <r>
    <x v="854"/>
    <x v="181"/>
    <x v="1"/>
    <s v="DA-008"/>
    <x v="5"/>
    <x v="0"/>
    <n v="93445.51"/>
    <n v="9"/>
    <x v="546"/>
    <n v="841009.56"/>
    <n v="72374.240000000005"/>
    <n v="189641.41"/>
    <x v="0"/>
    <s v="Card"/>
    <x v="1"/>
    <x v="6"/>
    <x v="0"/>
    <n v="841009.59"/>
    <n v="122871.501099"/>
    <n v="718138.08890099998"/>
    <n v="0.22549257347324328"/>
  </r>
  <r>
    <x v="855"/>
    <x v="181"/>
    <x v="3"/>
    <s v="PE-091"/>
    <x v="5"/>
    <x v="1"/>
    <n v="83337.83"/>
    <n v="4"/>
    <x v="547"/>
    <n v="333351.31"/>
    <n v="66973.16"/>
    <n v="65458.66"/>
    <x v="0"/>
    <s v="Transfer"/>
    <x v="1"/>
    <x v="6"/>
    <x v="0"/>
    <n v="333351.32"/>
    <n v="51336.10328000001"/>
    <n v="282015.21672000003"/>
    <n v="0.19636539001451653"/>
  </r>
  <r>
    <x v="856"/>
    <x v="181"/>
    <x v="0"/>
    <s v="SN-076"/>
    <x v="4"/>
    <x v="4"/>
    <n v="61666.43"/>
    <n v="108"/>
    <x v="548"/>
    <n v="6659973.9400000004"/>
    <n v="45939.47"/>
    <n v="1698511.66"/>
    <x v="1"/>
    <s v="Transfer"/>
    <x v="1"/>
    <x v="6"/>
    <x v="0"/>
    <n v="6659974.4400000004"/>
    <n v="811184.88679200003"/>
    <n v="5848789.553208"/>
    <n v="0.25503277870183377"/>
  </r>
  <r>
    <x v="857"/>
    <x v="182"/>
    <x v="3"/>
    <s v="PE-086"/>
    <x v="3"/>
    <x v="0"/>
    <n v="124430.26"/>
    <n v="1"/>
    <x v="549"/>
    <n v="124430.26"/>
    <n v="95158.71"/>
    <n v="29271.55"/>
    <x v="0"/>
    <s v="Card"/>
    <x v="0"/>
    <x v="6"/>
    <x v="0"/>
    <n v="124430.26"/>
    <n v="2264.6307319999996"/>
    <n v="122165.62926799999"/>
    <n v="0.23524462618658837"/>
  </r>
  <r>
    <x v="858"/>
    <x v="183"/>
    <x v="1"/>
    <s v="DA-130"/>
    <x v="1"/>
    <x v="2"/>
    <n v="130777.04"/>
    <n v="3"/>
    <x v="494"/>
    <n v="392331.12"/>
    <n v="115059.71"/>
    <n v="47151.98"/>
    <x v="0"/>
    <s v="Cash"/>
    <x v="0"/>
    <x v="6"/>
    <x v="0"/>
    <n v="392331.12"/>
    <n v="2314.753608"/>
    <n v="390016.366392"/>
    <n v="0.12018414445430688"/>
  </r>
  <r>
    <x v="859"/>
    <x v="183"/>
    <x v="4"/>
    <s v="HO-089"/>
    <x v="5"/>
    <x v="1"/>
    <n v="60463.51"/>
    <n v="9"/>
    <x v="83"/>
    <n v="544171.63"/>
    <n v="48152.08"/>
    <n v="110802.87"/>
    <x v="0"/>
    <s v="Transfer"/>
    <x v="0"/>
    <x v="6"/>
    <x v="0"/>
    <n v="544171.59"/>
    <n v="19699.011557999998"/>
    <n v="524472.57844199997"/>
    <n v="0.20361750574905935"/>
  </r>
  <r>
    <x v="860"/>
    <x v="183"/>
    <x v="3"/>
    <s v="PE-016"/>
    <x v="3"/>
    <x v="1"/>
    <n v="117471.36"/>
    <n v="42"/>
    <x v="550"/>
    <n v="4933797.1900000004"/>
    <n v="85215.66"/>
    <n v="1354739.58"/>
    <x v="1"/>
    <s v="Transfer"/>
    <x v="0"/>
    <x v="6"/>
    <x v="0"/>
    <n v="4933797.12"/>
    <n v="98182.562687999991"/>
    <n v="4835614.5573120005"/>
    <n v="0.2745835566054145"/>
  </r>
  <r>
    <x v="861"/>
    <x v="183"/>
    <x v="0"/>
    <s v="SN-043"/>
    <x v="0"/>
    <x v="3"/>
    <n v="79459.13"/>
    <n v="10"/>
    <x v="295"/>
    <n v="794591.3"/>
    <n v="60254.77"/>
    <n v="192043.61"/>
    <x v="0"/>
    <s v="Card"/>
    <x v="0"/>
    <x v="6"/>
    <x v="0"/>
    <n v="794591.3"/>
    <n v="22645.852050000001"/>
    <n v="771945.44795000006"/>
    <n v="0.24168853849771571"/>
  </r>
  <r>
    <x v="862"/>
    <x v="183"/>
    <x v="0"/>
    <s v="SN-093"/>
    <x v="3"/>
    <x v="2"/>
    <n v="49151.71"/>
    <n v="7"/>
    <x v="551"/>
    <n v="344062"/>
    <n v="42402.34"/>
    <n v="47245.62"/>
    <x v="0"/>
    <s v="Transfer"/>
    <x v="0"/>
    <x v="6"/>
    <x v="0"/>
    <n v="344061.97"/>
    <n v="10425.077690999999"/>
    <n v="333636.89230899996"/>
    <n v="0.13731716957990131"/>
  </r>
  <r>
    <x v="863"/>
    <x v="184"/>
    <x v="2"/>
    <s v="BE-102"/>
    <x v="5"/>
    <x v="0"/>
    <n v="72504.72"/>
    <n v="5"/>
    <x v="0"/>
    <n v="362523.58"/>
    <n v="59208.91"/>
    <n v="66479.039999999994"/>
    <x v="0"/>
    <s v="Transfer"/>
    <x v="0"/>
    <x v="6"/>
    <x v="0"/>
    <n v="362523.6"/>
    <n v="14500.944"/>
    <n v="348022.65599999996"/>
    <n v="0.18337852671542079"/>
  </r>
  <r>
    <x v="864"/>
    <x v="184"/>
    <x v="4"/>
    <s v="HO-083"/>
    <x v="1"/>
    <x v="1"/>
    <n v="62084.76"/>
    <n v="1"/>
    <x v="0"/>
    <n v="62084.76"/>
    <n v="44719.86"/>
    <n v="17364.900000000001"/>
    <x v="0"/>
    <s v="Transfer"/>
    <x v="0"/>
    <x v="6"/>
    <x v="0"/>
    <n v="62084.76"/>
    <n v="2483.3904000000002"/>
    <n v="59601.369600000005"/>
    <n v="0.27969665985662184"/>
  </r>
  <r>
    <x v="865"/>
    <x v="184"/>
    <x v="0"/>
    <s v="SN-012"/>
    <x v="1"/>
    <x v="1"/>
    <n v="60983.13"/>
    <n v="5"/>
    <x v="519"/>
    <n v="304915.65999999997"/>
    <n v="45223.62"/>
    <n v="78797.539999999994"/>
    <x v="0"/>
    <s v="Card"/>
    <x v="0"/>
    <x v="6"/>
    <x v="0"/>
    <n v="304915.64999999997"/>
    <n v="9025.5032399999982"/>
    <n v="295890.14675999997"/>
    <n v="0.25842405076866176"/>
  </r>
  <r>
    <x v="866"/>
    <x v="184"/>
    <x v="2"/>
    <s v="BE-061"/>
    <x v="2"/>
    <x v="3"/>
    <n v="76384.06"/>
    <n v="2"/>
    <x v="159"/>
    <n v="152768.10999999999"/>
    <n v="55871.23"/>
    <n v="41025.65"/>
    <x v="0"/>
    <s v="POS"/>
    <x v="0"/>
    <x v="6"/>
    <x v="0"/>
    <n v="152768.12"/>
    <n v="9059.1495159999995"/>
    <n v="143708.97048399999"/>
    <n v="0.26854852102313764"/>
  </r>
  <r>
    <x v="867"/>
    <x v="184"/>
    <x v="1"/>
    <s v="DA-078"/>
    <x v="3"/>
    <x v="3"/>
    <n v="107697.46"/>
    <n v="118"/>
    <x v="296"/>
    <n v="12708300.73"/>
    <n v="80478.41"/>
    <n v="3211848.54"/>
    <x v="1"/>
    <s v="Card"/>
    <x v="0"/>
    <x v="6"/>
    <x v="0"/>
    <n v="12708300.280000001"/>
    <n v="395228.13870800001"/>
    <n v="12313072.141292002"/>
    <n v="0.25273627121664755"/>
  </r>
  <r>
    <x v="868"/>
    <x v="184"/>
    <x v="1"/>
    <s v="DA-045"/>
    <x v="0"/>
    <x v="0"/>
    <n v="103862.32"/>
    <n v="3"/>
    <x v="552"/>
    <n v="311586.95"/>
    <n v="82530.37"/>
    <n v="63995.839999999997"/>
    <x v="0"/>
    <s v="Card"/>
    <x v="1"/>
    <x v="6"/>
    <x v="0"/>
    <n v="311586.96000000002"/>
    <n v="41814.970032000005"/>
    <n v="269771.98996800004"/>
    <n v="0.20538677887504594"/>
  </r>
  <r>
    <x v="869"/>
    <x v="184"/>
    <x v="1"/>
    <s v="DA-058"/>
    <x v="0"/>
    <x v="4"/>
    <n v="122232.47"/>
    <n v="2"/>
    <x v="378"/>
    <n v="244464.95"/>
    <n v="85472.4"/>
    <n v="73520.149999999994"/>
    <x v="0"/>
    <s v="Card"/>
    <x v="0"/>
    <x v="6"/>
    <x v="0"/>
    <n v="244464.94"/>
    <n v="9191.8817439999984"/>
    <n v="235273.05825599999"/>
    <n v="0.30073902209703268"/>
  </r>
  <r>
    <x v="870"/>
    <x v="184"/>
    <x v="1"/>
    <s v="DA-051"/>
    <x v="2"/>
    <x v="1"/>
    <n v="108593.78"/>
    <n v="6"/>
    <x v="127"/>
    <n v="651562.68999999994"/>
    <n v="84726.7"/>
    <n v="143202.48000000001"/>
    <x v="0"/>
    <s v="Card"/>
    <x v="0"/>
    <x v="6"/>
    <x v="0"/>
    <n v="651562.67999999993"/>
    <n v="16875.473411999996"/>
    <n v="634687.20658799994"/>
    <n v="0.21978311864357983"/>
  </r>
  <r>
    <x v="871"/>
    <x v="185"/>
    <x v="2"/>
    <s v="BE-078"/>
    <x v="3"/>
    <x v="4"/>
    <n v="64134.19"/>
    <n v="2"/>
    <x v="553"/>
    <n v="128268.38"/>
    <n v="44675.53"/>
    <n v="38917.32"/>
    <x v="0"/>
    <s v="Transfer"/>
    <x v="0"/>
    <x v="6"/>
    <x v="0"/>
    <n v="128268.38"/>
    <n v="7247.1634700000004"/>
    <n v="121021.21653000001"/>
    <n v="0.30340540669493132"/>
  </r>
  <r>
    <x v="872"/>
    <x v="185"/>
    <x v="0"/>
    <s v="SN-113"/>
    <x v="5"/>
    <x v="1"/>
    <n v="62700.12"/>
    <n v="5"/>
    <x v="554"/>
    <n v="313500.59000000003"/>
    <n v="48328.2"/>
    <n v="71859.56"/>
    <x v="0"/>
    <s v="Cash"/>
    <x v="0"/>
    <x v="6"/>
    <x v="0"/>
    <n v="313500.60000000003"/>
    <n v="3417.1565400000004"/>
    <n v="310083.44346000004"/>
    <n v="0.22921666590802905"/>
  </r>
  <r>
    <x v="873"/>
    <x v="186"/>
    <x v="4"/>
    <s v="HO-016"/>
    <x v="0"/>
    <x v="2"/>
    <n v="38375.57"/>
    <n v="4"/>
    <x v="229"/>
    <n v="153502.28"/>
    <n v="30203.17"/>
    <n v="32689.599999999999"/>
    <x v="0"/>
    <s v="Transfer"/>
    <x v="0"/>
    <x v="6"/>
    <x v="0"/>
    <n v="153502.28"/>
    <n v="8058.8696999999993"/>
    <n v="145443.41029999999"/>
    <n v="0.21295840035731065"/>
  </r>
  <r>
    <x v="874"/>
    <x v="186"/>
    <x v="3"/>
    <s v="PE-017"/>
    <x v="3"/>
    <x v="2"/>
    <n v="70695.350000000006"/>
    <n v="11"/>
    <x v="401"/>
    <n v="777648.81"/>
    <n v="61108.959999999999"/>
    <n v="105450.26"/>
    <x v="0"/>
    <s v="Transfer"/>
    <x v="0"/>
    <x v="6"/>
    <x v="0"/>
    <n v="777648.85000000009"/>
    <n v="35849.61198500001"/>
    <n v="741799.23801500013"/>
    <n v="0.13560139055571882"/>
  </r>
  <r>
    <x v="875"/>
    <x v="186"/>
    <x v="4"/>
    <s v="HO-077"/>
    <x v="3"/>
    <x v="4"/>
    <n v="56524.639999999999"/>
    <n v="2"/>
    <x v="100"/>
    <n v="113049.29"/>
    <n v="37378.550000000003"/>
    <n v="38292.19"/>
    <x v="0"/>
    <s v="POS"/>
    <x v="0"/>
    <x v="6"/>
    <x v="0"/>
    <n v="113049.28"/>
    <n v="2317.5102399999996"/>
    <n v="110731.76976"/>
    <n v="0.33872118966868348"/>
  </r>
  <r>
    <x v="876"/>
    <x v="186"/>
    <x v="3"/>
    <s v="PE-023"/>
    <x v="5"/>
    <x v="4"/>
    <n v="98396.18"/>
    <n v="6"/>
    <x v="394"/>
    <n v="590377.06999999995"/>
    <n v="66783.53"/>
    <n v="189675.87"/>
    <x v="0"/>
    <s v="POS"/>
    <x v="0"/>
    <x v="6"/>
    <x v="0"/>
    <n v="590377.07999999996"/>
    <n v="32470.739399999999"/>
    <n v="557906.3406"/>
    <n v="0.32127919534544253"/>
  </r>
  <r>
    <x v="877"/>
    <x v="187"/>
    <x v="4"/>
    <s v="HO-027"/>
    <x v="5"/>
    <x v="4"/>
    <n v="59551.94"/>
    <n v="6"/>
    <x v="555"/>
    <n v="357311.63"/>
    <n v="41076.620000000003"/>
    <n v="110851.9"/>
    <x v="0"/>
    <s v="Card"/>
    <x v="0"/>
    <x v="6"/>
    <x v="0"/>
    <n v="357311.64"/>
    <n v="20616.881627999999"/>
    <n v="336694.75837200001"/>
    <n v="0.31023871235313555"/>
  </r>
  <r>
    <x v="878"/>
    <x v="187"/>
    <x v="1"/>
    <s v="DA-125"/>
    <x v="0"/>
    <x v="3"/>
    <n v="76569.62"/>
    <n v="6"/>
    <x v="556"/>
    <n v="459417.75"/>
    <n v="54794.68"/>
    <n v="130649.69"/>
    <x v="0"/>
    <s v="Cash"/>
    <x v="1"/>
    <x v="6"/>
    <x v="0"/>
    <n v="459417.72"/>
    <n v="72817.70861999999"/>
    <n v="386600.01137999998"/>
    <n v="0.28438102358909728"/>
  </r>
  <r>
    <x v="879"/>
    <x v="187"/>
    <x v="0"/>
    <s v="SN-056"/>
    <x v="3"/>
    <x v="4"/>
    <n v="68241.13"/>
    <n v="8"/>
    <x v="314"/>
    <n v="545929.05000000005"/>
    <n v="49338.85"/>
    <n v="151218.26999999999"/>
    <x v="0"/>
    <s v="Transfer"/>
    <x v="0"/>
    <x v="6"/>
    <x v="0"/>
    <n v="545929.04"/>
    <n v="30681.212048000005"/>
    <n v="515247.82795200002"/>
    <n v="0.27699253227136378"/>
  </r>
  <r>
    <x v="880"/>
    <x v="187"/>
    <x v="3"/>
    <s v="PE-148"/>
    <x v="1"/>
    <x v="4"/>
    <n v="92701.85"/>
    <n v="1"/>
    <x v="243"/>
    <n v="92701.85"/>
    <n v="62830.21"/>
    <n v="29871.64"/>
    <x v="0"/>
    <s v="POS"/>
    <x v="1"/>
    <x v="6"/>
    <x v="0"/>
    <n v="92701.85"/>
    <n v="5395.2476700000007"/>
    <n v="87306.602330000009"/>
    <n v="0.32223348293480658"/>
  </r>
  <r>
    <x v="881"/>
    <x v="188"/>
    <x v="2"/>
    <s v="BE-062"/>
    <x v="3"/>
    <x v="4"/>
    <n v="59239.12"/>
    <n v="97"/>
    <x v="28"/>
    <n v="5746194.6699999999"/>
    <n v="43770.7"/>
    <n v="1500436.54"/>
    <x v="1"/>
    <s v="Card"/>
    <x v="0"/>
    <x v="6"/>
    <x v="0"/>
    <n v="5746194.6400000006"/>
    <n v="185027.46740800006"/>
    <n v="5561167.1725920001"/>
    <n v="0.26111829239506085"/>
  </r>
  <r>
    <x v="882"/>
    <x v="188"/>
    <x v="0"/>
    <s v="SN-111"/>
    <x v="0"/>
    <x v="4"/>
    <n v="61935.71"/>
    <n v="9"/>
    <x v="557"/>
    <n v="557421.41"/>
    <n v="42604.24"/>
    <n v="173983.21"/>
    <x v="0"/>
    <s v="POS"/>
    <x v="1"/>
    <x v="6"/>
    <x v="0"/>
    <n v="557421.39"/>
    <n v="54404.327664000004"/>
    <n v="503017.06233600003"/>
    <n v="0.31212150606127592"/>
  </r>
  <r>
    <x v="883"/>
    <x v="189"/>
    <x v="4"/>
    <s v="HO-146"/>
    <x v="4"/>
    <x v="1"/>
    <n v="61894.81"/>
    <n v="1"/>
    <x v="197"/>
    <n v="61894.81"/>
    <n v="48171.17"/>
    <n v="13723.63"/>
    <x v="0"/>
    <s v="Card"/>
    <x v="0"/>
    <x v="6"/>
    <x v="0"/>
    <n v="61894.81"/>
    <n v="1893.981186"/>
    <n v="60000.828814"/>
    <n v="0.22172505255287156"/>
  </r>
  <r>
    <x v="884"/>
    <x v="189"/>
    <x v="2"/>
    <s v="BE-131"/>
    <x v="2"/>
    <x v="0"/>
    <n v="67897.02"/>
    <n v="6"/>
    <x v="0"/>
    <n v="407382.15"/>
    <n v="52857.56"/>
    <n v="90236.76"/>
    <x v="0"/>
    <s v="Card"/>
    <x v="0"/>
    <x v="6"/>
    <x v="0"/>
    <n v="407382.12"/>
    <n v="16295.284799999999"/>
    <n v="391086.83519999997"/>
    <n v="0.22150396132967531"/>
  </r>
  <r>
    <x v="885"/>
    <x v="189"/>
    <x v="3"/>
    <s v="PE-132"/>
    <x v="3"/>
    <x v="0"/>
    <n v="74550.83"/>
    <n v="68"/>
    <x v="558"/>
    <n v="5069456.32"/>
    <n v="56947.72"/>
    <n v="1197011.67"/>
    <x v="1"/>
    <s v="Card"/>
    <x v="1"/>
    <x v="6"/>
    <x v="0"/>
    <n v="5069456.4400000004"/>
    <n v="1216162.599956"/>
    <n v="3853293.8400440002"/>
    <n v="0.23612229683833233"/>
  </r>
  <r>
    <x v="886"/>
    <x v="189"/>
    <x v="4"/>
    <s v="HO-150"/>
    <x v="2"/>
    <x v="2"/>
    <n v="43572.56"/>
    <n v="15"/>
    <x v="559"/>
    <n v="653588.46"/>
    <n v="36373.699999999997"/>
    <n v="107982.96"/>
    <x v="0"/>
    <s v="Card"/>
    <x v="0"/>
    <x v="6"/>
    <x v="0"/>
    <n v="653588.39999999991"/>
    <n v="13071.767999999998"/>
    <n v="640516.63199999987"/>
    <n v="0.16521552415414437"/>
  </r>
  <r>
    <x v="887"/>
    <x v="189"/>
    <x v="0"/>
    <s v="SN-085"/>
    <x v="0"/>
    <x v="4"/>
    <n v="52308.85"/>
    <n v="12"/>
    <x v="560"/>
    <n v="627706.21"/>
    <n v="37005.51"/>
    <n v="183640.1"/>
    <x v="0"/>
    <s v="Card"/>
    <x v="1"/>
    <x v="6"/>
    <x v="0"/>
    <n v="627706.19999999995"/>
    <n v="60008.712719999996"/>
    <n v="567697.48728"/>
    <n v="0.29255740515933404"/>
  </r>
  <r>
    <x v="888"/>
    <x v="189"/>
    <x v="2"/>
    <s v="BE-007"/>
    <x v="5"/>
    <x v="3"/>
    <n v="58372.1"/>
    <n v="5"/>
    <x v="561"/>
    <n v="291860.47999999998"/>
    <n v="41424.870000000003"/>
    <n v="84736.15"/>
    <x v="0"/>
    <s v="POS"/>
    <x v="0"/>
    <x v="6"/>
    <x v="0"/>
    <n v="291860.5"/>
    <n v="7092.2101499999999"/>
    <n v="284768.28985"/>
    <n v="0.29033101706678477"/>
  </r>
  <r>
    <x v="889"/>
    <x v="189"/>
    <x v="1"/>
    <s v="DA-097"/>
    <x v="2"/>
    <x v="4"/>
    <n v="118449.19"/>
    <n v="12"/>
    <x v="57"/>
    <n v="1421390.3"/>
    <n v="80191.350000000006"/>
    <n v="459094.04"/>
    <x v="0"/>
    <s v="Transfer"/>
    <x v="0"/>
    <x v="6"/>
    <x v="0"/>
    <n v="1421390.28"/>
    <n v="710.69514000000015"/>
    <n v="1420679.5848600001"/>
    <n v="0.32298942802691138"/>
  </r>
  <r>
    <x v="890"/>
    <x v="190"/>
    <x v="1"/>
    <s v="DA-030"/>
    <x v="1"/>
    <x v="4"/>
    <n v="77620.05"/>
    <n v="10"/>
    <x v="413"/>
    <n v="776200.47"/>
    <n v="56964.59"/>
    <n v="206554.62"/>
    <x v="0"/>
    <s v="Transfer"/>
    <x v="0"/>
    <x v="6"/>
    <x v="0"/>
    <n v="776200.5"/>
    <n v="24916.036049999999"/>
    <n v="751284.46395"/>
    <n v="0.26610988782318051"/>
  </r>
  <r>
    <x v="891"/>
    <x v="190"/>
    <x v="3"/>
    <s v="PE-041"/>
    <x v="3"/>
    <x v="1"/>
    <n v="92440.37"/>
    <n v="42"/>
    <x v="536"/>
    <n v="3882495.72"/>
    <n v="66793.820000000007"/>
    <n v="1077155.42"/>
    <x v="1"/>
    <s v="Card"/>
    <x v="0"/>
    <x v="6"/>
    <x v="0"/>
    <n v="3882495.54"/>
    <n v="119192.61307799998"/>
    <n v="3763302.926922"/>
    <n v="0.2774389201387194"/>
  </r>
  <r>
    <x v="892"/>
    <x v="190"/>
    <x v="1"/>
    <s v="DA-031"/>
    <x v="2"/>
    <x v="1"/>
    <n v="84122.54"/>
    <n v="6"/>
    <x v="562"/>
    <n v="504735.25"/>
    <n v="62983.32"/>
    <n v="126835.35"/>
    <x v="0"/>
    <s v="Transfer"/>
    <x v="1"/>
    <x v="6"/>
    <x v="0"/>
    <n v="504735.24"/>
    <n v="59861.599463999999"/>
    <n v="444873.64053600002"/>
    <n v="0.25129085000502738"/>
  </r>
  <r>
    <x v="893"/>
    <x v="190"/>
    <x v="3"/>
    <s v="PE-077"/>
    <x v="2"/>
    <x v="3"/>
    <n v="102400.36"/>
    <n v="3"/>
    <x v="242"/>
    <n v="307201.09000000003"/>
    <n v="70137.789999999994"/>
    <n v="96787.73"/>
    <x v="0"/>
    <s v="Card"/>
    <x v="0"/>
    <x v="6"/>
    <x v="0"/>
    <n v="307201.08"/>
    <n v="13516.847520000001"/>
    <n v="293684.23248000001"/>
    <n v="0.3150631073607193"/>
  </r>
  <r>
    <x v="894"/>
    <x v="191"/>
    <x v="4"/>
    <s v="HO-090"/>
    <x v="0"/>
    <x v="3"/>
    <n v="62074.65"/>
    <n v="3"/>
    <x v="360"/>
    <n v="186223.96"/>
    <n v="42891.82"/>
    <n v="57548.5"/>
    <x v="0"/>
    <s v="Transfer"/>
    <x v="1"/>
    <x v="6"/>
    <x v="0"/>
    <n v="186223.95"/>
    <n v="15680.05659"/>
    <n v="170543.89341000002"/>
    <n v="0.30902844080858338"/>
  </r>
  <r>
    <x v="895"/>
    <x v="191"/>
    <x v="0"/>
    <s v="SN-100"/>
    <x v="5"/>
    <x v="0"/>
    <n v="63021.21"/>
    <n v="2"/>
    <x v="8"/>
    <n v="126042.43"/>
    <n v="50644.27"/>
    <n v="24753.88"/>
    <x v="0"/>
    <s v="Card"/>
    <x v="0"/>
    <x v="6"/>
    <x v="0"/>
    <n v="126042.42"/>
    <n v="4298.0465220000006"/>
    <n v="121744.37347799999"/>
    <n v="0.19639323043835319"/>
  </r>
  <r>
    <x v="896"/>
    <x v="191"/>
    <x v="4"/>
    <s v="HO-052"/>
    <x v="3"/>
    <x v="4"/>
    <n v="60928.99"/>
    <n v="10"/>
    <x v="475"/>
    <n v="609289.88"/>
    <n v="41989.17"/>
    <n v="189398.14"/>
    <x v="0"/>
    <s v="Card"/>
    <x v="0"/>
    <x v="6"/>
    <x v="0"/>
    <n v="609289.9"/>
    <n v="18217.768010000003"/>
    <n v="591072.13199000002"/>
    <n v="0.31085062499314781"/>
  </r>
  <r>
    <x v="897"/>
    <x v="191"/>
    <x v="3"/>
    <s v="PE-126"/>
    <x v="5"/>
    <x v="2"/>
    <n v="100308.65"/>
    <n v="9"/>
    <x v="484"/>
    <n v="902777.86"/>
    <n v="84786.69"/>
    <n v="139697.68"/>
    <x v="0"/>
    <s v="Card"/>
    <x v="0"/>
    <x v="6"/>
    <x v="0"/>
    <n v="902777.85"/>
    <n v="20673.612764999998"/>
    <n v="882104.23723500001"/>
    <n v="0.15474203144503343"/>
  </r>
  <r>
    <x v="898"/>
    <x v="191"/>
    <x v="0"/>
    <s v="SN-019"/>
    <x v="1"/>
    <x v="4"/>
    <n v="61961.19"/>
    <n v="2"/>
    <x v="175"/>
    <n v="123922.37"/>
    <n v="40446.949999999997"/>
    <n v="43028.480000000003"/>
    <x v="0"/>
    <s v="Card"/>
    <x v="0"/>
    <x v="6"/>
    <x v="0"/>
    <n v="123922.38"/>
    <n v="4312.4988240000002"/>
    <n v="119609.88117600001"/>
    <n v="0.34722124827018724"/>
  </r>
  <r>
    <x v="899"/>
    <x v="191"/>
    <x v="2"/>
    <s v="BE-018"/>
    <x v="0"/>
    <x v="4"/>
    <n v="57818.2"/>
    <n v="10"/>
    <x v="563"/>
    <n v="578182"/>
    <n v="38014.160000000003"/>
    <n v="198040.39"/>
    <x v="0"/>
    <s v="Card"/>
    <x v="1"/>
    <x v="6"/>
    <x v="0"/>
    <n v="578182"/>
    <n v="45445.105200000005"/>
    <n v="532736.89480000001"/>
    <n v="0.34252257939541531"/>
  </r>
  <r>
    <x v="900"/>
    <x v="191"/>
    <x v="2"/>
    <s v="BE-114"/>
    <x v="5"/>
    <x v="1"/>
    <n v="69678.47"/>
    <n v="1"/>
    <x v="466"/>
    <n v="69678.47"/>
    <n v="53555.33"/>
    <n v="16123.14"/>
    <x v="0"/>
    <s v="Transfer"/>
    <x v="0"/>
    <x v="6"/>
    <x v="0"/>
    <n v="69678.47"/>
    <n v="376.26373799999999"/>
    <n v="69302.206262000007"/>
    <n v="0.2313934275537336"/>
  </r>
  <r>
    <x v="901"/>
    <x v="191"/>
    <x v="1"/>
    <s v="DA-088"/>
    <x v="0"/>
    <x v="2"/>
    <n v="112362.74"/>
    <n v="11"/>
    <x v="354"/>
    <n v="1235990.1299999999"/>
    <n v="89396.01"/>
    <n v="252634.01"/>
    <x v="0"/>
    <s v="Transfer"/>
    <x v="0"/>
    <x v="6"/>
    <x v="0"/>
    <n v="1235990.1400000001"/>
    <n v="31394.149556000004"/>
    <n v="1204595.9904440001"/>
    <n v="0.20439808042803709"/>
  </r>
  <r>
    <x v="902"/>
    <x v="191"/>
    <x v="4"/>
    <s v="HO-078"/>
    <x v="5"/>
    <x v="0"/>
    <n v="59032.79"/>
    <n v="3"/>
    <x v="564"/>
    <n v="177098.38"/>
    <n v="47075.28"/>
    <n v="35872.53"/>
    <x v="0"/>
    <s v="Transfer"/>
    <x v="1"/>
    <x v="6"/>
    <x v="0"/>
    <n v="177098.37"/>
    <n v="10926.969428999999"/>
    <n v="166171.40057100001"/>
    <n v="0.20255707590323524"/>
  </r>
  <r>
    <x v="903"/>
    <x v="191"/>
    <x v="4"/>
    <s v="HO-005"/>
    <x v="3"/>
    <x v="1"/>
    <n v="69693.820000000007"/>
    <n v="3"/>
    <x v="345"/>
    <n v="209081.47"/>
    <n v="52900.63"/>
    <n v="50379.59"/>
    <x v="0"/>
    <s v="Transfer"/>
    <x v="0"/>
    <x v="6"/>
    <x v="0"/>
    <n v="209081.46000000002"/>
    <n v="1902.6412860000003"/>
    <n v="207178.81871400002"/>
    <n v="0.24095674284287363"/>
  </r>
  <r>
    <x v="904"/>
    <x v="192"/>
    <x v="1"/>
    <s v="DA-099"/>
    <x v="2"/>
    <x v="1"/>
    <n v="123600.26"/>
    <n v="32"/>
    <x v="565"/>
    <n v="3955208.37"/>
    <n v="94764.42"/>
    <n v="922746.88"/>
    <x v="1"/>
    <s v="Cash"/>
    <x v="1"/>
    <x v="6"/>
    <x v="0"/>
    <n v="3955208.32"/>
    <n v="322349.47807999997"/>
    <n v="3632858.84192"/>
    <n v="0.2332991826673344"/>
  </r>
  <r>
    <x v="905"/>
    <x v="192"/>
    <x v="3"/>
    <s v="PE-102"/>
    <x v="3"/>
    <x v="2"/>
    <n v="93607.06"/>
    <n v="5"/>
    <x v="566"/>
    <n v="468035.28"/>
    <n v="80181.42"/>
    <n v="67128.160000000003"/>
    <x v="0"/>
    <s v="Cash"/>
    <x v="0"/>
    <x v="6"/>
    <x v="0"/>
    <n v="468035.3"/>
    <n v="4118.7106400000002"/>
    <n v="463916.58935999998"/>
    <n v="0.14342542724557003"/>
  </r>
  <r>
    <x v="906"/>
    <x v="192"/>
    <x v="4"/>
    <s v="HO-063"/>
    <x v="3"/>
    <x v="3"/>
    <n v="51987.31"/>
    <n v="7"/>
    <x v="506"/>
    <n v="363911.14"/>
    <n v="35107.96"/>
    <n v="118155.39"/>
    <x v="0"/>
    <s v="Card"/>
    <x v="0"/>
    <x v="6"/>
    <x v="0"/>
    <n v="363911.17"/>
    <n v="4148.5873379999994"/>
    <n v="359762.58266199997"/>
    <n v="0.32468198143096139"/>
  </r>
  <r>
    <x v="907"/>
    <x v="192"/>
    <x v="2"/>
    <s v="BE-086"/>
    <x v="5"/>
    <x v="2"/>
    <n v="54107.42"/>
    <n v="4"/>
    <x v="567"/>
    <n v="216429.69"/>
    <n v="47593.04"/>
    <n v="26057.53"/>
    <x v="0"/>
    <s v="Transfer"/>
    <x v="1"/>
    <x v="6"/>
    <x v="0"/>
    <n v="216429.68"/>
    <n v="28417.216984000002"/>
    <n v="188012.46301599999"/>
    <n v="0.12039720613193133"/>
  </r>
  <r>
    <x v="908"/>
    <x v="192"/>
    <x v="3"/>
    <s v="PE-095"/>
    <x v="3"/>
    <x v="3"/>
    <n v="106744.57"/>
    <n v="116"/>
    <x v="133"/>
    <n v="12382370.5"/>
    <n v="74591.97"/>
    <n v="3729701.75"/>
    <x v="1"/>
    <s v="Card"/>
    <x v="0"/>
    <x v="6"/>
    <x v="0"/>
    <n v="12382370.120000001"/>
    <n v="376424.05164800002"/>
    <n v="12005946.068352001"/>
    <n v="0.30121064056353347"/>
  </r>
  <r>
    <x v="909"/>
    <x v="192"/>
    <x v="3"/>
    <s v="PE-009"/>
    <x v="1"/>
    <x v="1"/>
    <n v="109378.09"/>
    <n v="5"/>
    <x v="0"/>
    <n v="546890.47"/>
    <n v="85679.74"/>
    <n v="118491.74"/>
    <x v="0"/>
    <s v="Transfer"/>
    <x v="0"/>
    <x v="6"/>
    <x v="0"/>
    <n v="546890.44999999995"/>
    <n v="21875.617999999999"/>
    <n v="525014.83199999994"/>
    <n v="0.21666448128086782"/>
  </r>
  <r>
    <x v="910"/>
    <x v="192"/>
    <x v="4"/>
    <s v="HO-126"/>
    <x v="4"/>
    <x v="3"/>
    <n v="49338.5"/>
    <n v="1"/>
    <x v="568"/>
    <n v="49338.5"/>
    <n v="35130.300000000003"/>
    <n v="14208.2"/>
    <x v="0"/>
    <s v="Card"/>
    <x v="1"/>
    <x v="6"/>
    <x v="0"/>
    <n v="49338.5"/>
    <n v="6043.9662500000004"/>
    <n v="43294.533750000002"/>
    <n v="0.28797389462590067"/>
  </r>
  <r>
    <x v="911"/>
    <x v="193"/>
    <x v="1"/>
    <s v="DA-150"/>
    <x v="4"/>
    <x v="1"/>
    <n v="100874.86"/>
    <n v="91"/>
    <x v="464"/>
    <n v="9179612.1799999997"/>
    <n v="78337.37"/>
    <n v="2050911.24"/>
    <x v="1"/>
    <s v="Card"/>
    <x v="0"/>
    <x v="6"/>
    <x v="0"/>
    <n v="9179612.2599999998"/>
    <n v="55995.634786000002"/>
    <n v="9123616.6252139993"/>
    <n v="0.22342024911122119"/>
  </r>
  <r>
    <x v="912"/>
    <x v="193"/>
    <x v="1"/>
    <s v="DA-091"/>
    <x v="3"/>
    <x v="0"/>
    <n v="144726.15"/>
    <n v="1"/>
    <x v="569"/>
    <n v="144726.15"/>
    <n v="116020.93"/>
    <n v="28705.21"/>
    <x v="0"/>
    <s v="Card"/>
    <x v="0"/>
    <x v="6"/>
    <x v="0"/>
    <n v="144726.15"/>
    <n v="173.67138"/>
    <n v="144552.47861999998"/>
    <n v="0.19834155748632848"/>
  </r>
  <r>
    <x v="913"/>
    <x v="193"/>
    <x v="2"/>
    <s v="BE-132"/>
    <x v="2"/>
    <x v="2"/>
    <n v="69878.45"/>
    <n v="3"/>
    <x v="17"/>
    <n v="209635.34"/>
    <n v="57141.29"/>
    <n v="38211.47"/>
    <x v="0"/>
    <s v="Card"/>
    <x v="0"/>
    <x v="6"/>
    <x v="0"/>
    <n v="209635.34999999998"/>
    <n v="167.70827999999997"/>
    <n v="209467.64171999999"/>
    <n v="0.18227589871058955"/>
  </r>
  <r>
    <x v="914"/>
    <x v="194"/>
    <x v="1"/>
    <s v="DA-147"/>
    <x v="1"/>
    <x v="0"/>
    <n v="113357.43"/>
    <n v="51"/>
    <x v="0"/>
    <n v="5781229.1500000004"/>
    <n v="86555.09"/>
    <n v="1366919.44"/>
    <x v="1"/>
    <s v="Card"/>
    <x v="0"/>
    <x v="6"/>
    <x v="0"/>
    <n v="5781228.9299999997"/>
    <n v="231249.15719999999"/>
    <n v="5549979.7727999995"/>
    <n v="0.23644097207252196"/>
  </r>
  <r>
    <x v="915"/>
    <x v="194"/>
    <x v="3"/>
    <s v="PE-008"/>
    <x v="0"/>
    <x v="4"/>
    <n v="101697.63"/>
    <n v="4"/>
    <x v="371"/>
    <n v="406790.53"/>
    <n v="70849.61"/>
    <n v="123392.08"/>
    <x v="0"/>
    <s v="Cash"/>
    <x v="0"/>
    <x v="6"/>
    <x v="0"/>
    <n v="406790.52"/>
    <n v="11512.171716000001"/>
    <n v="395278.34828400001"/>
    <n v="0.30333075846185503"/>
  </r>
  <r>
    <x v="916"/>
    <x v="194"/>
    <x v="1"/>
    <s v="DA-023"/>
    <x v="0"/>
    <x v="1"/>
    <n v="121737.05"/>
    <n v="6"/>
    <x v="537"/>
    <n v="730422.28"/>
    <n v="88684.34"/>
    <n v="198316.23"/>
    <x v="0"/>
    <s v="Transfer"/>
    <x v="0"/>
    <x v="6"/>
    <x v="0"/>
    <n v="730422.3"/>
    <n v="6939.0118500000008"/>
    <n v="723483.28815000004"/>
    <n v="0.27150900982921827"/>
  </r>
  <r>
    <x v="917"/>
    <x v="194"/>
    <x v="1"/>
    <s v="DA-088"/>
    <x v="0"/>
    <x v="3"/>
    <n v="90863.95"/>
    <n v="55"/>
    <x v="570"/>
    <n v="4997517.26"/>
    <n v="69210.31"/>
    <n v="1190950.48"/>
    <x v="1"/>
    <s v="Card"/>
    <x v="1"/>
    <x v="6"/>
    <x v="0"/>
    <n v="4997517.25"/>
    <n v="693155.64257499995"/>
    <n v="4304361.6074250005"/>
    <n v="0.23830842757309456"/>
  </r>
  <r>
    <x v="918"/>
    <x v="195"/>
    <x v="2"/>
    <s v="BE-046"/>
    <x v="4"/>
    <x v="3"/>
    <n v="62097.89"/>
    <n v="10"/>
    <x v="328"/>
    <n v="620978.93999999994"/>
    <n v="44618.32"/>
    <n v="174795.76"/>
    <x v="0"/>
    <s v="Cash"/>
    <x v="0"/>
    <x v="6"/>
    <x v="0"/>
    <n v="620978.9"/>
    <n v="17014.821860000004"/>
    <n v="603964.07814"/>
    <n v="0.28148419977012429"/>
  </r>
  <r>
    <x v="919"/>
    <x v="195"/>
    <x v="0"/>
    <s v="SN-004"/>
    <x v="0"/>
    <x v="0"/>
    <n v="61881.3"/>
    <n v="13"/>
    <x v="0"/>
    <n v="804456.87"/>
    <n v="47636.45"/>
    <n v="185183.01"/>
    <x v="1"/>
    <s v="Transfer"/>
    <x v="0"/>
    <x v="6"/>
    <x v="0"/>
    <n v="804456.9"/>
    <n v="32178.276000000002"/>
    <n v="772278.62400000007"/>
    <n v="0.2301963186665309"/>
  </r>
  <r>
    <x v="920"/>
    <x v="196"/>
    <x v="1"/>
    <s v="DA-046"/>
    <x v="3"/>
    <x v="0"/>
    <n v="69218.240000000005"/>
    <n v="67"/>
    <x v="571"/>
    <n v="4637622.0599999996"/>
    <n v="55550.99"/>
    <n v="915705.66"/>
    <x v="1"/>
    <s v="Card"/>
    <x v="1"/>
    <x v="6"/>
    <x v="0"/>
    <n v="4637622.08"/>
    <n v="1041146.1569599999"/>
    <n v="3596475.9230400003"/>
    <n v="0.19745154912429413"/>
  </r>
  <r>
    <x v="921"/>
    <x v="196"/>
    <x v="3"/>
    <s v="PE-053"/>
    <x v="2"/>
    <x v="0"/>
    <n v="107649.36"/>
    <n v="5"/>
    <x v="183"/>
    <n v="538246.78"/>
    <n v="86704.68"/>
    <n v="104723.37"/>
    <x v="0"/>
    <s v="Cash"/>
    <x v="0"/>
    <x v="6"/>
    <x v="0"/>
    <n v="538246.80000000005"/>
    <n v="215.29872000000003"/>
    <n v="538031.50128000008"/>
    <n v="0.19456385786460254"/>
  </r>
  <r>
    <x v="922"/>
    <x v="196"/>
    <x v="4"/>
    <s v="HO-093"/>
    <x v="4"/>
    <x v="1"/>
    <n v="57434.61"/>
    <n v="32"/>
    <x v="0"/>
    <n v="1837907.5"/>
    <n v="42360.65"/>
    <n v="482366.79"/>
    <x v="1"/>
    <s v="Card"/>
    <x v="0"/>
    <x v="6"/>
    <x v="0"/>
    <n v="1837907.52"/>
    <n v="73516.300799999997"/>
    <n v="1764391.2191999999"/>
    <n v="0.26245433461694889"/>
  </r>
  <r>
    <x v="923"/>
    <x v="196"/>
    <x v="0"/>
    <s v="SN-012"/>
    <x v="0"/>
    <x v="1"/>
    <n v="55639.4"/>
    <n v="42"/>
    <x v="0"/>
    <n v="2336854.91"/>
    <n v="41108.26"/>
    <n v="610307.81000000006"/>
    <x v="1"/>
    <s v="Card"/>
    <x v="0"/>
    <x v="6"/>
    <x v="0"/>
    <n v="2336854.8000000003"/>
    <n v="93474.19200000001"/>
    <n v="2243380.6080000005"/>
    <n v="0.26116632546947471"/>
  </r>
  <r>
    <x v="924"/>
    <x v="196"/>
    <x v="0"/>
    <s v="SN-115"/>
    <x v="5"/>
    <x v="0"/>
    <n v="58323.11"/>
    <n v="2"/>
    <x v="0"/>
    <n v="116646.22"/>
    <n v="48284.77"/>
    <n v="20076.68"/>
    <x v="0"/>
    <s v="Card"/>
    <x v="0"/>
    <x v="6"/>
    <x v="0"/>
    <n v="116646.22"/>
    <n v="4665.8487999999998"/>
    <n v="111980.37119999999"/>
    <n v="0.17211599312862433"/>
  </r>
  <r>
    <x v="925"/>
    <x v="196"/>
    <x v="2"/>
    <s v="BE-112"/>
    <x v="3"/>
    <x v="3"/>
    <n v="74550.75"/>
    <n v="11"/>
    <x v="572"/>
    <n v="820058.25"/>
    <n v="55994.82"/>
    <n v="204115.27"/>
    <x v="0"/>
    <s v="Cash"/>
    <x v="1"/>
    <x v="6"/>
    <x v="0"/>
    <n v="820058.25"/>
    <n v="94634.722049999997"/>
    <n v="725423.52795000002"/>
    <n v="0.24890337972942775"/>
  </r>
  <r>
    <x v="926"/>
    <x v="196"/>
    <x v="0"/>
    <s v="SN-147"/>
    <x v="2"/>
    <x v="1"/>
    <n v="72015.58"/>
    <n v="45"/>
    <x v="0"/>
    <n v="3240701.2"/>
    <n v="57953.79"/>
    <n v="632780.85"/>
    <x v="1"/>
    <s v="Transfer"/>
    <x v="0"/>
    <x v="6"/>
    <x v="0"/>
    <n v="3240701.1"/>
    <n v="129628.04400000001"/>
    <n v="3111073.0559999999"/>
    <n v="0.19526047325807142"/>
  </r>
  <r>
    <x v="927"/>
    <x v="196"/>
    <x v="4"/>
    <s v="HO-032"/>
    <x v="5"/>
    <x v="2"/>
    <n v="44792.67"/>
    <n v="7"/>
    <x v="573"/>
    <n v="313548.65999999997"/>
    <n v="36309.040000000001"/>
    <n v="59385.36"/>
    <x v="0"/>
    <s v="Transfer"/>
    <x v="1"/>
    <x v="6"/>
    <x v="0"/>
    <n v="313548.69"/>
    <n v="46467.915858000008"/>
    <n v="267080.77414200001"/>
    <n v="0.18939758824037076"/>
  </r>
  <r>
    <x v="928"/>
    <x v="197"/>
    <x v="3"/>
    <s v="PE-108"/>
    <x v="0"/>
    <x v="2"/>
    <n v="131527.32999999999"/>
    <n v="8"/>
    <x v="46"/>
    <n v="1052218.6100000001"/>
    <n v="112529.84"/>
    <n v="151979.85999999999"/>
    <x v="0"/>
    <s v="Card"/>
    <x v="0"/>
    <x v="6"/>
    <x v="0"/>
    <n v="1052218.6399999999"/>
    <n v="42614.854919999998"/>
    <n v="1009603.7850799999"/>
    <n v="0.14443753280508884"/>
  </r>
  <r>
    <x v="929"/>
    <x v="197"/>
    <x v="3"/>
    <s v="PE-048"/>
    <x v="1"/>
    <x v="2"/>
    <n v="96550.27"/>
    <n v="3"/>
    <x v="502"/>
    <n v="289650.81"/>
    <n v="78459.38"/>
    <n v="54272.68"/>
    <x v="0"/>
    <s v="Cash"/>
    <x v="0"/>
    <x v="6"/>
    <x v="0"/>
    <n v="289650.81"/>
    <n v="7299.2004120000001"/>
    <n v="282351.60958799999"/>
    <n v="0.18737278863470122"/>
  </r>
  <r>
    <x v="930"/>
    <x v="197"/>
    <x v="2"/>
    <s v="BE-087"/>
    <x v="2"/>
    <x v="2"/>
    <n v="72793.88"/>
    <n v="5"/>
    <x v="574"/>
    <n v="363969.41"/>
    <n v="61056.31"/>
    <n v="58687.86"/>
    <x v="0"/>
    <s v="Transfer"/>
    <x v="1"/>
    <x v="6"/>
    <x v="0"/>
    <n v="363969.4"/>
    <n v="50810.128240000013"/>
    <n v="313159.27176000003"/>
    <n v="0.16124393530764028"/>
  </r>
  <r>
    <x v="931"/>
    <x v="198"/>
    <x v="3"/>
    <s v="PE-012"/>
    <x v="4"/>
    <x v="4"/>
    <n v="115909.1"/>
    <n v="12"/>
    <x v="150"/>
    <n v="1390909.17"/>
    <n v="81348.160000000003"/>
    <n v="414731.23"/>
    <x v="0"/>
    <s v="POS"/>
    <x v="0"/>
    <x v="6"/>
    <x v="0"/>
    <n v="1390909.2000000002"/>
    <n v="49516.36752"/>
    <n v="1341392.8324800001"/>
    <n v="0.2981727627836403"/>
  </r>
  <r>
    <x v="932"/>
    <x v="198"/>
    <x v="3"/>
    <s v="PE-108"/>
    <x v="5"/>
    <x v="2"/>
    <n v="88370.22"/>
    <n v="14"/>
    <x v="505"/>
    <n v="1237183.03"/>
    <n v="74490.62"/>
    <n v="194314.42"/>
    <x v="0"/>
    <s v="Transfer"/>
    <x v="0"/>
    <x v="6"/>
    <x v="0"/>
    <n v="1237183.08"/>
    <n v="12371.830800000002"/>
    <n v="1224811.2492"/>
    <n v="0.1570619829791878"/>
  </r>
  <r>
    <x v="933"/>
    <x v="198"/>
    <x v="3"/>
    <s v="PE-146"/>
    <x v="5"/>
    <x v="2"/>
    <n v="87198.91"/>
    <n v="11"/>
    <x v="560"/>
    <n v="959188.05"/>
    <n v="75199.91"/>
    <n v="131989.04"/>
    <x v="0"/>
    <s v="Card"/>
    <x v="1"/>
    <x v="6"/>
    <x v="0"/>
    <n v="959188.01"/>
    <n v="91698.373756000015"/>
    <n v="867489.63624399994"/>
    <n v="0.13760496703435787"/>
  </r>
  <r>
    <x v="934"/>
    <x v="198"/>
    <x v="3"/>
    <s v="PE-092"/>
    <x v="0"/>
    <x v="4"/>
    <n v="105524.83"/>
    <n v="19"/>
    <x v="485"/>
    <n v="2004971.81"/>
    <n v="68879.259999999995"/>
    <n v="696265.82"/>
    <x v="1"/>
    <s v="Transfer"/>
    <x v="0"/>
    <x v="6"/>
    <x v="0"/>
    <n v="2004971.77"/>
    <n v="45312.362002000002"/>
    <n v="1959659.407998"/>
    <n v="0.34726963068872274"/>
  </r>
  <r>
    <x v="935"/>
    <x v="199"/>
    <x v="2"/>
    <s v="BE-128"/>
    <x v="4"/>
    <x v="0"/>
    <n v="87341.88"/>
    <n v="5"/>
    <x v="575"/>
    <n v="436709.38"/>
    <n v="66953.759999999995"/>
    <n v="101940.59"/>
    <x v="0"/>
    <s v="Card"/>
    <x v="1"/>
    <x v="6"/>
    <x v="0"/>
    <n v="436709.4"/>
    <n v="27600.034080000001"/>
    <n v="409109.36592000001"/>
    <n v="0.23342889955787072"/>
  </r>
  <r>
    <x v="936"/>
    <x v="199"/>
    <x v="3"/>
    <s v="PE-132"/>
    <x v="0"/>
    <x v="2"/>
    <n v="78755.62"/>
    <n v="102"/>
    <x v="576"/>
    <n v="8033073.7000000002"/>
    <n v="63200.58"/>
    <n v="1586614.22"/>
    <x v="1"/>
    <s v="Card"/>
    <x v="1"/>
    <x v="6"/>
    <x v="0"/>
    <n v="8033073.2399999993"/>
    <n v="1956856.6412639997"/>
    <n v="6076216.5987359993"/>
    <n v="0.19751022824550957"/>
  </r>
  <r>
    <x v="937"/>
    <x v="199"/>
    <x v="1"/>
    <s v="DA-142"/>
    <x v="1"/>
    <x v="3"/>
    <n v="99726.55"/>
    <n v="3"/>
    <x v="18"/>
    <n v="299179.65999999997"/>
    <n v="72435.95"/>
    <n v="81871.81"/>
    <x v="0"/>
    <s v="Transfer"/>
    <x v="0"/>
    <x v="6"/>
    <x v="0"/>
    <n v="299179.65000000002"/>
    <n v="11608.170420000002"/>
    <n v="287571.47958000004"/>
    <n v="0.27365433198232797"/>
  </r>
  <r>
    <x v="938"/>
    <x v="199"/>
    <x v="2"/>
    <s v="BE-080"/>
    <x v="1"/>
    <x v="2"/>
    <n v="72339.460000000006"/>
    <n v="15"/>
    <x v="395"/>
    <n v="1085091.8400000001"/>
    <n v="62579.87"/>
    <n v="146393.84"/>
    <x v="0"/>
    <s v="Transfer"/>
    <x v="0"/>
    <x v="6"/>
    <x v="0"/>
    <n v="1085091.9000000001"/>
    <n v="42969.639240000004"/>
    <n v="1042122.2607600001"/>
    <n v="0.1349137783581526"/>
  </r>
  <r>
    <x v="939"/>
    <x v="200"/>
    <x v="3"/>
    <s v="PE-030"/>
    <x v="0"/>
    <x v="3"/>
    <n v="91205.13"/>
    <n v="11"/>
    <x v="577"/>
    <n v="1003256.41"/>
    <n v="65496.5"/>
    <n v="282794.89"/>
    <x v="0"/>
    <s v="Transfer"/>
    <x v="0"/>
    <x v="6"/>
    <x v="0"/>
    <n v="1003256.43"/>
    <n v="35414.951978999998"/>
    <n v="967841.47802100005"/>
    <n v="0.28187698297387404"/>
  </r>
  <r>
    <x v="940"/>
    <x v="200"/>
    <x v="1"/>
    <s v="DA-010"/>
    <x v="1"/>
    <x v="1"/>
    <n v="123471.65"/>
    <n v="1"/>
    <x v="578"/>
    <n v="123471.65"/>
    <n v="99965.34"/>
    <n v="23506.32"/>
    <x v="0"/>
    <s v="Cash"/>
    <x v="0"/>
    <x v="6"/>
    <x v="0"/>
    <n v="123471.65"/>
    <n v="3358.4288800000004"/>
    <n v="120113.22111999999"/>
    <n v="0.19037827711867461"/>
  </r>
  <r>
    <x v="941"/>
    <x v="201"/>
    <x v="3"/>
    <s v="PE-080"/>
    <x v="1"/>
    <x v="4"/>
    <n v="105848.9"/>
    <n v="4"/>
    <x v="579"/>
    <n v="423395.59"/>
    <n v="73076.539999999994"/>
    <n v="131089.45000000001"/>
    <x v="0"/>
    <s v="Card"/>
    <x v="1"/>
    <x v="6"/>
    <x v="0"/>
    <n v="423395.6"/>
    <n v="66938.844360000003"/>
    <n v="356456.75563999999"/>
    <n v="0.30961458526292163"/>
  </r>
  <r>
    <x v="942"/>
    <x v="201"/>
    <x v="2"/>
    <s v="BE-148"/>
    <x v="3"/>
    <x v="0"/>
    <n v="55882"/>
    <n v="11"/>
    <x v="580"/>
    <n v="614702.05000000005"/>
    <n v="44146.9"/>
    <n v="129086.2"/>
    <x v="1"/>
    <s v="Card"/>
    <x v="0"/>
    <x v="6"/>
    <x v="0"/>
    <n v="614702"/>
    <n v="18133.709000000003"/>
    <n v="596568.29099999997"/>
    <n v="0.20999799821718504"/>
  </r>
  <r>
    <x v="943"/>
    <x v="201"/>
    <x v="1"/>
    <s v="DA-071"/>
    <x v="0"/>
    <x v="3"/>
    <n v="89638.57"/>
    <n v="11"/>
    <x v="581"/>
    <n v="986024.31"/>
    <n v="64412.92"/>
    <n v="277482.18"/>
    <x v="0"/>
    <s v="Card"/>
    <x v="0"/>
    <x v="6"/>
    <x v="0"/>
    <n v="986024.27"/>
    <n v="12818.31551"/>
    <n v="973205.95449000003"/>
    <n v="0.28141515091042735"/>
  </r>
  <r>
    <x v="944"/>
    <x v="201"/>
    <x v="1"/>
    <s v="DA-069"/>
    <x v="5"/>
    <x v="3"/>
    <n v="111422"/>
    <n v="8"/>
    <x v="582"/>
    <n v="891375.99"/>
    <n v="81780.460000000006"/>
    <n v="237132.31"/>
    <x v="0"/>
    <s v="Transfer"/>
    <x v="1"/>
    <x v="6"/>
    <x v="0"/>
    <n v="891376"/>
    <n v="64268.209600000002"/>
    <n v="827107.79040000006"/>
    <n v="0.26602950119847857"/>
  </r>
  <r>
    <x v="945"/>
    <x v="201"/>
    <x v="0"/>
    <s v="SN-133"/>
    <x v="5"/>
    <x v="1"/>
    <n v="60140.4"/>
    <n v="20"/>
    <x v="537"/>
    <n v="1202808.01"/>
    <n v="47858.73"/>
    <n v="245633.32"/>
    <x v="1"/>
    <s v="Card"/>
    <x v="0"/>
    <x v="6"/>
    <x v="0"/>
    <n v="1202808"/>
    <n v="11426.675999999999"/>
    <n v="1191381.324"/>
    <n v="0.20421656486973344"/>
  </r>
  <r>
    <x v="946"/>
    <x v="201"/>
    <x v="0"/>
    <s v="SN-095"/>
    <x v="5"/>
    <x v="1"/>
    <n v="73495.05"/>
    <n v="98"/>
    <x v="498"/>
    <n v="7202515.2599999998"/>
    <n v="60095.49"/>
    <n v="1313157.18"/>
    <x v="1"/>
    <s v="Card"/>
    <x v="0"/>
    <x v="6"/>
    <x v="0"/>
    <n v="7202514.9000000004"/>
    <n v="80668.166880000004"/>
    <n v="7121846.73312"/>
    <n v="0.18231924995602161"/>
  </r>
  <r>
    <x v="947"/>
    <x v="201"/>
    <x v="4"/>
    <s v="HO-007"/>
    <x v="0"/>
    <x v="2"/>
    <n v="54960.480000000003"/>
    <n v="8"/>
    <x v="583"/>
    <n v="439683.84000000003"/>
    <n v="43908.959999999999"/>
    <n v="88412.19"/>
    <x v="0"/>
    <s v="Transfer"/>
    <x v="0"/>
    <x v="6"/>
    <x v="0"/>
    <n v="439683.84000000003"/>
    <n v="21676.413312000001"/>
    <n v="418007.42668800004"/>
    <n v="0.20108128149535812"/>
  </r>
  <r>
    <x v="948"/>
    <x v="202"/>
    <x v="1"/>
    <s v="DA-103"/>
    <x v="3"/>
    <x v="0"/>
    <n v="120134.79"/>
    <n v="52"/>
    <x v="0"/>
    <n v="6247009.2599999998"/>
    <n v="97028"/>
    <n v="1201553.3799999999"/>
    <x v="1"/>
    <s v="Card"/>
    <x v="0"/>
    <x v="6"/>
    <x v="0"/>
    <n v="6247009.0800000001"/>
    <n v="249880.36319999999"/>
    <n v="5997128.7168000005"/>
    <n v="0.19234057930626469"/>
  </r>
  <r>
    <x v="949"/>
    <x v="202"/>
    <x v="1"/>
    <s v="DA-150"/>
    <x v="2"/>
    <x v="0"/>
    <n v="101645.02"/>
    <n v="39"/>
    <x v="0"/>
    <n v="3964155.91"/>
    <n v="84600.82"/>
    <n v="664724.04"/>
    <x v="1"/>
    <s v="Card"/>
    <x v="0"/>
    <x v="6"/>
    <x v="0"/>
    <n v="3964155.7800000003"/>
    <n v="158566.23120000001"/>
    <n v="3805589.5488000005"/>
    <n v="0.16768362675220813"/>
  </r>
  <r>
    <x v="950"/>
    <x v="203"/>
    <x v="3"/>
    <s v="PE-016"/>
    <x v="0"/>
    <x v="0"/>
    <n v="114921.95"/>
    <n v="35"/>
    <x v="584"/>
    <n v="4022268.19"/>
    <n v="97021.3"/>
    <n v="626522.81000000006"/>
    <x v="1"/>
    <s v="Cash"/>
    <x v="0"/>
    <x v="6"/>
    <x v="0"/>
    <n v="4022268.25"/>
    <n v="40624.909325000001"/>
    <n v="3981643.3406750001"/>
    <n v="0.15576355936623909"/>
  </r>
  <r>
    <x v="951"/>
    <x v="203"/>
    <x v="1"/>
    <s v="DA-086"/>
    <x v="3"/>
    <x v="4"/>
    <n v="112222.55"/>
    <n v="6"/>
    <x v="447"/>
    <n v="673335.28"/>
    <n v="82740.570000000007"/>
    <n v="176891.88"/>
    <x v="0"/>
    <s v="Card"/>
    <x v="1"/>
    <x v="6"/>
    <x v="0"/>
    <n v="673335.3"/>
    <n v="34070.766179999999"/>
    <n v="639264.53382000001"/>
    <n v="0.26270995335340219"/>
  </r>
  <r>
    <x v="952"/>
    <x v="203"/>
    <x v="3"/>
    <s v="PE-065"/>
    <x v="0"/>
    <x v="3"/>
    <n v="90540.49"/>
    <n v="36"/>
    <x v="585"/>
    <n v="3259457.5"/>
    <n v="62159.46"/>
    <n v="1021717.08"/>
    <x v="1"/>
    <s v="Card"/>
    <x v="1"/>
    <x v="6"/>
    <x v="0"/>
    <n v="3259457.64"/>
    <n v="379074.92353200004"/>
    <n v="2880382.7164679999"/>
    <n v="0.31346231082933279"/>
  </r>
  <r>
    <x v="953"/>
    <x v="203"/>
    <x v="4"/>
    <s v="HO-099"/>
    <x v="0"/>
    <x v="4"/>
    <n v="63310.31"/>
    <n v="6"/>
    <x v="76"/>
    <n v="379861.88"/>
    <n v="41201.5"/>
    <n v="132652.85999999999"/>
    <x v="0"/>
    <s v="Transfer"/>
    <x v="0"/>
    <x v="6"/>
    <x v="0"/>
    <n v="379861.86"/>
    <n v="10598.145893999999"/>
    <n v="369263.71410599997"/>
    <n v="0.34921340356658054"/>
  </r>
  <r>
    <x v="954"/>
    <x v="203"/>
    <x v="1"/>
    <s v="DA-092"/>
    <x v="5"/>
    <x v="3"/>
    <n v="107411.76"/>
    <n v="9"/>
    <x v="274"/>
    <n v="966705.85"/>
    <n v="77720.66"/>
    <n v="267219.94"/>
    <x v="0"/>
    <s v="Card"/>
    <x v="0"/>
    <x v="6"/>
    <x v="0"/>
    <n v="966705.84"/>
    <n v="6380.2585439999993"/>
    <n v="960325.58145599999"/>
    <n v="0.27642321601757142"/>
  </r>
  <r>
    <x v="955"/>
    <x v="203"/>
    <x v="1"/>
    <s v="DA-080"/>
    <x v="2"/>
    <x v="0"/>
    <n v="102300.53"/>
    <n v="5"/>
    <x v="494"/>
    <n v="511502.67"/>
    <n v="81106.78"/>
    <n v="105968.79"/>
    <x v="0"/>
    <s v="Card"/>
    <x v="0"/>
    <x v="6"/>
    <x v="0"/>
    <n v="511502.65"/>
    <n v="3017.8656350000001"/>
    <n v="508484.78436500003"/>
    <n v="0.20717152854744628"/>
  </r>
  <r>
    <x v="956"/>
    <x v="203"/>
    <x v="0"/>
    <s v="SN-100"/>
    <x v="5"/>
    <x v="1"/>
    <n v="45876.1"/>
    <n v="1"/>
    <x v="0"/>
    <n v="45876.1"/>
    <n v="37131.910000000003"/>
    <n v="8744.19"/>
    <x v="0"/>
    <s v="Card"/>
    <x v="0"/>
    <x v="6"/>
    <x v="0"/>
    <n v="45876.1"/>
    <n v="1835.0439999999999"/>
    <n v="44041.055999999997"/>
    <n v="0.1906044759689686"/>
  </r>
  <r>
    <x v="957"/>
    <x v="203"/>
    <x v="2"/>
    <s v="BE-067"/>
    <x v="3"/>
    <x v="0"/>
    <n v="60444.4"/>
    <n v="8"/>
    <x v="59"/>
    <n v="483555.24"/>
    <n v="49685.97"/>
    <n v="86067.46"/>
    <x v="0"/>
    <s v="Transfer"/>
    <x v="0"/>
    <x v="6"/>
    <x v="0"/>
    <n v="483555.2"/>
    <n v="5947.7289599999995"/>
    <n v="477607.47104000003"/>
    <n v="0.17798888912877878"/>
  </r>
  <r>
    <x v="958"/>
    <x v="204"/>
    <x v="1"/>
    <s v="DA-054"/>
    <x v="5"/>
    <x v="3"/>
    <n v="101888.42"/>
    <n v="1"/>
    <x v="553"/>
    <n v="101888.42"/>
    <n v="74778.63"/>
    <n v="27109.78"/>
    <x v="0"/>
    <s v="Transfer"/>
    <x v="0"/>
    <x v="6"/>
    <x v="0"/>
    <n v="101888.42"/>
    <n v="5756.6957299999995"/>
    <n v="96131.724270000006"/>
    <n v="0.26607322009704343"/>
  </r>
  <r>
    <x v="959"/>
    <x v="204"/>
    <x v="3"/>
    <s v="PE-097"/>
    <x v="4"/>
    <x v="3"/>
    <n v="105978.39"/>
    <n v="11"/>
    <x v="305"/>
    <n v="1165762.29"/>
    <n v="77562.720000000001"/>
    <n v="312572.32"/>
    <x v="0"/>
    <s v="POS"/>
    <x v="0"/>
    <x v="6"/>
    <x v="0"/>
    <n v="1165762.29"/>
    <n v="19584.806472"/>
    <n v="1146177.4835280001"/>
    <n v="0.26812697809945457"/>
  </r>
  <r>
    <x v="960"/>
    <x v="204"/>
    <x v="4"/>
    <s v="HO-013"/>
    <x v="5"/>
    <x v="0"/>
    <n v="54515.56"/>
    <n v="5"/>
    <x v="586"/>
    <n v="272577.78999999998"/>
    <n v="41809.64"/>
    <n v="63529.58"/>
    <x v="0"/>
    <s v="Card"/>
    <x v="1"/>
    <x v="6"/>
    <x v="0"/>
    <n v="272577.8"/>
    <n v="41622.630059999996"/>
    <n v="230955.16993999999"/>
    <n v="0.23306953952484538"/>
  </r>
  <r>
    <x v="961"/>
    <x v="204"/>
    <x v="3"/>
    <s v="PE-084"/>
    <x v="4"/>
    <x v="2"/>
    <n v="102028.21"/>
    <n v="12"/>
    <x v="43"/>
    <n v="1224338.47"/>
    <n v="83109.600000000006"/>
    <n v="227023.31"/>
    <x v="0"/>
    <s v="POS"/>
    <x v="0"/>
    <x v="6"/>
    <x v="0"/>
    <n v="1224338.52"/>
    <n v="17385.606983999998"/>
    <n v="1206952.9130160001"/>
    <n v="0.1854252852154519"/>
  </r>
  <r>
    <x v="962"/>
    <x v="204"/>
    <x v="2"/>
    <s v="BE-106"/>
    <x v="2"/>
    <x v="3"/>
    <n v="76134.67"/>
    <n v="8"/>
    <x v="375"/>
    <n v="609077.36"/>
    <n v="51484.66"/>
    <n v="197200.07"/>
    <x v="0"/>
    <s v="Cash"/>
    <x v="0"/>
    <x v="6"/>
    <x v="0"/>
    <n v="609077.36"/>
    <n v="2375.4017039999999"/>
    <n v="606701.95829600003"/>
    <n v="0.32376851111326815"/>
  </r>
  <r>
    <x v="963"/>
    <x v="204"/>
    <x v="1"/>
    <s v="DA-040"/>
    <x v="4"/>
    <x v="4"/>
    <n v="114943.29"/>
    <n v="6"/>
    <x v="587"/>
    <n v="689659.75"/>
    <n v="78859.22"/>
    <n v="216504.41"/>
    <x v="0"/>
    <s v="Transfer"/>
    <x v="1"/>
    <x v="6"/>
    <x v="0"/>
    <n v="689659.74"/>
    <n v="63103.86621"/>
    <n v="626555.87378999998"/>
    <n v="0.31392931079419961"/>
  </r>
  <r>
    <x v="964"/>
    <x v="204"/>
    <x v="0"/>
    <s v="SN-088"/>
    <x v="4"/>
    <x v="0"/>
    <n v="58193.440000000002"/>
    <n v="1"/>
    <x v="588"/>
    <n v="58193.440000000002"/>
    <n v="47827.8"/>
    <n v="10365.64"/>
    <x v="0"/>
    <s v="Card"/>
    <x v="1"/>
    <x v="6"/>
    <x v="0"/>
    <n v="58193.440000000002"/>
    <n v="5435.267296"/>
    <n v="52758.172704000004"/>
    <n v="0.17812385725951241"/>
  </r>
  <r>
    <x v="965"/>
    <x v="204"/>
    <x v="1"/>
    <s v="DA-052"/>
    <x v="4"/>
    <x v="2"/>
    <n v="87594.61"/>
    <n v="3"/>
    <x v="589"/>
    <n v="262783.82"/>
    <n v="72289.27"/>
    <n v="45915.99"/>
    <x v="0"/>
    <s v="Transfer"/>
    <x v="1"/>
    <x v="6"/>
    <x v="0"/>
    <n v="262783.83"/>
    <n v="13980.099756000003"/>
    <n v="248803.73024400001"/>
    <n v="0.17472913667211321"/>
  </r>
  <r>
    <x v="966"/>
    <x v="205"/>
    <x v="2"/>
    <s v="BE-030"/>
    <x v="4"/>
    <x v="2"/>
    <n v="62439.27"/>
    <n v="7"/>
    <x v="590"/>
    <n v="437074.88"/>
    <n v="52573.9"/>
    <n v="69057.55"/>
    <x v="0"/>
    <s v="Card"/>
    <x v="1"/>
    <x v="6"/>
    <x v="0"/>
    <n v="437074.88999999996"/>
    <n v="53323.136579999991"/>
    <n v="383751.75341999996"/>
    <n v="0.15799935699805032"/>
  </r>
  <r>
    <x v="967"/>
    <x v="205"/>
    <x v="0"/>
    <s v="SN-048"/>
    <x v="4"/>
    <x v="3"/>
    <n v="59540.33"/>
    <n v="109"/>
    <x v="591"/>
    <n v="6489895.6200000001"/>
    <n v="41107.300000000003"/>
    <n v="2009199.79"/>
    <x v="1"/>
    <s v="Card"/>
    <x v="0"/>
    <x v="6"/>
    <x v="0"/>
    <n v="6489895.9699999997"/>
    <n v="91507.53317699999"/>
    <n v="6398388.4368230002"/>
    <n v="0.30958892217129375"/>
  </r>
  <r>
    <x v="968"/>
    <x v="205"/>
    <x v="0"/>
    <s v="SN-054"/>
    <x v="0"/>
    <x v="0"/>
    <n v="61861.89"/>
    <n v="89"/>
    <x v="443"/>
    <n v="5505708.2999999998"/>
    <n v="47530.2"/>
    <n v="1275520.6399999999"/>
    <x v="1"/>
    <s v="Cash"/>
    <x v="0"/>
    <x v="6"/>
    <x v="0"/>
    <n v="5505708.21"/>
    <n v="134889.85114500002"/>
    <n v="5370818.3588549998"/>
    <n v="0.23167239717367516"/>
  </r>
  <r>
    <x v="969"/>
    <x v="205"/>
    <x v="2"/>
    <s v="BE-056"/>
    <x v="1"/>
    <x v="3"/>
    <n v="58485.74"/>
    <n v="64"/>
    <x v="592"/>
    <n v="3743087.2"/>
    <n v="40645.26"/>
    <n v="1141790.5900000001"/>
    <x v="1"/>
    <s v="POS"/>
    <x v="0"/>
    <x v="6"/>
    <x v="0"/>
    <n v="3743087.36"/>
    <n v="214478.90572799998"/>
    <n v="3528608.4542720001"/>
    <n v="0.30503980511060497"/>
  </r>
  <r>
    <x v="970"/>
    <x v="205"/>
    <x v="1"/>
    <s v="DA-001"/>
    <x v="5"/>
    <x v="1"/>
    <n v="100291.6"/>
    <n v="3"/>
    <x v="593"/>
    <n v="300874.81"/>
    <n v="77778.039999999994"/>
    <n v="67540.69"/>
    <x v="0"/>
    <s v="Transfer"/>
    <x v="0"/>
    <x v="6"/>
    <x v="0"/>
    <n v="300874.80000000005"/>
    <n v="8364.3194399999993"/>
    <n v="292510.48056000005"/>
    <n v="0.22448103914049836"/>
  </r>
  <r>
    <x v="971"/>
    <x v="205"/>
    <x v="0"/>
    <s v="SN-030"/>
    <x v="0"/>
    <x v="0"/>
    <n v="57393.49"/>
    <n v="23"/>
    <x v="0"/>
    <n v="1320050.28"/>
    <n v="47324.83"/>
    <n v="231579.3"/>
    <x v="1"/>
    <s v="Card"/>
    <x v="0"/>
    <x v="6"/>
    <x v="0"/>
    <n v="1320050.27"/>
    <n v="52802.010800000004"/>
    <n v="1267248.2592"/>
    <n v="0.17543218126509544"/>
  </r>
  <r>
    <x v="972"/>
    <x v="205"/>
    <x v="2"/>
    <s v="BE-075"/>
    <x v="5"/>
    <x v="4"/>
    <n v="81521.22"/>
    <n v="11"/>
    <x v="594"/>
    <n v="896733.38"/>
    <n v="57811.59"/>
    <n v="260805.93"/>
    <x v="0"/>
    <s v="Card"/>
    <x v="0"/>
    <x v="6"/>
    <x v="0"/>
    <n v="896733.42"/>
    <n v="38469.863718000001"/>
    <n v="858263.55628200003"/>
    <n v="0.29083999304230201"/>
  </r>
  <r>
    <x v="973"/>
    <x v="205"/>
    <x v="3"/>
    <s v="PE-041"/>
    <x v="3"/>
    <x v="1"/>
    <n v="105253.52"/>
    <n v="10"/>
    <x v="0"/>
    <n v="1052535.24"/>
    <n v="84691.33"/>
    <n v="205621.91"/>
    <x v="0"/>
    <s v="Card"/>
    <x v="0"/>
    <x v="6"/>
    <x v="0"/>
    <n v="1052535.2"/>
    <n v="42101.407999999996"/>
    <n v="1010433.7919999999"/>
    <n v="0.19535869411840312"/>
  </r>
  <r>
    <x v="974"/>
    <x v="206"/>
    <x v="4"/>
    <s v="HO-072"/>
    <x v="2"/>
    <x v="2"/>
    <n v="50372.33"/>
    <n v="14"/>
    <x v="595"/>
    <n v="705212.68"/>
    <n v="41117.99"/>
    <n v="129560.8"/>
    <x v="0"/>
    <s v="Card"/>
    <x v="1"/>
    <x v="6"/>
    <x v="0"/>
    <n v="705212.62"/>
    <n v="113821.31686800001"/>
    <n v="591391.30313200003"/>
    <n v="0.18371876126787737"/>
  </r>
  <r>
    <x v="975"/>
    <x v="206"/>
    <x v="0"/>
    <s v="SN-050"/>
    <x v="3"/>
    <x v="1"/>
    <n v="54826.9"/>
    <n v="4"/>
    <x v="596"/>
    <n v="219307.6"/>
    <n v="41543.800000000003"/>
    <n v="53132.4"/>
    <x v="0"/>
    <s v="Transfer"/>
    <x v="1"/>
    <x v="6"/>
    <x v="0"/>
    <n v="219307.6"/>
    <n v="29365.287640000006"/>
    <n v="189942.31236000001"/>
    <n v="0.24227340958544072"/>
  </r>
  <r>
    <x v="976"/>
    <x v="206"/>
    <x v="3"/>
    <s v="PE-021"/>
    <x v="2"/>
    <x v="2"/>
    <n v="78759.45"/>
    <n v="11"/>
    <x v="597"/>
    <n v="866353.93"/>
    <n v="67028.47"/>
    <n v="129040.79"/>
    <x v="0"/>
    <s v="Card"/>
    <x v="0"/>
    <x v="6"/>
    <x v="0"/>
    <n v="866353.95"/>
    <n v="27723.326400000002"/>
    <n v="838630.62359999993"/>
    <n v="0.14894696674371868"/>
  </r>
  <r>
    <x v="977"/>
    <x v="206"/>
    <x v="3"/>
    <s v="PE-064"/>
    <x v="2"/>
    <x v="4"/>
    <n v="67924.75"/>
    <n v="1"/>
    <x v="401"/>
    <n v="67924.75"/>
    <n v="50502.59"/>
    <n v="17422.16"/>
    <x v="0"/>
    <s v="Cash"/>
    <x v="0"/>
    <x v="6"/>
    <x v="0"/>
    <n v="67924.75"/>
    <n v="3131.3309750000003"/>
    <n v="64793.419025000003"/>
    <n v="0.25649207394948087"/>
  </r>
  <r>
    <x v="978"/>
    <x v="207"/>
    <x v="3"/>
    <s v="PE-040"/>
    <x v="1"/>
    <x v="1"/>
    <n v="78503.850000000006"/>
    <n v="9"/>
    <x v="598"/>
    <n v="706534.62"/>
    <n v="63449.9"/>
    <n v="135485.5"/>
    <x v="0"/>
    <s v="Transfer"/>
    <x v="1"/>
    <x v="6"/>
    <x v="0"/>
    <n v="706534.65"/>
    <n v="54544.474979999999"/>
    <n v="651990.17501999997"/>
    <n v="0.19176059624650807"/>
  </r>
  <r>
    <x v="979"/>
    <x v="207"/>
    <x v="1"/>
    <s v="DA-038"/>
    <x v="4"/>
    <x v="0"/>
    <n v="114268.63"/>
    <n v="33"/>
    <x v="599"/>
    <n v="3770864.93"/>
    <n v="94057.2"/>
    <n v="666977.46"/>
    <x v="1"/>
    <s v="Transfer"/>
    <x v="0"/>
    <x v="6"/>
    <x v="0"/>
    <n v="3770864.79"/>
    <n v="127832.316381"/>
    <n v="3643032.4736190001"/>
    <n v="0.17687651835357571"/>
  </r>
  <r>
    <x v="980"/>
    <x v="207"/>
    <x v="0"/>
    <s v="SN-074"/>
    <x v="5"/>
    <x v="4"/>
    <n v="63273.85"/>
    <n v="2"/>
    <x v="600"/>
    <n v="126547.7"/>
    <n v="45193.37"/>
    <n v="36160.959999999999"/>
    <x v="0"/>
    <s v="Card"/>
    <x v="0"/>
    <x v="6"/>
    <x v="0"/>
    <n v="126547.7"/>
    <n v="5694.6464999999998"/>
    <n v="120853.05349999999"/>
    <n v="0.2857496422297679"/>
  </r>
  <r>
    <x v="981"/>
    <x v="208"/>
    <x v="1"/>
    <s v="DA-045"/>
    <x v="4"/>
    <x v="3"/>
    <n v="98873.83"/>
    <n v="2"/>
    <x v="601"/>
    <n v="197747.66"/>
    <n v="69548.210000000006"/>
    <n v="58651.25"/>
    <x v="0"/>
    <s v="Cash"/>
    <x v="1"/>
    <x v="6"/>
    <x v="0"/>
    <n v="197747.66"/>
    <n v="33122.733050000003"/>
    <n v="164624.92694999999"/>
    <n v="0.29659643001591018"/>
  </r>
  <r>
    <x v="982"/>
    <x v="208"/>
    <x v="0"/>
    <s v="SN-063"/>
    <x v="1"/>
    <x v="2"/>
    <n v="59857.08"/>
    <n v="14"/>
    <x v="394"/>
    <n v="837999.11"/>
    <n v="50612.44"/>
    <n v="129424.89"/>
    <x v="0"/>
    <s v="Transfer"/>
    <x v="0"/>
    <x v="6"/>
    <x v="0"/>
    <n v="837999.12"/>
    <n v="46089.9516"/>
    <n v="791909.16839999997"/>
    <n v="0.15444514016249969"/>
  </r>
  <r>
    <x v="983"/>
    <x v="208"/>
    <x v="3"/>
    <s v="PE-050"/>
    <x v="0"/>
    <x v="4"/>
    <n v="101279.07"/>
    <n v="10"/>
    <x v="183"/>
    <n v="1012790.69"/>
    <n v="75616.81"/>
    <n v="256622.6"/>
    <x v="0"/>
    <s v="Card"/>
    <x v="0"/>
    <x v="6"/>
    <x v="0"/>
    <n v="1012790.7000000001"/>
    <n v="405.11628000000002"/>
    <n v="1012385.5837200001"/>
    <n v="0.25338167356178998"/>
  </r>
  <r>
    <x v="984"/>
    <x v="208"/>
    <x v="0"/>
    <s v="SN-037"/>
    <x v="5"/>
    <x v="3"/>
    <n v="68635.360000000001"/>
    <n v="25"/>
    <x v="602"/>
    <n v="1715884.04"/>
    <n v="52729.81"/>
    <n v="397638.79"/>
    <x v="1"/>
    <s v="Transfer"/>
    <x v="1"/>
    <x v="6"/>
    <x v="0"/>
    <n v="1715884"/>
    <n v="150483.02679999999"/>
    <n v="1565400.9731999999"/>
    <n v="0.23173989659580957"/>
  </r>
  <r>
    <x v="985"/>
    <x v="208"/>
    <x v="2"/>
    <s v="BE-041"/>
    <x v="3"/>
    <x v="2"/>
    <n v="75759.61"/>
    <n v="135"/>
    <x v="269"/>
    <n v="10227547.68"/>
    <n v="60801.59"/>
    <n v="2019332.85"/>
    <x v="1"/>
    <s v="Transfer"/>
    <x v="0"/>
    <x v="6"/>
    <x v="0"/>
    <n v="10227547.35"/>
    <n v="236256.343785"/>
    <n v="9991291.0062150005"/>
    <n v="0.19744057062171527"/>
  </r>
  <r>
    <x v="986"/>
    <x v="209"/>
    <x v="3"/>
    <s v="PE-099"/>
    <x v="0"/>
    <x v="0"/>
    <n v="91765.16"/>
    <n v="47"/>
    <x v="603"/>
    <n v="4312962.6100000003"/>
    <n v="72038.679999999993"/>
    <n v="927144.66"/>
    <x v="1"/>
    <s v="Card"/>
    <x v="1"/>
    <x v="6"/>
    <x v="0"/>
    <n v="4312962.5200000005"/>
    <n v="478307.54346800008"/>
    <n v="3834654.9765320006"/>
    <n v="0.21496700617119421"/>
  </r>
  <r>
    <x v="987"/>
    <x v="209"/>
    <x v="2"/>
    <s v="BE-091"/>
    <x v="2"/>
    <x v="3"/>
    <n v="63615.98"/>
    <n v="12"/>
    <x v="604"/>
    <n v="763391.73"/>
    <n v="48218.91"/>
    <n v="184764.77"/>
    <x v="0"/>
    <s v="Card"/>
    <x v="0"/>
    <x v="6"/>
    <x v="0"/>
    <n v="763391.76"/>
    <n v="38856.640584000001"/>
    <n v="724535.11941599997"/>
    <n v="0.24203140109993068"/>
  </r>
  <r>
    <x v="988"/>
    <x v="209"/>
    <x v="0"/>
    <s v="SN-131"/>
    <x v="4"/>
    <x v="3"/>
    <n v="40222.49"/>
    <n v="2"/>
    <x v="605"/>
    <n v="80444.98"/>
    <n v="30085.64"/>
    <n v="20273.689999999999"/>
    <x v="0"/>
    <s v="Card"/>
    <x v="1"/>
    <x v="6"/>
    <x v="0"/>
    <n v="80444.98"/>
    <n v="9017.8822579999996"/>
    <n v="71427.097741999998"/>
    <n v="0.25201933047904296"/>
  </r>
  <r>
    <x v="989"/>
    <x v="209"/>
    <x v="3"/>
    <s v="PE-032"/>
    <x v="2"/>
    <x v="4"/>
    <n v="96353.74"/>
    <n v="9"/>
    <x v="606"/>
    <n v="867183.62"/>
    <n v="71230.179999999993"/>
    <n v="226112.02"/>
    <x v="0"/>
    <s v="Cash"/>
    <x v="0"/>
    <x v="6"/>
    <x v="0"/>
    <n v="867183.66"/>
    <n v="41884.970778000003"/>
    <n v="825298.68922200007"/>
    <n v="0.26074295545388643"/>
  </r>
  <r>
    <x v="990"/>
    <x v="209"/>
    <x v="2"/>
    <s v="BE-042"/>
    <x v="3"/>
    <x v="1"/>
    <n v="67510.89"/>
    <n v="94"/>
    <x v="607"/>
    <n v="6346023.6500000004"/>
    <n v="50886.66"/>
    <n v="1562677.85"/>
    <x v="1"/>
    <s v="Transfer"/>
    <x v="1"/>
    <x v="6"/>
    <x v="0"/>
    <n v="6346023.6600000001"/>
    <n v="863693.82012600009"/>
    <n v="5482329.8398740003"/>
    <n v="0.24624519796739175"/>
  </r>
  <r>
    <x v="991"/>
    <x v="209"/>
    <x v="1"/>
    <s v="DA-111"/>
    <x v="1"/>
    <x v="2"/>
    <n v="94789.58"/>
    <n v="67"/>
    <x v="115"/>
    <n v="6350901.9900000002"/>
    <n v="82512.5"/>
    <n v="822564.26"/>
    <x v="1"/>
    <s v="Card"/>
    <x v="0"/>
    <x v="6"/>
    <x v="0"/>
    <n v="6350901.8600000003"/>
    <n v="196877.95766000001"/>
    <n v="6154023.9023400005"/>
    <n v="0.12951928108718933"/>
  </r>
  <r>
    <x v="992"/>
    <x v="209"/>
    <x v="4"/>
    <s v="HO-131"/>
    <x v="2"/>
    <x v="0"/>
    <n v="41634.239999999998"/>
    <n v="40"/>
    <x v="608"/>
    <n v="1665369.51"/>
    <n v="34633.06"/>
    <n v="280047.14"/>
    <x v="1"/>
    <s v="Transfer"/>
    <x v="1"/>
    <x v="6"/>
    <x v="0"/>
    <n v="1665369.5999999999"/>
    <n v="377206.2144"/>
    <n v="1288163.3855999999"/>
    <n v="0.16815916126625857"/>
  </r>
  <r>
    <x v="993"/>
    <x v="210"/>
    <x v="3"/>
    <s v="PE-139"/>
    <x v="4"/>
    <x v="2"/>
    <n v="86922.52"/>
    <n v="75"/>
    <x v="32"/>
    <n v="6519188.71"/>
    <n v="75164.81"/>
    <n v="881827.95"/>
    <x v="1"/>
    <s v="Cash"/>
    <x v="0"/>
    <x v="7"/>
    <x v="0"/>
    <n v="6519189"/>
    <n v="101699.3484"/>
    <n v="6417489.6516000004"/>
    <n v="0.13526651692830041"/>
  </r>
  <r>
    <x v="994"/>
    <x v="210"/>
    <x v="0"/>
    <s v="SN-029"/>
    <x v="4"/>
    <x v="3"/>
    <n v="66265.759999999995"/>
    <n v="44"/>
    <x v="609"/>
    <n v="2915693.4"/>
    <n v="49703.42"/>
    <n v="728742.79"/>
    <x v="1"/>
    <s v="Transfer"/>
    <x v="0"/>
    <x v="7"/>
    <x v="0"/>
    <n v="2915693.44"/>
    <n v="65311.533056000007"/>
    <n v="2850381.9069440002"/>
    <n v="0.24993807304979326"/>
  </r>
  <r>
    <x v="995"/>
    <x v="211"/>
    <x v="1"/>
    <s v="DA-034"/>
    <x v="5"/>
    <x v="3"/>
    <n v="112487.21"/>
    <n v="5"/>
    <x v="610"/>
    <n v="562436.05000000005"/>
    <n v="83165.820000000007"/>
    <n v="146606.95000000001"/>
    <x v="0"/>
    <s v="Card"/>
    <x v="1"/>
    <x v="7"/>
    <x v="0"/>
    <n v="562436.05000000005"/>
    <n v="80428.355150000018"/>
    <n v="482007.69485000003"/>
    <n v="0.26066421240245891"/>
  </r>
  <r>
    <x v="996"/>
    <x v="211"/>
    <x v="1"/>
    <s v="DA-039"/>
    <x v="0"/>
    <x v="1"/>
    <n v="105232.41"/>
    <n v="5"/>
    <x v="0"/>
    <n v="526162.06999999995"/>
    <n v="85122.4"/>
    <n v="100550.04"/>
    <x v="0"/>
    <s v="Transfer"/>
    <x v="0"/>
    <x v="7"/>
    <x v="0"/>
    <n v="526162.05000000005"/>
    <n v="21046.482000000004"/>
    <n v="505115.56800000003"/>
    <n v="0.19110089026371666"/>
  </r>
  <r>
    <x v="997"/>
    <x v="211"/>
    <x v="2"/>
    <s v="BE-099"/>
    <x v="0"/>
    <x v="3"/>
    <n v="59105.91"/>
    <n v="9"/>
    <x v="611"/>
    <n v="531953.21"/>
    <n v="39616.080000000002"/>
    <n v="175408.51"/>
    <x v="0"/>
    <s v="Transfer"/>
    <x v="0"/>
    <x v="7"/>
    <x v="0"/>
    <n v="531953.19000000006"/>
    <n v="22395.229299000002"/>
    <n v="509557.96070100006"/>
    <n v="0.32974424573920708"/>
  </r>
  <r>
    <x v="998"/>
    <x v="211"/>
    <x v="4"/>
    <s v="HO-091"/>
    <x v="4"/>
    <x v="0"/>
    <n v="55216.08"/>
    <n v="10"/>
    <x v="0"/>
    <n v="552160.80000000005"/>
    <n v="44400.51"/>
    <n v="108155.65"/>
    <x v="1"/>
    <s v="Card"/>
    <x v="0"/>
    <x v="7"/>
    <x v="0"/>
    <n v="552160.80000000005"/>
    <n v="22086.432000000001"/>
    <n v="530074.36800000002"/>
    <n v="0.19587708870314588"/>
  </r>
  <r>
    <x v="999"/>
    <x v="211"/>
    <x v="2"/>
    <s v="BE-138"/>
    <x v="1"/>
    <x v="3"/>
    <n v="78802.87"/>
    <n v="8"/>
    <x v="233"/>
    <n v="630422.96"/>
    <n v="54413.45"/>
    <n v="195115.4"/>
    <x v="0"/>
    <s v="Transfer"/>
    <x v="0"/>
    <x v="7"/>
    <x v="0"/>
    <n v="630422.96"/>
    <n v="9582.4289919999992"/>
    <n v="620840.53100800002"/>
    <n v="0.30949919717391006"/>
  </r>
  <r>
    <x v="1000"/>
    <x v="211"/>
    <x v="1"/>
    <s v="DA-084"/>
    <x v="4"/>
    <x v="1"/>
    <n v="109844.46"/>
    <n v="10"/>
    <x v="612"/>
    <n v="1098444.6499999999"/>
    <n v="88089.16"/>
    <n v="217553.08"/>
    <x v="1"/>
    <s v="Transfer"/>
    <x v="1"/>
    <x v="7"/>
    <x v="0"/>
    <n v="1098444.6000000001"/>
    <n v="184758.38172000003"/>
    <n v="913686.21828000003"/>
    <n v="0.19805556884454761"/>
  </r>
  <r>
    <x v="1001"/>
    <x v="211"/>
    <x v="1"/>
    <s v="DA-092"/>
    <x v="3"/>
    <x v="4"/>
    <n v="117556.19"/>
    <n v="7"/>
    <x v="613"/>
    <n v="822893.33"/>
    <n v="84836.21"/>
    <n v="229039.88"/>
    <x v="0"/>
    <s v="Cash"/>
    <x v="0"/>
    <x v="7"/>
    <x v="0"/>
    <n v="822893.33000000007"/>
    <n v="7323.750637000001"/>
    <n v="815569.57936300011"/>
    <n v="0.27833483593797026"/>
  </r>
  <r>
    <x v="1002"/>
    <x v="212"/>
    <x v="0"/>
    <s v="SN-123"/>
    <x v="1"/>
    <x v="4"/>
    <n v="45325.58"/>
    <n v="105"/>
    <x v="268"/>
    <n v="4759185.7"/>
    <n v="33056.410000000003"/>
    <n v="1288262.54"/>
    <x v="1"/>
    <s v="Transfer"/>
    <x v="0"/>
    <x v="7"/>
    <x v="0"/>
    <n v="4759185.9000000004"/>
    <n v="221778.06294000003"/>
    <n v="4537407.8370600007"/>
    <n v="0.27068969802964404"/>
  </r>
  <r>
    <x v="1003"/>
    <x v="212"/>
    <x v="3"/>
    <s v="PE-031"/>
    <x v="3"/>
    <x v="3"/>
    <n v="75116.06"/>
    <n v="12"/>
    <x v="324"/>
    <n v="901392.77"/>
    <n v="54899.23"/>
    <n v="242602.06"/>
    <x v="0"/>
    <s v="Transfer"/>
    <x v="1"/>
    <x v="7"/>
    <x v="0"/>
    <n v="901392.72"/>
    <n v="114657.15398399999"/>
    <n v="786735.566016"/>
    <n v="0.26914134223641489"/>
  </r>
  <r>
    <x v="1004"/>
    <x v="213"/>
    <x v="0"/>
    <s v="SN-030"/>
    <x v="1"/>
    <x v="2"/>
    <n v="74767.14"/>
    <n v="98"/>
    <x v="315"/>
    <n v="7327179.8799999999"/>
    <n v="61772.36"/>
    <n v="1273488.3600000001"/>
    <x v="1"/>
    <s v="POS"/>
    <x v="0"/>
    <x v="7"/>
    <x v="0"/>
    <n v="7327179.7199999997"/>
    <n v="141414.56859599997"/>
    <n v="7185765.1514039999"/>
    <n v="0.17380334328573904"/>
  </r>
  <r>
    <x v="1005"/>
    <x v="213"/>
    <x v="1"/>
    <s v="DA-149"/>
    <x v="3"/>
    <x v="1"/>
    <n v="112681.5"/>
    <n v="4"/>
    <x v="0"/>
    <n v="450725.98"/>
    <n v="82290.83"/>
    <n v="121562.65"/>
    <x v="0"/>
    <s v="Cash"/>
    <x v="0"/>
    <x v="7"/>
    <x v="0"/>
    <n v="450726"/>
    <n v="18029.04"/>
    <n v="432696.96"/>
    <n v="0.26970411157572943"/>
  </r>
  <r>
    <x v="1006"/>
    <x v="213"/>
    <x v="2"/>
    <s v="BE-065"/>
    <x v="1"/>
    <x v="3"/>
    <n v="72871.22"/>
    <n v="73"/>
    <x v="268"/>
    <n v="5319599.28"/>
    <n v="50043.07"/>
    <n v="1666454.82"/>
    <x v="1"/>
    <s v="Card"/>
    <x v="0"/>
    <x v="7"/>
    <x v="0"/>
    <n v="5319599.0600000005"/>
    <n v="247893.31619600003"/>
    <n v="5071705.7438040003"/>
    <n v="0.31326698352361609"/>
  </r>
  <r>
    <x v="1007"/>
    <x v="213"/>
    <x v="2"/>
    <s v="BE-074"/>
    <x v="3"/>
    <x v="0"/>
    <n v="69385.95"/>
    <n v="3"/>
    <x v="614"/>
    <n v="208157.84"/>
    <n v="53338.96"/>
    <n v="48140.97"/>
    <x v="0"/>
    <s v="Cash"/>
    <x v="0"/>
    <x v="7"/>
    <x v="0"/>
    <n v="208157.84999999998"/>
    <n v="4246.4201399999993"/>
    <n v="203911.42985999997"/>
    <n v="0.23127147168706211"/>
  </r>
  <r>
    <x v="1008"/>
    <x v="213"/>
    <x v="2"/>
    <s v="BE-014"/>
    <x v="4"/>
    <x v="0"/>
    <n v="52536.5"/>
    <n v="8"/>
    <x v="615"/>
    <n v="420292.02"/>
    <n v="41009.24"/>
    <n v="92218.08"/>
    <x v="0"/>
    <s v="Card"/>
    <x v="1"/>
    <x v="7"/>
    <x v="0"/>
    <n v="420292"/>
    <n v="53545.200799999999"/>
    <n v="366746.79920000001"/>
    <n v="0.21941430151350483"/>
  </r>
  <r>
    <x v="1009"/>
    <x v="213"/>
    <x v="2"/>
    <s v="BE-113"/>
    <x v="5"/>
    <x v="2"/>
    <n v="77397.03"/>
    <n v="3"/>
    <x v="250"/>
    <n v="232191.08"/>
    <n v="66847.08"/>
    <n v="31649.85"/>
    <x v="0"/>
    <s v="Cash"/>
    <x v="0"/>
    <x v="7"/>
    <x v="0"/>
    <n v="232191.09"/>
    <n v="441.163071"/>
    <n v="231749.92692900001"/>
    <n v="0.13630949991705107"/>
  </r>
  <r>
    <x v="1010"/>
    <x v="213"/>
    <x v="4"/>
    <s v="HO-138"/>
    <x v="3"/>
    <x v="3"/>
    <n v="46697.27"/>
    <n v="60"/>
    <x v="84"/>
    <n v="2801836.03"/>
    <n v="31572.86"/>
    <n v="907464.68"/>
    <x v="1"/>
    <s v="Cash"/>
    <x v="0"/>
    <x v="7"/>
    <x v="0"/>
    <n v="2801836.1999999997"/>
    <n v="49312.317119999992"/>
    <n v="2752523.8828799999"/>
    <n v="0.32388215094799822"/>
  </r>
  <r>
    <x v="1011"/>
    <x v="213"/>
    <x v="4"/>
    <s v="HO-025"/>
    <x v="4"/>
    <x v="0"/>
    <n v="59756.97"/>
    <n v="20"/>
    <x v="616"/>
    <n v="1195139.4099999999"/>
    <n v="45699.85"/>
    <n v="281142.45"/>
    <x v="1"/>
    <s v="Transfer"/>
    <x v="0"/>
    <x v="7"/>
    <x v="0"/>
    <n v="1195139.3999999999"/>
    <n v="38722.516559999996"/>
    <n v="1156416.88344"/>
    <n v="0.23523820539061635"/>
  </r>
  <r>
    <x v="1012"/>
    <x v="214"/>
    <x v="2"/>
    <s v="BE-144"/>
    <x v="4"/>
    <x v="4"/>
    <n v="60836.7"/>
    <n v="9"/>
    <x v="5"/>
    <n v="547530.32999999996"/>
    <n v="41154.89"/>
    <n v="177136.29"/>
    <x v="0"/>
    <s v="Cash"/>
    <x v="0"/>
    <x v="7"/>
    <x v="0"/>
    <n v="547530.29999999993"/>
    <n v="24474.604409999996"/>
    <n v="523055.69558999996"/>
    <n v="0.32351868069116835"/>
  </r>
  <r>
    <x v="1013"/>
    <x v="214"/>
    <x v="3"/>
    <s v="PE-046"/>
    <x v="3"/>
    <x v="1"/>
    <n v="77357.259999999995"/>
    <n v="67"/>
    <x v="617"/>
    <n v="5182936.3"/>
    <n v="57458.15"/>
    <n v="1333240.1000000001"/>
    <x v="1"/>
    <s v="Cash"/>
    <x v="1"/>
    <x v="7"/>
    <x v="0"/>
    <n v="5182936.42"/>
    <n v="1114849.6239420001"/>
    <n v="4068086.7960580001"/>
    <n v="0.25723644336512491"/>
  </r>
  <r>
    <x v="1014"/>
    <x v="214"/>
    <x v="1"/>
    <s v="DA-030"/>
    <x v="3"/>
    <x v="3"/>
    <n v="103250.36"/>
    <n v="6"/>
    <x v="618"/>
    <n v="619502.18999999994"/>
    <n v="69417.899999999994"/>
    <n v="202994.81"/>
    <x v="0"/>
    <s v="Transfer"/>
    <x v="1"/>
    <x v="7"/>
    <x v="0"/>
    <n v="619502.16"/>
    <n v="101970.055536"/>
    <n v="517532.10446400003"/>
    <n v="0.32767407973166329"/>
  </r>
  <r>
    <x v="1015"/>
    <x v="214"/>
    <x v="1"/>
    <s v="DA-096"/>
    <x v="5"/>
    <x v="1"/>
    <n v="124500.11"/>
    <n v="1"/>
    <x v="241"/>
    <n v="124500.11"/>
    <n v="96846.28"/>
    <n v="27653.83"/>
    <x v="0"/>
    <s v="Card"/>
    <x v="0"/>
    <x v="7"/>
    <x v="0"/>
    <n v="124500.11"/>
    <n v="1269.901122"/>
    <n v="123230.208878"/>
    <n v="0.22211892021621507"/>
  </r>
  <r>
    <x v="1016"/>
    <x v="214"/>
    <x v="0"/>
    <s v="SN-059"/>
    <x v="5"/>
    <x v="0"/>
    <n v="75082.37"/>
    <n v="78"/>
    <x v="619"/>
    <n v="5856424.8799999999"/>
    <n v="61303.62"/>
    <n v="1074742.2"/>
    <x v="1"/>
    <s v="Card"/>
    <x v="1"/>
    <x v="7"/>
    <x v="0"/>
    <n v="5856424.8599999994"/>
    <n v="571001.4238499999"/>
    <n v="5285423.4361499995"/>
    <n v="0.18351506627709019"/>
  </r>
  <r>
    <x v="1017"/>
    <x v="215"/>
    <x v="1"/>
    <s v="DA-047"/>
    <x v="5"/>
    <x v="0"/>
    <n v="90865.67"/>
    <n v="9"/>
    <x v="0"/>
    <n v="817791.07"/>
    <n v="68993.62"/>
    <n v="196848.51"/>
    <x v="1"/>
    <s v="Transfer"/>
    <x v="0"/>
    <x v="7"/>
    <x v="0"/>
    <n v="817791.03"/>
    <n v="32711.641200000002"/>
    <n v="785079.38880000007"/>
    <n v="0.24070758072718992"/>
  </r>
  <r>
    <x v="1018"/>
    <x v="215"/>
    <x v="0"/>
    <s v="SN-065"/>
    <x v="2"/>
    <x v="4"/>
    <n v="53162.239999999998"/>
    <n v="4"/>
    <x v="620"/>
    <n v="212648.97"/>
    <n v="36370.69"/>
    <n v="67166.22"/>
    <x v="0"/>
    <s v="Card"/>
    <x v="1"/>
    <x v="7"/>
    <x v="0"/>
    <n v="212648.95999999999"/>
    <n v="13652.063232"/>
    <n v="198996.89676799998"/>
    <n v="0.31585490397625721"/>
  </r>
  <r>
    <x v="1019"/>
    <x v="215"/>
    <x v="3"/>
    <s v="PE-081"/>
    <x v="0"/>
    <x v="4"/>
    <n v="99124.05"/>
    <n v="6"/>
    <x v="429"/>
    <n v="594744.29"/>
    <n v="69820.649999999994"/>
    <n v="175820.39"/>
    <x v="0"/>
    <s v="Transfer"/>
    <x v="0"/>
    <x v="7"/>
    <x v="0"/>
    <n v="594744.30000000005"/>
    <n v="23492.399850000002"/>
    <n v="571251.90015"/>
    <n v="0.29562350232904294"/>
  </r>
  <r>
    <x v="1020"/>
    <x v="215"/>
    <x v="1"/>
    <s v="DA-023"/>
    <x v="5"/>
    <x v="4"/>
    <n v="109608.43"/>
    <n v="99"/>
    <x v="621"/>
    <n v="10851234.26"/>
    <n v="74356.31"/>
    <n v="3489959.84"/>
    <x v="1"/>
    <s v="Transfer"/>
    <x v="0"/>
    <x v="7"/>
    <x v="0"/>
    <n v="10851234.569999998"/>
    <n v="587051.79023699986"/>
    <n v="10264182.779762998"/>
    <n v="0.32161869851660541"/>
  </r>
  <r>
    <x v="1021"/>
    <x v="215"/>
    <x v="1"/>
    <s v="DA-023"/>
    <x v="1"/>
    <x v="0"/>
    <n v="112193.42"/>
    <n v="4"/>
    <x v="354"/>
    <n v="448773.69"/>
    <n v="91320.44"/>
    <n v="83491.92"/>
    <x v="0"/>
    <s v="Card"/>
    <x v="0"/>
    <x v="7"/>
    <x v="0"/>
    <n v="448773.68"/>
    <n v="11398.851472"/>
    <n v="437374.82852799998"/>
    <n v="0.186044596330948"/>
  </r>
  <r>
    <x v="1022"/>
    <x v="216"/>
    <x v="1"/>
    <s v="DA-130"/>
    <x v="0"/>
    <x v="1"/>
    <n v="125271.46"/>
    <n v="25"/>
    <x v="622"/>
    <n v="3131786.57"/>
    <n v="102667.47"/>
    <n v="565099.88"/>
    <x v="1"/>
    <s v="Transfer"/>
    <x v="0"/>
    <x v="7"/>
    <x v="0"/>
    <n v="3131786.5"/>
    <n v="79234.198449999996"/>
    <n v="3052552.30155"/>
    <n v="0.18044009940307013"/>
  </r>
  <r>
    <x v="1023"/>
    <x v="216"/>
    <x v="0"/>
    <s v="SN-043"/>
    <x v="2"/>
    <x v="1"/>
    <n v="51057.79"/>
    <n v="4"/>
    <x v="446"/>
    <n v="204231.17"/>
    <n v="41021.47"/>
    <n v="40145.269999999997"/>
    <x v="0"/>
    <s v="Transfer"/>
    <x v="1"/>
    <x v="7"/>
    <x v="0"/>
    <n v="204231.16"/>
    <n v="25957.780436000005"/>
    <n v="178273.379564"/>
    <n v="0.19656779129258278"/>
  </r>
  <r>
    <x v="1024"/>
    <x v="216"/>
    <x v="1"/>
    <s v="DA-087"/>
    <x v="1"/>
    <x v="0"/>
    <n v="109151.22"/>
    <n v="21"/>
    <x v="179"/>
    <n v="2292175.6"/>
    <n v="82527.37"/>
    <n v="559100.79"/>
    <x v="1"/>
    <s v="Transfer"/>
    <x v="0"/>
    <x v="7"/>
    <x v="0"/>
    <n v="2292175.62"/>
    <n v="84122.845254"/>
    <n v="2208052.7747460003"/>
    <n v="0.24391708471200899"/>
  </r>
  <r>
    <x v="1025"/>
    <x v="216"/>
    <x v="4"/>
    <s v="HO-086"/>
    <x v="4"/>
    <x v="1"/>
    <n v="58041.279999999999"/>
    <n v="1"/>
    <x v="623"/>
    <n v="58041.279999999999"/>
    <n v="46101.19"/>
    <n v="11940.09"/>
    <x v="0"/>
    <s v="Cash"/>
    <x v="0"/>
    <x v="7"/>
    <x v="0"/>
    <n v="58041.279999999999"/>
    <n v="1230.475136"/>
    <n v="56810.804863999998"/>
    <n v="0.2057172067879964"/>
  </r>
  <r>
    <x v="1026"/>
    <x v="216"/>
    <x v="2"/>
    <s v="BE-145"/>
    <x v="5"/>
    <x v="4"/>
    <n v="71176.58"/>
    <n v="12"/>
    <x v="537"/>
    <n v="854118.92"/>
    <n v="46727.61"/>
    <n v="293387.55"/>
    <x v="0"/>
    <s v="Card"/>
    <x v="0"/>
    <x v="7"/>
    <x v="0"/>
    <n v="854118.96"/>
    <n v="8114.1301199999989"/>
    <n v="846004.82987999998"/>
    <n v="0.34349730831392888"/>
  </r>
  <r>
    <x v="1027"/>
    <x v="216"/>
    <x v="2"/>
    <s v="BE-088"/>
    <x v="1"/>
    <x v="2"/>
    <n v="66462.95"/>
    <n v="7"/>
    <x v="409"/>
    <n v="465240.68"/>
    <n v="54237.279999999999"/>
    <n v="85579.72"/>
    <x v="0"/>
    <s v="Card"/>
    <x v="0"/>
    <x v="7"/>
    <x v="0"/>
    <n v="465240.64999999997"/>
    <n v="21028.877379999994"/>
    <n v="444211.77261999995"/>
    <n v="0.18394719911423052"/>
  </r>
  <r>
    <x v="1028"/>
    <x v="217"/>
    <x v="3"/>
    <s v="PE-003"/>
    <x v="3"/>
    <x v="0"/>
    <n v="113543.1"/>
    <n v="1"/>
    <x v="174"/>
    <n v="113543.1"/>
    <n v="87627.27"/>
    <n v="25915.82"/>
    <x v="0"/>
    <s v="Card"/>
    <x v="0"/>
    <x v="7"/>
    <x v="0"/>
    <n v="113543.1"/>
    <n v="4132.9688400000005"/>
    <n v="109410.13116"/>
    <n v="0.22824654250236254"/>
  </r>
  <r>
    <x v="1029"/>
    <x v="217"/>
    <x v="0"/>
    <s v="SN-034"/>
    <x v="1"/>
    <x v="4"/>
    <n v="53917.82"/>
    <n v="70"/>
    <x v="624"/>
    <n v="3774247.72"/>
    <n v="40182.32"/>
    <n v="961485.45"/>
    <x v="1"/>
    <s v="Card"/>
    <x v="0"/>
    <x v="7"/>
    <x v="0"/>
    <n v="3774247.4"/>
    <n v="163047.48768000002"/>
    <n v="3611199.9123200001"/>
    <n v="0.25474889867589295"/>
  </r>
  <r>
    <x v="1030"/>
    <x v="217"/>
    <x v="0"/>
    <s v="SN-017"/>
    <x v="5"/>
    <x v="1"/>
    <n v="66081.55"/>
    <n v="9"/>
    <x v="291"/>
    <n v="594733.93000000005"/>
    <n v="48780.55"/>
    <n v="155708.95000000001"/>
    <x v="0"/>
    <s v="POS"/>
    <x v="0"/>
    <x v="7"/>
    <x v="0"/>
    <n v="594733.95000000007"/>
    <n v="23194.624050000002"/>
    <n v="571539.32595000009"/>
    <n v="0.26181279080546155"/>
  </r>
  <r>
    <x v="1031"/>
    <x v="217"/>
    <x v="3"/>
    <s v="PE-126"/>
    <x v="3"/>
    <x v="0"/>
    <n v="78555.14"/>
    <n v="6"/>
    <x v="128"/>
    <n v="471330.81"/>
    <n v="61358.54"/>
    <n v="103179.58"/>
    <x v="0"/>
    <s v="Transfer"/>
    <x v="0"/>
    <x v="7"/>
    <x v="0"/>
    <n v="471330.83999999997"/>
    <n v="4430.5098959999996"/>
    <n v="466900.33010399999"/>
    <n v="0.21891117196433649"/>
  </r>
  <r>
    <x v="1032"/>
    <x v="217"/>
    <x v="2"/>
    <s v="BE-051"/>
    <x v="3"/>
    <x v="2"/>
    <n v="72961.78"/>
    <n v="3"/>
    <x v="125"/>
    <n v="218885.34"/>
    <n v="62384.86"/>
    <n v="31730.74"/>
    <x v="0"/>
    <s v="Card"/>
    <x v="0"/>
    <x v="7"/>
    <x v="0"/>
    <n v="218885.34"/>
    <n v="2276.4075360000002"/>
    <n v="216608.93246399998"/>
    <n v="0.14496512192182448"/>
  </r>
  <r>
    <x v="1033"/>
    <x v="218"/>
    <x v="1"/>
    <s v="DA-041"/>
    <x v="1"/>
    <x v="4"/>
    <n v="92030.74"/>
    <n v="11"/>
    <x v="625"/>
    <n v="1012338.11"/>
    <n v="60615.98"/>
    <n v="345562.32"/>
    <x v="0"/>
    <s v="Transfer"/>
    <x v="1"/>
    <x v="7"/>
    <x v="0"/>
    <n v="1012338.14"/>
    <n v="179183.85077999998"/>
    <n v="833154.28922000004"/>
    <n v="0.34135069754511171"/>
  </r>
  <r>
    <x v="1034"/>
    <x v="218"/>
    <x v="2"/>
    <s v="BE-109"/>
    <x v="5"/>
    <x v="4"/>
    <n v="61916.71"/>
    <n v="96"/>
    <x v="255"/>
    <n v="5944004.2000000002"/>
    <n v="40375.39"/>
    <n v="2067966.57"/>
    <x v="1"/>
    <s v="Cash"/>
    <x v="0"/>
    <x v="7"/>
    <x v="0"/>
    <n v="5944004.1600000001"/>
    <n v="36852.825792000003"/>
    <n v="5907151.3342080005"/>
    <n v="0.34790799272988399"/>
  </r>
  <r>
    <x v="1035"/>
    <x v="218"/>
    <x v="4"/>
    <s v="HO-118"/>
    <x v="5"/>
    <x v="0"/>
    <n v="47075.22"/>
    <n v="4"/>
    <x v="626"/>
    <n v="188300.86"/>
    <n v="39340.160000000003"/>
    <n v="30940.240000000002"/>
    <x v="0"/>
    <s v="Transfer"/>
    <x v="1"/>
    <x v="7"/>
    <x v="0"/>
    <n v="188300.88"/>
    <n v="24008.362200000003"/>
    <n v="164292.5178"/>
    <n v="0.16431279177376037"/>
  </r>
  <r>
    <x v="1036"/>
    <x v="218"/>
    <x v="3"/>
    <s v="PE-141"/>
    <x v="0"/>
    <x v="2"/>
    <n v="100115.01"/>
    <n v="45"/>
    <x v="338"/>
    <n v="4505175.2300000004"/>
    <n v="83016.83"/>
    <n v="769417.97"/>
    <x v="1"/>
    <s v="Transfer"/>
    <x v="0"/>
    <x v="7"/>
    <x v="0"/>
    <n v="4505175.45"/>
    <n v="267607.42173000006"/>
    <n v="4237568.0282700006"/>
    <n v="0.17078535921897978"/>
  </r>
  <r>
    <x v="1037"/>
    <x v="219"/>
    <x v="0"/>
    <s v="SN-014"/>
    <x v="4"/>
    <x v="0"/>
    <n v="73497.52"/>
    <n v="9"/>
    <x v="485"/>
    <n v="661477.66"/>
    <n v="58819.29"/>
    <n v="132104.07"/>
    <x v="0"/>
    <s v="Card"/>
    <x v="0"/>
    <x v="7"/>
    <x v="0"/>
    <n v="661477.68000000005"/>
    <n v="14949.395568"/>
    <n v="646528.28443200001"/>
    <n v="0.19971055409490321"/>
  </r>
  <r>
    <x v="1038"/>
    <x v="219"/>
    <x v="0"/>
    <s v="SN-108"/>
    <x v="0"/>
    <x v="1"/>
    <n v="63146.38"/>
    <n v="10"/>
    <x v="217"/>
    <n v="631463.79"/>
    <n v="46001.02"/>
    <n v="171453.6"/>
    <x v="0"/>
    <s v="Cash"/>
    <x v="0"/>
    <x v="7"/>
    <x v="0"/>
    <n v="631463.79999999993"/>
    <n v="24563.94182"/>
    <n v="606899.85817999998"/>
    <n v="0.27151770650222079"/>
  </r>
  <r>
    <x v="1039"/>
    <x v="219"/>
    <x v="2"/>
    <s v="BE-068"/>
    <x v="4"/>
    <x v="1"/>
    <n v="54607.37"/>
    <n v="100"/>
    <x v="627"/>
    <n v="5460737.2599999998"/>
    <n v="40439.699999999997"/>
    <n v="1416767.48"/>
    <x v="1"/>
    <s v="POS"/>
    <x v="1"/>
    <x v="7"/>
    <x v="0"/>
    <n v="5460737"/>
    <n v="924502.77409999992"/>
    <n v="4536234.2259"/>
    <n v="0.25944619060467305"/>
  </r>
  <r>
    <x v="1040"/>
    <x v="219"/>
    <x v="2"/>
    <s v="BE-115"/>
    <x v="3"/>
    <x v="1"/>
    <n v="68700.5"/>
    <n v="7"/>
    <x v="0"/>
    <n v="480903.5"/>
    <n v="55202.879999999997"/>
    <n v="94483.36"/>
    <x v="0"/>
    <s v="Card"/>
    <x v="0"/>
    <x v="7"/>
    <x v="0"/>
    <n v="480903.5"/>
    <n v="19236.14"/>
    <n v="461667.36"/>
    <n v="0.19647051851358951"/>
  </r>
  <r>
    <x v="1041"/>
    <x v="219"/>
    <x v="1"/>
    <s v="DA-127"/>
    <x v="2"/>
    <x v="2"/>
    <n v="93403.83"/>
    <n v="87"/>
    <x v="628"/>
    <n v="8126133.1699999999"/>
    <n v="81243.600000000006"/>
    <n v="1057940.32"/>
    <x v="1"/>
    <s v="Card"/>
    <x v="0"/>
    <x v="7"/>
    <x v="0"/>
    <n v="8126133.21"/>
    <n v="445312.09990800003"/>
    <n v="7680821.1100920001"/>
    <n v="0.13018988218230246"/>
  </r>
  <r>
    <x v="1042"/>
    <x v="219"/>
    <x v="1"/>
    <s v="DA-139"/>
    <x v="0"/>
    <x v="2"/>
    <n v="90101.25"/>
    <n v="10"/>
    <x v="486"/>
    <n v="901012.49"/>
    <n v="75764.179999999993"/>
    <n v="143370.64000000001"/>
    <x v="0"/>
    <s v="Cash"/>
    <x v="0"/>
    <x v="7"/>
    <x v="0"/>
    <n v="901012.5"/>
    <n v="39734.651250000003"/>
    <n v="861277.84875"/>
    <n v="0.15912170096554379"/>
  </r>
  <r>
    <x v="1043"/>
    <x v="219"/>
    <x v="2"/>
    <s v="BE-056"/>
    <x v="4"/>
    <x v="0"/>
    <n v="81040.759999999995"/>
    <n v="1"/>
    <x v="0"/>
    <n v="81040.759999999995"/>
    <n v="64645.440000000002"/>
    <n v="16395.32"/>
    <x v="0"/>
    <s v="Transfer"/>
    <x v="0"/>
    <x v="7"/>
    <x v="0"/>
    <n v="81040.759999999995"/>
    <n v="3241.6304"/>
    <n v="77799.1296"/>
    <n v="0.20230955385907043"/>
  </r>
  <r>
    <x v="1044"/>
    <x v="219"/>
    <x v="4"/>
    <s v="HO-086"/>
    <x v="4"/>
    <x v="3"/>
    <n v="57616.67"/>
    <n v="11"/>
    <x v="444"/>
    <n v="633783.35"/>
    <n v="39396.519999999997"/>
    <n v="200421.63"/>
    <x v="0"/>
    <s v="Card"/>
    <x v="0"/>
    <x v="7"/>
    <x v="0"/>
    <n v="633783.37"/>
    <n v="17175.529327"/>
    <n v="616607.84067299997"/>
    <n v="0.31623050684433412"/>
  </r>
  <r>
    <x v="1045"/>
    <x v="219"/>
    <x v="0"/>
    <s v="SN-112"/>
    <x v="0"/>
    <x v="0"/>
    <n v="61267.24"/>
    <n v="6"/>
    <x v="168"/>
    <n v="367603.44"/>
    <n v="50477.75"/>
    <n v="64736.95"/>
    <x v="0"/>
    <s v="Transfer"/>
    <x v="0"/>
    <x v="7"/>
    <x v="0"/>
    <n v="367603.44"/>
    <n v="8859.2429040000006"/>
    <n v="358744.19709600002"/>
    <n v="0.17610539770792133"/>
  </r>
  <r>
    <x v="1046"/>
    <x v="219"/>
    <x v="4"/>
    <s v="HO-092"/>
    <x v="0"/>
    <x v="3"/>
    <n v="74290.960000000006"/>
    <n v="47"/>
    <x v="629"/>
    <n v="3491675.26"/>
    <n v="53479.28"/>
    <n v="978148.87"/>
    <x v="1"/>
    <s v="Card"/>
    <x v="0"/>
    <x v="7"/>
    <x v="0"/>
    <n v="3491675.12"/>
    <n v="169346.24331999998"/>
    <n v="3322328.8766800002"/>
    <n v="0.2801374117477351"/>
  </r>
  <r>
    <x v="1047"/>
    <x v="220"/>
    <x v="2"/>
    <s v="BE-133"/>
    <x v="5"/>
    <x v="4"/>
    <n v="81295.59"/>
    <n v="9"/>
    <x v="66"/>
    <n v="731660.29"/>
    <n v="55033.01"/>
    <n v="236363.19"/>
    <x v="0"/>
    <s v="Card"/>
    <x v="0"/>
    <x v="7"/>
    <x v="0"/>
    <n v="731660.30999999994"/>
    <n v="12584.557331999998"/>
    <n v="719075.75266799994"/>
    <n v="0.32305045556046236"/>
  </r>
  <r>
    <x v="1048"/>
    <x v="220"/>
    <x v="0"/>
    <s v="SN-078"/>
    <x v="5"/>
    <x v="3"/>
    <n v="45028.639999999999"/>
    <n v="12"/>
    <x v="630"/>
    <n v="540343.68999999994"/>
    <n v="33976.519999999997"/>
    <n v="132625.5"/>
    <x v="0"/>
    <s v="Cash"/>
    <x v="1"/>
    <x v="7"/>
    <x v="0"/>
    <n v="540343.67999999993"/>
    <n v="64138.794815999987"/>
    <n v="476204.88518399996"/>
    <n v="0.24544656013286656"/>
  </r>
  <r>
    <x v="1049"/>
    <x v="220"/>
    <x v="3"/>
    <s v="PE-133"/>
    <x v="5"/>
    <x v="0"/>
    <n v="78123.399999999994"/>
    <n v="3"/>
    <x v="631"/>
    <n v="234370.21"/>
    <n v="58768.03"/>
    <n v="58066.13"/>
    <x v="0"/>
    <s v="Cash"/>
    <x v="1"/>
    <x v="7"/>
    <x v="0"/>
    <n v="234370.19999999998"/>
    <n v="22780.783439999999"/>
    <n v="211589.41655999998"/>
    <n v="0.24775388476206084"/>
  </r>
  <r>
    <x v="1050"/>
    <x v="220"/>
    <x v="0"/>
    <s v="SN-036"/>
    <x v="0"/>
    <x v="1"/>
    <n v="55373.73"/>
    <n v="6"/>
    <x v="632"/>
    <n v="332242.37"/>
    <n v="44560.02"/>
    <n v="64882.239999999998"/>
    <x v="0"/>
    <s v="Transfer"/>
    <x v="1"/>
    <x v="7"/>
    <x v="0"/>
    <n v="332242.38"/>
    <n v="17841.415806000001"/>
    <n v="314400.964194"/>
    <n v="0.19528586916834237"/>
  </r>
  <r>
    <x v="1051"/>
    <x v="221"/>
    <x v="4"/>
    <s v="HO-122"/>
    <x v="2"/>
    <x v="0"/>
    <n v="36679.53"/>
    <n v="87"/>
    <x v="0"/>
    <n v="3191119.07"/>
    <n v="27589.919999999998"/>
    <n v="790795.76"/>
    <x v="1"/>
    <s v="Transfer"/>
    <x v="0"/>
    <x v="7"/>
    <x v="0"/>
    <n v="3191119.11"/>
    <n v="127644.7644"/>
    <n v="3063474.3455999997"/>
    <n v="0.24781142372102086"/>
  </r>
  <r>
    <x v="1052"/>
    <x v="221"/>
    <x v="0"/>
    <s v="SN-007"/>
    <x v="1"/>
    <x v="2"/>
    <n v="76650.210000000006"/>
    <n v="14"/>
    <x v="633"/>
    <n v="1073103"/>
    <n v="62629.23"/>
    <n v="196293.75"/>
    <x v="0"/>
    <s v="Card"/>
    <x v="0"/>
    <x v="7"/>
    <x v="0"/>
    <n v="1073102.9400000002"/>
    <n v="5687.4455820000012"/>
    <n v="1067415.4944180001"/>
    <n v="0.18292163007651643"/>
  </r>
  <r>
    <x v="1053"/>
    <x v="221"/>
    <x v="4"/>
    <s v="HO-140"/>
    <x v="5"/>
    <x v="2"/>
    <n v="53335.839999999997"/>
    <n v="7"/>
    <x v="395"/>
    <n v="373350.9"/>
    <n v="43450.97"/>
    <n v="69194.13"/>
    <x v="0"/>
    <s v="Card"/>
    <x v="0"/>
    <x v="7"/>
    <x v="0"/>
    <n v="373350.88"/>
    <n v="14784.694847999999"/>
    <n v="358566.18515199999"/>
    <n v="0.18533269907746305"/>
  </r>
  <r>
    <x v="1054"/>
    <x v="222"/>
    <x v="0"/>
    <s v="SN-055"/>
    <x v="4"/>
    <x v="1"/>
    <n v="73394.17"/>
    <n v="2"/>
    <x v="634"/>
    <n v="146788.32999999999"/>
    <n v="54163.44"/>
    <n v="38461.449999999997"/>
    <x v="0"/>
    <s v="Transfer"/>
    <x v="0"/>
    <x v="7"/>
    <x v="0"/>
    <n v="146788.34"/>
    <n v="3258.7011480000006"/>
    <n v="143529.638852"/>
    <n v="0.26201980770542183"/>
  </r>
  <r>
    <x v="1055"/>
    <x v="222"/>
    <x v="4"/>
    <s v="HO-148"/>
    <x v="4"/>
    <x v="0"/>
    <n v="50560.47"/>
    <n v="4"/>
    <x v="635"/>
    <n v="202241.88"/>
    <n v="40357.97"/>
    <n v="40810"/>
    <x v="0"/>
    <s v="Transfer"/>
    <x v="1"/>
    <x v="7"/>
    <x v="0"/>
    <n v="202241.88"/>
    <n v="17999.527320000001"/>
    <n v="184242.35268000001"/>
    <n v="0.20178807673267277"/>
  </r>
  <r>
    <x v="1056"/>
    <x v="222"/>
    <x v="0"/>
    <s v="SN-030"/>
    <x v="4"/>
    <x v="0"/>
    <n v="57281.98"/>
    <n v="4"/>
    <x v="636"/>
    <n v="229127.92"/>
    <n v="43720.1"/>
    <n v="54247.5"/>
    <x v="0"/>
    <s v="Transfer"/>
    <x v="0"/>
    <x v="7"/>
    <x v="0"/>
    <n v="229127.92"/>
    <n v="1878.8489439999998"/>
    <n v="227249.07105600002"/>
    <n v="0.23675639354645212"/>
  </r>
  <r>
    <x v="1057"/>
    <x v="223"/>
    <x v="4"/>
    <s v="HO-145"/>
    <x v="5"/>
    <x v="1"/>
    <n v="55455.68"/>
    <n v="20"/>
    <x v="0"/>
    <n v="1109113.5"/>
    <n v="43597.65"/>
    <n v="237160.49"/>
    <x v="1"/>
    <s v="Transfer"/>
    <x v="0"/>
    <x v="7"/>
    <x v="0"/>
    <n v="1109113.6000000001"/>
    <n v="44364.544000000002"/>
    <n v="1064749.0560000001"/>
    <n v="0.21382887323975408"/>
  </r>
  <r>
    <x v="1058"/>
    <x v="223"/>
    <x v="1"/>
    <s v="DA-139"/>
    <x v="4"/>
    <x v="2"/>
    <n v="91998.42"/>
    <n v="7"/>
    <x v="637"/>
    <n v="643988.92000000004"/>
    <n v="72592.240000000005"/>
    <n v="135843.24"/>
    <x v="0"/>
    <s v="Cash"/>
    <x v="1"/>
    <x v="7"/>
    <x v="0"/>
    <n v="643988.93999999994"/>
    <n v="50939.525154000003"/>
    <n v="593049.41484599991"/>
    <n v="0.21094033729648637"/>
  </r>
  <r>
    <x v="1059"/>
    <x v="223"/>
    <x v="0"/>
    <s v="SN-090"/>
    <x v="0"/>
    <x v="1"/>
    <n v="57134.49"/>
    <n v="4"/>
    <x v="638"/>
    <n v="228537.96"/>
    <n v="41384.69"/>
    <n v="62999.22"/>
    <x v="0"/>
    <s v="Card"/>
    <x v="1"/>
    <x v="7"/>
    <x v="0"/>
    <n v="228537.96"/>
    <n v="13278.055476"/>
    <n v="215259.90452399998"/>
    <n v="0.27566195130121929"/>
  </r>
  <r>
    <x v="1060"/>
    <x v="224"/>
    <x v="0"/>
    <s v="SN-083"/>
    <x v="3"/>
    <x v="4"/>
    <n v="74566.490000000005"/>
    <n v="12"/>
    <x v="172"/>
    <n v="894797.94"/>
    <n v="53498.51"/>
    <n v="252815.84"/>
    <x v="0"/>
    <s v="POS"/>
    <x v="0"/>
    <x v="7"/>
    <x v="0"/>
    <n v="894797.88000000012"/>
    <n v="48229.605732000004"/>
    <n v="846568.27426800015"/>
    <n v="0.28253958653503386"/>
  </r>
  <r>
    <x v="1061"/>
    <x v="224"/>
    <x v="4"/>
    <s v="HO-092"/>
    <x v="1"/>
    <x v="3"/>
    <n v="71207.7"/>
    <n v="4"/>
    <x v="336"/>
    <n v="284830.78999999998"/>
    <n v="48327.6"/>
    <n v="91520.38"/>
    <x v="0"/>
    <s v="Cash"/>
    <x v="0"/>
    <x v="7"/>
    <x v="0"/>
    <n v="284830.8"/>
    <n v="569.66160000000002"/>
    <n v="284261.1384"/>
    <n v="0.32131491121447936"/>
  </r>
  <r>
    <x v="1062"/>
    <x v="224"/>
    <x v="2"/>
    <s v="BE-064"/>
    <x v="3"/>
    <x v="1"/>
    <n v="63655.32"/>
    <n v="72"/>
    <x v="0"/>
    <n v="4583183.0999999996"/>
    <n v="47475.58"/>
    <n v="1164941.44"/>
    <x v="1"/>
    <s v="Transfer"/>
    <x v="0"/>
    <x v="7"/>
    <x v="0"/>
    <n v="4583183.04"/>
    <n v="183327.3216"/>
    <n v="4399855.7183999997"/>
    <n v="0.25417737292668935"/>
  </r>
  <r>
    <x v="1063"/>
    <x v="224"/>
    <x v="2"/>
    <s v="BE-119"/>
    <x v="2"/>
    <x v="0"/>
    <n v="72902.41"/>
    <n v="4"/>
    <x v="156"/>
    <n v="291609.65000000002"/>
    <n v="56947.83"/>
    <n v="63818.35"/>
    <x v="0"/>
    <s v="Card"/>
    <x v="0"/>
    <x v="7"/>
    <x v="0"/>
    <n v="291609.64"/>
    <n v="8748.2892000000011"/>
    <n v="282861.35080000001"/>
    <n v="0.21884855319431298"/>
  </r>
  <r>
    <x v="1064"/>
    <x v="225"/>
    <x v="1"/>
    <s v="DA-094"/>
    <x v="3"/>
    <x v="0"/>
    <n v="106967.94"/>
    <n v="2"/>
    <x v="425"/>
    <n v="213935.87"/>
    <n v="86375.33"/>
    <n v="41185.22"/>
    <x v="0"/>
    <s v="Transfer"/>
    <x v="0"/>
    <x v="7"/>
    <x v="0"/>
    <n v="213935.88"/>
    <n v="4877.7380639999992"/>
    <n v="209058.141936"/>
    <n v="0.19251198969111633"/>
  </r>
  <r>
    <x v="1065"/>
    <x v="225"/>
    <x v="4"/>
    <s v="HO-120"/>
    <x v="3"/>
    <x v="1"/>
    <n v="53986.18"/>
    <n v="38"/>
    <x v="0"/>
    <n v="2051474.8"/>
    <n v="43092.05"/>
    <n v="413976.73"/>
    <x v="1"/>
    <s v="Card"/>
    <x v="0"/>
    <x v="7"/>
    <x v="0"/>
    <n v="2051474.84"/>
    <n v="82058.993600000002"/>
    <n v="1969415.8464000002"/>
    <n v="0.20179469423655605"/>
  </r>
  <r>
    <x v="1066"/>
    <x v="225"/>
    <x v="4"/>
    <s v="HO-122"/>
    <x v="2"/>
    <x v="2"/>
    <n v="59880.24"/>
    <n v="9"/>
    <x v="639"/>
    <n v="538922.17000000004"/>
    <n v="50644.14"/>
    <n v="83124.929999999993"/>
    <x v="0"/>
    <s v="POS"/>
    <x v="0"/>
    <x v="7"/>
    <x v="0"/>
    <n v="538922.16"/>
    <n v="1131.7365360000001"/>
    <n v="537790.42346399999"/>
    <n v="0.15424292157066016"/>
  </r>
  <r>
    <x v="1067"/>
    <x v="225"/>
    <x v="2"/>
    <s v="BE-047"/>
    <x v="4"/>
    <x v="1"/>
    <n v="72096.23"/>
    <n v="5"/>
    <x v="416"/>
    <n v="360481.14"/>
    <n v="53254.46"/>
    <n v="94208.83"/>
    <x v="0"/>
    <s v="Transfer"/>
    <x v="0"/>
    <x v="7"/>
    <x v="0"/>
    <n v="360481.14999999997"/>
    <n v="2883.8491999999997"/>
    <n v="357597.30079999997"/>
    <n v="0.26134191098041909"/>
  </r>
  <r>
    <x v="1068"/>
    <x v="226"/>
    <x v="3"/>
    <s v="PE-088"/>
    <x v="4"/>
    <x v="0"/>
    <n v="124229.62"/>
    <n v="1"/>
    <x v="422"/>
    <n v="124229.62"/>
    <n v="99208.56"/>
    <n v="25021.06"/>
    <x v="0"/>
    <s v="Card"/>
    <x v="0"/>
    <x v="7"/>
    <x v="0"/>
    <n v="124229.62"/>
    <n v="981.41399799999999"/>
    <n v="123248.20600199999"/>
    <n v="0.20140977650901615"/>
  </r>
  <r>
    <x v="1069"/>
    <x v="226"/>
    <x v="1"/>
    <s v="DA-065"/>
    <x v="0"/>
    <x v="1"/>
    <n v="113339.47"/>
    <n v="5"/>
    <x v="640"/>
    <n v="566697.37"/>
    <n v="86967.32"/>
    <n v="131860.75"/>
    <x v="0"/>
    <s v="Card"/>
    <x v="0"/>
    <x v="7"/>
    <x v="0"/>
    <n v="566697.35"/>
    <n v="4306.8998599999995"/>
    <n v="562390.45013999997"/>
    <n v="0.23268283387304234"/>
  </r>
  <r>
    <x v="1070"/>
    <x v="226"/>
    <x v="3"/>
    <s v="PE-059"/>
    <x v="5"/>
    <x v="3"/>
    <n v="103877.23"/>
    <n v="95"/>
    <x v="641"/>
    <n v="9868337.1699999999"/>
    <n v="72584.820000000007"/>
    <n v="2972778.86"/>
    <x v="1"/>
    <s v="Transfer"/>
    <x v="1"/>
    <x v="7"/>
    <x v="0"/>
    <n v="9868336.8499999996"/>
    <n v="884202.98176"/>
    <n v="8984133.8682399988"/>
    <n v="0.30124415175408925"/>
  </r>
  <r>
    <x v="1071"/>
    <x v="227"/>
    <x v="1"/>
    <s v="DA-146"/>
    <x v="3"/>
    <x v="1"/>
    <n v="117971.79"/>
    <n v="7"/>
    <x v="58"/>
    <n v="825802.53"/>
    <n v="85386.33"/>
    <n v="228098.21"/>
    <x v="0"/>
    <s v="Transfer"/>
    <x v="0"/>
    <x v="7"/>
    <x v="0"/>
    <n v="825802.52999999991"/>
    <n v="7597.3832759999996"/>
    <n v="818205.14672399987"/>
    <n v="0.27621398786462908"/>
  </r>
  <r>
    <x v="1072"/>
    <x v="227"/>
    <x v="3"/>
    <s v="PE-113"/>
    <x v="4"/>
    <x v="3"/>
    <n v="94712.19"/>
    <n v="5"/>
    <x v="642"/>
    <n v="473560.95"/>
    <n v="70449.91"/>
    <n v="121311.41"/>
    <x v="0"/>
    <s v="Transfer"/>
    <x v="1"/>
    <x v="7"/>
    <x v="0"/>
    <n v="473560.95"/>
    <n v="73828.152105000001"/>
    <n v="399732.79789500003"/>
    <n v="0.25616852487520347"/>
  </r>
  <r>
    <x v="1073"/>
    <x v="228"/>
    <x v="4"/>
    <s v="HO-060"/>
    <x v="4"/>
    <x v="1"/>
    <n v="65759.87"/>
    <n v="1"/>
    <x v="643"/>
    <n v="65759.87"/>
    <n v="52604.1"/>
    <n v="13155.77"/>
    <x v="0"/>
    <s v="Card"/>
    <x v="0"/>
    <x v="7"/>
    <x v="0"/>
    <n v="65759.87"/>
    <n v="2183.2276839999995"/>
    <n v="63576.642315999998"/>
    <n v="0.20005772517494333"/>
  </r>
  <r>
    <x v="1074"/>
    <x v="228"/>
    <x v="0"/>
    <s v="SN-068"/>
    <x v="2"/>
    <x v="2"/>
    <n v="49590.02"/>
    <n v="105"/>
    <x v="644"/>
    <n v="5206951.93"/>
    <n v="39610.93"/>
    <n v="1047804.28"/>
    <x v="1"/>
    <s v="Card"/>
    <x v="1"/>
    <x v="7"/>
    <x v="0"/>
    <n v="5206952.0999999996"/>
    <n v="658679.44065"/>
    <n v="4548272.6593499994"/>
    <n v="0.20123179435612729"/>
  </r>
  <r>
    <x v="1075"/>
    <x v="228"/>
    <x v="2"/>
    <s v="BE-131"/>
    <x v="1"/>
    <x v="3"/>
    <n v="71982.259999999995"/>
    <n v="44"/>
    <x v="529"/>
    <n v="3167219.34"/>
    <n v="52525.63"/>
    <n v="856091.83"/>
    <x v="1"/>
    <s v="Card"/>
    <x v="0"/>
    <x v="7"/>
    <x v="0"/>
    <n v="3167219.44"/>
    <n v="122571.39232799999"/>
    <n v="3044648.0476719998"/>
    <n v="0.27029761380530087"/>
  </r>
  <r>
    <x v="1076"/>
    <x v="228"/>
    <x v="4"/>
    <s v="HO-030"/>
    <x v="0"/>
    <x v="4"/>
    <n v="46659.68"/>
    <n v="6"/>
    <x v="645"/>
    <n v="279958.06"/>
    <n v="31248.73"/>
    <n v="92465.7"/>
    <x v="0"/>
    <s v="POS"/>
    <x v="1"/>
    <x v="7"/>
    <x v="0"/>
    <n v="279958.08"/>
    <n v="31523.279807999999"/>
    <n v="248434.80019200002"/>
    <n v="0.33028411469918029"/>
  </r>
  <r>
    <x v="1077"/>
    <x v="228"/>
    <x v="2"/>
    <s v="BE-147"/>
    <x v="5"/>
    <x v="1"/>
    <n v="64618.83"/>
    <n v="6"/>
    <x v="646"/>
    <n v="387713"/>
    <n v="52109.56"/>
    <n v="75055.61"/>
    <x v="0"/>
    <s v="Cash"/>
    <x v="1"/>
    <x v="7"/>
    <x v="0"/>
    <n v="387712.98"/>
    <n v="32257.719936000001"/>
    <n v="355455.26006399997"/>
    <n v="0.19358548720316315"/>
  </r>
  <r>
    <x v="1078"/>
    <x v="228"/>
    <x v="4"/>
    <s v="HO-087"/>
    <x v="0"/>
    <x v="2"/>
    <n v="48274.879999999997"/>
    <n v="12"/>
    <x v="284"/>
    <n v="579298.51"/>
    <n v="41986.58"/>
    <n v="75459.520000000004"/>
    <x v="0"/>
    <s v="Transfer"/>
    <x v="0"/>
    <x v="7"/>
    <x v="0"/>
    <n v="579298.55999999994"/>
    <n v="30123.525119999995"/>
    <n v="549175.03487999993"/>
    <n v="0.13026016586854333"/>
  </r>
  <r>
    <x v="1079"/>
    <x v="229"/>
    <x v="0"/>
    <s v="SN-018"/>
    <x v="5"/>
    <x v="0"/>
    <n v="73298.73"/>
    <n v="8"/>
    <x v="554"/>
    <n v="586389.80000000005"/>
    <n v="62217.08"/>
    <n v="88653.16"/>
    <x v="0"/>
    <s v="Card"/>
    <x v="0"/>
    <x v="7"/>
    <x v="0"/>
    <n v="586389.84"/>
    <n v="6391.6492559999997"/>
    <n v="579998.19074400002"/>
    <n v="0.15118468977461749"/>
  </r>
  <r>
    <x v="1080"/>
    <x v="229"/>
    <x v="2"/>
    <s v="BE-128"/>
    <x v="5"/>
    <x v="3"/>
    <n v="64676.86"/>
    <n v="12"/>
    <x v="253"/>
    <n v="776122.32"/>
    <n v="47848.91"/>
    <n v="201935.41"/>
    <x v="1"/>
    <s v="Transfer"/>
    <x v="0"/>
    <x v="7"/>
    <x v="0"/>
    <n v="776122.32000000007"/>
    <n v="44006.135544000004"/>
    <n v="732116.1844560001"/>
    <n v="0.2601850311430291"/>
  </r>
  <r>
    <x v="1081"/>
    <x v="230"/>
    <x v="3"/>
    <s v="PE-141"/>
    <x v="4"/>
    <x v="3"/>
    <n v="104636.64"/>
    <n v="9"/>
    <x v="304"/>
    <n v="941729.78"/>
    <n v="77879.149999999994"/>
    <n v="240817.45"/>
    <x v="0"/>
    <s v="Transfer"/>
    <x v="0"/>
    <x v="7"/>
    <x v="0"/>
    <n v="941729.76"/>
    <n v="38610.920160000001"/>
    <n v="903118.83984000003"/>
    <n v="0.25571820612915097"/>
  </r>
  <r>
    <x v="1082"/>
    <x v="230"/>
    <x v="0"/>
    <s v="SN-076"/>
    <x v="5"/>
    <x v="3"/>
    <n v="61344.04"/>
    <n v="9"/>
    <x v="518"/>
    <n v="552096.31999999995"/>
    <n v="45161.38"/>
    <n v="145643.87"/>
    <x v="0"/>
    <s v="Transfer"/>
    <x v="0"/>
    <x v="7"/>
    <x v="0"/>
    <n v="552096.36"/>
    <n v="18274.389515999999"/>
    <n v="533821.97048399993"/>
    <n v="0.26380155911924935"/>
  </r>
  <r>
    <x v="1083"/>
    <x v="230"/>
    <x v="0"/>
    <s v="SN-007"/>
    <x v="4"/>
    <x v="0"/>
    <n v="63576.68"/>
    <n v="8"/>
    <x v="647"/>
    <n v="508613.46"/>
    <n v="52068.02"/>
    <n v="92069.27"/>
    <x v="0"/>
    <s v="POS"/>
    <x v="0"/>
    <x v="7"/>
    <x v="0"/>
    <n v="508613.44"/>
    <n v="1678.424352"/>
    <n v="506935.015648"/>
    <n v="0.18102012085956198"/>
  </r>
  <r>
    <x v="1084"/>
    <x v="230"/>
    <x v="0"/>
    <s v="SN-144"/>
    <x v="4"/>
    <x v="1"/>
    <n v="48028.84"/>
    <n v="1"/>
    <x v="0"/>
    <n v="48028.84"/>
    <n v="35959.949999999997"/>
    <n v="12068.89"/>
    <x v="0"/>
    <s v="Transfer"/>
    <x v="0"/>
    <x v="7"/>
    <x v="0"/>
    <n v="48028.84"/>
    <n v="1921.1535999999999"/>
    <n v="46107.686399999999"/>
    <n v="0.25128422839277403"/>
  </r>
  <r>
    <x v="1085"/>
    <x v="230"/>
    <x v="0"/>
    <s v="SN-033"/>
    <x v="3"/>
    <x v="2"/>
    <n v="58986.76"/>
    <n v="15"/>
    <x v="172"/>
    <n v="884801.35"/>
    <n v="48735.67"/>
    <n v="153766.29999999999"/>
    <x v="0"/>
    <s v="Card"/>
    <x v="0"/>
    <x v="7"/>
    <x v="0"/>
    <n v="884801.4"/>
    <n v="47690.795460000001"/>
    <n v="837110.60453999997"/>
    <n v="0.17378624026737752"/>
  </r>
  <r>
    <x v="1086"/>
    <x v="230"/>
    <x v="3"/>
    <s v="PE-137"/>
    <x v="3"/>
    <x v="4"/>
    <n v="104632.63"/>
    <n v="91"/>
    <x v="648"/>
    <n v="9521568.9199999999"/>
    <n v="73539.199999999997"/>
    <n v="2829501.3"/>
    <x v="1"/>
    <s v="Transfer"/>
    <x v="0"/>
    <x v="7"/>
    <x v="0"/>
    <n v="9521569.3300000001"/>
    <n v="341824.33894699998"/>
    <n v="9179744.9910530001"/>
    <n v="0.29716754914798221"/>
  </r>
  <r>
    <x v="1087"/>
    <x v="230"/>
    <x v="2"/>
    <s v="BE-137"/>
    <x v="0"/>
    <x v="4"/>
    <n v="71395.42"/>
    <n v="111"/>
    <x v="649"/>
    <n v="7924891.8799999999"/>
    <n v="46922.07"/>
    <n v="2716542.5"/>
    <x v="1"/>
    <s v="Card"/>
    <x v="0"/>
    <x v="7"/>
    <x v="0"/>
    <n v="7924891.6200000001"/>
    <n v="94306.210277999999"/>
    <n v="7830585.4097220004"/>
    <n v="0.34278606460937611"/>
  </r>
  <r>
    <x v="1088"/>
    <x v="231"/>
    <x v="2"/>
    <s v="BE-019"/>
    <x v="4"/>
    <x v="4"/>
    <n v="59338.11"/>
    <n v="3"/>
    <x v="650"/>
    <n v="178014.33"/>
    <n v="38997"/>
    <n v="61023.32"/>
    <x v="0"/>
    <s v="Card"/>
    <x v="1"/>
    <x v="7"/>
    <x v="0"/>
    <n v="178014.33000000002"/>
    <n v="31277.117781000001"/>
    <n v="146737.21221900001"/>
    <n v="0.34280004312012413"/>
  </r>
  <r>
    <x v="1089"/>
    <x v="232"/>
    <x v="0"/>
    <s v="SN-065"/>
    <x v="5"/>
    <x v="4"/>
    <n v="57435.77"/>
    <n v="8"/>
    <x v="332"/>
    <n v="459486.12"/>
    <n v="41382.6"/>
    <n v="128425.29"/>
    <x v="0"/>
    <s v="Transfer"/>
    <x v="0"/>
    <x v="7"/>
    <x v="0"/>
    <n v="459486.16"/>
    <n v="7811.2647199999992"/>
    <n v="451674.89528"/>
    <n v="0.27949764837292579"/>
  </r>
  <r>
    <x v="1090"/>
    <x v="232"/>
    <x v="1"/>
    <s v="DA-053"/>
    <x v="5"/>
    <x v="2"/>
    <n v="122322.26"/>
    <n v="117"/>
    <x v="43"/>
    <n v="14311704.390000001"/>
    <n v="105608.15"/>
    <n v="1955550.77"/>
    <x v="1"/>
    <s v="Card"/>
    <x v="0"/>
    <x v="7"/>
    <x v="0"/>
    <n v="14311704.42"/>
    <n v="203226.20276399999"/>
    <n v="14108478.217235999"/>
    <n v="0.13663996381635715"/>
  </r>
  <r>
    <x v="1091"/>
    <x v="232"/>
    <x v="2"/>
    <s v="BE-116"/>
    <x v="2"/>
    <x v="3"/>
    <n v="71933.89"/>
    <n v="11"/>
    <x v="651"/>
    <n v="791272.8"/>
    <n v="48860.78"/>
    <n v="253804.18"/>
    <x v="0"/>
    <s v="Transfer"/>
    <x v="1"/>
    <x v="7"/>
    <x v="0"/>
    <n v="791272.79"/>
    <n v="78810.769884000008"/>
    <n v="712462.02011599997"/>
    <n v="0.32075433402993253"/>
  </r>
  <r>
    <x v="1092"/>
    <x v="233"/>
    <x v="4"/>
    <s v="HO-106"/>
    <x v="4"/>
    <x v="0"/>
    <n v="45564.14"/>
    <n v="5"/>
    <x v="652"/>
    <n v="227820.72"/>
    <n v="36565.57"/>
    <n v="44992.88"/>
    <x v="0"/>
    <s v="Cash"/>
    <x v="1"/>
    <x v="7"/>
    <x v="0"/>
    <n v="227820.7"/>
    <n v="20253.260230000004"/>
    <n v="207567.43977"/>
    <n v="0.19749248444127468"/>
  </r>
  <r>
    <x v="1093"/>
    <x v="233"/>
    <x v="1"/>
    <s v="DA-031"/>
    <x v="0"/>
    <x v="1"/>
    <n v="112759.29"/>
    <n v="8"/>
    <x v="0"/>
    <n v="902074.33"/>
    <n v="88576.39"/>
    <n v="193463.23"/>
    <x v="0"/>
    <s v="POS"/>
    <x v="0"/>
    <x v="7"/>
    <x v="0"/>
    <n v="902074.32"/>
    <n v="36082.972799999996"/>
    <n v="865991.34719999996"/>
    <n v="0.21446484349022549"/>
  </r>
  <r>
    <x v="1094"/>
    <x v="233"/>
    <x v="1"/>
    <s v="DA-045"/>
    <x v="3"/>
    <x v="1"/>
    <n v="108127.41"/>
    <n v="9"/>
    <x v="365"/>
    <n v="973146.72"/>
    <n v="86621.440000000002"/>
    <n v="193553.75"/>
    <x v="0"/>
    <s v="POS"/>
    <x v="0"/>
    <x v="7"/>
    <x v="0"/>
    <n v="973146.69000000006"/>
    <n v="38828.552931000006"/>
    <n v="934318.13706900005"/>
    <n v="0.19889472576139394"/>
  </r>
  <r>
    <x v="1095"/>
    <x v="233"/>
    <x v="3"/>
    <s v="PE-041"/>
    <x v="0"/>
    <x v="2"/>
    <n v="78102.679999999993"/>
    <n v="5"/>
    <x v="653"/>
    <n v="390513.42"/>
    <n v="65441.23"/>
    <n v="63307.28"/>
    <x v="0"/>
    <s v="Card"/>
    <x v="1"/>
    <x v="7"/>
    <x v="0"/>
    <n v="390513.39999999997"/>
    <n v="38699.877939999998"/>
    <n v="351813.52205999999"/>
    <n v="0.16211294351932901"/>
  </r>
  <r>
    <x v="1096"/>
    <x v="233"/>
    <x v="4"/>
    <s v="HO-120"/>
    <x v="4"/>
    <x v="0"/>
    <n v="49845.49"/>
    <n v="7"/>
    <x v="654"/>
    <n v="348918.41"/>
    <n v="42241.98"/>
    <n v="53224.56"/>
    <x v="0"/>
    <s v="Card"/>
    <x v="1"/>
    <x v="7"/>
    <x v="0"/>
    <n v="348918.43"/>
    <n v="25959.531192000002"/>
    <n v="322958.89880799997"/>
    <n v="0.15254156408657257"/>
  </r>
  <r>
    <x v="1097"/>
    <x v="233"/>
    <x v="4"/>
    <s v="HO-137"/>
    <x v="1"/>
    <x v="4"/>
    <n v="63244.6"/>
    <n v="2"/>
    <x v="182"/>
    <n v="126489.2"/>
    <n v="43220.84"/>
    <n v="40047.519999999997"/>
    <x v="0"/>
    <s v="Card"/>
    <x v="0"/>
    <x v="7"/>
    <x v="0"/>
    <n v="126489.2"/>
    <n v="290.92516000000001"/>
    <n v="126198.27484"/>
    <n v="0.31660821635364916"/>
  </r>
  <r>
    <x v="1098"/>
    <x v="234"/>
    <x v="1"/>
    <s v="DA-077"/>
    <x v="1"/>
    <x v="3"/>
    <n v="117519.55"/>
    <n v="12"/>
    <x v="655"/>
    <n v="1410234.57"/>
    <n v="90064"/>
    <n v="329466.58"/>
    <x v="0"/>
    <s v="Transfer"/>
    <x v="0"/>
    <x v="7"/>
    <x v="0"/>
    <n v="1410234.6"/>
    <n v="8038.3372199999994"/>
    <n v="1402196.26278"/>
    <n v="0.23362537481973655"/>
  </r>
  <r>
    <x v="1099"/>
    <x v="234"/>
    <x v="3"/>
    <s v="PE-093"/>
    <x v="1"/>
    <x v="3"/>
    <n v="88121.14"/>
    <n v="79"/>
    <x v="656"/>
    <n v="6961569.8700000001"/>
    <n v="67610.960000000006"/>
    <n v="1620303.78"/>
    <x v="1"/>
    <s v="Transfer"/>
    <x v="1"/>
    <x v="7"/>
    <x v="0"/>
    <n v="6961570.0599999996"/>
    <n v="595214.24013000005"/>
    <n v="6366355.8198699998"/>
    <n v="0.23274976912642836"/>
  </r>
  <r>
    <x v="1100"/>
    <x v="234"/>
    <x v="0"/>
    <s v="SN-088"/>
    <x v="1"/>
    <x v="4"/>
    <n v="58656.69"/>
    <n v="8"/>
    <x v="657"/>
    <n v="469253.51"/>
    <n v="43414.73"/>
    <n v="121935.67999999999"/>
    <x v="0"/>
    <s v="POS"/>
    <x v="0"/>
    <x v="7"/>
    <x v="0"/>
    <n v="469253.52"/>
    <n v="13936.829544000002"/>
    <n v="455316.69045600004"/>
    <n v="0.25985033122075102"/>
  </r>
  <r>
    <x v="1101"/>
    <x v="234"/>
    <x v="4"/>
    <s v="HO-090"/>
    <x v="5"/>
    <x v="0"/>
    <n v="58654.07"/>
    <n v="7"/>
    <x v="0"/>
    <n v="410578.46"/>
    <n v="45438.11"/>
    <n v="92511.66"/>
    <x v="0"/>
    <s v="Transfer"/>
    <x v="0"/>
    <x v="7"/>
    <x v="0"/>
    <n v="410578.49"/>
    <n v="16423.139599999999"/>
    <n v="394155.3504"/>
    <n v="0.22532029566285577"/>
  </r>
  <r>
    <x v="1102"/>
    <x v="234"/>
    <x v="3"/>
    <s v="PE-050"/>
    <x v="5"/>
    <x v="0"/>
    <n v="88675.07"/>
    <n v="12"/>
    <x v="244"/>
    <n v="1064100.79"/>
    <n v="69766.94"/>
    <n v="226897.46"/>
    <x v="1"/>
    <s v="Transfer"/>
    <x v="0"/>
    <x v="7"/>
    <x v="0"/>
    <n v="1064100.8400000001"/>
    <n v="30220.463856000002"/>
    <n v="1033880.3761440001"/>
    <n v="0.21322929381529732"/>
  </r>
  <r>
    <x v="1103"/>
    <x v="234"/>
    <x v="1"/>
    <s v="DA-089"/>
    <x v="5"/>
    <x v="0"/>
    <n v="107515.04"/>
    <n v="1"/>
    <x v="658"/>
    <n v="107515.04"/>
    <n v="81208.89"/>
    <n v="26306.14"/>
    <x v="0"/>
    <s v="POS"/>
    <x v="1"/>
    <x v="7"/>
    <x v="0"/>
    <n v="107515.04"/>
    <n v="9353.8084799999997"/>
    <n v="98161.231520000001"/>
    <n v="0.24467404746349908"/>
  </r>
  <r>
    <x v="1104"/>
    <x v="235"/>
    <x v="1"/>
    <s v="DA-108"/>
    <x v="3"/>
    <x v="2"/>
    <n v="108848.19"/>
    <n v="2"/>
    <x v="659"/>
    <n v="217696.38"/>
    <n v="92586.13"/>
    <n v="32524.13"/>
    <x v="0"/>
    <s v="Card"/>
    <x v="0"/>
    <x v="7"/>
    <x v="0"/>
    <n v="217696.38"/>
    <n v="11864.45271"/>
    <n v="205831.92728999999"/>
    <n v="0.14940133593401966"/>
  </r>
  <r>
    <x v="1105"/>
    <x v="235"/>
    <x v="2"/>
    <s v="BE-123"/>
    <x v="5"/>
    <x v="0"/>
    <n v="69247.850000000006"/>
    <n v="8"/>
    <x v="660"/>
    <n v="553982.82999999996"/>
    <n v="57749.919999999998"/>
    <n v="91983.49"/>
    <x v="0"/>
    <s v="Card"/>
    <x v="1"/>
    <x v="7"/>
    <x v="0"/>
    <n v="553982.80000000005"/>
    <n v="49969.248560000007"/>
    <n v="504013.55144000007"/>
    <n v="0.16604032655669132"/>
  </r>
  <r>
    <x v="1106"/>
    <x v="235"/>
    <x v="0"/>
    <s v="SN-100"/>
    <x v="4"/>
    <x v="2"/>
    <n v="63958.96"/>
    <n v="9"/>
    <x v="202"/>
    <n v="575630.67000000004"/>
    <n v="52773.15"/>
    <n v="100672.34"/>
    <x v="0"/>
    <s v="Transfer"/>
    <x v="0"/>
    <x v="7"/>
    <x v="0"/>
    <n v="575630.64"/>
    <n v="29644.97796"/>
    <n v="545985.66203999997"/>
    <n v="0.17489050748459944"/>
  </r>
  <r>
    <x v="1107"/>
    <x v="235"/>
    <x v="4"/>
    <s v="HO-061"/>
    <x v="2"/>
    <x v="3"/>
    <n v="59427.07"/>
    <n v="26"/>
    <x v="101"/>
    <n v="1545103.89"/>
    <n v="46203.66"/>
    <n v="343808.75"/>
    <x v="1"/>
    <s v="Card"/>
    <x v="0"/>
    <x v="7"/>
    <x v="0"/>
    <n v="1545103.82"/>
    <n v="22094.984626000001"/>
    <n v="1523008.835374"/>
    <n v="0.22251497276341722"/>
  </r>
  <r>
    <x v="1108"/>
    <x v="235"/>
    <x v="1"/>
    <s v="DA-099"/>
    <x v="1"/>
    <x v="2"/>
    <n v="104489.61"/>
    <n v="3"/>
    <x v="661"/>
    <n v="313468.82"/>
    <n v="85636.88"/>
    <n v="56558.18"/>
    <x v="0"/>
    <s v="Cash"/>
    <x v="0"/>
    <x v="7"/>
    <x v="0"/>
    <n v="313468.83"/>
    <n v="12789.528264"/>
    <n v="300679.30173599999"/>
    <n v="0.18042681246575018"/>
  </r>
  <r>
    <x v="1109"/>
    <x v="236"/>
    <x v="2"/>
    <s v="BE-001"/>
    <x v="3"/>
    <x v="4"/>
    <n v="61145.57"/>
    <n v="6"/>
    <x v="453"/>
    <n v="366873.43"/>
    <n v="44247.24"/>
    <n v="101389.98"/>
    <x v="0"/>
    <s v="Card"/>
    <x v="0"/>
    <x v="7"/>
    <x v="0"/>
    <n v="366873.42"/>
    <n v="4622.6050919999998"/>
    <n v="362250.814908"/>
    <n v="0.27636228657932521"/>
  </r>
  <r>
    <x v="1110"/>
    <x v="237"/>
    <x v="4"/>
    <s v="HO-010"/>
    <x v="3"/>
    <x v="4"/>
    <n v="51620.480000000003"/>
    <n v="11"/>
    <x v="662"/>
    <n v="567825.23"/>
    <n v="36641.839999999997"/>
    <n v="164765.01"/>
    <x v="0"/>
    <s v="Card"/>
    <x v="0"/>
    <x v="7"/>
    <x v="0"/>
    <n v="567825.28"/>
    <n v="15501.630144000001"/>
    <n v="552323.64985599997"/>
    <n v="0.29016852597409243"/>
  </r>
  <r>
    <x v="1111"/>
    <x v="237"/>
    <x v="2"/>
    <s v="BE-077"/>
    <x v="5"/>
    <x v="3"/>
    <n v="65178.73"/>
    <n v="1"/>
    <x v="124"/>
    <n v="65178.73"/>
    <n v="48438.71"/>
    <n v="16740.03"/>
    <x v="0"/>
    <s v="Card"/>
    <x v="0"/>
    <x v="7"/>
    <x v="0"/>
    <n v="65178.73"/>
    <n v="1675.093361"/>
    <n v="63503.636639000004"/>
    <n v="0.25683271214397702"/>
  </r>
  <r>
    <x v="1112"/>
    <x v="238"/>
    <x v="1"/>
    <s v="DA-006"/>
    <x v="3"/>
    <x v="2"/>
    <n v="115197.6"/>
    <n v="1"/>
    <x v="533"/>
    <n v="115197.6"/>
    <n v="90843.72"/>
    <n v="24353.87"/>
    <x v="0"/>
    <s v="Cash"/>
    <x v="0"/>
    <x v="7"/>
    <x v="0"/>
    <n v="115197.6"/>
    <n v="4734.621360000001"/>
    <n v="110462.97864"/>
    <n v="0.21140952589290052"/>
  </r>
  <r>
    <x v="1113"/>
    <x v="238"/>
    <x v="3"/>
    <s v="PE-149"/>
    <x v="4"/>
    <x v="4"/>
    <n v="105798.41"/>
    <n v="3"/>
    <x v="663"/>
    <n v="317395.21999999997"/>
    <n v="79278.649999999994"/>
    <n v="79559.28"/>
    <x v="0"/>
    <s v="Transfer"/>
    <x v="0"/>
    <x v="7"/>
    <x v="0"/>
    <n v="317395.23"/>
    <n v="13171.902045000001"/>
    <n v="304223.32795499999"/>
    <n v="0.25066313222990566"/>
  </r>
  <r>
    <x v="1114"/>
    <x v="238"/>
    <x v="2"/>
    <s v="BE-056"/>
    <x v="5"/>
    <x v="0"/>
    <n v="62069.63"/>
    <n v="1"/>
    <x v="434"/>
    <n v="62069.63"/>
    <n v="50312.15"/>
    <n v="11757.48"/>
    <x v="0"/>
    <s v="Transfer"/>
    <x v="0"/>
    <x v="7"/>
    <x v="0"/>
    <n v="62069.63"/>
    <n v="148.96711199999999"/>
    <n v="61920.662887999999"/>
    <n v="0.18942403877709599"/>
  </r>
  <r>
    <x v="1115"/>
    <x v="238"/>
    <x v="3"/>
    <s v="PE-005"/>
    <x v="0"/>
    <x v="3"/>
    <n v="89928.28"/>
    <n v="103"/>
    <x v="664"/>
    <n v="9262612.8300000001"/>
    <n v="67302.039999999994"/>
    <n v="2330502.7000000002"/>
    <x v="1"/>
    <s v="Cash"/>
    <x v="1"/>
    <x v="7"/>
    <x v="0"/>
    <n v="9262612.8399999999"/>
    <n v="1107808.495664"/>
    <n v="8154804.3443359993"/>
    <n v="0.25160316454682258"/>
  </r>
  <r>
    <x v="1116"/>
    <x v="239"/>
    <x v="2"/>
    <s v="BE-119"/>
    <x v="0"/>
    <x v="4"/>
    <n v="55124.39"/>
    <n v="65"/>
    <x v="665"/>
    <n v="3583085.48"/>
    <n v="36118.49"/>
    <n v="1235383.68"/>
    <x v="1"/>
    <s v="Card"/>
    <x v="1"/>
    <x v="7"/>
    <x v="0"/>
    <n v="3583085.35"/>
    <n v="550361.90975999995"/>
    <n v="3032723.4402400004"/>
    <n v="0.34478208429456725"/>
  </r>
  <r>
    <x v="1117"/>
    <x v="239"/>
    <x v="1"/>
    <s v="DA-057"/>
    <x v="3"/>
    <x v="1"/>
    <n v="93680.33"/>
    <n v="25"/>
    <x v="351"/>
    <n v="2342008.21"/>
    <n v="72374.600000000006"/>
    <n v="532643.25"/>
    <x v="1"/>
    <s v="Transfer"/>
    <x v="0"/>
    <x v="7"/>
    <x v="0"/>
    <n v="2342008.25"/>
    <n v="63000.021925000001"/>
    <n v="2279008.228075"/>
    <n v="0.2274301378303025"/>
  </r>
  <r>
    <x v="1118"/>
    <x v="240"/>
    <x v="3"/>
    <s v="PE-054"/>
    <x v="0"/>
    <x v="4"/>
    <n v="116409.34"/>
    <n v="1"/>
    <x v="480"/>
    <n v="116409.34"/>
    <n v="84436.68"/>
    <n v="31972.66"/>
    <x v="0"/>
    <s v="Cash"/>
    <x v="0"/>
    <x v="7"/>
    <x v="0"/>
    <n v="116409.34"/>
    <n v="2444.5961400000001"/>
    <n v="113964.74386"/>
    <n v="0.27465717097957948"/>
  </r>
  <r>
    <x v="1119"/>
    <x v="240"/>
    <x v="0"/>
    <s v="SN-094"/>
    <x v="3"/>
    <x v="1"/>
    <n v="77520.899999999994"/>
    <n v="2"/>
    <x v="666"/>
    <n v="155041.79"/>
    <n v="59937.94"/>
    <n v="35165.919999999998"/>
    <x v="0"/>
    <s v="POS"/>
    <x v="0"/>
    <x v="7"/>
    <x v="0"/>
    <n v="155041.79999999999"/>
    <n v="5907.0925799999995"/>
    <n v="149134.70741999999"/>
    <n v="0.22681575077274324"/>
  </r>
  <r>
    <x v="1120"/>
    <x v="240"/>
    <x v="3"/>
    <s v="PE-103"/>
    <x v="3"/>
    <x v="0"/>
    <n v="81446.28"/>
    <n v="6"/>
    <x v="529"/>
    <n v="488677.7"/>
    <n v="64041.48"/>
    <n v="104428.83"/>
    <x v="0"/>
    <s v="Card"/>
    <x v="0"/>
    <x v="7"/>
    <x v="0"/>
    <n v="488677.68"/>
    <n v="18911.826216000001"/>
    <n v="469765.85378399998"/>
    <n v="0.21369673713369772"/>
  </r>
  <r>
    <x v="1121"/>
    <x v="241"/>
    <x v="0"/>
    <s v="SN-026"/>
    <x v="4"/>
    <x v="0"/>
    <n v="82442.75"/>
    <n v="44"/>
    <x v="0"/>
    <n v="3627480.83"/>
    <n v="69772.25"/>
    <n v="557502.04"/>
    <x v="1"/>
    <s v="Card"/>
    <x v="0"/>
    <x v="8"/>
    <x v="0"/>
    <n v="3627481"/>
    <n v="145099.24"/>
    <n v="3482381.76"/>
    <n v="0.15368848689408512"/>
  </r>
  <r>
    <x v="1122"/>
    <x v="241"/>
    <x v="2"/>
    <s v="BE-143"/>
    <x v="4"/>
    <x v="0"/>
    <n v="61210.75"/>
    <n v="7"/>
    <x v="0"/>
    <n v="428475.22"/>
    <n v="51857.49"/>
    <n v="65472.76"/>
    <x v="0"/>
    <s v="Transfer"/>
    <x v="0"/>
    <x v="8"/>
    <x v="0"/>
    <n v="428475.25"/>
    <n v="17139.009999999998"/>
    <n v="411336.24"/>
    <n v="0.15280407581096522"/>
  </r>
  <r>
    <x v="1123"/>
    <x v="241"/>
    <x v="2"/>
    <s v="BE-066"/>
    <x v="4"/>
    <x v="4"/>
    <n v="61864.77"/>
    <n v="3"/>
    <x v="667"/>
    <n v="185594.32"/>
    <n v="44975.39"/>
    <n v="50668.14"/>
    <x v="0"/>
    <s v="Card"/>
    <x v="0"/>
    <x v="8"/>
    <x v="0"/>
    <n v="185594.31"/>
    <n v="1336.2790319999999"/>
    <n v="184258.03096800001"/>
    <n v="0.273004798853758"/>
  </r>
  <r>
    <x v="1124"/>
    <x v="241"/>
    <x v="0"/>
    <s v="SN-123"/>
    <x v="1"/>
    <x v="1"/>
    <n v="76151.399999999994"/>
    <n v="22"/>
    <x v="0"/>
    <n v="1675330.89"/>
    <n v="61812.69"/>
    <n v="315451.77"/>
    <x v="1"/>
    <s v="Transfer"/>
    <x v="0"/>
    <x v="8"/>
    <x v="0"/>
    <n v="1675330.7999999998"/>
    <n v="67013.231999999989"/>
    <n v="1608317.5679999997"/>
    <n v="0.18829221850019134"/>
  </r>
  <r>
    <x v="1125"/>
    <x v="241"/>
    <x v="3"/>
    <s v="PE-013"/>
    <x v="0"/>
    <x v="3"/>
    <n v="106609.12"/>
    <n v="57"/>
    <x v="181"/>
    <n v="6076719.7300000004"/>
    <n v="81905.929999999993"/>
    <n v="1408081.69"/>
    <x v="1"/>
    <s v="Card"/>
    <x v="0"/>
    <x v="8"/>
    <x v="0"/>
    <n v="6076719.8399999999"/>
    <n v="59551.854431999993"/>
    <n v="6017167.985568"/>
    <n v="0.23171739895267474"/>
  </r>
  <r>
    <x v="1126"/>
    <x v="241"/>
    <x v="1"/>
    <s v="DA-037"/>
    <x v="4"/>
    <x v="4"/>
    <n v="120101.6"/>
    <n v="7"/>
    <x v="312"/>
    <n v="840711.19"/>
    <n v="89296.66"/>
    <n v="215634.58"/>
    <x v="0"/>
    <s v="Transfer"/>
    <x v="1"/>
    <x v="8"/>
    <x v="0"/>
    <n v="840711.20000000007"/>
    <n v="46995.756079999999"/>
    <n v="793715.44392000011"/>
    <n v="0.25649067428256783"/>
  </r>
  <r>
    <x v="1127"/>
    <x v="242"/>
    <x v="0"/>
    <s v="SN-083"/>
    <x v="4"/>
    <x v="3"/>
    <n v="60321.81"/>
    <n v="6"/>
    <x v="668"/>
    <n v="361930.88"/>
    <n v="41401.68"/>
    <n v="113520.81"/>
    <x v="0"/>
    <s v="Cash"/>
    <x v="1"/>
    <x v="8"/>
    <x v="0"/>
    <n v="361930.86"/>
    <n v="54941.104547999996"/>
    <n v="306989.75545200001"/>
    <n v="0.31365328650597596"/>
  </r>
  <r>
    <x v="1128"/>
    <x v="242"/>
    <x v="0"/>
    <s v="SN-092"/>
    <x v="4"/>
    <x v="0"/>
    <n v="71296.75"/>
    <n v="2"/>
    <x v="377"/>
    <n v="142593.49"/>
    <n v="55967.37"/>
    <n v="30658.75"/>
    <x v="0"/>
    <s v="POS"/>
    <x v="0"/>
    <x v="8"/>
    <x v="0"/>
    <n v="142593.5"/>
    <n v="2894.6480499999998"/>
    <n v="139698.85195000001"/>
    <n v="0.21500806242977855"/>
  </r>
  <r>
    <x v="1129"/>
    <x v="243"/>
    <x v="4"/>
    <s v="HO-036"/>
    <x v="1"/>
    <x v="3"/>
    <n v="59196.2"/>
    <n v="1"/>
    <x v="275"/>
    <n v="59196.2"/>
    <n v="42342.45"/>
    <n v="16853.75"/>
    <x v="0"/>
    <s v="Cash"/>
    <x v="0"/>
    <x v="8"/>
    <x v="0"/>
    <n v="59196.2"/>
    <n v="787.30945999999994"/>
    <n v="58408.89054"/>
    <n v="0.28470999827691645"/>
  </r>
  <r>
    <x v="1130"/>
    <x v="243"/>
    <x v="0"/>
    <s v="SN-102"/>
    <x v="3"/>
    <x v="2"/>
    <n v="72392.429999999993"/>
    <n v="4"/>
    <x v="669"/>
    <n v="289569.73"/>
    <n v="63675.65"/>
    <n v="34867.129999999997"/>
    <x v="0"/>
    <s v="Transfer"/>
    <x v="0"/>
    <x v="8"/>
    <x v="0"/>
    <n v="289569.71999999997"/>
    <n v="11611.745772"/>
    <n v="277957.97422799998"/>
    <n v="0.12041013402885722"/>
  </r>
  <r>
    <x v="1131"/>
    <x v="243"/>
    <x v="0"/>
    <s v="SN-035"/>
    <x v="2"/>
    <x v="2"/>
    <n v="59559.96"/>
    <n v="11"/>
    <x v="670"/>
    <n v="655159.51"/>
    <n v="48535.73"/>
    <n v="121266.43"/>
    <x v="0"/>
    <s v="Card"/>
    <x v="0"/>
    <x v="8"/>
    <x v="0"/>
    <n v="655159.55999999994"/>
    <n v="23978.839896000001"/>
    <n v="631180.72010399995"/>
    <n v="0.18509451232723462"/>
  </r>
  <r>
    <x v="1132"/>
    <x v="243"/>
    <x v="0"/>
    <s v="SN-051"/>
    <x v="1"/>
    <x v="4"/>
    <n v="67138.84"/>
    <n v="10"/>
    <x v="488"/>
    <n v="671388.36"/>
    <n v="44321.57"/>
    <n v="228172.66"/>
    <x v="0"/>
    <s v="Card"/>
    <x v="0"/>
    <x v="8"/>
    <x v="0"/>
    <n v="671388.39999999991"/>
    <n v="9130.882239999999"/>
    <n v="662257.51775999996"/>
    <n v="0.3398519747944394"/>
  </r>
  <r>
    <x v="1133"/>
    <x v="243"/>
    <x v="1"/>
    <s v="DA-107"/>
    <x v="1"/>
    <x v="1"/>
    <n v="111227.62"/>
    <n v="2"/>
    <x v="0"/>
    <n v="222455.25"/>
    <n v="81378.179999999993"/>
    <n v="59698.89"/>
    <x v="0"/>
    <s v="Transfer"/>
    <x v="0"/>
    <x v="8"/>
    <x v="0"/>
    <n v="222455.24"/>
    <n v="8898.2096000000001"/>
    <n v="213557.03039999999"/>
    <n v="0.2683635922280998"/>
  </r>
  <r>
    <x v="1134"/>
    <x v="244"/>
    <x v="0"/>
    <s v="SN-031"/>
    <x v="2"/>
    <x v="0"/>
    <n v="77069.600000000006"/>
    <n v="5"/>
    <x v="350"/>
    <n v="385348.02"/>
    <n v="64536.83"/>
    <n v="62663.88"/>
    <x v="0"/>
    <s v="Card"/>
    <x v="0"/>
    <x v="8"/>
    <x v="0"/>
    <n v="385348"/>
    <n v="1772.6008000000002"/>
    <n v="383575.39919999999"/>
    <n v="0.16261632796244807"/>
  </r>
  <r>
    <x v="1135"/>
    <x v="244"/>
    <x v="4"/>
    <s v="HO-049"/>
    <x v="0"/>
    <x v="3"/>
    <n v="48841.27"/>
    <n v="71"/>
    <x v="671"/>
    <n v="3467729.93"/>
    <n v="32881.879999999997"/>
    <n v="1133116.72"/>
    <x v="1"/>
    <s v="Card"/>
    <x v="1"/>
    <x v="8"/>
    <x v="0"/>
    <n v="3467730.17"/>
    <n v="685223.481592"/>
    <n v="2782506.6884079999"/>
    <n v="0.32676037144565057"/>
  </r>
  <r>
    <x v="1136"/>
    <x v="244"/>
    <x v="4"/>
    <s v="HO-090"/>
    <x v="3"/>
    <x v="3"/>
    <n v="50643.38"/>
    <n v="51"/>
    <x v="603"/>
    <n v="2582812.44"/>
    <n v="37061.81"/>
    <n v="692660.13"/>
    <x v="1"/>
    <s v="Card"/>
    <x v="1"/>
    <x v="8"/>
    <x v="0"/>
    <n v="2582812.38"/>
    <n v="286433.89294200001"/>
    <n v="2296378.4870579997"/>
    <n v="0.2681805768288773"/>
  </r>
  <r>
    <x v="1137"/>
    <x v="244"/>
    <x v="1"/>
    <s v="DA-079"/>
    <x v="1"/>
    <x v="0"/>
    <n v="117632.34"/>
    <n v="4"/>
    <x v="210"/>
    <n v="470529.36"/>
    <n v="89681.64"/>
    <n v="111802.79"/>
    <x v="0"/>
    <s v="Cash"/>
    <x v="0"/>
    <x v="8"/>
    <x v="0"/>
    <n v="470529.36"/>
    <n v="16562.633472000001"/>
    <n v="453966.72652799997"/>
    <n v="0.23761065621919958"/>
  </r>
  <r>
    <x v="1138"/>
    <x v="244"/>
    <x v="0"/>
    <s v="SN-094"/>
    <x v="3"/>
    <x v="4"/>
    <n v="62018.81"/>
    <n v="103"/>
    <x v="672"/>
    <n v="6387937.1699999999"/>
    <n v="42512.39"/>
    <n v="2009160.8"/>
    <x v="1"/>
    <s v="Card"/>
    <x v="1"/>
    <x v="8"/>
    <x v="0"/>
    <n v="6387937.4299999997"/>
    <n v="667539.46143499995"/>
    <n v="5720397.9685650002"/>
    <n v="0.31452419560976991"/>
  </r>
  <r>
    <x v="1139"/>
    <x v="245"/>
    <x v="2"/>
    <s v="BE-061"/>
    <x v="5"/>
    <x v="2"/>
    <n v="57152.27"/>
    <n v="51"/>
    <x v="673"/>
    <n v="2914766.02"/>
    <n v="47732.91"/>
    <n v="480387.56"/>
    <x v="1"/>
    <s v="Card"/>
    <x v="1"/>
    <x v="8"/>
    <x v="0"/>
    <n v="2914765.77"/>
    <n v="487640.31332100002"/>
    <n v="2427125.4566790001"/>
    <n v="0.16481170588094066"/>
  </r>
  <r>
    <x v="1140"/>
    <x v="245"/>
    <x v="4"/>
    <s v="HO-071"/>
    <x v="3"/>
    <x v="3"/>
    <n v="40528.17"/>
    <n v="81"/>
    <x v="674"/>
    <n v="3282781.64"/>
    <n v="27977.88"/>
    <n v="1016573.08"/>
    <x v="1"/>
    <s v="POS"/>
    <x v="1"/>
    <x v="8"/>
    <x v="0"/>
    <n v="3282781.77"/>
    <n v="600749.06391000003"/>
    <n v="2682032.70609"/>
    <n v="0.30966819955773844"/>
  </r>
  <r>
    <x v="1141"/>
    <x v="245"/>
    <x v="0"/>
    <s v="SN-022"/>
    <x v="3"/>
    <x v="4"/>
    <n v="62031.38"/>
    <n v="3"/>
    <x v="270"/>
    <n v="186094.13"/>
    <n v="43531.18"/>
    <n v="55500.58"/>
    <x v="0"/>
    <s v="Card"/>
    <x v="0"/>
    <x v="8"/>
    <x v="0"/>
    <n v="186094.13999999998"/>
    <n v="2810.0215139999996"/>
    <n v="183284.11848599999"/>
    <n v="0.29823928352818008"/>
  </r>
  <r>
    <x v="1142"/>
    <x v="245"/>
    <x v="3"/>
    <s v="PE-026"/>
    <x v="0"/>
    <x v="2"/>
    <n v="104050.85"/>
    <n v="6"/>
    <x v="675"/>
    <n v="624305.09"/>
    <n v="86878.6"/>
    <n v="103033.49"/>
    <x v="0"/>
    <s v="Transfer"/>
    <x v="0"/>
    <x v="8"/>
    <x v="0"/>
    <n v="624305.10000000009"/>
    <n v="12610.963020000001"/>
    <n v="611694.13698000007"/>
    <n v="0.16503708146925408"/>
  </r>
  <r>
    <x v="1143"/>
    <x v="245"/>
    <x v="2"/>
    <s v="BE-147"/>
    <x v="0"/>
    <x v="4"/>
    <n v="85143.67"/>
    <n v="69"/>
    <x v="434"/>
    <n v="5874913.4500000002"/>
    <n v="57959.46"/>
    <n v="1875710.9"/>
    <x v="1"/>
    <s v="Card"/>
    <x v="0"/>
    <x v="8"/>
    <x v="0"/>
    <n v="5874913.2299999995"/>
    <n v="14099.791751999999"/>
    <n v="5860813.4382479992"/>
    <n v="0.31927464395241428"/>
  </r>
  <r>
    <x v="1144"/>
    <x v="246"/>
    <x v="4"/>
    <s v="HO-077"/>
    <x v="4"/>
    <x v="3"/>
    <n v="47851.77"/>
    <n v="9"/>
    <x v="676"/>
    <n v="430665.9"/>
    <n v="32129.54"/>
    <n v="141500.07"/>
    <x v="0"/>
    <s v="Transfer"/>
    <x v="1"/>
    <x v="8"/>
    <x v="0"/>
    <n v="430665.93"/>
    <n v="75624.937307999993"/>
    <n v="355040.992692"/>
    <n v="0.32856111895555234"/>
  </r>
  <r>
    <x v="1145"/>
    <x v="246"/>
    <x v="1"/>
    <s v="DA-133"/>
    <x v="1"/>
    <x v="1"/>
    <n v="83909.45"/>
    <n v="86"/>
    <x v="677"/>
    <n v="7216212.3399999999"/>
    <n v="64228.2"/>
    <n v="1692586.92"/>
    <x v="1"/>
    <s v="Cash"/>
    <x v="1"/>
    <x v="8"/>
    <x v="0"/>
    <n v="7216212.7000000002"/>
    <n v="1551485.7305000001"/>
    <n v="5664726.9694999997"/>
    <n v="0.23455336958668263"/>
  </r>
  <r>
    <x v="1146"/>
    <x v="246"/>
    <x v="4"/>
    <s v="HO-068"/>
    <x v="2"/>
    <x v="3"/>
    <n v="46522.65"/>
    <n v="2"/>
    <x v="678"/>
    <n v="93045.3"/>
    <n v="35339.03"/>
    <n v="22367.25"/>
    <x v="0"/>
    <s v="Card"/>
    <x v="1"/>
    <x v="8"/>
    <x v="0"/>
    <n v="93045.3"/>
    <n v="8820.6944399999993"/>
    <n v="84224.605559999996"/>
    <n v="0.24039097084968289"/>
  </r>
  <r>
    <x v="1147"/>
    <x v="246"/>
    <x v="1"/>
    <s v="DA-150"/>
    <x v="5"/>
    <x v="4"/>
    <n v="97858.9"/>
    <n v="4"/>
    <x v="679"/>
    <n v="391435.59"/>
    <n v="68190.77"/>
    <n v="118672.5"/>
    <x v="0"/>
    <s v="Card"/>
    <x v="0"/>
    <x v="8"/>
    <x v="0"/>
    <n v="391435.6"/>
    <n v="22820.695479999998"/>
    <n v="368614.90451999998"/>
    <n v="0.30317248362623334"/>
  </r>
  <r>
    <x v="1148"/>
    <x v="246"/>
    <x v="2"/>
    <s v="BE-120"/>
    <x v="3"/>
    <x v="4"/>
    <n v="61937.1"/>
    <n v="8"/>
    <x v="680"/>
    <n v="495496.82"/>
    <n v="45449.51"/>
    <n v="131900.71"/>
    <x v="0"/>
    <s v="Card"/>
    <x v="1"/>
    <x v="8"/>
    <x v="0"/>
    <n v="495496.8"/>
    <n v="72937.128960000002"/>
    <n v="422559.67103999999"/>
    <n v="0.26619890315340466"/>
  </r>
  <r>
    <x v="1149"/>
    <x v="247"/>
    <x v="4"/>
    <s v="HO-044"/>
    <x v="3"/>
    <x v="4"/>
    <n v="44868.44"/>
    <n v="7"/>
    <x v="681"/>
    <n v="314079.05"/>
    <n v="33558.620000000003"/>
    <n v="79168.710000000006"/>
    <x v="0"/>
    <s v="Transfer"/>
    <x v="1"/>
    <x v="8"/>
    <x v="0"/>
    <n v="314079.08"/>
    <n v="39040.029644000002"/>
    <n v="275039.05035600002"/>
    <n v="0.25206619161640997"/>
  </r>
  <r>
    <x v="1150"/>
    <x v="247"/>
    <x v="2"/>
    <s v="BE-094"/>
    <x v="4"/>
    <x v="1"/>
    <n v="73730.399999999994"/>
    <n v="14"/>
    <x v="682"/>
    <n v="1032225.6"/>
    <n v="54182.26"/>
    <n v="273673.90000000002"/>
    <x v="1"/>
    <s v="Card"/>
    <x v="0"/>
    <x v="8"/>
    <x v="0"/>
    <n v="1032225.5999999999"/>
    <n v="7948.1371199999994"/>
    <n v="1024277.4628799999"/>
    <n v="0.26512992896126586"/>
  </r>
  <r>
    <x v="1151"/>
    <x v="247"/>
    <x v="2"/>
    <s v="BE-111"/>
    <x v="0"/>
    <x v="2"/>
    <n v="64579.42"/>
    <n v="3"/>
    <x v="639"/>
    <n v="193738.25"/>
    <n v="54692.01"/>
    <n v="29662.21"/>
    <x v="0"/>
    <s v="Card"/>
    <x v="0"/>
    <x v="8"/>
    <x v="0"/>
    <n v="193738.26"/>
    <n v="406.850346"/>
    <n v="193331.40965400002"/>
    <n v="0.15310456247024012"/>
  </r>
  <r>
    <x v="1152"/>
    <x v="247"/>
    <x v="2"/>
    <s v="BE-027"/>
    <x v="1"/>
    <x v="2"/>
    <n v="84763.05"/>
    <n v="64"/>
    <x v="175"/>
    <n v="5424835.4100000001"/>
    <n v="66282.5"/>
    <n v="1182755.53"/>
    <x v="1"/>
    <s v="Card"/>
    <x v="0"/>
    <x v="8"/>
    <x v="0"/>
    <n v="5424835.2000000002"/>
    <n v="188784.26496"/>
    <n v="5236050.9350399999"/>
    <n v="0.21802606726459189"/>
  </r>
  <r>
    <x v="1153"/>
    <x v="247"/>
    <x v="0"/>
    <s v="SN-072"/>
    <x v="4"/>
    <x v="0"/>
    <n v="82852.91"/>
    <n v="53"/>
    <x v="519"/>
    <n v="4391204.41"/>
    <n v="63242.879999999997"/>
    <n v="1039331.72"/>
    <x v="1"/>
    <s v="Transfer"/>
    <x v="0"/>
    <x v="8"/>
    <x v="0"/>
    <n v="4391204.2300000004"/>
    <n v="129979.64520800002"/>
    <n v="4261224.5847920002"/>
    <n v="0.23668488709684091"/>
  </r>
  <r>
    <x v="1154"/>
    <x v="248"/>
    <x v="4"/>
    <s v="HO-098"/>
    <x v="1"/>
    <x v="1"/>
    <n v="58207.4"/>
    <n v="105"/>
    <x v="337"/>
    <n v="6111776.5300000003"/>
    <n v="47150.16"/>
    <n v="1161009.94"/>
    <x v="1"/>
    <s v="POS"/>
    <x v="0"/>
    <x v="8"/>
    <x v="0"/>
    <n v="6111777"/>
    <n v="13445.909399999999"/>
    <n v="6098331.0905999998"/>
    <n v="0.1899627603039995"/>
  </r>
  <r>
    <x v="1155"/>
    <x v="248"/>
    <x v="4"/>
    <s v="HO-092"/>
    <x v="1"/>
    <x v="1"/>
    <n v="48844.46"/>
    <n v="10"/>
    <x v="488"/>
    <n v="488444.64"/>
    <n v="37507.42"/>
    <n v="113370.47"/>
    <x v="0"/>
    <s v="Transfer"/>
    <x v="0"/>
    <x v="8"/>
    <x v="0"/>
    <n v="488444.6"/>
    <n v="6642.84656"/>
    <n v="481801.75344"/>
    <n v="0.23210505493519185"/>
  </r>
  <r>
    <x v="1156"/>
    <x v="248"/>
    <x v="1"/>
    <s v="DA-111"/>
    <x v="4"/>
    <x v="3"/>
    <n v="89400"/>
    <n v="5"/>
    <x v="588"/>
    <n v="447000.01"/>
    <n v="61385.8"/>
    <n v="140071.01"/>
    <x v="0"/>
    <s v="Card"/>
    <x v="1"/>
    <x v="8"/>
    <x v="0"/>
    <n v="447000"/>
    <n v="41749.800000000003"/>
    <n v="405250.2"/>
    <n v="0.31335795719557147"/>
  </r>
  <r>
    <x v="1157"/>
    <x v="249"/>
    <x v="0"/>
    <s v="SN-114"/>
    <x v="0"/>
    <x v="3"/>
    <n v="63298.42"/>
    <n v="11"/>
    <x v="429"/>
    <n v="696282.66"/>
    <n v="48499.4"/>
    <n v="162789.29999999999"/>
    <x v="0"/>
    <s v="POS"/>
    <x v="0"/>
    <x v="8"/>
    <x v="0"/>
    <n v="696282.62"/>
    <n v="27503.163489999999"/>
    <n v="668779.45651000005"/>
    <n v="0.23379772232156404"/>
  </r>
  <r>
    <x v="1158"/>
    <x v="249"/>
    <x v="0"/>
    <s v="SN-003"/>
    <x v="1"/>
    <x v="1"/>
    <n v="60183.48"/>
    <n v="10"/>
    <x v="648"/>
    <n v="601834.79"/>
    <n v="44392.02"/>
    <n v="157914.60999999999"/>
    <x v="0"/>
    <s v="Transfer"/>
    <x v="0"/>
    <x v="8"/>
    <x v="0"/>
    <n v="601834.80000000005"/>
    <n v="21605.869320000002"/>
    <n v="580228.93067999999"/>
    <n v="0.26238863658912104"/>
  </r>
  <r>
    <x v="1159"/>
    <x v="250"/>
    <x v="4"/>
    <s v="HO-055"/>
    <x v="4"/>
    <x v="1"/>
    <n v="48285.99"/>
    <n v="1"/>
    <x v="683"/>
    <n v="48285.99"/>
    <n v="39290.36"/>
    <n v="8995.6200000000008"/>
    <x v="0"/>
    <s v="Card"/>
    <x v="0"/>
    <x v="8"/>
    <x v="0"/>
    <n v="48285.99"/>
    <n v="497.34569699999997"/>
    <n v="47788.644303000001"/>
    <n v="0.18629875870827131"/>
  </r>
  <r>
    <x v="1160"/>
    <x v="250"/>
    <x v="1"/>
    <s v="DA-127"/>
    <x v="1"/>
    <x v="4"/>
    <n v="111608.39"/>
    <n v="76"/>
    <x v="684"/>
    <n v="8482237.3000000007"/>
    <n v="82196.38"/>
    <n v="2235312.14"/>
    <x v="1"/>
    <s v="Card"/>
    <x v="1"/>
    <x v="8"/>
    <x v="0"/>
    <n v="8482237.6400000006"/>
    <n v="1291844.7925720001"/>
    <n v="7190392.8474280005"/>
    <n v="0.26352860229458563"/>
  </r>
  <r>
    <x v="1161"/>
    <x v="250"/>
    <x v="3"/>
    <s v="PE-026"/>
    <x v="0"/>
    <x v="2"/>
    <n v="106374.36"/>
    <n v="106"/>
    <x v="685"/>
    <n v="11275682.68"/>
    <n v="93579.59"/>
    <n v="1356246.13"/>
    <x v="1"/>
    <s v="Cash"/>
    <x v="0"/>
    <x v="8"/>
    <x v="0"/>
    <n v="11275682.16"/>
    <n v="174773.07348000002"/>
    <n v="11100909.086519999"/>
    <n v="0.12028062233478887"/>
  </r>
  <r>
    <x v="1162"/>
    <x v="250"/>
    <x v="1"/>
    <s v="DA-150"/>
    <x v="1"/>
    <x v="4"/>
    <n v="108092.11"/>
    <n v="10"/>
    <x v="94"/>
    <n v="1080921.05"/>
    <n v="72437.13"/>
    <n v="356549.76"/>
    <x v="0"/>
    <s v="Cash"/>
    <x v="0"/>
    <x v="8"/>
    <x v="0"/>
    <n v="1080921.1000000001"/>
    <n v="17186.645490000003"/>
    <n v="1063734.4545100001"/>
    <n v="0.32985735637214209"/>
  </r>
  <r>
    <x v="1163"/>
    <x v="250"/>
    <x v="2"/>
    <s v="BE-019"/>
    <x v="3"/>
    <x v="3"/>
    <n v="77763.28"/>
    <n v="121"/>
    <x v="4"/>
    <n v="9409357.3200000003"/>
    <n v="58488.47"/>
    <n v="2332252.9900000002"/>
    <x v="1"/>
    <s v="Transfer"/>
    <x v="0"/>
    <x v="8"/>
    <x v="0"/>
    <n v="9409356.879999999"/>
    <n v="350028.07593599998"/>
    <n v="9059328.8040639982"/>
    <n v="0.24786528034626706"/>
  </r>
  <r>
    <x v="1164"/>
    <x v="251"/>
    <x v="3"/>
    <s v="PE-101"/>
    <x v="2"/>
    <x v="2"/>
    <n v="92741.59"/>
    <n v="10"/>
    <x v="686"/>
    <n v="927415.85"/>
    <n v="75031.710000000006"/>
    <n v="177098.72"/>
    <x v="0"/>
    <s v="Cash"/>
    <x v="0"/>
    <x v="8"/>
    <x v="0"/>
    <n v="927415.89999999991"/>
    <n v="6028.2033499999998"/>
    <n v="921387.69664999994"/>
    <n v="0.19095934148634619"/>
  </r>
  <r>
    <x v="1165"/>
    <x v="251"/>
    <x v="4"/>
    <s v="HO-038"/>
    <x v="1"/>
    <x v="1"/>
    <n v="48455.8"/>
    <n v="54"/>
    <x v="414"/>
    <n v="2616613.12"/>
    <n v="36155.81"/>
    <n v="664199.36"/>
    <x v="1"/>
    <s v="Transfer"/>
    <x v="0"/>
    <x v="8"/>
    <x v="0"/>
    <n v="2616613.2000000002"/>
    <n v="42389.133840000002"/>
    <n v="2574224.0661600004"/>
    <n v="0.25383934480921655"/>
  </r>
  <r>
    <x v="1166"/>
    <x v="252"/>
    <x v="1"/>
    <s v="DA-046"/>
    <x v="4"/>
    <x v="3"/>
    <n v="105036.46"/>
    <n v="10"/>
    <x v="687"/>
    <n v="1050364.57"/>
    <n v="70545.16"/>
    <n v="344913"/>
    <x v="0"/>
    <s v="Card"/>
    <x v="1"/>
    <x v="8"/>
    <x v="0"/>
    <n v="1050364.6000000001"/>
    <n v="92011.938959999999"/>
    <n v="958352.66104000015"/>
    <n v="0.32837455665512399"/>
  </r>
  <r>
    <x v="1167"/>
    <x v="252"/>
    <x v="2"/>
    <s v="BE-005"/>
    <x v="5"/>
    <x v="2"/>
    <n v="44324.93"/>
    <n v="10"/>
    <x v="274"/>
    <n v="443249.29"/>
    <n v="36084.949999999997"/>
    <n v="82399.75"/>
    <x v="0"/>
    <s v="POS"/>
    <x v="0"/>
    <x v="8"/>
    <x v="0"/>
    <n v="443249.3"/>
    <n v="2925.4453800000001"/>
    <n v="440323.85462"/>
    <n v="0.18589933894761571"/>
  </r>
  <r>
    <x v="1168"/>
    <x v="252"/>
    <x v="3"/>
    <s v="PE-053"/>
    <x v="5"/>
    <x v="1"/>
    <n v="104238.07"/>
    <n v="3"/>
    <x v="688"/>
    <n v="312714.21000000002"/>
    <n v="76047.679999999993"/>
    <n v="84571.18"/>
    <x v="0"/>
    <s v="Card"/>
    <x v="0"/>
    <x v="8"/>
    <x v="0"/>
    <n v="312714.21000000002"/>
    <n v="1970.0995230000001"/>
    <n v="310744.11047700001"/>
    <n v="0.27044239531040176"/>
  </r>
  <r>
    <x v="1169"/>
    <x v="253"/>
    <x v="1"/>
    <s v="DA-017"/>
    <x v="4"/>
    <x v="1"/>
    <n v="110232.18"/>
    <n v="99"/>
    <x v="0"/>
    <n v="10912985.67"/>
    <n v="82560.67"/>
    <n v="2739479"/>
    <x v="1"/>
    <s v="Transfer"/>
    <x v="0"/>
    <x v="8"/>
    <x v="0"/>
    <n v="10912985.819999998"/>
    <n v="436519.43279999995"/>
    <n v="10476466.387199998"/>
    <n v="0.25102928592043133"/>
  </r>
  <r>
    <x v="1170"/>
    <x v="253"/>
    <x v="0"/>
    <s v="SN-132"/>
    <x v="1"/>
    <x v="0"/>
    <n v="55134.76"/>
    <n v="7"/>
    <x v="101"/>
    <n v="385943.29"/>
    <n v="43726.6"/>
    <n v="79857.09"/>
    <x v="0"/>
    <s v="Transfer"/>
    <x v="0"/>
    <x v="8"/>
    <x v="0"/>
    <n v="385943.32"/>
    <n v="5518.9894759999997"/>
    <n v="380424.33052399999"/>
    <n v="0.2069140520618975"/>
  </r>
  <r>
    <x v="1171"/>
    <x v="253"/>
    <x v="0"/>
    <s v="SN-096"/>
    <x v="4"/>
    <x v="0"/>
    <n v="58449.05"/>
    <n v="7"/>
    <x v="689"/>
    <n v="409143.32"/>
    <n v="46667.56"/>
    <n v="82470.39"/>
    <x v="0"/>
    <s v="Card"/>
    <x v="0"/>
    <x v="8"/>
    <x v="0"/>
    <n v="409143.35000000003"/>
    <n v="11537.84247"/>
    <n v="397605.50753000006"/>
    <n v="0.20156846261109676"/>
  </r>
  <r>
    <x v="1172"/>
    <x v="254"/>
    <x v="4"/>
    <s v="HO-088"/>
    <x v="3"/>
    <x v="2"/>
    <n v="58323.360000000001"/>
    <n v="2"/>
    <x v="441"/>
    <n v="116646.72"/>
    <n v="46588.09"/>
    <n v="23470.54"/>
    <x v="0"/>
    <s v="Card"/>
    <x v="1"/>
    <x v="8"/>
    <x v="0"/>
    <n v="116646.72"/>
    <n v="11268.073152000001"/>
    <n v="105378.646848"/>
    <n v="0.20121045838237028"/>
  </r>
  <r>
    <x v="1173"/>
    <x v="254"/>
    <x v="4"/>
    <s v="HO-076"/>
    <x v="1"/>
    <x v="0"/>
    <n v="51521.74"/>
    <n v="1"/>
    <x v="96"/>
    <n v="51521.74"/>
    <n v="41938.589999999997"/>
    <n v="9583.14"/>
    <x v="0"/>
    <s v="Card"/>
    <x v="0"/>
    <x v="8"/>
    <x v="0"/>
    <n v="51521.74"/>
    <n v="1720.8261159999997"/>
    <n v="49800.913884000001"/>
    <n v="0.18600187027844944"/>
  </r>
  <r>
    <x v="1174"/>
    <x v="254"/>
    <x v="0"/>
    <s v="SN-124"/>
    <x v="2"/>
    <x v="4"/>
    <n v="61724.09"/>
    <n v="7"/>
    <x v="690"/>
    <n v="432068.64"/>
    <n v="41643.339999999997"/>
    <n v="140565.23000000001"/>
    <x v="0"/>
    <s v="Card"/>
    <x v="1"/>
    <x v="8"/>
    <x v="0"/>
    <n v="432068.63"/>
    <n v="44589.482616000001"/>
    <n v="387479.14738400001"/>
    <n v="0.32533078540483756"/>
  </r>
  <r>
    <x v="1175"/>
    <x v="255"/>
    <x v="2"/>
    <s v="BE-060"/>
    <x v="0"/>
    <x v="1"/>
    <n v="56635.16"/>
    <n v="18"/>
    <x v="691"/>
    <n v="1019432.94"/>
    <n v="46169.52"/>
    <n v="188381.66"/>
    <x v="1"/>
    <s v="POS"/>
    <x v="1"/>
    <x v="8"/>
    <x v="0"/>
    <n v="1019432.8800000001"/>
    <n v="225498.55305600003"/>
    <n v="793934.32694400009"/>
    <n v="0.18479063468363111"/>
  </r>
  <r>
    <x v="1176"/>
    <x v="255"/>
    <x v="0"/>
    <s v="SN-109"/>
    <x v="0"/>
    <x v="0"/>
    <n v="67144.17"/>
    <n v="2"/>
    <x v="692"/>
    <n v="134288.32999999999"/>
    <n v="56608.37"/>
    <n v="21071.59"/>
    <x v="0"/>
    <s v="Card"/>
    <x v="0"/>
    <x v="8"/>
    <x v="0"/>
    <n v="134288.34"/>
    <n v="120.859506"/>
    <n v="134167.48049399999"/>
    <n v="0.15691303927899022"/>
  </r>
  <r>
    <x v="1177"/>
    <x v="255"/>
    <x v="4"/>
    <s v="HO-110"/>
    <x v="3"/>
    <x v="4"/>
    <n v="51365.9"/>
    <n v="7"/>
    <x v="651"/>
    <n v="359561.33"/>
    <n v="36744.550000000003"/>
    <n v="102349.5"/>
    <x v="0"/>
    <s v="Transfer"/>
    <x v="1"/>
    <x v="8"/>
    <x v="0"/>
    <n v="359561.3"/>
    <n v="35812.305480000003"/>
    <n v="323748.99452000001"/>
    <n v="0.28465102184375612"/>
  </r>
  <r>
    <x v="1178"/>
    <x v="255"/>
    <x v="2"/>
    <s v="BE-061"/>
    <x v="2"/>
    <x v="1"/>
    <n v="53638.12"/>
    <n v="6"/>
    <x v="693"/>
    <n v="321828.71000000002"/>
    <n v="38916.730000000003"/>
    <n v="88328.36"/>
    <x v="0"/>
    <s v="Card"/>
    <x v="1"/>
    <x v="8"/>
    <x v="0"/>
    <n v="321828.72000000003"/>
    <n v="53359.201776000002"/>
    <n v="268469.518224"/>
    <n v="0.27445767656962611"/>
  </r>
  <r>
    <x v="1179"/>
    <x v="255"/>
    <x v="0"/>
    <s v="SN-081"/>
    <x v="5"/>
    <x v="4"/>
    <n v="59997.13"/>
    <n v="12"/>
    <x v="9"/>
    <n v="719965.51"/>
    <n v="39009"/>
    <n v="251857.56"/>
    <x v="0"/>
    <s v="Transfer"/>
    <x v="0"/>
    <x v="8"/>
    <x v="0"/>
    <n v="719965.55999999994"/>
    <n v="32758.432979999994"/>
    <n v="687207.1270199999"/>
    <n v="0.34981892396484382"/>
  </r>
  <r>
    <x v="1180"/>
    <x v="255"/>
    <x v="4"/>
    <s v="HO-143"/>
    <x v="2"/>
    <x v="1"/>
    <n v="54246.87"/>
    <n v="98"/>
    <x v="0"/>
    <n v="5316193.4400000004"/>
    <n v="40496.5"/>
    <n v="1347536.4"/>
    <x v="1"/>
    <s v="Transfer"/>
    <x v="0"/>
    <x v="8"/>
    <x v="0"/>
    <n v="5316193.2600000007"/>
    <n v="212647.73040000003"/>
    <n v="5103545.5296000009"/>
    <n v="0.25347768383687708"/>
  </r>
  <r>
    <x v="1181"/>
    <x v="255"/>
    <x v="2"/>
    <s v="BE-138"/>
    <x v="0"/>
    <x v="2"/>
    <n v="75293.86"/>
    <n v="4"/>
    <x v="75"/>
    <n v="301175.43"/>
    <n v="65350.1"/>
    <n v="39775.03"/>
    <x v="0"/>
    <s v="Transfer"/>
    <x v="0"/>
    <x v="8"/>
    <x v="0"/>
    <n v="301175.44"/>
    <n v="6294.566695999999"/>
    <n v="294880.87330400001"/>
    <n v="0.13206598559517288"/>
  </r>
  <r>
    <x v="1182"/>
    <x v="255"/>
    <x v="1"/>
    <s v="DA-057"/>
    <x v="3"/>
    <x v="0"/>
    <n v="107860.03"/>
    <n v="7"/>
    <x v="694"/>
    <n v="755020.21"/>
    <n v="86574.73"/>
    <n v="148997.13"/>
    <x v="0"/>
    <s v="Cash"/>
    <x v="1"/>
    <x v="8"/>
    <x v="0"/>
    <n v="755020.21"/>
    <n v="101172.70813999999"/>
    <n v="653847.50185999996"/>
    <n v="0.19734190956292416"/>
  </r>
  <r>
    <x v="1183"/>
    <x v="256"/>
    <x v="1"/>
    <s v="DA-093"/>
    <x v="4"/>
    <x v="1"/>
    <n v="100672.79"/>
    <n v="7"/>
    <x v="0"/>
    <n v="704709.54"/>
    <n v="76104.009999999995"/>
    <n v="171981.5"/>
    <x v="0"/>
    <s v="Transfer"/>
    <x v="0"/>
    <x v="8"/>
    <x v="0"/>
    <n v="704709.52999999991"/>
    <n v="28188.381199999996"/>
    <n v="676521.14879999997"/>
    <n v="0.24404593699696472"/>
  </r>
  <r>
    <x v="1184"/>
    <x v="256"/>
    <x v="4"/>
    <s v="HO-024"/>
    <x v="0"/>
    <x v="2"/>
    <n v="68469.570000000007"/>
    <n v="8"/>
    <x v="414"/>
    <n v="547756.56999999995"/>
    <n v="55539"/>
    <n v="103444.6"/>
    <x v="0"/>
    <s v="POS"/>
    <x v="0"/>
    <x v="8"/>
    <x v="0"/>
    <n v="547756.56000000006"/>
    <n v="8873.6562720000002"/>
    <n v="538882.903728"/>
    <n v="0.18885140893882846"/>
  </r>
  <r>
    <x v="1185"/>
    <x v="256"/>
    <x v="2"/>
    <s v="BE-006"/>
    <x v="4"/>
    <x v="3"/>
    <n v="85523.76"/>
    <n v="8"/>
    <x v="648"/>
    <n v="684190.09"/>
    <n v="59021.48"/>
    <n v="212018.27"/>
    <x v="0"/>
    <s v="Card"/>
    <x v="0"/>
    <x v="8"/>
    <x v="0"/>
    <n v="684190.08"/>
    <n v="24562.423871999999"/>
    <n v="659627.656128"/>
    <n v="0.30988211185578557"/>
  </r>
  <r>
    <x v="1186"/>
    <x v="256"/>
    <x v="1"/>
    <s v="DA-044"/>
    <x v="2"/>
    <x v="0"/>
    <n v="97214.48"/>
    <n v="6"/>
    <x v="695"/>
    <n v="583286.9"/>
    <n v="79374.98"/>
    <n v="107037.02"/>
    <x v="0"/>
    <s v="Card"/>
    <x v="1"/>
    <x v="8"/>
    <x v="0"/>
    <n v="583286.88"/>
    <n v="92275.984416000007"/>
    <n v="491010.89558399998"/>
    <n v="0.18350664141437087"/>
  </r>
  <r>
    <x v="1187"/>
    <x v="257"/>
    <x v="4"/>
    <s v="HO-079"/>
    <x v="1"/>
    <x v="0"/>
    <n v="55411.19"/>
    <n v="9"/>
    <x v="0"/>
    <n v="498700.67"/>
    <n v="43301.5"/>
    <n v="108987.15"/>
    <x v="0"/>
    <s v="Transfer"/>
    <x v="0"/>
    <x v="8"/>
    <x v="0"/>
    <n v="498700.71"/>
    <n v="19948.028399999999"/>
    <n v="478752.68160000001"/>
    <n v="0.2185422169174146"/>
  </r>
  <r>
    <x v="1188"/>
    <x v="257"/>
    <x v="1"/>
    <s v="DA-075"/>
    <x v="3"/>
    <x v="3"/>
    <n v="103349.96"/>
    <n v="12"/>
    <x v="270"/>
    <n v="1240199.48"/>
    <n v="72121.88"/>
    <n v="374736.87"/>
    <x v="0"/>
    <s v="Transfer"/>
    <x v="0"/>
    <x v="8"/>
    <x v="0"/>
    <n v="1240199.52"/>
    <n v="18727.012751999999"/>
    <n v="1221472.507248"/>
    <n v="0.30215854468831094"/>
  </r>
  <r>
    <x v="1189"/>
    <x v="257"/>
    <x v="0"/>
    <s v="SN-131"/>
    <x v="2"/>
    <x v="1"/>
    <n v="61544.12"/>
    <n v="79"/>
    <x v="252"/>
    <n v="4861985.62"/>
    <n v="44465.07"/>
    <n v="1349245.21"/>
    <x v="1"/>
    <s v="Card"/>
    <x v="0"/>
    <x v="8"/>
    <x v="0"/>
    <n v="4861985.4800000004"/>
    <n v="159473.12374400001"/>
    <n v="4702512.3562560007"/>
    <n v="0.27750909102853333"/>
  </r>
  <r>
    <x v="1190"/>
    <x v="257"/>
    <x v="4"/>
    <s v="HO-016"/>
    <x v="3"/>
    <x v="0"/>
    <n v="43636.41"/>
    <n v="3"/>
    <x v="0"/>
    <n v="130909.23"/>
    <n v="36283.14"/>
    <n v="22059.8"/>
    <x v="0"/>
    <s v="Card"/>
    <x v="0"/>
    <x v="8"/>
    <x v="0"/>
    <n v="130909.23000000001"/>
    <n v="5236.3692000000001"/>
    <n v="125672.86080000001"/>
    <n v="0.16851218206691768"/>
  </r>
  <r>
    <x v="1191"/>
    <x v="257"/>
    <x v="4"/>
    <s v="HO-113"/>
    <x v="1"/>
    <x v="2"/>
    <n v="65728.800000000003"/>
    <n v="7"/>
    <x v="696"/>
    <n v="460101.62"/>
    <n v="52441.19"/>
    <n v="93013.3"/>
    <x v="0"/>
    <s v="Cash"/>
    <x v="1"/>
    <x v="8"/>
    <x v="0"/>
    <n v="460101.60000000003"/>
    <n v="78539.343120000005"/>
    <n v="381562.25688"/>
    <n v="0.20215816671108439"/>
  </r>
  <r>
    <x v="1192"/>
    <x v="257"/>
    <x v="3"/>
    <s v="PE-148"/>
    <x v="3"/>
    <x v="1"/>
    <n v="105160.05"/>
    <n v="1"/>
    <x v="477"/>
    <n v="105160.05"/>
    <n v="85435.46"/>
    <n v="19724.59"/>
    <x v="0"/>
    <s v="Transfer"/>
    <x v="0"/>
    <x v="8"/>
    <x v="0"/>
    <n v="105160.05"/>
    <n v="3081.1894650000004"/>
    <n v="102078.860535"/>
    <n v="0.18756733189077029"/>
  </r>
  <r>
    <x v="1193"/>
    <x v="257"/>
    <x v="3"/>
    <s v="PE-031"/>
    <x v="2"/>
    <x v="0"/>
    <n v="103664.21"/>
    <n v="64"/>
    <x v="697"/>
    <n v="6634509.4500000002"/>
    <n v="79143.72"/>
    <n v="1569311.07"/>
    <x v="1"/>
    <s v="Card"/>
    <x v="1"/>
    <x v="8"/>
    <x v="0"/>
    <n v="6634509.4400000004"/>
    <n v="1339507.4559360002"/>
    <n v="5295001.9840639997"/>
    <n v="0.23653761922066446"/>
  </r>
  <r>
    <x v="1194"/>
    <x v="258"/>
    <x v="0"/>
    <s v="SN-057"/>
    <x v="1"/>
    <x v="1"/>
    <n v="61783.11"/>
    <n v="3"/>
    <x v="255"/>
    <n v="185349.32"/>
    <n v="48528.19"/>
    <n v="39764.76"/>
    <x v="0"/>
    <s v="Transfer"/>
    <x v="0"/>
    <x v="8"/>
    <x v="0"/>
    <n v="185349.33000000002"/>
    <n v="1149.1658460000001"/>
    <n v="184200.16415400003"/>
    <n v="0.21453955158831983"/>
  </r>
  <r>
    <x v="1195"/>
    <x v="258"/>
    <x v="1"/>
    <s v="DA-003"/>
    <x v="3"/>
    <x v="3"/>
    <n v="114173.51"/>
    <n v="57"/>
    <x v="16"/>
    <n v="6507889.8600000003"/>
    <n v="86914.82"/>
    <n v="1553745.12"/>
    <x v="1"/>
    <s v="Transfer"/>
    <x v="0"/>
    <x v="8"/>
    <x v="0"/>
    <n v="6507890.0699999994"/>
    <n v="203696.95919099997"/>
    <n v="6304193.1108089993"/>
    <n v="0.23874791267595299"/>
  </r>
  <r>
    <x v="1196"/>
    <x v="258"/>
    <x v="1"/>
    <s v="DA-055"/>
    <x v="2"/>
    <x v="4"/>
    <n v="139580.29"/>
    <n v="4"/>
    <x v="232"/>
    <n v="558321.14"/>
    <n v="92968.23"/>
    <n v="186448.22"/>
    <x v="0"/>
    <s v="Cash"/>
    <x v="0"/>
    <x v="8"/>
    <x v="0"/>
    <n v="558321.16"/>
    <n v="16079.649407999999"/>
    <n v="542241.51059199998"/>
    <n v="0.33394440339479176"/>
  </r>
  <r>
    <x v="1197"/>
    <x v="259"/>
    <x v="3"/>
    <s v="PE-143"/>
    <x v="0"/>
    <x v="4"/>
    <n v="121958.14"/>
    <n v="36"/>
    <x v="23"/>
    <n v="4390492.99"/>
    <n v="86722.21"/>
    <n v="1268493.55"/>
    <x v="1"/>
    <s v="Card"/>
    <x v="0"/>
    <x v="8"/>
    <x v="0"/>
    <n v="4390493.04"/>
    <n v="158057.74944000001"/>
    <n v="4232435.2905599996"/>
    <n v="0.2889182497020682"/>
  </r>
  <r>
    <x v="1198"/>
    <x v="259"/>
    <x v="0"/>
    <s v="SN-146"/>
    <x v="3"/>
    <x v="2"/>
    <n v="63882.33"/>
    <n v="15"/>
    <x v="111"/>
    <n v="958234.91"/>
    <n v="54127.87"/>
    <n v="146316.79999999999"/>
    <x v="0"/>
    <s v="Card"/>
    <x v="0"/>
    <x v="8"/>
    <x v="0"/>
    <n v="958234.95000000007"/>
    <n v="35263.046160000005"/>
    <n v="922971.90384000004"/>
    <n v="0.15269408208056204"/>
  </r>
  <r>
    <x v="1199"/>
    <x v="259"/>
    <x v="4"/>
    <s v="HO-018"/>
    <x v="1"/>
    <x v="4"/>
    <n v="62853.96"/>
    <n v="3"/>
    <x v="698"/>
    <n v="188561.88"/>
    <n v="42992.33"/>
    <n v="59584.88"/>
    <x v="0"/>
    <s v="Transfer"/>
    <x v="0"/>
    <x v="8"/>
    <x v="0"/>
    <n v="188561.88"/>
    <n v="9371.5254359999999"/>
    <n v="179190.35456400001"/>
    <n v="0.31599642515231602"/>
  </r>
  <r>
    <x v="1200"/>
    <x v="259"/>
    <x v="4"/>
    <s v="HO-053"/>
    <x v="3"/>
    <x v="0"/>
    <n v="58044.41"/>
    <n v="41"/>
    <x v="551"/>
    <n v="2379820.66"/>
    <n v="48325.599999999999"/>
    <n v="398471.23"/>
    <x v="1"/>
    <s v="Card"/>
    <x v="0"/>
    <x v="8"/>
    <x v="0"/>
    <n v="2379820.81"/>
    <n v="72108.570542999994"/>
    <n v="2307712.239457"/>
    <n v="0.16743750346297101"/>
  </r>
  <r>
    <x v="1201"/>
    <x v="259"/>
    <x v="2"/>
    <s v="BE-002"/>
    <x v="4"/>
    <x v="2"/>
    <n v="85655.16"/>
    <n v="77"/>
    <x v="699"/>
    <n v="6595447.54"/>
    <n v="73551.86"/>
    <n v="931954.03"/>
    <x v="1"/>
    <s v="Card"/>
    <x v="1"/>
    <x v="8"/>
    <x v="0"/>
    <n v="6595447.3200000003"/>
    <n v="629865.21906000015"/>
    <n v="5965582.1009400003"/>
    <n v="0.14130262189910467"/>
  </r>
  <r>
    <x v="1202"/>
    <x v="260"/>
    <x v="0"/>
    <s v="SN-043"/>
    <x v="5"/>
    <x v="1"/>
    <n v="68188.87"/>
    <n v="1"/>
    <x v="72"/>
    <n v="68188.87"/>
    <n v="49643.55"/>
    <n v="18545.310000000001"/>
    <x v="0"/>
    <s v="Card"/>
    <x v="0"/>
    <x v="8"/>
    <x v="0"/>
    <n v="68188.87"/>
    <n v="2434.3426589999999"/>
    <n v="65754.527340999994"/>
    <n v="0.27196975107521215"/>
  </r>
  <r>
    <x v="1203"/>
    <x v="260"/>
    <x v="1"/>
    <s v="DA-068"/>
    <x v="2"/>
    <x v="2"/>
    <n v="117987.64"/>
    <n v="93"/>
    <x v="356"/>
    <n v="10972850.33"/>
    <n v="102398.07"/>
    <n v="1449829.54"/>
    <x v="1"/>
    <s v="Cash"/>
    <x v="0"/>
    <x v="8"/>
    <x v="0"/>
    <n v="10972850.52"/>
    <n v="98755.654680000007"/>
    <n v="10874094.865319999"/>
    <n v="0.13212879939099653"/>
  </r>
  <r>
    <x v="1204"/>
    <x v="260"/>
    <x v="3"/>
    <s v="PE-148"/>
    <x v="1"/>
    <x v="2"/>
    <n v="108271.5"/>
    <n v="14"/>
    <x v="328"/>
    <n v="1515800.97"/>
    <n v="92509.32"/>
    <n v="220670.49"/>
    <x v="0"/>
    <s v="Card"/>
    <x v="0"/>
    <x v="8"/>
    <x v="0"/>
    <n v="1515801"/>
    <n v="41532.947400000005"/>
    <n v="1474268.0526000001"/>
    <n v="0.14558012190742958"/>
  </r>
  <r>
    <x v="1205"/>
    <x v="260"/>
    <x v="3"/>
    <s v="PE-146"/>
    <x v="0"/>
    <x v="0"/>
    <n v="109734.44"/>
    <n v="13"/>
    <x v="0"/>
    <n v="1426547.71"/>
    <n v="82990.75"/>
    <n v="347668.01"/>
    <x v="1"/>
    <s v="Cash"/>
    <x v="0"/>
    <x v="8"/>
    <x v="0"/>
    <n v="1426547.72"/>
    <n v="57061.908799999997"/>
    <n v="1369485.8111999999"/>
    <n v="0.24371285135637"/>
  </r>
  <r>
    <x v="1206"/>
    <x v="261"/>
    <x v="2"/>
    <s v="BE-140"/>
    <x v="3"/>
    <x v="2"/>
    <n v="76040.710000000006"/>
    <n v="92"/>
    <x v="414"/>
    <n v="6995745.4000000004"/>
    <n v="60334.65"/>
    <n v="1444957.71"/>
    <x v="1"/>
    <s v="Card"/>
    <x v="0"/>
    <x v="8"/>
    <x v="0"/>
    <n v="6995745.3200000003"/>
    <n v="113331.07418400001"/>
    <n v="6882414.2458160007"/>
    <n v="0.20654806991689548"/>
  </r>
  <r>
    <x v="1207"/>
    <x v="261"/>
    <x v="0"/>
    <s v="SN-070"/>
    <x v="5"/>
    <x v="0"/>
    <n v="52620.85"/>
    <n v="3"/>
    <x v="700"/>
    <n v="157862.54"/>
    <n v="41260.269999999997"/>
    <n v="34081.72"/>
    <x v="0"/>
    <s v="Cash"/>
    <x v="1"/>
    <x v="8"/>
    <x v="0"/>
    <n v="157862.54999999999"/>
    <n v="20822.070345"/>
    <n v="137040.47965499997"/>
    <n v="0.21589491718554635"/>
  </r>
  <r>
    <x v="1208"/>
    <x v="261"/>
    <x v="2"/>
    <s v="BE-120"/>
    <x v="4"/>
    <x v="0"/>
    <n v="63215.45"/>
    <n v="14"/>
    <x v="701"/>
    <n v="885016.3"/>
    <n v="49053.15"/>
    <n v="198272.25"/>
    <x v="1"/>
    <s v="Transfer"/>
    <x v="1"/>
    <x v="8"/>
    <x v="0"/>
    <n v="885016.29999999993"/>
    <n v="136823.51997999998"/>
    <n v="748192.78001999995"/>
    <n v="0.22403231443307881"/>
  </r>
  <r>
    <x v="1209"/>
    <x v="261"/>
    <x v="3"/>
    <s v="PE-070"/>
    <x v="5"/>
    <x v="1"/>
    <n v="90301.46"/>
    <n v="7"/>
    <x v="0"/>
    <n v="632110.23"/>
    <n v="71251.759999999995"/>
    <n v="133347.88"/>
    <x v="0"/>
    <s v="Card"/>
    <x v="0"/>
    <x v="8"/>
    <x v="0"/>
    <n v="632110.22000000009"/>
    <n v="25284.408800000005"/>
    <n v="606825.81120000011"/>
    <n v="0.2109566870955403"/>
  </r>
  <r>
    <x v="1210"/>
    <x v="261"/>
    <x v="0"/>
    <s v="SN-098"/>
    <x v="5"/>
    <x v="3"/>
    <n v="60151.11"/>
    <n v="119"/>
    <x v="55"/>
    <n v="7157982.0999999996"/>
    <n v="43662.54"/>
    <n v="1962139.63"/>
    <x v="1"/>
    <s v="POS"/>
    <x v="0"/>
    <x v="8"/>
    <x v="0"/>
    <n v="7157982.0899999999"/>
    <n v="35074.112240999995"/>
    <n v="7122907.9777589999"/>
    <n v="0.27411910264486411"/>
  </r>
  <r>
    <x v="1211"/>
    <x v="261"/>
    <x v="1"/>
    <s v="DA-071"/>
    <x v="2"/>
    <x v="0"/>
    <n v="88687.88"/>
    <n v="5"/>
    <x v="702"/>
    <n v="443439.42"/>
    <n v="74613.27"/>
    <n v="70373.070000000007"/>
    <x v="0"/>
    <s v="Transfer"/>
    <x v="1"/>
    <x v="8"/>
    <x v="0"/>
    <n v="443439.4"/>
    <n v="51616.346160000001"/>
    <n v="391823.05384000001"/>
    <n v="0.15869827269754233"/>
  </r>
  <r>
    <x v="1212"/>
    <x v="261"/>
    <x v="4"/>
    <s v="HO-010"/>
    <x v="1"/>
    <x v="1"/>
    <n v="49052.94"/>
    <n v="80"/>
    <x v="703"/>
    <n v="3924235.57"/>
    <n v="38878.04"/>
    <n v="813992.48"/>
    <x v="1"/>
    <s v="Transfer"/>
    <x v="1"/>
    <x v="8"/>
    <x v="0"/>
    <n v="3924235.2"/>
    <n v="319040.32176000002"/>
    <n v="3605194.87824"/>
    <n v="0.20742701743565309"/>
  </r>
  <r>
    <x v="1213"/>
    <x v="261"/>
    <x v="3"/>
    <s v="PE-038"/>
    <x v="2"/>
    <x v="4"/>
    <n v="89698.5"/>
    <n v="5"/>
    <x v="303"/>
    <n v="448492.51"/>
    <n v="58614"/>
    <n v="155422.5"/>
    <x v="0"/>
    <s v="Cash"/>
    <x v="0"/>
    <x v="8"/>
    <x v="0"/>
    <n v="448492.5"/>
    <n v="15876.6345"/>
    <n v="432615.86550000001"/>
    <n v="0.34654424886605129"/>
  </r>
  <r>
    <x v="1214"/>
    <x v="262"/>
    <x v="2"/>
    <s v="BE-103"/>
    <x v="0"/>
    <x v="4"/>
    <n v="72145.03"/>
    <n v="109"/>
    <x v="181"/>
    <n v="7863808.3200000003"/>
    <n v="52026.68"/>
    <n v="2192900.41"/>
    <x v="1"/>
    <s v="Cash"/>
    <x v="0"/>
    <x v="8"/>
    <x v="0"/>
    <n v="7863808.2699999996"/>
    <n v="77065.321045999997"/>
    <n v="7786742.9489539992"/>
    <n v="0.27885985018515813"/>
  </r>
  <r>
    <x v="1215"/>
    <x v="262"/>
    <x v="3"/>
    <s v="PE-124"/>
    <x v="5"/>
    <x v="2"/>
    <n v="107152.54"/>
    <n v="10"/>
    <x v="704"/>
    <n v="1071525.3500000001"/>
    <n v="89431.89"/>
    <n v="177206.48"/>
    <x v="0"/>
    <s v="Card"/>
    <x v="0"/>
    <x v="8"/>
    <x v="0"/>
    <n v="1071525.3999999999"/>
    <n v="321.45761999999996"/>
    <n v="1071203.9423799999"/>
    <n v="0.16537777664336173"/>
  </r>
  <r>
    <x v="1216"/>
    <x v="262"/>
    <x v="0"/>
    <s v="SN-048"/>
    <x v="3"/>
    <x v="1"/>
    <n v="74366.87"/>
    <n v="1"/>
    <x v="49"/>
    <n v="74366.87"/>
    <n v="54240.74"/>
    <n v="20126.13"/>
    <x v="0"/>
    <s v="Card"/>
    <x v="0"/>
    <x v="8"/>
    <x v="0"/>
    <n v="74366.87"/>
    <n v="2007.9054900000001"/>
    <n v="72358.964509999991"/>
    <n v="0.27063301171610427"/>
  </r>
  <r>
    <x v="1217"/>
    <x v="262"/>
    <x v="2"/>
    <s v="BE-006"/>
    <x v="1"/>
    <x v="1"/>
    <n v="55621.27"/>
    <n v="4"/>
    <x v="705"/>
    <n v="222485.09"/>
    <n v="44784.77"/>
    <n v="43346.02"/>
    <x v="0"/>
    <s v="POS"/>
    <x v="0"/>
    <x v="8"/>
    <x v="0"/>
    <n v="222485.08"/>
    <n v="4004.7314399999996"/>
    <n v="218480.34855999998"/>
    <n v="0.19482662860688776"/>
  </r>
  <r>
    <x v="1218"/>
    <x v="262"/>
    <x v="2"/>
    <s v="BE-115"/>
    <x v="1"/>
    <x v="4"/>
    <n v="67773.19"/>
    <n v="112"/>
    <x v="706"/>
    <n v="7590597.4900000002"/>
    <n v="47284.9"/>
    <n v="2294688.6"/>
    <x v="1"/>
    <s v="Transfer"/>
    <x v="0"/>
    <x v="8"/>
    <x v="0"/>
    <n v="7590597.2800000003"/>
    <n v="152571.00532799997"/>
    <n v="7438026.2746720007"/>
    <n v="0.30230671604219128"/>
  </r>
  <r>
    <x v="1219"/>
    <x v="262"/>
    <x v="4"/>
    <s v="HO-121"/>
    <x v="1"/>
    <x v="4"/>
    <n v="51346.69"/>
    <n v="64"/>
    <x v="355"/>
    <n v="3286187.94"/>
    <n v="33560.35"/>
    <n v="1138325.5900000001"/>
    <x v="1"/>
    <s v="Card"/>
    <x v="0"/>
    <x v="8"/>
    <x v="0"/>
    <n v="3286188.16"/>
    <n v="87412.605056000015"/>
    <n v="3198775.5549440002"/>
    <n v="0.34639698361256843"/>
  </r>
  <r>
    <x v="1220"/>
    <x v="263"/>
    <x v="3"/>
    <s v="PE-132"/>
    <x v="1"/>
    <x v="4"/>
    <n v="63514.48"/>
    <n v="8"/>
    <x v="707"/>
    <n v="508115.84"/>
    <n v="42395.96"/>
    <n v="168948.16"/>
    <x v="0"/>
    <s v="Card"/>
    <x v="1"/>
    <x v="8"/>
    <x v="0"/>
    <n v="508115.84"/>
    <n v="71085.406016000008"/>
    <n v="437030.433984"/>
    <n v="0.33249929779791948"/>
  </r>
  <r>
    <x v="1221"/>
    <x v="263"/>
    <x v="2"/>
    <s v="BE-114"/>
    <x v="0"/>
    <x v="2"/>
    <n v="70856.649999999994"/>
    <n v="34"/>
    <x v="251"/>
    <n v="2409126.19"/>
    <n v="57034.98"/>
    <n v="469936.76"/>
    <x v="1"/>
    <s v="Transfer"/>
    <x v="0"/>
    <x v="8"/>
    <x v="0"/>
    <n v="2409126.0999999996"/>
    <n v="31077.726689999996"/>
    <n v="2378048.3733099997"/>
    <n v="0.19506523234467849"/>
  </r>
  <r>
    <x v="1222"/>
    <x v="264"/>
    <x v="1"/>
    <s v="DA-139"/>
    <x v="2"/>
    <x v="3"/>
    <n v="106512.45"/>
    <n v="7"/>
    <x v="279"/>
    <n v="745587.17"/>
    <n v="82335.399999999994"/>
    <n v="169239.38"/>
    <x v="0"/>
    <s v="Transfer"/>
    <x v="0"/>
    <x v="8"/>
    <x v="0"/>
    <n v="745587.15"/>
    <n v="39068.766660000001"/>
    <n v="706518.38334000006"/>
    <n v="0.2269880529194192"/>
  </r>
  <r>
    <x v="1223"/>
    <x v="264"/>
    <x v="4"/>
    <s v="HO-078"/>
    <x v="4"/>
    <x v="0"/>
    <n v="46136.03"/>
    <n v="8"/>
    <x v="0"/>
    <n v="369088.26"/>
    <n v="35077.26"/>
    <n v="88470.2"/>
    <x v="0"/>
    <s v="Transfer"/>
    <x v="0"/>
    <x v="8"/>
    <x v="0"/>
    <n v="369088.24"/>
    <n v="14763.5296"/>
    <n v="354324.71039999998"/>
    <n v="0.23969930661029423"/>
  </r>
  <r>
    <x v="1224"/>
    <x v="265"/>
    <x v="0"/>
    <s v="SN-055"/>
    <x v="0"/>
    <x v="1"/>
    <n v="57677.14"/>
    <n v="21"/>
    <x v="436"/>
    <n v="1211220.02"/>
    <n v="44456.34"/>
    <n v="277636.90999999997"/>
    <x v="1"/>
    <s v="Transfer"/>
    <x v="0"/>
    <x v="8"/>
    <x v="0"/>
    <n v="1211219.94"/>
    <n v="43967.283821999998"/>
    <n v="1167252.6561779999"/>
    <n v="0.22922087268669813"/>
  </r>
  <r>
    <x v="1225"/>
    <x v="265"/>
    <x v="4"/>
    <s v="HO-026"/>
    <x v="1"/>
    <x v="3"/>
    <n v="65968.56"/>
    <n v="84"/>
    <x v="52"/>
    <n v="5541359"/>
    <n v="45275.98"/>
    <n v="1738176.95"/>
    <x v="1"/>
    <s v="Transfer"/>
    <x v="0"/>
    <x v="8"/>
    <x v="0"/>
    <n v="5541359.04"/>
    <n v="69266.987999999998"/>
    <n v="5472092.0520000001"/>
    <n v="0.31367340574757924"/>
  </r>
  <r>
    <x v="1226"/>
    <x v="265"/>
    <x v="4"/>
    <s v="HO-146"/>
    <x v="4"/>
    <x v="2"/>
    <n v="50961.24"/>
    <n v="10"/>
    <x v="133"/>
    <n v="509612.39"/>
    <n v="41598.129999999997"/>
    <n v="93631.06"/>
    <x v="0"/>
    <s v="Card"/>
    <x v="0"/>
    <x v="8"/>
    <x v="0"/>
    <n v="509612.39999999997"/>
    <n v="15492.21696"/>
    <n v="494120.18303999997"/>
    <n v="0.1837299520916279"/>
  </r>
  <r>
    <x v="1227"/>
    <x v="265"/>
    <x v="1"/>
    <s v="DA-051"/>
    <x v="1"/>
    <x v="3"/>
    <n v="118616.41"/>
    <n v="6"/>
    <x v="708"/>
    <n v="711698.47"/>
    <n v="87371.75"/>
    <n v="187468"/>
    <x v="0"/>
    <s v="Cash"/>
    <x v="0"/>
    <x v="8"/>
    <x v="0"/>
    <n v="711698.46"/>
    <n v="32097.600545999994"/>
    <n v="679600.85945400002"/>
    <n v="0.26340930591012796"/>
  </r>
  <r>
    <x v="1228"/>
    <x v="265"/>
    <x v="3"/>
    <s v="PE-029"/>
    <x v="3"/>
    <x v="2"/>
    <n v="99748.81"/>
    <n v="8"/>
    <x v="40"/>
    <n v="797990.51"/>
    <n v="86167.43"/>
    <n v="108651.05"/>
    <x v="0"/>
    <s v="Transfer"/>
    <x v="0"/>
    <x v="8"/>
    <x v="0"/>
    <n v="797990.48"/>
    <n v="2713.1676319999997"/>
    <n v="795277.31236799993"/>
    <n v="0.13615581719135983"/>
  </r>
  <r>
    <x v="1229"/>
    <x v="265"/>
    <x v="2"/>
    <s v="BE-064"/>
    <x v="0"/>
    <x v="1"/>
    <n v="76007.37"/>
    <n v="7"/>
    <x v="0"/>
    <n v="532051.57999999996"/>
    <n v="58582.18"/>
    <n v="121976.33"/>
    <x v="0"/>
    <s v="Card"/>
    <x v="0"/>
    <x v="8"/>
    <x v="0"/>
    <n v="532051.59"/>
    <n v="21282.063599999998"/>
    <n v="510769.52639999997"/>
    <n v="0.22925658824281664"/>
  </r>
  <r>
    <x v="1230"/>
    <x v="265"/>
    <x v="0"/>
    <s v="SN-080"/>
    <x v="3"/>
    <x v="4"/>
    <n v="44343.19"/>
    <n v="6"/>
    <x v="709"/>
    <n v="266059.14"/>
    <n v="29218.14"/>
    <n v="90750.3"/>
    <x v="0"/>
    <s v="Transfer"/>
    <x v="1"/>
    <x v="8"/>
    <x v="0"/>
    <n v="266059.14"/>
    <n v="21790.243566000001"/>
    <n v="244268.89643400002"/>
    <n v="0.34109070637453009"/>
  </r>
  <r>
    <x v="1231"/>
    <x v="265"/>
    <x v="1"/>
    <s v="DA-093"/>
    <x v="5"/>
    <x v="4"/>
    <n v="116525.75"/>
    <n v="10"/>
    <x v="710"/>
    <n v="1165257.53"/>
    <n v="80725.009999999995"/>
    <n v="358007.4"/>
    <x v="0"/>
    <s v="Transfer"/>
    <x v="0"/>
    <x v="8"/>
    <x v="0"/>
    <n v="1165257.5"/>
    <n v="5942.8132499999992"/>
    <n v="1159314.6867500001"/>
    <n v="0.30723457328784654"/>
  </r>
  <r>
    <x v="1232"/>
    <x v="265"/>
    <x v="3"/>
    <s v="PE-077"/>
    <x v="3"/>
    <x v="4"/>
    <n v="118098.57"/>
    <n v="3"/>
    <x v="73"/>
    <n v="354295.72"/>
    <n v="82712.83"/>
    <n v="106157.23"/>
    <x v="0"/>
    <s v="Card"/>
    <x v="0"/>
    <x v="8"/>
    <x v="0"/>
    <n v="354295.71"/>
    <n v="7794.5056200000017"/>
    <n v="346501.20438000001"/>
    <n v="0.29962888064241927"/>
  </r>
  <r>
    <x v="1233"/>
    <x v="266"/>
    <x v="0"/>
    <s v="SN-097"/>
    <x v="4"/>
    <x v="1"/>
    <n v="76996.570000000007"/>
    <n v="4"/>
    <x v="593"/>
    <n v="307986.28999999998"/>
    <n v="58943.02"/>
    <n v="72214.2"/>
    <x v="0"/>
    <s v="Cash"/>
    <x v="0"/>
    <x v="8"/>
    <x v="0"/>
    <n v="307986.28000000003"/>
    <n v="8562.0185839999995"/>
    <n v="299424.26141600002"/>
    <n v="0.23447212536635967"/>
  </r>
  <r>
    <x v="1234"/>
    <x v="266"/>
    <x v="3"/>
    <s v="PE-097"/>
    <x v="5"/>
    <x v="0"/>
    <n v="90085.28"/>
    <n v="50"/>
    <x v="711"/>
    <n v="4504264.12"/>
    <n v="72087.429999999993"/>
    <n v="899892.81"/>
    <x v="1"/>
    <s v="Card"/>
    <x v="1"/>
    <x v="8"/>
    <x v="0"/>
    <n v="4504264"/>
    <n v="462587.91279999999"/>
    <n v="4041676.0872"/>
    <n v="0.19978686551800165"/>
  </r>
  <r>
    <x v="1235"/>
    <x v="266"/>
    <x v="2"/>
    <s v="BE-040"/>
    <x v="2"/>
    <x v="0"/>
    <n v="73644.33"/>
    <n v="7"/>
    <x v="712"/>
    <n v="515510.34"/>
    <n v="58080.47"/>
    <n v="108947.04"/>
    <x v="0"/>
    <s v="Cash"/>
    <x v="0"/>
    <x v="8"/>
    <x v="0"/>
    <n v="515510.31"/>
    <n v="17424.248477999998"/>
    <n v="498086.061522"/>
    <n v="0.21133822456403104"/>
  </r>
  <r>
    <x v="1236"/>
    <x v="266"/>
    <x v="4"/>
    <s v="HO-041"/>
    <x v="3"/>
    <x v="3"/>
    <n v="51566.31"/>
    <n v="2"/>
    <x v="657"/>
    <n v="103132.62"/>
    <n v="37408.89"/>
    <n v="28314.84"/>
    <x v="0"/>
    <s v="Cash"/>
    <x v="0"/>
    <x v="8"/>
    <x v="0"/>
    <n v="103132.62"/>
    <n v="3063.038814"/>
    <n v="100069.581186"/>
    <n v="0.27454785886366506"/>
  </r>
  <r>
    <x v="1237"/>
    <x v="266"/>
    <x v="1"/>
    <s v="DA-069"/>
    <x v="5"/>
    <x v="3"/>
    <n v="85802.99"/>
    <n v="42"/>
    <x v="179"/>
    <n v="3603725.66"/>
    <n v="61103.85"/>
    <n v="1037363.76"/>
    <x v="1"/>
    <s v="Transfer"/>
    <x v="0"/>
    <x v="8"/>
    <x v="0"/>
    <n v="3603725.58"/>
    <n v="132256.72878599999"/>
    <n v="3471468.851214"/>
    <n v="0.28785869343894505"/>
  </r>
  <r>
    <x v="1238"/>
    <x v="267"/>
    <x v="2"/>
    <s v="BE-045"/>
    <x v="0"/>
    <x v="2"/>
    <n v="79452.75"/>
    <n v="2"/>
    <x v="706"/>
    <n v="158905.49"/>
    <n v="62916.62"/>
    <n v="33072.25"/>
    <x v="0"/>
    <s v="Cash"/>
    <x v="0"/>
    <x v="8"/>
    <x v="0"/>
    <n v="158905.5"/>
    <n v="3194.0005499999997"/>
    <n v="155711.49945"/>
    <n v="0.20812528251855869"/>
  </r>
  <r>
    <x v="1239"/>
    <x v="267"/>
    <x v="3"/>
    <s v="PE-005"/>
    <x v="3"/>
    <x v="3"/>
    <n v="89927.5"/>
    <n v="107"/>
    <x v="713"/>
    <n v="9622242.3000000007"/>
    <n v="60969.56"/>
    <n v="3098499.66"/>
    <x v="1"/>
    <s v="POS"/>
    <x v="0"/>
    <x v="8"/>
    <x v="0"/>
    <n v="9622242.5"/>
    <n v="562901.18625000003"/>
    <n v="9059341.3137500007"/>
    <n v="0.3220143042957877"/>
  </r>
  <r>
    <x v="1240"/>
    <x v="267"/>
    <x v="4"/>
    <s v="HO-070"/>
    <x v="4"/>
    <x v="0"/>
    <n v="47658.74"/>
    <n v="9"/>
    <x v="0"/>
    <n v="428928.64"/>
    <n v="38758.19"/>
    <n v="80104.91"/>
    <x v="0"/>
    <s v="Transfer"/>
    <x v="0"/>
    <x v="8"/>
    <x v="0"/>
    <n v="428928.66"/>
    <n v="17157.146399999998"/>
    <n v="411771.51359999995"/>
    <n v="0.18675579695494338"/>
  </r>
  <r>
    <x v="1241"/>
    <x v="267"/>
    <x v="3"/>
    <s v="PE-120"/>
    <x v="4"/>
    <x v="0"/>
    <n v="108076.67"/>
    <n v="47"/>
    <x v="622"/>
    <n v="5079603.49"/>
    <n v="86441.04"/>
    <n v="1016874.6"/>
    <x v="1"/>
    <s v="Transfer"/>
    <x v="0"/>
    <x v="8"/>
    <x v="0"/>
    <n v="5079603.49"/>
    <n v="128513.96829699998"/>
    <n v="4951089.5217030002"/>
    <n v="0.20018779064190304"/>
  </r>
  <r>
    <x v="1242"/>
    <x v="267"/>
    <x v="3"/>
    <s v="PE-098"/>
    <x v="4"/>
    <x v="2"/>
    <n v="79842.3"/>
    <n v="60"/>
    <x v="714"/>
    <n v="4790537.83"/>
    <n v="64806.01"/>
    <n v="902177.52"/>
    <x v="1"/>
    <s v="Cash"/>
    <x v="1"/>
    <x v="8"/>
    <x v="0"/>
    <n v="4790538"/>
    <n v="872836.02359999996"/>
    <n v="3917701.9764"/>
    <n v="0.18832489211341852"/>
  </r>
  <r>
    <x v="1243"/>
    <x v="267"/>
    <x v="4"/>
    <s v="HO-077"/>
    <x v="4"/>
    <x v="1"/>
    <n v="59004.08"/>
    <n v="4"/>
    <x v="0"/>
    <n v="236016.3"/>
    <n v="45376.93"/>
    <n v="54508.59"/>
    <x v="0"/>
    <s v="POS"/>
    <x v="0"/>
    <x v="8"/>
    <x v="0"/>
    <n v="236016.32"/>
    <n v="9440.6527999999998"/>
    <n v="226575.6672"/>
    <n v="0.23095265030423745"/>
  </r>
  <r>
    <x v="1244"/>
    <x v="267"/>
    <x v="2"/>
    <s v="BE-011"/>
    <x v="1"/>
    <x v="3"/>
    <n v="72149.33"/>
    <n v="9"/>
    <x v="518"/>
    <n v="649343.97"/>
    <n v="54381.56"/>
    <n v="159909.93"/>
    <x v="0"/>
    <s v="Card"/>
    <x v="0"/>
    <x v="8"/>
    <x v="0"/>
    <n v="649343.97"/>
    <n v="21493.285406999999"/>
    <n v="627850.68459299998"/>
    <n v="0.24626382531895999"/>
  </r>
  <r>
    <x v="1245"/>
    <x v="267"/>
    <x v="3"/>
    <s v="PE-090"/>
    <x v="2"/>
    <x v="1"/>
    <n v="99669.92"/>
    <n v="2"/>
    <x v="451"/>
    <n v="199339.85"/>
    <n v="78388.38"/>
    <n v="42563.09"/>
    <x v="0"/>
    <s v="Transfer"/>
    <x v="0"/>
    <x v="8"/>
    <x v="0"/>
    <n v="199339.84"/>
    <n v="2750.8897919999999"/>
    <n v="196588.95020799999"/>
    <n v="0.21352022688890351"/>
  </r>
  <r>
    <x v="1246"/>
    <x v="268"/>
    <x v="4"/>
    <s v="HO-113"/>
    <x v="2"/>
    <x v="2"/>
    <n v="60361.04"/>
    <n v="30"/>
    <x v="30"/>
    <n v="1810831.19"/>
    <n v="48556.25"/>
    <n v="354143.76"/>
    <x v="1"/>
    <s v="Card"/>
    <x v="0"/>
    <x v="8"/>
    <x v="0"/>
    <n v="1810831.2"/>
    <n v="42916.699440000004"/>
    <n v="1767914.5005599998"/>
    <n v="0.19556972618745319"/>
  </r>
  <r>
    <x v="1247"/>
    <x v="268"/>
    <x v="1"/>
    <s v="DA-034"/>
    <x v="1"/>
    <x v="0"/>
    <n v="105966.97"/>
    <n v="6"/>
    <x v="77"/>
    <n v="635801.85"/>
    <n v="80366.429999999993"/>
    <n v="153603.29"/>
    <x v="0"/>
    <s v="Transfer"/>
    <x v="0"/>
    <x v="8"/>
    <x v="0"/>
    <n v="635801.82000000007"/>
    <n v="6294.4380179999998"/>
    <n v="629507.38198200008"/>
    <n v="0.24158987583946165"/>
  </r>
  <r>
    <x v="1248"/>
    <x v="268"/>
    <x v="4"/>
    <s v="HO-099"/>
    <x v="5"/>
    <x v="2"/>
    <n v="53044.04"/>
    <n v="15"/>
    <x v="715"/>
    <n v="795660.63"/>
    <n v="42519.7"/>
    <n v="157865.09"/>
    <x v="0"/>
    <s v="Transfer"/>
    <x v="1"/>
    <x v="8"/>
    <x v="0"/>
    <n v="795660.6"/>
    <n v="122133.90209999999"/>
    <n v="673526.69790000003"/>
    <n v="0.19840756730667947"/>
  </r>
  <r>
    <x v="1249"/>
    <x v="268"/>
    <x v="4"/>
    <s v="HO-076"/>
    <x v="0"/>
    <x v="3"/>
    <n v="59591.01"/>
    <n v="72"/>
    <x v="443"/>
    <n v="4290552.59"/>
    <n v="44729.04"/>
    <n v="1070061.58"/>
    <x v="1"/>
    <s v="Card"/>
    <x v="0"/>
    <x v="8"/>
    <x v="0"/>
    <n v="4290552.72"/>
    <n v="105118.54164000001"/>
    <n v="4185434.1783599998"/>
    <n v="0.2493994788675927"/>
  </r>
  <r>
    <x v="1250"/>
    <x v="268"/>
    <x v="0"/>
    <s v="SN-134"/>
    <x v="4"/>
    <x v="4"/>
    <n v="54996.5"/>
    <n v="10"/>
    <x v="712"/>
    <n v="549965"/>
    <n v="36165.99"/>
    <n v="188305.11"/>
    <x v="0"/>
    <s v="Card"/>
    <x v="0"/>
    <x v="8"/>
    <x v="0"/>
    <n v="549965"/>
    <n v="18588.816999999999"/>
    <n v="531376.18299999996"/>
    <n v="0.34239471602738353"/>
  </r>
  <r>
    <x v="1251"/>
    <x v="269"/>
    <x v="1"/>
    <s v="DA-121"/>
    <x v="2"/>
    <x v="3"/>
    <n v="95478.67"/>
    <n v="5"/>
    <x v="0"/>
    <n v="477393.35"/>
    <n v="67541.13"/>
    <n v="139687.69"/>
    <x v="0"/>
    <s v="Card"/>
    <x v="0"/>
    <x v="8"/>
    <x v="0"/>
    <n v="477393.35"/>
    <n v="19095.734"/>
    <n v="458297.61599999998"/>
    <n v="0.29260501848213849"/>
  </r>
  <r>
    <x v="1252"/>
    <x v="269"/>
    <x v="4"/>
    <s v="HO-063"/>
    <x v="4"/>
    <x v="3"/>
    <n v="67973.899999999994"/>
    <n v="24"/>
    <x v="716"/>
    <n v="1631373.51"/>
    <n v="52723.16"/>
    <n v="366017.63"/>
    <x v="1"/>
    <s v="Transfer"/>
    <x v="0"/>
    <x v="8"/>
    <x v="0"/>
    <n v="1631373.5999999999"/>
    <n v="78469.070159999988"/>
    <n v="1552904.52984"/>
    <n v="0.22436163622639674"/>
  </r>
  <r>
    <x v="1253"/>
    <x v="269"/>
    <x v="3"/>
    <s v="PE-119"/>
    <x v="4"/>
    <x v="0"/>
    <n v="108932.73"/>
    <n v="73"/>
    <x v="0"/>
    <n v="7952089.1200000001"/>
    <n v="92179.76"/>
    <n v="1222966.33"/>
    <x v="1"/>
    <s v="Card"/>
    <x v="0"/>
    <x v="8"/>
    <x v="0"/>
    <n v="7952089.29"/>
    <n v="318083.57160000002"/>
    <n v="7634005.7183999997"/>
    <n v="0.15379182898292268"/>
  </r>
  <r>
    <x v="1254"/>
    <x v="269"/>
    <x v="0"/>
    <s v="SN-003"/>
    <x v="2"/>
    <x v="2"/>
    <n v="54139.59"/>
    <n v="10"/>
    <x v="420"/>
    <n v="541395.91"/>
    <n v="42903.96"/>
    <n v="112356.29"/>
    <x v="0"/>
    <s v="POS"/>
    <x v="0"/>
    <x v="8"/>
    <x v="0"/>
    <n v="541395.89999999991"/>
    <n v="17053.970849999998"/>
    <n v="524341.92914999987"/>
    <n v="0.20753073291595422"/>
  </r>
  <r>
    <x v="1255"/>
    <x v="270"/>
    <x v="4"/>
    <s v="HO-073"/>
    <x v="2"/>
    <x v="4"/>
    <n v="53311.37"/>
    <n v="8"/>
    <x v="683"/>
    <n v="426490.98"/>
    <n v="39434.42"/>
    <n v="111015.58"/>
    <x v="0"/>
    <s v="Transfer"/>
    <x v="0"/>
    <x v="8"/>
    <x v="0"/>
    <n v="426490.96"/>
    <n v="4392.8568880000003"/>
    <n v="422098.10311200004"/>
    <n v="0.26029994819585633"/>
  </r>
  <r>
    <x v="1256"/>
    <x v="270"/>
    <x v="1"/>
    <s v="DA-147"/>
    <x v="0"/>
    <x v="4"/>
    <n v="100081.92"/>
    <n v="39"/>
    <x v="717"/>
    <n v="3903194.71"/>
    <n v="68594.41"/>
    <n v="1228012.5900000001"/>
    <x v="1"/>
    <s v="Transfer"/>
    <x v="1"/>
    <x v="8"/>
    <x v="0"/>
    <n v="3903194.88"/>
    <n v="377438.94489599997"/>
    <n v="3525755.9351039999"/>
    <n v="0.31461730229696894"/>
  </r>
  <r>
    <x v="1257"/>
    <x v="270"/>
    <x v="0"/>
    <s v="SN-130"/>
    <x v="2"/>
    <x v="2"/>
    <n v="70393.16"/>
    <n v="36"/>
    <x v="718"/>
    <n v="2534153.83"/>
    <n v="60328.49"/>
    <n v="362328.09"/>
    <x v="1"/>
    <s v="Card"/>
    <x v="0"/>
    <x v="8"/>
    <x v="0"/>
    <n v="2534153.7600000002"/>
    <n v="33197.414256000004"/>
    <n v="2500956.3457440003"/>
    <n v="0.14297793832034261"/>
  </r>
  <r>
    <x v="1258"/>
    <x v="270"/>
    <x v="4"/>
    <s v="HO-007"/>
    <x v="3"/>
    <x v="4"/>
    <n v="52021.24"/>
    <n v="3"/>
    <x v="719"/>
    <n v="156063.73000000001"/>
    <n v="36949.89"/>
    <n v="45214.07"/>
    <x v="0"/>
    <s v="Transfer"/>
    <x v="1"/>
    <x v="8"/>
    <x v="0"/>
    <n v="156063.72"/>
    <n v="17931.721428000001"/>
    <n v="138131.99857200001"/>
    <n v="0.28971542587121296"/>
  </r>
  <r>
    <x v="1259"/>
    <x v="270"/>
    <x v="2"/>
    <s v="BE-044"/>
    <x v="0"/>
    <x v="1"/>
    <n v="62525.440000000002"/>
    <n v="9"/>
    <x v="535"/>
    <n v="562728.94999999995"/>
    <n v="49586.93"/>
    <n v="116446.58"/>
    <x v="0"/>
    <s v="POS"/>
    <x v="0"/>
    <x v="8"/>
    <x v="0"/>
    <n v="562728.95999999996"/>
    <n v="14856.044543999998"/>
    <n v="547872.91545600002"/>
    <n v="0.20693191633378735"/>
  </r>
  <r>
    <x v="1260"/>
    <x v="270"/>
    <x v="0"/>
    <s v="SN-069"/>
    <x v="2"/>
    <x v="0"/>
    <n v="68902.12"/>
    <n v="38"/>
    <x v="378"/>
    <n v="2618280.6"/>
    <n v="56590.3"/>
    <n v="467849.22"/>
    <x v="1"/>
    <s v="Card"/>
    <x v="0"/>
    <x v="8"/>
    <x v="0"/>
    <n v="2618280.5599999996"/>
    <n v="98447.349055999977"/>
    <n v="2519833.2109439997"/>
    <n v="0.17868566875528924"/>
  </r>
  <r>
    <x v="1261"/>
    <x v="271"/>
    <x v="2"/>
    <s v="BE-057"/>
    <x v="1"/>
    <x v="0"/>
    <n v="64608.18"/>
    <n v="34"/>
    <x v="0"/>
    <n v="2196678.19"/>
    <n v="51196.44"/>
    <n v="455999.15"/>
    <x v="1"/>
    <s v="Card"/>
    <x v="0"/>
    <x v="9"/>
    <x v="0"/>
    <n v="2196678.12"/>
    <n v="87867.124800000005"/>
    <n v="2108810.9952000002"/>
    <n v="0.20758577750526128"/>
  </r>
  <r>
    <x v="1262"/>
    <x v="271"/>
    <x v="4"/>
    <s v="HO-126"/>
    <x v="0"/>
    <x v="3"/>
    <n v="51552.22"/>
    <n v="2"/>
    <x v="720"/>
    <n v="103104.44"/>
    <n v="37025.64"/>
    <n v="29053.16"/>
    <x v="0"/>
    <s v="Transfer"/>
    <x v="0"/>
    <x v="9"/>
    <x v="0"/>
    <n v="103104.44"/>
    <n v="2299.2290119999998"/>
    <n v="100805.21098800001"/>
    <n v="0.28178379127028863"/>
  </r>
  <r>
    <x v="1263"/>
    <x v="271"/>
    <x v="1"/>
    <s v="DA-058"/>
    <x v="1"/>
    <x v="0"/>
    <n v="89073.98"/>
    <n v="8"/>
    <x v="437"/>
    <n v="712591.86"/>
    <n v="73579.53"/>
    <n v="123955.64"/>
    <x v="0"/>
    <s v="Transfer"/>
    <x v="0"/>
    <x v="9"/>
    <x v="0"/>
    <n v="712591.84"/>
    <n v="15320.724559999997"/>
    <n v="697271.11543999997"/>
    <n v="0.17395040128580755"/>
  </r>
  <r>
    <x v="1264"/>
    <x v="271"/>
    <x v="3"/>
    <s v="PE-145"/>
    <x v="4"/>
    <x v="3"/>
    <n v="104375.29"/>
    <n v="10"/>
    <x v="721"/>
    <n v="1043752.89"/>
    <n v="70762.44"/>
    <n v="336128.51"/>
    <x v="0"/>
    <s v="Card"/>
    <x v="1"/>
    <x v="9"/>
    <x v="0"/>
    <n v="1043752.8999999999"/>
    <n v="86005.238960000002"/>
    <n v="957747.66103999992"/>
    <n v="0.32203839933798889"/>
  </r>
  <r>
    <x v="1265"/>
    <x v="271"/>
    <x v="4"/>
    <s v="HO-080"/>
    <x v="4"/>
    <x v="4"/>
    <n v="48276.57"/>
    <n v="28"/>
    <x v="303"/>
    <n v="1351744.08"/>
    <n v="34275.29"/>
    <n v="392035.95"/>
    <x v="1"/>
    <s v="Transfer"/>
    <x v="0"/>
    <x v="9"/>
    <x v="0"/>
    <n v="1351743.96"/>
    <n v="47851.736184000001"/>
    <n v="1303892.2238159999"/>
    <n v="0.2900223169462669"/>
  </r>
  <r>
    <x v="1266"/>
    <x v="272"/>
    <x v="2"/>
    <s v="BE-146"/>
    <x v="0"/>
    <x v="3"/>
    <n v="63062.78"/>
    <n v="102"/>
    <x v="722"/>
    <n v="6432403.1699999999"/>
    <n v="44064.28"/>
    <n v="1937846.15"/>
    <x v="1"/>
    <s v="POS"/>
    <x v="1"/>
    <x v="9"/>
    <x v="0"/>
    <n v="6432403.5599999996"/>
    <n v="1312210.3262399998"/>
    <n v="5120193.2337599993"/>
    <n v="0.30126316693547678"/>
  </r>
  <r>
    <x v="1267"/>
    <x v="272"/>
    <x v="0"/>
    <s v="SN-033"/>
    <x v="2"/>
    <x v="2"/>
    <n v="53830.84"/>
    <n v="6"/>
    <x v="240"/>
    <n v="322985.02"/>
    <n v="43949.5"/>
    <n v="59288.01"/>
    <x v="0"/>
    <s v="Transfer"/>
    <x v="1"/>
    <x v="9"/>
    <x v="0"/>
    <n v="322985.03999999998"/>
    <n v="35011.578335999999"/>
    <n v="287973.461664"/>
    <n v="0.18356272374489691"/>
  </r>
  <r>
    <x v="1268"/>
    <x v="272"/>
    <x v="0"/>
    <s v="SN-124"/>
    <x v="3"/>
    <x v="4"/>
    <n v="55217.81"/>
    <n v="9"/>
    <x v="375"/>
    <n v="496960.31"/>
    <n v="36429.35"/>
    <n v="169096.15"/>
    <x v="0"/>
    <s v="Card"/>
    <x v="0"/>
    <x v="9"/>
    <x v="0"/>
    <n v="496960.29"/>
    <n v="1938.1451310000002"/>
    <n v="495022.14486899995"/>
    <n v="0.34026087515922548"/>
  </r>
  <r>
    <x v="1269"/>
    <x v="272"/>
    <x v="1"/>
    <s v="DA-122"/>
    <x v="4"/>
    <x v="1"/>
    <n v="107027.53"/>
    <n v="58"/>
    <x v="197"/>
    <n v="6207596.8700000001"/>
    <n v="83578.05"/>
    <n v="1360069.91"/>
    <x v="1"/>
    <s v="POS"/>
    <x v="0"/>
    <x v="9"/>
    <x v="0"/>
    <n v="6207596.7400000002"/>
    <n v="189952.46024399999"/>
    <n v="6017644.2797560003"/>
    <n v="0.21909765380753532"/>
  </r>
  <r>
    <x v="1270"/>
    <x v="273"/>
    <x v="3"/>
    <s v="PE-029"/>
    <x v="0"/>
    <x v="3"/>
    <n v="110122.43"/>
    <n v="12"/>
    <x v="481"/>
    <n v="1321469.1299999999"/>
    <n v="81071.600000000006"/>
    <n v="348609.91"/>
    <x v="0"/>
    <s v="Card"/>
    <x v="0"/>
    <x v="9"/>
    <x v="0"/>
    <n v="1321469.1599999999"/>
    <n v="39379.780967999999"/>
    <n v="1282089.379032"/>
    <n v="0.26380480791102551"/>
  </r>
  <r>
    <x v="1271"/>
    <x v="274"/>
    <x v="1"/>
    <s v="DA-145"/>
    <x v="3"/>
    <x v="3"/>
    <n v="102813.51"/>
    <n v="7"/>
    <x v="129"/>
    <n v="719694.59"/>
    <n v="70465.98"/>
    <n v="226432.74"/>
    <x v="0"/>
    <s v="Cash"/>
    <x v="0"/>
    <x v="9"/>
    <x v="0"/>
    <n v="719694.57"/>
    <n v="9140.1210389999997"/>
    <n v="710554.44896099996"/>
    <n v="0.31462337378414917"/>
  </r>
  <r>
    <x v="1272"/>
    <x v="274"/>
    <x v="0"/>
    <s v="SN-044"/>
    <x v="4"/>
    <x v="0"/>
    <n v="69983.649999999994"/>
    <n v="24"/>
    <x v="231"/>
    <n v="1679607.64"/>
    <n v="56334.21"/>
    <n v="327586.62"/>
    <x v="1"/>
    <s v="Card"/>
    <x v="0"/>
    <x v="9"/>
    <x v="0"/>
    <n v="1679607.5999999999"/>
    <n v="23346.545639999997"/>
    <n v="1656261.05436"/>
    <n v="0.19503758627818579"/>
  </r>
  <r>
    <x v="1273"/>
    <x v="275"/>
    <x v="1"/>
    <s v="DA-113"/>
    <x v="1"/>
    <x v="1"/>
    <n v="98830.42"/>
    <n v="9"/>
    <x v="0"/>
    <n v="889473.76"/>
    <n v="73059.789999999994"/>
    <n v="231935.67"/>
    <x v="0"/>
    <s v="Card"/>
    <x v="0"/>
    <x v="9"/>
    <x v="0"/>
    <n v="889473.78"/>
    <n v="35578.951200000003"/>
    <n v="853894.82880000002"/>
    <n v="0.26075605647995731"/>
  </r>
  <r>
    <x v="1274"/>
    <x v="275"/>
    <x v="0"/>
    <s v="SN-058"/>
    <x v="1"/>
    <x v="1"/>
    <n v="68348.61"/>
    <n v="2"/>
    <x v="356"/>
    <n v="136697.22"/>
    <n v="53675.21"/>
    <n v="29346.79"/>
    <x v="0"/>
    <s v="Card"/>
    <x v="0"/>
    <x v="9"/>
    <x v="0"/>
    <n v="136697.22"/>
    <n v="1230.2749800000001"/>
    <n v="135466.94502000001"/>
    <n v="0.21468461465419708"/>
  </r>
  <r>
    <x v="1275"/>
    <x v="275"/>
    <x v="2"/>
    <s v="BE-108"/>
    <x v="5"/>
    <x v="4"/>
    <n v="69352.27"/>
    <n v="9"/>
    <x v="723"/>
    <n v="624170.39"/>
    <n v="51492.95"/>
    <n v="160733.87"/>
    <x v="0"/>
    <s v="Card"/>
    <x v="1"/>
    <x v="9"/>
    <x v="0"/>
    <n v="624170.43000000005"/>
    <n v="45564.441390000007"/>
    <n v="578605.98861"/>
    <n v="0.25751601257470735"/>
  </r>
  <r>
    <x v="1276"/>
    <x v="275"/>
    <x v="4"/>
    <s v="HO-004"/>
    <x v="4"/>
    <x v="1"/>
    <n v="51108.99"/>
    <n v="1"/>
    <x v="724"/>
    <n v="51108.99"/>
    <n v="39210.21"/>
    <n v="11898.79"/>
    <x v="0"/>
    <s v="Transfer"/>
    <x v="1"/>
    <x v="9"/>
    <x v="0"/>
    <n v="51108.99"/>
    <n v="3608.2946939999993"/>
    <n v="47500.695306000001"/>
    <n v="0.23281207474458018"/>
  </r>
  <r>
    <x v="1277"/>
    <x v="275"/>
    <x v="2"/>
    <s v="BE-016"/>
    <x v="4"/>
    <x v="3"/>
    <n v="72411.740000000005"/>
    <n v="109"/>
    <x v="613"/>
    <n v="7892879.6600000001"/>
    <n v="54431.97"/>
    <n v="1959794.58"/>
    <x v="1"/>
    <s v="Card"/>
    <x v="0"/>
    <x v="9"/>
    <x v="0"/>
    <n v="7892879.6600000001"/>
    <n v="70246.628974000007"/>
    <n v="7822633.0310260002"/>
    <n v="0.24829905743172068"/>
  </r>
  <r>
    <x v="1278"/>
    <x v="275"/>
    <x v="0"/>
    <s v="SN-026"/>
    <x v="2"/>
    <x v="4"/>
    <n v="54669.4"/>
    <n v="83"/>
    <x v="118"/>
    <n v="4537559.83"/>
    <n v="40873.33"/>
    <n v="1145073.24"/>
    <x v="1"/>
    <s v="Cash"/>
    <x v="0"/>
    <x v="9"/>
    <x v="0"/>
    <n v="4537560.2"/>
    <n v="220525.42572"/>
    <n v="4317034.7742800005"/>
    <n v="0.2523544113797393"/>
  </r>
  <r>
    <x v="1279"/>
    <x v="276"/>
    <x v="3"/>
    <s v="PE-150"/>
    <x v="1"/>
    <x v="1"/>
    <n v="101778.07"/>
    <n v="7"/>
    <x v="705"/>
    <n v="712446.47"/>
    <n v="76018.559999999998"/>
    <n v="180316.56"/>
    <x v="0"/>
    <s v="Transfer"/>
    <x v="0"/>
    <x v="9"/>
    <x v="0"/>
    <n v="712446.49"/>
    <n v="12824.036820000001"/>
    <n v="699622.45317999995"/>
    <n v="0.25309488865879287"/>
  </r>
  <r>
    <x v="1280"/>
    <x v="276"/>
    <x v="2"/>
    <s v="BE-119"/>
    <x v="2"/>
    <x v="1"/>
    <n v="54463.68"/>
    <n v="74"/>
    <x v="725"/>
    <n v="4030311.96"/>
    <n v="44435.01"/>
    <n v="742121.2"/>
    <x v="1"/>
    <s v="Card"/>
    <x v="1"/>
    <x v="9"/>
    <x v="0"/>
    <n v="4030312.32"/>
    <n v="704095.5623039999"/>
    <n v="3326216.7576959999"/>
    <n v="0.18413492736180154"/>
  </r>
  <r>
    <x v="1281"/>
    <x v="276"/>
    <x v="3"/>
    <s v="PE-021"/>
    <x v="3"/>
    <x v="2"/>
    <n v="104272.39"/>
    <n v="15"/>
    <x v="692"/>
    <n v="1564085.92"/>
    <n v="90744.85"/>
    <n v="202913.11"/>
    <x v="0"/>
    <s v="Transfer"/>
    <x v="0"/>
    <x v="9"/>
    <x v="0"/>
    <n v="1564085.85"/>
    <n v="1407.6772649999998"/>
    <n v="1562678.172735"/>
    <n v="0.12973271314915999"/>
  </r>
  <r>
    <x v="1282"/>
    <x v="276"/>
    <x v="2"/>
    <s v="BE-124"/>
    <x v="2"/>
    <x v="0"/>
    <n v="55792.9"/>
    <n v="4"/>
    <x v="726"/>
    <n v="223171.62"/>
    <n v="42765.83"/>
    <n v="52108.29"/>
    <x v="0"/>
    <s v="Cash"/>
    <x v="1"/>
    <x v="9"/>
    <x v="0"/>
    <n v="223171.6"/>
    <n v="37225.022880000004"/>
    <n v="185946.57712"/>
    <n v="0.23348976899482113"/>
  </r>
  <r>
    <x v="1283"/>
    <x v="277"/>
    <x v="4"/>
    <s v="HO-029"/>
    <x v="1"/>
    <x v="1"/>
    <n v="52226.28"/>
    <n v="9"/>
    <x v="727"/>
    <n v="470036.53"/>
    <n v="42125.64"/>
    <n v="90905.78"/>
    <x v="0"/>
    <s v="Transfer"/>
    <x v="1"/>
    <x v="9"/>
    <x v="0"/>
    <n v="470036.52"/>
    <n v="45123.505920000003"/>
    <n v="424913.01407999999"/>
    <n v="0.19340152136686056"/>
  </r>
  <r>
    <x v="1284"/>
    <x v="277"/>
    <x v="4"/>
    <s v="HO-024"/>
    <x v="4"/>
    <x v="3"/>
    <n v="54389.86"/>
    <n v="9"/>
    <x v="728"/>
    <n v="489508.77"/>
    <n v="42309.59"/>
    <n v="108722.47"/>
    <x v="0"/>
    <s v="Cash"/>
    <x v="0"/>
    <x v="9"/>
    <x v="0"/>
    <n v="489508.74"/>
    <n v="5237.7435180000002"/>
    <n v="484270.99648199999"/>
    <n v="0.22210525462087227"/>
  </r>
  <r>
    <x v="1285"/>
    <x v="277"/>
    <x v="0"/>
    <s v="SN-101"/>
    <x v="1"/>
    <x v="1"/>
    <n v="70127.490000000005"/>
    <n v="19"/>
    <x v="729"/>
    <n v="1332422.3500000001"/>
    <n v="53800.72"/>
    <n v="310208.71000000002"/>
    <x v="1"/>
    <s v="POS"/>
    <x v="0"/>
    <x v="9"/>
    <x v="0"/>
    <n v="1332422.31"/>
    <n v="31045.439823000004"/>
    <n v="1301376.8701770001"/>
    <n v="0.23281560084908512"/>
  </r>
  <r>
    <x v="1286"/>
    <x v="277"/>
    <x v="3"/>
    <s v="PE-125"/>
    <x v="2"/>
    <x v="3"/>
    <n v="93571.66"/>
    <n v="5"/>
    <x v="263"/>
    <n v="467858.28"/>
    <n v="67404.12"/>
    <n v="130837.69"/>
    <x v="0"/>
    <s v="Cash"/>
    <x v="0"/>
    <x v="9"/>
    <x v="0"/>
    <n v="467858.30000000005"/>
    <n v="3228.2222700000002"/>
    <n v="464630.07773000002"/>
    <n v="0.27965239815783532"/>
  </r>
  <r>
    <x v="1287"/>
    <x v="278"/>
    <x v="2"/>
    <s v="BE-038"/>
    <x v="0"/>
    <x v="3"/>
    <n v="61782.25"/>
    <n v="6"/>
    <x v="600"/>
    <n v="370693.52"/>
    <n v="41859.83"/>
    <n v="119534.53"/>
    <x v="0"/>
    <s v="Transfer"/>
    <x v="0"/>
    <x v="9"/>
    <x v="0"/>
    <n v="370693.5"/>
    <n v="16681.2075"/>
    <n v="354012.29249999998"/>
    <n v="0.32246188171835322"/>
  </r>
  <r>
    <x v="1288"/>
    <x v="278"/>
    <x v="4"/>
    <s v="HO-049"/>
    <x v="4"/>
    <x v="1"/>
    <n v="51329.83"/>
    <n v="8"/>
    <x v="0"/>
    <n v="410638.61"/>
    <n v="37250.03"/>
    <n v="112638.35"/>
    <x v="0"/>
    <s v="Card"/>
    <x v="0"/>
    <x v="9"/>
    <x v="0"/>
    <n v="410638.64"/>
    <n v="16425.545600000001"/>
    <n v="394213.0944"/>
    <n v="0.27430043658096354"/>
  </r>
  <r>
    <x v="1289"/>
    <x v="278"/>
    <x v="2"/>
    <s v="BE-126"/>
    <x v="4"/>
    <x v="0"/>
    <n v="65361.440000000002"/>
    <n v="3"/>
    <x v="0"/>
    <n v="196084.33"/>
    <n v="52235.83"/>
    <n v="39376.83"/>
    <x v="0"/>
    <s v="Card"/>
    <x v="0"/>
    <x v="9"/>
    <x v="0"/>
    <n v="196084.32"/>
    <n v="7843.3728000000001"/>
    <n v="188240.9472"/>
    <n v="0.20081579185853354"/>
  </r>
  <r>
    <x v="1290"/>
    <x v="279"/>
    <x v="0"/>
    <s v="SN-147"/>
    <x v="4"/>
    <x v="0"/>
    <n v="81355.22"/>
    <n v="34"/>
    <x v="730"/>
    <n v="2766077.51"/>
    <n v="62016.55"/>
    <n v="657514.91"/>
    <x v="1"/>
    <s v="Card"/>
    <x v="0"/>
    <x v="9"/>
    <x v="0"/>
    <n v="2766077.48"/>
    <n v="71918.014479999998"/>
    <n v="2694159.4655200001"/>
    <n v="0.23770661075943605"/>
  </r>
  <r>
    <x v="1291"/>
    <x v="279"/>
    <x v="1"/>
    <s v="DA-139"/>
    <x v="1"/>
    <x v="3"/>
    <n v="100511.6"/>
    <n v="61"/>
    <x v="281"/>
    <n v="6131207.4000000004"/>
    <n v="76267.64"/>
    <n v="1478881.5"/>
    <x v="1"/>
    <s v="Card"/>
    <x v="0"/>
    <x v="9"/>
    <x v="0"/>
    <n v="6131207.6000000006"/>
    <n v="244022.06248000002"/>
    <n v="5887185.5375200007"/>
    <n v="0.2412055902724804"/>
  </r>
  <r>
    <x v="1292"/>
    <x v="280"/>
    <x v="2"/>
    <s v="BE-082"/>
    <x v="4"/>
    <x v="0"/>
    <n v="48853.33"/>
    <n v="9"/>
    <x v="731"/>
    <n v="439680"/>
    <n v="41181.68"/>
    <n v="69044.92"/>
    <x v="0"/>
    <s v="Transfer"/>
    <x v="1"/>
    <x v="9"/>
    <x v="0"/>
    <n v="439679.97000000003"/>
    <n v="60324.091884000001"/>
    <n v="379355.87811600004"/>
    <n v="0.15703447962154293"/>
  </r>
  <r>
    <x v="1293"/>
    <x v="280"/>
    <x v="2"/>
    <s v="BE-059"/>
    <x v="5"/>
    <x v="0"/>
    <n v="64745.36"/>
    <n v="4"/>
    <x v="173"/>
    <n v="258981.42"/>
    <n v="53343.41"/>
    <n v="45607.78"/>
    <x v="0"/>
    <s v="Card"/>
    <x v="0"/>
    <x v="9"/>
    <x v="0"/>
    <n v="258981.44"/>
    <n v="7251.4803199999997"/>
    <n v="251729.95968"/>
    <n v="0.17610444795615066"/>
  </r>
  <r>
    <x v="1294"/>
    <x v="280"/>
    <x v="3"/>
    <s v="PE-090"/>
    <x v="1"/>
    <x v="4"/>
    <n v="103591.88"/>
    <n v="63"/>
    <x v="209"/>
    <n v="6526288.4400000004"/>
    <n v="71719.48"/>
    <n v="2007960.95"/>
    <x v="1"/>
    <s v="Card"/>
    <x v="0"/>
    <x v="9"/>
    <x v="0"/>
    <n v="6526288.4400000004"/>
    <n v="349156.43154000002"/>
    <n v="6177132.0084600002"/>
    <n v="0.30767272523431399"/>
  </r>
  <r>
    <x v="1295"/>
    <x v="280"/>
    <x v="3"/>
    <s v="PE-120"/>
    <x v="0"/>
    <x v="4"/>
    <n v="108045.23"/>
    <n v="1"/>
    <x v="15"/>
    <n v="108045.23"/>
    <n v="72703.7"/>
    <n v="35341.53"/>
    <x v="0"/>
    <s v="Card"/>
    <x v="0"/>
    <x v="9"/>
    <x v="0"/>
    <n v="108045.23"/>
    <n v="118.84975300000001"/>
    <n v="107926.38024699999"/>
    <n v="0.32709940087128325"/>
  </r>
  <r>
    <x v="1296"/>
    <x v="280"/>
    <x v="1"/>
    <s v="DA-092"/>
    <x v="5"/>
    <x v="3"/>
    <n v="106868.56"/>
    <n v="1"/>
    <x v="18"/>
    <n v="106868.56"/>
    <n v="81776.02"/>
    <n v="25092.54"/>
    <x v="0"/>
    <s v="Card"/>
    <x v="0"/>
    <x v="9"/>
    <x v="0"/>
    <n v="106868.56"/>
    <n v="4146.5001279999997"/>
    <n v="102722.059872"/>
    <n v="0.23479814830479612"/>
  </r>
  <r>
    <x v="1297"/>
    <x v="280"/>
    <x v="2"/>
    <s v="BE-059"/>
    <x v="5"/>
    <x v="3"/>
    <n v="65118.14"/>
    <n v="3"/>
    <x v="399"/>
    <n v="195354.43"/>
    <n v="47071.02"/>
    <n v="54141.37"/>
    <x v="0"/>
    <s v="Card"/>
    <x v="0"/>
    <x v="9"/>
    <x v="0"/>
    <n v="195354.41999999998"/>
    <n v="9787.2564419999981"/>
    <n v="185567.163558"/>
    <n v="0.27714431661467825"/>
  </r>
  <r>
    <x v="1298"/>
    <x v="280"/>
    <x v="2"/>
    <s v="BE-022"/>
    <x v="1"/>
    <x v="4"/>
    <n v="59842.03"/>
    <n v="2"/>
    <x v="732"/>
    <n v="119684.05"/>
    <n v="42843.519999999997"/>
    <n v="33997.01"/>
    <x v="0"/>
    <s v="Card"/>
    <x v="1"/>
    <x v="9"/>
    <x v="0"/>
    <n v="119684.06"/>
    <n v="17246.473045999999"/>
    <n v="102437.586954"/>
    <n v="0.28405631326814224"/>
  </r>
  <r>
    <x v="1299"/>
    <x v="280"/>
    <x v="1"/>
    <s v="DA-025"/>
    <x v="1"/>
    <x v="0"/>
    <n v="91310.89"/>
    <n v="3"/>
    <x v="56"/>
    <n v="273932.65999999997"/>
    <n v="74391.63"/>
    <n v="50757.77"/>
    <x v="0"/>
    <s v="Transfer"/>
    <x v="1"/>
    <x v="9"/>
    <x v="0"/>
    <n v="273932.67"/>
    <n v="39775.023683999992"/>
    <n v="234157.646316"/>
    <n v="0.18529287453347112"/>
  </r>
  <r>
    <x v="1300"/>
    <x v="281"/>
    <x v="4"/>
    <s v="HO-081"/>
    <x v="4"/>
    <x v="1"/>
    <n v="58335.59"/>
    <n v="10"/>
    <x v="733"/>
    <n v="583355.92000000004"/>
    <n v="42254.48"/>
    <n v="160811.16"/>
    <x v="0"/>
    <s v="Card"/>
    <x v="1"/>
    <x v="9"/>
    <x v="0"/>
    <n v="583355.89999999991"/>
    <n v="55127.132549999988"/>
    <n v="528228.76744999993"/>
    <n v="0.2756656005136624"/>
  </r>
  <r>
    <x v="1301"/>
    <x v="281"/>
    <x v="2"/>
    <s v="BE-124"/>
    <x v="1"/>
    <x v="1"/>
    <n v="67684.72"/>
    <n v="2"/>
    <x v="429"/>
    <n v="135369.45000000001"/>
    <n v="53582.2"/>
    <n v="28205.05"/>
    <x v="0"/>
    <s v="Cash"/>
    <x v="0"/>
    <x v="9"/>
    <x v="0"/>
    <n v="135369.44"/>
    <n v="5347.0928800000002"/>
    <n v="130022.34712000001"/>
    <n v="0.20835609511599551"/>
  </r>
  <r>
    <x v="1302"/>
    <x v="281"/>
    <x v="3"/>
    <s v="PE-079"/>
    <x v="3"/>
    <x v="3"/>
    <n v="84307.4"/>
    <n v="5"/>
    <x v="177"/>
    <n v="421537.01"/>
    <n v="59568.75"/>
    <n v="123693.27"/>
    <x v="0"/>
    <s v="Cash"/>
    <x v="0"/>
    <x v="9"/>
    <x v="0"/>
    <n v="421537"/>
    <n v="24702.068200000002"/>
    <n v="396834.93180000002"/>
    <n v="0.2934339502004818"/>
  </r>
  <r>
    <x v="1303"/>
    <x v="281"/>
    <x v="0"/>
    <s v="SN-106"/>
    <x v="4"/>
    <x v="1"/>
    <n v="65690.89"/>
    <n v="45"/>
    <x v="0"/>
    <n v="2956090.13"/>
    <n v="52097.51"/>
    <n v="611702.19999999995"/>
    <x v="1"/>
    <s v="POS"/>
    <x v="0"/>
    <x v="9"/>
    <x v="0"/>
    <n v="2956090.05"/>
    <n v="118243.602"/>
    <n v="2837846.4479999999"/>
    <n v="0.20692948222116622"/>
  </r>
  <r>
    <x v="1304"/>
    <x v="281"/>
    <x v="0"/>
    <s v="SN-065"/>
    <x v="2"/>
    <x v="4"/>
    <n v="53426.43"/>
    <n v="85"/>
    <x v="734"/>
    <n v="4541246.28"/>
    <n v="35122.949999999997"/>
    <n v="1555795.22"/>
    <x v="1"/>
    <s v="Transfer"/>
    <x v="1"/>
    <x v="9"/>
    <x v="0"/>
    <n v="4541246.55"/>
    <n v="838768.23778499989"/>
    <n v="3702478.3122149999"/>
    <n v="0.34259212649440363"/>
  </r>
  <r>
    <x v="1305"/>
    <x v="281"/>
    <x v="0"/>
    <s v="SN-067"/>
    <x v="4"/>
    <x v="3"/>
    <n v="55783.99"/>
    <n v="8"/>
    <x v="639"/>
    <n v="446271.92"/>
    <n v="39297.050000000003"/>
    <n v="131895.51"/>
    <x v="0"/>
    <s v="Transfer"/>
    <x v="0"/>
    <x v="9"/>
    <x v="0"/>
    <n v="446271.92"/>
    <n v="937.17103199999997"/>
    <n v="445334.748968"/>
    <n v="0.29554965053593335"/>
  </r>
  <r>
    <x v="1306"/>
    <x v="282"/>
    <x v="3"/>
    <s v="PE-142"/>
    <x v="4"/>
    <x v="0"/>
    <n v="73586.39"/>
    <n v="8"/>
    <x v="0"/>
    <n v="588691.15"/>
    <n v="56654.74"/>
    <n v="135453.19"/>
    <x v="0"/>
    <s v="Transfer"/>
    <x v="0"/>
    <x v="9"/>
    <x v="0"/>
    <n v="588691.12"/>
    <n v="23547.644799999998"/>
    <n v="565143.47519999999"/>
    <n v="0.23009211196737031"/>
  </r>
  <r>
    <x v="1307"/>
    <x v="282"/>
    <x v="4"/>
    <s v="HO-005"/>
    <x v="2"/>
    <x v="3"/>
    <n v="48049.46"/>
    <n v="9"/>
    <x v="106"/>
    <n v="432445.17"/>
    <n v="36354.99"/>
    <n v="105250.22"/>
    <x v="0"/>
    <s v="POS"/>
    <x v="0"/>
    <x v="9"/>
    <x v="0"/>
    <n v="432445.14"/>
    <n v="5794.7648760000011"/>
    <n v="426650.37512400001"/>
    <n v="0.24338396472320412"/>
  </r>
  <r>
    <x v="1308"/>
    <x v="283"/>
    <x v="2"/>
    <s v="BE-132"/>
    <x v="5"/>
    <x v="3"/>
    <n v="72424.240000000005"/>
    <n v="9"/>
    <x v="735"/>
    <n v="651818.18000000005"/>
    <n v="55304.87"/>
    <n v="154074.34"/>
    <x v="0"/>
    <s v="Transfer"/>
    <x v="1"/>
    <x v="9"/>
    <x v="0"/>
    <n v="651818.16"/>
    <n v="87082.90617599999"/>
    <n v="564735.25382400001"/>
    <n v="0.23637625449477334"/>
  </r>
  <r>
    <x v="1309"/>
    <x v="283"/>
    <x v="4"/>
    <s v="HO-006"/>
    <x v="5"/>
    <x v="3"/>
    <n v="51640.43"/>
    <n v="35"/>
    <x v="736"/>
    <n v="1807415.14"/>
    <n v="35108.01"/>
    <n v="578634.75"/>
    <x v="1"/>
    <s v="POS"/>
    <x v="0"/>
    <x v="9"/>
    <x v="0"/>
    <n v="1807415.05"/>
    <n v="27111.225750000001"/>
    <n v="1780303.8242500001"/>
    <n v="0.32014490594562578"/>
  </r>
  <r>
    <x v="1310"/>
    <x v="283"/>
    <x v="0"/>
    <s v="SN-005"/>
    <x v="0"/>
    <x v="0"/>
    <n v="53698.13"/>
    <n v="9"/>
    <x v="270"/>
    <n v="483283.14"/>
    <n v="40571.519999999997"/>
    <n v="118139.42"/>
    <x v="0"/>
    <s v="POS"/>
    <x v="0"/>
    <x v="9"/>
    <x v="0"/>
    <n v="483283.17"/>
    <n v="7297.5758669999996"/>
    <n v="475985.59413300001"/>
    <n v="0.24445177210196076"/>
  </r>
  <r>
    <x v="1311"/>
    <x v="283"/>
    <x v="3"/>
    <s v="PE-010"/>
    <x v="4"/>
    <x v="2"/>
    <n v="93501.06"/>
    <n v="13"/>
    <x v="737"/>
    <n v="1215513.81"/>
    <n v="81809.09"/>
    <n v="151995.66"/>
    <x v="0"/>
    <s v="Transfer"/>
    <x v="0"/>
    <x v="9"/>
    <x v="0"/>
    <n v="1215513.78"/>
    <n v="59438.623842000001"/>
    <n v="1156075.156158"/>
    <n v="0.12504642789702242"/>
  </r>
  <r>
    <x v="1312"/>
    <x v="283"/>
    <x v="3"/>
    <s v="PE-093"/>
    <x v="0"/>
    <x v="1"/>
    <n v="122102.67"/>
    <n v="55"/>
    <x v="738"/>
    <n v="6715647.0099999998"/>
    <n v="90470.13"/>
    <n v="1739789.61"/>
    <x v="1"/>
    <s v="Transfer"/>
    <x v="0"/>
    <x v="9"/>
    <x v="0"/>
    <n v="6715646.8499999996"/>
    <n v="161175.52439999997"/>
    <n v="6554471.3256000001"/>
    <n v="0.25906507703715659"/>
  </r>
  <r>
    <x v="1313"/>
    <x v="283"/>
    <x v="3"/>
    <s v="PE-077"/>
    <x v="1"/>
    <x v="0"/>
    <n v="87674.93"/>
    <n v="3"/>
    <x v="206"/>
    <n v="263024.8"/>
    <n v="70458.81"/>
    <n v="51648.38"/>
    <x v="0"/>
    <s v="POS"/>
    <x v="0"/>
    <x v="9"/>
    <x v="0"/>
    <n v="263024.78999999998"/>
    <n v="8101.1635320000005"/>
    <n v="254923.62646799997"/>
    <n v="0.19636315663009724"/>
  </r>
  <r>
    <x v="1314"/>
    <x v="284"/>
    <x v="3"/>
    <s v="PE-132"/>
    <x v="3"/>
    <x v="3"/>
    <n v="103264.93"/>
    <n v="1"/>
    <x v="204"/>
    <n v="103264.93"/>
    <n v="75576"/>
    <n v="27688.92"/>
    <x v="0"/>
    <s v="Card"/>
    <x v="0"/>
    <x v="9"/>
    <x v="0"/>
    <n v="103264.93"/>
    <n v="371.75374799999997"/>
    <n v="102893.17625199999"/>
    <n v="0.26813478690200049"/>
  </r>
  <r>
    <x v="1315"/>
    <x v="284"/>
    <x v="1"/>
    <s v="DA-033"/>
    <x v="0"/>
    <x v="4"/>
    <n v="91210.3"/>
    <n v="9"/>
    <x v="9"/>
    <n v="820892.74"/>
    <n v="60317.57"/>
    <n v="278034.65000000002"/>
    <x v="0"/>
    <s v="POS"/>
    <x v="0"/>
    <x v="9"/>
    <x v="0"/>
    <n v="820892.70000000007"/>
    <n v="37350.617850000002"/>
    <n v="783542.08215000003"/>
    <n v="0.33869790345569389"/>
  </r>
  <r>
    <x v="1316"/>
    <x v="285"/>
    <x v="2"/>
    <s v="BE-150"/>
    <x v="4"/>
    <x v="1"/>
    <n v="67699.97"/>
    <n v="1"/>
    <x v="0"/>
    <n v="67699.97"/>
    <n v="53939.09"/>
    <n v="13760.88"/>
    <x v="0"/>
    <s v="Transfer"/>
    <x v="0"/>
    <x v="9"/>
    <x v="0"/>
    <n v="67699.97"/>
    <n v="2707.9987999999998"/>
    <n v="64991.9712"/>
    <n v="0.20326271931878254"/>
  </r>
  <r>
    <x v="1317"/>
    <x v="285"/>
    <x v="0"/>
    <s v="SN-110"/>
    <x v="3"/>
    <x v="3"/>
    <n v="65805.13"/>
    <n v="11"/>
    <x v="206"/>
    <n v="723856.44"/>
    <n v="48360.28"/>
    <n v="191893.38"/>
    <x v="0"/>
    <s v="Transfer"/>
    <x v="0"/>
    <x v="9"/>
    <x v="0"/>
    <n v="723856.43"/>
    <n v="22294.778044000002"/>
    <n v="701561.65195600002"/>
    <n v="0.26509867067011245"/>
  </r>
  <r>
    <x v="1318"/>
    <x v="285"/>
    <x v="0"/>
    <s v="SN-132"/>
    <x v="0"/>
    <x v="1"/>
    <n v="52416.31"/>
    <n v="3"/>
    <x v="651"/>
    <n v="157248.94"/>
    <n v="42890"/>
    <n v="28578.92"/>
    <x v="0"/>
    <s v="Cash"/>
    <x v="1"/>
    <x v="9"/>
    <x v="0"/>
    <n v="157248.93"/>
    <n v="15661.993428"/>
    <n v="141586.93657200001"/>
    <n v="0.18174316469160298"/>
  </r>
  <r>
    <x v="1319"/>
    <x v="285"/>
    <x v="0"/>
    <s v="SN-086"/>
    <x v="2"/>
    <x v="3"/>
    <n v="66325.679999999993"/>
    <n v="11"/>
    <x v="205"/>
    <n v="729582.52"/>
    <n v="46803.25"/>
    <n v="214746.72"/>
    <x v="0"/>
    <s v="Card"/>
    <x v="0"/>
    <x v="9"/>
    <x v="0"/>
    <n v="729582.48"/>
    <n v="15758.981567999999"/>
    <n v="713823.49843199993"/>
    <n v="0.29434192036289464"/>
  </r>
  <r>
    <x v="1320"/>
    <x v="286"/>
    <x v="0"/>
    <s v="SN-044"/>
    <x v="5"/>
    <x v="3"/>
    <n v="49004.81"/>
    <n v="11"/>
    <x v="458"/>
    <n v="539052.93000000005"/>
    <n v="34296.339999999997"/>
    <n v="161793.22"/>
    <x v="0"/>
    <s v="Transfer"/>
    <x v="0"/>
    <x v="9"/>
    <x v="0"/>
    <n v="539052.90999999992"/>
    <n v="25443.297351999994"/>
    <n v="513609.61264799989"/>
    <n v="0.3001434757065507"/>
  </r>
  <r>
    <x v="1321"/>
    <x v="286"/>
    <x v="3"/>
    <s v="PE-017"/>
    <x v="1"/>
    <x v="1"/>
    <n v="110730.19"/>
    <n v="9"/>
    <x v="739"/>
    <n v="996571.71"/>
    <n v="90436.62"/>
    <n v="182642.12"/>
    <x v="0"/>
    <s v="Card"/>
    <x v="1"/>
    <x v="9"/>
    <x v="0"/>
    <n v="996571.71"/>
    <n v="51921.386091"/>
    <n v="944650.32390899991"/>
    <n v="0.1832704241624519"/>
  </r>
  <r>
    <x v="1322"/>
    <x v="286"/>
    <x v="1"/>
    <s v="DA-149"/>
    <x v="1"/>
    <x v="3"/>
    <n v="124127.2"/>
    <n v="8"/>
    <x v="740"/>
    <n v="993017.63"/>
    <n v="86255.43"/>
    <n v="302974.2"/>
    <x v="0"/>
    <s v="Card"/>
    <x v="0"/>
    <x v="9"/>
    <x v="0"/>
    <n v="993017.6"/>
    <n v="37635.367039999997"/>
    <n v="955382.23295999994"/>
    <n v="0.30510455287687088"/>
  </r>
  <r>
    <x v="1323"/>
    <x v="286"/>
    <x v="2"/>
    <s v="BE-026"/>
    <x v="5"/>
    <x v="0"/>
    <n v="69498.98"/>
    <n v="63"/>
    <x v="741"/>
    <n v="4378435.71"/>
    <n v="58797.8"/>
    <n v="674174.13"/>
    <x v="1"/>
    <s v="Transfer"/>
    <x v="0"/>
    <x v="9"/>
    <x v="0"/>
    <n v="4378435.7399999993"/>
    <n v="69179.284691999987"/>
    <n v="4309256.4553079996"/>
    <n v="0.15397602583503506"/>
  </r>
  <r>
    <x v="1324"/>
    <x v="286"/>
    <x v="0"/>
    <s v="SN-112"/>
    <x v="3"/>
    <x v="0"/>
    <n v="71844.77"/>
    <n v="3"/>
    <x v="0"/>
    <n v="215534.32"/>
    <n v="58408.44"/>
    <n v="40308.99"/>
    <x v="0"/>
    <s v="Transfer"/>
    <x v="0"/>
    <x v="9"/>
    <x v="0"/>
    <n v="215534.31"/>
    <n v="8621.3724000000002"/>
    <n v="206912.9376"/>
    <n v="0.18701889332520222"/>
  </r>
  <r>
    <x v="1325"/>
    <x v="286"/>
    <x v="4"/>
    <s v="HO-025"/>
    <x v="3"/>
    <x v="4"/>
    <n v="56084.480000000003"/>
    <n v="10"/>
    <x v="0"/>
    <n v="560844.77"/>
    <n v="38673.910000000003"/>
    <n v="174105.65"/>
    <x v="0"/>
    <s v="Card"/>
    <x v="0"/>
    <x v="9"/>
    <x v="0"/>
    <n v="560844.80000000005"/>
    <n v="22433.792000000001"/>
    <n v="538411.00800000003"/>
    <n v="0.3104346502152458"/>
  </r>
  <r>
    <x v="1326"/>
    <x v="286"/>
    <x v="3"/>
    <s v="PE-114"/>
    <x v="1"/>
    <x v="2"/>
    <n v="111740.46"/>
    <n v="79"/>
    <x v="152"/>
    <n v="8827496.3100000005"/>
    <n v="91952.07"/>
    <n v="1563283.15"/>
    <x v="1"/>
    <s v="Card"/>
    <x v="0"/>
    <x v="9"/>
    <x v="0"/>
    <n v="8827496.3399999999"/>
    <n v="44137.481699999997"/>
    <n v="8783358.8583000004"/>
    <n v="0.17709247278065413"/>
  </r>
  <r>
    <x v="1327"/>
    <x v="287"/>
    <x v="1"/>
    <s v="DA-058"/>
    <x v="5"/>
    <x v="3"/>
    <n v="108589.44"/>
    <n v="9"/>
    <x v="742"/>
    <n v="977304.96"/>
    <n v="79561.22"/>
    <n v="261254.01"/>
    <x v="0"/>
    <s v="Cash"/>
    <x v="0"/>
    <x v="9"/>
    <x v="0"/>
    <n v="977304.96"/>
    <n v="5472.907776"/>
    <n v="971832.05222399998"/>
    <n v="0.26732086778726677"/>
  </r>
  <r>
    <x v="1328"/>
    <x v="287"/>
    <x v="2"/>
    <s v="BE-104"/>
    <x v="1"/>
    <x v="2"/>
    <n v="73179.990000000005"/>
    <n v="12"/>
    <x v="498"/>
    <n v="878159.82"/>
    <n v="57608.66"/>
    <n v="186855.94"/>
    <x v="0"/>
    <s v="Transfer"/>
    <x v="0"/>
    <x v="9"/>
    <x v="0"/>
    <n v="878159.88000000012"/>
    <n v="9835.3906560000014"/>
    <n v="868324.48934400012"/>
    <n v="0.21278124521798322"/>
  </r>
  <r>
    <x v="1329"/>
    <x v="287"/>
    <x v="2"/>
    <s v="BE-047"/>
    <x v="0"/>
    <x v="4"/>
    <n v="63717.37"/>
    <n v="80"/>
    <x v="391"/>
    <n v="5097389.5599999996"/>
    <n v="47357.65"/>
    <n v="1308777.94"/>
    <x v="1"/>
    <s v="Transfer"/>
    <x v="0"/>
    <x v="9"/>
    <x v="0"/>
    <n v="5097389.6000000006"/>
    <n v="83597.189440000002"/>
    <n v="5013792.4105600007"/>
    <n v="0.25675454555605909"/>
  </r>
  <r>
    <x v="1330"/>
    <x v="287"/>
    <x v="3"/>
    <s v="PE-034"/>
    <x v="0"/>
    <x v="3"/>
    <n v="97518.95"/>
    <n v="12"/>
    <x v="386"/>
    <n v="1170227.4099999999"/>
    <n v="75648.95"/>
    <n v="262439.96000000002"/>
    <x v="0"/>
    <s v="Cash"/>
    <x v="0"/>
    <x v="9"/>
    <x v="0"/>
    <n v="1170227.3999999999"/>
    <n v="1638.3183600000002"/>
    <n v="1168589.08164"/>
    <n v="0.22426406846853814"/>
  </r>
  <r>
    <x v="1331"/>
    <x v="288"/>
    <x v="4"/>
    <s v="HO-060"/>
    <x v="3"/>
    <x v="4"/>
    <n v="52473.8"/>
    <n v="4"/>
    <x v="35"/>
    <n v="209895.21"/>
    <n v="37308.58"/>
    <n v="60660.88"/>
    <x v="0"/>
    <s v="Transfer"/>
    <x v="0"/>
    <x v="9"/>
    <x v="0"/>
    <n v="209895.2"/>
    <n v="356.82184000000001"/>
    <n v="209538.37816000002"/>
    <n v="0.28900554710133691"/>
  </r>
  <r>
    <x v="1332"/>
    <x v="288"/>
    <x v="4"/>
    <s v="HO-057"/>
    <x v="4"/>
    <x v="1"/>
    <n v="46672.03"/>
    <n v="8"/>
    <x v="0"/>
    <n v="373376.26"/>
    <n v="36253.9"/>
    <n v="83345.070000000007"/>
    <x v="0"/>
    <s v="Cash"/>
    <x v="0"/>
    <x v="9"/>
    <x v="0"/>
    <n v="373376.24"/>
    <n v="14935.0496"/>
    <n v="358441.19039999996"/>
    <n v="0.22322005689381538"/>
  </r>
  <r>
    <x v="1333"/>
    <x v="288"/>
    <x v="4"/>
    <s v="HO-068"/>
    <x v="0"/>
    <x v="2"/>
    <n v="46187.4"/>
    <n v="46"/>
    <x v="743"/>
    <n v="2124620.23"/>
    <n v="40139.69"/>
    <n v="278194.33"/>
    <x v="1"/>
    <s v="Card"/>
    <x v="1"/>
    <x v="9"/>
    <x v="0"/>
    <n v="2124620.4"/>
    <n v="367559.32920000004"/>
    <n v="1757061.0707999999"/>
    <n v="0.13093837951453566"/>
  </r>
  <r>
    <x v="1334"/>
    <x v="288"/>
    <x v="3"/>
    <s v="PE-014"/>
    <x v="4"/>
    <x v="1"/>
    <n v="114518.5"/>
    <n v="9"/>
    <x v="744"/>
    <n v="1030666.48"/>
    <n v="92626.1"/>
    <n v="197031.56"/>
    <x v="0"/>
    <s v="Cash"/>
    <x v="0"/>
    <x v="9"/>
    <x v="0"/>
    <n v="1030666.5"/>
    <n v="16799.863949999999"/>
    <n v="1013866.63605"/>
    <n v="0.19116907731393379"/>
  </r>
  <r>
    <x v="1335"/>
    <x v="288"/>
    <x v="1"/>
    <s v="DA-123"/>
    <x v="2"/>
    <x v="2"/>
    <n v="116791.92"/>
    <n v="1"/>
    <x v="745"/>
    <n v="116791.92"/>
    <n v="99843.77"/>
    <n v="16948.16"/>
    <x v="0"/>
    <s v="Card"/>
    <x v="0"/>
    <x v="9"/>
    <x v="0"/>
    <n v="116791.92"/>
    <n v="3386.9656799999998"/>
    <n v="113404.95432"/>
    <n v="0.1451141483075199"/>
  </r>
  <r>
    <x v="1336"/>
    <x v="288"/>
    <x v="2"/>
    <s v="BE-075"/>
    <x v="3"/>
    <x v="3"/>
    <n v="64553.2"/>
    <n v="2"/>
    <x v="112"/>
    <n v="129106.41"/>
    <n v="45333.66"/>
    <n v="38439.08"/>
    <x v="0"/>
    <s v="Card"/>
    <x v="0"/>
    <x v="9"/>
    <x v="0"/>
    <n v="129106.4"/>
    <n v="5048.0602399999998"/>
    <n v="124058.33975999999"/>
    <n v="0.29773177025060182"/>
  </r>
  <r>
    <x v="1337"/>
    <x v="288"/>
    <x v="4"/>
    <s v="HO-103"/>
    <x v="2"/>
    <x v="3"/>
    <n v="45356.86"/>
    <n v="1"/>
    <x v="746"/>
    <n v="45356.86"/>
    <n v="31870.99"/>
    <n v="13485.87"/>
    <x v="0"/>
    <s v="Transfer"/>
    <x v="1"/>
    <x v="9"/>
    <x v="0"/>
    <n v="45356.86"/>
    <n v="5646.9290700000001"/>
    <n v="39709.930930000002"/>
    <n v="0.29732812192025637"/>
  </r>
  <r>
    <x v="1338"/>
    <x v="289"/>
    <x v="2"/>
    <s v="BE-100"/>
    <x v="2"/>
    <x v="1"/>
    <n v="58248.85"/>
    <n v="2"/>
    <x v="0"/>
    <n v="116497.69"/>
    <n v="46091.82"/>
    <n v="24314.05"/>
    <x v="0"/>
    <s v="POS"/>
    <x v="0"/>
    <x v="9"/>
    <x v="0"/>
    <n v="116497.7"/>
    <n v="4659.9079999999994"/>
    <n v="111837.792"/>
    <n v="0.20870843018432381"/>
  </r>
  <r>
    <x v="1339"/>
    <x v="289"/>
    <x v="4"/>
    <s v="HO-101"/>
    <x v="0"/>
    <x v="3"/>
    <n v="50322.27"/>
    <n v="5"/>
    <x v="747"/>
    <n v="251611.34"/>
    <n v="36469.14"/>
    <n v="69265.64"/>
    <x v="0"/>
    <s v="Card"/>
    <x v="0"/>
    <x v="9"/>
    <x v="0"/>
    <n v="251611.34999999998"/>
    <n v="2767.7248500000001"/>
    <n v="248843.62514999998"/>
    <n v="0.27528822826506943"/>
  </r>
  <r>
    <x v="1340"/>
    <x v="289"/>
    <x v="2"/>
    <s v="BE-002"/>
    <x v="5"/>
    <x v="2"/>
    <n v="69186.320000000007"/>
    <n v="2"/>
    <x v="748"/>
    <n v="138372.65"/>
    <n v="58045.7"/>
    <n v="22281.26"/>
    <x v="0"/>
    <s v="POS"/>
    <x v="1"/>
    <x v="9"/>
    <x v="0"/>
    <n v="138372.64000000001"/>
    <n v="13297.610704000001"/>
    <n v="125075.02929600001"/>
    <n v="0.1610235837790199"/>
  </r>
  <r>
    <x v="1341"/>
    <x v="289"/>
    <x v="0"/>
    <s v="SN-004"/>
    <x v="4"/>
    <x v="0"/>
    <n v="56581.08"/>
    <n v="80"/>
    <x v="749"/>
    <n v="4526486.0599999996"/>
    <n v="44966.57"/>
    <n v="929160.28"/>
    <x v="1"/>
    <s v="Card"/>
    <x v="1"/>
    <x v="9"/>
    <x v="0"/>
    <n v="4526486.4000000004"/>
    <n v="757733.82335999992"/>
    <n v="3768752.5766400006"/>
    <n v="0.20527187484589318"/>
  </r>
  <r>
    <x v="1342"/>
    <x v="289"/>
    <x v="1"/>
    <s v="DA-075"/>
    <x v="3"/>
    <x v="3"/>
    <n v="103445.71"/>
    <n v="55"/>
    <x v="479"/>
    <n v="5689514.0800000001"/>
    <n v="72900.679999999993"/>
    <n v="1679976.87"/>
    <x v="1"/>
    <s v="Transfer"/>
    <x v="0"/>
    <x v="9"/>
    <x v="0"/>
    <n v="5689514.0500000007"/>
    <n v="213356.77687500004"/>
    <n v="5476157.2731250003"/>
    <n v="0.2952759842717535"/>
  </r>
  <r>
    <x v="1343"/>
    <x v="289"/>
    <x v="1"/>
    <s v="DA-036"/>
    <x v="1"/>
    <x v="2"/>
    <n v="110493.27"/>
    <n v="10"/>
    <x v="750"/>
    <n v="1104932.67"/>
    <n v="89096.81"/>
    <n v="213964.57"/>
    <x v="0"/>
    <s v="Card"/>
    <x v="0"/>
    <x v="9"/>
    <x v="0"/>
    <n v="1104932.7"/>
    <n v="61434.258119999991"/>
    <n v="1043498.4418799999"/>
    <n v="0.19364489421785314"/>
  </r>
  <r>
    <x v="1344"/>
    <x v="290"/>
    <x v="4"/>
    <s v="HO-126"/>
    <x v="0"/>
    <x v="0"/>
    <n v="48845.52"/>
    <n v="6"/>
    <x v="751"/>
    <n v="293073.14"/>
    <n v="39801.699999999997"/>
    <n v="54262.92"/>
    <x v="0"/>
    <s v="Cash"/>
    <x v="1"/>
    <x v="9"/>
    <x v="0"/>
    <n v="293073.12"/>
    <n v="48972.518352000006"/>
    <n v="244100.60164799998"/>
    <n v="0.18515146082646808"/>
  </r>
  <r>
    <x v="1345"/>
    <x v="290"/>
    <x v="1"/>
    <s v="DA-028"/>
    <x v="0"/>
    <x v="2"/>
    <n v="98309.37"/>
    <n v="91"/>
    <x v="419"/>
    <n v="8946152.6600000001"/>
    <n v="84478.77"/>
    <n v="1258584.8799999999"/>
    <x v="1"/>
    <s v="Cash"/>
    <x v="0"/>
    <x v="9"/>
    <x v="0"/>
    <n v="8946152.6699999999"/>
    <n v="526928.3922629999"/>
    <n v="8419224.2777369991"/>
    <n v="0.14068448503314496"/>
  </r>
  <r>
    <x v="1346"/>
    <x v="290"/>
    <x v="3"/>
    <s v="PE-097"/>
    <x v="4"/>
    <x v="3"/>
    <n v="79360.44"/>
    <n v="44"/>
    <x v="752"/>
    <n v="3491859.43"/>
    <n v="53497.37"/>
    <n v="1137975.18"/>
    <x v="1"/>
    <s v="Transfer"/>
    <x v="1"/>
    <x v="9"/>
    <x v="0"/>
    <n v="3491859.3600000003"/>
    <n v="641803.75036800001"/>
    <n v="2850055.6096320003"/>
    <n v="0.32589375454899105"/>
  </r>
  <r>
    <x v="1347"/>
    <x v="291"/>
    <x v="3"/>
    <s v="PE-115"/>
    <x v="0"/>
    <x v="2"/>
    <n v="89622.09"/>
    <n v="6"/>
    <x v="409"/>
    <n v="537732.56999999995"/>
    <n v="71889.81"/>
    <n v="106393.73"/>
    <x v="0"/>
    <s v="Card"/>
    <x v="0"/>
    <x v="9"/>
    <x v="0"/>
    <n v="537732.54"/>
    <n v="24305.510808000003"/>
    <n v="513427.02919200005"/>
    <n v="0.19785621317302765"/>
  </r>
  <r>
    <x v="1348"/>
    <x v="291"/>
    <x v="2"/>
    <s v="BE-137"/>
    <x v="2"/>
    <x v="0"/>
    <n v="75716.67"/>
    <n v="1"/>
    <x v="753"/>
    <n v="75716.67"/>
    <n v="62223.56"/>
    <n v="13493.11"/>
    <x v="0"/>
    <s v="Card"/>
    <x v="0"/>
    <x v="9"/>
    <x v="0"/>
    <n v="75716.67"/>
    <n v="2597.0817810000003"/>
    <n v="73119.588218999997"/>
    <n v="0.17820527500747194"/>
  </r>
  <r>
    <x v="1349"/>
    <x v="291"/>
    <x v="2"/>
    <s v="BE-027"/>
    <x v="0"/>
    <x v="3"/>
    <n v="67006.759999999995"/>
    <n v="91"/>
    <x v="559"/>
    <n v="6097615.04"/>
    <n v="50573.02"/>
    <n v="1495469.9"/>
    <x v="1"/>
    <s v="POS"/>
    <x v="0"/>
    <x v="9"/>
    <x v="0"/>
    <n v="6097615.1599999992"/>
    <n v="121952.30319999998"/>
    <n v="5975662.8567999993"/>
    <n v="0.24525488903281109"/>
  </r>
  <r>
    <x v="1350"/>
    <x v="292"/>
    <x v="3"/>
    <s v="PE-004"/>
    <x v="3"/>
    <x v="2"/>
    <n v="122458.4"/>
    <n v="10"/>
    <x v="537"/>
    <n v="1224584.01"/>
    <n v="99687.65"/>
    <n v="227707.51999999999"/>
    <x v="0"/>
    <s v="Card"/>
    <x v="0"/>
    <x v="9"/>
    <x v="0"/>
    <n v="1224584"/>
    <n v="11633.548000000001"/>
    <n v="1212950.452"/>
    <n v="0.18594683430498166"/>
  </r>
  <r>
    <x v="1351"/>
    <x v="292"/>
    <x v="0"/>
    <s v="SN-067"/>
    <x v="5"/>
    <x v="1"/>
    <n v="42897.63"/>
    <n v="74"/>
    <x v="425"/>
    <n v="3174424.85"/>
    <n v="34433.14"/>
    <n v="626372.56999999995"/>
    <x v="1"/>
    <s v="Cash"/>
    <x v="0"/>
    <x v="9"/>
    <x v="0"/>
    <n v="3174424.6199999996"/>
    <n v="72376.881335999991"/>
    <n v="3102047.7386639998"/>
    <n v="0.19731844337093063"/>
  </r>
  <r>
    <x v="1352"/>
    <x v="292"/>
    <x v="4"/>
    <s v="HO-039"/>
    <x v="3"/>
    <x v="0"/>
    <n v="65269.84"/>
    <n v="15"/>
    <x v="502"/>
    <n v="979047.56"/>
    <n v="54770.54"/>
    <n v="157489.53"/>
    <x v="1"/>
    <s v="Cash"/>
    <x v="0"/>
    <x v="9"/>
    <x v="0"/>
    <n v="979047.6"/>
    <n v="24671.999520000001"/>
    <n v="954375.60048000002"/>
    <n v="0.16085993820361494"/>
  </r>
  <r>
    <x v="1353"/>
    <x v="292"/>
    <x v="2"/>
    <s v="BE-080"/>
    <x v="2"/>
    <x v="1"/>
    <n v="62528.85"/>
    <n v="3"/>
    <x v="754"/>
    <n v="187586.56"/>
    <n v="48708.98"/>
    <n v="41459.629999999997"/>
    <x v="0"/>
    <s v="Transfer"/>
    <x v="1"/>
    <x v="9"/>
    <x v="0"/>
    <n v="187586.55"/>
    <n v="29957.572034999997"/>
    <n v="157628.977965"/>
    <n v="0.22101599389636442"/>
  </r>
  <r>
    <x v="1354"/>
    <x v="292"/>
    <x v="3"/>
    <s v="PE-077"/>
    <x v="5"/>
    <x v="3"/>
    <n v="110164.01"/>
    <n v="20"/>
    <x v="133"/>
    <n v="2203280.11"/>
    <n v="80399.960000000006"/>
    <n v="595280.89"/>
    <x v="1"/>
    <s v="Transfer"/>
    <x v="0"/>
    <x v="9"/>
    <x v="0"/>
    <n v="2203280.1999999997"/>
    <n v="66979.718079999991"/>
    <n v="2136300.4819199997"/>
    <n v="0.27017939630018267"/>
  </r>
  <r>
    <x v="1355"/>
    <x v="292"/>
    <x v="2"/>
    <s v="BE-096"/>
    <x v="3"/>
    <x v="0"/>
    <n v="55602.04"/>
    <n v="91"/>
    <x v="755"/>
    <n v="5059786.05"/>
    <n v="46555.32"/>
    <n v="823252.12"/>
    <x v="1"/>
    <s v="Transfer"/>
    <x v="1"/>
    <x v="9"/>
    <x v="0"/>
    <n v="5059785.6399999997"/>
    <n v="1123778.3906439999"/>
    <n v="3936007.2493559998"/>
    <n v="0.16270492701959208"/>
  </r>
  <r>
    <x v="1356"/>
    <x v="293"/>
    <x v="1"/>
    <s v="DA-117"/>
    <x v="3"/>
    <x v="3"/>
    <n v="114321.12"/>
    <n v="11"/>
    <x v="756"/>
    <n v="1257532.32"/>
    <n v="79931.27"/>
    <n v="378288.31"/>
    <x v="0"/>
    <s v="Card"/>
    <x v="0"/>
    <x v="9"/>
    <x v="0"/>
    <n v="1257532.3199999998"/>
    <n v="67906.745280000003"/>
    <n v="1189625.5747199999"/>
    <n v="0.30081796227710472"/>
  </r>
  <r>
    <x v="1357"/>
    <x v="293"/>
    <x v="3"/>
    <s v="PE-069"/>
    <x v="3"/>
    <x v="3"/>
    <n v="103729.2"/>
    <n v="57"/>
    <x v="443"/>
    <n v="5912564.3300000001"/>
    <n v="76125.539999999994"/>
    <n v="1573408.68"/>
    <x v="1"/>
    <s v="Card"/>
    <x v="0"/>
    <x v="9"/>
    <x v="0"/>
    <n v="5912564.3999999994"/>
    <n v="144857.8278"/>
    <n v="5767706.5721999994"/>
    <n v="0.2661127375843706"/>
  </r>
  <r>
    <x v="1358"/>
    <x v="294"/>
    <x v="0"/>
    <s v="SN-150"/>
    <x v="2"/>
    <x v="4"/>
    <n v="57240.6"/>
    <n v="11"/>
    <x v="15"/>
    <n v="629646.57999999996"/>
    <n v="38751.4"/>
    <n v="203381.23"/>
    <x v="0"/>
    <s v="Card"/>
    <x v="0"/>
    <x v="9"/>
    <x v="0"/>
    <n v="629646.6"/>
    <n v="692.61126000000002"/>
    <n v="628953.98873999994"/>
    <n v="0.32300855187683225"/>
  </r>
  <r>
    <x v="1359"/>
    <x v="294"/>
    <x v="3"/>
    <s v="PE-044"/>
    <x v="2"/>
    <x v="0"/>
    <n v="102955.17"/>
    <n v="9"/>
    <x v="757"/>
    <n v="926596.57"/>
    <n v="82225.149999999994"/>
    <n v="186570.2"/>
    <x v="0"/>
    <s v="Card"/>
    <x v="1"/>
    <x v="9"/>
    <x v="0"/>
    <n v="926596.53"/>
    <n v="122310.74196"/>
    <n v="804285.78804000001"/>
    <n v="0.20134997909608063"/>
  </r>
  <r>
    <x v="1360"/>
    <x v="294"/>
    <x v="0"/>
    <s v="SN-063"/>
    <x v="5"/>
    <x v="4"/>
    <n v="68594.94"/>
    <n v="10"/>
    <x v="758"/>
    <n v="685949.36"/>
    <n v="45314.080000000002"/>
    <n v="232808.58"/>
    <x v="0"/>
    <s v="POS"/>
    <x v="0"/>
    <x v="9"/>
    <x v="0"/>
    <n v="685949.4"/>
    <n v="7202.4687000000013"/>
    <n v="678746.93130000005"/>
    <n v="0.33939616183911886"/>
  </r>
  <r>
    <x v="1361"/>
    <x v="294"/>
    <x v="4"/>
    <s v="HO-061"/>
    <x v="4"/>
    <x v="0"/>
    <n v="57965.52"/>
    <n v="7"/>
    <x v="502"/>
    <n v="405758.63"/>
    <n v="45738.17"/>
    <n v="85591.46"/>
    <x v="0"/>
    <s v="Transfer"/>
    <x v="0"/>
    <x v="9"/>
    <x v="0"/>
    <n v="405758.63999999996"/>
    <n v="10225.117727999999"/>
    <n v="395533.52227199997"/>
    <n v="0.21094181040585633"/>
  </r>
  <r>
    <x v="1362"/>
    <x v="294"/>
    <x v="4"/>
    <s v="HO-041"/>
    <x v="2"/>
    <x v="0"/>
    <n v="59320.52"/>
    <n v="2"/>
    <x v="466"/>
    <n v="118641.04"/>
    <n v="47492.12"/>
    <n v="23656.799999999999"/>
    <x v="0"/>
    <s v="Card"/>
    <x v="0"/>
    <x v="9"/>
    <x v="0"/>
    <n v="118641.04"/>
    <n v="640.66161599999998"/>
    <n v="118000.378384"/>
    <n v="0.19939811721137982"/>
  </r>
  <r>
    <x v="1363"/>
    <x v="294"/>
    <x v="2"/>
    <s v="BE-039"/>
    <x v="3"/>
    <x v="4"/>
    <n v="50646.29"/>
    <n v="7"/>
    <x v="759"/>
    <n v="354524.01"/>
    <n v="33685.86"/>
    <n v="118723.01"/>
    <x v="0"/>
    <s v="Transfer"/>
    <x v="1"/>
    <x v="9"/>
    <x v="0"/>
    <n v="354524.03"/>
    <n v="54490.343411000002"/>
    <n v="300033.68658900005"/>
    <n v="0.33488002688449786"/>
  </r>
  <r>
    <x v="1364"/>
    <x v="294"/>
    <x v="2"/>
    <s v="BE-145"/>
    <x v="1"/>
    <x v="1"/>
    <n v="47861.64"/>
    <n v="88"/>
    <x v="760"/>
    <n v="4211824.1500000004"/>
    <n v="39199.39"/>
    <n v="762277.56"/>
    <x v="1"/>
    <s v="Transfer"/>
    <x v="1"/>
    <x v="9"/>
    <x v="0"/>
    <n v="4211824.32"/>
    <n v="419076.51983999996"/>
    <n v="3792747.8001600001"/>
    <n v="0.18098513443397204"/>
  </r>
  <r>
    <x v="1365"/>
    <x v="294"/>
    <x v="2"/>
    <s v="BE-130"/>
    <x v="5"/>
    <x v="1"/>
    <n v="66263.679999999993"/>
    <n v="1"/>
    <x v="173"/>
    <n v="66263.679999999993"/>
    <n v="48941.61"/>
    <n v="17322.07"/>
    <x v="0"/>
    <s v="POS"/>
    <x v="0"/>
    <x v="9"/>
    <x v="0"/>
    <n v="66263.679999999993"/>
    <n v="1855.3830399999997"/>
    <n v="64408.296959999992"/>
    <n v="0.26141122859460869"/>
  </r>
  <r>
    <x v="1366"/>
    <x v="294"/>
    <x v="4"/>
    <s v="HO-038"/>
    <x v="4"/>
    <x v="4"/>
    <n v="59166.080000000002"/>
    <n v="4"/>
    <x v="622"/>
    <n v="236664.33"/>
    <n v="43258.36"/>
    <n v="63630.87"/>
    <x v="0"/>
    <s v="POS"/>
    <x v="0"/>
    <x v="9"/>
    <x v="0"/>
    <n v="236664.32000000001"/>
    <n v="5987.6072959999992"/>
    <n v="230676.71270400001"/>
    <n v="0.26886548555923068"/>
  </r>
  <r>
    <x v="1367"/>
    <x v="295"/>
    <x v="2"/>
    <s v="BE-044"/>
    <x v="3"/>
    <x v="0"/>
    <n v="64524.160000000003"/>
    <n v="3"/>
    <x v="378"/>
    <n v="193572.47"/>
    <n v="51582.51"/>
    <n v="38824.949999999997"/>
    <x v="0"/>
    <s v="Transfer"/>
    <x v="0"/>
    <x v="9"/>
    <x v="0"/>
    <n v="193572.48000000001"/>
    <n v="7278.3252480000001"/>
    <n v="186294.154752"/>
    <n v="0.20057061833224527"/>
  </r>
  <r>
    <x v="1368"/>
    <x v="295"/>
    <x v="0"/>
    <s v="SN-071"/>
    <x v="4"/>
    <x v="3"/>
    <n v="58777.15"/>
    <n v="37"/>
    <x v="761"/>
    <n v="2174754.46"/>
    <n v="43580.69"/>
    <n v="562269.09"/>
    <x v="1"/>
    <s v="Card"/>
    <x v="0"/>
    <x v="9"/>
    <x v="0"/>
    <n v="2174754.5500000003"/>
    <n v="91339.691100000011"/>
    <n v="2083414.8589000003"/>
    <n v="0.2585437116427387"/>
  </r>
  <r>
    <x v="1369"/>
    <x v="295"/>
    <x v="3"/>
    <s v="PE-042"/>
    <x v="4"/>
    <x v="2"/>
    <n v="102757.81"/>
    <n v="7"/>
    <x v="762"/>
    <n v="719304.67"/>
    <n v="88150.19"/>
    <n v="102253.37"/>
    <x v="0"/>
    <s v="Card"/>
    <x v="1"/>
    <x v="9"/>
    <x v="0"/>
    <n v="719304.66999999993"/>
    <n v="73441.006806999998"/>
    <n v="645863.6631929999"/>
    <n v="0.14215585448652793"/>
  </r>
  <r>
    <x v="1370"/>
    <x v="296"/>
    <x v="4"/>
    <s v="HO-013"/>
    <x v="3"/>
    <x v="2"/>
    <n v="64395.57"/>
    <n v="117"/>
    <x v="584"/>
    <n v="7534282.0300000003"/>
    <n v="52041.2"/>
    <n v="1445461.77"/>
    <x v="1"/>
    <s v="Card"/>
    <x v="0"/>
    <x v="9"/>
    <x v="0"/>
    <n v="7534281.6900000004"/>
    <n v="76096.245068999997"/>
    <n v="7458185.4449310005"/>
    <n v="0.19185129574980883"/>
  </r>
  <r>
    <x v="1371"/>
    <x v="296"/>
    <x v="2"/>
    <s v="BE-062"/>
    <x v="3"/>
    <x v="3"/>
    <n v="60353.89"/>
    <n v="110"/>
    <x v="763"/>
    <n v="6638927.7000000002"/>
    <n v="44081.53"/>
    <n v="1789959.45"/>
    <x v="1"/>
    <s v="Transfer"/>
    <x v="1"/>
    <x v="9"/>
    <x v="0"/>
    <n v="6638927.9000000004"/>
    <n v="1001814.2201100001"/>
    <n v="5637113.6798900003"/>
    <n v="0.26961574683212769"/>
  </r>
  <r>
    <x v="1372"/>
    <x v="296"/>
    <x v="4"/>
    <s v="HO-087"/>
    <x v="2"/>
    <x v="2"/>
    <n v="59468.62"/>
    <n v="1"/>
    <x v="764"/>
    <n v="59468.62"/>
    <n v="46459.9"/>
    <n v="13008.72"/>
    <x v="0"/>
    <s v="Card"/>
    <x v="0"/>
    <x v="9"/>
    <x v="0"/>
    <n v="59468.62"/>
    <n v="2646.3535900000002"/>
    <n v="56822.266410000004"/>
    <n v="0.21874931686660962"/>
  </r>
  <r>
    <x v="1373"/>
    <x v="296"/>
    <x v="2"/>
    <s v="BE-018"/>
    <x v="5"/>
    <x v="2"/>
    <n v="73733.06"/>
    <n v="125"/>
    <x v="765"/>
    <n v="9216632.5999999996"/>
    <n v="59230.14"/>
    <n v="1812864.74"/>
    <x v="1"/>
    <s v="Card"/>
    <x v="0"/>
    <x v="9"/>
    <x v="0"/>
    <n v="9216632.5"/>
    <n v="153917.76274999999"/>
    <n v="9062714.7372500002"/>
    <n v="0.19669491219602267"/>
  </r>
  <r>
    <x v="1374"/>
    <x v="297"/>
    <x v="0"/>
    <s v="SN-059"/>
    <x v="5"/>
    <x v="2"/>
    <n v="67222.67"/>
    <n v="7"/>
    <x v="395"/>
    <n v="470558.71999999997"/>
    <n v="55859.38"/>
    <n v="79543.070000000007"/>
    <x v="0"/>
    <s v="Transfer"/>
    <x v="0"/>
    <x v="9"/>
    <x v="0"/>
    <n v="470558.69"/>
    <n v="18634.124124000002"/>
    <n v="451924.56587599998"/>
    <n v="0.16903962591533744"/>
  </r>
  <r>
    <x v="1375"/>
    <x v="297"/>
    <x v="2"/>
    <s v="BE-060"/>
    <x v="5"/>
    <x v="3"/>
    <n v="59715.4"/>
    <n v="11"/>
    <x v="766"/>
    <n v="656869.43999999994"/>
    <n v="43663.83"/>
    <n v="176567.28"/>
    <x v="0"/>
    <s v="Transfer"/>
    <x v="1"/>
    <x v="9"/>
    <x v="0"/>
    <n v="656869.4"/>
    <n v="95049.00218000001"/>
    <n v="561820.39782000007"/>
    <n v="0.26880117912016127"/>
  </r>
  <r>
    <x v="1376"/>
    <x v="297"/>
    <x v="0"/>
    <s v="SN-149"/>
    <x v="0"/>
    <x v="1"/>
    <n v="63177.79"/>
    <n v="62"/>
    <x v="767"/>
    <n v="3917022.79"/>
    <n v="47024.06"/>
    <n v="1001531.17"/>
    <x v="1"/>
    <s v="Transfer"/>
    <x v="1"/>
    <x v="9"/>
    <x v="0"/>
    <n v="3917022.98"/>
    <n v="700755.41112200008"/>
    <n v="3216267.5688779997"/>
    <n v="0.25568683760453692"/>
  </r>
  <r>
    <x v="1377"/>
    <x v="298"/>
    <x v="2"/>
    <s v="BE-128"/>
    <x v="1"/>
    <x v="0"/>
    <n v="65553.600000000006"/>
    <n v="38"/>
    <x v="0"/>
    <n v="2491036.7200000002"/>
    <n v="49202.61"/>
    <n v="621337.43999999994"/>
    <x v="1"/>
    <s v="Transfer"/>
    <x v="0"/>
    <x v="9"/>
    <x v="0"/>
    <n v="2491036.8000000003"/>
    <n v="99641.472000000009"/>
    <n v="2391395.3280000002"/>
    <n v="0.24942925771082167"/>
  </r>
  <r>
    <x v="1378"/>
    <x v="298"/>
    <x v="4"/>
    <s v="HO-077"/>
    <x v="5"/>
    <x v="0"/>
    <n v="52792.160000000003"/>
    <n v="82"/>
    <x v="0"/>
    <n v="4328957.2699999996"/>
    <n v="41528.879999999997"/>
    <n v="923588.94"/>
    <x v="1"/>
    <s v="Card"/>
    <x v="0"/>
    <x v="9"/>
    <x v="0"/>
    <n v="4328957.12"/>
    <n v="173158.28479999999"/>
    <n v="4155798.8352000001"/>
    <n v="0.21335136440374244"/>
  </r>
  <r>
    <x v="1379"/>
    <x v="298"/>
    <x v="3"/>
    <s v="PE-003"/>
    <x v="4"/>
    <x v="3"/>
    <n v="87057.77"/>
    <n v="2"/>
    <x v="424"/>
    <n v="174115.54"/>
    <n v="67784.44"/>
    <n v="38546.67"/>
    <x v="0"/>
    <s v="Transfer"/>
    <x v="0"/>
    <x v="9"/>
    <x v="0"/>
    <n v="174115.54"/>
    <n v="7086.5024780000012"/>
    <n v="167029.037522"/>
    <n v="0.22138558109172793"/>
  </r>
  <r>
    <x v="1380"/>
    <x v="298"/>
    <x v="2"/>
    <s v="BE-126"/>
    <x v="2"/>
    <x v="4"/>
    <n v="58726.69"/>
    <n v="103"/>
    <x v="189"/>
    <n v="6048848.8399999999"/>
    <n v="39983.99"/>
    <n v="1930497.57"/>
    <x v="1"/>
    <s v="Card"/>
    <x v="0"/>
    <x v="9"/>
    <x v="0"/>
    <n v="6048849.0700000003"/>
    <n v="162109.15507600002"/>
    <n v="5886739.9149240004"/>
    <n v="0.31915123374119564"/>
  </r>
  <r>
    <x v="1381"/>
    <x v="298"/>
    <x v="1"/>
    <s v="DA-130"/>
    <x v="4"/>
    <x v="2"/>
    <n v="113486.75"/>
    <n v="109"/>
    <x v="768"/>
    <n v="12370055.27"/>
    <n v="91775.98"/>
    <n v="2366473.9500000002"/>
    <x v="1"/>
    <s v="POS"/>
    <x v="0"/>
    <x v="9"/>
    <x v="0"/>
    <n v="12370055.75"/>
    <n v="284511.28224999999"/>
    <n v="12085544.46775"/>
    <n v="0.19130665937598518"/>
  </r>
  <r>
    <x v="1382"/>
    <x v="298"/>
    <x v="4"/>
    <s v="HO-063"/>
    <x v="1"/>
    <x v="4"/>
    <n v="51339.06"/>
    <n v="110"/>
    <x v="667"/>
    <n v="5647296.4199999999"/>
    <n v="37811.120000000003"/>
    <n v="1488073.14"/>
    <x v="1"/>
    <s v="Transfer"/>
    <x v="0"/>
    <x v="9"/>
    <x v="0"/>
    <n v="5647296.5999999996"/>
    <n v="40660.535519999998"/>
    <n v="5606636.0644799992"/>
    <n v="0.26350186519871044"/>
  </r>
  <r>
    <x v="1383"/>
    <x v="299"/>
    <x v="3"/>
    <s v="PE-107"/>
    <x v="1"/>
    <x v="0"/>
    <n v="118167.22"/>
    <n v="9"/>
    <x v="178"/>
    <n v="1063505.01"/>
    <n v="94918.11"/>
    <n v="209242.01"/>
    <x v="0"/>
    <s v="Card"/>
    <x v="0"/>
    <x v="9"/>
    <x v="0"/>
    <n v="1063504.98"/>
    <n v="19036.739141999999"/>
    <n v="1044468.240858"/>
    <n v="0.19674755457898596"/>
  </r>
  <r>
    <x v="1384"/>
    <x v="299"/>
    <x v="1"/>
    <s v="DA-144"/>
    <x v="4"/>
    <x v="2"/>
    <n v="90563.05"/>
    <n v="7"/>
    <x v="54"/>
    <n v="633941.32999999996"/>
    <n v="71238.320000000007"/>
    <n v="135273.09"/>
    <x v="0"/>
    <s v="Transfer"/>
    <x v="0"/>
    <x v="9"/>
    <x v="0"/>
    <n v="633941.35"/>
    <n v="13185.980079999999"/>
    <n v="620755.36991999997"/>
    <n v="0.21338424172470347"/>
  </r>
  <r>
    <x v="1385"/>
    <x v="299"/>
    <x v="0"/>
    <s v="SN-076"/>
    <x v="0"/>
    <x v="3"/>
    <n v="57261.89"/>
    <n v="19"/>
    <x v="769"/>
    <n v="1087975.8999999999"/>
    <n v="42705.14"/>
    <n v="276578.15999999997"/>
    <x v="1"/>
    <s v="Transfer"/>
    <x v="1"/>
    <x v="9"/>
    <x v="0"/>
    <n v="1087975.9099999999"/>
    <n v="95959.475262000007"/>
    <n v="992016.43473799992"/>
    <n v="0.25421349866297588"/>
  </r>
  <r>
    <x v="1386"/>
    <x v="299"/>
    <x v="1"/>
    <s v="DA-016"/>
    <x v="3"/>
    <x v="4"/>
    <n v="91943.2"/>
    <n v="3"/>
    <x v="770"/>
    <n v="275829.59000000003"/>
    <n v="66500.100000000006"/>
    <n v="76329.27"/>
    <x v="0"/>
    <s v="Card"/>
    <x v="0"/>
    <x v="9"/>
    <x v="0"/>
    <n v="275829.59999999998"/>
    <n v="13543.233359999998"/>
    <n v="262286.36663999996"/>
    <n v="0.27672618445323433"/>
  </r>
  <r>
    <x v="1387"/>
    <x v="300"/>
    <x v="2"/>
    <s v="BE-032"/>
    <x v="5"/>
    <x v="1"/>
    <n v="61087.63"/>
    <n v="10"/>
    <x v="771"/>
    <n v="610876.31999999995"/>
    <n v="45804.97"/>
    <n v="152826.6"/>
    <x v="0"/>
    <s v="Transfer"/>
    <x v="1"/>
    <x v="9"/>
    <x v="0"/>
    <n v="610876.29999999993"/>
    <n v="70006.423980000007"/>
    <n v="540869.87601999997"/>
    <n v="0.25017600944164936"/>
  </r>
  <r>
    <x v="1388"/>
    <x v="300"/>
    <x v="0"/>
    <s v="SN-028"/>
    <x v="3"/>
    <x v="2"/>
    <n v="74737.55"/>
    <n v="1"/>
    <x v="772"/>
    <n v="74737.55"/>
    <n v="62112.58"/>
    <n v="12624.97"/>
    <x v="0"/>
    <s v="Cash"/>
    <x v="0"/>
    <x v="9"/>
    <x v="0"/>
    <n v="74737.55"/>
    <n v="4424.4629600000007"/>
    <n v="70313.087039999999"/>
    <n v="0.1689240549094799"/>
  </r>
  <r>
    <x v="1389"/>
    <x v="300"/>
    <x v="0"/>
    <s v="SN-083"/>
    <x v="0"/>
    <x v="1"/>
    <n v="62749.599999999999"/>
    <n v="9"/>
    <x v="0"/>
    <n v="564746.37"/>
    <n v="48898.84"/>
    <n v="124656.8"/>
    <x v="0"/>
    <s v="Cash"/>
    <x v="0"/>
    <x v="9"/>
    <x v="0"/>
    <n v="564746.4"/>
    <n v="22589.856"/>
    <n v="542156.54399999999"/>
    <n v="0.22073059097307701"/>
  </r>
  <r>
    <x v="1390"/>
    <x v="300"/>
    <x v="3"/>
    <s v="PE-040"/>
    <x v="4"/>
    <x v="0"/>
    <n v="114002.37"/>
    <n v="5"/>
    <x v="85"/>
    <n v="570011.82999999996"/>
    <n v="96526.56"/>
    <n v="87379.03"/>
    <x v="0"/>
    <s v="Card"/>
    <x v="0"/>
    <x v="9"/>
    <x v="0"/>
    <n v="570011.85"/>
    <n v="4617.0959849999999"/>
    <n v="565394.75401499995"/>
    <n v="0.15329336235004107"/>
  </r>
  <r>
    <x v="1391"/>
    <x v="300"/>
    <x v="4"/>
    <s v="HO-144"/>
    <x v="2"/>
    <x v="1"/>
    <n v="41509.980000000003"/>
    <n v="84"/>
    <x v="773"/>
    <n v="3486838.57"/>
    <n v="29955.48"/>
    <n v="970578.1"/>
    <x v="1"/>
    <s v="Card"/>
    <x v="1"/>
    <x v="9"/>
    <x v="0"/>
    <n v="3486838.3200000003"/>
    <n v="792558.35013600008"/>
    <n v="2694279.9698640001"/>
    <n v="0.27835475618247507"/>
  </r>
  <r>
    <x v="1392"/>
    <x v="300"/>
    <x v="3"/>
    <s v="PE-062"/>
    <x v="0"/>
    <x v="1"/>
    <n v="107842.17"/>
    <n v="1"/>
    <x v="52"/>
    <n v="107842.17"/>
    <n v="81503.88"/>
    <n v="26338.29"/>
    <x v="0"/>
    <s v="Card"/>
    <x v="0"/>
    <x v="9"/>
    <x v="0"/>
    <n v="107842.17"/>
    <n v="1348.0271249999998"/>
    <n v="106494.14287500001"/>
    <n v="0.24422997052080833"/>
  </r>
  <r>
    <x v="1393"/>
    <x v="301"/>
    <x v="1"/>
    <s v="DA-096"/>
    <x v="5"/>
    <x v="1"/>
    <n v="119574.61"/>
    <n v="7"/>
    <x v="485"/>
    <n v="837022.26"/>
    <n v="89890.77"/>
    <n v="207786.84"/>
    <x v="0"/>
    <s v="Card"/>
    <x v="0"/>
    <x v="10"/>
    <x v="0"/>
    <n v="837022.27"/>
    <n v="18916.703301999998"/>
    <n v="818105.56669800007"/>
    <n v="0.24824529756233724"/>
  </r>
  <r>
    <x v="1394"/>
    <x v="301"/>
    <x v="1"/>
    <s v="DA-018"/>
    <x v="3"/>
    <x v="3"/>
    <n v="107219.81"/>
    <n v="98"/>
    <x v="9"/>
    <n v="10507541.49"/>
    <n v="73842.509999999995"/>
    <n v="3270975.52"/>
    <x v="1"/>
    <s v="Cash"/>
    <x v="0"/>
    <x v="10"/>
    <x v="0"/>
    <n v="10507541.379999999"/>
    <n v="478093.13278999995"/>
    <n v="10029448.24721"/>
    <n v="0.31129789238643302"/>
  </r>
  <r>
    <x v="1395"/>
    <x v="301"/>
    <x v="4"/>
    <s v="HO-110"/>
    <x v="4"/>
    <x v="2"/>
    <n v="41932.769999999997"/>
    <n v="2"/>
    <x v="623"/>
    <n v="83865.55"/>
    <n v="34500.730000000003"/>
    <n v="14864.08"/>
    <x v="0"/>
    <s v="Card"/>
    <x v="0"/>
    <x v="10"/>
    <x v="0"/>
    <n v="83865.539999999994"/>
    <n v="1777.9494480000001"/>
    <n v="82087.590551999994"/>
    <n v="0.17723701806045508"/>
  </r>
  <r>
    <x v="1396"/>
    <x v="301"/>
    <x v="0"/>
    <s v="SN-103"/>
    <x v="4"/>
    <x v="3"/>
    <n v="51583.49"/>
    <n v="1"/>
    <x v="770"/>
    <n v="51583.49"/>
    <n v="39517.339999999997"/>
    <n v="12066.16"/>
    <x v="0"/>
    <s v="Card"/>
    <x v="0"/>
    <x v="10"/>
    <x v="0"/>
    <n v="51583.49"/>
    <n v="2532.7493589999999"/>
    <n v="49050.740640999997"/>
    <n v="0.23391515386027584"/>
  </r>
  <r>
    <x v="1397"/>
    <x v="302"/>
    <x v="0"/>
    <s v="SN-148"/>
    <x v="1"/>
    <x v="4"/>
    <n v="67370.3"/>
    <n v="2"/>
    <x v="528"/>
    <n v="134740.60999999999"/>
    <n v="43904.800000000003"/>
    <n v="46931.01"/>
    <x v="0"/>
    <s v="Card"/>
    <x v="0"/>
    <x v="10"/>
    <x v="0"/>
    <n v="134740.6"/>
    <n v="3328.0928200000008"/>
    <n v="131412.50718000002"/>
    <n v="0.34830634951110884"/>
  </r>
  <r>
    <x v="1398"/>
    <x v="302"/>
    <x v="3"/>
    <s v="PE-144"/>
    <x v="2"/>
    <x v="4"/>
    <n v="104586.13"/>
    <n v="1"/>
    <x v="516"/>
    <n v="104586.13"/>
    <n v="75589.460000000006"/>
    <n v="28996.67"/>
    <x v="0"/>
    <s v="POS"/>
    <x v="0"/>
    <x v="10"/>
    <x v="0"/>
    <n v="104586.13"/>
    <n v="4204.3624259999997"/>
    <n v="100381.767574"/>
    <n v="0.27725158202144012"/>
  </r>
  <r>
    <x v="1399"/>
    <x v="302"/>
    <x v="1"/>
    <s v="DA-046"/>
    <x v="0"/>
    <x v="3"/>
    <n v="93821.84"/>
    <n v="9"/>
    <x v="747"/>
    <n v="844396.55"/>
    <n v="67585.960000000006"/>
    <n v="236122.88"/>
    <x v="0"/>
    <s v="Card"/>
    <x v="0"/>
    <x v="10"/>
    <x v="0"/>
    <n v="844396.55999999994"/>
    <n v="9288.3621600000006"/>
    <n v="835108.19783999992"/>
    <n v="0.27963506009113842"/>
  </r>
  <r>
    <x v="1400"/>
    <x v="302"/>
    <x v="1"/>
    <s v="DA-039"/>
    <x v="3"/>
    <x v="0"/>
    <n v="103712.88"/>
    <n v="8"/>
    <x v="774"/>
    <n v="829703.01"/>
    <n v="85941.67"/>
    <n v="142169.60999999999"/>
    <x v="0"/>
    <s v="Card"/>
    <x v="0"/>
    <x v="10"/>
    <x v="0"/>
    <n v="829703.04"/>
    <n v="9790.4958719999995"/>
    <n v="819912.54412800004"/>
    <n v="0.1713499990797912"/>
  </r>
  <r>
    <x v="1401"/>
    <x v="302"/>
    <x v="0"/>
    <s v="SN-058"/>
    <x v="0"/>
    <x v="0"/>
    <n v="57395.65"/>
    <n v="14"/>
    <x v="775"/>
    <n v="803539.06"/>
    <n v="47830.42"/>
    <n v="133913.23000000001"/>
    <x v="1"/>
    <s v="Card"/>
    <x v="0"/>
    <x v="10"/>
    <x v="0"/>
    <n v="803539.1"/>
    <n v="15427.950719999999"/>
    <n v="788111.14928000001"/>
    <n v="0.16665428809397267"/>
  </r>
  <r>
    <x v="1402"/>
    <x v="303"/>
    <x v="4"/>
    <s v="HO-032"/>
    <x v="2"/>
    <x v="4"/>
    <n v="47066.879999999997"/>
    <n v="67"/>
    <x v="776"/>
    <n v="3153481.24"/>
    <n v="31882.73"/>
    <n v="1017338.52"/>
    <x v="1"/>
    <s v="Card"/>
    <x v="1"/>
    <x v="10"/>
    <x v="0"/>
    <n v="3153480.96"/>
    <n v="648671.03347200004"/>
    <n v="2504809.9265279998"/>
    <n v="0.32260807741478748"/>
  </r>
  <r>
    <x v="1403"/>
    <x v="303"/>
    <x v="0"/>
    <s v="SN-054"/>
    <x v="5"/>
    <x v="4"/>
    <n v="90056.79"/>
    <n v="12"/>
    <x v="413"/>
    <n v="1080681.44"/>
    <n v="59788.44"/>
    <n v="363220.18"/>
    <x v="0"/>
    <s v="Card"/>
    <x v="0"/>
    <x v="10"/>
    <x v="0"/>
    <n v="1080681.48"/>
    <n v="34689.875507999997"/>
    <n v="1045991.604492"/>
    <n v="0.3361029129916398"/>
  </r>
  <r>
    <x v="1404"/>
    <x v="303"/>
    <x v="4"/>
    <s v="HO-032"/>
    <x v="1"/>
    <x v="4"/>
    <n v="47470.67"/>
    <n v="110"/>
    <x v="306"/>
    <n v="5221773.4000000004"/>
    <n v="32719.62"/>
    <n v="1622615.74"/>
    <x v="1"/>
    <s v="Transfer"/>
    <x v="0"/>
    <x v="10"/>
    <x v="0"/>
    <n v="5221773.7"/>
    <n v="13576.61162"/>
    <n v="5208197.0883800006"/>
    <n v="0.31074035882139195"/>
  </r>
  <r>
    <x v="1405"/>
    <x v="303"/>
    <x v="4"/>
    <s v="HO-123"/>
    <x v="0"/>
    <x v="0"/>
    <n v="70181.22"/>
    <n v="73"/>
    <x v="777"/>
    <n v="5123228.83"/>
    <n v="55118.85"/>
    <n v="1099553.1200000001"/>
    <x v="1"/>
    <s v="Transfer"/>
    <x v="0"/>
    <x v="10"/>
    <x v="0"/>
    <n v="5123229.0600000005"/>
    <n v="105538.51863600001"/>
    <n v="5017690.5413640002"/>
    <n v="0.21462112204736325"/>
  </r>
  <r>
    <x v="1406"/>
    <x v="303"/>
    <x v="0"/>
    <s v="SN-055"/>
    <x v="4"/>
    <x v="4"/>
    <n v="58751.6"/>
    <n v="9"/>
    <x v="365"/>
    <n v="528764.36"/>
    <n v="38427.75"/>
    <n v="182914.61"/>
    <x v="0"/>
    <s v="Card"/>
    <x v="0"/>
    <x v="10"/>
    <x v="0"/>
    <n v="528764.4"/>
    <n v="21097.699560000001"/>
    <n v="507666.70044000004"/>
    <n v="0.34592840183101597"/>
  </r>
  <r>
    <x v="1407"/>
    <x v="303"/>
    <x v="3"/>
    <s v="PE-050"/>
    <x v="0"/>
    <x v="1"/>
    <n v="105747.36"/>
    <n v="10"/>
    <x v="464"/>
    <n v="1057473.6200000001"/>
    <n v="81930.22"/>
    <n v="238171.39"/>
    <x v="0"/>
    <s v="Card"/>
    <x v="0"/>
    <x v="10"/>
    <x v="0"/>
    <n v="1057473.6000000001"/>
    <n v="6450.588960000001"/>
    <n v="1051023.01104"/>
    <n v="0.22522679100023316"/>
  </r>
  <r>
    <x v="1408"/>
    <x v="303"/>
    <x v="2"/>
    <s v="BE-040"/>
    <x v="1"/>
    <x v="1"/>
    <n v="72096.72"/>
    <n v="74"/>
    <x v="0"/>
    <n v="5335157.17"/>
    <n v="55390.81"/>
    <n v="1236236.92"/>
    <x v="1"/>
    <s v="Card"/>
    <x v="0"/>
    <x v="10"/>
    <x v="0"/>
    <n v="5335157.28"/>
    <n v="213406.29120000001"/>
    <n v="5121750.9888000004"/>
    <n v="0.23171518300369021"/>
  </r>
  <r>
    <x v="1409"/>
    <x v="304"/>
    <x v="1"/>
    <s v="DA-055"/>
    <x v="3"/>
    <x v="0"/>
    <n v="117917"/>
    <n v="6"/>
    <x v="174"/>
    <n v="707502"/>
    <n v="92060.58"/>
    <n v="155138.51999999999"/>
    <x v="0"/>
    <s v="Card"/>
    <x v="0"/>
    <x v="10"/>
    <x v="0"/>
    <n v="707502"/>
    <n v="25753.072800000002"/>
    <n v="681748.92720000003"/>
    <n v="0.21927644020794285"/>
  </r>
  <r>
    <x v="1410"/>
    <x v="304"/>
    <x v="3"/>
    <s v="PE-034"/>
    <x v="2"/>
    <x v="2"/>
    <n v="107414.36"/>
    <n v="21"/>
    <x v="189"/>
    <n v="2255701.6"/>
    <n v="93726.82"/>
    <n v="287438.39"/>
    <x v="1"/>
    <s v="Transfer"/>
    <x v="0"/>
    <x v="10"/>
    <x v="0"/>
    <n v="2255701.56"/>
    <n v="60452.801808000004"/>
    <n v="2195248.758192"/>
    <n v="0.12742748863590822"/>
  </r>
  <r>
    <x v="1411"/>
    <x v="304"/>
    <x v="2"/>
    <s v="BE-049"/>
    <x v="5"/>
    <x v="1"/>
    <n v="68340.149999999994"/>
    <n v="6"/>
    <x v="251"/>
    <n v="410040.88"/>
    <n v="49962.29"/>
    <n v="110267.14"/>
    <x v="0"/>
    <s v="Card"/>
    <x v="0"/>
    <x v="10"/>
    <x v="0"/>
    <n v="410040.89999999997"/>
    <n v="5289.5276099999992"/>
    <n v="404751.37238999997"/>
    <n v="0.26891743086689307"/>
  </r>
  <r>
    <x v="1412"/>
    <x v="305"/>
    <x v="2"/>
    <s v="BE-027"/>
    <x v="4"/>
    <x v="3"/>
    <n v="62481.07"/>
    <n v="12"/>
    <x v="81"/>
    <n v="749772.84"/>
    <n v="45664.43"/>
    <n v="201799.74"/>
    <x v="0"/>
    <s v="Card"/>
    <x v="0"/>
    <x v="10"/>
    <x v="0"/>
    <n v="749772.84"/>
    <n v="5023.4780280000004"/>
    <n v="744749.36197199998"/>
    <n v="0.26914783949762705"/>
  </r>
  <r>
    <x v="1413"/>
    <x v="305"/>
    <x v="2"/>
    <s v="BE-052"/>
    <x v="1"/>
    <x v="1"/>
    <n v="58298.21"/>
    <n v="8"/>
    <x v="306"/>
    <n v="466385.64"/>
    <n v="45458.2"/>
    <n v="102720.01"/>
    <x v="0"/>
    <s v="Card"/>
    <x v="0"/>
    <x v="10"/>
    <x v="0"/>
    <n v="466385.68"/>
    <n v="1212.602768"/>
    <n v="465173.07723200001"/>
    <n v="0.22024693985003482"/>
  </r>
  <r>
    <x v="1414"/>
    <x v="305"/>
    <x v="3"/>
    <s v="PE-030"/>
    <x v="4"/>
    <x v="0"/>
    <n v="92825.98"/>
    <n v="37"/>
    <x v="0"/>
    <n v="3434561.11"/>
    <n v="70224.47"/>
    <n v="836255.83"/>
    <x v="1"/>
    <s v="Transfer"/>
    <x v="0"/>
    <x v="10"/>
    <x v="0"/>
    <n v="3434561.26"/>
    <n v="137382.4504"/>
    <n v="3297178.8095999998"/>
    <n v="0.24348258866763911"/>
  </r>
  <r>
    <x v="1415"/>
    <x v="305"/>
    <x v="0"/>
    <s v="SN-041"/>
    <x v="4"/>
    <x v="4"/>
    <n v="61612.49"/>
    <n v="4"/>
    <x v="296"/>
    <n v="246449.96"/>
    <n v="46096.99"/>
    <n v="62061.98"/>
    <x v="0"/>
    <s v="Card"/>
    <x v="0"/>
    <x v="10"/>
    <x v="0"/>
    <n v="246449.96"/>
    <n v="7664.5937559999993"/>
    <n v="238785.366244"/>
    <n v="0.25182385909090838"/>
  </r>
  <r>
    <x v="1416"/>
    <x v="305"/>
    <x v="1"/>
    <s v="DA-097"/>
    <x v="2"/>
    <x v="2"/>
    <n v="97463.35"/>
    <n v="96"/>
    <x v="225"/>
    <n v="9356481.5399999991"/>
    <n v="85254.92"/>
    <n v="1172009.01"/>
    <x v="1"/>
    <s v="Transfer"/>
    <x v="1"/>
    <x v="10"/>
    <x v="0"/>
    <n v="9356481.6000000015"/>
    <n v="1433412.9811200001"/>
    <n v="7923068.6188800018"/>
    <n v="0.12526172418440962"/>
  </r>
  <r>
    <x v="1417"/>
    <x v="305"/>
    <x v="1"/>
    <s v="DA-064"/>
    <x v="0"/>
    <x v="4"/>
    <n v="82639.679999999993"/>
    <n v="77"/>
    <x v="778"/>
    <n v="6363255.0099999998"/>
    <n v="59979.81"/>
    <n v="1744809.75"/>
    <x v="1"/>
    <s v="Card"/>
    <x v="1"/>
    <x v="10"/>
    <x v="0"/>
    <n v="6363255.3599999994"/>
    <n v="847585.61395200004"/>
    <n v="5515669.7460479997"/>
    <n v="0.27420082131833345"/>
  </r>
  <r>
    <x v="1418"/>
    <x v="305"/>
    <x v="4"/>
    <s v="HO-018"/>
    <x v="4"/>
    <x v="3"/>
    <n v="38102.74"/>
    <n v="12"/>
    <x v="632"/>
    <n v="457232.91"/>
    <n v="28806.959999999999"/>
    <n v="111549.41"/>
    <x v="0"/>
    <s v="Transfer"/>
    <x v="1"/>
    <x v="10"/>
    <x v="0"/>
    <n v="457232.88"/>
    <n v="24553.405655999999"/>
    <n v="432679.47434399999"/>
    <n v="0.24396627530594858"/>
  </r>
  <r>
    <x v="1419"/>
    <x v="306"/>
    <x v="4"/>
    <s v="HO-081"/>
    <x v="1"/>
    <x v="4"/>
    <n v="44870.87"/>
    <n v="3"/>
    <x v="779"/>
    <n v="134612.60999999999"/>
    <n v="32059.15"/>
    <n v="38435.160000000003"/>
    <x v="0"/>
    <s v="Card"/>
    <x v="1"/>
    <x v="10"/>
    <x v="0"/>
    <n v="134612.61000000002"/>
    <n v="21982.239213000001"/>
    <n v="112630.37078700002"/>
    <n v="0.28552421649056509"/>
  </r>
  <r>
    <x v="1420"/>
    <x v="306"/>
    <x v="2"/>
    <s v="BE-005"/>
    <x v="3"/>
    <x v="3"/>
    <n v="73316.13"/>
    <n v="110"/>
    <x v="780"/>
    <n v="8064774.7599999998"/>
    <n v="50063.9"/>
    <n v="2557745.73"/>
    <x v="1"/>
    <s v="Card"/>
    <x v="0"/>
    <x v="10"/>
    <x v="0"/>
    <n v="8064774.3000000007"/>
    <n v="309687.33312000002"/>
    <n v="7755086.9668800011"/>
    <n v="0.31715029943378109"/>
  </r>
  <r>
    <x v="1421"/>
    <x v="307"/>
    <x v="4"/>
    <s v="HO-054"/>
    <x v="0"/>
    <x v="2"/>
    <n v="49109.760000000002"/>
    <n v="128"/>
    <x v="505"/>
    <n v="6286049.5700000003"/>
    <n v="40374.11"/>
    <n v="1118163.17"/>
    <x v="1"/>
    <s v="Card"/>
    <x v="0"/>
    <x v="10"/>
    <x v="0"/>
    <n v="6286049.2800000003"/>
    <n v="62860.4928"/>
    <n v="6223188.7872000001"/>
    <n v="0.17788010698108445"/>
  </r>
  <r>
    <x v="1422"/>
    <x v="307"/>
    <x v="2"/>
    <s v="BE-024"/>
    <x v="5"/>
    <x v="2"/>
    <n v="76008.25"/>
    <n v="51"/>
    <x v="104"/>
    <n v="3876420.91"/>
    <n v="64728.03"/>
    <n v="575291.49"/>
    <x v="1"/>
    <s v="Card"/>
    <x v="0"/>
    <x v="10"/>
    <x v="0"/>
    <n v="3876420.75"/>
    <n v="87994.751025000005"/>
    <n v="3788425.9989749999"/>
    <n v="0.14840790083345207"/>
  </r>
  <r>
    <x v="1423"/>
    <x v="307"/>
    <x v="2"/>
    <s v="BE-115"/>
    <x v="2"/>
    <x v="4"/>
    <n v="76122.83"/>
    <n v="9"/>
    <x v="736"/>
    <n v="685105.45"/>
    <n v="55244.04"/>
    <n v="187909.13"/>
    <x v="0"/>
    <s v="Transfer"/>
    <x v="0"/>
    <x v="10"/>
    <x v="0"/>
    <n v="685105.47"/>
    <n v="10276.582049999999"/>
    <n v="674828.88795"/>
    <n v="0.2742776750644737"/>
  </r>
  <r>
    <x v="1424"/>
    <x v="307"/>
    <x v="2"/>
    <s v="BE-143"/>
    <x v="5"/>
    <x v="1"/>
    <n v="79772"/>
    <n v="7"/>
    <x v="535"/>
    <n v="558403.98"/>
    <n v="59630.69"/>
    <n v="140989.18"/>
    <x v="0"/>
    <s v="Transfer"/>
    <x v="0"/>
    <x v="10"/>
    <x v="0"/>
    <n v="558404"/>
    <n v="14741.865600000001"/>
    <n v="543662.13439999998"/>
    <n v="0.25248598693727076"/>
  </r>
  <r>
    <x v="1425"/>
    <x v="307"/>
    <x v="1"/>
    <s v="DA-082"/>
    <x v="0"/>
    <x v="0"/>
    <n v="74169.5"/>
    <n v="1"/>
    <x v="383"/>
    <n v="74169.5"/>
    <n v="58164.92"/>
    <n v="16004.58"/>
    <x v="0"/>
    <s v="Transfer"/>
    <x v="0"/>
    <x v="10"/>
    <x v="0"/>
    <n v="74169.5"/>
    <n v="1898.7392000000002"/>
    <n v="72270.760800000004"/>
    <n v="0.21578384645979817"/>
  </r>
  <r>
    <x v="1426"/>
    <x v="307"/>
    <x v="1"/>
    <s v="DA-116"/>
    <x v="4"/>
    <x v="2"/>
    <n v="110432.04"/>
    <n v="2"/>
    <x v="209"/>
    <n v="220864.08"/>
    <n v="94830.84"/>
    <n v="31202.400000000001"/>
    <x v="0"/>
    <s v="Cash"/>
    <x v="0"/>
    <x v="10"/>
    <x v="0"/>
    <n v="220864.08"/>
    <n v="11816.228279999998"/>
    <n v="209047.85171999998"/>
    <n v="0.14127421715654262"/>
  </r>
  <r>
    <x v="1427"/>
    <x v="308"/>
    <x v="4"/>
    <s v="HO-016"/>
    <x v="4"/>
    <x v="1"/>
    <n v="51265.02"/>
    <n v="5"/>
    <x v="0"/>
    <n v="256325.1"/>
    <n v="40172.080000000002"/>
    <n v="55464.72"/>
    <x v="0"/>
    <s v="Transfer"/>
    <x v="0"/>
    <x v="10"/>
    <x v="0"/>
    <n v="256325.09999999998"/>
    <n v="10253.003999999999"/>
    <n v="246072.09599999999"/>
    <n v="0.21638427138036814"/>
  </r>
  <r>
    <x v="1428"/>
    <x v="308"/>
    <x v="2"/>
    <s v="BE-080"/>
    <x v="4"/>
    <x v="0"/>
    <n v="53754.36"/>
    <n v="22"/>
    <x v="781"/>
    <n v="1182595.8400000001"/>
    <n v="41670.28"/>
    <n v="265849.62"/>
    <x v="1"/>
    <s v="Transfer"/>
    <x v="1"/>
    <x v="10"/>
    <x v="0"/>
    <n v="1182595.92"/>
    <n v="257569.39137600001"/>
    <n v="925026.52862399991"/>
    <n v="0.22480175475672229"/>
  </r>
  <r>
    <x v="1429"/>
    <x v="308"/>
    <x v="0"/>
    <s v="SN-111"/>
    <x v="5"/>
    <x v="4"/>
    <n v="50352.17"/>
    <n v="10"/>
    <x v="110"/>
    <n v="503521.69"/>
    <n v="34057.879999999997"/>
    <n v="162942.92000000001"/>
    <x v="0"/>
    <s v="POS"/>
    <x v="1"/>
    <x v="10"/>
    <x v="0"/>
    <n v="503521.69999999995"/>
    <n v="39627.157789999997"/>
    <n v="463894.54220999999"/>
    <n v="0.32360655605521188"/>
  </r>
  <r>
    <x v="1430"/>
    <x v="308"/>
    <x v="1"/>
    <s v="DA-100"/>
    <x v="0"/>
    <x v="4"/>
    <n v="124474.78"/>
    <n v="27"/>
    <x v="649"/>
    <n v="3360818.93"/>
    <n v="88707.79"/>
    <n v="965708.5"/>
    <x v="1"/>
    <s v="Transfer"/>
    <x v="0"/>
    <x v="10"/>
    <x v="0"/>
    <n v="3360819.06"/>
    <n v="39993.746813999998"/>
    <n v="3320825.3131860001"/>
    <n v="0.28734321012646757"/>
  </r>
  <r>
    <x v="1431"/>
    <x v="308"/>
    <x v="0"/>
    <s v="SN-050"/>
    <x v="4"/>
    <x v="1"/>
    <n v="53646.720000000001"/>
    <n v="1"/>
    <x v="782"/>
    <n v="53646.720000000001"/>
    <n v="40429.35"/>
    <n v="13217.37"/>
    <x v="0"/>
    <s v="POS"/>
    <x v="0"/>
    <x v="10"/>
    <x v="0"/>
    <n v="53646.720000000001"/>
    <n v="1539.6608639999999"/>
    <n v="52107.059136000003"/>
    <n v="0.24637797054507712"/>
  </r>
  <r>
    <x v="1432"/>
    <x v="308"/>
    <x v="1"/>
    <s v="DA-134"/>
    <x v="0"/>
    <x v="2"/>
    <n v="99921"/>
    <n v="142"/>
    <x v="783"/>
    <n v="14188781.470000001"/>
    <n v="79012.259999999995"/>
    <n v="2969040.77"/>
    <x v="1"/>
    <s v="Card"/>
    <x v="0"/>
    <x v="10"/>
    <x v="0"/>
    <n v="14188782"/>
    <n v="719371.24740000011"/>
    <n v="13469410.752599999"/>
    <n v="0.20925269560868076"/>
  </r>
  <r>
    <x v="1433"/>
    <x v="309"/>
    <x v="0"/>
    <s v="SN-065"/>
    <x v="3"/>
    <x v="3"/>
    <n v="75493.350000000006"/>
    <n v="52"/>
    <x v="624"/>
    <n v="3925654.09"/>
    <n v="55004.89"/>
    <n v="1065399.79"/>
    <x v="1"/>
    <s v="Transfer"/>
    <x v="0"/>
    <x v="10"/>
    <x v="0"/>
    <n v="3925654.2"/>
    <n v="169588.26144"/>
    <n v="3756065.9385600002"/>
    <n v="0.27139420987548091"/>
  </r>
  <r>
    <x v="1434"/>
    <x v="309"/>
    <x v="2"/>
    <s v="BE-141"/>
    <x v="0"/>
    <x v="4"/>
    <n v="76253.289999999994"/>
    <n v="11"/>
    <x v="127"/>
    <n v="838786.18"/>
    <n v="53391.68"/>
    <n v="251477.74"/>
    <x v="0"/>
    <s v="POS"/>
    <x v="0"/>
    <x v="10"/>
    <x v="0"/>
    <n v="838786.19"/>
    <n v="21724.562320999998"/>
    <n v="817061.62767899991"/>
    <n v="0.29981149665579848"/>
  </r>
  <r>
    <x v="1435"/>
    <x v="309"/>
    <x v="3"/>
    <s v="PE-109"/>
    <x v="4"/>
    <x v="1"/>
    <n v="107606.69"/>
    <n v="102"/>
    <x v="0"/>
    <n v="10975882.59"/>
    <n v="85492.92"/>
    <n v="2255604.64"/>
    <x v="1"/>
    <s v="Card"/>
    <x v="0"/>
    <x v="10"/>
    <x v="0"/>
    <n v="10975882.380000001"/>
    <n v="439035.29520000005"/>
    <n v="10536847.084800001"/>
    <n v="0.20550553648005088"/>
  </r>
  <r>
    <x v="1436"/>
    <x v="309"/>
    <x v="1"/>
    <s v="DA-073"/>
    <x v="0"/>
    <x v="2"/>
    <n v="102455.97"/>
    <n v="110"/>
    <x v="784"/>
    <n v="11270156.869999999"/>
    <n v="83166.52"/>
    <n v="2121839.4700000002"/>
    <x v="1"/>
    <s v="Transfer"/>
    <x v="1"/>
    <x v="10"/>
    <x v="0"/>
    <n v="11270156.699999999"/>
    <n v="2292349.8727799999"/>
    <n v="8977806.8272200003"/>
    <n v="0.18827062431119473"/>
  </r>
  <r>
    <x v="1437"/>
    <x v="310"/>
    <x v="2"/>
    <s v="BE-050"/>
    <x v="5"/>
    <x v="1"/>
    <n v="69227.740000000005"/>
    <n v="1"/>
    <x v="94"/>
    <n v="69227.740000000005"/>
    <n v="55135.49"/>
    <n v="14092.25"/>
    <x v="0"/>
    <s v="Transfer"/>
    <x v="0"/>
    <x v="10"/>
    <x v="0"/>
    <n v="69227.740000000005"/>
    <n v="1100.7210660000001"/>
    <n v="68127.018934000007"/>
    <n v="0.20356362926191146"/>
  </r>
  <r>
    <x v="1438"/>
    <x v="310"/>
    <x v="2"/>
    <s v="BE-115"/>
    <x v="2"/>
    <x v="1"/>
    <n v="69810.83"/>
    <n v="49"/>
    <x v="0"/>
    <n v="3420730.83"/>
    <n v="53722.879999999997"/>
    <n v="788309.82"/>
    <x v="1"/>
    <s v="Card"/>
    <x v="0"/>
    <x v="10"/>
    <x v="0"/>
    <n v="3420730.67"/>
    <n v="136829.2268"/>
    <n v="3283901.4432000001"/>
    <n v="0.23045070167067191"/>
  </r>
  <r>
    <x v="1439"/>
    <x v="310"/>
    <x v="0"/>
    <s v="SN-147"/>
    <x v="0"/>
    <x v="4"/>
    <n v="59084.44"/>
    <n v="8"/>
    <x v="785"/>
    <n v="472675.51"/>
    <n v="39549.85"/>
    <n v="156276.71"/>
    <x v="0"/>
    <s v="POS"/>
    <x v="1"/>
    <x v="10"/>
    <x v="0"/>
    <n v="472675.52"/>
    <n v="47929.297728000005"/>
    <n v="424746.22227200004"/>
    <n v="0.3306215505008922"/>
  </r>
  <r>
    <x v="1440"/>
    <x v="311"/>
    <x v="4"/>
    <s v="HO-042"/>
    <x v="5"/>
    <x v="0"/>
    <n v="55390.51"/>
    <n v="6"/>
    <x v="786"/>
    <n v="332343.07"/>
    <n v="44415.69"/>
    <n v="65848.95"/>
    <x v="0"/>
    <s v="POS"/>
    <x v="1"/>
    <x v="10"/>
    <x v="0"/>
    <n v="332343.06"/>
    <n v="19874.114988000001"/>
    <n v="312468.94501199998"/>
    <n v="0.19813546886956299"/>
  </r>
  <r>
    <x v="1441"/>
    <x v="311"/>
    <x v="0"/>
    <s v="SN-095"/>
    <x v="1"/>
    <x v="1"/>
    <n v="58217"/>
    <n v="74"/>
    <x v="0"/>
    <n v="4308057.99"/>
    <n v="46916.66"/>
    <n v="836225.42"/>
    <x v="1"/>
    <s v="Transfer"/>
    <x v="0"/>
    <x v="10"/>
    <x v="0"/>
    <n v="4308058"/>
    <n v="172322.32"/>
    <n v="4135735.68"/>
    <n v="0.19410728034327132"/>
  </r>
  <r>
    <x v="1442"/>
    <x v="311"/>
    <x v="1"/>
    <s v="DA-026"/>
    <x v="1"/>
    <x v="3"/>
    <n v="112635.64"/>
    <n v="9"/>
    <x v="104"/>
    <n v="1013720.73"/>
    <n v="85851.1"/>
    <n v="241060.83"/>
    <x v="0"/>
    <s v="Card"/>
    <x v="0"/>
    <x v="10"/>
    <x v="0"/>
    <n v="1013720.76"/>
    <n v="23011.461252000001"/>
    <n v="990709.29874800006"/>
    <n v="0.23779806692914329"/>
  </r>
  <r>
    <x v="1443"/>
    <x v="311"/>
    <x v="3"/>
    <s v="PE-052"/>
    <x v="1"/>
    <x v="0"/>
    <n v="110117.59"/>
    <n v="8"/>
    <x v="0"/>
    <n v="880940.74"/>
    <n v="85268.33"/>
    <n v="198794.09"/>
    <x v="0"/>
    <s v="Card"/>
    <x v="0"/>
    <x v="10"/>
    <x v="0"/>
    <n v="880940.72"/>
    <n v="35237.628799999999"/>
    <n v="845703.09120000002"/>
    <n v="0.22566113811469315"/>
  </r>
  <r>
    <x v="1444"/>
    <x v="311"/>
    <x v="0"/>
    <s v="SN-045"/>
    <x v="4"/>
    <x v="2"/>
    <n v="46020.99"/>
    <n v="114"/>
    <x v="787"/>
    <n v="5246393.0199999996"/>
    <n v="37134.83"/>
    <n v="1013021.88"/>
    <x v="1"/>
    <s v="Card"/>
    <x v="1"/>
    <x v="10"/>
    <x v="0"/>
    <n v="5246392.8599999994"/>
    <n v="534607.43243399996"/>
    <n v="4711785.4275659993"/>
    <n v="0.19308920931737594"/>
  </r>
  <r>
    <x v="1445"/>
    <x v="311"/>
    <x v="0"/>
    <s v="SN-124"/>
    <x v="3"/>
    <x v="0"/>
    <n v="57635.37"/>
    <n v="7"/>
    <x v="42"/>
    <n v="403447.61"/>
    <n v="47349.55"/>
    <n v="72000.77"/>
    <x v="0"/>
    <s v="Cash"/>
    <x v="1"/>
    <x v="10"/>
    <x v="0"/>
    <n v="403447.59"/>
    <n v="22835.133594000003"/>
    <n v="380612.45640600001"/>
    <n v="0.17846374154998715"/>
  </r>
  <r>
    <x v="1446"/>
    <x v="311"/>
    <x v="0"/>
    <s v="SN-009"/>
    <x v="3"/>
    <x v="0"/>
    <n v="68614.06"/>
    <n v="63"/>
    <x v="348"/>
    <n v="4322685.74"/>
    <n v="54704.44"/>
    <n v="876306.04"/>
    <x v="1"/>
    <s v="Card"/>
    <x v="0"/>
    <x v="10"/>
    <x v="0"/>
    <n v="4322685.78"/>
    <n v="46685.006423999999"/>
    <n v="4276000.7735760007"/>
    <n v="0.2027225879251634"/>
  </r>
  <r>
    <x v="1447"/>
    <x v="312"/>
    <x v="1"/>
    <s v="DA-069"/>
    <x v="1"/>
    <x v="4"/>
    <n v="116822.76"/>
    <n v="6"/>
    <x v="748"/>
    <n v="700936.58"/>
    <n v="85847.48"/>
    <n v="185851.69"/>
    <x v="0"/>
    <s v="Card"/>
    <x v="1"/>
    <x v="10"/>
    <x v="0"/>
    <n v="700936.55999999994"/>
    <n v="67360.003415999992"/>
    <n v="633576.55658399989"/>
    <n v="0.26514765429990828"/>
  </r>
  <r>
    <x v="1448"/>
    <x v="312"/>
    <x v="1"/>
    <s v="DA-125"/>
    <x v="2"/>
    <x v="1"/>
    <n v="111993.27"/>
    <n v="45"/>
    <x v="0"/>
    <n v="5039697.17"/>
    <n v="86656.4"/>
    <n v="1140159.1299999999"/>
    <x v="1"/>
    <s v="Card"/>
    <x v="0"/>
    <x v="10"/>
    <x v="0"/>
    <n v="5039697.1500000004"/>
    <n v="201587.88600000003"/>
    <n v="4838109.2640000004"/>
    <n v="0.22623564304360769"/>
  </r>
  <r>
    <x v="1449"/>
    <x v="312"/>
    <x v="2"/>
    <s v="BE-013"/>
    <x v="3"/>
    <x v="3"/>
    <n v="43634.45"/>
    <n v="6"/>
    <x v="788"/>
    <n v="261806.7"/>
    <n v="33869.03"/>
    <n v="58592.51"/>
    <x v="0"/>
    <s v="Card"/>
    <x v="1"/>
    <x v="10"/>
    <x v="0"/>
    <n v="261806.69999999998"/>
    <n v="20735.090639999999"/>
    <n v="241071.60935999997"/>
    <n v="0.223800651396622"/>
  </r>
  <r>
    <x v="1450"/>
    <x v="312"/>
    <x v="4"/>
    <s v="HO-022"/>
    <x v="0"/>
    <x v="0"/>
    <n v="56081.34"/>
    <n v="26"/>
    <x v="0"/>
    <n v="1458114.77"/>
    <n v="44582.85"/>
    <n v="298960.65000000002"/>
    <x v="1"/>
    <s v="Cash"/>
    <x v="0"/>
    <x v="10"/>
    <x v="0"/>
    <n v="1458114.8399999999"/>
    <n v="58324.593599999993"/>
    <n v="1399790.2463999998"/>
    <n v="0.20503231717486822"/>
  </r>
  <r>
    <x v="1451"/>
    <x v="312"/>
    <x v="3"/>
    <s v="PE-148"/>
    <x v="5"/>
    <x v="0"/>
    <n v="107268.82"/>
    <n v="7"/>
    <x v="789"/>
    <n v="750881.75"/>
    <n v="89515.839999999997"/>
    <n v="124270.87"/>
    <x v="0"/>
    <s v="Card"/>
    <x v="0"/>
    <x v="10"/>
    <x v="0"/>
    <n v="750881.74"/>
    <n v="9160.7572280000004"/>
    <n v="741720.98277200002"/>
    <n v="0.16549992059335575"/>
  </r>
  <r>
    <x v="1452"/>
    <x v="313"/>
    <x v="4"/>
    <s v="HO-056"/>
    <x v="3"/>
    <x v="4"/>
    <n v="68815.08"/>
    <n v="46"/>
    <x v="133"/>
    <n v="3165493.5"/>
    <n v="46461.89"/>
    <n v="1028246.37"/>
    <x v="1"/>
    <s v="Card"/>
    <x v="0"/>
    <x v="10"/>
    <x v="0"/>
    <n v="3165493.68"/>
    <n v="96231.007872000002"/>
    <n v="3069262.6721280003"/>
    <n v="0.32482972086342937"/>
  </r>
  <r>
    <x v="1453"/>
    <x v="313"/>
    <x v="3"/>
    <s v="PE-063"/>
    <x v="0"/>
    <x v="0"/>
    <n v="81174.179999999993"/>
    <n v="45"/>
    <x v="790"/>
    <n v="3652838.3"/>
    <n v="67164.649999999994"/>
    <n v="630429.25"/>
    <x v="1"/>
    <s v="Cash"/>
    <x v="1"/>
    <x v="10"/>
    <x v="0"/>
    <n v="3652838.0999999996"/>
    <n v="661163.69609999994"/>
    <n v="2991674.4038999998"/>
    <n v="0.17258613664886288"/>
  </r>
  <r>
    <x v="1454"/>
    <x v="313"/>
    <x v="3"/>
    <s v="PE-123"/>
    <x v="1"/>
    <x v="3"/>
    <n v="106406.08"/>
    <n v="5"/>
    <x v="453"/>
    <n v="532030.38"/>
    <n v="81885.66"/>
    <n v="122602.09"/>
    <x v="0"/>
    <s v="Transfer"/>
    <x v="0"/>
    <x v="10"/>
    <x v="0"/>
    <n v="532030.4"/>
    <n v="6703.5830400000004"/>
    <n v="525326.81695999997"/>
    <n v="0.23044189694580974"/>
  </r>
  <r>
    <x v="1455"/>
    <x v="313"/>
    <x v="1"/>
    <s v="DA-011"/>
    <x v="5"/>
    <x v="1"/>
    <n v="98586.47"/>
    <n v="3"/>
    <x v="48"/>
    <n v="295759.42"/>
    <n v="73457.7"/>
    <n v="75386.33"/>
    <x v="0"/>
    <s v="Transfer"/>
    <x v="0"/>
    <x v="10"/>
    <x v="0"/>
    <n v="295759.41000000003"/>
    <n v="473.21505600000006"/>
    <n v="295286.19494400005"/>
    <n v="0.2548907148925299"/>
  </r>
  <r>
    <x v="1456"/>
    <x v="313"/>
    <x v="0"/>
    <s v="SN-029"/>
    <x v="3"/>
    <x v="3"/>
    <n v="71143.62"/>
    <n v="9"/>
    <x v="498"/>
    <n v="640292.57999999996"/>
    <n v="48471.11"/>
    <n v="204052.55"/>
    <x v="0"/>
    <s v="Cash"/>
    <x v="0"/>
    <x v="10"/>
    <x v="0"/>
    <n v="640292.57999999996"/>
    <n v="7171.2768960000003"/>
    <n v="633121.30310399993"/>
    <n v="0.31868641988635882"/>
  </r>
  <r>
    <x v="1457"/>
    <x v="313"/>
    <x v="4"/>
    <s v="HO-093"/>
    <x v="3"/>
    <x v="2"/>
    <n v="50913.34"/>
    <n v="33"/>
    <x v="342"/>
    <n v="1680140.33"/>
    <n v="40817.040000000001"/>
    <n v="333177.84999999998"/>
    <x v="1"/>
    <s v="Cash"/>
    <x v="0"/>
    <x v="10"/>
    <x v="0"/>
    <n v="1680140.22"/>
    <n v="30746.566026"/>
    <n v="1649393.6539739999"/>
    <n v="0.19830358455832076"/>
  </r>
  <r>
    <x v="1458"/>
    <x v="313"/>
    <x v="4"/>
    <s v="HO-084"/>
    <x v="1"/>
    <x v="3"/>
    <n v="48011.08"/>
    <n v="71"/>
    <x v="201"/>
    <n v="3408787.03"/>
    <n v="34795.800000000003"/>
    <n v="938285.45"/>
    <x v="1"/>
    <s v="Cash"/>
    <x v="0"/>
    <x v="10"/>
    <x v="0"/>
    <n v="3408786.68"/>
    <n v="88969.332347999996"/>
    <n v="3319817.3476520004"/>
    <n v="0.27525493430430004"/>
  </r>
  <r>
    <x v="1459"/>
    <x v="313"/>
    <x v="1"/>
    <s v="DA-054"/>
    <x v="3"/>
    <x v="0"/>
    <n v="76563.039999999994"/>
    <n v="58"/>
    <x v="0"/>
    <n v="4440656.45"/>
    <n v="61349.5"/>
    <n v="882385.17"/>
    <x v="1"/>
    <s v="Transfer"/>
    <x v="0"/>
    <x v="10"/>
    <x v="0"/>
    <n v="4440656.3199999994"/>
    <n v="177626.25279999999"/>
    <n v="4263030.0671999995"/>
    <n v="0.19870602014258501"/>
  </r>
  <r>
    <x v="1460"/>
    <x v="313"/>
    <x v="0"/>
    <s v="SN-070"/>
    <x v="2"/>
    <x v="1"/>
    <n v="62657.64"/>
    <n v="10"/>
    <x v="0"/>
    <n v="626576.38"/>
    <n v="50007.24"/>
    <n v="126504.03"/>
    <x v="1"/>
    <s v="Cash"/>
    <x v="0"/>
    <x v="10"/>
    <x v="0"/>
    <n v="626576.4"/>
    <n v="25063.056"/>
    <n v="601513.34400000004"/>
    <n v="0.20189722121347758"/>
  </r>
  <r>
    <x v="1461"/>
    <x v="313"/>
    <x v="0"/>
    <s v="SN-059"/>
    <x v="3"/>
    <x v="3"/>
    <n v="56085.82"/>
    <n v="4"/>
    <x v="335"/>
    <n v="224343.3"/>
    <n v="39864.94"/>
    <n v="64883.53"/>
    <x v="0"/>
    <s v="Transfer"/>
    <x v="1"/>
    <x v="10"/>
    <x v="0"/>
    <n v="224343.28"/>
    <n v="13101.647552"/>
    <n v="211241.63244799999"/>
    <n v="0.28921536769763129"/>
  </r>
  <r>
    <x v="1462"/>
    <x v="313"/>
    <x v="4"/>
    <s v="HO-005"/>
    <x v="2"/>
    <x v="0"/>
    <n v="54989.93"/>
    <n v="58"/>
    <x v="0"/>
    <n v="3189415.77"/>
    <n v="42503.1"/>
    <n v="724236.12"/>
    <x v="1"/>
    <s v="Cash"/>
    <x v="0"/>
    <x v="10"/>
    <x v="0"/>
    <n v="3189415.94"/>
    <n v="127576.6376"/>
    <n v="3061839.3023999999"/>
    <n v="0.22707485390028029"/>
  </r>
  <r>
    <x v="1463"/>
    <x v="314"/>
    <x v="0"/>
    <s v="SN-090"/>
    <x v="2"/>
    <x v="1"/>
    <n v="55606.97"/>
    <n v="85"/>
    <x v="444"/>
    <n v="4726592.5"/>
    <n v="45130.23"/>
    <n v="890523.27"/>
    <x v="1"/>
    <s v="Card"/>
    <x v="0"/>
    <x v="10"/>
    <x v="0"/>
    <n v="4726592.45"/>
    <n v="128090.65539499999"/>
    <n v="4598501.7946049999"/>
    <n v="0.18840703318511168"/>
  </r>
  <r>
    <x v="1464"/>
    <x v="314"/>
    <x v="3"/>
    <s v="PE-108"/>
    <x v="0"/>
    <x v="1"/>
    <n v="91174.6"/>
    <n v="9"/>
    <x v="791"/>
    <n v="820571.4"/>
    <n v="70667.31"/>
    <n v="184565.58"/>
    <x v="0"/>
    <s v="Card"/>
    <x v="1"/>
    <x v="10"/>
    <x v="0"/>
    <n v="820571.4"/>
    <n v="84436.797059999997"/>
    <n v="736134.60294000001"/>
    <n v="0.22492324251125495"/>
  </r>
  <r>
    <x v="1465"/>
    <x v="314"/>
    <x v="2"/>
    <s v="BE-004"/>
    <x v="2"/>
    <x v="1"/>
    <n v="54437.27"/>
    <n v="5"/>
    <x v="792"/>
    <n v="272186.37"/>
    <n v="41060.5"/>
    <n v="66883.850000000006"/>
    <x v="0"/>
    <s v="Transfer"/>
    <x v="1"/>
    <x v="10"/>
    <x v="0"/>
    <n v="272186.34999999998"/>
    <n v="14208.127469999998"/>
    <n v="257978.22252999997"/>
    <n v="0.24572813840751837"/>
  </r>
  <r>
    <x v="1466"/>
    <x v="314"/>
    <x v="2"/>
    <s v="BE-108"/>
    <x v="0"/>
    <x v="4"/>
    <n v="53801.03"/>
    <n v="71"/>
    <x v="339"/>
    <n v="3819873.05"/>
    <n v="39646.58"/>
    <n v="1004965.54"/>
    <x v="1"/>
    <s v="Card"/>
    <x v="0"/>
    <x v="10"/>
    <x v="0"/>
    <n v="3819873.13"/>
    <n v="167310.44309399999"/>
    <n v="3652562.6869059997"/>
    <n v="0.263088727516743"/>
  </r>
  <r>
    <x v="1467"/>
    <x v="315"/>
    <x v="3"/>
    <s v="PE-136"/>
    <x v="3"/>
    <x v="3"/>
    <n v="64561.81"/>
    <n v="9"/>
    <x v="168"/>
    <n v="581056.27"/>
    <n v="44782.66"/>
    <n v="178012.38"/>
    <x v="0"/>
    <s v="Transfer"/>
    <x v="0"/>
    <x v="10"/>
    <x v="0"/>
    <n v="581056.29"/>
    <n v="14003.456589000001"/>
    <n v="567052.83341100009"/>
    <n v="0.30635996751226863"/>
  </r>
  <r>
    <x v="1468"/>
    <x v="315"/>
    <x v="3"/>
    <s v="PE-058"/>
    <x v="3"/>
    <x v="0"/>
    <n v="114797"/>
    <n v="3"/>
    <x v="0"/>
    <n v="344391"/>
    <n v="89675.54"/>
    <n v="75364.37"/>
    <x v="0"/>
    <s v="Card"/>
    <x v="0"/>
    <x v="10"/>
    <x v="0"/>
    <n v="344391"/>
    <n v="13775.64"/>
    <n v="330615.36"/>
    <n v="0.21883373839618339"/>
  </r>
  <r>
    <x v="1469"/>
    <x v="315"/>
    <x v="1"/>
    <s v="DA-065"/>
    <x v="1"/>
    <x v="4"/>
    <n v="104974.26"/>
    <n v="7"/>
    <x v="793"/>
    <n v="734819.83999999997"/>
    <n v="77694.47"/>
    <n v="190958.52"/>
    <x v="0"/>
    <s v="Card"/>
    <x v="1"/>
    <x v="10"/>
    <x v="0"/>
    <n v="734819.82"/>
    <n v="57609.873888000002"/>
    <n v="677209.94611199992"/>
    <n v="0.25987120870334696"/>
  </r>
  <r>
    <x v="1470"/>
    <x v="315"/>
    <x v="0"/>
    <s v="SN-134"/>
    <x v="2"/>
    <x v="2"/>
    <n v="70962.39"/>
    <n v="12"/>
    <x v="188"/>
    <n v="851548.63"/>
    <n v="55798.95"/>
    <n v="181961.28"/>
    <x v="0"/>
    <s v="Card"/>
    <x v="0"/>
    <x v="10"/>
    <x v="0"/>
    <n v="851548.67999999993"/>
    <n v="48878.894231999999"/>
    <n v="802669.78576799994"/>
    <n v="0.21368278168681923"/>
  </r>
  <r>
    <x v="1471"/>
    <x v="315"/>
    <x v="2"/>
    <s v="BE-146"/>
    <x v="0"/>
    <x v="1"/>
    <n v="58854.8"/>
    <n v="1"/>
    <x v="107"/>
    <n v="58854.8"/>
    <n v="43043.28"/>
    <n v="15811.52"/>
    <x v="0"/>
    <s v="Card"/>
    <x v="1"/>
    <x v="10"/>
    <x v="0"/>
    <n v="58854.8"/>
    <n v="10558.551120000002"/>
    <n v="48296.248879999999"/>
    <n v="0.26865302405241376"/>
  </r>
  <r>
    <x v="1472"/>
    <x v="316"/>
    <x v="0"/>
    <s v="SN-116"/>
    <x v="4"/>
    <x v="0"/>
    <n v="56355.17"/>
    <n v="2"/>
    <x v="0"/>
    <n v="112710.34"/>
    <n v="45247.6"/>
    <n v="22215.13"/>
    <x v="0"/>
    <s v="Card"/>
    <x v="0"/>
    <x v="10"/>
    <x v="0"/>
    <n v="112710.34"/>
    <n v="4508.4135999999999"/>
    <n v="108201.9264"/>
    <n v="0.1970993078363529"/>
  </r>
  <r>
    <x v="1473"/>
    <x v="316"/>
    <x v="3"/>
    <s v="PE-029"/>
    <x v="2"/>
    <x v="3"/>
    <n v="91168.5"/>
    <n v="3"/>
    <x v="203"/>
    <n v="273505.49"/>
    <n v="67657.97"/>
    <n v="70531.58"/>
    <x v="0"/>
    <s v="Transfer"/>
    <x v="0"/>
    <x v="10"/>
    <x v="0"/>
    <n v="273505.5"/>
    <n v="8916.2793000000001"/>
    <n v="264589.22070000001"/>
    <n v="0.25787994237336881"/>
  </r>
  <r>
    <x v="1474"/>
    <x v="316"/>
    <x v="3"/>
    <s v="PE-046"/>
    <x v="3"/>
    <x v="3"/>
    <n v="72909.45"/>
    <n v="10"/>
    <x v="794"/>
    <n v="729094.45"/>
    <n v="54242.18"/>
    <n v="186672.64000000001"/>
    <x v="0"/>
    <s v="Transfer"/>
    <x v="1"/>
    <x v="10"/>
    <x v="0"/>
    <n v="729094.5"/>
    <n v="103458.50955"/>
    <n v="625635.99045000004"/>
    <n v="0.25603354956274871"/>
  </r>
  <r>
    <x v="1475"/>
    <x v="317"/>
    <x v="3"/>
    <s v="PE-074"/>
    <x v="5"/>
    <x v="1"/>
    <n v="95014.29"/>
    <n v="1"/>
    <x v="0"/>
    <n v="95014.29"/>
    <n v="76012.89"/>
    <n v="19001.400000000001"/>
    <x v="0"/>
    <s v="Transfer"/>
    <x v="0"/>
    <x v="10"/>
    <x v="0"/>
    <n v="95014.29"/>
    <n v="3800.5715999999998"/>
    <n v="91213.718399999998"/>
    <n v="0.19998465493979908"/>
  </r>
  <r>
    <x v="1476"/>
    <x v="317"/>
    <x v="3"/>
    <s v="PE-117"/>
    <x v="1"/>
    <x v="2"/>
    <n v="101267.03"/>
    <n v="44"/>
    <x v="95"/>
    <n v="4455749.18"/>
    <n v="80985.759999999995"/>
    <n v="892375.81"/>
    <x v="1"/>
    <s v="Transfer"/>
    <x v="0"/>
    <x v="10"/>
    <x v="0"/>
    <n v="4455749.32"/>
    <n v="251304.26164799999"/>
    <n v="4204445.0583520001"/>
    <n v="0.20027514430244481"/>
  </r>
  <r>
    <x v="1477"/>
    <x v="317"/>
    <x v="4"/>
    <s v="HO-123"/>
    <x v="2"/>
    <x v="0"/>
    <n v="53268.03"/>
    <n v="3"/>
    <x v="795"/>
    <n v="159804.09"/>
    <n v="41072.800000000003"/>
    <n v="36585.699999999997"/>
    <x v="0"/>
    <s v="Card"/>
    <x v="1"/>
    <x v="10"/>
    <x v="0"/>
    <n v="159804.09"/>
    <n v="10595.011166999999"/>
    <n v="149209.07883300001"/>
    <n v="0.22894094888309804"/>
  </r>
  <r>
    <x v="1478"/>
    <x v="318"/>
    <x v="1"/>
    <s v="DA-079"/>
    <x v="0"/>
    <x v="4"/>
    <n v="91078.46"/>
    <n v="72"/>
    <x v="675"/>
    <n v="6557649.3499999996"/>
    <n v="62366.65"/>
    <n v="2067250.44"/>
    <x v="1"/>
    <s v="Card"/>
    <x v="0"/>
    <x v="10"/>
    <x v="0"/>
    <n v="6557649.1200000001"/>
    <n v="132464.51222400001"/>
    <n v="6425184.6077760002"/>
    <n v="0.31524260137514065"/>
  </r>
  <r>
    <x v="1479"/>
    <x v="319"/>
    <x v="2"/>
    <s v="BE-146"/>
    <x v="3"/>
    <x v="4"/>
    <n v="58687.82"/>
    <n v="103"/>
    <x v="589"/>
    <n v="6044845.8399999999"/>
    <n v="43199.199999999997"/>
    <n v="1595327.89"/>
    <x v="1"/>
    <s v="Card"/>
    <x v="0"/>
    <x v="10"/>
    <x v="0"/>
    <n v="6044845.46"/>
    <n v="321585.77847200003"/>
    <n v="5723259.6815280002"/>
    <n v="0.26391539705502232"/>
  </r>
  <r>
    <x v="1480"/>
    <x v="319"/>
    <x v="1"/>
    <s v="DA-146"/>
    <x v="4"/>
    <x v="3"/>
    <n v="102178.31"/>
    <n v="9"/>
    <x v="796"/>
    <n v="919604.82"/>
    <n v="69654.23"/>
    <n v="292716.78000000003"/>
    <x v="0"/>
    <s v="POS"/>
    <x v="0"/>
    <x v="10"/>
    <x v="0"/>
    <n v="919604.79"/>
    <n v="44784.753273000002"/>
    <n v="874820.03672700003"/>
    <n v="0.31830713979946301"/>
  </r>
  <r>
    <x v="1481"/>
    <x v="319"/>
    <x v="2"/>
    <s v="BE-039"/>
    <x v="5"/>
    <x v="1"/>
    <n v="57475.74"/>
    <n v="35"/>
    <x v="797"/>
    <n v="2011650.95"/>
    <n v="43637.24"/>
    <n v="484347.69"/>
    <x v="1"/>
    <s v="Card"/>
    <x v="1"/>
    <x v="10"/>
    <x v="0"/>
    <n v="2011650.9"/>
    <n v="333330.55413"/>
    <n v="1678320.3458699998"/>
    <n v="0.24077123817131396"/>
  </r>
  <r>
    <x v="1482"/>
    <x v="319"/>
    <x v="3"/>
    <s v="PE-109"/>
    <x v="0"/>
    <x v="4"/>
    <n v="90736.34"/>
    <n v="68"/>
    <x v="371"/>
    <n v="6170071.25"/>
    <n v="59934.26"/>
    <n v="2094541.27"/>
    <x v="1"/>
    <s v="Transfer"/>
    <x v="0"/>
    <x v="10"/>
    <x v="0"/>
    <n v="6170071.1200000001"/>
    <n v="174613.01269599999"/>
    <n v="5995458.1073040003"/>
    <n v="0.33946792267593345"/>
  </r>
  <r>
    <x v="1483"/>
    <x v="319"/>
    <x v="2"/>
    <s v="BE-049"/>
    <x v="1"/>
    <x v="3"/>
    <n v="50887.16"/>
    <n v="2"/>
    <x v="798"/>
    <n v="101774.32"/>
    <n v="39417.199999999997"/>
    <n v="22939.91"/>
    <x v="0"/>
    <s v="POS"/>
    <x v="1"/>
    <x v="10"/>
    <x v="0"/>
    <n v="101774.32"/>
    <n v="16110.874856"/>
    <n v="85663.445144000012"/>
    <n v="0.22539978650803069"/>
  </r>
  <r>
    <x v="1484"/>
    <x v="319"/>
    <x v="1"/>
    <s v="DA-021"/>
    <x v="1"/>
    <x v="0"/>
    <n v="117600.01"/>
    <n v="9"/>
    <x v="799"/>
    <n v="1058400.0900000001"/>
    <n v="93355.15"/>
    <n v="218203.74"/>
    <x v="0"/>
    <s v="Card"/>
    <x v="0"/>
    <x v="10"/>
    <x v="0"/>
    <n v="1058400.0899999999"/>
    <n v="12277.441043999999"/>
    <n v="1046122.6489559999"/>
    <n v="0.20616375797927225"/>
  </r>
  <r>
    <x v="1485"/>
    <x v="319"/>
    <x v="1"/>
    <s v="DA-035"/>
    <x v="4"/>
    <x v="1"/>
    <n v="109584.8"/>
    <n v="4"/>
    <x v="519"/>
    <n v="438339.2"/>
    <n v="80742.570000000007"/>
    <n v="115368.91"/>
    <x v="0"/>
    <s v="Card"/>
    <x v="0"/>
    <x v="10"/>
    <x v="0"/>
    <n v="438339.2"/>
    <n v="12974.840320000001"/>
    <n v="425364.35967999999"/>
    <n v="0.26319551160379906"/>
  </r>
  <r>
    <x v="1486"/>
    <x v="319"/>
    <x v="0"/>
    <s v="SN-084"/>
    <x v="5"/>
    <x v="2"/>
    <n v="62553.86"/>
    <n v="27"/>
    <x v="240"/>
    <n v="1688954.12"/>
    <n v="50142.32"/>
    <n v="335111.40999999997"/>
    <x v="1"/>
    <s v="POS"/>
    <x v="1"/>
    <x v="10"/>
    <x v="0"/>
    <n v="1688954.22"/>
    <n v="183082.63744799996"/>
    <n v="1505871.5825519999"/>
    <n v="0.19841356614234137"/>
  </r>
  <r>
    <x v="1487"/>
    <x v="320"/>
    <x v="1"/>
    <s v="DA-099"/>
    <x v="3"/>
    <x v="4"/>
    <n v="107213.48"/>
    <n v="4"/>
    <x v="800"/>
    <n v="428853.91"/>
    <n v="80334.759999999995"/>
    <n v="107514.87"/>
    <x v="0"/>
    <s v="Card"/>
    <x v="1"/>
    <x v="10"/>
    <x v="0"/>
    <n v="428853.92"/>
    <n v="29805.347439999998"/>
    <n v="399048.57256"/>
    <n v="0.2507027859440526"/>
  </r>
  <r>
    <x v="1488"/>
    <x v="320"/>
    <x v="0"/>
    <s v="SN-149"/>
    <x v="5"/>
    <x v="3"/>
    <n v="52976.11"/>
    <n v="9"/>
    <x v="801"/>
    <n v="476784.96"/>
    <n v="36856.61"/>
    <n v="145075.5"/>
    <x v="0"/>
    <s v="POS"/>
    <x v="1"/>
    <x v="10"/>
    <x v="0"/>
    <n v="476784.99"/>
    <n v="51778.849913999999"/>
    <n v="425006.14008599997"/>
    <n v="0.30427868362290622"/>
  </r>
  <r>
    <x v="1489"/>
    <x v="320"/>
    <x v="0"/>
    <s v="SN-114"/>
    <x v="3"/>
    <x v="4"/>
    <n v="69363.77"/>
    <n v="5"/>
    <x v="704"/>
    <n v="346818.85"/>
    <n v="47795.48"/>
    <n v="107841.47"/>
    <x v="0"/>
    <s v="Transfer"/>
    <x v="0"/>
    <x v="10"/>
    <x v="0"/>
    <n v="346818.85000000003"/>
    <n v="104.04565500000001"/>
    <n v="346714.80434500001"/>
    <n v="0.310944661744885"/>
  </r>
  <r>
    <x v="1490"/>
    <x v="320"/>
    <x v="1"/>
    <s v="DA-125"/>
    <x v="5"/>
    <x v="1"/>
    <n v="113647.87"/>
    <n v="1"/>
    <x v="0"/>
    <n v="113647.87"/>
    <n v="90397.39"/>
    <n v="23250.47"/>
    <x v="0"/>
    <s v="Transfer"/>
    <x v="0"/>
    <x v="10"/>
    <x v="0"/>
    <n v="113647.87"/>
    <n v="4545.9147999999996"/>
    <n v="109101.9552"/>
    <n v="0.20458342070115351"/>
  </r>
  <r>
    <x v="1491"/>
    <x v="320"/>
    <x v="1"/>
    <s v="DA-130"/>
    <x v="3"/>
    <x v="4"/>
    <n v="107942.6"/>
    <n v="3"/>
    <x v="802"/>
    <n v="323827.81"/>
    <n v="71422.259999999995"/>
    <n v="109561.02"/>
    <x v="0"/>
    <s v="Transfer"/>
    <x v="0"/>
    <x v="10"/>
    <x v="0"/>
    <n v="323827.80000000005"/>
    <n v="12467.370300000002"/>
    <n v="311360.42970000004"/>
    <n v="0.3383311025696033"/>
  </r>
  <r>
    <x v="1492"/>
    <x v="320"/>
    <x v="3"/>
    <s v="PE-042"/>
    <x v="3"/>
    <x v="2"/>
    <n v="101749.55"/>
    <n v="15"/>
    <x v="8"/>
    <n v="1526243.32"/>
    <n v="81574.77"/>
    <n v="302621.81"/>
    <x v="0"/>
    <s v="Cash"/>
    <x v="0"/>
    <x v="10"/>
    <x v="0"/>
    <n v="1526243.25"/>
    <n v="52044.894824999996"/>
    <n v="1474198.3551749999"/>
    <n v="0.19827887600517063"/>
  </r>
  <r>
    <x v="1493"/>
    <x v="321"/>
    <x v="2"/>
    <s v="BE-086"/>
    <x v="1"/>
    <x v="2"/>
    <n v="79896.13"/>
    <n v="6"/>
    <x v="23"/>
    <n v="479376.8"/>
    <n v="65987.23"/>
    <n v="83453.440000000002"/>
    <x v="0"/>
    <s v="Card"/>
    <x v="0"/>
    <x v="10"/>
    <x v="0"/>
    <n v="479376.78"/>
    <n v="17257.56408"/>
    <n v="462119.21592000005"/>
    <n v="0.17408735675151574"/>
  </r>
  <r>
    <x v="1494"/>
    <x v="321"/>
    <x v="0"/>
    <s v="SN-041"/>
    <x v="4"/>
    <x v="2"/>
    <n v="64708.68"/>
    <n v="4"/>
    <x v="45"/>
    <n v="258834.74"/>
    <n v="52797.35"/>
    <n v="47645.32"/>
    <x v="0"/>
    <s v="Card"/>
    <x v="0"/>
    <x v="10"/>
    <x v="0"/>
    <n v="258834.72"/>
    <n v="14028.841824000001"/>
    <n v="244805.878176"/>
    <n v="0.18407621789872566"/>
  </r>
  <r>
    <x v="1495"/>
    <x v="321"/>
    <x v="3"/>
    <s v="PE-125"/>
    <x v="3"/>
    <x v="0"/>
    <n v="71411.45"/>
    <n v="1"/>
    <x v="0"/>
    <n v="71411.45"/>
    <n v="60587.93"/>
    <n v="10823.52"/>
    <x v="0"/>
    <s v="Card"/>
    <x v="0"/>
    <x v="10"/>
    <x v="0"/>
    <n v="71411.45"/>
    <n v="2856.4580000000001"/>
    <n v="68554.991999999998"/>
    <n v="0.15156561027678336"/>
  </r>
  <r>
    <x v="1496"/>
    <x v="321"/>
    <x v="1"/>
    <s v="DA-087"/>
    <x v="0"/>
    <x v="3"/>
    <n v="103250.73"/>
    <n v="108"/>
    <x v="803"/>
    <n v="11151078.550000001"/>
    <n v="73384.639999999999"/>
    <n v="3225537.27"/>
    <x v="1"/>
    <s v="Card"/>
    <x v="0"/>
    <x v="10"/>
    <x v="0"/>
    <n v="11151078.84"/>
    <n v="480611.49800399994"/>
    <n v="10670467.341995999"/>
    <n v="0.2892578736251481"/>
  </r>
  <r>
    <x v="1497"/>
    <x v="321"/>
    <x v="0"/>
    <s v="SN-062"/>
    <x v="3"/>
    <x v="0"/>
    <n v="65180.25"/>
    <n v="2"/>
    <x v="577"/>
    <n v="130360.51"/>
    <n v="50841.31"/>
    <n v="28677.89"/>
    <x v="0"/>
    <s v="POS"/>
    <x v="0"/>
    <x v="10"/>
    <x v="0"/>
    <n v="130360.5"/>
    <n v="4601.7256500000003"/>
    <n v="125758.77434999999"/>
    <n v="0.21998909025440297"/>
  </r>
  <r>
    <x v="1498"/>
    <x v="321"/>
    <x v="0"/>
    <s v="SN-112"/>
    <x v="3"/>
    <x v="4"/>
    <n v="51928.98"/>
    <n v="6"/>
    <x v="265"/>
    <n v="311573.87"/>
    <n v="38066.26"/>
    <n v="83176.320000000007"/>
    <x v="0"/>
    <s v="Transfer"/>
    <x v="0"/>
    <x v="10"/>
    <x v="0"/>
    <n v="311573.88"/>
    <n v="1464.397236"/>
    <n v="310109.48276400001"/>
    <n v="0.26695537722723672"/>
  </r>
  <r>
    <x v="1499"/>
    <x v="322"/>
    <x v="4"/>
    <s v="HO-147"/>
    <x v="3"/>
    <x v="4"/>
    <n v="59775.06"/>
    <n v="55"/>
    <x v="425"/>
    <n v="3287628.54"/>
    <n v="40180.58"/>
    <n v="1077696.67"/>
    <x v="1"/>
    <s v="Card"/>
    <x v="0"/>
    <x v="10"/>
    <x v="0"/>
    <n v="3287628.3"/>
    <n v="74957.925239999997"/>
    <n v="3212670.37476"/>
    <n v="0.32780366056805188"/>
  </r>
  <r>
    <x v="1500"/>
    <x v="322"/>
    <x v="4"/>
    <s v="HO-138"/>
    <x v="2"/>
    <x v="4"/>
    <n v="42841.65"/>
    <n v="11"/>
    <x v="90"/>
    <n v="471258.14"/>
    <n v="31589.9"/>
    <n v="123769.27"/>
    <x v="0"/>
    <s v="POS"/>
    <x v="0"/>
    <x v="10"/>
    <x v="0"/>
    <n v="471258.15"/>
    <n v="21819.252345000001"/>
    <n v="449438.89765500004"/>
    <n v="0.26263582417907944"/>
  </r>
  <r>
    <x v="1501"/>
    <x v="323"/>
    <x v="2"/>
    <s v="BE-097"/>
    <x v="0"/>
    <x v="2"/>
    <n v="70798.12"/>
    <n v="11"/>
    <x v="443"/>
    <n v="778779.32"/>
    <n v="57659.41"/>
    <n v="144525.82"/>
    <x v="0"/>
    <s v="Transfer"/>
    <x v="0"/>
    <x v="10"/>
    <x v="0"/>
    <n v="778779.32"/>
    <n v="19080.093339999999"/>
    <n v="759699.22665999993"/>
    <n v="0.18557994066920011"/>
  </r>
  <r>
    <x v="1502"/>
    <x v="323"/>
    <x v="3"/>
    <s v="PE-040"/>
    <x v="4"/>
    <x v="0"/>
    <n v="86456.72"/>
    <n v="3"/>
    <x v="0"/>
    <n v="259370.17"/>
    <n v="65708.09"/>
    <n v="62245.89"/>
    <x v="0"/>
    <s v="Card"/>
    <x v="0"/>
    <x v="10"/>
    <x v="0"/>
    <n v="259370.16"/>
    <n v="10374.806399999999"/>
    <n v="248995.3536"/>
    <n v="0.23998862320983172"/>
  </r>
  <r>
    <x v="1503"/>
    <x v="323"/>
    <x v="1"/>
    <s v="DA-038"/>
    <x v="4"/>
    <x v="1"/>
    <n v="119838.24"/>
    <n v="3"/>
    <x v="134"/>
    <n v="359514.72"/>
    <n v="88699.36"/>
    <n v="93416.65"/>
    <x v="0"/>
    <s v="Card"/>
    <x v="0"/>
    <x v="10"/>
    <x v="0"/>
    <n v="359514.72000000003"/>
    <n v="467.36913600000008"/>
    <n v="359047.35086400004"/>
    <n v="0.25984096005860347"/>
  </r>
  <r>
    <x v="1504"/>
    <x v="323"/>
    <x v="1"/>
    <s v="DA-120"/>
    <x v="0"/>
    <x v="2"/>
    <n v="110184.25"/>
    <n v="55"/>
    <x v="488"/>
    <n v="6060133.6399999997"/>
    <n v="96578.08"/>
    <n v="748339.42"/>
    <x v="1"/>
    <s v="POS"/>
    <x v="0"/>
    <x v="10"/>
    <x v="0"/>
    <n v="6060133.75"/>
    <n v="82417.819000000003"/>
    <n v="5977715.9309999999"/>
    <n v="0.12348562993076174"/>
  </r>
  <r>
    <x v="1505"/>
    <x v="324"/>
    <x v="0"/>
    <s v="SN-140"/>
    <x v="4"/>
    <x v="2"/>
    <n v="63399.95"/>
    <n v="12"/>
    <x v="804"/>
    <n v="760799.43"/>
    <n v="55691.519999999997"/>
    <n v="92501.21"/>
    <x v="0"/>
    <s v="POS"/>
    <x v="1"/>
    <x v="10"/>
    <x v="0"/>
    <n v="760799.39999999991"/>
    <n v="98143.122600000002"/>
    <n v="662656.2773999999"/>
    <n v="0.12158422621320839"/>
  </r>
  <r>
    <x v="1506"/>
    <x v="324"/>
    <x v="2"/>
    <s v="BE-007"/>
    <x v="5"/>
    <x v="2"/>
    <n v="79098.92"/>
    <n v="7"/>
    <x v="41"/>
    <n v="553692.43000000005"/>
    <n v="62837.9"/>
    <n v="113827.14"/>
    <x v="0"/>
    <s v="Card"/>
    <x v="0"/>
    <x v="10"/>
    <x v="0"/>
    <n v="553692.43999999994"/>
    <n v="19988.297083999998"/>
    <n v="533704.14291599998"/>
    <n v="0.20557828468054004"/>
  </r>
  <r>
    <x v="1507"/>
    <x v="324"/>
    <x v="2"/>
    <s v="BE-092"/>
    <x v="5"/>
    <x v="1"/>
    <n v="68887.960000000006"/>
    <n v="2"/>
    <x v="0"/>
    <n v="137775.91"/>
    <n v="55059.16"/>
    <n v="27657.59"/>
    <x v="0"/>
    <s v="Card"/>
    <x v="0"/>
    <x v="10"/>
    <x v="0"/>
    <n v="137775.92000000001"/>
    <n v="5511.0368000000008"/>
    <n v="132264.88320000001"/>
    <n v="0.20074329394739618"/>
  </r>
  <r>
    <x v="1508"/>
    <x v="324"/>
    <x v="4"/>
    <s v="HO-009"/>
    <x v="4"/>
    <x v="0"/>
    <n v="53893.04"/>
    <n v="6"/>
    <x v="805"/>
    <n v="323358.23"/>
    <n v="42601.39"/>
    <n v="67749.88"/>
    <x v="0"/>
    <s v="Transfer"/>
    <x v="0"/>
    <x v="10"/>
    <x v="0"/>
    <n v="323358.24"/>
    <n v="6079.1349119999995"/>
    <n v="317279.10508800001"/>
    <n v="0.20951957833267459"/>
  </r>
  <r>
    <x v="1509"/>
    <x v="324"/>
    <x v="0"/>
    <s v="SN-150"/>
    <x v="2"/>
    <x v="0"/>
    <n v="74079.539999999994"/>
    <n v="3"/>
    <x v="0"/>
    <n v="222238.61"/>
    <n v="60660.87"/>
    <n v="40256.01"/>
    <x v="0"/>
    <s v="Transfer"/>
    <x v="0"/>
    <x v="10"/>
    <x v="0"/>
    <n v="222238.62"/>
    <n v="8889.5447999999997"/>
    <n v="213349.07519999999"/>
    <n v="0.18113868692753254"/>
  </r>
  <r>
    <x v="1510"/>
    <x v="325"/>
    <x v="0"/>
    <s v="SN-015"/>
    <x v="1"/>
    <x v="2"/>
    <n v="60993.83"/>
    <n v="6"/>
    <x v="806"/>
    <n v="365962.98"/>
    <n v="48148.34"/>
    <n v="77072.92"/>
    <x v="0"/>
    <s v="Card"/>
    <x v="1"/>
    <x v="10"/>
    <x v="0"/>
    <n v="365962.98"/>
    <n v="62103.917705999993"/>
    <n v="303859.062294"/>
    <n v="0.2106030506145731"/>
  </r>
  <r>
    <x v="1511"/>
    <x v="325"/>
    <x v="1"/>
    <s v="DA-119"/>
    <x v="0"/>
    <x v="2"/>
    <n v="95188.62"/>
    <n v="7"/>
    <x v="279"/>
    <n v="666320.32999999996"/>
    <n v="78028.58"/>
    <n v="120120.27"/>
    <x v="0"/>
    <s v="Card"/>
    <x v="0"/>
    <x v="10"/>
    <x v="0"/>
    <n v="666320.34"/>
    <n v="34915.185816000005"/>
    <n v="631405.15418399998"/>
    <n v="0.18027405827464399"/>
  </r>
  <r>
    <x v="1512"/>
    <x v="325"/>
    <x v="3"/>
    <s v="PE-048"/>
    <x v="1"/>
    <x v="0"/>
    <n v="71427.06"/>
    <n v="8"/>
    <x v="807"/>
    <n v="571416.44999999995"/>
    <n v="57019.62"/>
    <n v="115259.45"/>
    <x v="0"/>
    <s v="Cash"/>
    <x v="1"/>
    <x v="10"/>
    <x v="0"/>
    <n v="571416.48"/>
    <n v="86969.588256000003"/>
    <n v="484446.89174399996"/>
    <n v="0.2017083162376582"/>
  </r>
  <r>
    <x v="1513"/>
    <x v="325"/>
    <x v="0"/>
    <s v="SN-016"/>
    <x v="5"/>
    <x v="0"/>
    <n v="68625.149999999994"/>
    <n v="1"/>
    <x v="337"/>
    <n v="68625.149999999994"/>
    <n v="51578.36"/>
    <n v="17046.79"/>
    <x v="0"/>
    <s v="Cash"/>
    <x v="0"/>
    <x v="10"/>
    <x v="0"/>
    <n v="68625.149999999994"/>
    <n v="150.97532999999999"/>
    <n v="68474.174669999993"/>
    <n v="0.24840441150219711"/>
  </r>
  <r>
    <x v="1514"/>
    <x v="326"/>
    <x v="4"/>
    <s v="HO-113"/>
    <x v="0"/>
    <x v="0"/>
    <n v="41673.4"/>
    <n v="5"/>
    <x v="0"/>
    <n v="208366.98"/>
    <n v="32825.730000000003"/>
    <n v="44238.35"/>
    <x v="0"/>
    <s v="Cash"/>
    <x v="0"/>
    <x v="10"/>
    <x v="0"/>
    <n v="208367"/>
    <n v="8334.68"/>
    <n v="200032.32"/>
    <n v="0.21230979111949502"/>
  </r>
  <r>
    <x v="1515"/>
    <x v="326"/>
    <x v="3"/>
    <s v="PE-123"/>
    <x v="3"/>
    <x v="0"/>
    <n v="100455.05"/>
    <n v="16"/>
    <x v="4"/>
    <n v="1607280.76"/>
    <n v="82007.47"/>
    <n v="295161.24"/>
    <x v="1"/>
    <s v="Transfer"/>
    <x v="0"/>
    <x v="10"/>
    <x v="0"/>
    <n v="1607280.8"/>
    <n v="59790.845760000004"/>
    <n v="1547489.9542400001"/>
    <n v="0.18364012520127473"/>
  </r>
  <r>
    <x v="1516"/>
    <x v="326"/>
    <x v="2"/>
    <s v="BE-150"/>
    <x v="2"/>
    <x v="0"/>
    <n v="53495.66"/>
    <n v="7"/>
    <x v="0"/>
    <n v="374469.6"/>
    <n v="41450.99"/>
    <n v="84312.7"/>
    <x v="0"/>
    <s v="Card"/>
    <x v="0"/>
    <x v="10"/>
    <x v="0"/>
    <n v="374469.62"/>
    <n v="14978.784799999999"/>
    <n v="359490.83519999997"/>
    <n v="0.22515232211106057"/>
  </r>
  <r>
    <x v="1517"/>
    <x v="326"/>
    <x v="3"/>
    <s v="PE-028"/>
    <x v="0"/>
    <x v="3"/>
    <n v="113821.92"/>
    <n v="29"/>
    <x v="125"/>
    <n v="3300835.8"/>
    <n v="82904.87"/>
    <n v="896594.5"/>
    <x v="1"/>
    <s v="Transfer"/>
    <x v="0"/>
    <x v="10"/>
    <x v="0"/>
    <n v="3300835.68"/>
    <n v="34328.691072000001"/>
    <n v="3266506.988928"/>
    <n v="0.27162650744396316"/>
  </r>
  <r>
    <x v="1518"/>
    <x v="326"/>
    <x v="1"/>
    <s v="DA-134"/>
    <x v="5"/>
    <x v="4"/>
    <n v="114391.86"/>
    <n v="9"/>
    <x v="270"/>
    <n v="1029526.73"/>
    <n v="84573.32"/>
    <n v="268366.83"/>
    <x v="0"/>
    <s v="Cash"/>
    <x v="0"/>
    <x v="10"/>
    <x v="0"/>
    <n v="1029526.74"/>
    <n v="15545.853773999999"/>
    <n v="1013980.886226"/>
    <n v="0.26067009450060613"/>
  </r>
  <r>
    <x v="1519"/>
    <x v="326"/>
    <x v="0"/>
    <s v="SN-018"/>
    <x v="2"/>
    <x v="4"/>
    <n v="64941.86"/>
    <n v="1"/>
    <x v="750"/>
    <n v="64941.86"/>
    <n v="47124.87"/>
    <n v="17816.990000000002"/>
    <x v="0"/>
    <s v="Card"/>
    <x v="1"/>
    <x v="10"/>
    <x v="0"/>
    <n v="64941.86"/>
    <n v="3610.7674159999997"/>
    <n v="61331.092583999998"/>
    <n v="0.27435293661130128"/>
  </r>
  <r>
    <x v="1520"/>
    <x v="326"/>
    <x v="4"/>
    <s v="HO-020"/>
    <x v="0"/>
    <x v="2"/>
    <n v="53219.519999999997"/>
    <n v="19"/>
    <x v="623"/>
    <n v="1011170.95"/>
    <n v="46391.3"/>
    <n v="129736.18"/>
    <x v="1"/>
    <s v="Cash"/>
    <x v="0"/>
    <x v="10"/>
    <x v="0"/>
    <n v="1011170.8799999999"/>
    <n v="21436.822656"/>
    <n v="989734.05734399986"/>
    <n v="0.12830291455663356"/>
  </r>
  <r>
    <x v="1521"/>
    <x v="326"/>
    <x v="2"/>
    <s v="BE-103"/>
    <x v="5"/>
    <x v="0"/>
    <n v="54255.03"/>
    <n v="13"/>
    <x v="280"/>
    <n v="705315.38"/>
    <n v="41638.269999999997"/>
    <n v="164017.82999999999"/>
    <x v="1"/>
    <s v="Cash"/>
    <x v="1"/>
    <x v="10"/>
    <x v="0"/>
    <n v="705315.39"/>
    <n v="56495.762739000005"/>
    <n v="648819.62726099999"/>
    <n v="0.23254537565875849"/>
  </r>
  <r>
    <x v="1522"/>
    <x v="326"/>
    <x v="0"/>
    <s v="SN-111"/>
    <x v="2"/>
    <x v="2"/>
    <n v="56998.25"/>
    <n v="5"/>
    <x v="153"/>
    <n v="284991.27"/>
    <n v="46995.54"/>
    <n v="50013.57"/>
    <x v="0"/>
    <s v="POS"/>
    <x v="0"/>
    <x v="10"/>
    <x v="0"/>
    <n v="284991.25"/>
    <n v="12112.128124999999"/>
    <n v="272879.12187500001"/>
    <n v="0.17549158611069032"/>
  </r>
  <r>
    <x v="1523"/>
    <x v="326"/>
    <x v="0"/>
    <s v="SN-095"/>
    <x v="2"/>
    <x v="0"/>
    <n v="74179.7"/>
    <n v="3"/>
    <x v="124"/>
    <n v="222539.1"/>
    <n v="60030.31"/>
    <n v="42448.17"/>
    <x v="0"/>
    <s v="Cash"/>
    <x v="0"/>
    <x v="10"/>
    <x v="0"/>
    <n v="222539.09999999998"/>
    <n v="5719.2548699999988"/>
    <n v="216819.84512999997"/>
    <n v="0.19074477249166549"/>
  </r>
  <r>
    <x v="1524"/>
    <x v="326"/>
    <x v="4"/>
    <s v="HO-086"/>
    <x v="1"/>
    <x v="1"/>
    <n v="42402.559999999998"/>
    <n v="68"/>
    <x v="480"/>
    <n v="2883373.83"/>
    <n v="32808.910000000003"/>
    <n v="652367.85"/>
    <x v="1"/>
    <s v="Transfer"/>
    <x v="0"/>
    <x v="10"/>
    <x v="0"/>
    <n v="2883374.08"/>
    <n v="60550.855680000001"/>
    <n v="2822823.22432"/>
    <n v="0.22625156794185095"/>
  </r>
  <r>
    <x v="1525"/>
    <x v="327"/>
    <x v="2"/>
    <s v="BE-098"/>
    <x v="2"/>
    <x v="4"/>
    <n v="53398.14"/>
    <n v="43"/>
    <x v="808"/>
    <n v="2296120.23"/>
    <n v="40003.870000000003"/>
    <n v="575953.99"/>
    <x v="1"/>
    <s v="Card"/>
    <x v="1"/>
    <x v="10"/>
    <x v="0"/>
    <n v="2296120.02"/>
    <n v="538210.53268800001"/>
    <n v="1757909.487312"/>
    <n v="0.25083790581819837"/>
  </r>
  <r>
    <x v="1526"/>
    <x v="327"/>
    <x v="0"/>
    <s v="SN-058"/>
    <x v="0"/>
    <x v="2"/>
    <n v="65011"/>
    <n v="10"/>
    <x v="435"/>
    <n v="650109.98"/>
    <n v="54129.81"/>
    <n v="108811.85"/>
    <x v="0"/>
    <s v="Card"/>
    <x v="0"/>
    <x v="10"/>
    <x v="0"/>
    <n v="650110"/>
    <n v="32115.434000000005"/>
    <n v="617994.56599999999"/>
    <n v="0.16737452638398201"/>
  </r>
  <r>
    <x v="1527"/>
    <x v="327"/>
    <x v="2"/>
    <s v="BE-101"/>
    <x v="2"/>
    <x v="3"/>
    <n v="60664.58"/>
    <n v="36"/>
    <x v="391"/>
    <n v="2183925.02"/>
    <n v="40950"/>
    <n v="709725.14"/>
    <x v="1"/>
    <s v="Card"/>
    <x v="0"/>
    <x v="10"/>
    <x v="0"/>
    <n v="2183924.88"/>
    <n v="35816.368031999998"/>
    <n v="2148108.5119679999"/>
    <n v="0.32497688038758765"/>
  </r>
  <r>
    <x v="1528"/>
    <x v="327"/>
    <x v="0"/>
    <s v="SN-131"/>
    <x v="2"/>
    <x v="2"/>
    <n v="63554.11"/>
    <n v="12"/>
    <x v="366"/>
    <n v="762649.29"/>
    <n v="55115.57"/>
    <n v="101262.45"/>
    <x v="0"/>
    <s v="Cash"/>
    <x v="0"/>
    <x v="10"/>
    <x v="0"/>
    <n v="762649.32000000007"/>
    <n v="33709.099944000001"/>
    <n v="728940.22005600005"/>
    <n v="0.13277721664174105"/>
  </r>
  <r>
    <x v="1529"/>
    <x v="328"/>
    <x v="2"/>
    <s v="BE-097"/>
    <x v="1"/>
    <x v="1"/>
    <n v="70946.86"/>
    <n v="7"/>
    <x v="580"/>
    <n v="496628.04"/>
    <n v="53051.14"/>
    <n v="125270.08"/>
    <x v="0"/>
    <s v="Card"/>
    <x v="0"/>
    <x v="10"/>
    <x v="0"/>
    <n v="496628.02"/>
    <n v="14650.526590000001"/>
    <n v="481977.49341"/>
    <n v="0.25224125484336329"/>
  </r>
  <r>
    <x v="1530"/>
    <x v="328"/>
    <x v="0"/>
    <s v="SN-126"/>
    <x v="0"/>
    <x v="1"/>
    <n v="43600.69"/>
    <n v="10"/>
    <x v="0"/>
    <n v="436006.86"/>
    <n v="32820.870000000003"/>
    <n v="107798.11"/>
    <x v="0"/>
    <s v="Transfer"/>
    <x v="0"/>
    <x v="10"/>
    <x v="0"/>
    <n v="436006.9"/>
    <n v="17440.276000000002"/>
    <n v="418566.62400000001"/>
    <n v="0.24723948150724051"/>
  </r>
  <r>
    <x v="1531"/>
    <x v="328"/>
    <x v="2"/>
    <s v="BE-103"/>
    <x v="4"/>
    <x v="4"/>
    <n v="45729.07"/>
    <n v="120"/>
    <x v="809"/>
    <n v="5487488.9900000002"/>
    <n v="30275.31"/>
    <n v="1854452.05"/>
    <x v="1"/>
    <s v="Transfer"/>
    <x v="1"/>
    <x v="10"/>
    <x v="0"/>
    <n v="5487488.4000000004"/>
    <n v="1038781.55412"/>
    <n v="4448706.8458799999"/>
    <n v="0.33794182610287116"/>
  </r>
  <r>
    <x v="1532"/>
    <x v="328"/>
    <x v="3"/>
    <s v="PE-126"/>
    <x v="3"/>
    <x v="1"/>
    <n v="97860.86"/>
    <n v="10"/>
    <x v="552"/>
    <n v="978608.57"/>
    <n v="72350.009999999995"/>
    <n v="255108.42"/>
    <x v="0"/>
    <s v="Transfer"/>
    <x v="1"/>
    <x v="10"/>
    <x v="0"/>
    <n v="978608.6"/>
    <n v="131329.27412000002"/>
    <n v="847279.3258799999"/>
    <n v="0.26068484153986105"/>
  </r>
  <r>
    <x v="1533"/>
    <x v="328"/>
    <x v="2"/>
    <s v="BE-065"/>
    <x v="0"/>
    <x v="4"/>
    <n v="67442.710000000006"/>
    <n v="71"/>
    <x v="454"/>
    <n v="4788432.75"/>
    <n v="46189.93"/>
    <n v="1508947.99"/>
    <x v="1"/>
    <s v="Transfer"/>
    <x v="1"/>
    <x v="10"/>
    <x v="0"/>
    <n v="4788432.41"/>
    <n v="515714.17055699998"/>
    <n v="4272718.2394430004"/>
    <n v="0.31512356313242573"/>
  </r>
  <r>
    <x v="1534"/>
    <x v="328"/>
    <x v="1"/>
    <s v="DA-018"/>
    <x v="0"/>
    <x v="4"/>
    <n v="94520.73"/>
    <n v="83"/>
    <x v="810"/>
    <n v="7845220.9800000004"/>
    <n v="69841.56"/>
    <n v="2048371.34"/>
    <x v="1"/>
    <s v="Transfer"/>
    <x v="0"/>
    <x v="10"/>
    <x v="0"/>
    <n v="7845220.5899999999"/>
    <n v="141998.49267899999"/>
    <n v="7703222.097321"/>
    <n v="0.26109797865757506"/>
  </r>
  <r>
    <x v="1535"/>
    <x v="329"/>
    <x v="4"/>
    <s v="HO-020"/>
    <x v="0"/>
    <x v="4"/>
    <n v="54665.22"/>
    <n v="1"/>
    <x v="106"/>
    <n v="54665.22"/>
    <n v="38804.51"/>
    <n v="15860.71"/>
    <x v="0"/>
    <s v="POS"/>
    <x v="0"/>
    <x v="10"/>
    <x v="0"/>
    <n v="54665.22"/>
    <n v="732.51394800000014"/>
    <n v="53932.706052000001"/>
    <n v="0.29014261718877193"/>
  </r>
  <r>
    <x v="1536"/>
    <x v="329"/>
    <x v="1"/>
    <s v="DA-131"/>
    <x v="3"/>
    <x v="0"/>
    <n v="118645.63"/>
    <n v="83"/>
    <x v="94"/>
    <n v="9847587.6500000004"/>
    <n v="93336.16"/>
    <n v="2100686.4700000002"/>
    <x v="1"/>
    <s v="POS"/>
    <x v="0"/>
    <x v="10"/>
    <x v="0"/>
    <n v="9847587.290000001"/>
    <n v="156576.63791100003"/>
    <n v="9691010.6520890016"/>
    <n v="0.21331990581469973"/>
  </r>
  <r>
    <x v="1537"/>
    <x v="329"/>
    <x v="1"/>
    <s v="DA-054"/>
    <x v="5"/>
    <x v="0"/>
    <n v="111639.51"/>
    <n v="4"/>
    <x v="332"/>
    <n v="446558.06"/>
    <n v="88919.52"/>
    <n v="90879.97"/>
    <x v="0"/>
    <s v="Transfer"/>
    <x v="0"/>
    <x v="10"/>
    <x v="0"/>
    <n v="446558.04"/>
    <n v="7591.4866799999991"/>
    <n v="438966.55332000001"/>
    <n v="0.20351210321900809"/>
  </r>
  <r>
    <x v="1538"/>
    <x v="330"/>
    <x v="0"/>
    <s v="SN-020"/>
    <x v="4"/>
    <x v="0"/>
    <n v="56774.5"/>
    <n v="8"/>
    <x v="811"/>
    <n v="454195.98"/>
    <n v="44082.38"/>
    <n v="101536.95"/>
    <x v="0"/>
    <s v="Card"/>
    <x v="1"/>
    <x v="11"/>
    <x v="0"/>
    <n v="454196"/>
    <n v="54776.037599999996"/>
    <n v="399419.96240000002"/>
    <n v="0.22355316751152224"/>
  </r>
  <r>
    <x v="1539"/>
    <x v="330"/>
    <x v="1"/>
    <s v="DA-090"/>
    <x v="0"/>
    <x v="3"/>
    <n v="85171.66"/>
    <n v="4"/>
    <x v="812"/>
    <n v="340686.66"/>
    <n v="64388.61"/>
    <n v="83132.22"/>
    <x v="0"/>
    <s v="Transfer"/>
    <x v="0"/>
    <x v="11"/>
    <x v="0"/>
    <n v="340686.64"/>
    <n v="14274.770216000001"/>
    <n v="326411.86978400004"/>
    <n v="0.24401372216922143"/>
  </r>
  <r>
    <x v="1540"/>
    <x v="330"/>
    <x v="3"/>
    <s v="PE-081"/>
    <x v="2"/>
    <x v="4"/>
    <n v="87363.66"/>
    <n v="3"/>
    <x v="708"/>
    <n v="262090.98"/>
    <n v="63932.39"/>
    <n v="70293.83"/>
    <x v="0"/>
    <s v="Card"/>
    <x v="0"/>
    <x v="11"/>
    <x v="0"/>
    <n v="262090.98"/>
    <n v="11820.303198"/>
    <n v="250270.676802"/>
    <n v="0.26820392674330112"/>
  </r>
  <r>
    <x v="1541"/>
    <x v="330"/>
    <x v="1"/>
    <s v="DA-118"/>
    <x v="0"/>
    <x v="0"/>
    <n v="116781.26"/>
    <n v="4"/>
    <x v="813"/>
    <n v="467125.04"/>
    <n v="94078.080000000002"/>
    <n v="90812.73"/>
    <x v="0"/>
    <s v="Card"/>
    <x v="0"/>
    <x v="11"/>
    <x v="0"/>
    <n v="467125.04"/>
    <n v="18311.301567999999"/>
    <n v="448813.73843199998"/>
    <n v="0.19440775429208421"/>
  </r>
  <r>
    <x v="1542"/>
    <x v="331"/>
    <x v="0"/>
    <s v="SN-141"/>
    <x v="3"/>
    <x v="2"/>
    <n v="66438.539999999994"/>
    <n v="12"/>
    <x v="484"/>
    <n v="797262.47"/>
    <n v="57278.64"/>
    <n v="109918.74"/>
    <x v="0"/>
    <s v="Card"/>
    <x v="0"/>
    <x v="11"/>
    <x v="0"/>
    <n v="797262.48"/>
    <n v="18257.310792"/>
    <n v="779005.16920799995"/>
    <n v="0.13787020477710435"/>
  </r>
  <r>
    <x v="1543"/>
    <x v="331"/>
    <x v="0"/>
    <s v="SN-114"/>
    <x v="0"/>
    <x v="3"/>
    <n v="60065.91"/>
    <n v="5"/>
    <x v="14"/>
    <n v="300329.53000000003"/>
    <n v="41401.64"/>
    <n v="93321.32"/>
    <x v="0"/>
    <s v="Transfer"/>
    <x v="0"/>
    <x v="11"/>
    <x v="0"/>
    <n v="300329.55000000005"/>
    <n v="7177.8762450000013"/>
    <n v="293151.67375500005"/>
    <n v="0.31072975075078363"/>
  </r>
  <r>
    <x v="1544"/>
    <x v="331"/>
    <x v="4"/>
    <s v="HO-006"/>
    <x v="2"/>
    <x v="0"/>
    <n v="77879.710000000006"/>
    <n v="7"/>
    <x v="257"/>
    <n v="545157.97"/>
    <n v="65430.11"/>
    <n v="87147.24"/>
    <x v="0"/>
    <s v="Cash"/>
    <x v="0"/>
    <x v="11"/>
    <x v="0"/>
    <n v="545157.97000000009"/>
    <n v="8995.1065050000016"/>
    <n v="536162.86349500006"/>
    <n v="0.15985685763706253"/>
  </r>
  <r>
    <x v="1545"/>
    <x v="331"/>
    <x v="3"/>
    <s v="PE-001"/>
    <x v="0"/>
    <x v="2"/>
    <n v="108144.09"/>
    <n v="141"/>
    <x v="375"/>
    <n v="15248316.1"/>
    <n v="85030.71"/>
    <n v="3258986.09"/>
    <x v="1"/>
    <s v="Cash"/>
    <x v="0"/>
    <x v="11"/>
    <x v="0"/>
    <n v="15248316.689999999"/>
    <n v="59468.435091000007"/>
    <n v="15188848.254908999"/>
    <n v="0.21372760563377879"/>
  </r>
  <r>
    <x v="1546"/>
    <x v="331"/>
    <x v="4"/>
    <s v="HO-050"/>
    <x v="5"/>
    <x v="3"/>
    <n v="53384.57"/>
    <n v="1"/>
    <x v="380"/>
    <n v="53384.57"/>
    <n v="38072.449999999997"/>
    <n v="15312.12"/>
    <x v="0"/>
    <s v="Card"/>
    <x v="0"/>
    <x v="11"/>
    <x v="0"/>
    <n v="53384.57"/>
    <n v="704.67632400000002"/>
    <n v="52679.893676"/>
    <n v="0.28682669917543591"/>
  </r>
  <r>
    <x v="1547"/>
    <x v="331"/>
    <x v="3"/>
    <s v="PE-134"/>
    <x v="5"/>
    <x v="1"/>
    <n v="99331.67"/>
    <n v="7"/>
    <x v="814"/>
    <n v="695321.66"/>
    <n v="75488.490000000005"/>
    <n v="166902.25"/>
    <x v="0"/>
    <s v="Cash"/>
    <x v="1"/>
    <x v="11"/>
    <x v="0"/>
    <n v="695321.69"/>
    <n v="94285.621163999996"/>
    <n v="601036.06883599993"/>
    <n v="0.24003602879277483"/>
  </r>
  <r>
    <x v="1548"/>
    <x v="331"/>
    <x v="4"/>
    <s v="HO-056"/>
    <x v="0"/>
    <x v="1"/>
    <n v="54064.68"/>
    <n v="4"/>
    <x v="0"/>
    <n v="216258.74"/>
    <n v="41682.080000000002"/>
    <n v="49530.43"/>
    <x v="0"/>
    <s v="Cash"/>
    <x v="0"/>
    <x v="11"/>
    <x v="0"/>
    <n v="216258.72"/>
    <n v="8650.3487999999998"/>
    <n v="207608.37119999999"/>
    <n v="0.22903319421910995"/>
  </r>
  <r>
    <x v="1549"/>
    <x v="332"/>
    <x v="3"/>
    <s v="PE-043"/>
    <x v="3"/>
    <x v="4"/>
    <n v="114172.66"/>
    <n v="10"/>
    <x v="350"/>
    <n v="1141726.5900000001"/>
    <n v="84393.61"/>
    <n v="297790.46999999997"/>
    <x v="0"/>
    <s v="Transfer"/>
    <x v="0"/>
    <x v="11"/>
    <x v="0"/>
    <n v="1141726.6000000001"/>
    <n v="5251.94236"/>
    <n v="1136474.6576400001"/>
    <n v="0.26082467782413649"/>
  </r>
  <r>
    <x v="1550"/>
    <x v="332"/>
    <x v="0"/>
    <s v="SN-002"/>
    <x v="4"/>
    <x v="1"/>
    <n v="59558.16"/>
    <n v="4"/>
    <x v="636"/>
    <n v="238232.64"/>
    <n v="47286.37"/>
    <n v="49087.15"/>
    <x v="0"/>
    <s v="POS"/>
    <x v="0"/>
    <x v="11"/>
    <x v="0"/>
    <n v="238232.64"/>
    <n v="1953.507648"/>
    <n v="236279.13235200002"/>
    <n v="0.20604712267806796"/>
  </r>
  <r>
    <x v="1551"/>
    <x v="333"/>
    <x v="4"/>
    <s v="HO-139"/>
    <x v="2"/>
    <x v="1"/>
    <n v="56086.66"/>
    <n v="26"/>
    <x v="0"/>
    <n v="1458253.11"/>
    <n v="43262.82"/>
    <n v="333419.82"/>
    <x v="1"/>
    <s v="Transfer"/>
    <x v="0"/>
    <x v="11"/>
    <x v="0"/>
    <n v="1458253.1600000001"/>
    <n v="58330.126400000008"/>
    <n v="1399923.0336000002"/>
    <n v="0.22864331144817512"/>
  </r>
  <r>
    <x v="1552"/>
    <x v="333"/>
    <x v="1"/>
    <s v="DA-145"/>
    <x v="4"/>
    <x v="2"/>
    <n v="113812.89"/>
    <n v="1"/>
    <x v="243"/>
    <n v="113812.89"/>
    <n v="90547.4"/>
    <n v="23265.5"/>
    <x v="0"/>
    <s v="Card"/>
    <x v="1"/>
    <x v="11"/>
    <x v="0"/>
    <n v="113812.89"/>
    <n v="6623.9101980000005"/>
    <n v="107188.979802"/>
    <n v="0.20441884921822123"/>
  </r>
  <r>
    <x v="1553"/>
    <x v="333"/>
    <x v="3"/>
    <s v="PE-127"/>
    <x v="4"/>
    <x v="0"/>
    <n v="119620.96"/>
    <n v="9"/>
    <x v="330"/>
    <n v="1076588.6599999999"/>
    <n v="100835.61"/>
    <n v="169068.21"/>
    <x v="0"/>
    <s v="Cash"/>
    <x v="0"/>
    <x v="11"/>
    <x v="0"/>
    <n v="1076588.6400000001"/>
    <n v="23469.632352000004"/>
    <n v="1053119.007648"/>
    <n v="0.15704067512656134"/>
  </r>
  <r>
    <x v="1554"/>
    <x v="333"/>
    <x v="4"/>
    <s v="HO-088"/>
    <x v="0"/>
    <x v="2"/>
    <n v="49875.47"/>
    <n v="6"/>
    <x v="786"/>
    <n v="299252.8"/>
    <n v="41940.03"/>
    <n v="47612.59"/>
    <x v="0"/>
    <s v="Card"/>
    <x v="0"/>
    <x v="11"/>
    <x v="0"/>
    <n v="299252.82"/>
    <n v="17895.318636000004"/>
    <n v="281357.50136400003"/>
    <n v="0.15910491063074431"/>
  </r>
  <r>
    <x v="1555"/>
    <x v="333"/>
    <x v="4"/>
    <s v="HO-022"/>
    <x v="5"/>
    <x v="2"/>
    <n v="55558.2"/>
    <n v="14"/>
    <x v="104"/>
    <n v="777814.87"/>
    <n v="45637.91"/>
    <n v="138884.07999999999"/>
    <x v="0"/>
    <s v="Cash"/>
    <x v="0"/>
    <x v="11"/>
    <x v="0"/>
    <n v="777814.79999999993"/>
    <n v="17656.395959999998"/>
    <n v="760158.40403999994"/>
    <n v="0.17855673034381561"/>
  </r>
  <r>
    <x v="1556"/>
    <x v="333"/>
    <x v="3"/>
    <s v="PE-088"/>
    <x v="2"/>
    <x v="3"/>
    <n v="82261.67"/>
    <n v="11"/>
    <x v="815"/>
    <n v="904878.42"/>
    <n v="63764.28"/>
    <n v="203471.35"/>
    <x v="0"/>
    <s v="Card"/>
    <x v="1"/>
    <x v="11"/>
    <x v="0"/>
    <n v="904878.37"/>
    <n v="156091.51882500001"/>
    <n v="748786.85117499996"/>
    <n v="0.22486042931601793"/>
  </r>
  <r>
    <x v="1557"/>
    <x v="333"/>
    <x v="1"/>
    <s v="DA-009"/>
    <x v="4"/>
    <x v="1"/>
    <n v="107910.48"/>
    <n v="13"/>
    <x v="412"/>
    <n v="1402836.2"/>
    <n v="78151.64"/>
    <n v="386864.93"/>
    <x v="1"/>
    <s v="Card"/>
    <x v="0"/>
    <x v="11"/>
    <x v="0"/>
    <n v="1402836.24"/>
    <n v="48958.984775999998"/>
    <n v="1353877.255224"/>
    <n v="0.27577341531391902"/>
  </r>
  <r>
    <x v="1558"/>
    <x v="333"/>
    <x v="1"/>
    <s v="DA-050"/>
    <x v="2"/>
    <x v="2"/>
    <n v="108084.04"/>
    <n v="53"/>
    <x v="111"/>
    <n v="5728453.9100000001"/>
    <n v="84683.73"/>
    <n v="1240216.1100000001"/>
    <x v="1"/>
    <s v="Transfer"/>
    <x v="0"/>
    <x v="11"/>
    <x v="0"/>
    <n v="5728454.1200000001"/>
    <n v="210807.11161600001"/>
    <n v="5517647.0083840005"/>
    <n v="0.21650101920781625"/>
  </r>
  <r>
    <x v="1559"/>
    <x v="333"/>
    <x v="4"/>
    <s v="HO-120"/>
    <x v="4"/>
    <x v="4"/>
    <n v="55595.85"/>
    <n v="114"/>
    <x v="275"/>
    <n v="6337926.6399999997"/>
    <n v="37840.519999999997"/>
    <n v="2024107.41"/>
    <x v="1"/>
    <s v="POS"/>
    <x v="0"/>
    <x v="11"/>
    <x v="0"/>
    <n v="6337926.8999999994"/>
    <n v="84294.427769999995"/>
    <n v="6253632.4722299995"/>
    <n v="0.31936428503691233"/>
  </r>
  <r>
    <x v="1560"/>
    <x v="333"/>
    <x v="0"/>
    <s v="SN-042"/>
    <x v="2"/>
    <x v="1"/>
    <n v="46762.67"/>
    <n v="45"/>
    <x v="477"/>
    <n v="2104320.2999999998"/>
    <n v="37819.18"/>
    <n v="402457.06"/>
    <x v="1"/>
    <s v="Transfer"/>
    <x v="0"/>
    <x v="11"/>
    <x v="0"/>
    <n v="2104320.15"/>
    <n v="61656.580394999997"/>
    <n v="2042663.5696049999"/>
    <n v="0.19125275748183393"/>
  </r>
  <r>
    <x v="1561"/>
    <x v="334"/>
    <x v="4"/>
    <s v="HO-089"/>
    <x v="1"/>
    <x v="0"/>
    <n v="54019.03"/>
    <n v="53"/>
    <x v="816"/>
    <n v="2863008.76"/>
    <n v="44918.16"/>
    <n v="482346.08"/>
    <x v="1"/>
    <s v="Card"/>
    <x v="1"/>
    <x v="11"/>
    <x v="0"/>
    <n v="2863008.59"/>
    <n v="397958.19400999998"/>
    <n v="2465050.3959900001"/>
    <n v="0.16847523721862454"/>
  </r>
  <r>
    <x v="1562"/>
    <x v="334"/>
    <x v="2"/>
    <s v="BE-128"/>
    <x v="5"/>
    <x v="3"/>
    <n v="70042.69"/>
    <n v="4"/>
    <x v="643"/>
    <n v="280170.77"/>
    <n v="48322.400000000001"/>
    <n v="86881.18"/>
    <x v="0"/>
    <s v="POS"/>
    <x v="0"/>
    <x v="11"/>
    <x v="0"/>
    <n v="280170.76"/>
    <n v="9301.6692320000002"/>
    <n v="270869.09076799999"/>
    <n v="0.31010080030832621"/>
  </r>
  <r>
    <x v="1563"/>
    <x v="334"/>
    <x v="3"/>
    <s v="PE-005"/>
    <x v="2"/>
    <x v="0"/>
    <n v="105551.72"/>
    <n v="4"/>
    <x v="4"/>
    <n v="422206.89"/>
    <n v="83895.6"/>
    <n v="86624.49"/>
    <x v="0"/>
    <s v="Card"/>
    <x v="0"/>
    <x v="11"/>
    <x v="0"/>
    <n v="422206.88"/>
    <n v="15706.095936"/>
    <n v="406500.78406400001"/>
    <n v="0.20517071618608593"/>
  </r>
  <r>
    <x v="1564"/>
    <x v="334"/>
    <x v="4"/>
    <s v="HO-062"/>
    <x v="1"/>
    <x v="1"/>
    <n v="57337.17"/>
    <n v="9"/>
    <x v="689"/>
    <n v="516034.51"/>
    <n v="43996.46"/>
    <n v="120066.37"/>
    <x v="0"/>
    <s v="Card"/>
    <x v="0"/>
    <x v="11"/>
    <x v="0"/>
    <n v="516034.52999999997"/>
    <n v="14552.173745999997"/>
    <n v="501482.35625399998"/>
    <n v="0.23267120255193785"/>
  </r>
  <r>
    <x v="1565"/>
    <x v="335"/>
    <x v="3"/>
    <s v="PE-038"/>
    <x v="0"/>
    <x v="2"/>
    <n v="95875.61"/>
    <n v="9"/>
    <x v="817"/>
    <n v="862880.46"/>
    <n v="82495.39"/>
    <n v="120421.98"/>
    <x v="0"/>
    <s v="Transfer"/>
    <x v="0"/>
    <x v="11"/>
    <x v="0"/>
    <n v="862880.49"/>
    <n v="38657.045952"/>
    <n v="824223.44404800003"/>
    <n v="0.13955812604679912"/>
  </r>
  <r>
    <x v="1566"/>
    <x v="335"/>
    <x v="2"/>
    <s v="BE-023"/>
    <x v="2"/>
    <x v="2"/>
    <n v="57186.52"/>
    <n v="3"/>
    <x v="305"/>
    <n v="171559.55"/>
    <n v="44612.04"/>
    <n v="37723.42"/>
    <x v="0"/>
    <s v="Card"/>
    <x v="0"/>
    <x v="11"/>
    <x v="0"/>
    <n v="171559.56"/>
    <n v="2882.2006079999996"/>
    <n v="168677.35939199998"/>
    <n v="0.21988528181613906"/>
  </r>
  <r>
    <x v="1567"/>
    <x v="335"/>
    <x v="2"/>
    <s v="BE-076"/>
    <x v="3"/>
    <x v="0"/>
    <n v="64688.06"/>
    <n v="9"/>
    <x v="488"/>
    <n v="582192.54"/>
    <n v="50324.09"/>
    <n v="129275.72"/>
    <x v="0"/>
    <s v="Card"/>
    <x v="0"/>
    <x v="11"/>
    <x v="0"/>
    <n v="582192.54"/>
    <n v="7917.8185440000007"/>
    <n v="574274.721456"/>
    <n v="0.22204977068239315"/>
  </r>
  <r>
    <x v="1568"/>
    <x v="336"/>
    <x v="0"/>
    <s v="SN-063"/>
    <x v="3"/>
    <x v="2"/>
    <n v="49348.9"/>
    <n v="151"/>
    <x v="399"/>
    <n v="7451684.54"/>
    <n v="41697.129999999997"/>
    <n v="1155418.5900000001"/>
    <x v="1"/>
    <s v="Cash"/>
    <x v="0"/>
    <x v="11"/>
    <x v="0"/>
    <n v="7451683.9000000004"/>
    <n v="373329.36339000001"/>
    <n v="7078354.5366100008"/>
    <n v="0.15505468378295037"/>
  </r>
  <r>
    <x v="1569"/>
    <x v="336"/>
    <x v="4"/>
    <s v="HO-082"/>
    <x v="2"/>
    <x v="0"/>
    <n v="65934.25"/>
    <n v="1"/>
    <x v="744"/>
    <n v="65934.25"/>
    <n v="53357.32"/>
    <n v="12576.92"/>
    <x v="0"/>
    <s v="Card"/>
    <x v="0"/>
    <x v="11"/>
    <x v="0"/>
    <n v="65934.25"/>
    <n v="1074.7282749999999"/>
    <n v="64859.521724999999"/>
    <n v="0.19074942082453353"/>
  </r>
  <r>
    <x v="1570"/>
    <x v="336"/>
    <x v="0"/>
    <s v="SN-079"/>
    <x v="4"/>
    <x v="4"/>
    <n v="64199.51"/>
    <n v="115"/>
    <x v="589"/>
    <n v="7382943.9400000004"/>
    <n v="44627.91"/>
    <n v="2250734.1800000002"/>
    <x v="1"/>
    <s v="Card"/>
    <x v="0"/>
    <x v="11"/>
    <x v="0"/>
    <n v="7382943.6500000004"/>
    <n v="392772.60218000005"/>
    <n v="6990171.04782"/>
    <n v="0.30485592174224202"/>
  </r>
  <r>
    <x v="1571"/>
    <x v="336"/>
    <x v="2"/>
    <s v="BE-122"/>
    <x v="0"/>
    <x v="1"/>
    <n v="81613.83"/>
    <n v="66"/>
    <x v="220"/>
    <n v="5386513.0899999999"/>
    <n v="62064.480000000003"/>
    <n v="1290257.3700000001"/>
    <x v="1"/>
    <s v="Transfer"/>
    <x v="0"/>
    <x v="11"/>
    <x v="0"/>
    <n v="5386512.7800000003"/>
    <n v="121196.53755000001"/>
    <n v="5265316.2424500007"/>
    <n v="0.23953480636580057"/>
  </r>
  <r>
    <x v="1572"/>
    <x v="336"/>
    <x v="2"/>
    <s v="BE-066"/>
    <x v="3"/>
    <x v="4"/>
    <n v="79744.95"/>
    <n v="9"/>
    <x v="148"/>
    <n v="717704.55"/>
    <n v="54790.42"/>
    <n v="224590.77"/>
    <x v="0"/>
    <s v="Transfer"/>
    <x v="0"/>
    <x v="11"/>
    <x v="0"/>
    <n v="717704.54999999993"/>
    <n v="21889.988774999994"/>
    <n v="695814.56122499995"/>
    <n v="0.31292928266931008"/>
  </r>
  <r>
    <x v="1573"/>
    <x v="336"/>
    <x v="1"/>
    <s v="DA-024"/>
    <x v="4"/>
    <x v="4"/>
    <n v="116788.49"/>
    <n v="2"/>
    <x v="522"/>
    <n v="233576.99"/>
    <n v="78694.78"/>
    <n v="76187.42"/>
    <x v="0"/>
    <s v="POS"/>
    <x v="0"/>
    <x v="11"/>
    <x v="0"/>
    <n v="233576.98"/>
    <n v="6026.2860840000003"/>
    <n v="227550.69391600002"/>
    <n v="0.32617690638106089"/>
  </r>
  <r>
    <x v="1574"/>
    <x v="337"/>
    <x v="4"/>
    <s v="HO-117"/>
    <x v="1"/>
    <x v="2"/>
    <n v="58147.92"/>
    <n v="72"/>
    <x v="818"/>
    <n v="4186650.13"/>
    <n v="46781.35"/>
    <n v="818392.63"/>
    <x v="1"/>
    <s v="Transfer"/>
    <x v="0"/>
    <x v="11"/>
    <x v="0"/>
    <n v="4186650.2399999998"/>
    <n v="218961.80755200001"/>
    <n v="3967688.4324479997"/>
    <n v="0.19547671875796319"/>
  </r>
  <r>
    <x v="1575"/>
    <x v="337"/>
    <x v="2"/>
    <s v="BE-060"/>
    <x v="0"/>
    <x v="2"/>
    <n v="60557.18"/>
    <n v="12"/>
    <x v="819"/>
    <n v="726686.17"/>
    <n v="48878.14"/>
    <n v="140148.46"/>
    <x v="0"/>
    <s v="Cash"/>
    <x v="0"/>
    <x v="11"/>
    <x v="0"/>
    <n v="726686.16"/>
    <n v="34590.261215999999"/>
    <n v="692095.89878400008"/>
    <n v="0.19285967696344075"/>
  </r>
  <r>
    <x v="1576"/>
    <x v="337"/>
    <x v="1"/>
    <s v="DA-065"/>
    <x v="2"/>
    <x v="3"/>
    <n v="93822.84"/>
    <n v="70"/>
    <x v="143"/>
    <n v="6567598.9900000002"/>
    <n v="64662.87"/>
    <n v="2041198.12"/>
    <x v="1"/>
    <s v="Card"/>
    <x v="0"/>
    <x v="11"/>
    <x v="0"/>
    <n v="6567598.7999999998"/>
    <n v="198341.48375999997"/>
    <n v="6369257.3162399996"/>
    <n v="0.31079822673521668"/>
  </r>
  <r>
    <x v="1577"/>
    <x v="337"/>
    <x v="0"/>
    <s v="SN-042"/>
    <x v="3"/>
    <x v="1"/>
    <n v="71316.89"/>
    <n v="9"/>
    <x v="164"/>
    <n v="641851.97"/>
    <n v="55615.69"/>
    <n v="141310.75"/>
    <x v="0"/>
    <s v="Card"/>
    <x v="0"/>
    <x v="11"/>
    <x v="0"/>
    <n v="641852.01"/>
    <n v="5969.2236929999999"/>
    <n v="635882.78630699997"/>
    <n v="0.22016096639852956"/>
  </r>
  <r>
    <x v="1578"/>
    <x v="337"/>
    <x v="3"/>
    <s v="PE-108"/>
    <x v="0"/>
    <x v="3"/>
    <n v="87343.63"/>
    <n v="12"/>
    <x v="169"/>
    <n v="1048123.55"/>
    <n v="66046.679999999993"/>
    <n v="255563.36"/>
    <x v="0"/>
    <s v="Card"/>
    <x v="0"/>
    <x v="11"/>
    <x v="0"/>
    <n v="1048123.56"/>
    <n v="35216.951616000006"/>
    <n v="1012906.608384"/>
    <n v="0.24382942259049514"/>
  </r>
  <r>
    <x v="1579"/>
    <x v="338"/>
    <x v="3"/>
    <s v="PE-066"/>
    <x v="2"/>
    <x v="0"/>
    <n v="86461.77"/>
    <n v="5"/>
    <x v="94"/>
    <n v="432308.87"/>
    <n v="66073.88"/>
    <n v="101939.46"/>
    <x v="0"/>
    <s v="Card"/>
    <x v="0"/>
    <x v="11"/>
    <x v="0"/>
    <n v="432308.85000000003"/>
    <n v="6873.7107150000011"/>
    <n v="425435.13928500004"/>
    <n v="0.23580237897964021"/>
  </r>
  <r>
    <x v="1580"/>
    <x v="338"/>
    <x v="2"/>
    <s v="BE-109"/>
    <x v="4"/>
    <x v="3"/>
    <n v="59750.99"/>
    <n v="8"/>
    <x v="820"/>
    <n v="478007.95"/>
    <n v="42306.92"/>
    <n v="139552.60999999999"/>
    <x v="0"/>
    <s v="Card"/>
    <x v="1"/>
    <x v="11"/>
    <x v="0"/>
    <n v="478007.92"/>
    <n v="53680.289416000007"/>
    <n v="424327.63058399997"/>
    <n v="0.29194621135485294"/>
  </r>
  <r>
    <x v="1581"/>
    <x v="338"/>
    <x v="1"/>
    <s v="DA-113"/>
    <x v="3"/>
    <x v="2"/>
    <n v="93324.19"/>
    <n v="84"/>
    <x v="821"/>
    <n v="7839232.1900000004"/>
    <n v="72872.789999999994"/>
    <n v="1717917.81"/>
    <x v="1"/>
    <s v="POS"/>
    <x v="1"/>
    <x v="11"/>
    <x v="0"/>
    <n v="7839231.96"/>
    <n v="1403222.5208399999"/>
    <n v="6436009.4391600005"/>
    <n v="0.21914363146322369"/>
  </r>
  <r>
    <x v="1582"/>
    <x v="338"/>
    <x v="4"/>
    <s v="HO-011"/>
    <x v="5"/>
    <x v="3"/>
    <n v="49837.85"/>
    <n v="86"/>
    <x v="355"/>
    <n v="4286055.2699999996"/>
    <n v="35263.919999999998"/>
    <n v="1253357.8400000001"/>
    <x v="1"/>
    <s v="POS"/>
    <x v="0"/>
    <x v="11"/>
    <x v="0"/>
    <n v="4286055.0999999996"/>
    <n v="114009.06565999999"/>
    <n v="4172046.0343399998"/>
    <n v="0.29242689630551594"/>
  </r>
  <r>
    <x v="1583"/>
    <x v="339"/>
    <x v="2"/>
    <s v="BE-091"/>
    <x v="2"/>
    <x v="2"/>
    <n v="56774.03"/>
    <n v="6"/>
    <x v="564"/>
    <n v="340644.2"/>
    <n v="46416.76"/>
    <n v="62143.62"/>
    <x v="0"/>
    <s v="Card"/>
    <x v="1"/>
    <x v="11"/>
    <x v="0"/>
    <n v="340644.18"/>
    <n v="21017.745905999996"/>
    <n v="319626.43409400003"/>
    <n v="0.18242970231109176"/>
  </r>
  <r>
    <x v="1584"/>
    <x v="339"/>
    <x v="1"/>
    <s v="DA-030"/>
    <x v="5"/>
    <x v="2"/>
    <n v="117617.26"/>
    <n v="10"/>
    <x v="741"/>
    <n v="1176172.6299999999"/>
    <n v="98405.15"/>
    <n v="192121.11"/>
    <x v="0"/>
    <s v="Transfer"/>
    <x v="0"/>
    <x v="11"/>
    <x v="0"/>
    <n v="1176172.5999999999"/>
    <n v="18583.52708"/>
    <n v="1157589.0729199999"/>
    <n v="0.16334431281571313"/>
  </r>
  <r>
    <x v="1585"/>
    <x v="339"/>
    <x v="2"/>
    <s v="BE-021"/>
    <x v="1"/>
    <x v="1"/>
    <n v="68428.44"/>
    <n v="4"/>
    <x v="0"/>
    <n v="273713.77"/>
    <n v="56061.08"/>
    <n v="49469.43"/>
    <x v="0"/>
    <s v="Card"/>
    <x v="0"/>
    <x v="11"/>
    <x v="0"/>
    <n v="273713.76"/>
    <n v="10948.5504"/>
    <n v="262765.2096"/>
    <n v="0.18073416620581417"/>
  </r>
  <r>
    <x v="1586"/>
    <x v="339"/>
    <x v="2"/>
    <s v="BE-142"/>
    <x v="5"/>
    <x v="4"/>
    <n v="55801.62"/>
    <n v="81"/>
    <x v="161"/>
    <n v="4519930.8600000003"/>
    <n v="41113.46"/>
    <n v="1189740.8999999999"/>
    <x v="1"/>
    <s v="Card"/>
    <x v="0"/>
    <x v="11"/>
    <x v="0"/>
    <n v="4519931.2200000007"/>
    <n v="268935.90759000002"/>
    <n v="4250995.3124100007"/>
    <n v="0.26322103962448662"/>
  </r>
  <r>
    <x v="1587"/>
    <x v="339"/>
    <x v="0"/>
    <s v="SN-026"/>
    <x v="2"/>
    <x v="1"/>
    <n v="68716.81"/>
    <n v="2"/>
    <x v="822"/>
    <n v="137433.63"/>
    <n v="50971.14"/>
    <n v="35491.339999999997"/>
    <x v="0"/>
    <s v="Card"/>
    <x v="0"/>
    <x v="11"/>
    <x v="0"/>
    <n v="137433.62"/>
    <n v="4287.9289440000002"/>
    <n v="133145.69105599998"/>
    <n v="0.25824348814769715"/>
  </r>
  <r>
    <x v="1588"/>
    <x v="339"/>
    <x v="2"/>
    <s v="BE-090"/>
    <x v="5"/>
    <x v="3"/>
    <n v="43536.13"/>
    <n v="11"/>
    <x v="823"/>
    <n v="478897.44"/>
    <n v="33502.269999999997"/>
    <n v="110372.45"/>
    <x v="0"/>
    <s v="Transfer"/>
    <x v="1"/>
    <x v="11"/>
    <x v="0"/>
    <n v="478897.43"/>
    <n v="84812.734853000002"/>
    <n v="394084.69514700002"/>
    <n v="0.23047199834686941"/>
  </r>
  <r>
    <x v="1589"/>
    <x v="339"/>
    <x v="3"/>
    <s v="PE-081"/>
    <x v="1"/>
    <x v="0"/>
    <n v="76241.929999999993"/>
    <n v="3"/>
    <x v="824"/>
    <n v="228725.8"/>
    <n v="63839.86"/>
    <n v="37206.230000000003"/>
    <x v="0"/>
    <s v="Cash"/>
    <x v="1"/>
    <x v="11"/>
    <x v="0"/>
    <n v="228725.78999999998"/>
    <n v="39935.522934000001"/>
    <n v="188790.26706599997"/>
    <n v="0.16266739475826517"/>
  </r>
  <r>
    <x v="1590"/>
    <x v="339"/>
    <x v="4"/>
    <s v="HO-027"/>
    <x v="5"/>
    <x v="4"/>
    <n v="47383.5"/>
    <n v="60"/>
    <x v="825"/>
    <n v="2843010.14"/>
    <n v="34748.730000000003"/>
    <n v="758086.29"/>
    <x v="1"/>
    <s v="Transfer"/>
    <x v="1"/>
    <x v="11"/>
    <x v="0"/>
    <n v="2843010"/>
    <n v="324387.44099999999"/>
    <n v="2518622.5589999999"/>
    <n v="0.26664916854640552"/>
  </r>
  <r>
    <x v="1591"/>
    <x v="340"/>
    <x v="3"/>
    <s v="PE-090"/>
    <x v="4"/>
    <x v="4"/>
    <n v="104227.78"/>
    <n v="103"/>
    <x v="826"/>
    <n v="10735461.210000001"/>
    <n v="73787.91"/>
    <n v="3135306.51"/>
    <x v="1"/>
    <s v="Cash"/>
    <x v="1"/>
    <x v="11"/>
    <x v="0"/>
    <n v="10735461.34"/>
    <n v="924323.22137399984"/>
    <n v="9811138.1186260004"/>
    <n v="0.29205140316463402"/>
  </r>
  <r>
    <x v="1592"/>
    <x v="340"/>
    <x v="0"/>
    <s v="SN-015"/>
    <x v="0"/>
    <x v="2"/>
    <n v="63459.71"/>
    <n v="6"/>
    <x v="106"/>
    <n v="380758.23"/>
    <n v="54876.92"/>
    <n v="51496.69"/>
    <x v="0"/>
    <s v="Transfer"/>
    <x v="0"/>
    <x v="11"/>
    <x v="0"/>
    <n v="380758.26"/>
    <n v="5102.1606840000004"/>
    <n v="375656.09931600001"/>
    <n v="0.1352477397533863"/>
  </r>
  <r>
    <x v="1593"/>
    <x v="340"/>
    <x v="1"/>
    <s v="DA-016"/>
    <x v="1"/>
    <x v="1"/>
    <n v="114357.18"/>
    <n v="78"/>
    <x v="328"/>
    <n v="8919859.9700000007"/>
    <n v="88092.12"/>
    <n v="2048674.91"/>
    <x v="1"/>
    <s v="Card"/>
    <x v="0"/>
    <x v="11"/>
    <x v="0"/>
    <n v="8919860.0399999991"/>
    <n v="244404.16509599998"/>
    <n v="8675455.8749039993"/>
    <n v="0.22967568065981642"/>
  </r>
  <r>
    <x v="1594"/>
    <x v="341"/>
    <x v="0"/>
    <s v="SN-100"/>
    <x v="2"/>
    <x v="2"/>
    <n v="72043.56"/>
    <n v="9"/>
    <x v="243"/>
    <n v="648392.01"/>
    <n v="57945.3"/>
    <n v="126884.28"/>
    <x v="0"/>
    <s v="POS"/>
    <x v="0"/>
    <x v="11"/>
    <x v="0"/>
    <n v="648392.04"/>
    <n v="37736.416728000004"/>
    <n v="610655.623272"/>
    <n v="0.19569069026621719"/>
  </r>
  <r>
    <x v="1595"/>
    <x v="341"/>
    <x v="0"/>
    <s v="SN-102"/>
    <x v="1"/>
    <x v="4"/>
    <n v="70187.09"/>
    <n v="12"/>
    <x v="329"/>
    <n v="842245.06"/>
    <n v="51464"/>
    <n v="224677.09"/>
    <x v="0"/>
    <s v="Card"/>
    <x v="0"/>
    <x v="11"/>
    <x v="0"/>
    <n v="842245.08"/>
    <n v="12549.451691999999"/>
    <n v="829695.62830799993"/>
    <n v="0.26675975992070522"/>
  </r>
  <r>
    <x v="1596"/>
    <x v="341"/>
    <x v="2"/>
    <s v="BE-024"/>
    <x v="5"/>
    <x v="4"/>
    <n v="47770.46"/>
    <n v="5"/>
    <x v="827"/>
    <n v="238852.32"/>
    <n v="33241.32"/>
    <n v="72645.7"/>
    <x v="0"/>
    <s v="Card"/>
    <x v="0"/>
    <x v="11"/>
    <x v="0"/>
    <n v="238852.3"/>
    <n v="11823.18885"/>
    <n v="227029.11114999998"/>
    <n v="0.30414483727853259"/>
  </r>
  <r>
    <x v="1597"/>
    <x v="341"/>
    <x v="3"/>
    <s v="PE-087"/>
    <x v="2"/>
    <x v="2"/>
    <n v="89133.04"/>
    <n v="6"/>
    <x v="388"/>
    <n v="534798.25"/>
    <n v="73277.03"/>
    <n v="95136.05"/>
    <x v="0"/>
    <s v="Transfer"/>
    <x v="0"/>
    <x v="11"/>
    <x v="0"/>
    <n v="534798.24"/>
    <n v="9252.0095519999995"/>
    <n v="525546.23044800002"/>
    <n v="0.17789147589768667"/>
  </r>
  <r>
    <x v="1598"/>
    <x v="341"/>
    <x v="0"/>
    <s v="SN-046"/>
    <x v="2"/>
    <x v="4"/>
    <n v="57524"/>
    <n v="8"/>
    <x v="828"/>
    <n v="460192.02"/>
    <n v="39464.92"/>
    <n v="144472.67000000001"/>
    <x v="0"/>
    <s v="Transfer"/>
    <x v="1"/>
    <x v="11"/>
    <x v="0"/>
    <n v="460192"/>
    <n v="69995.203200000004"/>
    <n v="390196.79680000001"/>
    <n v="0.31393997227505166"/>
  </r>
  <r>
    <x v="1599"/>
    <x v="341"/>
    <x v="0"/>
    <s v="SN-049"/>
    <x v="4"/>
    <x v="1"/>
    <n v="56275.08"/>
    <n v="7"/>
    <x v="387"/>
    <n v="393925.56"/>
    <n v="42539.72"/>
    <n v="96147.53"/>
    <x v="0"/>
    <s v="Card"/>
    <x v="0"/>
    <x v="11"/>
    <x v="0"/>
    <n v="393925.56"/>
    <n v="9769.3538879999996"/>
    <n v="384156.20611199999"/>
    <n v="0.24407537809935462"/>
  </r>
  <r>
    <x v="1600"/>
    <x v="342"/>
    <x v="3"/>
    <s v="PE-055"/>
    <x v="5"/>
    <x v="2"/>
    <n v="91594.89"/>
    <n v="122"/>
    <x v="829"/>
    <n v="11174576.289999999"/>
    <n v="78215.839999999997"/>
    <n v="1632243.41"/>
    <x v="1"/>
    <s v="Cash"/>
    <x v="1"/>
    <x v="11"/>
    <x v="0"/>
    <n v="11174576.58"/>
    <n v="2266204.1304239999"/>
    <n v="8908372.4495759998"/>
    <n v="0.14606758839354617"/>
  </r>
  <r>
    <x v="1601"/>
    <x v="342"/>
    <x v="0"/>
    <s v="SN-019"/>
    <x v="2"/>
    <x v="0"/>
    <n v="77429.73"/>
    <n v="7"/>
    <x v="830"/>
    <n v="542008.11"/>
    <n v="62040.12"/>
    <n v="107727.28"/>
    <x v="0"/>
    <s v="Card"/>
    <x v="0"/>
    <x v="11"/>
    <x v="0"/>
    <n v="542008.11"/>
    <n v="379.40567699999997"/>
    <n v="541628.70432300004"/>
    <n v="0.19875584518467815"/>
  </r>
  <r>
    <x v="1602"/>
    <x v="342"/>
    <x v="2"/>
    <s v="BE-091"/>
    <x v="5"/>
    <x v="3"/>
    <n v="77209.490000000005"/>
    <n v="30"/>
    <x v="831"/>
    <n v="2316284.81"/>
    <n v="51733.33"/>
    <n v="764284.87"/>
    <x v="1"/>
    <s v="Transfer"/>
    <x v="0"/>
    <x v="11"/>
    <x v="0"/>
    <n v="2316284.7000000002"/>
    <n v="134112.88413000002"/>
    <n v="2182171.81587"/>
    <n v="0.32996152575900195"/>
  </r>
  <r>
    <x v="1603"/>
    <x v="342"/>
    <x v="0"/>
    <s v="SN-060"/>
    <x v="2"/>
    <x v="0"/>
    <n v="40071.99"/>
    <n v="24"/>
    <x v="832"/>
    <n v="961727.66"/>
    <n v="30211.439999999999"/>
    <n v="236653.02"/>
    <x v="1"/>
    <s v="Card"/>
    <x v="1"/>
    <x v="11"/>
    <x v="0"/>
    <n v="961727.76"/>
    <n v="196865.67247199998"/>
    <n v="764862.087528"/>
    <n v="0.24607072234981781"/>
  </r>
  <r>
    <x v="1604"/>
    <x v="343"/>
    <x v="0"/>
    <s v="SN-123"/>
    <x v="3"/>
    <x v="4"/>
    <n v="50909.440000000002"/>
    <n v="12"/>
    <x v="164"/>
    <n v="610913.31000000006"/>
    <n v="37285.75"/>
    <n v="163484.28"/>
    <x v="0"/>
    <s v="Cash"/>
    <x v="0"/>
    <x v="11"/>
    <x v="0"/>
    <n v="610913.28000000003"/>
    <n v="5681.4935040000009"/>
    <n v="605231.78649600002"/>
    <n v="0.26760634827222862"/>
  </r>
  <r>
    <x v="1605"/>
    <x v="343"/>
    <x v="1"/>
    <s v="DA-038"/>
    <x v="2"/>
    <x v="0"/>
    <n v="139860.47"/>
    <n v="54"/>
    <x v="685"/>
    <n v="7552465.3600000003"/>
    <n v="115095.86"/>
    <n v="1337288.78"/>
    <x v="1"/>
    <s v="Cash"/>
    <x v="0"/>
    <x v="11"/>
    <x v="0"/>
    <n v="7552465.3799999999"/>
    <n v="117063.21338999999"/>
    <n v="7435402.1666099997"/>
    <n v="0.17706652281818608"/>
  </r>
  <r>
    <x v="1606"/>
    <x v="343"/>
    <x v="3"/>
    <s v="PE-087"/>
    <x v="2"/>
    <x v="2"/>
    <n v="107318.76"/>
    <n v="4"/>
    <x v="833"/>
    <n v="429275.06"/>
    <n v="87050.240000000005"/>
    <n v="81074.11"/>
    <x v="0"/>
    <s v="Cash"/>
    <x v="1"/>
    <x v="11"/>
    <x v="0"/>
    <n v="429275.04"/>
    <n v="33097.105583999997"/>
    <n v="396177.93441599997"/>
    <n v="0.18886284705195777"/>
  </r>
  <r>
    <x v="1607"/>
    <x v="343"/>
    <x v="0"/>
    <s v="SN-020"/>
    <x v="0"/>
    <x v="1"/>
    <n v="73644.289999999994"/>
    <n v="8"/>
    <x v="834"/>
    <n v="589154.30000000005"/>
    <n v="56557.08"/>
    <n v="136697.64000000001"/>
    <x v="0"/>
    <s v="Card"/>
    <x v="0"/>
    <x v="11"/>
    <x v="0"/>
    <n v="589154.31999999995"/>
    <n v="9779.9617119999984"/>
    <n v="579374.35828799999"/>
    <n v="0.23202349537294389"/>
  </r>
  <r>
    <x v="1608"/>
    <x v="344"/>
    <x v="4"/>
    <s v="HO-129"/>
    <x v="1"/>
    <x v="2"/>
    <n v="63883.93"/>
    <n v="13"/>
    <x v="835"/>
    <n v="830491.03"/>
    <n v="50393.34"/>
    <n v="175377.57"/>
    <x v="0"/>
    <s v="Card"/>
    <x v="0"/>
    <x v="11"/>
    <x v="0"/>
    <n v="830491.09"/>
    <n v="3571.1116869999996"/>
    <n v="826919.97831299994"/>
    <n v="0.21117334644782376"/>
  </r>
  <r>
    <x v="1609"/>
    <x v="344"/>
    <x v="1"/>
    <s v="DA-052"/>
    <x v="3"/>
    <x v="0"/>
    <n v="112762.79"/>
    <n v="7"/>
    <x v="21"/>
    <n v="789339.56"/>
    <n v="94228.94"/>
    <n v="129737.01"/>
    <x v="0"/>
    <s v="Cash"/>
    <x v="0"/>
    <x v="11"/>
    <x v="0"/>
    <n v="789339.52999999991"/>
    <n v="25022.063101"/>
    <n v="764317.46689899988"/>
    <n v="0.16436146947962418"/>
  </r>
  <r>
    <x v="1610"/>
    <x v="344"/>
    <x v="3"/>
    <s v="PE-061"/>
    <x v="3"/>
    <x v="4"/>
    <n v="96857.58"/>
    <n v="1"/>
    <x v="332"/>
    <n v="96857.58"/>
    <n v="66019.509999999995"/>
    <n v="30838.07"/>
    <x v="0"/>
    <s v="Transfer"/>
    <x v="0"/>
    <x v="11"/>
    <x v="0"/>
    <n v="96857.58"/>
    <n v="1646.5788600000001"/>
    <n v="95211.001140000008"/>
    <n v="0.31838571643024738"/>
  </r>
  <r>
    <x v="1611"/>
    <x v="344"/>
    <x v="1"/>
    <s v="DA-147"/>
    <x v="0"/>
    <x v="3"/>
    <n v="124653.67"/>
    <n v="1"/>
    <x v="636"/>
    <n v="124653.67"/>
    <n v="87452.82"/>
    <n v="37200.839999999997"/>
    <x v="0"/>
    <s v="Card"/>
    <x v="0"/>
    <x v="11"/>
    <x v="0"/>
    <n v="124653.67"/>
    <n v="1022.160094"/>
    <n v="123631.50990599999"/>
    <n v="0.29843357199190362"/>
  </r>
  <r>
    <x v="1612"/>
    <x v="344"/>
    <x v="4"/>
    <s v="HO-027"/>
    <x v="0"/>
    <x v="1"/>
    <n v="60852.51"/>
    <n v="11"/>
    <x v="407"/>
    <n v="669377.62"/>
    <n v="49419.61"/>
    <n v="125761.88"/>
    <x v="1"/>
    <s v="Cash"/>
    <x v="0"/>
    <x v="11"/>
    <x v="0"/>
    <n v="669377.61"/>
    <n v="23428.216349999999"/>
    <n v="645949.39364999998"/>
    <n v="0.18787882391407112"/>
  </r>
  <r>
    <x v="1613"/>
    <x v="345"/>
    <x v="1"/>
    <s v="DA-094"/>
    <x v="1"/>
    <x v="3"/>
    <n v="112163.91"/>
    <n v="4"/>
    <x v="569"/>
    <n v="448655.64"/>
    <n v="84612.76"/>
    <n v="110204.61"/>
    <x v="0"/>
    <s v="Transfer"/>
    <x v="0"/>
    <x v="11"/>
    <x v="0"/>
    <n v="448655.64"/>
    <n v="538.38676799999996"/>
    <n v="448117.25323199999"/>
    <n v="0.24563295359443157"/>
  </r>
  <r>
    <x v="1614"/>
    <x v="345"/>
    <x v="3"/>
    <s v="PE-034"/>
    <x v="5"/>
    <x v="2"/>
    <n v="104006.49"/>
    <n v="27"/>
    <x v="789"/>
    <n v="2808175.22"/>
    <n v="82381.490000000005"/>
    <n v="583875.02"/>
    <x v="1"/>
    <s v="Transfer"/>
    <x v="0"/>
    <x v="11"/>
    <x v="0"/>
    <n v="2808175.23"/>
    <n v="34259.737805999997"/>
    <n v="2773915.4921940002"/>
    <n v="0.20791972518011179"/>
  </r>
  <r>
    <x v="1615"/>
    <x v="345"/>
    <x v="0"/>
    <s v="SN-011"/>
    <x v="3"/>
    <x v="3"/>
    <n v="62285.279999999999"/>
    <n v="6"/>
    <x v="232"/>
    <n v="373711.7"/>
    <n v="46716.13"/>
    <n v="93414.95"/>
    <x v="0"/>
    <s v="Card"/>
    <x v="0"/>
    <x v="11"/>
    <x v="0"/>
    <n v="373711.68"/>
    <n v="10762.896384"/>
    <n v="362948.78361599997"/>
    <n v="0.24996528072308144"/>
  </r>
  <r>
    <x v="1616"/>
    <x v="346"/>
    <x v="4"/>
    <s v="HO-050"/>
    <x v="0"/>
    <x v="3"/>
    <n v="62712.31"/>
    <n v="8"/>
    <x v="416"/>
    <n v="501698.47"/>
    <n v="46855.13"/>
    <n v="126857.4"/>
    <x v="0"/>
    <s v="Transfer"/>
    <x v="0"/>
    <x v="11"/>
    <x v="0"/>
    <n v="501698.48"/>
    <n v="4013.5878399999997"/>
    <n v="497684.89215999999"/>
    <n v="0.25285586380201636"/>
  </r>
  <r>
    <x v="1617"/>
    <x v="346"/>
    <x v="2"/>
    <s v="BE-040"/>
    <x v="3"/>
    <x v="3"/>
    <n v="66360.91"/>
    <n v="22"/>
    <x v="836"/>
    <n v="1459940.01"/>
    <n v="51746.5"/>
    <n v="321517.09000000003"/>
    <x v="1"/>
    <s v="Transfer"/>
    <x v="0"/>
    <x v="11"/>
    <x v="0"/>
    <n v="1459940.02"/>
    <n v="23505.034322000003"/>
    <n v="1436434.9856779999"/>
    <n v="0.22022623381627854"/>
  </r>
  <r>
    <x v="1618"/>
    <x v="346"/>
    <x v="4"/>
    <s v="HO-097"/>
    <x v="3"/>
    <x v="0"/>
    <n v="44680.77"/>
    <n v="8"/>
    <x v="59"/>
    <n v="357446.14"/>
    <n v="34564.71"/>
    <n v="80928.47"/>
    <x v="0"/>
    <s v="Card"/>
    <x v="0"/>
    <x v="11"/>
    <x v="0"/>
    <n v="357446.16"/>
    <n v="4396.5877679999994"/>
    <n v="353049.57223199995"/>
    <n v="0.22640745260250955"/>
  </r>
  <r>
    <x v="1619"/>
    <x v="346"/>
    <x v="2"/>
    <s v="BE-147"/>
    <x v="4"/>
    <x v="4"/>
    <n v="72404.899999999994"/>
    <n v="3"/>
    <x v="55"/>
    <n v="217214.71"/>
    <n v="48315.94"/>
    <n v="72266.880000000005"/>
    <x v="0"/>
    <s v="Transfer"/>
    <x v="0"/>
    <x v="11"/>
    <x v="0"/>
    <n v="217214.69999999998"/>
    <n v="1064.35203"/>
    <n v="216150.34796999997"/>
    <n v="0.33269790982387892"/>
  </r>
  <r>
    <x v="1620"/>
    <x v="346"/>
    <x v="1"/>
    <s v="DA-027"/>
    <x v="4"/>
    <x v="4"/>
    <n v="132872.59"/>
    <n v="11"/>
    <x v="356"/>
    <n v="1461598.48"/>
    <n v="91371.83"/>
    <n v="456508.38"/>
    <x v="0"/>
    <s v="Card"/>
    <x v="0"/>
    <x v="11"/>
    <x v="0"/>
    <n v="1461598.49"/>
    <n v="13154.386410000001"/>
    <n v="1448444.10359"/>
    <n v="0.31233501282787324"/>
  </r>
  <r>
    <x v="1621"/>
    <x v="346"/>
    <x v="1"/>
    <s v="DA-149"/>
    <x v="0"/>
    <x v="1"/>
    <n v="77757.929999999993"/>
    <n v="72"/>
    <x v="837"/>
    <n v="5598571.2000000002"/>
    <n v="58545.2"/>
    <n v="1383316.9"/>
    <x v="1"/>
    <s v="Card"/>
    <x v="1"/>
    <x v="11"/>
    <x v="0"/>
    <n v="5598570.959999999"/>
    <n v="1396283.5974239998"/>
    <n v="4202287.3625759995"/>
    <n v="0.24708391669645996"/>
  </r>
  <r>
    <x v="1622"/>
    <x v="346"/>
    <x v="0"/>
    <s v="SN-110"/>
    <x v="0"/>
    <x v="3"/>
    <n v="64770.5"/>
    <n v="124"/>
    <x v="838"/>
    <n v="8031542.4400000004"/>
    <n v="47533.68"/>
    <n v="2137366.02"/>
    <x v="1"/>
    <s v="Transfer"/>
    <x v="1"/>
    <x v="11"/>
    <x v="0"/>
    <n v="8031542"/>
    <n v="711594.62119999994"/>
    <n v="7319947.3788000001"/>
    <n v="0.2661214873689941"/>
  </r>
  <r>
    <x v="1623"/>
    <x v="346"/>
    <x v="2"/>
    <s v="BE-126"/>
    <x v="2"/>
    <x v="3"/>
    <n v="69965.2"/>
    <n v="6"/>
    <x v="717"/>
    <n v="419791.2"/>
    <n v="54119.42"/>
    <n v="95074.68"/>
    <x v="0"/>
    <s v="Card"/>
    <x v="1"/>
    <x v="11"/>
    <x v="0"/>
    <n v="419791.19999999995"/>
    <n v="40593.809039999993"/>
    <n v="379197.39095999999"/>
    <n v="0.22648087906559258"/>
  </r>
  <r>
    <x v="1624"/>
    <x v="346"/>
    <x v="3"/>
    <s v="PE-105"/>
    <x v="2"/>
    <x v="0"/>
    <n v="96114.1"/>
    <n v="20"/>
    <x v="0"/>
    <n v="1922282.07"/>
    <n v="74768.77"/>
    <n v="426906.68"/>
    <x v="1"/>
    <s v="POS"/>
    <x v="0"/>
    <x v="11"/>
    <x v="0"/>
    <n v="1922282"/>
    <n v="76891.28"/>
    <n v="1845390.72"/>
    <n v="0.22208326585494292"/>
  </r>
  <r>
    <x v="1625"/>
    <x v="346"/>
    <x v="1"/>
    <s v="DA-050"/>
    <x v="1"/>
    <x v="4"/>
    <n v="110586.62"/>
    <n v="2"/>
    <x v="839"/>
    <n v="221173.24"/>
    <n v="79593.56"/>
    <n v="61986.12"/>
    <x v="0"/>
    <s v="Cash"/>
    <x v="0"/>
    <x v="11"/>
    <x v="0"/>
    <n v="221173.24"/>
    <n v="12076.058904"/>
    <n v="209097.18109599999"/>
    <n v="0.28026048720903129"/>
  </r>
  <r>
    <x v="1626"/>
    <x v="347"/>
    <x v="3"/>
    <s v="PE-098"/>
    <x v="0"/>
    <x v="2"/>
    <n v="90599.21"/>
    <n v="108"/>
    <x v="840"/>
    <n v="9784714.9800000004"/>
    <n v="73422.559999999998"/>
    <n v="1855078.44"/>
    <x v="1"/>
    <s v="Transfer"/>
    <x v="1"/>
    <x v="11"/>
    <x v="0"/>
    <n v="9784714.6800000016"/>
    <n v="2090015.0556480002"/>
    <n v="7694699.6243520016"/>
    <n v="0.18958942021221756"/>
  </r>
  <r>
    <x v="1627"/>
    <x v="347"/>
    <x v="0"/>
    <s v="SN-146"/>
    <x v="4"/>
    <x v="2"/>
    <n v="46665.21"/>
    <n v="120"/>
    <x v="841"/>
    <n v="5599825.6600000001"/>
    <n v="41037.83"/>
    <n v="675286.02"/>
    <x v="1"/>
    <s v="POS"/>
    <x v="1"/>
    <x v="11"/>
    <x v="0"/>
    <n v="5599825.2000000002"/>
    <n v="1168683.5192400001"/>
    <n v="4431141.6807599999"/>
    <n v="0.12059054352774261"/>
  </r>
  <r>
    <x v="1628"/>
    <x v="347"/>
    <x v="3"/>
    <s v="PE-054"/>
    <x v="3"/>
    <x v="4"/>
    <n v="79131.240000000005"/>
    <n v="7"/>
    <x v="252"/>
    <n v="553918.68000000005"/>
    <n v="58103.519999999997"/>
    <n v="147194.01"/>
    <x v="0"/>
    <s v="Card"/>
    <x v="0"/>
    <x v="11"/>
    <x v="0"/>
    <n v="553918.68000000005"/>
    <n v="18168.532704000001"/>
    <n v="535750.14729600004"/>
    <n v="0.26573216487300988"/>
  </r>
  <r>
    <x v="1629"/>
    <x v="348"/>
    <x v="3"/>
    <s v="PE-105"/>
    <x v="0"/>
    <x v="2"/>
    <n v="107766.46"/>
    <n v="113"/>
    <x v="819"/>
    <n v="12177610.4"/>
    <n v="91718.85"/>
    <n v="1813380.84"/>
    <x v="1"/>
    <s v="Card"/>
    <x v="0"/>
    <x v="11"/>
    <x v="0"/>
    <n v="12177609.98"/>
    <n v="579654.235048"/>
    <n v="11597955.744952001"/>
    <n v="0.14891105729577292"/>
  </r>
  <r>
    <x v="1630"/>
    <x v="348"/>
    <x v="2"/>
    <s v="BE-079"/>
    <x v="3"/>
    <x v="3"/>
    <n v="64108.12"/>
    <n v="6"/>
    <x v="842"/>
    <n v="384648.7"/>
    <n v="45087.57"/>
    <n v="114123.26"/>
    <x v="0"/>
    <s v="Card"/>
    <x v="1"/>
    <x v="11"/>
    <x v="0"/>
    <n v="384648.72000000003"/>
    <n v="28425.540408000001"/>
    <n v="356223.17959200003"/>
    <n v="0.29669477629847701"/>
  </r>
  <r>
    <x v="1631"/>
    <x v="348"/>
    <x v="0"/>
    <s v="SN-058"/>
    <x v="4"/>
    <x v="3"/>
    <n v="59959.37"/>
    <n v="2"/>
    <x v="21"/>
    <n v="119918.74"/>
    <n v="45104.78"/>
    <n v="29709.19"/>
    <x v="0"/>
    <s v="Card"/>
    <x v="0"/>
    <x v="11"/>
    <x v="0"/>
    <n v="119918.74"/>
    <n v="3801.4240580000001"/>
    <n v="116117.315942"/>
    <n v="0.24774434754734745"/>
  </r>
  <r>
    <x v="1632"/>
    <x v="348"/>
    <x v="4"/>
    <s v="HO-015"/>
    <x v="4"/>
    <x v="1"/>
    <n v="47464.639999999999"/>
    <n v="10"/>
    <x v="843"/>
    <n v="474646.44"/>
    <n v="36910.57"/>
    <n v="105540.71"/>
    <x v="0"/>
    <s v="Transfer"/>
    <x v="1"/>
    <x v="11"/>
    <x v="0"/>
    <n v="474646.4"/>
    <n v="47417.175360000001"/>
    <n v="427229.22464000003"/>
    <n v="0.22235647653862106"/>
  </r>
  <r>
    <x v="1633"/>
    <x v="348"/>
    <x v="2"/>
    <s v="BE-021"/>
    <x v="5"/>
    <x v="0"/>
    <n v="70682.25"/>
    <n v="5"/>
    <x v="457"/>
    <n v="353411.25"/>
    <n v="58350.22"/>
    <n v="61660.14"/>
    <x v="0"/>
    <s v="Cash"/>
    <x v="1"/>
    <x v="11"/>
    <x v="0"/>
    <n v="353411.25"/>
    <n v="25869.7035"/>
    <n v="327541.5465"/>
    <n v="0.17447135596277707"/>
  </r>
  <r>
    <x v="1634"/>
    <x v="349"/>
    <x v="1"/>
    <s v="DA-091"/>
    <x v="5"/>
    <x v="1"/>
    <n v="89092.47"/>
    <n v="66"/>
    <x v="844"/>
    <n v="5880103.2999999998"/>
    <n v="69617.84"/>
    <n v="1285326.01"/>
    <x v="1"/>
    <s v="Cash"/>
    <x v="1"/>
    <x v="11"/>
    <x v="0"/>
    <n v="5880103.0200000005"/>
    <n v="1074882.8320560001"/>
    <n v="4805220.1879440006"/>
    <n v="0.21858901866570951"/>
  </r>
  <r>
    <x v="1635"/>
    <x v="349"/>
    <x v="2"/>
    <s v="BE-019"/>
    <x v="5"/>
    <x v="0"/>
    <n v="62164.09"/>
    <n v="69"/>
    <x v="340"/>
    <n v="4289322.1500000004"/>
    <n v="51436.52"/>
    <n v="740202.09"/>
    <x v="1"/>
    <s v="Card"/>
    <x v="0"/>
    <x v="11"/>
    <x v="0"/>
    <n v="4289322.21"/>
    <n v="141547.63292999999"/>
    <n v="4147774.5770700001"/>
    <n v="0.17256854675744043"/>
  </r>
  <r>
    <x v="1636"/>
    <x v="349"/>
    <x v="0"/>
    <s v="SN-080"/>
    <x v="0"/>
    <x v="0"/>
    <n v="64879.89"/>
    <n v="65"/>
    <x v="491"/>
    <n v="4217192.8899999997"/>
    <n v="49721.66"/>
    <n v="985284.71"/>
    <x v="1"/>
    <s v="Cash"/>
    <x v="0"/>
    <x v="11"/>
    <x v="0"/>
    <n v="4217192.8499999996"/>
    <n v="166157.39828999998"/>
    <n v="4051035.4517099997"/>
    <n v="0.23363520135309723"/>
  </r>
  <r>
    <x v="1637"/>
    <x v="349"/>
    <x v="3"/>
    <s v="PE-113"/>
    <x v="1"/>
    <x v="4"/>
    <n v="90481.94"/>
    <n v="4"/>
    <x v="475"/>
    <n v="361927.74"/>
    <n v="67189.91"/>
    <n v="93168.1"/>
    <x v="0"/>
    <s v="Card"/>
    <x v="0"/>
    <x v="11"/>
    <x v="0"/>
    <n v="361927.76"/>
    <n v="10821.640024"/>
    <n v="351106.11997599999"/>
    <n v="0.25742182679890746"/>
  </r>
  <r>
    <x v="1638"/>
    <x v="349"/>
    <x v="1"/>
    <s v="DA-032"/>
    <x v="1"/>
    <x v="1"/>
    <n v="111458.7"/>
    <n v="3"/>
    <x v="845"/>
    <n v="334376.09000000003"/>
    <n v="91053.55"/>
    <n v="61215.45"/>
    <x v="0"/>
    <s v="Cash"/>
    <x v="0"/>
    <x v="11"/>
    <x v="0"/>
    <n v="334376.09999999998"/>
    <n v="3711.5747100000003"/>
    <n v="330664.52528999996"/>
    <n v="0.18307364620478692"/>
  </r>
  <r>
    <x v="1639"/>
    <x v="350"/>
    <x v="0"/>
    <s v="SN-121"/>
    <x v="5"/>
    <x v="3"/>
    <n v="67293.7"/>
    <n v="32"/>
    <x v="252"/>
    <n v="2153398.2400000002"/>
    <n v="52224.59"/>
    <n v="482211.35"/>
    <x v="1"/>
    <s v="Transfer"/>
    <x v="0"/>
    <x v="11"/>
    <x v="0"/>
    <n v="2153398.4"/>
    <n v="70631.467519999991"/>
    <n v="2082766.93248"/>
    <n v="0.22393040963941716"/>
  </r>
  <r>
    <x v="1640"/>
    <x v="350"/>
    <x v="3"/>
    <s v="PE-068"/>
    <x v="4"/>
    <x v="3"/>
    <n v="88433.93"/>
    <n v="12"/>
    <x v="846"/>
    <n v="1061207.1399999999"/>
    <n v="67742.559999999998"/>
    <n v="248296.45"/>
    <x v="1"/>
    <s v="Transfer"/>
    <x v="1"/>
    <x v="11"/>
    <x v="0"/>
    <n v="1061207.1599999999"/>
    <n v="90096.487884000002"/>
    <n v="971110.67211599997"/>
    <n v="0.23397548003681923"/>
  </r>
  <r>
    <x v="1641"/>
    <x v="350"/>
    <x v="1"/>
    <s v="DA-009"/>
    <x v="5"/>
    <x v="1"/>
    <n v="89082.7"/>
    <n v="70"/>
    <x v="140"/>
    <n v="6235789.1600000001"/>
    <n v="72858.27"/>
    <n v="1135710.03"/>
    <x v="1"/>
    <s v="Card"/>
    <x v="0"/>
    <x v="11"/>
    <x v="0"/>
    <n v="6235789"/>
    <n v="15589.4725"/>
    <n v="6220199.5274999999"/>
    <n v="0.18212771485044885"/>
  </r>
  <r>
    <x v="1642"/>
    <x v="351"/>
    <x v="2"/>
    <s v="BE-008"/>
    <x v="5"/>
    <x v="4"/>
    <n v="59419.9"/>
    <n v="2"/>
    <x v="847"/>
    <n v="118839.8"/>
    <n v="44102.05"/>
    <n v="30635.71"/>
    <x v="0"/>
    <s v="Cash"/>
    <x v="0"/>
    <x v="11"/>
    <x v="0"/>
    <n v="118839.8"/>
    <n v="5751.8463199999997"/>
    <n v="113087.95368000001"/>
    <n v="0.25778998281720433"/>
  </r>
  <r>
    <x v="1643"/>
    <x v="351"/>
    <x v="3"/>
    <s v="PE-120"/>
    <x v="0"/>
    <x v="3"/>
    <n v="99824.4"/>
    <n v="7"/>
    <x v="15"/>
    <n v="698770.82"/>
    <n v="74553.88"/>
    <n v="176893.64"/>
    <x v="0"/>
    <s v="Card"/>
    <x v="0"/>
    <x v="11"/>
    <x v="0"/>
    <n v="698770.79999999993"/>
    <n v="768.64787999999987"/>
    <n v="698002.15211999998"/>
    <n v="0.25314972368193628"/>
  </r>
  <r>
    <x v="1644"/>
    <x v="351"/>
    <x v="3"/>
    <s v="PE-129"/>
    <x v="1"/>
    <x v="3"/>
    <n v="113911.02"/>
    <n v="74"/>
    <x v="737"/>
    <n v="8429415.2100000009"/>
    <n v="87282.57"/>
    <n v="1970504.67"/>
    <x v="1"/>
    <s v="Card"/>
    <x v="0"/>
    <x v="11"/>
    <x v="0"/>
    <n v="8429415.4800000004"/>
    <n v="412198.41697199998"/>
    <n v="8017217.0630280003"/>
    <n v="0.23376528749732803"/>
  </r>
  <r>
    <x v="1645"/>
    <x v="351"/>
    <x v="2"/>
    <s v="BE-139"/>
    <x v="5"/>
    <x v="4"/>
    <n v="60193.440000000002"/>
    <n v="1"/>
    <x v="179"/>
    <n v="60193.440000000002"/>
    <n v="45014.68"/>
    <n v="15178.75"/>
    <x v="0"/>
    <s v="Transfer"/>
    <x v="0"/>
    <x v="11"/>
    <x v="0"/>
    <n v="60193.440000000002"/>
    <n v="2209.099248"/>
    <n v="57984.340752000004"/>
    <n v="0.25216618289301956"/>
  </r>
  <r>
    <x v="1646"/>
    <x v="351"/>
    <x v="1"/>
    <s v="DA-020"/>
    <x v="0"/>
    <x v="0"/>
    <n v="115362.89"/>
    <n v="81"/>
    <x v="170"/>
    <n v="9344394"/>
    <n v="97990.34"/>
    <n v="1407176.67"/>
    <x v="1"/>
    <s v="POS"/>
    <x v="0"/>
    <x v="11"/>
    <x v="0"/>
    <n v="9344394.0899999999"/>
    <n v="39246.455177999997"/>
    <n v="9305147.6348219998"/>
    <n v="0.15059046846697602"/>
  </r>
  <r>
    <x v="1647"/>
    <x v="351"/>
    <x v="1"/>
    <s v="DA-139"/>
    <x v="1"/>
    <x v="0"/>
    <n v="102168.67"/>
    <n v="6"/>
    <x v="0"/>
    <n v="613012.01"/>
    <n v="77288.62"/>
    <n v="149280.26"/>
    <x v="0"/>
    <s v="Cash"/>
    <x v="0"/>
    <x v="11"/>
    <x v="0"/>
    <n v="613012.02"/>
    <n v="24520.480800000001"/>
    <n v="588491.5392"/>
    <n v="0.24351930723184365"/>
  </r>
  <r>
    <x v="1648"/>
    <x v="352"/>
    <x v="3"/>
    <s v="PE-007"/>
    <x v="4"/>
    <x v="2"/>
    <n v="96686.34"/>
    <n v="1"/>
    <x v="383"/>
    <n v="96686.34"/>
    <n v="77455.67"/>
    <n v="19230.66"/>
    <x v="0"/>
    <s v="Card"/>
    <x v="0"/>
    <x v="11"/>
    <x v="0"/>
    <n v="96686.34"/>
    <n v="2475.1703039999998"/>
    <n v="94211.169695999997"/>
    <n v="0.19889738302225526"/>
  </r>
  <r>
    <x v="1649"/>
    <x v="352"/>
    <x v="0"/>
    <s v="SN-038"/>
    <x v="5"/>
    <x v="3"/>
    <n v="65325.75"/>
    <n v="103"/>
    <x v="747"/>
    <n v="6728552.1399999997"/>
    <n v="45810.62"/>
    <n v="2010058.55"/>
    <x v="1"/>
    <s v="Transfer"/>
    <x v="0"/>
    <x v="11"/>
    <x v="0"/>
    <n v="6728552.25"/>
    <n v="74014.07475"/>
    <n v="6654538.1752500003"/>
    <n v="0.29873567272379048"/>
  </r>
  <r>
    <x v="1650"/>
    <x v="352"/>
    <x v="0"/>
    <s v="SN-141"/>
    <x v="5"/>
    <x v="2"/>
    <n v="63435.9"/>
    <n v="13"/>
    <x v="339"/>
    <n v="824666.74"/>
    <n v="51177.599999999999"/>
    <n v="159357.95000000001"/>
    <x v="0"/>
    <s v="Card"/>
    <x v="0"/>
    <x v="11"/>
    <x v="0"/>
    <n v="824666.70000000007"/>
    <n v="36120.401460000001"/>
    <n v="788546.29854000011"/>
    <n v="0.19323921078713568"/>
  </r>
  <r>
    <x v="1651"/>
    <x v="352"/>
    <x v="2"/>
    <s v="BE-071"/>
    <x v="0"/>
    <x v="3"/>
    <n v="68096.789999999994"/>
    <n v="102"/>
    <x v="34"/>
    <n v="6945873.0800000001"/>
    <n v="48995.38"/>
    <n v="1948344.17"/>
    <x v="1"/>
    <s v="Card"/>
    <x v="0"/>
    <x v="11"/>
    <x v="0"/>
    <n v="6945872.5799999991"/>
    <n v="81266.709185999993"/>
    <n v="6864605.8708139993"/>
    <n v="0.28050385423973223"/>
  </r>
  <r>
    <x v="1652"/>
    <x v="352"/>
    <x v="3"/>
    <s v="PE-034"/>
    <x v="1"/>
    <x v="2"/>
    <n v="97514.92"/>
    <n v="136"/>
    <x v="312"/>
    <n v="13262029.359999999"/>
    <n v="85321.38"/>
    <n v="1658321.66"/>
    <x v="1"/>
    <s v="Card"/>
    <x v="0"/>
    <x v="11"/>
    <x v="0"/>
    <n v="13262029.119999999"/>
    <n v="741347.42780800001"/>
    <n v="12520681.692191999"/>
    <n v="0.1250428282870277"/>
  </r>
  <r>
    <x v="1653"/>
    <x v="352"/>
    <x v="0"/>
    <s v="SN-059"/>
    <x v="1"/>
    <x v="0"/>
    <n v="75371.81"/>
    <n v="87"/>
    <x v="275"/>
    <n v="6557347.1600000001"/>
    <n v="63474.14"/>
    <n v="1035097.23"/>
    <x v="1"/>
    <s v="POS"/>
    <x v="0"/>
    <x v="11"/>
    <x v="0"/>
    <n v="6557347.4699999997"/>
    <n v="87212.721351"/>
    <n v="6470134.7486490002"/>
    <n v="0.15785304708497391"/>
  </r>
  <r>
    <x v="1654"/>
    <x v="353"/>
    <x v="0"/>
    <s v="SN-060"/>
    <x v="1"/>
    <x v="0"/>
    <n v="53842.97"/>
    <n v="76"/>
    <x v="848"/>
    <n v="4092066.06"/>
    <n v="41848.19"/>
    <n v="911603.85"/>
    <x v="1"/>
    <s v="Cash"/>
    <x v="1"/>
    <x v="11"/>
    <x v="0"/>
    <n v="4092065.72"/>
    <n v="495958.36526400002"/>
    <n v="3596107.3547360003"/>
    <n v="0.22277349305548599"/>
  </r>
  <r>
    <x v="1655"/>
    <x v="353"/>
    <x v="2"/>
    <s v="BE-127"/>
    <x v="0"/>
    <x v="0"/>
    <n v="57427.01"/>
    <n v="6"/>
    <x v="434"/>
    <n v="344562.05"/>
    <n v="46289.02"/>
    <n v="66827.91"/>
    <x v="0"/>
    <s v="POS"/>
    <x v="0"/>
    <x v="11"/>
    <x v="0"/>
    <n v="344562.06"/>
    <n v="826.94894399999987"/>
    <n v="343735.11105599999"/>
    <n v="0.19395029139163761"/>
  </r>
  <r>
    <x v="1656"/>
    <x v="353"/>
    <x v="2"/>
    <s v="BE-127"/>
    <x v="4"/>
    <x v="4"/>
    <n v="76276"/>
    <n v="11"/>
    <x v="849"/>
    <n v="839036.05"/>
    <n v="52508.01"/>
    <n v="261447.9"/>
    <x v="0"/>
    <s v="Card"/>
    <x v="0"/>
    <x v="11"/>
    <x v="0"/>
    <n v="839036"/>
    <n v="40022.017199999995"/>
    <n v="799013.9828"/>
    <n v="0.31160508538339915"/>
  </r>
  <r>
    <x v="1657"/>
    <x v="353"/>
    <x v="0"/>
    <s v="SN-127"/>
    <x v="0"/>
    <x v="0"/>
    <n v="75449.86"/>
    <n v="7"/>
    <x v="736"/>
    <n v="528149.02"/>
    <n v="58490.99"/>
    <n v="118712.07"/>
    <x v="0"/>
    <s v="Transfer"/>
    <x v="0"/>
    <x v="11"/>
    <x v="0"/>
    <n v="528149.02"/>
    <n v="7922.2353000000003"/>
    <n v="520226.78470000002"/>
    <n v="0.22477002797430165"/>
  </r>
  <r>
    <x v="1658"/>
    <x v="353"/>
    <x v="1"/>
    <s v="DA-118"/>
    <x v="1"/>
    <x v="0"/>
    <n v="132779.51"/>
    <n v="2"/>
    <x v="850"/>
    <n v="265559.03000000003"/>
    <n v="109301.09"/>
    <n v="46956.85"/>
    <x v="0"/>
    <s v="Transfer"/>
    <x v="1"/>
    <x v="11"/>
    <x v="0"/>
    <n v="265559.02"/>
    <n v="20394.932735999999"/>
    <n v="245164.08726400003"/>
    <n v="0.17682264466774109"/>
  </r>
  <r>
    <x v="1659"/>
    <x v="354"/>
    <x v="0"/>
    <s v="SN-019"/>
    <x v="2"/>
    <x v="1"/>
    <n v="55066.49"/>
    <n v="1"/>
    <x v="588"/>
    <n v="55066.49"/>
    <n v="43452.69"/>
    <n v="11613.8"/>
    <x v="0"/>
    <s v="Card"/>
    <x v="1"/>
    <x v="11"/>
    <x v="0"/>
    <n v="55066.49"/>
    <n v="5143.2101659999998"/>
    <n v="49923.279834000001"/>
    <n v="0.21090503498588706"/>
  </r>
  <r>
    <x v="1660"/>
    <x v="354"/>
    <x v="2"/>
    <s v="BE-069"/>
    <x v="5"/>
    <x v="2"/>
    <n v="70973.78"/>
    <n v="7"/>
    <x v="851"/>
    <n v="496816.47"/>
    <n v="59667.3"/>
    <n v="79145.39"/>
    <x v="0"/>
    <s v="POS"/>
    <x v="1"/>
    <x v="11"/>
    <x v="0"/>
    <n v="496816.45999999996"/>
    <n v="54500.765662000005"/>
    <n v="442315.69433799997"/>
    <n v="0.15930508503472118"/>
  </r>
  <r>
    <x v="1661"/>
    <x v="354"/>
    <x v="1"/>
    <s v="DA-130"/>
    <x v="2"/>
    <x v="3"/>
    <n v="88327.21"/>
    <n v="1"/>
    <x v="852"/>
    <n v="88327.21"/>
    <n v="63458.34"/>
    <n v="24868.87"/>
    <x v="0"/>
    <s v="Card"/>
    <x v="0"/>
    <x v="11"/>
    <x v="0"/>
    <n v="88327.21"/>
    <n v="2941.2960929999999"/>
    <n v="85385.913907000009"/>
    <n v="0.28155389488697763"/>
  </r>
  <r>
    <x v="1662"/>
    <x v="354"/>
    <x v="1"/>
    <s v="DA-013"/>
    <x v="5"/>
    <x v="2"/>
    <n v="115895.99"/>
    <n v="6"/>
    <x v="853"/>
    <n v="695375.94"/>
    <n v="98697.36"/>
    <n v="103191.8"/>
    <x v="0"/>
    <s v="Card"/>
    <x v="1"/>
    <x v="11"/>
    <x v="0"/>
    <n v="695375.94000000006"/>
    <n v="90190.259418000016"/>
    <n v="605185.68058200006"/>
    <n v="0.14839713896342174"/>
  </r>
  <r>
    <x v="1663"/>
    <x v="354"/>
    <x v="4"/>
    <s v="HO-037"/>
    <x v="2"/>
    <x v="2"/>
    <n v="59522.3"/>
    <n v="1"/>
    <x v="329"/>
    <n v="59522.3"/>
    <n v="51474.6"/>
    <n v="8047.71"/>
    <x v="0"/>
    <s v="Transfer"/>
    <x v="0"/>
    <x v="11"/>
    <x v="0"/>
    <n v="59522.3"/>
    <n v="886.88226999999995"/>
    <n v="58635.417730000001"/>
    <n v="0.13520495679770439"/>
  </r>
  <r>
    <x v="1664"/>
    <x v="354"/>
    <x v="4"/>
    <s v="HO-081"/>
    <x v="5"/>
    <x v="3"/>
    <n v="47755.47"/>
    <n v="5"/>
    <x v="854"/>
    <n v="238777.35"/>
    <n v="35810.089999999997"/>
    <n v="59726.91"/>
    <x v="0"/>
    <s v="Transfer"/>
    <x v="1"/>
    <x v="11"/>
    <x v="0"/>
    <n v="238777.35"/>
    <n v="20964.651330000001"/>
    <n v="217812.69867000001"/>
    <n v="0.25013641369250478"/>
  </r>
  <r>
    <x v="1665"/>
    <x v="355"/>
    <x v="4"/>
    <s v="HO-060"/>
    <x v="2"/>
    <x v="0"/>
    <n v="43653.06"/>
    <n v="1"/>
    <x v="298"/>
    <n v="43653.06"/>
    <n v="36099.51"/>
    <n v="7553.55"/>
    <x v="0"/>
    <s v="Transfer"/>
    <x v="0"/>
    <x v="11"/>
    <x v="0"/>
    <n v="43653.06"/>
    <n v="135.32448600000001"/>
    <n v="43517.735514"/>
    <n v="0.17303597960830239"/>
  </r>
  <r>
    <x v="1666"/>
    <x v="355"/>
    <x v="1"/>
    <s v="DA-146"/>
    <x v="4"/>
    <x v="0"/>
    <n v="109913.23"/>
    <n v="3"/>
    <x v="464"/>
    <n v="329739.7"/>
    <n v="89401.600000000006"/>
    <n v="61534.89"/>
    <x v="0"/>
    <s v="POS"/>
    <x v="0"/>
    <x v="11"/>
    <x v="0"/>
    <n v="329739.69"/>
    <n v="2011.4121090000001"/>
    <n v="327728.27789099998"/>
    <n v="0.1866165645204384"/>
  </r>
  <r>
    <x v="1667"/>
    <x v="355"/>
    <x v="2"/>
    <s v="BE-107"/>
    <x v="0"/>
    <x v="4"/>
    <n v="63670.89"/>
    <n v="54"/>
    <x v="855"/>
    <n v="3438228.31"/>
    <n v="41391.21"/>
    <n v="1203102.82"/>
    <x v="1"/>
    <s v="Cash"/>
    <x v="1"/>
    <x v="11"/>
    <x v="0"/>
    <n v="3438228.06"/>
    <n v="673205.05414799985"/>
    <n v="2765023.0058520003"/>
    <n v="0.34991940951123168"/>
  </r>
  <r>
    <x v="1668"/>
    <x v="355"/>
    <x v="3"/>
    <s v="PE-077"/>
    <x v="5"/>
    <x v="0"/>
    <n v="95506.75"/>
    <n v="63"/>
    <x v="228"/>
    <n v="6016925.5199999996"/>
    <n v="72188.179999999993"/>
    <n v="1469069.87"/>
    <x v="1"/>
    <s v="Transfer"/>
    <x v="1"/>
    <x v="11"/>
    <x v="0"/>
    <n v="6016925.25"/>
    <n v="716615.79727500002"/>
    <n v="5300309.4527249997"/>
    <n v="0.24415623313216617"/>
  </r>
  <r>
    <x v="1669"/>
    <x v="356"/>
    <x v="3"/>
    <s v="PE-089"/>
    <x v="4"/>
    <x v="2"/>
    <n v="86549.18"/>
    <n v="2"/>
    <x v="856"/>
    <n v="173098.36"/>
    <n v="73505.100000000006"/>
    <n v="26088.15"/>
    <x v="0"/>
    <s v="Transfer"/>
    <x v="1"/>
    <x v="11"/>
    <x v="0"/>
    <n v="173098.36"/>
    <n v="21464.196639999998"/>
    <n v="151634.16335999998"/>
    <n v="0.15071286637262193"/>
  </r>
  <r>
    <x v="1670"/>
    <x v="356"/>
    <x v="0"/>
    <s v="SN-066"/>
    <x v="1"/>
    <x v="4"/>
    <n v="57530.14"/>
    <n v="8"/>
    <x v="857"/>
    <n v="460241.13"/>
    <n v="38745.03"/>
    <n v="150280.87"/>
    <x v="0"/>
    <s v="Card"/>
    <x v="0"/>
    <x v="11"/>
    <x v="0"/>
    <n v="460241.12"/>
    <n v="15832.294527999999"/>
    <n v="444408.825472"/>
    <n v="0.32652637976966553"/>
  </r>
  <r>
    <x v="1671"/>
    <x v="356"/>
    <x v="2"/>
    <s v="BE-128"/>
    <x v="3"/>
    <x v="1"/>
    <n v="77179.199999999997"/>
    <n v="63"/>
    <x v="494"/>
    <n v="4862289.68"/>
    <n v="57437.760000000002"/>
    <n v="1243710.5900000001"/>
    <x v="1"/>
    <s v="Card"/>
    <x v="0"/>
    <x v="11"/>
    <x v="0"/>
    <n v="4862289.5999999996"/>
    <n v="28687.508639999996"/>
    <n v="4833602.09136"/>
    <n v="0.25578702048866825"/>
  </r>
  <r>
    <x v="1672"/>
    <x v="356"/>
    <x v="4"/>
    <s v="HO-068"/>
    <x v="1"/>
    <x v="2"/>
    <n v="43270.77"/>
    <n v="9"/>
    <x v="858"/>
    <n v="389436.96"/>
    <n v="35636.69"/>
    <n v="68706.710000000006"/>
    <x v="0"/>
    <s v="Transfer"/>
    <x v="0"/>
    <x v="11"/>
    <x v="0"/>
    <n v="389436.93"/>
    <n v="7243.5268980000001"/>
    <n v="382193.40310200001"/>
    <n v="0.17642575578856204"/>
  </r>
  <r>
    <x v="1673"/>
    <x v="356"/>
    <x v="2"/>
    <s v="BE-085"/>
    <x v="5"/>
    <x v="2"/>
    <n v="72684.78"/>
    <n v="4"/>
    <x v="57"/>
    <n v="290739.09999999998"/>
    <n v="58292.21"/>
    <n v="57570.26"/>
    <x v="0"/>
    <s v="Transfer"/>
    <x v="0"/>
    <x v="11"/>
    <x v="0"/>
    <n v="290739.12"/>
    <n v="145.36956000000001"/>
    <n v="290593.75043999997"/>
    <n v="0.19801347668751815"/>
  </r>
  <r>
    <x v="1674"/>
    <x v="357"/>
    <x v="1"/>
    <s v="DA-103"/>
    <x v="1"/>
    <x v="2"/>
    <n v="99085.69"/>
    <n v="6"/>
    <x v="857"/>
    <n v="594514.12"/>
    <n v="85331.13"/>
    <n v="82527.350000000006"/>
    <x v="0"/>
    <s v="Transfer"/>
    <x v="0"/>
    <x v="11"/>
    <x v="0"/>
    <n v="594514.14"/>
    <n v="20451.286415999999"/>
    <n v="574062.85358400003"/>
    <n v="0.13881478542511322"/>
  </r>
  <r>
    <x v="1675"/>
    <x v="357"/>
    <x v="3"/>
    <s v="PE-138"/>
    <x v="4"/>
    <x v="4"/>
    <n v="116181.61"/>
    <n v="9"/>
    <x v="71"/>
    <n v="1045634.48"/>
    <n v="83294.58"/>
    <n v="295983.3"/>
    <x v="0"/>
    <s v="POS"/>
    <x v="0"/>
    <x v="11"/>
    <x v="0"/>
    <n v="1045634.49"/>
    <n v="24467.847065999998"/>
    <n v="1021166.642934"/>
    <n v="0.28306574205548385"/>
  </r>
  <r>
    <x v="1676"/>
    <x v="357"/>
    <x v="4"/>
    <s v="HO-144"/>
    <x v="1"/>
    <x v="3"/>
    <n v="55408.480000000003"/>
    <n v="67"/>
    <x v="159"/>
    <n v="3712367.85"/>
    <n v="42696.23"/>
    <n v="851720.25"/>
    <x v="1"/>
    <s v="POS"/>
    <x v="0"/>
    <x v="11"/>
    <x v="0"/>
    <n v="3712368.16"/>
    <n v="220143.43188799999"/>
    <n v="3492224.728112"/>
    <n v="0.22942776266096582"/>
  </r>
  <r>
    <x v="1677"/>
    <x v="357"/>
    <x v="4"/>
    <s v="HO-095"/>
    <x v="5"/>
    <x v="0"/>
    <n v="37811.25"/>
    <n v="4"/>
    <x v="859"/>
    <n v="151245.01"/>
    <n v="30038.71"/>
    <n v="31090.19"/>
    <x v="0"/>
    <s v="Card"/>
    <x v="1"/>
    <x v="11"/>
    <x v="0"/>
    <n v="151245"/>
    <n v="18724.131000000001"/>
    <n v="132520.86900000001"/>
    <n v="0.20556175704573657"/>
  </r>
  <r>
    <x v="1678"/>
    <x v="357"/>
    <x v="3"/>
    <s v="PE-090"/>
    <x v="4"/>
    <x v="4"/>
    <n v="97577.21"/>
    <n v="75"/>
    <x v="46"/>
    <n v="7318290.5899999999"/>
    <n v="70539.839999999997"/>
    <n v="2027802.93"/>
    <x v="1"/>
    <s v="POS"/>
    <x v="0"/>
    <x v="11"/>
    <x v="0"/>
    <n v="7318290.7500000009"/>
    <n v="296390.77537500003"/>
    <n v="7021899.9746250007"/>
    <n v="0.2770869651952424"/>
  </r>
  <r>
    <x v="1679"/>
    <x v="357"/>
    <x v="0"/>
    <s v="SN-068"/>
    <x v="3"/>
    <x v="3"/>
    <n v="57137"/>
    <n v="8"/>
    <x v="860"/>
    <n v="457096.03"/>
    <n v="41562.14"/>
    <n v="124598.93"/>
    <x v="0"/>
    <s v="Card"/>
    <x v="1"/>
    <x v="11"/>
    <x v="0"/>
    <n v="457096"/>
    <n v="72084.039199999999"/>
    <n v="385011.9608"/>
    <n v="0.27258808176478799"/>
  </r>
  <r>
    <x v="1680"/>
    <x v="357"/>
    <x v="1"/>
    <s v="DA-022"/>
    <x v="1"/>
    <x v="0"/>
    <n v="108394.79"/>
    <n v="64"/>
    <x v="0"/>
    <n v="6937266.5099999998"/>
    <n v="87538.53"/>
    <n v="1334800.73"/>
    <x v="1"/>
    <s v="Transfer"/>
    <x v="0"/>
    <x v="11"/>
    <x v="0"/>
    <n v="6937266.5599999996"/>
    <n v="277490.66239999997"/>
    <n v="6659775.8975999998"/>
    <n v="0.19241018462760487"/>
  </r>
  <r>
    <x v="1681"/>
    <x v="357"/>
    <x v="1"/>
    <s v="DA-112"/>
    <x v="0"/>
    <x v="0"/>
    <n v="72780.41"/>
    <n v="70"/>
    <x v="0"/>
    <n v="5094628.4400000004"/>
    <n v="58261.66"/>
    <n v="1016312.56"/>
    <x v="1"/>
    <s v="Transfer"/>
    <x v="0"/>
    <x v="11"/>
    <x v="0"/>
    <n v="5094628.7"/>
    <n v="203785.14800000002"/>
    <n v="4890843.5520000001"/>
    <n v="0.1994870817311262"/>
  </r>
  <r>
    <x v="1682"/>
    <x v="358"/>
    <x v="3"/>
    <s v="PE-135"/>
    <x v="0"/>
    <x v="4"/>
    <n v="98707.51"/>
    <n v="10"/>
    <x v="57"/>
    <n v="987075.1"/>
    <n v="71277.27"/>
    <n v="274302.42"/>
    <x v="0"/>
    <s v="Cash"/>
    <x v="0"/>
    <x v="11"/>
    <x v="0"/>
    <n v="987075.1"/>
    <n v="493.53755000000007"/>
    <n v="986581.56244999997"/>
    <n v="0.27789417441489506"/>
  </r>
  <r>
    <x v="1683"/>
    <x v="358"/>
    <x v="4"/>
    <s v="HO-025"/>
    <x v="0"/>
    <x v="4"/>
    <n v="61916.28"/>
    <n v="3"/>
    <x v="835"/>
    <n v="185748.83"/>
    <n v="43617.57"/>
    <n v="54896.12"/>
    <x v="0"/>
    <s v="Card"/>
    <x v="0"/>
    <x v="11"/>
    <x v="0"/>
    <n v="185748.84"/>
    <n v="798.720012"/>
    <n v="184950.11998799999"/>
    <n v="0.29553951968365028"/>
  </r>
  <r>
    <x v="1684"/>
    <x v="359"/>
    <x v="4"/>
    <s v="HO-007"/>
    <x v="4"/>
    <x v="1"/>
    <n v="61667.21"/>
    <n v="67"/>
    <x v="718"/>
    <n v="4131703.38"/>
    <n v="46442.85"/>
    <n v="1020032.73"/>
    <x v="1"/>
    <s v="POS"/>
    <x v="0"/>
    <x v="11"/>
    <x v="0"/>
    <n v="4131703.07"/>
    <n v="54125.310217000006"/>
    <n v="4077577.7597829998"/>
    <n v="0.2468794674219813"/>
  </r>
  <r>
    <x v="1685"/>
    <x v="359"/>
    <x v="0"/>
    <s v="SN-112"/>
    <x v="3"/>
    <x v="4"/>
    <n v="48649.9"/>
    <n v="8"/>
    <x v="861"/>
    <n v="389199.22"/>
    <n v="35476.879999999997"/>
    <n v="105384.16"/>
    <x v="0"/>
    <s v="Cash"/>
    <x v="1"/>
    <x v="11"/>
    <x v="0"/>
    <n v="389199.2"/>
    <n v="35027.928"/>
    <n v="354171.272"/>
    <n v="0.270771765678256"/>
  </r>
  <r>
    <x v="1686"/>
    <x v="360"/>
    <x v="3"/>
    <s v="PE-077"/>
    <x v="4"/>
    <x v="2"/>
    <n v="104667.38"/>
    <n v="17"/>
    <x v="314"/>
    <n v="1779345.47"/>
    <n v="91624.8"/>
    <n v="221723.85"/>
    <x v="1"/>
    <s v="Card"/>
    <x v="0"/>
    <x v="0"/>
    <x v="1"/>
    <n v="1779345.46"/>
    <n v="99999.21485199999"/>
    <n v="1679346.2451480001"/>
    <n v="0.12460978137089927"/>
  </r>
  <r>
    <x v="1687"/>
    <x v="360"/>
    <x v="1"/>
    <s v="DA-063"/>
    <x v="0"/>
    <x v="3"/>
    <n v="93484.32"/>
    <n v="12"/>
    <x v="501"/>
    <n v="1121811.8500000001"/>
    <n v="69836.039999999994"/>
    <n v="283779.39"/>
    <x v="0"/>
    <s v="Transfer"/>
    <x v="0"/>
    <x v="0"/>
    <x v="1"/>
    <n v="1121811.8400000001"/>
    <n v="56427.135552"/>
    <n v="1065384.7044480001"/>
    <n v="0.25296522763598905"/>
  </r>
  <r>
    <x v="1688"/>
    <x v="360"/>
    <x v="4"/>
    <s v="HO-125"/>
    <x v="2"/>
    <x v="1"/>
    <n v="52574.52"/>
    <n v="8"/>
    <x v="862"/>
    <n v="420596.14"/>
    <n v="39943.78"/>
    <n v="101045.9"/>
    <x v="0"/>
    <s v="Transfer"/>
    <x v="0"/>
    <x v="0"/>
    <x v="1"/>
    <n v="420596.16"/>
    <n v="10556.963615999999"/>
    <n v="410039.19638399995"/>
    <n v="0.24024447775483623"/>
  </r>
  <r>
    <x v="1689"/>
    <x v="360"/>
    <x v="2"/>
    <s v="BE-049"/>
    <x v="0"/>
    <x v="1"/>
    <n v="65635.11"/>
    <n v="71"/>
    <x v="863"/>
    <n v="4660092.6399999997"/>
    <n v="47722.25"/>
    <n v="1271813.0900000001"/>
    <x v="1"/>
    <s v="Cash"/>
    <x v="1"/>
    <x v="0"/>
    <x v="1"/>
    <n v="4660092.8099999996"/>
    <n v="1138460.6734829999"/>
    <n v="3521632.1365169995"/>
    <n v="0.27291583842848244"/>
  </r>
  <r>
    <x v="1690"/>
    <x v="360"/>
    <x v="2"/>
    <s v="BE-028"/>
    <x v="5"/>
    <x v="1"/>
    <n v="66776.47"/>
    <n v="6"/>
    <x v="0"/>
    <n v="400658.85"/>
    <n v="48810.73"/>
    <n v="107794.45"/>
    <x v="0"/>
    <s v="Transfer"/>
    <x v="0"/>
    <x v="0"/>
    <x v="1"/>
    <n v="400658.82"/>
    <n v="16026.352800000001"/>
    <n v="384632.46720000001"/>
    <n v="0.26904297758554441"/>
  </r>
  <r>
    <x v="1691"/>
    <x v="360"/>
    <x v="4"/>
    <s v="HO-092"/>
    <x v="3"/>
    <x v="4"/>
    <n v="48500.25"/>
    <n v="11"/>
    <x v="864"/>
    <n v="533502.71"/>
    <n v="35384.9"/>
    <n v="144268.76999999999"/>
    <x v="0"/>
    <s v="Card"/>
    <x v="1"/>
    <x v="0"/>
    <x v="1"/>
    <n v="533502.75"/>
    <n v="71542.718775000001"/>
    <n v="461960.03122499998"/>
    <n v="0.27041806404319857"/>
  </r>
  <r>
    <x v="1692"/>
    <x v="360"/>
    <x v="4"/>
    <s v="HO-141"/>
    <x v="4"/>
    <x v="3"/>
    <n v="52191.01"/>
    <n v="16"/>
    <x v="818"/>
    <n v="835056.17"/>
    <n v="37920.47"/>
    <n v="228328.67"/>
    <x v="1"/>
    <s v="Card"/>
    <x v="0"/>
    <x v="0"/>
    <x v="1"/>
    <n v="835056.16"/>
    <n v="43673.437168000004"/>
    <n v="791382.722832"/>
    <n v="0.2734291155527897"/>
  </r>
  <r>
    <x v="1693"/>
    <x v="361"/>
    <x v="2"/>
    <s v="BE-017"/>
    <x v="2"/>
    <x v="0"/>
    <n v="68462.28"/>
    <n v="6"/>
    <x v="227"/>
    <n v="410773.71"/>
    <n v="53793.37"/>
    <n v="88013.47"/>
    <x v="0"/>
    <s v="Cash"/>
    <x v="0"/>
    <x v="0"/>
    <x v="1"/>
    <n v="410773.68"/>
    <n v="4723.89732"/>
    <n v="406049.78268"/>
    <n v="0.21426266544662753"/>
  </r>
  <r>
    <x v="1694"/>
    <x v="361"/>
    <x v="2"/>
    <s v="BE-129"/>
    <x v="4"/>
    <x v="4"/>
    <n v="58929.4"/>
    <n v="7"/>
    <x v="865"/>
    <n v="412505.8"/>
    <n v="40485.760000000002"/>
    <n v="129105.5"/>
    <x v="0"/>
    <s v="Card"/>
    <x v="0"/>
    <x v="0"/>
    <x v="1"/>
    <n v="412505.8"/>
    <n v="21739.055659999998"/>
    <n v="390766.74433999998"/>
    <n v="0.31297862963381362"/>
  </r>
  <r>
    <x v="1695"/>
    <x v="361"/>
    <x v="1"/>
    <s v="DA-129"/>
    <x v="2"/>
    <x v="2"/>
    <n v="98867.839999999997"/>
    <n v="14"/>
    <x v="199"/>
    <n v="1384149.77"/>
    <n v="83806.28"/>
    <n v="210861.88"/>
    <x v="0"/>
    <s v="Cash"/>
    <x v="0"/>
    <x v="0"/>
    <x v="1"/>
    <n v="1384149.76"/>
    <n v="75989.821823999999"/>
    <n v="1308159.938176"/>
    <n v="0.15234036415004426"/>
  </r>
  <r>
    <x v="1696"/>
    <x v="361"/>
    <x v="2"/>
    <s v="BE-136"/>
    <x v="1"/>
    <x v="2"/>
    <n v="74150.63"/>
    <n v="40"/>
    <x v="737"/>
    <n v="2966025.39"/>
    <n v="61562.6"/>
    <n v="503521.52"/>
    <x v="1"/>
    <s v="Cash"/>
    <x v="0"/>
    <x v="0"/>
    <x v="1"/>
    <n v="2966025.2"/>
    <n v="145038.63227999999"/>
    <n v="2820986.5677200002"/>
    <n v="0.16976305115176374"/>
  </r>
  <r>
    <x v="1697"/>
    <x v="362"/>
    <x v="1"/>
    <s v="DA-133"/>
    <x v="4"/>
    <x v="4"/>
    <n v="122188.56"/>
    <n v="9"/>
    <x v="326"/>
    <n v="1099697.06"/>
    <n v="80260.78"/>
    <n v="377350.06"/>
    <x v="0"/>
    <s v="Cash"/>
    <x v="1"/>
    <x v="0"/>
    <x v="1"/>
    <n v="1099697.04"/>
    <n v="59823.518976000007"/>
    <n v="1039873.521024"/>
    <n v="0.34314000984962167"/>
  </r>
  <r>
    <x v="1698"/>
    <x v="362"/>
    <x v="3"/>
    <s v="PE-019"/>
    <x v="0"/>
    <x v="2"/>
    <n v="84515.51"/>
    <n v="96"/>
    <x v="866"/>
    <n v="8113489.2699999996"/>
    <n v="69165.72"/>
    <n v="1473579.97"/>
    <x v="1"/>
    <s v="POS"/>
    <x v="1"/>
    <x v="0"/>
    <x v="1"/>
    <n v="8113488.959999999"/>
    <n v="922503.69475199981"/>
    <n v="7190985.2652479988"/>
    <n v="0.18162099202480367"/>
  </r>
  <r>
    <x v="1699"/>
    <x v="362"/>
    <x v="2"/>
    <s v="BE-115"/>
    <x v="1"/>
    <x v="2"/>
    <n v="84938.12"/>
    <n v="68"/>
    <x v="867"/>
    <n v="5775792.3899999997"/>
    <n v="68499.73"/>
    <n v="1117810.92"/>
    <x v="1"/>
    <s v="Card"/>
    <x v="0"/>
    <x v="0"/>
    <x v="1"/>
    <n v="5775792.1600000001"/>
    <n v="202730.30481599999"/>
    <n v="5573061.855184"/>
    <n v="0.19353377762250212"/>
  </r>
  <r>
    <x v="1700"/>
    <x v="362"/>
    <x v="2"/>
    <s v="BE-014"/>
    <x v="2"/>
    <x v="2"/>
    <n v="72610.009999999995"/>
    <n v="146"/>
    <x v="847"/>
    <n v="10601060.92"/>
    <n v="59824.35"/>
    <n v="1866706.41"/>
    <x v="1"/>
    <s v="POS"/>
    <x v="0"/>
    <x v="0"/>
    <x v="1"/>
    <n v="10601061.459999999"/>
    <n v="513091.374664"/>
    <n v="10087970.085336"/>
    <n v="0.17608675434345111"/>
  </r>
  <r>
    <x v="1701"/>
    <x v="362"/>
    <x v="4"/>
    <s v="HO-072"/>
    <x v="3"/>
    <x v="2"/>
    <n v="61747.56"/>
    <n v="100"/>
    <x v="80"/>
    <n v="6174755.7000000002"/>
    <n v="49329.88"/>
    <n v="1241767.6000000001"/>
    <x v="1"/>
    <s v="Card"/>
    <x v="0"/>
    <x v="0"/>
    <x v="1"/>
    <n v="6174756"/>
    <n v="119790.26640000001"/>
    <n v="6054965.7335999999"/>
    <n v="0.20110392383620943"/>
  </r>
  <r>
    <x v="1702"/>
    <x v="362"/>
    <x v="0"/>
    <s v="SN-059"/>
    <x v="1"/>
    <x v="1"/>
    <n v="60063.79"/>
    <n v="8"/>
    <x v="868"/>
    <n v="480510.31"/>
    <n v="46309.919999999998"/>
    <n v="110030.95"/>
    <x v="0"/>
    <s v="Card"/>
    <x v="1"/>
    <x v="0"/>
    <x v="1"/>
    <n v="480510.32"/>
    <n v="79380.304864000005"/>
    <n v="401130.015136"/>
    <n v="0.22898769851577169"/>
  </r>
  <r>
    <x v="1703"/>
    <x v="363"/>
    <x v="1"/>
    <s v="DA-030"/>
    <x v="4"/>
    <x v="4"/>
    <n v="102405.82"/>
    <n v="12"/>
    <x v="869"/>
    <n v="1228869.78"/>
    <n v="72763.710000000006"/>
    <n v="355705.26"/>
    <x v="0"/>
    <s v="Cash"/>
    <x v="1"/>
    <x v="0"/>
    <x v="1"/>
    <n v="1228869.8400000001"/>
    <n v="192195.24297600001"/>
    <n v="1036674.597024"/>
    <n v="0.28945724420043922"/>
  </r>
  <r>
    <x v="1704"/>
    <x v="363"/>
    <x v="0"/>
    <s v="SN-090"/>
    <x v="1"/>
    <x v="2"/>
    <n v="76395.77"/>
    <n v="9"/>
    <x v="58"/>
    <n v="687561.91"/>
    <n v="64870.17"/>
    <n v="103730.36"/>
    <x v="0"/>
    <s v="Card"/>
    <x v="0"/>
    <x v="0"/>
    <x v="1"/>
    <n v="687561.93"/>
    <n v="6325.5697560000008"/>
    <n v="681236.3602440001"/>
    <n v="0.15086693793145114"/>
  </r>
  <r>
    <x v="1705"/>
    <x v="363"/>
    <x v="2"/>
    <s v="BE-044"/>
    <x v="2"/>
    <x v="2"/>
    <n v="75498.5"/>
    <n v="114"/>
    <x v="870"/>
    <n v="8606829.2899999991"/>
    <n v="63266.400000000001"/>
    <n v="1394460.23"/>
    <x v="1"/>
    <s v="Transfer"/>
    <x v="1"/>
    <x v="0"/>
    <x v="1"/>
    <n v="8606829"/>
    <n v="871871.77770000009"/>
    <n v="7734957.2222999996"/>
    <n v="0.1620178794088758"/>
  </r>
  <r>
    <x v="1706"/>
    <x v="364"/>
    <x v="3"/>
    <s v="PE-093"/>
    <x v="5"/>
    <x v="3"/>
    <n v="98642.16"/>
    <n v="8"/>
    <x v="238"/>
    <n v="789137.27"/>
    <n v="70225.53"/>
    <n v="227333.03"/>
    <x v="0"/>
    <s v="Transfer"/>
    <x v="0"/>
    <x v="0"/>
    <x v="1"/>
    <n v="789137.28"/>
    <n v="9785.3022720000008"/>
    <n v="779351.97772800003"/>
    <n v="0.28807792844456581"/>
  </r>
  <r>
    <x v="1707"/>
    <x v="364"/>
    <x v="0"/>
    <s v="SN-059"/>
    <x v="3"/>
    <x v="1"/>
    <n v="56170.42"/>
    <n v="2"/>
    <x v="593"/>
    <n v="112340.83"/>
    <n v="42637.07"/>
    <n v="27066.69"/>
    <x v="0"/>
    <s v="Card"/>
    <x v="0"/>
    <x v="0"/>
    <x v="1"/>
    <n v="112340.84"/>
    <n v="3123.0753519999998"/>
    <n v="109217.764648"/>
    <n v="0.24093368368383961"/>
  </r>
  <r>
    <x v="1708"/>
    <x v="364"/>
    <x v="2"/>
    <s v="BE-064"/>
    <x v="4"/>
    <x v="4"/>
    <n v="68529.22"/>
    <n v="4"/>
    <x v="772"/>
    <n v="274116.90000000002"/>
    <n v="47223.7"/>
    <n v="85222.1"/>
    <x v="0"/>
    <s v="Transfer"/>
    <x v="0"/>
    <x v="0"/>
    <x v="1"/>
    <n v="274116.88"/>
    <n v="16227.719295999999"/>
    <n v="257889.16070400001"/>
    <n v="0.31089692025555521"/>
  </r>
  <r>
    <x v="1709"/>
    <x v="364"/>
    <x v="3"/>
    <s v="PE-111"/>
    <x v="1"/>
    <x v="3"/>
    <n v="112277.97"/>
    <n v="86"/>
    <x v="284"/>
    <n v="9655905"/>
    <n v="79907.75"/>
    <n v="2783838.09"/>
    <x v="1"/>
    <s v="POS"/>
    <x v="0"/>
    <x v="0"/>
    <x v="1"/>
    <n v="9655905.4199999999"/>
    <n v="502107.08184"/>
    <n v="9153798.3381600007"/>
    <n v="0.28830421281071011"/>
  </r>
  <r>
    <x v="1710"/>
    <x v="364"/>
    <x v="1"/>
    <s v="DA-073"/>
    <x v="0"/>
    <x v="0"/>
    <n v="132264.57999999999"/>
    <n v="39"/>
    <x v="13"/>
    <n v="5158318.75"/>
    <n v="103529.44"/>
    <n v="1120670.45"/>
    <x v="1"/>
    <s v="Card"/>
    <x v="0"/>
    <x v="0"/>
    <x v="1"/>
    <n v="5158318.6199999992"/>
    <n v="69637.301369999986"/>
    <n v="5088681.3186299996"/>
    <n v="0.21725498254639652"/>
  </r>
  <r>
    <x v="1711"/>
    <x v="365"/>
    <x v="4"/>
    <s v="HO-108"/>
    <x v="5"/>
    <x v="4"/>
    <n v="48019.59"/>
    <n v="6"/>
    <x v="871"/>
    <n v="288117.53000000003"/>
    <n v="35113.19"/>
    <n v="77438.399999999994"/>
    <x v="0"/>
    <s v="Cash"/>
    <x v="1"/>
    <x v="0"/>
    <x v="1"/>
    <n v="288117.53999999998"/>
    <n v="38319.632819999999"/>
    <n v="249797.90717999998"/>
    <n v="0.26877364942008208"/>
  </r>
  <r>
    <x v="1712"/>
    <x v="365"/>
    <x v="0"/>
    <s v="SN-058"/>
    <x v="4"/>
    <x v="0"/>
    <n v="59383.17"/>
    <n v="43"/>
    <x v="872"/>
    <n v="2553476.1800000002"/>
    <n v="44966.29"/>
    <n v="619925.53"/>
    <x v="1"/>
    <s v="Cash"/>
    <x v="1"/>
    <x v="0"/>
    <x v="1"/>
    <n v="2553476.31"/>
    <n v="379191.23203500005"/>
    <n v="2174285.0779650002"/>
    <n v="0.24277709533989072"/>
  </r>
  <r>
    <x v="1713"/>
    <x v="365"/>
    <x v="1"/>
    <s v="DA-116"/>
    <x v="3"/>
    <x v="0"/>
    <n v="115344.1"/>
    <n v="5"/>
    <x v="365"/>
    <n v="576720.49"/>
    <n v="95356.56"/>
    <n v="99937.67"/>
    <x v="0"/>
    <s v="Cash"/>
    <x v="0"/>
    <x v="0"/>
    <x v="1"/>
    <n v="576720.5"/>
    <n v="23011.147949999999"/>
    <n v="553709.35204999999"/>
    <n v="0.17328614421173072"/>
  </r>
  <r>
    <x v="1714"/>
    <x v="365"/>
    <x v="4"/>
    <s v="HO-001"/>
    <x v="4"/>
    <x v="4"/>
    <n v="55742.15"/>
    <n v="3"/>
    <x v="873"/>
    <n v="167226.45000000001"/>
    <n v="39371.18"/>
    <n v="49112.91"/>
    <x v="0"/>
    <s v="Cash"/>
    <x v="1"/>
    <x v="0"/>
    <x v="1"/>
    <n v="167226.45000000001"/>
    <n v="20853.138315000004"/>
    <n v="146373.31168500002"/>
    <n v="0.29369103990427353"/>
  </r>
  <r>
    <x v="1715"/>
    <x v="365"/>
    <x v="0"/>
    <s v="SN-043"/>
    <x v="0"/>
    <x v="1"/>
    <n v="71865.98"/>
    <n v="7"/>
    <x v="593"/>
    <n v="503061.83"/>
    <n v="54875.1"/>
    <n v="118936.1"/>
    <x v="0"/>
    <s v="Card"/>
    <x v="0"/>
    <x v="0"/>
    <x v="1"/>
    <n v="503061.86"/>
    <n v="13985.119707999998"/>
    <n v="489076.740292"/>
    <n v="0.23642441725304422"/>
  </r>
  <r>
    <x v="1716"/>
    <x v="365"/>
    <x v="1"/>
    <s v="DA-023"/>
    <x v="1"/>
    <x v="1"/>
    <n v="95208.88"/>
    <n v="20"/>
    <x v="874"/>
    <n v="1904177.53"/>
    <n v="73222.350000000006"/>
    <n v="439730.56"/>
    <x v="1"/>
    <s v="Cash"/>
    <x v="1"/>
    <x v="0"/>
    <x v="1"/>
    <n v="1904177.6"/>
    <n v="384072.62192000001"/>
    <n v="1520104.97808"/>
    <n v="0.23092939238706381"/>
  </r>
  <r>
    <x v="1717"/>
    <x v="365"/>
    <x v="3"/>
    <s v="PE-031"/>
    <x v="1"/>
    <x v="4"/>
    <n v="94154.73"/>
    <n v="4"/>
    <x v="569"/>
    <n v="376618.93"/>
    <n v="68563.570000000007"/>
    <n v="102364.66"/>
    <x v="0"/>
    <s v="Card"/>
    <x v="0"/>
    <x v="0"/>
    <x v="1"/>
    <n v="376618.92"/>
    <n v="451.94270399999994"/>
    <n v="376166.977296"/>
    <n v="0.27179903038862119"/>
  </r>
  <r>
    <x v="1718"/>
    <x v="366"/>
    <x v="4"/>
    <s v="HO-024"/>
    <x v="4"/>
    <x v="0"/>
    <n v="46340.25"/>
    <n v="8"/>
    <x v="875"/>
    <n v="370722.02"/>
    <n v="35547.269999999997"/>
    <n v="86343.87"/>
    <x v="0"/>
    <s v="Card"/>
    <x v="0"/>
    <x v="0"/>
    <x v="1"/>
    <n v="370722"/>
    <n v="12493.331400000001"/>
    <n v="358228.66859999998"/>
    <n v="0.23290731421888561"/>
  </r>
  <r>
    <x v="1719"/>
    <x v="366"/>
    <x v="0"/>
    <s v="SN-045"/>
    <x v="4"/>
    <x v="0"/>
    <n v="65375.99"/>
    <n v="83"/>
    <x v="0"/>
    <n v="5426207.4000000004"/>
    <n v="53691.99"/>
    <n v="969771.83"/>
    <x v="1"/>
    <s v="Cash"/>
    <x v="0"/>
    <x v="0"/>
    <x v="1"/>
    <n v="5426207.1699999999"/>
    <n v="217048.2868"/>
    <n v="5209158.8832"/>
    <n v="0.17872000801148882"/>
  </r>
  <r>
    <x v="1720"/>
    <x v="366"/>
    <x v="2"/>
    <s v="BE-046"/>
    <x v="1"/>
    <x v="1"/>
    <n v="63897.7"/>
    <n v="2"/>
    <x v="475"/>
    <n v="127795.4"/>
    <n v="48641.78"/>
    <n v="30511.85"/>
    <x v="0"/>
    <s v="POS"/>
    <x v="0"/>
    <x v="0"/>
    <x v="1"/>
    <n v="127795.4"/>
    <n v="3821.0824599999996"/>
    <n v="123974.31753999999"/>
    <n v="0.2387554638116865"/>
  </r>
  <r>
    <x v="1721"/>
    <x v="366"/>
    <x v="0"/>
    <s v="SN-147"/>
    <x v="5"/>
    <x v="3"/>
    <n v="63448.21"/>
    <n v="30"/>
    <x v="777"/>
    <n v="1903446.3"/>
    <n v="44572.92"/>
    <n v="566258.78"/>
    <x v="1"/>
    <s v="Transfer"/>
    <x v="0"/>
    <x v="0"/>
    <x v="1"/>
    <n v="1903446.3"/>
    <n v="39210.993779999997"/>
    <n v="1864235.3062200001"/>
    <n v="0.29749133453357735"/>
  </r>
  <r>
    <x v="1722"/>
    <x v="366"/>
    <x v="3"/>
    <s v="PE-090"/>
    <x v="1"/>
    <x v="3"/>
    <n v="92178.4"/>
    <n v="123"/>
    <x v="876"/>
    <n v="11337942.800000001"/>
    <n v="65007.59"/>
    <n v="3342009.36"/>
    <x v="1"/>
    <s v="Card"/>
    <x v="0"/>
    <x v="0"/>
    <x v="1"/>
    <n v="11337943.199999999"/>
    <n v="167801.55935999996"/>
    <n v="11170141.64064"/>
    <n v="0.2947632933904023"/>
  </r>
  <r>
    <x v="1723"/>
    <x v="366"/>
    <x v="4"/>
    <s v="HO-098"/>
    <x v="1"/>
    <x v="3"/>
    <n v="61416.639999999999"/>
    <n v="97"/>
    <x v="481"/>
    <n v="5957414.5599999996"/>
    <n v="44212.68"/>
    <n v="1668784.3"/>
    <x v="1"/>
    <s v="Card"/>
    <x v="0"/>
    <x v="0"/>
    <x v="1"/>
    <n v="5957414.0800000001"/>
    <n v="177530.93958400001"/>
    <n v="5779883.140416"/>
    <n v="0.28011888096637683"/>
  </r>
  <r>
    <x v="1724"/>
    <x v="366"/>
    <x v="4"/>
    <s v="HO-018"/>
    <x v="5"/>
    <x v="2"/>
    <n v="49101.26"/>
    <n v="2"/>
    <x v="877"/>
    <n v="98202.52"/>
    <n v="38846.04"/>
    <n v="20510.43"/>
    <x v="0"/>
    <s v="POS"/>
    <x v="1"/>
    <x v="0"/>
    <x v="1"/>
    <n v="98202.52"/>
    <n v="14966.064048000002"/>
    <n v="83236.455952000004"/>
    <n v="0.20885848957847516"/>
  </r>
  <r>
    <x v="1725"/>
    <x v="366"/>
    <x v="4"/>
    <s v="HO-048"/>
    <x v="4"/>
    <x v="3"/>
    <n v="56877.14"/>
    <n v="6"/>
    <x v="414"/>
    <n v="341262.85"/>
    <n v="38267.69"/>
    <n v="111656.74"/>
    <x v="0"/>
    <s v="Cash"/>
    <x v="0"/>
    <x v="0"/>
    <x v="1"/>
    <n v="341262.83999999997"/>
    <n v="5528.4580079999996"/>
    <n v="335734.38199199998"/>
    <n v="0.32718691765013397"/>
  </r>
  <r>
    <x v="1726"/>
    <x v="367"/>
    <x v="1"/>
    <s v="DA-145"/>
    <x v="3"/>
    <x v="3"/>
    <n v="123933.13"/>
    <n v="9"/>
    <x v="96"/>
    <n v="1115398.19"/>
    <n v="86986.5"/>
    <n v="332519.73"/>
    <x v="0"/>
    <s v="Card"/>
    <x v="0"/>
    <x v="0"/>
    <x v="1"/>
    <n v="1115398.17"/>
    <n v="37254.298877999994"/>
    <n v="1078143.871122"/>
    <n v="0.29811750904849504"/>
  </r>
  <r>
    <x v="1727"/>
    <x v="367"/>
    <x v="3"/>
    <s v="PE-024"/>
    <x v="4"/>
    <x v="3"/>
    <n v="97141.28"/>
    <n v="20"/>
    <x v="187"/>
    <n v="1942825.6"/>
    <n v="73384.08"/>
    <n v="475143.94"/>
    <x v="1"/>
    <s v="Transfer"/>
    <x v="0"/>
    <x v="0"/>
    <x v="1"/>
    <n v="1942825.6"/>
    <n v="41576.467840000005"/>
    <n v="1901249.13216"/>
    <n v="0.24456335144029395"/>
  </r>
  <r>
    <x v="1728"/>
    <x v="367"/>
    <x v="4"/>
    <s v="HO-137"/>
    <x v="3"/>
    <x v="0"/>
    <n v="49840.23"/>
    <n v="42"/>
    <x v="368"/>
    <n v="2093289.71"/>
    <n v="39704.21"/>
    <n v="425712.71"/>
    <x v="1"/>
    <s v="Transfer"/>
    <x v="0"/>
    <x v="0"/>
    <x v="1"/>
    <n v="2093289.6600000001"/>
    <n v="32027.331798000007"/>
    <n v="2061262.3282020001"/>
    <n v="0.20337018233372009"/>
  </r>
  <r>
    <x v="1729"/>
    <x v="367"/>
    <x v="0"/>
    <s v="SN-070"/>
    <x v="3"/>
    <x v="3"/>
    <n v="52981.73"/>
    <n v="2"/>
    <x v="152"/>
    <n v="105963.45"/>
    <n v="36972.33"/>
    <n v="32018.78"/>
    <x v="0"/>
    <s v="Transfer"/>
    <x v="0"/>
    <x v="0"/>
    <x v="1"/>
    <n v="105963.46"/>
    <n v="529.81730000000005"/>
    <n v="105433.64270000001"/>
    <n v="0.30216815326416796"/>
  </r>
  <r>
    <x v="1730"/>
    <x v="368"/>
    <x v="2"/>
    <s v="BE-113"/>
    <x v="3"/>
    <x v="4"/>
    <n v="66812.33"/>
    <n v="9"/>
    <x v="378"/>
    <n v="601310.96"/>
    <n v="45181.81"/>
    <n v="194674.67"/>
    <x v="0"/>
    <s v="Card"/>
    <x v="0"/>
    <x v="0"/>
    <x v="1"/>
    <n v="601310.97"/>
    <n v="22609.292471999997"/>
    <n v="578701.67752799997"/>
    <n v="0.32375041027025353"/>
  </r>
  <r>
    <x v="1731"/>
    <x v="368"/>
    <x v="0"/>
    <s v="SN-115"/>
    <x v="5"/>
    <x v="1"/>
    <n v="65960.45"/>
    <n v="35"/>
    <x v="171"/>
    <n v="2308615.6"/>
    <n v="52974.58"/>
    <n v="454505.23"/>
    <x v="1"/>
    <s v="Transfer"/>
    <x v="0"/>
    <x v="0"/>
    <x v="1"/>
    <n v="2308615.75"/>
    <n v="230.86157500000002"/>
    <n v="2308384.888425"/>
    <n v="0.19687349855904984"/>
  </r>
  <r>
    <x v="1732"/>
    <x v="368"/>
    <x v="4"/>
    <s v="HO-070"/>
    <x v="5"/>
    <x v="2"/>
    <n v="61731.81"/>
    <n v="15"/>
    <x v="479"/>
    <n v="925977.13"/>
    <n v="52422.6"/>
    <n v="139638.04999999999"/>
    <x v="0"/>
    <s v="Cash"/>
    <x v="0"/>
    <x v="0"/>
    <x v="1"/>
    <n v="925977.14999999991"/>
    <n v="34724.143124999995"/>
    <n v="891253.00687499996"/>
    <n v="0.15080075465794709"/>
  </r>
  <r>
    <x v="1733"/>
    <x v="369"/>
    <x v="1"/>
    <s v="DA-051"/>
    <x v="1"/>
    <x v="3"/>
    <n v="137727.64000000001"/>
    <n v="12"/>
    <x v="878"/>
    <n v="1652731.64"/>
    <n v="104578.49"/>
    <n v="397789.74"/>
    <x v="0"/>
    <s v="Card"/>
    <x v="0"/>
    <x v="0"/>
    <x v="1"/>
    <n v="1652731.6800000002"/>
    <n v="43466.843184000005"/>
    <n v="1609264.8368160001"/>
    <n v="0.24068622538139345"/>
  </r>
  <r>
    <x v="1734"/>
    <x v="369"/>
    <x v="3"/>
    <s v="PE-032"/>
    <x v="3"/>
    <x v="3"/>
    <n v="106952.65"/>
    <n v="12"/>
    <x v="305"/>
    <n v="1283431.78"/>
    <n v="78513.789999999994"/>
    <n v="341266.36"/>
    <x v="0"/>
    <s v="Card"/>
    <x v="0"/>
    <x v="0"/>
    <x v="1"/>
    <n v="1283431.7999999998"/>
    <n v="21561.654239999996"/>
    <n v="1261870.1457599998"/>
    <n v="0.26590144121255904"/>
  </r>
  <r>
    <x v="1735"/>
    <x v="369"/>
    <x v="3"/>
    <s v="PE-007"/>
    <x v="5"/>
    <x v="4"/>
    <n v="111552.94"/>
    <n v="5"/>
    <x v="774"/>
    <n v="557764.68999999994"/>
    <n v="81481.14"/>
    <n v="150359"/>
    <x v="0"/>
    <s v="Cash"/>
    <x v="0"/>
    <x v="0"/>
    <x v="1"/>
    <n v="557764.69999999995"/>
    <n v="6581.6234599999989"/>
    <n v="551183.07653999992"/>
    <n v="0.26957425361580351"/>
  </r>
  <r>
    <x v="1736"/>
    <x v="369"/>
    <x v="4"/>
    <s v="HO-121"/>
    <x v="0"/>
    <x v="4"/>
    <n v="58553.81"/>
    <n v="7"/>
    <x v="876"/>
    <n v="409876.69"/>
    <n v="39117.15"/>
    <n v="136056.64000000001"/>
    <x v="0"/>
    <s v="Transfer"/>
    <x v="0"/>
    <x v="0"/>
    <x v="1"/>
    <n v="409876.67"/>
    <n v="6066.1747159999995"/>
    <n v="403810.495284"/>
    <n v="0.33194529798706046"/>
  </r>
  <r>
    <x v="1737"/>
    <x v="370"/>
    <x v="2"/>
    <s v="BE-030"/>
    <x v="3"/>
    <x v="0"/>
    <n v="74075.490000000005"/>
    <n v="30"/>
    <x v="549"/>
    <n v="2222264.59"/>
    <n v="60162.06"/>
    <n v="417402.92"/>
    <x v="1"/>
    <s v="POS"/>
    <x v="0"/>
    <x v="0"/>
    <x v="1"/>
    <n v="2222264.7000000002"/>
    <n v="40445.217540000005"/>
    <n v="2181819.4824600001"/>
    <n v="0.18782773297035707"/>
  </r>
  <r>
    <x v="1738"/>
    <x v="370"/>
    <x v="4"/>
    <s v="HO-019"/>
    <x v="2"/>
    <x v="0"/>
    <n v="46950.23"/>
    <n v="1"/>
    <x v="870"/>
    <n v="46950.23"/>
    <n v="35223.14"/>
    <n v="11727.09"/>
    <x v="0"/>
    <s v="Transfer"/>
    <x v="1"/>
    <x v="0"/>
    <x v="1"/>
    <n v="46950.23"/>
    <n v="4756.0582990000003"/>
    <n v="42194.171700999999"/>
    <n v="0.24977705114543633"/>
  </r>
  <r>
    <x v="1739"/>
    <x v="370"/>
    <x v="4"/>
    <s v="HO-091"/>
    <x v="3"/>
    <x v="0"/>
    <n v="61971.88"/>
    <n v="4"/>
    <x v="0"/>
    <n v="247887.53"/>
    <n v="47138.12"/>
    <n v="59335.05"/>
    <x v="0"/>
    <s v="Card"/>
    <x v="0"/>
    <x v="0"/>
    <x v="1"/>
    <n v="247887.52"/>
    <n v="9915.5007999999998"/>
    <n v="237972.01919999998"/>
    <n v="0.23936278682513801"/>
  </r>
  <r>
    <x v="1740"/>
    <x v="370"/>
    <x v="2"/>
    <s v="BE-143"/>
    <x v="4"/>
    <x v="3"/>
    <n v="66222.679999999993"/>
    <n v="18"/>
    <x v="689"/>
    <n v="1192008.25"/>
    <n v="47321.73"/>
    <n v="340217.17"/>
    <x v="1"/>
    <s v="Card"/>
    <x v="0"/>
    <x v="0"/>
    <x v="1"/>
    <n v="1192008.2399999998"/>
    <n v="33614.632367999991"/>
    <n v="1158393.6076319998"/>
    <n v="0.28541511352794746"/>
  </r>
  <r>
    <x v="1741"/>
    <x v="370"/>
    <x v="1"/>
    <s v="DA-076"/>
    <x v="3"/>
    <x v="4"/>
    <n v="103565.63"/>
    <n v="57"/>
    <x v="767"/>
    <n v="5903240.9000000004"/>
    <n v="72420.91"/>
    <n v="1775248.8"/>
    <x v="1"/>
    <s v="Card"/>
    <x v="1"/>
    <x v="0"/>
    <x v="1"/>
    <n v="5903240.9100000001"/>
    <n v="1056089.798799"/>
    <n v="4847151.1112010004"/>
    <n v="0.30072443765593232"/>
  </r>
  <r>
    <x v="1742"/>
    <x v="370"/>
    <x v="1"/>
    <s v="DA-054"/>
    <x v="2"/>
    <x v="2"/>
    <n v="122562.69"/>
    <n v="6"/>
    <x v="199"/>
    <n v="735376.17"/>
    <n v="106380.8"/>
    <n v="97091.38"/>
    <x v="0"/>
    <s v="Card"/>
    <x v="1"/>
    <x v="0"/>
    <x v="1"/>
    <n v="735376.14"/>
    <n v="40372.150086000001"/>
    <n v="695003.98991400003"/>
    <n v="0.1320295434648093"/>
  </r>
  <r>
    <x v="1743"/>
    <x v="370"/>
    <x v="4"/>
    <s v="HO-040"/>
    <x v="1"/>
    <x v="3"/>
    <n v="60021.56"/>
    <n v="11"/>
    <x v="378"/>
    <n v="660237.18000000005"/>
    <n v="44818.720000000001"/>
    <n v="167231.24"/>
    <x v="1"/>
    <s v="Card"/>
    <x v="0"/>
    <x v="0"/>
    <x v="1"/>
    <n v="660237.15999999992"/>
    <n v="24824.917215999994"/>
    <n v="635412.24278399989"/>
    <n v="0.25328964357929673"/>
  </r>
  <r>
    <x v="1744"/>
    <x v="370"/>
    <x v="2"/>
    <s v="BE-137"/>
    <x v="1"/>
    <x v="1"/>
    <n v="55945.3"/>
    <n v="9"/>
    <x v="0"/>
    <n v="503507.73"/>
    <n v="45062.720000000001"/>
    <n v="97943.25"/>
    <x v="0"/>
    <s v="Transfer"/>
    <x v="0"/>
    <x v="0"/>
    <x v="1"/>
    <n v="503507.7"/>
    <n v="20140.308000000001"/>
    <n v="483367.39199999999"/>
    <n v="0.19452183981366086"/>
  </r>
  <r>
    <x v="1745"/>
    <x v="370"/>
    <x v="4"/>
    <s v="HO-092"/>
    <x v="4"/>
    <x v="3"/>
    <n v="58046.9"/>
    <n v="11"/>
    <x v="479"/>
    <n v="638515.91"/>
    <n v="44077.58"/>
    <n v="153662.57"/>
    <x v="0"/>
    <s v="Card"/>
    <x v="0"/>
    <x v="0"/>
    <x v="1"/>
    <n v="638515.9"/>
    <n v="23944.346249999999"/>
    <n v="614571.55375000008"/>
    <n v="0.24065582015019799"/>
  </r>
  <r>
    <x v="1746"/>
    <x v="370"/>
    <x v="2"/>
    <s v="BE-094"/>
    <x v="0"/>
    <x v="3"/>
    <n v="67570.97"/>
    <n v="63"/>
    <x v="879"/>
    <n v="4256971.3499999996"/>
    <n v="46001.69"/>
    <n v="1358864.8"/>
    <x v="1"/>
    <s v="Transfer"/>
    <x v="0"/>
    <x v="0"/>
    <x v="1"/>
    <n v="4256971.1100000003"/>
    <n v="174110.11839900003"/>
    <n v="4082860.9916010005"/>
    <n v="0.31920928948699645"/>
  </r>
  <r>
    <x v="1747"/>
    <x v="371"/>
    <x v="4"/>
    <s v="HO-031"/>
    <x v="1"/>
    <x v="3"/>
    <n v="48388.72"/>
    <n v="54"/>
    <x v="238"/>
    <n v="2612990.7599999998"/>
    <n v="33065.9"/>
    <n v="827432.32"/>
    <x v="1"/>
    <s v="Card"/>
    <x v="0"/>
    <x v="0"/>
    <x v="1"/>
    <n v="2612990.88"/>
    <n v="32401.086911999999"/>
    <n v="2580589.7930879998"/>
    <n v="0.31666102026323278"/>
  </r>
  <r>
    <x v="1748"/>
    <x v="371"/>
    <x v="1"/>
    <s v="DA-003"/>
    <x v="1"/>
    <x v="1"/>
    <n v="85818.22"/>
    <n v="9"/>
    <x v="880"/>
    <n v="772363.96"/>
    <n v="68200.58"/>
    <n v="158558.78"/>
    <x v="0"/>
    <s v="Cash"/>
    <x v="1"/>
    <x v="0"/>
    <x v="1"/>
    <n v="772363.98"/>
    <n v="47114.20278"/>
    <n v="725249.77721999993"/>
    <n v="0.20529023648384631"/>
  </r>
  <r>
    <x v="1749"/>
    <x v="371"/>
    <x v="0"/>
    <s v="SN-011"/>
    <x v="0"/>
    <x v="2"/>
    <n v="62118.31"/>
    <n v="15"/>
    <x v="325"/>
    <n v="931774.6"/>
    <n v="52833.09"/>
    <n v="139278.32"/>
    <x v="0"/>
    <s v="Card"/>
    <x v="1"/>
    <x v="0"/>
    <x v="1"/>
    <n v="931774.64999999991"/>
    <n v="46588.732499999998"/>
    <n v="885185.91749999986"/>
    <n v="0.14947640770632728"/>
  </r>
  <r>
    <x v="1750"/>
    <x v="371"/>
    <x v="4"/>
    <s v="HO-045"/>
    <x v="1"/>
    <x v="3"/>
    <n v="52057.22"/>
    <n v="6"/>
    <x v="881"/>
    <n v="312343.32"/>
    <n v="37595.18"/>
    <n v="86772.24"/>
    <x v="0"/>
    <s v="Transfer"/>
    <x v="0"/>
    <x v="0"/>
    <x v="1"/>
    <n v="312343.32"/>
    <n v="8183.3949840000005"/>
    <n v="304159.92501599999"/>
    <n v="0.27781045549493422"/>
  </r>
  <r>
    <x v="1751"/>
    <x v="371"/>
    <x v="1"/>
    <s v="DA-064"/>
    <x v="1"/>
    <x v="1"/>
    <n v="92048.05"/>
    <n v="45"/>
    <x v="882"/>
    <n v="4142162.47"/>
    <n v="72367.320000000007"/>
    <n v="885633.24"/>
    <x v="1"/>
    <s v="Transfer"/>
    <x v="1"/>
    <x v="0"/>
    <x v="1"/>
    <n v="4142162.25"/>
    <n v="883937.42415000009"/>
    <n v="3258224.8258499997"/>
    <n v="0.21380939217480766"/>
  </r>
  <r>
    <x v="1752"/>
    <x v="371"/>
    <x v="1"/>
    <s v="DA-018"/>
    <x v="2"/>
    <x v="1"/>
    <n v="119226.24000000001"/>
    <n v="3"/>
    <x v="190"/>
    <n v="357678.71"/>
    <n v="96401.05"/>
    <n v="68475.570000000007"/>
    <x v="0"/>
    <s v="Transfer"/>
    <x v="0"/>
    <x v="0"/>
    <x v="1"/>
    <n v="357678.72000000003"/>
    <n v="3433.7157120000002"/>
    <n v="354245.00428800005"/>
    <n v="0.19144435518680999"/>
  </r>
  <r>
    <x v="1753"/>
    <x v="372"/>
    <x v="2"/>
    <s v="BE-122"/>
    <x v="4"/>
    <x v="0"/>
    <n v="55933.99"/>
    <n v="1"/>
    <x v="883"/>
    <n v="55933.99"/>
    <n v="43166.97"/>
    <n v="12767.02"/>
    <x v="0"/>
    <s v="Card"/>
    <x v="1"/>
    <x v="0"/>
    <x v="1"/>
    <n v="55933.99"/>
    <n v="4127.9284619999999"/>
    <n v="51806.061537999994"/>
    <n v="0.2282515515163499"/>
  </r>
  <r>
    <x v="1754"/>
    <x v="372"/>
    <x v="0"/>
    <s v="SN-106"/>
    <x v="1"/>
    <x v="0"/>
    <n v="72922.350000000006"/>
    <n v="6"/>
    <x v="333"/>
    <n v="437534.1"/>
    <n v="59611.59"/>
    <n v="79864.570000000007"/>
    <x v="0"/>
    <s v="Card"/>
    <x v="1"/>
    <x v="0"/>
    <x v="1"/>
    <n v="437534.10000000003"/>
    <n v="22620.512970000003"/>
    <n v="414913.58703000005"/>
    <n v="0.18253336139971721"/>
  </r>
  <r>
    <x v="1755"/>
    <x v="372"/>
    <x v="3"/>
    <s v="PE-032"/>
    <x v="0"/>
    <x v="2"/>
    <n v="99390.46"/>
    <n v="1"/>
    <x v="818"/>
    <n v="99390.46"/>
    <n v="86596.69"/>
    <n v="12793.77"/>
    <x v="0"/>
    <s v="Transfer"/>
    <x v="0"/>
    <x v="0"/>
    <x v="1"/>
    <n v="99390.46"/>
    <n v="5198.1210580000006"/>
    <n v="94192.338942000002"/>
    <n v="0.12872231399271117"/>
  </r>
  <r>
    <x v="1756"/>
    <x v="372"/>
    <x v="3"/>
    <s v="PE-044"/>
    <x v="2"/>
    <x v="2"/>
    <n v="101587.01"/>
    <n v="29"/>
    <x v="288"/>
    <n v="2946023.35"/>
    <n v="83028"/>
    <n v="538211.42000000004"/>
    <x v="1"/>
    <s v="Transfer"/>
    <x v="0"/>
    <x v="0"/>
    <x v="1"/>
    <n v="2946023.29"/>
    <n v="81310.242803999994"/>
    <n v="2864713.0471959999"/>
    <n v="0.18269081947364743"/>
  </r>
  <r>
    <x v="1757"/>
    <x v="372"/>
    <x v="0"/>
    <s v="SN-001"/>
    <x v="4"/>
    <x v="2"/>
    <n v="50757.760000000002"/>
    <n v="13"/>
    <x v="884"/>
    <n v="659850.91"/>
    <n v="44499.12"/>
    <n v="81362.3"/>
    <x v="0"/>
    <s v="Cash"/>
    <x v="1"/>
    <x v="0"/>
    <x v="1"/>
    <n v="659850.88"/>
    <n v="59716.504640000006"/>
    <n v="600134.37535999995"/>
    <n v="0.12330406576237048"/>
  </r>
  <r>
    <x v="1758"/>
    <x v="372"/>
    <x v="2"/>
    <s v="BE-029"/>
    <x v="1"/>
    <x v="0"/>
    <n v="73104.78"/>
    <n v="26"/>
    <x v="830"/>
    <n v="1900724.17"/>
    <n v="61241.03"/>
    <n v="308457.45"/>
    <x v="1"/>
    <s v="Cash"/>
    <x v="0"/>
    <x v="0"/>
    <x v="1"/>
    <n v="1900724.28"/>
    <n v="1330.5069960000003"/>
    <n v="1899393.7730040001"/>
    <n v="0.16228417298444731"/>
  </r>
  <r>
    <x v="1759"/>
    <x v="373"/>
    <x v="1"/>
    <s v="DA-091"/>
    <x v="2"/>
    <x v="1"/>
    <n v="100977.63"/>
    <n v="1"/>
    <x v="885"/>
    <n v="100977.63"/>
    <n v="76046.77"/>
    <n v="24930.87"/>
    <x v="0"/>
    <s v="Card"/>
    <x v="1"/>
    <x v="0"/>
    <x v="1"/>
    <n v="100977.63"/>
    <n v="13359.340449000001"/>
    <n v="87618.289551000009"/>
    <n v="0.24689498060114898"/>
  </r>
  <r>
    <x v="1760"/>
    <x v="373"/>
    <x v="0"/>
    <s v="SN-020"/>
    <x v="1"/>
    <x v="1"/>
    <n v="50964.06"/>
    <n v="4"/>
    <x v="0"/>
    <n v="203856.23"/>
    <n v="40732.620000000003"/>
    <n v="40925.74"/>
    <x v="0"/>
    <s v="Card"/>
    <x v="0"/>
    <x v="0"/>
    <x v="1"/>
    <n v="203856.24"/>
    <n v="8154.2495999999992"/>
    <n v="195701.99039999998"/>
    <n v="0.20075785763329379"/>
  </r>
  <r>
    <x v="1761"/>
    <x v="373"/>
    <x v="0"/>
    <s v="SN-081"/>
    <x v="1"/>
    <x v="1"/>
    <n v="75158.820000000007"/>
    <n v="84"/>
    <x v="875"/>
    <n v="6313341.0099999998"/>
    <n v="61298.080000000002"/>
    <n v="1164302.56"/>
    <x v="1"/>
    <s v="Card"/>
    <x v="0"/>
    <x v="0"/>
    <x v="1"/>
    <n v="6313340.8800000008"/>
    <n v="212759.58765600005"/>
    <n v="6100581.2923440011"/>
    <n v="0.1844193998321659"/>
  </r>
  <r>
    <x v="1762"/>
    <x v="374"/>
    <x v="3"/>
    <s v="PE-126"/>
    <x v="0"/>
    <x v="2"/>
    <n v="123412.1"/>
    <n v="77"/>
    <x v="443"/>
    <n v="9502731.8000000007"/>
    <n v="102621.84"/>
    <n v="1600849.76"/>
    <x v="1"/>
    <s v="Cash"/>
    <x v="0"/>
    <x v="0"/>
    <x v="1"/>
    <n v="9502731.7000000011"/>
    <n v="232816.92665000004"/>
    <n v="9269914.7733500004"/>
    <n v="0.16846205845775841"/>
  </r>
  <r>
    <x v="1763"/>
    <x v="374"/>
    <x v="4"/>
    <s v="HO-094"/>
    <x v="3"/>
    <x v="1"/>
    <n v="60584.02"/>
    <n v="2"/>
    <x v="886"/>
    <n v="121168.04"/>
    <n v="44438.94"/>
    <n v="32290.15"/>
    <x v="0"/>
    <s v="Card"/>
    <x v="1"/>
    <x v="0"/>
    <x v="1"/>
    <n v="121168.04"/>
    <n v="18793.163003999998"/>
    <n v="102374.87699599999"/>
    <n v="0.26649065215546941"/>
  </r>
  <r>
    <x v="1764"/>
    <x v="374"/>
    <x v="3"/>
    <s v="PE-013"/>
    <x v="2"/>
    <x v="1"/>
    <n v="105032.4"/>
    <n v="9"/>
    <x v="217"/>
    <n v="945291.59"/>
    <n v="84958.31"/>
    <n v="180666.81"/>
    <x v="0"/>
    <s v="Card"/>
    <x v="0"/>
    <x v="0"/>
    <x v="1"/>
    <n v="945291.6"/>
    <n v="36771.843240000002"/>
    <n v="908519.75676000002"/>
    <n v="0.19112283649958212"/>
  </r>
  <r>
    <x v="1765"/>
    <x v="374"/>
    <x v="2"/>
    <s v="BE-054"/>
    <x v="3"/>
    <x v="3"/>
    <n v="67183.47"/>
    <n v="114"/>
    <x v="71"/>
    <n v="7658915.6900000004"/>
    <n v="45525.2"/>
    <n v="2469042.7999999998"/>
    <x v="1"/>
    <s v="Card"/>
    <x v="0"/>
    <x v="0"/>
    <x v="1"/>
    <n v="7658915.5800000001"/>
    <n v="179218.62457199997"/>
    <n v="7479696.9554280005"/>
    <n v="0.32237498099420908"/>
  </r>
  <r>
    <x v="1766"/>
    <x v="375"/>
    <x v="3"/>
    <s v="PE-144"/>
    <x v="4"/>
    <x v="3"/>
    <n v="104161.05"/>
    <n v="11"/>
    <x v="887"/>
    <n v="1145771.55"/>
    <n v="75646.179999999993"/>
    <n v="313663.53999999998"/>
    <x v="0"/>
    <s v="Cash"/>
    <x v="1"/>
    <x v="0"/>
    <x v="1"/>
    <n v="1145771.55"/>
    <n v="70121.218860000008"/>
    <n v="1075650.3311400001"/>
    <n v="0.27375748682187123"/>
  </r>
  <r>
    <x v="1767"/>
    <x v="375"/>
    <x v="3"/>
    <s v="PE-072"/>
    <x v="0"/>
    <x v="0"/>
    <n v="76470.16"/>
    <n v="6"/>
    <x v="888"/>
    <n v="458820.99"/>
    <n v="63740.39"/>
    <n v="76378.649999999994"/>
    <x v="0"/>
    <s v="Transfer"/>
    <x v="1"/>
    <x v="0"/>
    <x v="1"/>
    <n v="458820.96"/>
    <n v="62812.589423999998"/>
    <n v="396008.37057600002"/>
    <n v="0.16646720979351881"/>
  </r>
  <r>
    <x v="1768"/>
    <x v="375"/>
    <x v="1"/>
    <s v="DA-037"/>
    <x v="5"/>
    <x v="3"/>
    <n v="82832.179999999993"/>
    <n v="2"/>
    <x v="42"/>
    <n v="165664.35"/>
    <n v="58655.16"/>
    <n v="48354.04"/>
    <x v="0"/>
    <s v="POS"/>
    <x v="0"/>
    <x v="0"/>
    <x v="1"/>
    <n v="165664.35999999999"/>
    <n v="9376.6027759999997"/>
    <n v="156287.757224"/>
    <n v="0.29187957457352776"/>
  </r>
  <r>
    <x v="1769"/>
    <x v="376"/>
    <x v="2"/>
    <s v="BE-057"/>
    <x v="4"/>
    <x v="1"/>
    <n v="70718.06"/>
    <n v="7"/>
    <x v="172"/>
    <n v="495026.45"/>
    <n v="51600.35"/>
    <n v="133823.99"/>
    <x v="0"/>
    <s v="Transfer"/>
    <x v="1"/>
    <x v="0"/>
    <x v="1"/>
    <n v="495026.42"/>
    <n v="26681.924038000001"/>
    <n v="468344.49596199999"/>
    <n v="0.27033704966673999"/>
  </r>
  <r>
    <x v="1770"/>
    <x v="376"/>
    <x v="3"/>
    <s v="PE-006"/>
    <x v="4"/>
    <x v="1"/>
    <n v="99167.53"/>
    <n v="5"/>
    <x v="0"/>
    <n v="495837.63"/>
    <n v="73887.539999999994"/>
    <n v="126399.94"/>
    <x v="0"/>
    <s v="Cash"/>
    <x v="0"/>
    <x v="0"/>
    <x v="1"/>
    <n v="495837.65"/>
    <n v="19833.506000000001"/>
    <n v="476004.14400000003"/>
    <n v="0.25492203970077865"/>
  </r>
  <r>
    <x v="1771"/>
    <x v="376"/>
    <x v="2"/>
    <s v="BE-031"/>
    <x v="3"/>
    <x v="3"/>
    <n v="70485.08"/>
    <n v="112"/>
    <x v="889"/>
    <n v="7894328.4199999999"/>
    <n v="47882.58"/>
    <n v="2531479.4900000002"/>
    <x v="1"/>
    <s v="Transfer"/>
    <x v="1"/>
    <x v="0"/>
    <x v="1"/>
    <n v="7894328.96"/>
    <n v="1646757.0210559999"/>
    <n v="6247571.9389439998"/>
    <n v="0.32067065813813711"/>
  </r>
  <r>
    <x v="1772"/>
    <x v="376"/>
    <x v="1"/>
    <s v="DA-101"/>
    <x v="5"/>
    <x v="2"/>
    <n v="112336.19"/>
    <n v="14"/>
    <x v="890"/>
    <n v="1572706.65"/>
    <n v="90663.48"/>
    <n v="303417.88"/>
    <x v="0"/>
    <s v="Card"/>
    <x v="1"/>
    <x v="0"/>
    <x v="1"/>
    <n v="1572706.6600000001"/>
    <n v="182433.97256000002"/>
    <n v="1390272.68744"/>
    <n v="0.19292719338345776"/>
  </r>
  <r>
    <x v="1773"/>
    <x v="376"/>
    <x v="0"/>
    <s v="SN-057"/>
    <x v="2"/>
    <x v="3"/>
    <n v="61578.58"/>
    <n v="33"/>
    <x v="211"/>
    <n v="2032093.12"/>
    <n v="46863.41"/>
    <n v="485600.51"/>
    <x v="1"/>
    <s v="Transfer"/>
    <x v="0"/>
    <x v="0"/>
    <x v="1"/>
    <n v="2032093.1400000001"/>
    <n v="50802.328500000003"/>
    <n v="1981290.8115000001"/>
    <n v="0.23896567791145318"/>
  </r>
  <r>
    <x v="1774"/>
    <x v="376"/>
    <x v="4"/>
    <s v="HO-052"/>
    <x v="5"/>
    <x v="2"/>
    <n v="67217.39"/>
    <n v="15"/>
    <x v="394"/>
    <n v="1008260.8"/>
    <n v="59000.07"/>
    <n v="123259.8"/>
    <x v="0"/>
    <s v="Cash"/>
    <x v="1"/>
    <x v="0"/>
    <x v="1"/>
    <n v="1008260.85"/>
    <n v="55454.346749999997"/>
    <n v="952806.50324999995"/>
    <n v="0.12224991787839019"/>
  </r>
  <r>
    <x v="1775"/>
    <x v="376"/>
    <x v="4"/>
    <s v="HO-117"/>
    <x v="4"/>
    <x v="0"/>
    <n v="43516.82"/>
    <n v="90"/>
    <x v="891"/>
    <n v="3916514.05"/>
    <n v="34368.35"/>
    <n v="823362.61"/>
    <x v="1"/>
    <s v="Transfer"/>
    <x v="1"/>
    <x v="0"/>
    <x v="1"/>
    <n v="3916513.8"/>
    <n v="576902.48274000001"/>
    <n v="3339611.3172599999"/>
    <n v="0.21022843260322277"/>
  </r>
  <r>
    <x v="1776"/>
    <x v="376"/>
    <x v="0"/>
    <s v="SN-004"/>
    <x v="4"/>
    <x v="4"/>
    <n v="54735.55"/>
    <n v="6"/>
    <x v="892"/>
    <n v="328413.32"/>
    <n v="37573.53"/>
    <n v="102972.12"/>
    <x v="0"/>
    <s v="Card"/>
    <x v="0"/>
    <x v="0"/>
    <x v="1"/>
    <n v="328413.30000000005"/>
    <n v="1904.7971400000001"/>
    <n v="326508.50286000007"/>
    <n v="0.31354428620617458"/>
  </r>
  <r>
    <x v="1777"/>
    <x v="376"/>
    <x v="1"/>
    <s v="DA-056"/>
    <x v="2"/>
    <x v="0"/>
    <n v="130100.59"/>
    <n v="9"/>
    <x v="348"/>
    <n v="1170905.27"/>
    <n v="101962.11"/>
    <n v="253246.29"/>
    <x v="0"/>
    <s v="Transfer"/>
    <x v="0"/>
    <x v="0"/>
    <x v="1"/>
    <n v="1170905.31"/>
    <n v="12645.777348000001"/>
    <n v="1158259.532652"/>
    <n v="0.21628247518264224"/>
  </r>
  <r>
    <x v="1778"/>
    <x v="377"/>
    <x v="4"/>
    <s v="HO-041"/>
    <x v="0"/>
    <x v="4"/>
    <n v="50903.14"/>
    <n v="67"/>
    <x v="893"/>
    <n v="3410510.3"/>
    <n v="37132.36"/>
    <n v="922642.22"/>
    <x v="1"/>
    <s v="Transfer"/>
    <x v="0"/>
    <x v="0"/>
    <x v="1"/>
    <n v="3410510.38"/>
    <n v="79123.840815999996"/>
    <n v="3331386.5391839999"/>
    <n v="0.27052908182098145"/>
  </r>
  <r>
    <x v="1779"/>
    <x v="378"/>
    <x v="4"/>
    <s v="HO-137"/>
    <x v="0"/>
    <x v="1"/>
    <n v="52775.64"/>
    <n v="8"/>
    <x v="894"/>
    <n v="422205.12"/>
    <n v="41472.28"/>
    <n v="90426.9"/>
    <x v="0"/>
    <s v="Card"/>
    <x v="0"/>
    <x v="0"/>
    <x v="1"/>
    <n v="422205.12"/>
    <n v="2533.23072"/>
    <n v="419671.88928"/>
    <n v="0.21417764900624606"/>
  </r>
  <r>
    <x v="1780"/>
    <x v="378"/>
    <x v="4"/>
    <s v="HO-066"/>
    <x v="0"/>
    <x v="2"/>
    <n v="37887.370000000003"/>
    <n v="35"/>
    <x v="895"/>
    <n v="1326057.98"/>
    <n v="30035.62"/>
    <n v="274811.36"/>
    <x v="1"/>
    <s v="Transfer"/>
    <x v="1"/>
    <x v="0"/>
    <x v="1"/>
    <n v="1326057.9500000002"/>
    <n v="317060.45584500005"/>
    <n v="1008997.4941550002"/>
    <n v="0.20723932448262933"/>
  </r>
  <r>
    <x v="1781"/>
    <x v="378"/>
    <x v="2"/>
    <s v="BE-115"/>
    <x v="5"/>
    <x v="0"/>
    <n v="68332.14"/>
    <n v="5"/>
    <x v="434"/>
    <n v="341660.72"/>
    <n v="55310.55"/>
    <n v="65107.95"/>
    <x v="0"/>
    <s v="POS"/>
    <x v="0"/>
    <x v="0"/>
    <x v="1"/>
    <n v="341660.7"/>
    <n v="819.98568"/>
    <n v="340840.71432000003"/>
    <n v="0.19056317038727777"/>
  </r>
  <r>
    <x v="1782"/>
    <x v="378"/>
    <x v="3"/>
    <s v="PE-090"/>
    <x v="2"/>
    <x v="3"/>
    <n v="107813.19"/>
    <n v="2"/>
    <x v="382"/>
    <n v="215626.38"/>
    <n v="75777.55"/>
    <n v="64071.29"/>
    <x v="0"/>
    <s v="Card"/>
    <x v="0"/>
    <x v="0"/>
    <x v="1"/>
    <n v="215626.38"/>
    <n v="5972.8507260000006"/>
    <n v="209653.529274"/>
    <n v="0.29714031279475173"/>
  </r>
  <r>
    <x v="1783"/>
    <x v="379"/>
    <x v="3"/>
    <s v="PE-079"/>
    <x v="0"/>
    <x v="1"/>
    <n v="102756.23"/>
    <n v="8"/>
    <x v="896"/>
    <n v="822049.86"/>
    <n v="76257.600000000006"/>
    <n v="211989.03"/>
    <x v="0"/>
    <s v="POS"/>
    <x v="1"/>
    <x v="0"/>
    <x v="1"/>
    <n v="822049.84"/>
    <n v="107688.52903999999"/>
    <n v="714361.31095999992"/>
    <n v="0.25787855495772483"/>
  </r>
  <r>
    <x v="1784"/>
    <x v="379"/>
    <x v="2"/>
    <s v="BE-095"/>
    <x v="1"/>
    <x v="3"/>
    <n v="77756.070000000007"/>
    <n v="43"/>
    <x v="422"/>
    <n v="3343511.01"/>
    <n v="52275.24"/>
    <n v="1095675.82"/>
    <x v="1"/>
    <s v="Transfer"/>
    <x v="0"/>
    <x v="0"/>
    <x v="1"/>
    <n v="3343511.0100000002"/>
    <n v="26413.736979000005"/>
    <n v="3317097.2730210004"/>
    <n v="0.32770217197520163"/>
  </r>
  <r>
    <x v="1785"/>
    <x v="379"/>
    <x v="1"/>
    <s v="DA-129"/>
    <x v="0"/>
    <x v="0"/>
    <n v="123003.57"/>
    <n v="9"/>
    <x v="94"/>
    <n v="1107032.1399999999"/>
    <n v="92408.63"/>
    <n v="275354.46999999997"/>
    <x v="0"/>
    <s v="POS"/>
    <x v="0"/>
    <x v="0"/>
    <x v="1"/>
    <n v="1107032.1300000001"/>
    <n v="17601.810867000004"/>
    <n v="1089430.3191330002"/>
    <n v="0.24873213708140399"/>
  </r>
  <r>
    <x v="1786"/>
    <x v="379"/>
    <x v="0"/>
    <s v="SN-148"/>
    <x v="5"/>
    <x v="4"/>
    <n v="70124"/>
    <n v="5"/>
    <x v="897"/>
    <n v="350619.99"/>
    <n v="50664.89"/>
    <n v="97295.53"/>
    <x v="0"/>
    <s v="Card"/>
    <x v="0"/>
    <x v="0"/>
    <x v="1"/>
    <n v="350620"/>
    <n v="17706.310000000001"/>
    <n v="332913.69"/>
    <n v="0.27749567273674269"/>
  </r>
  <r>
    <x v="1787"/>
    <x v="380"/>
    <x v="1"/>
    <s v="DA-147"/>
    <x v="3"/>
    <x v="3"/>
    <n v="86495.86"/>
    <n v="1"/>
    <x v="204"/>
    <n v="86495.86"/>
    <n v="58406.84"/>
    <n v="28089.02"/>
    <x v="0"/>
    <s v="Cash"/>
    <x v="0"/>
    <x v="0"/>
    <x v="1"/>
    <n v="86495.86"/>
    <n v="311.38509599999998"/>
    <n v="86184.474904000002"/>
    <n v="0.32474409757877432"/>
  </r>
  <r>
    <x v="1788"/>
    <x v="380"/>
    <x v="0"/>
    <s v="SN-047"/>
    <x v="4"/>
    <x v="2"/>
    <n v="59023.15"/>
    <n v="2"/>
    <x v="161"/>
    <n v="118046.3"/>
    <n v="51784.78"/>
    <n v="14476.74"/>
    <x v="0"/>
    <s v="Transfer"/>
    <x v="0"/>
    <x v="0"/>
    <x v="1"/>
    <n v="118046.3"/>
    <n v="7023.7548500000003"/>
    <n v="111022.54515000001"/>
    <n v="0.12263611820107873"/>
  </r>
  <r>
    <x v="1789"/>
    <x v="380"/>
    <x v="0"/>
    <s v="SN-135"/>
    <x v="1"/>
    <x v="2"/>
    <n v="51623.49"/>
    <n v="100"/>
    <x v="898"/>
    <n v="5162349.37"/>
    <n v="44849.120000000003"/>
    <n v="677437.42"/>
    <x v="1"/>
    <s v="Cash"/>
    <x v="1"/>
    <x v="0"/>
    <x v="1"/>
    <n v="5162349"/>
    <n v="1058281.5449999999"/>
    <n v="4104067.4550000001"/>
    <n v="0.13122657368693355"/>
  </r>
  <r>
    <x v="1790"/>
    <x v="380"/>
    <x v="3"/>
    <s v="PE-054"/>
    <x v="3"/>
    <x v="0"/>
    <n v="89358.23"/>
    <n v="7"/>
    <x v="377"/>
    <n v="625507.64"/>
    <n v="71649.17"/>
    <n v="123963.44"/>
    <x v="0"/>
    <s v="Card"/>
    <x v="0"/>
    <x v="0"/>
    <x v="1"/>
    <n v="625507.61"/>
    <n v="12697.804482999998"/>
    <n v="612809.80551700003"/>
    <n v="0.19818053701150637"/>
  </r>
  <r>
    <x v="1791"/>
    <x v="381"/>
    <x v="0"/>
    <s v="SN-113"/>
    <x v="5"/>
    <x v="1"/>
    <n v="66145.72"/>
    <n v="1"/>
    <x v="899"/>
    <n v="66145.72"/>
    <n v="52820.32"/>
    <n v="13325.4"/>
    <x v="0"/>
    <s v="POS"/>
    <x v="1"/>
    <x v="0"/>
    <x v="1"/>
    <n v="66145.72"/>
    <n v="6627.801144"/>
    <n v="59517.918856000004"/>
    <n v="0.20145521131223607"/>
  </r>
  <r>
    <x v="1792"/>
    <x v="381"/>
    <x v="1"/>
    <s v="DA-040"/>
    <x v="1"/>
    <x v="3"/>
    <n v="104694.32"/>
    <n v="13"/>
    <x v="874"/>
    <n v="1361026.1"/>
    <n v="80115.009999999995"/>
    <n v="319531"/>
    <x v="1"/>
    <s v="Transfer"/>
    <x v="1"/>
    <x v="0"/>
    <x v="1"/>
    <n v="1361026.1600000001"/>
    <n v="274518.97647200007"/>
    <n v="1086507.183528"/>
    <n v="0.23477213258437879"/>
  </r>
  <r>
    <x v="1793"/>
    <x v="381"/>
    <x v="3"/>
    <s v="PE-044"/>
    <x v="2"/>
    <x v="3"/>
    <n v="95755.33"/>
    <n v="3"/>
    <x v="704"/>
    <n v="287266"/>
    <n v="71491.199999999997"/>
    <n v="72792.38"/>
    <x v="0"/>
    <s v="Card"/>
    <x v="0"/>
    <x v="0"/>
    <x v="1"/>
    <n v="287265.99"/>
    <n v="86.179796999999994"/>
    <n v="287179.81020299997"/>
    <n v="0.25339713018596005"/>
  </r>
  <r>
    <x v="1794"/>
    <x v="382"/>
    <x v="2"/>
    <s v="BE-029"/>
    <x v="1"/>
    <x v="3"/>
    <n v="60714.06"/>
    <n v="2"/>
    <x v="577"/>
    <n v="121428.11"/>
    <n v="45415.93"/>
    <n v="30596.26"/>
    <x v="0"/>
    <s v="Transfer"/>
    <x v="0"/>
    <x v="0"/>
    <x v="1"/>
    <n v="121428.12"/>
    <n v="4286.4126359999991"/>
    <n v="117141.707364"/>
    <n v="0.25197015748659846"/>
  </r>
  <r>
    <x v="1795"/>
    <x v="382"/>
    <x v="3"/>
    <s v="PE-072"/>
    <x v="1"/>
    <x v="3"/>
    <n v="106670.89"/>
    <n v="10"/>
    <x v="900"/>
    <n v="1066708.93"/>
    <n v="82370.559999999998"/>
    <n v="243003.32"/>
    <x v="0"/>
    <s v="Transfer"/>
    <x v="1"/>
    <x v="0"/>
    <x v="1"/>
    <n v="1066708.8999999999"/>
    <n v="83736.648649999988"/>
    <n v="982972.25134999992"/>
    <n v="0.22780658637591045"/>
  </r>
  <r>
    <x v="1796"/>
    <x v="383"/>
    <x v="3"/>
    <s v="PE-084"/>
    <x v="4"/>
    <x v="4"/>
    <n v="98374.57"/>
    <n v="4"/>
    <x v="45"/>
    <n v="393498.26"/>
    <n v="64779.86"/>
    <n v="134378.82"/>
    <x v="0"/>
    <s v="Transfer"/>
    <x v="0"/>
    <x v="0"/>
    <x v="1"/>
    <n v="393498.28"/>
    <n v="21327.606776000001"/>
    <n v="372170.67322400003"/>
    <n v="0.34149787600077319"/>
  </r>
  <r>
    <x v="1797"/>
    <x v="383"/>
    <x v="0"/>
    <s v="SN-126"/>
    <x v="1"/>
    <x v="3"/>
    <n v="71737.8"/>
    <n v="8"/>
    <x v="682"/>
    <n v="573902.4"/>
    <n v="50762.59"/>
    <n v="167801.7"/>
    <x v="0"/>
    <s v="Card"/>
    <x v="0"/>
    <x v="0"/>
    <x v="1"/>
    <n v="573902.4"/>
    <n v="4419.0484800000004"/>
    <n v="569483.35152000003"/>
    <n v="0.29238717245301643"/>
  </r>
  <r>
    <x v="1798"/>
    <x v="384"/>
    <x v="1"/>
    <s v="DA-009"/>
    <x v="1"/>
    <x v="0"/>
    <n v="116581.5"/>
    <n v="5"/>
    <x v="774"/>
    <n v="582907.52"/>
    <n v="93329.89"/>
    <n v="116258.08"/>
    <x v="0"/>
    <s v="Transfer"/>
    <x v="0"/>
    <x v="0"/>
    <x v="1"/>
    <n v="582907.5"/>
    <n v="6878.3085000000001"/>
    <n v="576029.19149999996"/>
    <n v="0.19944515383846823"/>
  </r>
  <r>
    <x v="1799"/>
    <x v="384"/>
    <x v="0"/>
    <s v="SN-033"/>
    <x v="1"/>
    <x v="2"/>
    <n v="78241.81"/>
    <n v="2"/>
    <x v="268"/>
    <n v="156483.60999999999"/>
    <n v="64757.56"/>
    <n v="26968.49"/>
    <x v="0"/>
    <s v="Card"/>
    <x v="0"/>
    <x v="0"/>
    <x v="1"/>
    <n v="156483.62"/>
    <n v="7292.136692"/>
    <n v="149191.483308"/>
    <n v="0.17234066877674922"/>
  </r>
  <r>
    <x v="1800"/>
    <x v="384"/>
    <x v="4"/>
    <s v="HO-095"/>
    <x v="1"/>
    <x v="1"/>
    <n v="53878.92"/>
    <n v="4"/>
    <x v="901"/>
    <n v="215515.67"/>
    <n v="40544.74"/>
    <n v="53336.73"/>
    <x v="0"/>
    <s v="Card"/>
    <x v="0"/>
    <x v="0"/>
    <x v="1"/>
    <n v="215515.68"/>
    <n v="7370.6362559999989"/>
    <n v="208145.043744"/>
    <n v="0.24748423165702985"/>
  </r>
  <r>
    <x v="1801"/>
    <x v="384"/>
    <x v="0"/>
    <s v="SN-112"/>
    <x v="4"/>
    <x v="2"/>
    <n v="52076.73"/>
    <n v="4"/>
    <x v="740"/>
    <n v="208306.91"/>
    <n v="41347.82"/>
    <n v="42915.63"/>
    <x v="0"/>
    <s v="Cash"/>
    <x v="0"/>
    <x v="0"/>
    <x v="1"/>
    <n v="208306.92"/>
    <n v="7894.832268000001"/>
    <n v="200412.08773200001"/>
    <n v="0.20602115407501362"/>
  </r>
  <r>
    <x v="1802"/>
    <x v="385"/>
    <x v="1"/>
    <s v="DA-026"/>
    <x v="5"/>
    <x v="0"/>
    <n v="116318.55"/>
    <n v="19"/>
    <x v="0"/>
    <n v="2210052.4900000002"/>
    <n v="87977.600000000006"/>
    <n v="538478.05000000005"/>
    <x v="1"/>
    <s v="Card"/>
    <x v="0"/>
    <x v="0"/>
    <x v="1"/>
    <n v="2210052.4500000002"/>
    <n v="88402.098000000013"/>
    <n v="2121650.352"/>
    <n v="0.24364943929453911"/>
  </r>
  <r>
    <x v="1803"/>
    <x v="386"/>
    <x v="0"/>
    <s v="SN-149"/>
    <x v="2"/>
    <x v="1"/>
    <n v="60971.55"/>
    <n v="33"/>
    <x v="902"/>
    <n v="2012061.16"/>
    <n v="45566.61"/>
    <n v="508362.89"/>
    <x v="1"/>
    <s v="Transfer"/>
    <x v="1"/>
    <x v="0"/>
    <x v="1"/>
    <n v="2012061.1500000001"/>
    <n v="177664.999545"/>
    <n v="1834396.1504550001"/>
    <n v="0.25265777209277279"/>
  </r>
  <r>
    <x v="1804"/>
    <x v="386"/>
    <x v="2"/>
    <s v="BE-092"/>
    <x v="2"/>
    <x v="4"/>
    <n v="62896.959999999999"/>
    <n v="48"/>
    <x v="189"/>
    <n v="3019054.28"/>
    <n v="43759.4"/>
    <n v="918603.24"/>
    <x v="1"/>
    <s v="Transfer"/>
    <x v="0"/>
    <x v="0"/>
    <x v="1"/>
    <n v="3019054.08"/>
    <n v="80910.649344000005"/>
    <n v="2938143.430656"/>
    <n v="0.30426854067691689"/>
  </r>
  <r>
    <x v="1805"/>
    <x v="386"/>
    <x v="3"/>
    <s v="PE-046"/>
    <x v="0"/>
    <x v="4"/>
    <n v="100843.37"/>
    <n v="5"/>
    <x v="182"/>
    <n v="504216.86"/>
    <n v="67748.55"/>
    <n v="165474.14000000001"/>
    <x v="0"/>
    <s v="Transfer"/>
    <x v="0"/>
    <x v="0"/>
    <x v="1"/>
    <n v="504216.85"/>
    <n v="1159.6987549999999"/>
    <n v="503057.15124499996"/>
    <n v="0.32818049757400025"/>
  </r>
  <r>
    <x v="1806"/>
    <x v="387"/>
    <x v="1"/>
    <s v="DA-017"/>
    <x v="2"/>
    <x v="1"/>
    <n v="74620.61"/>
    <n v="36"/>
    <x v="903"/>
    <n v="2686341.78"/>
    <n v="55524.78"/>
    <n v="687449.87"/>
    <x v="1"/>
    <s v="Transfer"/>
    <x v="1"/>
    <x v="0"/>
    <x v="1"/>
    <n v="2686341.96"/>
    <n v="651169.29110399995"/>
    <n v="2035172.6688959999"/>
    <n v="0.25590558696518506"/>
  </r>
  <r>
    <x v="1807"/>
    <x v="387"/>
    <x v="1"/>
    <s v="DA-140"/>
    <x v="5"/>
    <x v="2"/>
    <n v="114907.23"/>
    <n v="7"/>
    <x v="391"/>
    <n v="804350.59"/>
    <n v="92739.25"/>
    <n v="155175.85"/>
    <x v="0"/>
    <s v="Card"/>
    <x v="0"/>
    <x v="0"/>
    <x v="1"/>
    <n v="804350.61"/>
    <n v="13191.350003999998"/>
    <n v="791159.25999599998"/>
    <n v="0.19292066410991257"/>
  </r>
  <r>
    <x v="1808"/>
    <x v="387"/>
    <x v="0"/>
    <s v="SN-033"/>
    <x v="5"/>
    <x v="2"/>
    <n v="64490.29"/>
    <n v="12"/>
    <x v="17"/>
    <n v="773883.53"/>
    <n v="52691.05"/>
    <n v="141590.93"/>
    <x v="0"/>
    <s v="Card"/>
    <x v="0"/>
    <x v="0"/>
    <x v="1"/>
    <n v="773883.48"/>
    <n v="619.10678399999995"/>
    <n v="773264.37321600004"/>
    <n v="0.18296154978256224"/>
  </r>
  <r>
    <x v="1809"/>
    <x v="387"/>
    <x v="1"/>
    <s v="DA-116"/>
    <x v="4"/>
    <x v="4"/>
    <n v="93302"/>
    <n v="90"/>
    <x v="904"/>
    <n v="8397180.0600000005"/>
    <n v="69744.92"/>
    <n v="2120137.5099999998"/>
    <x v="1"/>
    <s v="Cash"/>
    <x v="1"/>
    <x v="0"/>
    <x v="1"/>
    <n v="8397180"/>
    <n v="2063187.1259999999"/>
    <n v="6333992.8739999998"/>
    <n v="0.25248208265763922"/>
  </r>
  <r>
    <x v="1810"/>
    <x v="388"/>
    <x v="2"/>
    <s v="BE-024"/>
    <x v="1"/>
    <x v="3"/>
    <n v="87159.62"/>
    <n v="9"/>
    <x v="708"/>
    <n v="784436.6"/>
    <n v="61914.87"/>
    <n v="227202.8"/>
    <x v="0"/>
    <s v="Transfer"/>
    <x v="0"/>
    <x v="0"/>
    <x v="1"/>
    <n v="784436.58"/>
    <n v="35378.089757999995"/>
    <n v="749058.49024199997"/>
    <n v="0.28963819383236322"/>
  </r>
  <r>
    <x v="1811"/>
    <x v="388"/>
    <x v="2"/>
    <s v="BE-145"/>
    <x v="5"/>
    <x v="1"/>
    <n v="77551.47"/>
    <n v="57"/>
    <x v="0"/>
    <n v="4420433.9800000004"/>
    <n v="59119.34"/>
    <n v="1050631.3999999999"/>
    <x v="1"/>
    <s v="Transfer"/>
    <x v="0"/>
    <x v="0"/>
    <x v="1"/>
    <n v="4420433.79"/>
    <n v="176817.35159999999"/>
    <n v="4243616.4384000003"/>
    <n v="0.23767607541556357"/>
  </r>
  <r>
    <x v="1812"/>
    <x v="388"/>
    <x v="2"/>
    <s v="BE-077"/>
    <x v="4"/>
    <x v="2"/>
    <n v="83279.570000000007"/>
    <n v="41"/>
    <x v="355"/>
    <n v="3414462.33"/>
    <n v="68223.59"/>
    <n v="617295.31999999995"/>
    <x v="1"/>
    <s v="POS"/>
    <x v="0"/>
    <x v="0"/>
    <x v="1"/>
    <n v="3414462.37"/>
    <n v="90824.699042000007"/>
    <n v="3323637.6709580002"/>
    <n v="0.18078844056247062"/>
  </r>
  <r>
    <x v="1813"/>
    <x v="388"/>
    <x v="2"/>
    <s v="BE-004"/>
    <x v="3"/>
    <x v="1"/>
    <n v="87385.08"/>
    <n v="61"/>
    <x v="129"/>
    <n v="5330489.6500000004"/>
    <n v="67633.100000000006"/>
    <n v="1204870.77"/>
    <x v="1"/>
    <s v="Transfer"/>
    <x v="0"/>
    <x v="0"/>
    <x v="1"/>
    <n v="5330489.88"/>
    <n v="67697.221475999992"/>
    <n v="5262792.6585240001"/>
    <n v="0.22603378847194647"/>
  </r>
  <r>
    <x v="1814"/>
    <x v="388"/>
    <x v="0"/>
    <s v="SN-115"/>
    <x v="0"/>
    <x v="3"/>
    <n v="68958.960000000006"/>
    <n v="12"/>
    <x v="392"/>
    <n v="827507.51"/>
    <n v="48810.12"/>
    <n v="241786.07"/>
    <x v="0"/>
    <s v="Transfer"/>
    <x v="0"/>
    <x v="0"/>
    <x v="1"/>
    <n v="827507.52"/>
    <n v="24163.219583999999"/>
    <n v="803344.30041600007"/>
    <n v="0.29218595248760948"/>
  </r>
  <r>
    <x v="1815"/>
    <x v="388"/>
    <x v="4"/>
    <s v="HO-124"/>
    <x v="4"/>
    <x v="4"/>
    <n v="56920.39"/>
    <n v="5"/>
    <x v="358"/>
    <n v="284601.96999999997"/>
    <n v="40925.56"/>
    <n v="79974.17"/>
    <x v="0"/>
    <s v="Card"/>
    <x v="0"/>
    <x v="0"/>
    <x v="1"/>
    <n v="284601.95"/>
    <n v="9676.4663"/>
    <n v="274925.48369999998"/>
    <n v="0.28100357140886972"/>
  </r>
  <r>
    <x v="1816"/>
    <x v="389"/>
    <x v="4"/>
    <s v="HO-006"/>
    <x v="1"/>
    <x v="1"/>
    <n v="50398.57"/>
    <n v="79"/>
    <x v="0"/>
    <n v="3981487.24"/>
    <n v="38609.660000000003"/>
    <n v="931324.1"/>
    <x v="1"/>
    <s v="Card"/>
    <x v="0"/>
    <x v="0"/>
    <x v="1"/>
    <n v="3981487.03"/>
    <n v="159259.48119999998"/>
    <n v="3822227.5488"/>
    <n v="0.23391362168474511"/>
  </r>
  <r>
    <x v="1817"/>
    <x v="389"/>
    <x v="1"/>
    <s v="DA-139"/>
    <x v="1"/>
    <x v="1"/>
    <n v="109911.85"/>
    <n v="1"/>
    <x v="905"/>
    <n v="109911.85"/>
    <n v="79547.92"/>
    <n v="30363.93"/>
    <x v="0"/>
    <s v="Card"/>
    <x v="1"/>
    <x v="0"/>
    <x v="1"/>
    <n v="109911.85"/>
    <n v="15233.78241"/>
    <n v="94678.067590000006"/>
    <n v="0.27625710967470751"/>
  </r>
  <r>
    <x v="1818"/>
    <x v="389"/>
    <x v="4"/>
    <s v="HO-004"/>
    <x v="0"/>
    <x v="2"/>
    <n v="61120.05"/>
    <n v="12"/>
    <x v="7"/>
    <n v="733440.65"/>
    <n v="50585.33"/>
    <n v="126416.73"/>
    <x v="0"/>
    <s v="Transfer"/>
    <x v="0"/>
    <x v="0"/>
    <x v="1"/>
    <n v="733440.60000000009"/>
    <n v="24570.260100000003"/>
    <n v="708870.33990000014"/>
    <n v="0.17236122650142174"/>
  </r>
  <r>
    <x v="1819"/>
    <x v="389"/>
    <x v="2"/>
    <s v="BE-072"/>
    <x v="2"/>
    <x v="1"/>
    <n v="66399"/>
    <n v="3"/>
    <x v="21"/>
    <n v="199197.01"/>
    <n v="52696.65"/>
    <n v="41107.050000000003"/>
    <x v="0"/>
    <s v="Transfer"/>
    <x v="0"/>
    <x v="0"/>
    <x v="1"/>
    <n v="199197"/>
    <n v="6314.5448999999999"/>
    <n v="192882.45509999999"/>
    <n v="0.20636379029986446"/>
  </r>
  <r>
    <x v="1820"/>
    <x v="389"/>
    <x v="3"/>
    <s v="PE-119"/>
    <x v="1"/>
    <x v="1"/>
    <n v="100328.48"/>
    <n v="4"/>
    <x v="906"/>
    <n v="401313.9"/>
    <n v="76363.62"/>
    <n v="95859.43"/>
    <x v="0"/>
    <s v="Transfer"/>
    <x v="1"/>
    <x v="0"/>
    <x v="1"/>
    <n v="401313.92"/>
    <n v="24399.886336"/>
    <n v="376914.03366399999"/>
    <n v="0.2388639665857574"/>
  </r>
  <r>
    <x v="1821"/>
    <x v="389"/>
    <x v="2"/>
    <s v="BE-136"/>
    <x v="0"/>
    <x v="0"/>
    <n v="65417.13"/>
    <n v="7"/>
    <x v="0"/>
    <n v="457919.88"/>
    <n v="52738"/>
    <n v="88753.89"/>
    <x v="0"/>
    <s v="Card"/>
    <x v="0"/>
    <x v="0"/>
    <x v="1"/>
    <n v="457919.91"/>
    <n v="18316.796399999999"/>
    <n v="439603.11359999998"/>
    <n v="0.19381969177664879"/>
  </r>
  <r>
    <x v="1822"/>
    <x v="390"/>
    <x v="2"/>
    <s v="BE-074"/>
    <x v="5"/>
    <x v="4"/>
    <n v="62184.22"/>
    <n v="6"/>
    <x v="2"/>
    <n v="373105.3"/>
    <n v="43971.33"/>
    <n v="109277.3"/>
    <x v="0"/>
    <s v="Cash"/>
    <x v="0"/>
    <x v="1"/>
    <x v="1"/>
    <n v="373105.32"/>
    <n v="8879.9066160000002"/>
    <n v="364225.41338400001"/>
    <n v="0.29288594935531609"/>
  </r>
  <r>
    <x v="1823"/>
    <x v="390"/>
    <x v="3"/>
    <s v="PE-111"/>
    <x v="4"/>
    <x v="0"/>
    <n v="89048.65"/>
    <n v="8"/>
    <x v="164"/>
    <n v="712389.2"/>
    <n v="72652.08"/>
    <n v="131172.56"/>
    <x v="0"/>
    <s v="POS"/>
    <x v="0"/>
    <x v="1"/>
    <x v="1"/>
    <n v="712389.2"/>
    <n v="6625.2195600000005"/>
    <n v="705763.98043999996"/>
    <n v="0.18413047250014458"/>
  </r>
  <r>
    <x v="1824"/>
    <x v="390"/>
    <x v="2"/>
    <s v="BE-148"/>
    <x v="5"/>
    <x v="0"/>
    <n v="67967.509999999995"/>
    <n v="5"/>
    <x v="0"/>
    <n v="339837.55"/>
    <n v="53481.440000000002"/>
    <n v="72430.37"/>
    <x v="0"/>
    <s v="Card"/>
    <x v="0"/>
    <x v="1"/>
    <x v="1"/>
    <n v="339837.55"/>
    <n v="13593.502"/>
    <n v="326244.04800000001"/>
    <n v="0.21313233337516704"/>
  </r>
  <r>
    <x v="1825"/>
    <x v="390"/>
    <x v="1"/>
    <s v="DA-104"/>
    <x v="4"/>
    <x v="4"/>
    <n v="112312.49"/>
    <n v="4"/>
    <x v="682"/>
    <n v="449249.94"/>
    <n v="77762.179999999993"/>
    <n v="138201.22"/>
    <x v="0"/>
    <s v="Transfer"/>
    <x v="0"/>
    <x v="1"/>
    <x v="1"/>
    <n v="449249.96"/>
    <n v="3459.2246920000007"/>
    <n v="445790.735308"/>
    <n v="0.3076265741960923"/>
  </r>
  <r>
    <x v="1826"/>
    <x v="390"/>
    <x v="2"/>
    <s v="BE-013"/>
    <x v="5"/>
    <x v="4"/>
    <n v="50878.48"/>
    <n v="2"/>
    <x v="749"/>
    <n v="101756.97"/>
    <n v="36370.65"/>
    <n v="29015.67"/>
    <x v="0"/>
    <s v="Cash"/>
    <x v="1"/>
    <x v="1"/>
    <x v="1"/>
    <n v="101756.96"/>
    <n v="17034.115104"/>
    <n v="84722.84489600001"/>
    <n v="0.28514675702313069"/>
  </r>
  <r>
    <x v="1827"/>
    <x v="391"/>
    <x v="0"/>
    <s v="SN-109"/>
    <x v="3"/>
    <x v="0"/>
    <n v="65997.02"/>
    <n v="79"/>
    <x v="0"/>
    <n v="5213764.4000000004"/>
    <n v="52364.74"/>
    <n v="1076949.56"/>
    <x v="1"/>
    <s v="Transfer"/>
    <x v="0"/>
    <x v="1"/>
    <x v="1"/>
    <n v="5213764.58"/>
    <n v="208550.58319999999"/>
    <n v="5005213.9967999998"/>
    <n v="0.20655892314581764"/>
  </r>
  <r>
    <x v="1828"/>
    <x v="391"/>
    <x v="2"/>
    <s v="BE-064"/>
    <x v="5"/>
    <x v="4"/>
    <n v="61963.96"/>
    <n v="9"/>
    <x v="827"/>
    <n v="557675.65"/>
    <n v="40321.58"/>
    <n v="194781.4"/>
    <x v="0"/>
    <s v="Cash"/>
    <x v="0"/>
    <x v="1"/>
    <x v="1"/>
    <n v="557675.64"/>
    <n v="27604.944180000002"/>
    <n v="530070.69582000002"/>
    <n v="0.34927363244208348"/>
  </r>
  <r>
    <x v="1829"/>
    <x v="391"/>
    <x v="1"/>
    <s v="DA-061"/>
    <x v="5"/>
    <x v="1"/>
    <n v="104576.18"/>
    <n v="5"/>
    <x v="907"/>
    <n v="522880.91"/>
    <n v="80117.5"/>
    <n v="122293.4"/>
    <x v="0"/>
    <s v="POS"/>
    <x v="1"/>
    <x v="1"/>
    <x v="1"/>
    <n v="522880.89999999997"/>
    <n v="65516.976769999994"/>
    <n v="457363.92322999996"/>
    <n v="0.23388384938360057"/>
  </r>
  <r>
    <x v="1830"/>
    <x v="391"/>
    <x v="4"/>
    <s v="HO-059"/>
    <x v="1"/>
    <x v="4"/>
    <n v="50311.19"/>
    <n v="73"/>
    <x v="827"/>
    <n v="3672716.66"/>
    <n v="37700.019999999997"/>
    <n v="920615.35"/>
    <x v="1"/>
    <s v="Transfer"/>
    <x v="0"/>
    <x v="1"/>
    <x v="1"/>
    <n v="3672716.87"/>
    <n v="181799.48506500002"/>
    <n v="3490917.384935"/>
    <n v="0.25066331961475075"/>
  </r>
  <r>
    <x v="1831"/>
    <x v="392"/>
    <x v="1"/>
    <s v="DA-008"/>
    <x v="2"/>
    <x v="4"/>
    <n v="112821.74"/>
    <n v="49"/>
    <x v="908"/>
    <n v="5528265.3700000001"/>
    <n v="81915.350000000006"/>
    <n v="1514413.15"/>
    <x v="1"/>
    <s v="Transfer"/>
    <x v="0"/>
    <x v="1"/>
    <x v="1"/>
    <n v="5528265.2600000007"/>
    <n v="86793.764582000018"/>
    <n v="5441471.495418001"/>
    <n v="0.2739400243371457"/>
  </r>
  <r>
    <x v="1832"/>
    <x v="392"/>
    <x v="4"/>
    <s v="HO-119"/>
    <x v="3"/>
    <x v="4"/>
    <n v="45892.44"/>
    <n v="11"/>
    <x v="633"/>
    <n v="504816.83"/>
    <n v="33572.42"/>
    <n v="135520.21"/>
    <x v="0"/>
    <s v="Card"/>
    <x v="0"/>
    <x v="1"/>
    <x v="1"/>
    <n v="504816.84"/>
    <n v="2675.5292520000007"/>
    <n v="502141.31074800005"/>
    <n v="0.26845422328728619"/>
  </r>
  <r>
    <x v="1833"/>
    <x v="392"/>
    <x v="4"/>
    <s v="HO-142"/>
    <x v="4"/>
    <x v="0"/>
    <n v="58900.22"/>
    <n v="1"/>
    <x v="248"/>
    <n v="58900.22"/>
    <n v="50000.74"/>
    <n v="8899.48"/>
    <x v="0"/>
    <s v="Transfer"/>
    <x v="0"/>
    <x v="1"/>
    <x v="1"/>
    <n v="58900.22"/>
    <n v="1466.6154780000004"/>
    <n v="57433.604522000001"/>
    <n v="0.15109417248356627"/>
  </r>
  <r>
    <x v="1834"/>
    <x v="393"/>
    <x v="1"/>
    <s v="DA-005"/>
    <x v="5"/>
    <x v="4"/>
    <n v="87506.34"/>
    <n v="65"/>
    <x v="909"/>
    <n v="5687911.9699999997"/>
    <n v="58100.06"/>
    <n v="1911408.04"/>
    <x v="1"/>
    <s v="Transfer"/>
    <x v="1"/>
    <x v="1"/>
    <x v="1"/>
    <n v="5687912.0999999996"/>
    <n v="1340072.0907599998"/>
    <n v="4347840.0092399996"/>
    <n v="0.33604740194317745"/>
  </r>
  <r>
    <x v="1835"/>
    <x v="393"/>
    <x v="0"/>
    <s v="SN-021"/>
    <x v="2"/>
    <x v="1"/>
    <n v="51505.41"/>
    <n v="3"/>
    <x v="139"/>
    <n v="154516.22"/>
    <n v="41683.74"/>
    <n v="29464.98"/>
    <x v="0"/>
    <s v="Card"/>
    <x v="0"/>
    <x v="1"/>
    <x v="1"/>
    <n v="154516.23000000001"/>
    <n v="2225.0337119999999"/>
    <n v="152291.19628800001"/>
    <n v="0.19069182510418647"/>
  </r>
  <r>
    <x v="1836"/>
    <x v="393"/>
    <x v="2"/>
    <s v="BE-105"/>
    <x v="1"/>
    <x v="3"/>
    <n v="79135.199999999997"/>
    <n v="5"/>
    <x v="910"/>
    <n v="395676"/>
    <n v="59476.52"/>
    <n v="98293.39"/>
    <x v="0"/>
    <s v="Card"/>
    <x v="1"/>
    <x v="1"/>
    <x v="1"/>
    <n v="395676"/>
    <n v="54207.611999999994"/>
    <n v="341468.38800000004"/>
    <n v="0.24841888312659852"/>
  </r>
  <r>
    <x v="1837"/>
    <x v="393"/>
    <x v="2"/>
    <s v="BE-038"/>
    <x v="3"/>
    <x v="1"/>
    <n v="55335.23"/>
    <n v="79"/>
    <x v="911"/>
    <n v="4371483.08"/>
    <n v="44617.68"/>
    <n v="846686.44"/>
    <x v="1"/>
    <s v="Cash"/>
    <x v="0"/>
    <x v="1"/>
    <x v="1"/>
    <n v="4371483.17"/>
    <n v="103167.00281199999"/>
    <n v="4268316.1671879999"/>
    <n v="0.19368402542232874"/>
  </r>
  <r>
    <x v="1838"/>
    <x v="393"/>
    <x v="1"/>
    <s v="DA-138"/>
    <x v="3"/>
    <x v="1"/>
    <n v="102661.44"/>
    <n v="9"/>
    <x v="912"/>
    <n v="923952.99"/>
    <n v="78050.86"/>
    <n v="221495.2"/>
    <x v="1"/>
    <s v="Card"/>
    <x v="1"/>
    <x v="1"/>
    <x v="1"/>
    <n v="923952.96"/>
    <n v="181556.75663999998"/>
    <n v="742396.20335999993"/>
    <n v="0.23972561634331635"/>
  </r>
  <r>
    <x v="1839"/>
    <x v="394"/>
    <x v="0"/>
    <s v="SN-045"/>
    <x v="1"/>
    <x v="3"/>
    <n v="48867.59"/>
    <n v="4"/>
    <x v="913"/>
    <n v="195470.38"/>
    <n v="37889.83"/>
    <n v="43911.05"/>
    <x v="0"/>
    <s v="Transfer"/>
    <x v="1"/>
    <x v="1"/>
    <x v="1"/>
    <n v="195470.36"/>
    <n v="25919.369735999997"/>
    <n v="169550.99026399999"/>
    <n v="0.22464298683002509"/>
  </r>
  <r>
    <x v="1840"/>
    <x v="394"/>
    <x v="0"/>
    <s v="SN-056"/>
    <x v="0"/>
    <x v="1"/>
    <n v="59928.83"/>
    <n v="48"/>
    <x v="914"/>
    <n v="2876583.69"/>
    <n v="44248.55"/>
    <n v="752653.22"/>
    <x v="1"/>
    <s v="Transfer"/>
    <x v="1"/>
    <x v="1"/>
    <x v="1"/>
    <n v="2876583.84"/>
    <n v="297726.42744"/>
    <n v="2578857.4125600001"/>
    <n v="0.26164829572540615"/>
  </r>
  <r>
    <x v="1841"/>
    <x v="394"/>
    <x v="0"/>
    <s v="SN-083"/>
    <x v="2"/>
    <x v="4"/>
    <n v="60220.82"/>
    <n v="77"/>
    <x v="321"/>
    <n v="4637003.38"/>
    <n v="44984.72"/>
    <n v="1173179.79"/>
    <x v="1"/>
    <s v="Transfer"/>
    <x v="0"/>
    <x v="1"/>
    <x v="1"/>
    <n v="4637003.1399999997"/>
    <n v="266627.68054999999"/>
    <n v="4370375.45945"/>
    <n v="0.25300386776944728"/>
  </r>
  <r>
    <x v="1842"/>
    <x v="395"/>
    <x v="3"/>
    <s v="PE-053"/>
    <x v="5"/>
    <x v="4"/>
    <n v="86593.46"/>
    <n v="5"/>
    <x v="915"/>
    <n v="432967.32"/>
    <n v="60196.49"/>
    <n v="131984.85"/>
    <x v="0"/>
    <s v="Cash"/>
    <x v="1"/>
    <x v="1"/>
    <x v="1"/>
    <n v="432967.30000000005"/>
    <n v="42993.652890000005"/>
    <n v="389973.64711000002"/>
    <n v="0.30483790323944082"/>
  </r>
  <r>
    <x v="1843"/>
    <x v="395"/>
    <x v="0"/>
    <s v="SN-035"/>
    <x v="4"/>
    <x v="1"/>
    <n v="52649.79"/>
    <n v="9"/>
    <x v="258"/>
    <n v="473848.12"/>
    <n v="38391.86"/>
    <n v="128321.4"/>
    <x v="0"/>
    <s v="Transfer"/>
    <x v="0"/>
    <x v="1"/>
    <x v="1"/>
    <n v="473848.11"/>
    <n v="9808.6558769999992"/>
    <n v="464039.45412299997"/>
    <n v="0.2708070256773415"/>
  </r>
  <r>
    <x v="1844"/>
    <x v="395"/>
    <x v="0"/>
    <s v="SN-138"/>
    <x v="2"/>
    <x v="1"/>
    <n v="56583.32"/>
    <n v="9"/>
    <x v="0"/>
    <n v="509249.84"/>
    <n v="45034.07"/>
    <n v="103943.17"/>
    <x v="0"/>
    <s v="Cash"/>
    <x v="0"/>
    <x v="1"/>
    <x v="1"/>
    <n v="509249.88"/>
    <n v="20369.995200000001"/>
    <n v="488879.8848"/>
    <n v="0.20411036358892129"/>
  </r>
  <r>
    <x v="1845"/>
    <x v="395"/>
    <x v="3"/>
    <s v="PE-128"/>
    <x v="0"/>
    <x v="3"/>
    <n v="110062.5"/>
    <n v="30"/>
    <x v="70"/>
    <n v="3301875.02"/>
    <n v="82627.3"/>
    <n v="823055.94"/>
    <x v="1"/>
    <s v="Transfer"/>
    <x v="0"/>
    <x v="1"/>
    <x v="1"/>
    <n v="3301875"/>
    <n v="194150.25"/>
    <n v="3107724.75"/>
    <n v="0.24926925913749454"/>
  </r>
  <r>
    <x v="1846"/>
    <x v="395"/>
    <x v="3"/>
    <s v="PE-024"/>
    <x v="2"/>
    <x v="1"/>
    <n v="84591.86"/>
    <n v="7"/>
    <x v="916"/>
    <n v="592143.03"/>
    <n v="68203.92"/>
    <n v="114715.62"/>
    <x v="0"/>
    <s v="Cash"/>
    <x v="1"/>
    <x v="1"/>
    <x v="1"/>
    <n v="592143.02"/>
    <n v="103565.81419800001"/>
    <n v="488577.20580200001"/>
    <n v="0.19372957915252331"/>
  </r>
  <r>
    <x v="1847"/>
    <x v="395"/>
    <x v="1"/>
    <s v="DA-052"/>
    <x v="4"/>
    <x v="2"/>
    <n v="97029.59"/>
    <n v="8"/>
    <x v="278"/>
    <n v="776236.73"/>
    <n v="79073.8"/>
    <n v="143646.35"/>
    <x v="0"/>
    <s v="Card"/>
    <x v="0"/>
    <x v="1"/>
    <x v="1"/>
    <n v="776236.72"/>
    <n v="31359.963487999998"/>
    <n v="744876.75651199999"/>
    <n v="0.18505482212881116"/>
  </r>
  <r>
    <x v="1848"/>
    <x v="395"/>
    <x v="3"/>
    <s v="PE-030"/>
    <x v="5"/>
    <x v="3"/>
    <n v="99163.14"/>
    <n v="11"/>
    <x v="817"/>
    <n v="1090794.52"/>
    <n v="71398.44"/>
    <n v="305411.7"/>
    <x v="0"/>
    <s v="Transfer"/>
    <x v="0"/>
    <x v="1"/>
    <x v="1"/>
    <n v="1090794.54"/>
    <n v="48867.595392000003"/>
    <n v="1041926.944608"/>
    <n v="0.27999013049680521"/>
  </r>
  <r>
    <x v="1849"/>
    <x v="395"/>
    <x v="1"/>
    <s v="DA-018"/>
    <x v="3"/>
    <x v="0"/>
    <n v="127420.81"/>
    <n v="6"/>
    <x v="399"/>
    <n v="764524.85"/>
    <n v="106189.77"/>
    <n v="127386.24000000001"/>
    <x v="0"/>
    <s v="Card"/>
    <x v="1"/>
    <x v="1"/>
    <x v="1"/>
    <n v="764524.86"/>
    <n v="38302.695485999997"/>
    <n v="726222.16451399995"/>
    <n v="0.16662145121901534"/>
  </r>
  <r>
    <x v="1850"/>
    <x v="395"/>
    <x v="3"/>
    <s v="PE-081"/>
    <x v="0"/>
    <x v="2"/>
    <n v="101676.6"/>
    <n v="153"/>
    <x v="498"/>
    <n v="15556519.52"/>
    <n v="85209.35"/>
    <n v="2519489.41"/>
    <x v="1"/>
    <s v="Card"/>
    <x v="0"/>
    <x v="1"/>
    <x v="1"/>
    <n v="15556519.800000001"/>
    <n v="174233.02176000003"/>
    <n v="15382286.778240001"/>
    <n v="0.16195714001199674"/>
  </r>
  <r>
    <x v="1851"/>
    <x v="396"/>
    <x v="4"/>
    <s v="HO-101"/>
    <x v="0"/>
    <x v="3"/>
    <n v="67719.350000000006"/>
    <n v="1"/>
    <x v="203"/>
    <n v="67719.350000000006"/>
    <n v="46586.82"/>
    <n v="21132.53"/>
    <x v="0"/>
    <s v="POS"/>
    <x v="0"/>
    <x v="1"/>
    <x v="1"/>
    <n v="67719.350000000006"/>
    <n v="2207.6508100000001"/>
    <n v="65511.699190000007"/>
    <n v="0.31206043767401781"/>
  </r>
  <r>
    <x v="1852"/>
    <x v="396"/>
    <x v="1"/>
    <s v="DA-096"/>
    <x v="1"/>
    <x v="0"/>
    <n v="108470.27"/>
    <n v="5"/>
    <x v="917"/>
    <n v="542351.35"/>
    <n v="83953.71"/>
    <n v="122582.82"/>
    <x v="0"/>
    <s v="Card"/>
    <x v="0"/>
    <x v="1"/>
    <x v="1"/>
    <n v="542351.35"/>
    <n v="325.41080999999997"/>
    <n v="542025.93918999995"/>
    <n v="0.22602104705741033"/>
  </r>
  <r>
    <x v="1853"/>
    <x v="397"/>
    <x v="0"/>
    <s v="SN-059"/>
    <x v="5"/>
    <x v="1"/>
    <n v="57725.15"/>
    <n v="4"/>
    <x v="347"/>
    <n v="230900.61"/>
    <n v="46228.32"/>
    <n v="45987.34"/>
    <x v="0"/>
    <s v="Transfer"/>
    <x v="0"/>
    <x v="1"/>
    <x v="1"/>
    <n v="230900.6"/>
    <n v="1731.7545"/>
    <n v="229168.8455"/>
    <n v="0.19916508665784816"/>
  </r>
  <r>
    <x v="1854"/>
    <x v="397"/>
    <x v="1"/>
    <s v="DA-073"/>
    <x v="5"/>
    <x v="0"/>
    <n v="115643.1"/>
    <n v="90"/>
    <x v="182"/>
    <n v="10407879.189999999"/>
    <n v="89291.93"/>
    <n v="2371605.8199999998"/>
    <x v="1"/>
    <s v="Cash"/>
    <x v="0"/>
    <x v="1"/>
    <x v="1"/>
    <n v="10407879"/>
    <n v="23938.1217"/>
    <n v="10383940.8783"/>
    <n v="0.22786638629305611"/>
  </r>
  <r>
    <x v="1855"/>
    <x v="397"/>
    <x v="0"/>
    <s v="SN-054"/>
    <x v="2"/>
    <x v="2"/>
    <n v="59264.06"/>
    <n v="3"/>
    <x v="918"/>
    <n v="177792.19"/>
    <n v="50542.66"/>
    <n v="26164.2"/>
    <x v="0"/>
    <s v="Card"/>
    <x v="1"/>
    <x v="1"/>
    <x v="1"/>
    <n v="177792.18"/>
    <n v="30117.995292000003"/>
    <n v="147674.18470799999"/>
    <n v="0.14716169478535587"/>
  </r>
  <r>
    <x v="1856"/>
    <x v="398"/>
    <x v="0"/>
    <s v="SN-030"/>
    <x v="1"/>
    <x v="3"/>
    <n v="64270.59"/>
    <n v="7"/>
    <x v="919"/>
    <n v="449894.14"/>
    <n v="44152.36"/>
    <n v="140827.57999999999"/>
    <x v="0"/>
    <s v="Card"/>
    <x v="1"/>
    <x v="1"/>
    <x v="1"/>
    <n v="449894.13"/>
    <n v="32347.387947000003"/>
    <n v="417546.74205300002"/>
    <n v="0.31302381489120973"/>
  </r>
  <r>
    <x v="1857"/>
    <x v="398"/>
    <x v="0"/>
    <s v="SN-063"/>
    <x v="5"/>
    <x v="1"/>
    <n v="67491.740000000005"/>
    <n v="45"/>
    <x v="657"/>
    <n v="3037128.27"/>
    <n v="49444.51"/>
    <n v="812125.18"/>
    <x v="1"/>
    <s v="Card"/>
    <x v="0"/>
    <x v="1"/>
    <x v="1"/>
    <n v="3037128.3000000003"/>
    <n v="90202.710510000004"/>
    <n v="2946925.5894900002"/>
    <n v="0.26739903876368054"/>
  </r>
  <r>
    <x v="1858"/>
    <x v="398"/>
    <x v="0"/>
    <s v="SN-012"/>
    <x v="2"/>
    <x v="4"/>
    <n v="58074.73"/>
    <n v="1"/>
    <x v="920"/>
    <n v="58074.73"/>
    <n v="42033.75"/>
    <n v="16040.98"/>
    <x v="0"/>
    <s v="Card"/>
    <x v="1"/>
    <x v="1"/>
    <x v="1"/>
    <n v="58074.73"/>
    <n v="4709.8606030000001"/>
    <n v="53364.869397000002"/>
    <n v="0.27621273486764381"/>
  </r>
  <r>
    <x v="1859"/>
    <x v="398"/>
    <x v="3"/>
    <s v="PE-106"/>
    <x v="5"/>
    <x v="1"/>
    <n v="95549.84"/>
    <n v="1"/>
    <x v="0"/>
    <n v="95549.84"/>
    <n v="77892.850000000006"/>
    <n v="17657"/>
    <x v="0"/>
    <s v="Card"/>
    <x v="0"/>
    <x v="1"/>
    <x v="1"/>
    <n v="95549.84"/>
    <n v="3821.9935999999998"/>
    <n v="91727.846399999995"/>
    <n v="0.18479361137601069"/>
  </r>
  <r>
    <x v="1860"/>
    <x v="398"/>
    <x v="0"/>
    <s v="SN-025"/>
    <x v="2"/>
    <x v="4"/>
    <n v="69173.429999999993"/>
    <n v="80"/>
    <x v="847"/>
    <n v="5533874.6900000004"/>
    <n v="45193.94"/>
    <n v="1918359.46"/>
    <x v="1"/>
    <s v="Cash"/>
    <x v="0"/>
    <x v="1"/>
    <x v="1"/>
    <n v="5533874.3999999994"/>
    <n v="267839.52095999999"/>
    <n v="5266034.8790399991"/>
    <n v="0.34665755324503017"/>
  </r>
  <r>
    <x v="1861"/>
    <x v="398"/>
    <x v="4"/>
    <s v="HO-065"/>
    <x v="0"/>
    <x v="3"/>
    <n v="58570.62"/>
    <n v="7"/>
    <x v="921"/>
    <n v="409994.36"/>
    <n v="44552.6"/>
    <n v="98126.16"/>
    <x v="0"/>
    <s v="Cash"/>
    <x v="1"/>
    <x v="1"/>
    <x v="1"/>
    <n v="409994.34"/>
    <n v="25993.641156000002"/>
    <n v="384000.698844"/>
    <n v="0.23933538988194863"/>
  </r>
  <r>
    <x v="1862"/>
    <x v="398"/>
    <x v="1"/>
    <s v="DA-143"/>
    <x v="4"/>
    <x v="3"/>
    <n v="133099.07999999999"/>
    <n v="7"/>
    <x v="876"/>
    <n v="931693.58"/>
    <n v="91384.639999999999"/>
    <n v="292001.08"/>
    <x v="0"/>
    <s v="Transfer"/>
    <x v="0"/>
    <x v="1"/>
    <x v="1"/>
    <n v="931693.55999999994"/>
    <n v="13789.064687999999"/>
    <n v="917904.49531199993"/>
    <n v="0.31340892141813409"/>
  </r>
  <r>
    <x v="1863"/>
    <x v="399"/>
    <x v="4"/>
    <s v="HO-143"/>
    <x v="5"/>
    <x v="2"/>
    <n v="52805.15"/>
    <n v="11"/>
    <x v="2"/>
    <n v="580856.68999999994"/>
    <n v="43990.27"/>
    <n v="96963.7"/>
    <x v="0"/>
    <s v="POS"/>
    <x v="0"/>
    <x v="1"/>
    <x v="1"/>
    <n v="580856.65"/>
    <n v="13824.388270000001"/>
    <n v="567032.26173000003"/>
    <n v="0.16693222557185319"/>
  </r>
  <r>
    <x v="1864"/>
    <x v="399"/>
    <x v="3"/>
    <s v="PE-123"/>
    <x v="4"/>
    <x v="2"/>
    <n v="103737.73"/>
    <n v="1"/>
    <x v="177"/>
    <n v="103737.73"/>
    <n v="88260.62"/>
    <n v="15477.11"/>
    <x v="0"/>
    <s v="Card"/>
    <x v="0"/>
    <x v="1"/>
    <x v="1"/>
    <n v="103737.73"/>
    <n v="6079.0309779999998"/>
    <n v="97658.699022000001"/>
    <n v="0.14919460836476758"/>
  </r>
  <r>
    <x v="1865"/>
    <x v="399"/>
    <x v="3"/>
    <s v="PE-110"/>
    <x v="2"/>
    <x v="4"/>
    <n v="102257.72"/>
    <n v="38"/>
    <x v="384"/>
    <n v="3885793.19"/>
    <n v="75167.59"/>
    <n v="1029424.62"/>
    <x v="1"/>
    <s v="Transfer"/>
    <x v="0"/>
    <x v="1"/>
    <x v="1"/>
    <n v="3885793.36"/>
    <n v="13600.276760000001"/>
    <n v="3872193.0832400001"/>
    <n v="0.264920074143215"/>
  </r>
  <r>
    <x v="1866"/>
    <x v="399"/>
    <x v="1"/>
    <s v="DA-001"/>
    <x v="1"/>
    <x v="1"/>
    <n v="93426.53"/>
    <n v="106"/>
    <x v="112"/>
    <n v="9903212.0500000007"/>
    <n v="76451.679999999993"/>
    <n v="1799334.03"/>
    <x v="1"/>
    <s v="Transfer"/>
    <x v="0"/>
    <x v="1"/>
    <x v="1"/>
    <n v="9903212.1799999997"/>
    <n v="387215.59623800003"/>
    <n v="9515996.5837619994"/>
    <n v="0.18169196225582182"/>
  </r>
  <r>
    <x v="1867"/>
    <x v="399"/>
    <x v="1"/>
    <s v="DA-074"/>
    <x v="3"/>
    <x v="1"/>
    <n v="122195.97"/>
    <n v="1"/>
    <x v="365"/>
    <n v="122195.97"/>
    <n v="95763.73"/>
    <n v="26432.240000000002"/>
    <x v="0"/>
    <s v="Cash"/>
    <x v="0"/>
    <x v="1"/>
    <x v="1"/>
    <n v="122195.97"/>
    <n v="4875.6192030000002"/>
    <n v="117320.35079700001"/>
    <n v="0.2163102432919842"/>
  </r>
  <r>
    <x v="1868"/>
    <x v="400"/>
    <x v="4"/>
    <s v="HO-087"/>
    <x v="4"/>
    <x v="1"/>
    <n v="45887.13"/>
    <n v="67"/>
    <x v="58"/>
    <n v="3074437.39"/>
    <n v="36271.980000000003"/>
    <n v="644214.87"/>
    <x v="1"/>
    <s v="Transfer"/>
    <x v="0"/>
    <x v="1"/>
    <x v="1"/>
    <n v="3074437.71"/>
    <n v="28284.826932"/>
    <n v="3046152.883068"/>
    <n v="0.20953910855215041"/>
  </r>
  <r>
    <x v="1869"/>
    <x v="400"/>
    <x v="4"/>
    <s v="HO-092"/>
    <x v="4"/>
    <x v="2"/>
    <n v="60314.04"/>
    <n v="3"/>
    <x v="2"/>
    <n v="180942.13"/>
    <n v="51730.84"/>
    <n v="25749.62"/>
    <x v="0"/>
    <s v="Card"/>
    <x v="0"/>
    <x v="1"/>
    <x v="1"/>
    <n v="180942.12"/>
    <n v="4306.4224559999993"/>
    <n v="176635.697544"/>
    <n v="0.14230859336076124"/>
  </r>
  <r>
    <x v="1870"/>
    <x v="400"/>
    <x v="4"/>
    <s v="HO-111"/>
    <x v="5"/>
    <x v="0"/>
    <n v="55982.43"/>
    <n v="1"/>
    <x v="386"/>
    <n v="55982.43"/>
    <n v="45113.72"/>
    <n v="10868.71"/>
    <x v="0"/>
    <s v="Cash"/>
    <x v="0"/>
    <x v="1"/>
    <x v="1"/>
    <n v="55982.43"/>
    <n v="78.375402000000008"/>
    <n v="55904.054598000002"/>
    <n v="0.19414502014292698"/>
  </r>
  <r>
    <x v="1871"/>
    <x v="400"/>
    <x v="3"/>
    <s v="PE-144"/>
    <x v="3"/>
    <x v="4"/>
    <n v="95051.58"/>
    <n v="3"/>
    <x v="922"/>
    <n v="285154.73"/>
    <n v="68124.37"/>
    <n v="80781.63"/>
    <x v="0"/>
    <s v="Cash"/>
    <x v="0"/>
    <x v="1"/>
    <x v="1"/>
    <n v="285154.74"/>
    <n v="13031.571618000002"/>
    <n v="272123.168382"/>
    <n v="0.28329051389047627"/>
  </r>
  <r>
    <x v="1872"/>
    <x v="400"/>
    <x v="0"/>
    <s v="SN-036"/>
    <x v="0"/>
    <x v="2"/>
    <n v="47585.19"/>
    <n v="7"/>
    <x v="923"/>
    <n v="333096.32000000001"/>
    <n v="39069.19"/>
    <n v="59611.98"/>
    <x v="0"/>
    <s v="Card"/>
    <x v="1"/>
    <x v="1"/>
    <x v="1"/>
    <n v="333096.33"/>
    <n v="47666.084823000005"/>
    <n v="285430.245177"/>
    <n v="0.1789631899866081"/>
  </r>
  <r>
    <x v="1873"/>
    <x v="400"/>
    <x v="1"/>
    <s v="DA-079"/>
    <x v="2"/>
    <x v="4"/>
    <n v="113777.82"/>
    <n v="7"/>
    <x v="632"/>
    <n v="796444.73"/>
    <n v="83117.100000000006"/>
    <n v="214625"/>
    <x v="0"/>
    <s v="Card"/>
    <x v="0"/>
    <x v="1"/>
    <x v="1"/>
    <n v="796444.74"/>
    <n v="42769.082538000002"/>
    <n v="753675.65746200003"/>
    <n v="0.26947883753339669"/>
  </r>
  <r>
    <x v="1874"/>
    <x v="400"/>
    <x v="4"/>
    <s v="HO-074"/>
    <x v="4"/>
    <x v="0"/>
    <n v="49564.59"/>
    <n v="7"/>
    <x v="39"/>
    <n v="346952.14"/>
    <n v="41932.06"/>
    <n v="53427.72"/>
    <x v="0"/>
    <s v="Transfer"/>
    <x v="0"/>
    <x v="1"/>
    <x v="1"/>
    <n v="346952.13"/>
    <n v="9749.3548530000007"/>
    <n v="337202.77514699998"/>
    <n v="0.1539916139442172"/>
  </r>
  <r>
    <x v="1875"/>
    <x v="400"/>
    <x v="0"/>
    <s v="SN-038"/>
    <x v="2"/>
    <x v="2"/>
    <n v="57612.94"/>
    <n v="9"/>
    <x v="845"/>
    <n v="518516.49"/>
    <n v="47457.49"/>
    <n v="91399.11"/>
    <x v="0"/>
    <s v="Card"/>
    <x v="0"/>
    <x v="1"/>
    <x v="1"/>
    <n v="518516.46"/>
    <n v="5755.5327060000009"/>
    <n v="512760.92729399999"/>
    <n v="0.17627040173785022"/>
  </r>
  <r>
    <x v="1876"/>
    <x v="401"/>
    <x v="0"/>
    <s v="SN-097"/>
    <x v="1"/>
    <x v="3"/>
    <n v="63453.72"/>
    <n v="6"/>
    <x v="226"/>
    <n v="380722.35"/>
    <n v="46659.26"/>
    <n v="100766.76"/>
    <x v="0"/>
    <s v="Transfer"/>
    <x v="0"/>
    <x v="1"/>
    <x v="1"/>
    <n v="380722.32"/>
    <n v="7500.2297040000003"/>
    <n v="373222.09029600001"/>
    <n v="0.26467256256429389"/>
  </r>
  <r>
    <x v="1877"/>
    <x v="401"/>
    <x v="2"/>
    <s v="BE-012"/>
    <x v="1"/>
    <x v="0"/>
    <n v="62316.76"/>
    <n v="9"/>
    <x v="451"/>
    <n v="560850.80000000005"/>
    <n v="48367.56"/>
    <n v="125542.76"/>
    <x v="0"/>
    <s v="Card"/>
    <x v="0"/>
    <x v="1"/>
    <x v="1"/>
    <n v="560850.84"/>
    <n v="7739.7415919999985"/>
    <n v="553111.09840799996"/>
    <n v="0.22384341789295831"/>
  </r>
  <r>
    <x v="1878"/>
    <x v="401"/>
    <x v="0"/>
    <s v="SN-056"/>
    <x v="5"/>
    <x v="0"/>
    <n v="57567.41"/>
    <n v="6"/>
    <x v="197"/>
    <n v="345404.47"/>
    <n v="46861.01"/>
    <n v="64238.41"/>
    <x v="0"/>
    <s v="Cash"/>
    <x v="0"/>
    <x v="1"/>
    <x v="1"/>
    <n v="345404.46"/>
    <n v="10569.376475999999"/>
    <n v="334835.08352400002"/>
    <n v="0.18598025092147769"/>
  </r>
  <r>
    <x v="1879"/>
    <x v="401"/>
    <x v="3"/>
    <s v="PE-038"/>
    <x v="1"/>
    <x v="2"/>
    <n v="79179.59"/>
    <n v="10"/>
    <x v="924"/>
    <n v="791795.91"/>
    <n v="66467.490000000005"/>
    <n v="127121.02"/>
    <x v="0"/>
    <s v="Card"/>
    <x v="1"/>
    <x v="1"/>
    <x v="1"/>
    <n v="791795.89999999991"/>
    <n v="140781.31101999999"/>
    <n v="651014.58897999988"/>
    <n v="0.16054770982588176"/>
  </r>
  <r>
    <x v="1880"/>
    <x v="402"/>
    <x v="0"/>
    <s v="SN-110"/>
    <x v="3"/>
    <x v="4"/>
    <n v="53067.89"/>
    <n v="50"/>
    <x v="23"/>
    <n v="2653394.39"/>
    <n v="37000.089999999997"/>
    <n v="803389.67"/>
    <x v="1"/>
    <s v="Card"/>
    <x v="0"/>
    <x v="1"/>
    <x v="1"/>
    <n v="2653394.5"/>
    <n v="95522.202000000005"/>
    <n v="2557872.298"/>
    <n v="0.30277808418823104"/>
  </r>
  <r>
    <x v="1881"/>
    <x v="402"/>
    <x v="1"/>
    <s v="DA-011"/>
    <x v="5"/>
    <x v="2"/>
    <n v="121909.73"/>
    <n v="1"/>
    <x v="584"/>
    <n v="121909.73"/>
    <n v="97901.25"/>
    <n v="24008.48"/>
    <x v="0"/>
    <s v="Transfer"/>
    <x v="0"/>
    <x v="1"/>
    <x v="1"/>
    <n v="121909.73"/>
    <n v="1231.2882729999999"/>
    <n v="120678.441727"/>
    <n v="0.19693653656685156"/>
  </r>
  <r>
    <x v="1882"/>
    <x v="402"/>
    <x v="0"/>
    <s v="SN-053"/>
    <x v="0"/>
    <x v="0"/>
    <n v="70284.97"/>
    <n v="1"/>
    <x v="0"/>
    <n v="70284.97"/>
    <n v="55134.07"/>
    <n v="15150.91"/>
    <x v="0"/>
    <s v="Transfer"/>
    <x v="0"/>
    <x v="1"/>
    <x v="1"/>
    <n v="70284.97"/>
    <n v="2811.3987999999999"/>
    <n v="67473.571200000006"/>
    <n v="0.21556401034246725"/>
  </r>
  <r>
    <x v="1883"/>
    <x v="402"/>
    <x v="2"/>
    <s v="BE-127"/>
    <x v="5"/>
    <x v="2"/>
    <n v="75704.5"/>
    <n v="1"/>
    <x v="799"/>
    <n v="75704.5"/>
    <n v="63466.71"/>
    <n v="12237.79"/>
    <x v="0"/>
    <s v="Transfer"/>
    <x v="0"/>
    <x v="1"/>
    <x v="1"/>
    <n v="75704.5"/>
    <n v="878.17219999999998"/>
    <n v="74826.327799999999"/>
    <n v="0.16165208144826265"/>
  </r>
  <r>
    <x v="1884"/>
    <x v="403"/>
    <x v="2"/>
    <s v="BE-084"/>
    <x v="0"/>
    <x v="3"/>
    <n v="70298.009999999995"/>
    <n v="1"/>
    <x v="521"/>
    <n v="70298.009999999995"/>
    <n v="54508.2"/>
    <n v="15789.81"/>
    <x v="0"/>
    <s v="Cash"/>
    <x v="0"/>
    <x v="1"/>
    <x v="1"/>
    <n v="70298.009999999995"/>
    <n v="3156.3806490000002"/>
    <n v="67141.629350999996"/>
    <n v="0.22461247480547458"/>
  </r>
  <r>
    <x v="1885"/>
    <x v="403"/>
    <x v="2"/>
    <s v="BE-004"/>
    <x v="3"/>
    <x v="1"/>
    <n v="62533.59"/>
    <n v="73"/>
    <x v="925"/>
    <n v="4564951.91"/>
    <n v="46861.5"/>
    <n v="1144062.1499999999"/>
    <x v="1"/>
    <s v="Transfer"/>
    <x v="1"/>
    <x v="1"/>
    <x v="1"/>
    <n v="4564952.0699999994"/>
    <n v="823060.85822099994"/>
    <n v="3741891.2117789993"/>
    <n v="0.25061866423911572"/>
  </r>
  <r>
    <x v="1886"/>
    <x v="403"/>
    <x v="0"/>
    <s v="SN-084"/>
    <x v="4"/>
    <x v="0"/>
    <n v="53686.11"/>
    <n v="27"/>
    <x v="926"/>
    <n v="1449525.02"/>
    <n v="45431.17"/>
    <n v="222883.39"/>
    <x v="1"/>
    <s v="Transfer"/>
    <x v="1"/>
    <x v="1"/>
    <x v="1"/>
    <n v="1449524.97"/>
    <n v="210905.88313500001"/>
    <n v="1238619.086865"/>
    <n v="0.15376305129248477"/>
  </r>
  <r>
    <x v="1887"/>
    <x v="403"/>
    <x v="4"/>
    <s v="HO-064"/>
    <x v="0"/>
    <x v="0"/>
    <n v="50808.53"/>
    <n v="6"/>
    <x v="927"/>
    <n v="304851.21000000002"/>
    <n v="40426.550000000003"/>
    <n v="62291.89"/>
    <x v="0"/>
    <s v="Card"/>
    <x v="1"/>
    <x v="1"/>
    <x v="1"/>
    <n v="304851.18"/>
    <n v="31735.007837999998"/>
    <n v="273116.17216199997"/>
    <n v="0.20433538708932791"/>
  </r>
  <r>
    <x v="1888"/>
    <x v="403"/>
    <x v="1"/>
    <s v="DA-118"/>
    <x v="3"/>
    <x v="0"/>
    <n v="131973.57"/>
    <n v="8"/>
    <x v="648"/>
    <n v="1055788.57"/>
    <n v="101401.19"/>
    <n v="244579.02"/>
    <x v="0"/>
    <s v="Card"/>
    <x v="0"/>
    <x v="1"/>
    <x v="1"/>
    <n v="1055788.56"/>
    <n v="37902.809304000002"/>
    <n v="1017885.7506960001"/>
    <n v="0.23165530197016621"/>
  </r>
  <r>
    <x v="1889"/>
    <x v="404"/>
    <x v="0"/>
    <s v="SN-016"/>
    <x v="2"/>
    <x v="4"/>
    <n v="54991.5"/>
    <n v="10"/>
    <x v="928"/>
    <n v="549915.05000000005"/>
    <n v="39850.19"/>
    <n v="151413.19"/>
    <x v="0"/>
    <s v="Transfer"/>
    <x v="1"/>
    <x v="1"/>
    <x v="1"/>
    <n v="549915"/>
    <n v="85896.722999999984"/>
    <n v="464018.277"/>
    <n v="0.27533923648752656"/>
  </r>
  <r>
    <x v="1890"/>
    <x v="404"/>
    <x v="4"/>
    <s v="HO-025"/>
    <x v="1"/>
    <x v="4"/>
    <n v="53456.53"/>
    <n v="70"/>
    <x v="39"/>
    <n v="3741957.1"/>
    <n v="36610.79"/>
    <n v="1179201.48"/>
    <x v="1"/>
    <s v="Transfer"/>
    <x v="0"/>
    <x v="1"/>
    <x v="1"/>
    <n v="3741957.1"/>
    <n v="105148.99451000002"/>
    <n v="3636808.10549"/>
    <n v="0.31512960958317771"/>
  </r>
  <r>
    <x v="1891"/>
    <x v="404"/>
    <x v="2"/>
    <s v="BE-108"/>
    <x v="4"/>
    <x v="3"/>
    <n v="66470.58"/>
    <n v="5"/>
    <x v="629"/>
    <n v="332352.88"/>
    <n v="45074.93"/>
    <n v="106978.21"/>
    <x v="0"/>
    <s v="Transfer"/>
    <x v="0"/>
    <x v="1"/>
    <x v="1"/>
    <n v="332352.90000000002"/>
    <n v="16119.11565"/>
    <n v="316233.78435000003"/>
    <n v="0.32188139907197438"/>
  </r>
  <r>
    <x v="1892"/>
    <x v="404"/>
    <x v="3"/>
    <s v="PE-097"/>
    <x v="5"/>
    <x v="3"/>
    <n v="79585.320000000007"/>
    <n v="1"/>
    <x v="929"/>
    <n v="79585.320000000007"/>
    <n v="59497.45"/>
    <n v="20087.86"/>
    <x v="0"/>
    <s v="Card"/>
    <x v="1"/>
    <x v="1"/>
    <x v="1"/>
    <n v="79585.320000000007"/>
    <n v="11277.239844000002"/>
    <n v="68308.080156000011"/>
    <n v="0.25240659960907363"/>
  </r>
  <r>
    <x v="1893"/>
    <x v="405"/>
    <x v="0"/>
    <s v="SN-066"/>
    <x v="2"/>
    <x v="3"/>
    <n v="61387.33"/>
    <n v="7"/>
    <x v="930"/>
    <n v="429711.31"/>
    <n v="44917.65"/>
    <n v="115287.73"/>
    <x v="0"/>
    <s v="Cash"/>
    <x v="1"/>
    <x v="1"/>
    <x v="1"/>
    <n v="429711.31"/>
    <n v="37427.855101000008"/>
    <n v="392283.454899"/>
    <n v="0.26829112317290416"/>
  </r>
  <r>
    <x v="1894"/>
    <x v="406"/>
    <x v="2"/>
    <s v="BE-133"/>
    <x v="5"/>
    <x v="2"/>
    <n v="55381.04"/>
    <n v="11"/>
    <x v="30"/>
    <n v="609191.48"/>
    <n v="44560.38"/>
    <n v="119027.3"/>
    <x v="0"/>
    <s v="Transfer"/>
    <x v="0"/>
    <x v="1"/>
    <x v="1"/>
    <n v="609191.44000000006"/>
    <n v="14437.837128000001"/>
    <n v="594753.60287200008"/>
    <n v="0.19538569383800314"/>
  </r>
  <r>
    <x v="1895"/>
    <x v="406"/>
    <x v="1"/>
    <s v="DA-096"/>
    <x v="3"/>
    <x v="1"/>
    <n v="118334.15"/>
    <n v="2"/>
    <x v="0"/>
    <n v="236668.31"/>
    <n v="94747.54"/>
    <n v="47173.22"/>
    <x v="0"/>
    <s v="Transfer"/>
    <x v="0"/>
    <x v="1"/>
    <x v="1"/>
    <n v="236668.3"/>
    <n v="9466.732"/>
    <n v="227201.568"/>
    <n v="0.19932208076358005"/>
  </r>
  <r>
    <x v="1896"/>
    <x v="406"/>
    <x v="0"/>
    <s v="SN-036"/>
    <x v="1"/>
    <x v="2"/>
    <n v="56471.24"/>
    <n v="28"/>
    <x v="931"/>
    <n v="1581194.77"/>
    <n v="47571.35"/>
    <n v="249197.1"/>
    <x v="1"/>
    <s v="Transfer"/>
    <x v="1"/>
    <x v="1"/>
    <x v="1"/>
    <n v="1581194.72"/>
    <n v="190375.84428799999"/>
    <n v="1390818.8757120001"/>
    <n v="0.15760050863310154"/>
  </r>
  <r>
    <x v="1897"/>
    <x v="406"/>
    <x v="3"/>
    <s v="PE-027"/>
    <x v="1"/>
    <x v="0"/>
    <n v="123467.53"/>
    <n v="80"/>
    <x v="201"/>
    <n v="9877402.4600000009"/>
    <n v="94516.32"/>
    <n v="2316096.88"/>
    <x v="1"/>
    <s v="POS"/>
    <x v="0"/>
    <x v="1"/>
    <x v="1"/>
    <n v="9877402.4000000004"/>
    <n v="257800.20263999997"/>
    <n v="9619602.1973599996"/>
    <n v="0.23448440917329996"/>
  </r>
  <r>
    <x v="1898"/>
    <x v="407"/>
    <x v="1"/>
    <s v="DA-124"/>
    <x v="5"/>
    <x v="0"/>
    <n v="121126.52"/>
    <n v="16"/>
    <x v="0"/>
    <n v="1938024.34"/>
    <n v="93424.58"/>
    <n v="443231.04"/>
    <x v="1"/>
    <s v="Cash"/>
    <x v="0"/>
    <x v="1"/>
    <x v="1"/>
    <n v="1938024.32"/>
    <n v="77520.972800000003"/>
    <n v="1860503.3472"/>
    <n v="0.2287025146443723"/>
  </r>
  <r>
    <x v="1899"/>
    <x v="407"/>
    <x v="1"/>
    <s v="DA-024"/>
    <x v="0"/>
    <x v="3"/>
    <n v="115881.86"/>
    <n v="5"/>
    <x v="932"/>
    <n v="579409.31999999995"/>
    <n v="80545.84"/>
    <n v="176680.11"/>
    <x v="0"/>
    <s v="Card"/>
    <x v="1"/>
    <x v="1"/>
    <x v="1"/>
    <n v="579409.30000000005"/>
    <n v="64777.959740000006"/>
    <n v="514631.34026000003"/>
    <n v="0.30493142568020826"/>
  </r>
  <r>
    <x v="1900"/>
    <x v="407"/>
    <x v="3"/>
    <s v="PE-007"/>
    <x v="1"/>
    <x v="3"/>
    <n v="93329.84"/>
    <n v="65"/>
    <x v="933"/>
    <n v="6066439.7300000004"/>
    <n v="64642.82"/>
    <n v="1864656.4"/>
    <x v="1"/>
    <s v="Cash"/>
    <x v="0"/>
    <x v="1"/>
    <x v="1"/>
    <n v="6066439.5999999996"/>
    <n v="346393.70115999994"/>
    <n v="5720045.8988399999"/>
    <n v="0.30737244297982991"/>
  </r>
  <r>
    <x v="1901"/>
    <x v="408"/>
    <x v="2"/>
    <s v="BE-107"/>
    <x v="2"/>
    <x v="4"/>
    <n v="63886.94"/>
    <n v="1"/>
    <x v="934"/>
    <n v="63886.94"/>
    <n v="46621.72"/>
    <n v="17265.22"/>
    <x v="0"/>
    <s v="POS"/>
    <x v="0"/>
    <x v="1"/>
    <x v="1"/>
    <n v="63886.94"/>
    <n v="3520.1703940000002"/>
    <n v="60366.769606000002"/>
    <n v="0.27024646977926947"/>
  </r>
  <r>
    <x v="1902"/>
    <x v="408"/>
    <x v="3"/>
    <s v="PE-120"/>
    <x v="3"/>
    <x v="0"/>
    <n v="100572.42"/>
    <n v="1"/>
    <x v="520"/>
    <n v="100572.42"/>
    <n v="83667.17"/>
    <n v="16905.25"/>
    <x v="0"/>
    <s v="Transfer"/>
    <x v="0"/>
    <x v="1"/>
    <x v="1"/>
    <n v="100572.42"/>
    <n v="3288.7181339999997"/>
    <n v="97283.701866000003"/>
    <n v="0.16809031740510968"/>
  </r>
  <r>
    <x v="1903"/>
    <x v="408"/>
    <x v="3"/>
    <s v="PE-038"/>
    <x v="3"/>
    <x v="1"/>
    <n v="89515.33"/>
    <n v="6"/>
    <x v="0"/>
    <n v="537091.94999999995"/>
    <n v="67804.600000000006"/>
    <n v="130264.34"/>
    <x v="0"/>
    <s v="Transfer"/>
    <x v="0"/>
    <x v="1"/>
    <x v="1"/>
    <n v="537091.98"/>
    <n v="21483.679199999999"/>
    <n v="515608.30079999997"/>
    <n v="0.24253638506404723"/>
  </r>
  <r>
    <x v="1904"/>
    <x v="408"/>
    <x v="1"/>
    <s v="DA-044"/>
    <x v="5"/>
    <x v="0"/>
    <n v="103893.02"/>
    <n v="7"/>
    <x v="0"/>
    <n v="727251.11"/>
    <n v="84232.4"/>
    <n v="137624.32000000001"/>
    <x v="0"/>
    <s v="Card"/>
    <x v="0"/>
    <x v="1"/>
    <x v="1"/>
    <n v="727251.14"/>
    <n v="29090.045600000001"/>
    <n v="698161.09440000006"/>
    <n v="0.18923906489465517"/>
  </r>
  <r>
    <x v="1905"/>
    <x v="408"/>
    <x v="3"/>
    <s v="PE-145"/>
    <x v="1"/>
    <x v="3"/>
    <n v="77780.320000000007"/>
    <n v="11"/>
    <x v="935"/>
    <n v="855583.47"/>
    <n v="52805.77"/>
    <n v="274720.03999999998"/>
    <x v="0"/>
    <s v="POS"/>
    <x v="1"/>
    <x v="1"/>
    <x v="1"/>
    <n v="855583.52"/>
    <n v="116958.267184"/>
    <n v="738625.25281600002"/>
    <n v="0.32109086913518792"/>
  </r>
  <r>
    <x v="1906"/>
    <x v="408"/>
    <x v="0"/>
    <s v="SN-017"/>
    <x v="1"/>
    <x v="2"/>
    <n v="65902.73"/>
    <n v="5"/>
    <x v="936"/>
    <n v="329513.65999999997"/>
    <n v="55293.61"/>
    <n v="53045.599999999999"/>
    <x v="0"/>
    <s v="Card"/>
    <x v="0"/>
    <x v="1"/>
    <x v="1"/>
    <n v="329513.64999999997"/>
    <n v="15882.557929999999"/>
    <n v="313631.09206999996"/>
    <n v="0.16098149011485594"/>
  </r>
  <r>
    <x v="1907"/>
    <x v="409"/>
    <x v="0"/>
    <s v="SN-072"/>
    <x v="4"/>
    <x v="0"/>
    <n v="65035.46"/>
    <n v="76"/>
    <x v="478"/>
    <n v="4942694.5999999996"/>
    <n v="50912.73"/>
    <n v="1073327.32"/>
    <x v="1"/>
    <s v="Card"/>
    <x v="0"/>
    <x v="1"/>
    <x v="1"/>
    <n v="4942694.96"/>
    <n v="59312.339519999994"/>
    <n v="4883382.62048"/>
    <n v="0.21715428665165762"/>
  </r>
  <r>
    <x v="1908"/>
    <x v="409"/>
    <x v="0"/>
    <s v="SN-014"/>
    <x v="1"/>
    <x v="1"/>
    <n v="62993.51"/>
    <n v="8"/>
    <x v="736"/>
    <n v="503948.1"/>
    <n v="48437.53"/>
    <n v="116447.88"/>
    <x v="0"/>
    <s v="Cash"/>
    <x v="0"/>
    <x v="1"/>
    <x v="1"/>
    <n v="503948.08"/>
    <n v="7559.2212"/>
    <n v="496388.85880000005"/>
    <n v="0.23107117578179184"/>
  </r>
  <r>
    <x v="1909"/>
    <x v="409"/>
    <x v="2"/>
    <s v="BE-129"/>
    <x v="4"/>
    <x v="2"/>
    <n v="69650.649999999994"/>
    <n v="6"/>
    <x v="74"/>
    <n v="417903.9"/>
    <n v="54910.26"/>
    <n v="88442.32"/>
    <x v="0"/>
    <s v="Transfer"/>
    <x v="0"/>
    <x v="1"/>
    <x v="1"/>
    <n v="417903.89999999997"/>
    <n v="20728.033439999999"/>
    <n v="397175.86655999999"/>
    <n v="0.21163315298086474"/>
  </r>
  <r>
    <x v="1910"/>
    <x v="409"/>
    <x v="2"/>
    <s v="BE-007"/>
    <x v="1"/>
    <x v="3"/>
    <n v="56662.27"/>
    <n v="11"/>
    <x v="937"/>
    <n v="623284.93000000005"/>
    <n v="42313.9"/>
    <n v="157831.99"/>
    <x v="0"/>
    <s v="Card"/>
    <x v="0"/>
    <x v="1"/>
    <x v="1"/>
    <n v="623284.97"/>
    <n v="10533.515992999999"/>
    <n v="612751.45400699996"/>
    <n v="0.25322606468280884"/>
  </r>
  <r>
    <x v="1911"/>
    <x v="409"/>
    <x v="3"/>
    <s v="PE-084"/>
    <x v="5"/>
    <x v="2"/>
    <n v="76078.31"/>
    <n v="5"/>
    <x v="154"/>
    <n v="380391.55"/>
    <n v="66356.759999999995"/>
    <n v="48607.74"/>
    <x v="0"/>
    <s v="Transfer"/>
    <x v="0"/>
    <x v="1"/>
    <x v="1"/>
    <n v="380391.55"/>
    <n v="14340.761435"/>
    <n v="366050.788565"/>
    <n v="0.12778343788130941"/>
  </r>
  <r>
    <x v="1912"/>
    <x v="409"/>
    <x v="2"/>
    <s v="BE-150"/>
    <x v="0"/>
    <x v="2"/>
    <n v="86688.65"/>
    <n v="13"/>
    <x v="373"/>
    <n v="1126952.3899999999"/>
    <n v="68436.59"/>
    <n v="237276.73"/>
    <x v="0"/>
    <s v="Card"/>
    <x v="1"/>
    <x v="1"/>
    <x v="1"/>
    <n v="1126952.45"/>
    <n v="65137.851610000005"/>
    <n v="1061814.5983899999"/>
    <n v="0.2105472530210438"/>
  </r>
  <r>
    <x v="1913"/>
    <x v="410"/>
    <x v="1"/>
    <s v="DA-002"/>
    <x v="5"/>
    <x v="3"/>
    <n v="109936.33"/>
    <n v="7"/>
    <x v="226"/>
    <n v="769554.34"/>
    <n v="80919.210000000006"/>
    <n v="203119.85"/>
    <x v="0"/>
    <s v="Card"/>
    <x v="0"/>
    <x v="1"/>
    <x v="1"/>
    <n v="769554.31"/>
    <n v="15160.219907000002"/>
    <n v="754394.09009300009"/>
    <n v="0.26394477874038108"/>
  </r>
  <r>
    <x v="1914"/>
    <x v="410"/>
    <x v="2"/>
    <s v="BE-059"/>
    <x v="2"/>
    <x v="2"/>
    <n v="53177.04"/>
    <n v="77"/>
    <x v="139"/>
    <n v="4094631.91"/>
    <n v="46767.13"/>
    <n v="493563.03"/>
    <x v="1"/>
    <s v="Card"/>
    <x v="0"/>
    <x v="1"/>
    <x v="1"/>
    <n v="4094632.08"/>
    <n v="58962.701952000003"/>
    <n v="4035669.3780479999"/>
    <n v="0.12053904742807517"/>
  </r>
  <r>
    <x v="1915"/>
    <x v="410"/>
    <x v="3"/>
    <s v="PE-121"/>
    <x v="1"/>
    <x v="1"/>
    <n v="93010.53"/>
    <n v="23"/>
    <x v="85"/>
    <n v="2139242.1"/>
    <n v="75400.38"/>
    <n v="405033.25"/>
    <x v="1"/>
    <s v="POS"/>
    <x v="0"/>
    <x v="1"/>
    <x v="1"/>
    <n v="2139242.19"/>
    <n v="17327.861739"/>
    <n v="2121914.3282610001"/>
    <n v="0.18933492847770711"/>
  </r>
  <r>
    <x v="1916"/>
    <x v="410"/>
    <x v="3"/>
    <s v="PE-111"/>
    <x v="5"/>
    <x v="2"/>
    <n v="118500.86"/>
    <n v="5"/>
    <x v="395"/>
    <n v="592504.31000000006"/>
    <n v="98310.98"/>
    <n v="100949.43"/>
    <x v="0"/>
    <s v="Cash"/>
    <x v="0"/>
    <x v="1"/>
    <x v="1"/>
    <n v="592504.30000000005"/>
    <n v="23463.170279999998"/>
    <n v="569041.12972000008"/>
    <n v="0.17037754543928968"/>
  </r>
  <r>
    <x v="1917"/>
    <x v="410"/>
    <x v="0"/>
    <s v="SN-048"/>
    <x v="0"/>
    <x v="1"/>
    <n v="61965.33"/>
    <n v="6"/>
    <x v="938"/>
    <n v="371791.99"/>
    <n v="45939.3"/>
    <n v="96156.2"/>
    <x v="0"/>
    <s v="Card"/>
    <x v="1"/>
    <x v="1"/>
    <x v="1"/>
    <n v="371791.98"/>
    <n v="24612.629076000001"/>
    <n v="347179.35092399997"/>
    <n v="0.25862902533214877"/>
  </r>
  <r>
    <x v="1918"/>
    <x v="411"/>
    <x v="1"/>
    <s v="DA-055"/>
    <x v="5"/>
    <x v="2"/>
    <n v="97070.36"/>
    <n v="2"/>
    <x v="939"/>
    <n v="194140.73"/>
    <n v="76222.05"/>
    <n v="41696.620000000003"/>
    <x v="0"/>
    <s v="Card"/>
    <x v="1"/>
    <x v="1"/>
    <x v="1"/>
    <n v="194140.72"/>
    <n v="15628.327960000001"/>
    <n v="178512.39204000001"/>
    <n v="0.21477523031874868"/>
  </r>
  <r>
    <x v="1919"/>
    <x v="411"/>
    <x v="4"/>
    <s v="HO-034"/>
    <x v="5"/>
    <x v="3"/>
    <n v="50075.37"/>
    <n v="5"/>
    <x v="125"/>
    <n v="250376.85"/>
    <n v="36663.129999999997"/>
    <n v="67061.2"/>
    <x v="0"/>
    <s v="Cash"/>
    <x v="0"/>
    <x v="1"/>
    <x v="1"/>
    <n v="250376.85"/>
    <n v="2603.9192400000002"/>
    <n v="247772.93076000002"/>
    <n v="0.26784105639159528"/>
  </r>
  <r>
    <x v="1920"/>
    <x v="412"/>
    <x v="1"/>
    <s v="DA-080"/>
    <x v="2"/>
    <x v="1"/>
    <n v="107575.37"/>
    <n v="33"/>
    <x v="729"/>
    <n v="3549987.21"/>
    <n v="82454.78"/>
    <n v="828979.45"/>
    <x v="1"/>
    <s v="Transfer"/>
    <x v="0"/>
    <x v="1"/>
    <x v="1"/>
    <n v="3549987.21"/>
    <n v="82714.70199300001"/>
    <n v="3467272.5080069997"/>
    <n v="0.23351617934420671"/>
  </r>
  <r>
    <x v="1921"/>
    <x v="412"/>
    <x v="0"/>
    <s v="SN-095"/>
    <x v="4"/>
    <x v="0"/>
    <n v="61624.32"/>
    <n v="29"/>
    <x v="550"/>
    <n v="1787105.23"/>
    <n v="50360.12"/>
    <n v="326661.75"/>
    <x v="1"/>
    <s v="Card"/>
    <x v="0"/>
    <x v="1"/>
    <x v="1"/>
    <n v="1787105.28"/>
    <n v="35563.395071999999"/>
    <n v="1751541.8849279999"/>
    <n v="0.18278820100593629"/>
  </r>
  <r>
    <x v="1922"/>
    <x v="413"/>
    <x v="1"/>
    <s v="DA-064"/>
    <x v="3"/>
    <x v="2"/>
    <n v="89420.2"/>
    <n v="4"/>
    <x v="940"/>
    <n v="357680.79"/>
    <n v="77267.41"/>
    <n v="48611.15"/>
    <x v="0"/>
    <s v="Card"/>
    <x v="0"/>
    <x v="1"/>
    <x v="1"/>
    <n v="357680.8"/>
    <n v="11374.249440000001"/>
    <n v="346306.55056"/>
    <n v="0.13590651597476064"/>
  </r>
  <r>
    <x v="1923"/>
    <x v="413"/>
    <x v="2"/>
    <s v="BE-129"/>
    <x v="5"/>
    <x v="4"/>
    <n v="72431.69"/>
    <n v="2"/>
    <x v="941"/>
    <n v="144863.38"/>
    <n v="47161.33"/>
    <n v="50540.72"/>
    <x v="0"/>
    <s v="Card"/>
    <x v="1"/>
    <x v="1"/>
    <x v="1"/>
    <n v="144863.38"/>
    <n v="21106.594465999999"/>
    <n v="123756.78553400001"/>
    <n v="0.34888541189636746"/>
  </r>
  <r>
    <x v="1924"/>
    <x v="413"/>
    <x v="0"/>
    <s v="SN-125"/>
    <x v="2"/>
    <x v="0"/>
    <n v="57898.89"/>
    <n v="3"/>
    <x v="149"/>
    <n v="173696.66"/>
    <n v="47187.839999999997"/>
    <n v="32133.13"/>
    <x v="0"/>
    <s v="Transfer"/>
    <x v="0"/>
    <x v="1"/>
    <x v="1"/>
    <n v="173696.66999999998"/>
    <n v="781.63501499999995"/>
    <n v="172915.03498499998"/>
    <n v="0.18499567003763917"/>
  </r>
  <r>
    <x v="1925"/>
    <x v="414"/>
    <x v="2"/>
    <s v="BE-131"/>
    <x v="5"/>
    <x v="1"/>
    <n v="70637.52"/>
    <n v="40"/>
    <x v="138"/>
    <n v="2825500.74"/>
    <n v="51151.87"/>
    <n v="779425.94"/>
    <x v="1"/>
    <s v="Transfer"/>
    <x v="0"/>
    <x v="1"/>
    <x v="1"/>
    <n v="2825500.8000000003"/>
    <n v="100305.2784"/>
    <n v="2725195.5216000001"/>
    <n v="0.27585409161846475"/>
  </r>
  <r>
    <x v="1926"/>
    <x v="414"/>
    <x v="2"/>
    <s v="BE-119"/>
    <x v="1"/>
    <x v="2"/>
    <n v="69062.289999999994"/>
    <n v="7"/>
    <x v="878"/>
    <n v="483436.04"/>
    <n v="58707.4"/>
    <n v="72484.27"/>
    <x v="0"/>
    <s v="Card"/>
    <x v="0"/>
    <x v="1"/>
    <x v="1"/>
    <n v="483436.02999999997"/>
    <n v="12714.367588999998"/>
    <n v="470721.662411"/>
    <n v="0.14993559437562828"/>
  </r>
  <r>
    <x v="1927"/>
    <x v="414"/>
    <x v="0"/>
    <s v="SN-033"/>
    <x v="2"/>
    <x v="1"/>
    <n v="69364.81"/>
    <n v="10"/>
    <x v="856"/>
    <n v="693648.1"/>
    <n v="56439.22"/>
    <n v="129255.91"/>
    <x v="0"/>
    <s v="Card"/>
    <x v="1"/>
    <x v="1"/>
    <x v="1"/>
    <n v="693648.1"/>
    <n v="86012.364399999991"/>
    <n v="607635.73560000001"/>
    <n v="0.18634219570413299"/>
  </r>
  <r>
    <x v="1928"/>
    <x v="414"/>
    <x v="2"/>
    <s v="BE-100"/>
    <x v="1"/>
    <x v="2"/>
    <n v="61878.66"/>
    <n v="148"/>
    <x v="289"/>
    <n v="9158041.1799999997"/>
    <n v="52909.599999999999"/>
    <n v="1327420.27"/>
    <x v="1"/>
    <s v="Cash"/>
    <x v="0"/>
    <x v="1"/>
    <x v="1"/>
    <n v="9158041.6799999997"/>
    <n v="512850.33407999994"/>
    <n v="8645191.3459200002"/>
    <n v="0.14494587258451266"/>
  </r>
  <r>
    <x v="1929"/>
    <x v="414"/>
    <x v="1"/>
    <s v="DA-076"/>
    <x v="5"/>
    <x v="3"/>
    <n v="108873.23"/>
    <n v="12"/>
    <x v="942"/>
    <n v="1306478.8"/>
    <n v="83445.89"/>
    <n v="305128.08"/>
    <x v="0"/>
    <s v="Transfer"/>
    <x v="0"/>
    <x v="1"/>
    <x v="1"/>
    <n v="1306478.76"/>
    <n v="49646.192879999995"/>
    <n v="1256832.56712"/>
    <n v="0.23354996652069671"/>
  </r>
  <r>
    <x v="1930"/>
    <x v="414"/>
    <x v="0"/>
    <s v="SN-047"/>
    <x v="0"/>
    <x v="0"/>
    <n v="55211.68"/>
    <n v="5"/>
    <x v="58"/>
    <n v="276058.40999999997"/>
    <n v="43344.56"/>
    <n v="59335.62"/>
    <x v="0"/>
    <s v="Card"/>
    <x v="0"/>
    <x v="1"/>
    <x v="1"/>
    <n v="276058.40000000002"/>
    <n v="2539.7372800000003"/>
    <n v="273518.66272000002"/>
    <n v="0.21493864287633913"/>
  </r>
  <r>
    <x v="1931"/>
    <x v="414"/>
    <x v="0"/>
    <s v="SN-104"/>
    <x v="4"/>
    <x v="1"/>
    <n v="69549.990000000005"/>
    <n v="2"/>
    <x v="0"/>
    <n v="139099.98000000001"/>
    <n v="55535.47"/>
    <n v="28029.040000000001"/>
    <x v="0"/>
    <s v="Card"/>
    <x v="0"/>
    <x v="1"/>
    <x v="1"/>
    <n v="139099.98000000001"/>
    <n v="5563.9992000000002"/>
    <n v="133535.98080000002"/>
    <n v="0.20150283271068767"/>
  </r>
  <r>
    <x v="1932"/>
    <x v="414"/>
    <x v="2"/>
    <s v="BE-131"/>
    <x v="4"/>
    <x v="3"/>
    <n v="85912.55"/>
    <n v="7"/>
    <x v="101"/>
    <n v="601387.81999999995"/>
    <n v="59003.75"/>
    <n v="188361.59"/>
    <x v="0"/>
    <s v="Transfer"/>
    <x v="0"/>
    <x v="1"/>
    <x v="1"/>
    <n v="601387.85"/>
    <n v="8599.8462550000004"/>
    <n v="592788.00374499999"/>
    <n v="0.313211514659542"/>
  </r>
  <r>
    <x v="1933"/>
    <x v="415"/>
    <x v="0"/>
    <s v="SN-061"/>
    <x v="0"/>
    <x v="4"/>
    <n v="50320.57"/>
    <n v="84"/>
    <x v="243"/>
    <n v="4226928.01"/>
    <n v="35403.199999999997"/>
    <n v="1253059.4099999999"/>
    <x v="1"/>
    <s v="Card"/>
    <x v="0"/>
    <x v="1"/>
    <x v="1"/>
    <n v="4226927.88"/>
    <n v="246007.202616"/>
    <n v="3980920.6773839998"/>
    <n v="0.296446830188622"/>
  </r>
  <r>
    <x v="1934"/>
    <x v="415"/>
    <x v="1"/>
    <s v="DA-135"/>
    <x v="0"/>
    <x v="0"/>
    <n v="135754.46"/>
    <n v="1"/>
    <x v="0"/>
    <n v="135754.46"/>
    <n v="113325.23"/>
    <n v="22429.23"/>
    <x v="0"/>
    <s v="Card"/>
    <x v="0"/>
    <x v="1"/>
    <x v="1"/>
    <n v="135754.46"/>
    <n v="5430.1783999999998"/>
    <n v="130324.28159999999"/>
    <n v="0.16521910219376956"/>
  </r>
  <r>
    <x v="1935"/>
    <x v="415"/>
    <x v="3"/>
    <s v="PE-109"/>
    <x v="2"/>
    <x v="2"/>
    <n v="87635.23"/>
    <n v="12"/>
    <x v="38"/>
    <n v="1051622.8"/>
    <n v="76919.81"/>
    <n v="128585.07"/>
    <x v="0"/>
    <s v="Card"/>
    <x v="0"/>
    <x v="1"/>
    <x v="1"/>
    <n v="1051622.76"/>
    <n v="56577.304488000002"/>
    <n v="995045.45551200002"/>
    <n v="0.12227299560260581"/>
  </r>
  <r>
    <x v="1936"/>
    <x v="415"/>
    <x v="1"/>
    <s v="DA-031"/>
    <x v="5"/>
    <x v="0"/>
    <n v="106004.83"/>
    <n v="8"/>
    <x v="692"/>
    <n v="848038.63"/>
    <n v="85977.74"/>
    <n v="160216.71"/>
    <x v="0"/>
    <s v="Card"/>
    <x v="0"/>
    <x v="1"/>
    <x v="1"/>
    <n v="848038.64"/>
    <n v="763.23477600000001"/>
    <n v="847275.40522399999"/>
    <n v="0.18892619313815928"/>
  </r>
  <r>
    <x v="1937"/>
    <x v="415"/>
    <x v="2"/>
    <s v="BE-035"/>
    <x v="4"/>
    <x v="4"/>
    <n v="69701.919999999998"/>
    <n v="10"/>
    <x v="342"/>
    <n v="697019.24"/>
    <n v="50476.56"/>
    <n v="192253.64"/>
    <x v="0"/>
    <s v="Cash"/>
    <x v="0"/>
    <x v="1"/>
    <x v="1"/>
    <n v="697019.2"/>
    <n v="12755.451359999999"/>
    <n v="684263.74864000001"/>
    <n v="0.27582257270258426"/>
  </r>
  <r>
    <x v="1938"/>
    <x v="416"/>
    <x v="1"/>
    <s v="DA-070"/>
    <x v="0"/>
    <x v="0"/>
    <n v="100746.19"/>
    <n v="13"/>
    <x v="329"/>
    <n v="1309700.4099999999"/>
    <n v="83619.88"/>
    <n v="222641.97"/>
    <x v="1"/>
    <s v="Cash"/>
    <x v="0"/>
    <x v="1"/>
    <x v="1"/>
    <n v="1309700.47"/>
    <n v="19514.537002999998"/>
    <n v="1290185.9329969999"/>
    <n v="0.16999457914195815"/>
  </r>
  <r>
    <x v="1939"/>
    <x v="416"/>
    <x v="2"/>
    <s v="BE-150"/>
    <x v="4"/>
    <x v="1"/>
    <n v="83302.05"/>
    <n v="1"/>
    <x v="134"/>
    <n v="83302.05"/>
    <n v="67228.78"/>
    <n v="16073.26"/>
    <x v="0"/>
    <s v="Card"/>
    <x v="0"/>
    <x v="1"/>
    <x v="1"/>
    <n v="83302.05"/>
    <n v="108.29266500000001"/>
    <n v="83193.757335000002"/>
    <n v="0.19295155401337663"/>
  </r>
  <r>
    <x v="1940"/>
    <x v="416"/>
    <x v="3"/>
    <s v="PE-150"/>
    <x v="2"/>
    <x v="0"/>
    <n v="94687.21"/>
    <n v="1"/>
    <x v="603"/>
    <n v="94687.21"/>
    <n v="76836.05"/>
    <n v="17851.150000000001"/>
    <x v="0"/>
    <s v="Card"/>
    <x v="1"/>
    <x v="1"/>
    <x v="1"/>
    <n v="94687.21"/>
    <n v="10500.811589000001"/>
    <n v="84186.398411000002"/>
    <n v="0.18852757410425336"/>
  </r>
  <r>
    <x v="1941"/>
    <x v="416"/>
    <x v="3"/>
    <s v="PE-090"/>
    <x v="2"/>
    <x v="4"/>
    <n v="104993.11"/>
    <n v="99"/>
    <x v="335"/>
    <n v="10394317.859999999"/>
    <n v="69641.81"/>
    <n v="3499778.22"/>
    <x v="1"/>
    <s v="Transfer"/>
    <x v="0"/>
    <x v="1"/>
    <x v="1"/>
    <n v="10394317.890000001"/>
    <n v="607028.16477599996"/>
    <n v="9787289.7252240013"/>
    <n v="0.33670109642000118"/>
  </r>
  <r>
    <x v="1942"/>
    <x v="417"/>
    <x v="4"/>
    <s v="HO-002"/>
    <x v="5"/>
    <x v="3"/>
    <n v="61170.59"/>
    <n v="11"/>
    <x v="817"/>
    <n v="672876.49"/>
    <n v="42163.06"/>
    <n v="209082.82"/>
    <x v="0"/>
    <s v="Card"/>
    <x v="0"/>
    <x v="1"/>
    <x v="1"/>
    <n v="672876.49"/>
    <n v="30144.866752000005"/>
    <n v="642731.62324799993"/>
    <n v="0.31072986366338939"/>
  </r>
  <r>
    <x v="1943"/>
    <x v="417"/>
    <x v="4"/>
    <s v="HO-118"/>
    <x v="2"/>
    <x v="4"/>
    <n v="51485.91"/>
    <n v="4"/>
    <x v="943"/>
    <n v="205943.62"/>
    <n v="34395.89"/>
    <n v="68360.08"/>
    <x v="0"/>
    <s v="POS"/>
    <x v="1"/>
    <x v="1"/>
    <x v="1"/>
    <n v="205943.64"/>
    <n v="35895.976452000003"/>
    <n v="170047.66354800001"/>
    <n v="0.33193589585343797"/>
  </r>
  <r>
    <x v="1944"/>
    <x v="417"/>
    <x v="2"/>
    <s v="BE-037"/>
    <x v="1"/>
    <x v="4"/>
    <n v="62045.95"/>
    <n v="2"/>
    <x v="944"/>
    <n v="124091.89"/>
    <n v="41472.839999999997"/>
    <n v="41146.21"/>
    <x v="0"/>
    <s v="Card"/>
    <x v="1"/>
    <x v="1"/>
    <x v="1"/>
    <n v="124091.9"/>
    <n v="14382.251209999999"/>
    <n v="109709.64878999999"/>
    <n v="0.33157855843762229"/>
  </r>
  <r>
    <x v="1945"/>
    <x v="418"/>
    <x v="4"/>
    <s v="HO-035"/>
    <x v="1"/>
    <x v="2"/>
    <n v="57157.599999999999"/>
    <n v="8"/>
    <x v="543"/>
    <n v="457260.81"/>
    <n v="45362.92"/>
    <n v="94357.46"/>
    <x v="0"/>
    <s v="Transfer"/>
    <x v="0"/>
    <x v="1"/>
    <x v="1"/>
    <n v="457260.79999999999"/>
    <n v="22314.32704"/>
    <n v="434946.47295999998"/>
    <n v="0.20635369998141762"/>
  </r>
  <r>
    <x v="1946"/>
    <x v="419"/>
    <x v="0"/>
    <s v="SN-074"/>
    <x v="3"/>
    <x v="2"/>
    <n v="58897.9"/>
    <n v="101"/>
    <x v="351"/>
    <n v="5948688.0300000003"/>
    <n v="50324.47"/>
    <n v="865916.73"/>
    <x v="1"/>
    <s v="Card"/>
    <x v="0"/>
    <x v="2"/>
    <x v="1"/>
    <n v="5948687.9000000004"/>
    <n v="160019.70451000001"/>
    <n v="5788668.1954900008"/>
    <n v="0.14556432033972372"/>
  </r>
  <r>
    <x v="1947"/>
    <x v="419"/>
    <x v="4"/>
    <s v="HO-048"/>
    <x v="3"/>
    <x v="2"/>
    <n v="46006.53"/>
    <n v="11"/>
    <x v="945"/>
    <n v="506071.83"/>
    <n v="38126.379999999997"/>
    <n v="86681.66"/>
    <x v="0"/>
    <s v="Cash"/>
    <x v="1"/>
    <x v="2"/>
    <x v="1"/>
    <n v="506071.82999999996"/>
    <n v="67965.446768999987"/>
    <n v="438106.38323099999"/>
    <n v="0.17128331367505675"/>
  </r>
  <r>
    <x v="1948"/>
    <x v="419"/>
    <x v="2"/>
    <s v="BE-078"/>
    <x v="5"/>
    <x v="3"/>
    <n v="83163.740000000005"/>
    <n v="126"/>
    <x v="506"/>
    <n v="10478631.02"/>
    <n v="56293.69"/>
    <n v="3385626.32"/>
    <x v="1"/>
    <s v="Transfer"/>
    <x v="0"/>
    <x v="2"/>
    <x v="1"/>
    <n v="10478631.24"/>
    <n v="119456.396136"/>
    <n v="10359174.843863999"/>
    <n v="0.32309815218591409"/>
  </r>
  <r>
    <x v="1949"/>
    <x v="419"/>
    <x v="4"/>
    <s v="HO-119"/>
    <x v="4"/>
    <x v="1"/>
    <n v="50617.19"/>
    <n v="15"/>
    <x v="946"/>
    <n v="759257.83"/>
    <n v="37095.269999999997"/>
    <n v="202828.71"/>
    <x v="1"/>
    <s v="Card"/>
    <x v="0"/>
    <x v="2"/>
    <x v="1"/>
    <n v="759257.85000000009"/>
    <n v="151.85157000000004"/>
    <n v="759105.99843000004"/>
    <n v="0.2671407550713043"/>
  </r>
  <r>
    <x v="1950"/>
    <x v="420"/>
    <x v="3"/>
    <s v="PE-035"/>
    <x v="1"/>
    <x v="1"/>
    <n v="103363.19"/>
    <n v="1"/>
    <x v="30"/>
    <n v="103363.19"/>
    <n v="83148.429999999993"/>
    <n v="20214.75"/>
    <x v="0"/>
    <s v="Transfer"/>
    <x v="0"/>
    <x v="2"/>
    <x v="1"/>
    <n v="103363.19"/>
    <n v="2449.7076030000003"/>
    <n v="100913.482397"/>
    <n v="0.19557010576008732"/>
  </r>
  <r>
    <x v="1951"/>
    <x v="420"/>
    <x v="0"/>
    <s v="SN-060"/>
    <x v="0"/>
    <x v="1"/>
    <n v="47346.38"/>
    <n v="15"/>
    <x v="947"/>
    <n v="710195.71"/>
    <n v="35114.839999999997"/>
    <n v="183473.07"/>
    <x v="1"/>
    <s v="Cash"/>
    <x v="1"/>
    <x v="2"/>
    <x v="1"/>
    <n v="710195.7"/>
    <n v="170873.08541999999"/>
    <n v="539322.61457999994"/>
    <n v="0.25834156334174424"/>
  </r>
  <r>
    <x v="1952"/>
    <x v="420"/>
    <x v="2"/>
    <s v="BE-145"/>
    <x v="5"/>
    <x v="2"/>
    <n v="66262.02"/>
    <n v="7"/>
    <x v="733"/>
    <n v="463834.15"/>
    <n v="57736.9"/>
    <n v="59675.86"/>
    <x v="0"/>
    <s v="Card"/>
    <x v="1"/>
    <x v="2"/>
    <x v="1"/>
    <n v="463834.14"/>
    <n v="43832.326229999999"/>
    <n v="420001.81377000001"/>
    <n v="0.12865775407007007"/>
  </r>
  <r>
    <x v="1953"/>
    <x v="421"/>
    <x v="4"/>
    <s v="HO-120"/>
    <x v="2"/>
    <x v="1"/>
    <n v="52828.33"/>
    <n v="45"/>
    <x v="86"/>
    <n v="2377274.94"/>
    <n v="41997.57"/>
    <n v="487384.43"/>
    <x v="1"/>
    <s v="Transfer"/>
    <x v="0"/>
    <x v="2"/>
    <x v="1"/>
    <n v="2377274.85"/>
    <n v="34708.212809999997"/>
    <n v="2342566.6371900002"/>
    <n v="0.20501811624700003"/>
  </r>
  <r>
    <x v="1954"/>
    <x v="421"/>
    <x v="2"/>
    <s v="BE-067"/>
    <x v="2"/>
    <x v="1"/>
    <n v="83596.88"/>
    <n v="2"/>
    <x v="0"/>
    <n v="167193.76"/>
    <n v="60346.3"/>
    <n v="46501.15"/>
    <x v="0"/>
    <s v="Transfer"/>
    <x v="0"/>
    <x v="2"/>
    <x v="1"/>
    <n v="167193.76"/>
    <n v="6687.7504000000008"/>
    <n v="160506.00960000002"/>
    <n v="0.27812730570805994"/>
  </r>
  <r>
    <x v="1955"/>
    <x v="421"/>
    <x v="1"/>
    <s v="DA-034"/>
    <x v="0"/>
    <x v="2"/>
    <n v="109966.39"/>
    <n v="116"/>
    <x v="123"/>
    <n v="12756100.91"/>
    <n v="86267.15"/>
    <n v="2749111.76"/>
    <x v="1"/>
    <s v="POS"/>
    <x v="0"/>
    <x v="2"/>
    <x v="1"/>
    <n v="12756101.24"/>
    <n v="705412.39857200009"/>
    <n v="12050688.841428"/>
    <n v="0.21551348483335256"/>
  </r>
  <r>
    <x v="1956"/>
    <x v="421"/>
    <x v="4"/>
    <s v="HO-150"/>
    <x v="3"/>
    <x v="3"/>
    <n v="58399.6"/>
    <n v="117"/>
    <x v="23"/>
    <n v="6832753.0499999998"/>
    <n v="44817.27"/>
    <n v="1589132.97"/>
    <x v="1"/>
    <s v="Transfer"/>
    <x v="0"/>
    <x v="2"/>
    <x v="1"/>
    <n v="6832753.2000000002"/>
    <n v="245979.1152"/>
    <n v="6586774.0848000003"/>
    <n v="0.23257579461327085"/>
  </r>
  <r>
    <x v="1957"/>
    <x v="421"/>
    <x v="2"/>
    <s v="BE-020"/>
    <x v="4"/>
    <x v="1"/>
    <n v="73096.100000000006"/>
    <n v="9"/>
    <x v="948"/>
    <n v="657864.92000000004"/>
    <n v="53176.4"/>
    <n v="179277.32"/>
    <x v="0"/>
    <s v="Card"/>
    <x v="0"/>
    <x v="2"/>
    <x v="1"/>
    <n v="657864.9"/>
    <n v="12170.500650000002"/>
    <n v="645694.39935000008"/>
    <n v="0.2725138771649353"/>
  </r>
  <r>
    <x v="1958"/>
    <x v="422"/>
    <x v="3"/>
    <s v="PE-030"/>
    <x v="1"/>
    <x v="2"/>
    <n v="121800.38"/>
    <n v="5"/>
    <x v="949"/>
    <n v="609001.89"/>
    <n v="102455.23"/>
    <n v="96725.71"/>
    <x v="0"/>
    <s v="Card"/>
    <x v="0"/>
    <x v="2"/>
    <x v="1"/>
    <n v="609001.9"/>
    <n v="30389.194810000001"/>
    <n v="578612.70519000001"/>
    <n v="0.15882661710622936"/>
  </r>
  <r>
    <x v="1959"/>
    <x v="422"/>
    <x v="0"/>
    <s v="SN-019"/>
    <x v="5"/>
    <x v="4"/>
    <n v="45080.98"/>
    <n v="7"/>
    <x v="262"/>
    <n v="315566.84000000003"/>
    <n v="32500.65"/>
    <n v="88062.31"/>
    <x v="0"/>
    <s v="Card"/>
    <x v="1"/>
    <x v="2"/>
    <x v="1"/>
    <n v="315566.86000000004"/>
    <n v="47934.606034000004"/>
    <n v="267632.25396600005"/>
    <n v="0.27906072133561305"/>
  </r>
  <r>
    <x v="1960"/>
    <x v="423"/>
    <x v="4"/>
    <s v="HO-076"/>
    <x v="3"/>
    <x v="0"/>
    <n v="57741.5"/>
    <n v="1"/>
    <x v="950"/>
    <n v="57741.5"/>
    <n v="45209.21"/>
    <n v="12532.29"/>
    <x v="0"/>
    <s v="Card"/>
    <x v="0"/>
    <x v="2"/>
    <x v="1"/>
    <n v="57741.5"/>
    <n v="1356.92525"/>
    <n v="56384.57475"/>
    <n v="0.21704129612150708"/>
  </r>
  <r>
    <x v="1961"/>
    <x v="423"/>
    <x v="4"/>
    <s v="HO-019"/>
    <x v="4"/>
    <x v="3"/>
    <n v="56343.4"/>
    <n v="11"/>
    <x v="819"/>
    <n v="619777.43000000005"/>
    <n v="41100.81"/>
    <n v="167668.54999999999"/>
    <x v="0"/>
    <s v="Card"/>
    <x v="0"/>
    <x v="2"/>
    <x v="1"/>
    <n v="619777.4"/>
    <n v="29501.40424"/>
    <n v="590275.99576000008"/>
    <n v="0.27053026116165602"/>
  </r>
  <r>
    <x v="1962"/>
    <x v="423"/>
    <x v="4"/>
    <s v="HO-032"/>
    <x v="5"/>
    <x v="4"/>
    <n v="55271.59"/>
    <n v="1"/>
    <x v="951"/>
    <n v="55271.59"/>
    <n v="36902.559999999998"/>
    <n v="18369.03"/>
    <x v="0"/>
    <s v="Card"/>
    <x v="0"/>
    <x v="2"/>
    <x v="1"/>
    <n v="55271.59"/>
    <n v="1359.681114"/>
    <n v="53911.908885999997"/>
    <n v="0.3323412624822264"/>
  </r>
  <r>
    <x v="1963"/>
    <x v="423"/>
    <x v="4"/>
    <s v="HO-073"/>
    <x v="1"/>
    <x v="2"/>
    <n v="44308.37"/>
    <n v="51"/>
    <x v="430"/>
    <n v="2259726.88"/>
    <n v="36020.93"/>
    <n v="422659.66"/>
    <x v="1"/>
    <s v="Card"/>
    <x v="0"/>
    <x v="2"/>
    <x v="1"/>
    <n v="2259726.87"/>
    <n v="128804.43159000002"/>
    <n v="2130922.4384099999"/>
    <n v="0.18704015239222185"/>
  </r>
  <r>
    <x v="1964"/>
    <x v="423"/>
    <x v="3"/>
    <s v="PE-122"/>
    <x v="1"/>
    <x v="0"/>
    <n v="110691.43"/>
    <n v="69"/>
    <x v="822"/>
    <n v="7637708.8600000003"/>
    <n v="86136.13"/>
    <n v="1694315.8"/>
    <x v="1"/>
    <s v="POS"/>
    <x v="0"/>
    <x v="2"/>
    <x v="1"/>
    <n v="7637708.6699999999"/>
    <n v="238296.51050400001"/>
    <n v="7399412.159496"/>
    <n v="0.22183560948145384"/>
  </r>
  <r>
    <x v="1965"/>
    <x v="423"/>
    <x v="0"/>
    <s v="SN-004"/>
    <x v="2"/>
    <x v="2"/>
    <n v="36911.599999999999"/>
    <n v="11"/>
    <x v="952"/>
    <n v="406027.61"/>
    <n v="30639.82"/>
    <n v="68989.63"/>
    <x v="0"/>
    <s v="Card"/>
    <x v="0"/>
    <x v="2"/>
    <x v="1"/>
    <n v="406027.6"/>
    <n v="17134.364719999998"/>
    <n v="388893.23527999996"/>
    <n v="0.16991364207966056"/>
  </r>
  <r>
    <x v="1966"/>
    <x v="423"/>
    <x v="2"/>
    <s v="BE-127"/>
    <x v="3"/>
    <x v="2"/>
    <n v="62565.71"/>
    <n v="5"/>
    <x v="272"/>
    <n v="312828.57"/>
    <n v="49354.85"/>
    <n v="66054.320000000007"/>
    <x v="0"/>
    <s v="Card"/>
    <x v="0"/>
    <x v="2"/>
    <x v="1"/>
    <n v="312828.55"/>
    <n v="14358.830444999998"/>
    <n v="298469.71955500002"/>
    <n v="0.21115181391520604"/>
  </r>
  <r>
    <x v="1967"/>
    <x v="424"/>
    <x v="0"/>
    <s v="SN-075"/>
    <x v="1"/>
    <x v="4"/>
    <n v="61614.879999999997"/>
    <n v="104"/>
    <x v="475"/>
    <n v="6407947.8399999999"/>
    <n v="45447.66"/>
    <n v="1681391.66"/>
    <x v="1"/>
    <s v="Card"/>
    <x v="0"/>
    <x v="2"/>
    <x v="1"/>
    <n v="6407947.5199999996"/>
    <n v="191597.630848"/>
    <n v="6216349.8891519997"/>
    <n v="0.26239159587166677"/>
  </r>
  <r>
    <x v="1968"/>
    <x v="424"/>
    <x v="0"/>
    <s v="SN-146"/>
    <x v="1"/>
    <x v="1"/>
    <n v="60051.33"/>
    <n v="5"/>
    <x v="0"/>
    <n v="300256.64000000001"/>
    <n v="48510.93"/>
    <n v="57702.01"/>
    <x v="0"/>
    <s v="Card"/>
    <x v="0"/>
    <x v="2"/>
    <x v="1"/>
    <n v="300256.65000000002"/>
    <n v="12010.266000000001"/>
    <n v="288246.38400000002"/>
    <n v="0.19217563348474159"/>
  </r>
  <r>
    <x v="1969"/>
    <x v="424"/>
    <x v="0"/>
    <s v="SN-086"/>
    <x v="1"/>
    <x v="4"/>
    <n v="78677"/>
    <n v="9"/>
    <x v="267"/>
    <n v="708093.02"/>
    <n v="56229.23"/>
    <n v="202029.95"/>
    <x v="0"/>
    <s v="Card"/>
    <x v="0"/>
    <x v="2"/>
    <x v="1"/>
    <n v="708093"/>
    <n v="4815.0324000000001"/>
    <n v="703277.96759999997"/>
    <n v="0.2853155507732586"/>
  </r>
  <r>
    <x v="1970"/>
    <x v="424"/>
    <x v="1"/>
    <s v="DA-136"/>
    <x v="5"/>
    <x v="1"/>
    <n v="118619.04"/>
    <n v="4"/>
    <x v="953"/>
    <n v="474476.18"/>
    <n v="88599.65"/>
    <n v="120077.56"/>
    <x v="0"/>
    <s v="Card"/>
    <x v="0"/>
    <x v="2"/>
    <x v="1"/>
    <n v="474476.16"/>
    <n v="14281.732415999999"/>
    <n v="460194.42758399999"/>
    <n v="0.25307394777963355"/>
  </r>
  <r>
    <x v="1971"/>
    <x v="424"/>
    <x v="1"/>
    <s v="DA-141"/>
    <x v="2"/>
    <x v="4"/>
    <n v="100504.69"/>
    <n v="69"/>
    <x v="954"/>
    <n v="6934823.7400000002"/>
    <n v="71501.37"/>
    <n v="2001229.45"/>
    <x v="1"/>
    <s v="Card"/>
    <x v="1"/>
    <x v="2"/>
    <x v="1"/>
    <n v="6934823.6100000003"/>
    <n v="1311375.1446510002"/>
    <n v="5623448.4653489999"/>
    <n v="0.28857682978399679"/>
  </r>
  <r>
    <x v="1972"/>
    <x v="424"/>
    <x v="3"/>
    <s v="PE-021"/>
    <x v="2"/>
    <x v="4"/>
    <n v="96180.05"/>
    <n v="7"/>
    <x v="222"/>
    <n v="673260.35"/>
    <n v="69830.63"/>
    <n v="184445.94"/>
    <x v="0"/>
    <s v="Card"/>
    <x v="1"/>
    <x v="2"/>
    <x v="1"/>
    <n v="673260.35"/>
    <n v="119099.75591500002"/>
    <n v="554160.59408499999"/>
    <n v="0.27395930860921786"/>
  </r>
  <r>
    <x v="1973"/>
    <x v="424"/>
    <x v="0"/>
    <s v="SN-024"/>
    <x v="1"/>
    <x v="1"/>
    <n v="50838.57"/>
    <n v="1"/>
    <x v="955"/>
    <n v="50838.57"/>
    <n v="36651.43"/>
    <n v="14187.14"/>
    <x v="0"/>
    <s v="Card"/>
    <x v="1"/>
    <x v="2"/>
    <x v="1"/>
    <n v="50838.57"/>
    <n v="7595.2823580000004"/>
    <n v="43243.287641999996"/>
    <n v="0.27906253067306969"/>
  </r>
  <r>
    <x v="1974"/>
    <x v="425"/>
    <x v="2"/>
    <s v="BE-114"/>
    <x v="5"/>
    <x v="4"/>
    <n v="60216.42"/>
    <n v="48"/>
    <x v="956"/>
    <n v="2890388.15"/>
    <n v="43789.02"/>
    <n v="788515.16"/>
    <x v="1"/>
    <s v="Card"/>
    <x v="1"/>
    <x v="2"/>
    <x v="1"/>
    <n v="2890388.16"/>
    <n v="303490.75679999997"/>
    <n v="2586897.4032000001"/>
    <n v="0.27280597590327099"/>
  </r>
  <r>
    <x v="1975"/>
    <x v="425"/>
    <x v="2"/>
    <s v="BE-130"/>
    <x v="3"/>
    <x v="3"/>
    <n v="54744.24"/>
    <n v="58"/>
    <x v="957"/>
    <n v="3175165.64"/>
    <n v="39162.65"/>
    <n v="903731.91"/>
    <x v="1"/>
    <s v="Transfer"/>
    <x v="1"/>
    <x v="2"/>
    <x v="1"/>
    <n v="3175165.92"/>
    <n v="613442.05574400001"/>
    <n v="2561723.8642560001"/>
    <n v="0.28462512273847862"/>
  </r>
  <r>
    <x v="1976"/>
    <x v="425"/>
    <x v="0"/>
    <s v="SN-079"/>
    <x v="5"/>
    <x v="2"/>
    <n v="70109.509999999995"/>
    <n v="11"/>
    <x v="55"/>
    <n v="771204.56"/>
    <n v="57952.74"/>
    <n v="133724.38"/>
    <x v="0"/>
    <s v="Transfer"/>
    <x v="0"/>
    <x v="2"/>
    <x v="1"/>
    <n v="771204.61"/>
    <n v="3778.9025890000003"/>
    <n v="767425.70741100004"/>
    <n v="0.17339677037179343"/>
  </r>
  <r>
    <x v="1977"/>
    <x v="425"/>
    <x v="0"/>
    <s v="SN-019"/>
    <x v="3"/>
    <x v="1"/>
    <n v="67540.84"/>
    <n v="75"/>
    <x v="622"/>
    <n v="5065562.63"/>
    <n v="50770.71"/>
    <n v="1257759.56"/>
    <x v="1"/>
    <s v="Card"/>
    <x v="0"/>
    <x v="2"/>
    <x v="1"/>
    <n v="5065563"/>
    <n v="128158.74389999999"/>
    <n v="4937404.2560999999"/>
    <n v="0.24829612263623321"/>
  </r>
  <r>
    <x v="1978"/>
    <x v="425"/>
    <x v="0"/>
    <s v="SN-040"/>
    <x v="1"/>
    <x v="1"/>
    <n v="53048.81"/>
    <n v="15"/>
    <x v="0"/>
    <n v="795732.14"/>
    <n v="41718.800000000003"/>
    <n v="169950.2"/>
    <x v="1"/>
    <s v="Card"/>
    <x v="0"/>
    <x v="2"/>
    <x v="1"/>
    <n v="795732.14999999991"/>
    <n v="31829.285999999996"/>
    <n v="763902.86399999994"/>
    <n v="0.21357714670165265"/>
  </r>
  <r>
    <x v="1979"/>
    <x v="425"/>
    <x v="2"/>
    <s v="BE-138"/>
    <x v="1"/>
    <x v="2"/>
    <n v="69271.7"/>
    <n v="73"/>
    <x v="580"/>
    <n v="5056834.08"/>
    <n v="57742.09"/>
    <n v="841661.15"/>
    <x v="1"/>
    <s v="Transfer"/>
    <x v="0"/>
    <x v="2"/>
    <x v="1"/>
    <n v="5056834.0999999996"/>
    <n v="149176.60595"/>
    <n v="4907657.4940499999"/>
    <n v="0.16644033335576636"/>
  </r>
  <r>
    <x v="1980"/>
    <x v="426"/>
    <x v="3"/>
    <s v="PE-142"/>
    <x v="2"/>
    <x v="2"/>
    <n v="104920.28"/>
    <n v="56"/>
    <x v="958"/>
    <n v="5875535.5"/>
    <n v="90491.28"/>
    <n v="808023.79"/>
    <x v="1"/>
    <s v="Transfer"/>
    <x v="1"/>
    <x v="2"/>
    <x v="1"/>
    <n v="5875535.6799999997"/>
    <n v="503533.40777599998"/>
    <n v="5372002.2722239997"/>
    <n v="0.13752342914105448"/>
  </r>
  <r>
    <x v="1981"/>
    <x v="426"/>
    <x v="3"/>
    <s v="PE-104"/>
    <x v="0"/>
    <x v="1"/>
    <n v="80099.429999999993"/>
    <n v="81"/>
    <x v="886"/>
    <n v="6488053.5999999996"/>
    <n v="58803.57"/>
    <n v="1724964.47"/>
    <x v="1"/>
    <s v="Cash"/>
    <x v="1"/>
    <x v="2"/>
    <x v="1"/>
    <n v="6488053.8299999991"/>
    <n v="1006297.1490329999"/>
    <n v="5481756.6809669994"/>
    <n v="0.26586778968657104"/>
  </r>
  <r>
    <x v="1982"/>
    <x v="426"/>
    <x v="1"/>
    <s v="DA-092"/>
    <x v="5"/>
    <x v="3"/>
    <n v="87869"/>
    <n v="11"/>
    <x v="581"/>
    <n v="966559.05"/>
    <n v="59366.04"/>
    <n v="313532.62"/>
    <x v="0"/>
    <s v="Card"/>
    <x v="0"/>
    <x v="2"/>
    <x v="1"/>
    <n v="966559"/>
    <n v="12565.267"/>
    <n v="953993.73300000001"/>
    <n v="0.32438020212008772"/>
  </r>
  <r>
    <x v="1983"/>
    <x v="426"/>
    <x v="4"/>
    <s v="HO-031"/>
    <x v="1"/>
    <x v="4"/>
    <n v="51242.36"/>
    <n v="5"/>
    <x v="959"/>
    <n v="256211.8"/>
    <n v="37602.83"/>
    <n v="68197.63"/>
    <x v="0"/>
    <s v="Transfer"/>
    <x v="1"/>
    <x v="2"/>
    <x v="1"/>
    <n v="256211.8"/>
    <n v="45247.003880000004"/>
    <n v="210964.79611999998"/>
    <n v="0.26617677249837834"/>
  </r>
  <r>
    <x v="1984"/>
    <x v="426"/>
    <x v="2"/>
    <s v="BE-148"/>
    <x v="0"/>
    <x v="4"/>
    <n v="70973.53"/>
    <n v="12"/>
    <x v="960"/>
    <n v="851682.39"/>
    <n v="51325.83"/>
    <n v="235772.45"/>
    <x v="0"/>
    <s v="POS"/>
    <x v="0"/>
    <x v="2"/>
    <x v="1"/>
    <n v="851682.36"/>
    <n v="42413.781528"/>
    <n v="809268.57847199996"/>
    <n v="0.27683142538617006"/>
  </r>
  <r>
    <x v="1985"/>
    <x v="427"/>
    <x v="4"/>
    <s v="HO-002"/>
    <x v="1"/>
    <x v="0"/>
    <n v="58759.3"/>
    <n v="3"/>
    <x v="799"/>
    <n v="176277.89"/>
    <n v="45788.72"/>
    <n v="38911.730000000003"/>
    <x v="0"/>
    <s v="Transfer"/>
    <x v="0"/>
    <x v="2"/>
    <x v="1"/>
    <n v="176277.90000000002"/>
    <n v="2044.8236400000001"/>
    <n v="174233.07636000004"/>
    <n v="0.22074084276819969"/>
  </r>
  <r>
    <x v="1986"/>
    <x v="427"/>
    <x v="0"/>
    <s v="SN-012"/>
    <x v="2"/>
    <x v="3"/>
    <n v="61928.77"/>
    <n v="6"/>
    <x v="961"/>
    <n v="371572.59"/>
    <n v="47177.14"/>
    <n v="88509.75"/>
    <x v="0"/>
    <s v="Card"/>
    <x v="1"/>
    <x v="2"/>
    <x v="1"/>
    <n v="371572.62"/>
    <n v="51722.908704000001"/>
    <n v="319849.71129599999"/>
    <n v="0.23820311934203756"/>
  </r>
  <r>
    <x v="1987"/>
    <x v="427"/>
    <x v="0"/>
    <s v="SN-072"/>
    <x v="3"/>
    <x v="2"/>
    <n v="45900.5"/>
    <n v="119"/>
    <x v="962"/>
    <n v="5462159.4100000001"/>
    <n v="39467.24"/>
    <n v="765557.58"/>
    <x v="1"/>
    <s v="Card"/>
    <x v="1"/>
    <x v="2"/>
    <x v="1"/>
    <n v="5462159.5"/>
    <n v="1254111.8212000001"/>
    <n v="4208047.6787999999"/>
    <n v="0.14015657957518304"/>
  </r>
  <r>
    <x v="1988"/>
    <x v="427"/>
    <x v="4"/>
    <s v="HO-010"/>
    <x v="2"/>
    <x v="4"/>
    <n v="41094.76"/>
    <n v="2"/>
    <x v="847"/>
    <n v="82189.52"/>
    <n v="26944.66"/>
    <n v="28300.2"/>
    <x v="0"/>
    <s v="Cash"/>
    <x v="0"/>
    <x v="2"/>
    <x v="1"/>
    <n v="82189.52"/>
    <n v="3977.9727680000001"/>
    <n v="78211.547231999997"/>
    <n v="0.3443285713312354"/>
  </r>
  <r>
    <x v="1989"/>
    <x v="428"/>
    <x v="4"/>
    <s v="HO-098"/>
    <x v="0"/>
    <x v="1"/>
    <n v="56587.12"/>
    <n v="3"/>
    <x v="477"/>
    <n v="169761.35"/>
    <n v="45515.51"/>
    <n v="33214.81"/>
    <x v="0"/>
    <s v="Card"/>
    <x v="0"/>
    <x v="2"/>
    <x v="1"/>
    <n v="169761.36000000002"/>
    <n v="4974.0078480000011"/>
    <n v="164787.35215200001"/>
    <n v="0.19565590165252572"/>
  </r>
  <r>
    <x v="1990"/>
    <x v="428"/>
    <x v="1"/>
    <s v="DA-050"/>
    <x v="3"/>
    <x v="3"/>
    <n v="85086.93"/>
    <n v="11"/>
    <x v="314"/>
    <n v="935956.25"/>
    <n v="62494.85"/>
    <n v="248512.87"/>
    <x v="0"/>
    <s v="Card"/>
    <x v="0"/>
    <x v="2"/>
    <x v="1"/>
    <n v="935956.23"/>
    <n v="52600.740125999997"/>
    <n v="883355.48987399996"/>
    <n v="0.26551761367051074"/>
  </r>
  <r>
    <x v="1991"/>
    <x v="428"/>
    <x v="2"/>
    <s v="BE-087"/>
    <x v="2"/>
    <x v="4"/>
    <n v="48028.98"/>
    <n v="5"/>
    <x v="857"/>
    <n v="240144.91"/>
    <n v="33988.75"/>
    <n v="70201.13"/>
    <x v="0"/>
    <s v="Transfer"/>
    <x v="0"/>
    <x v="2"/>
    <x v="1"/>
    <n v="240144.90000000002"/>
    <n v="8260.9845600000008"/>
    <n v="231883.91544000001"/>
    <n v="0.29232820300043005"/>
  </r>
  <r>
    <x v="1992"/>
    <x v="429"/>
    <x v="2"/>
    <s v="BE-113"/>
    <x v="5"/>
    <x v="1"/>
    <n v="56376.18"/>
    <n v="96"/>
    <x v="463"/>
    <n v="5412113.4199999999"/>
    <n v="44118.21"/>
    <n v="1176765.42"/>
    <x v="1"/>
    <s v="Transfer"/>
    <x v="1"/>
    <x v="2"/>
    <x v="1"/>
    <n v="5412113.2800000003"/>
    <n v="1040749.383744"/>
    <n v="4371363.8962559998"/>
    <n v="0.21743177363049424"/>
  </r>
  <r>
    <x v="1993"/>
    <x v="429"/>
    <x v="3"/>
    <s v="PE-090"/>
    <x v="4"/>
    <x v="0"/>
    <n v="72240.22"/>
    <n v="74"/>
    <x v="963"/>
    <n v="5345776.38"/>
    <n v="56723"/>
    <n v="1148274.3899999999"/>
    <x v="1"/>
    <s v="Transfer"/>
    <x v="1"/>
    <x v="2"/>
    <x v="1"/>
    <n v="5345776.28"/>
    <n v="1054187.0824159998"/>
    <n v="4291589.1975840004"/>
    <n v="0.21480030371191844"/>
  </r>
  <r>
    <x v="1994"/>
    <x v="429"/>
    <x v="1"/>
    <s v="DA-123"/>
    <x v="0"/>
    <x v="0"/>
    <n v="109165.16"/>
    <n v="36"/>
    <x v="836"/>
    <n v="3929945.83"/>
    <n v="91084.51"/>
    <n v="650903.51"/>
    <x v="1"/>
    <s v="Cash"/>
    <x v="0"/>
    <x v="2"/>
    <x v="1"/>
    <n v="3929945.7600000002"/>
    <n v="63272.126736000006"/>
    <n v="3866673.6332640001"/>
    <n v="0.16562658574863867"/>
  </r>
  <r>
    <x v="1995"/>
    <x v="429"/>
    <x v="2"/>
    <s v="BE-082"/>
    <x v="3"/>
    <x v="0"/>
    <n v="62852.23"/>
    <n v="69"/>
    <x v="0"/>
    <n v="4336804.1500000004"/>
    <n v="51316.27"/>
    <n v="795981.76"/>
    <x v="1"/>
    <s v="Transfer"/>
    <x v="0"/>
    <x v="2"/>
    <x v="1"/>
    <n v="4336803.87"/>
    <n v="173472.15480000002"/>
    <n v="4163331.7152"/>
    <n v="0.18354108981379755"/>
  </r>
  <r>
    <x v="1996"/>
    <x v="429"/>
    <x v="0"/>
    <s v="SN-019"/>
    <x v="2"/>
    <x v="2"/>
    <n v="66166.17"/>
    <n v="5"/>
    <x v="750"/>
    <n v="330830.87"/>
    <n v="54332.4"/>
    <n v="59168.86"/>
    <x v="0"/>
    <s v="Transfer"/>
    <x v="0"/>
    <x v="2"/>
    <x v="1"/>
    <n v="330830.84999999998"/>
    <n v="18394.195259999997"/>
    <n v="312436.65473999997"/>
    <n v="0.17884927123034197"/>
  </r>
  <r>
    <x v="1997"/>
    <x v="429"/>
    <x v="4"/>
    <s v="HO-011"/>
    <x v="2"/>
    <x v="1"/>
    <n v="62363.14"/>
    <n v="5"/>
    <x v="964"/>
    <n v="311815.7"/>
    <n v="45732.89"/>
    <n v="83151.25"/>
    <x v="0"/>
    <s v="Transfer"/>
    <x v="1"/>
    <x v="2"/>
    <x v="1"/>
    <n v="311815.7"/>
    <n v="28281.683990000001"/>
    <n v="283534.01601000002"/>
    <n v="0.26666793878563522"/>
  </r>
  <r>
    <x v="1998"/>
    <x v="430"/>
    <x v="2"/>
    <s v="BE-108"/>
    <x v="2"/>
    <x v="0"/>
    <n v="71652.87"/>
    <n v="9"/>
    <x v="729"/>
    <n v="644875.85"/>
    <n v="54146.83"/>
    <n v="157554.39000000001"/>
    <x v="0"/>
    <s v="Card"/>
    <x v="0"/>
    <x v="2"/>
    <x v="1"/>
    <n v="644875.82999999996"/>
    <n v="15025.606839"/>
    <n v="629850.22316099994"/>
    <n v="0.24431739845739303"/>
  </r>
  <r>
    <x v="1999"/>
    <x v="430"/>
    <x v="3"/>
    <s v="PE-108"/>
    <x v="2"/>
    <x v="1"/>
    <n v="104213.56"/>
    <n v="96"/>
    <x v="965"/>
    <n v="10004501.380000001"/>
    <n v="79999.89"/>
    <n v="2324511.63"/>
    <x v="1"/>
    <s v="Transfer"/>
    <x v="0"/>
    <x v="2"/>
    <x v="1"/>
    <n v="10004501.76"/>
    <n v="397178.71987199999"/>
    <n v="9607323.0401280001"/>
    <n v="0.23234657497743277"/>
  </r>
  <r>
    <x v="2000"/>
    <x v="431"/>
    <x v="0"/>
    <s v="SN-089"/>
    <x v="4"/>
    <x v="0"/>
    <n v="60171.55"/>
    <n v="8"/>
    <x v="139"/>
    <n v="481372.36"/>
    <n v="46201.120000000003"/>
    <n v="111763.39"/>
    <x v="0"/>
    <s v="Transfer"/>
    <x v="0"/>
    <x v="2"/>
    <x v="1"/>
    <n v="481372.4"/>
    <n v="6931.7625600000001"/>
    <n v="474440.63744000002"/>
    <n v="0.23217658363267887"/>
  </r>
  <r>
    <x v="2001"/>
    <x v="431"/>
    <x v="0"/>
    <s v="SN-119"/>
    <x v="1"/>
    <x v="4"/>
    <n v="50161"/>
    <n v="6"/>
    <x v="966"/>
    <n v="300966.02"/>
    <n v="34203.35"/>
    <n v="95745.91"/>
    <x v="0"/>
    <s v="POS"/>
    <x v="1"/>
    <x v="2"/>
    <x v="1"/>
    <n v="300966"/>
    <n v="51495.282599999999"/>
    <n v="249470.71739999999"/>
    <n v="0.31812863791068507"/>
  </r>
  <r>
    <x v="2002"/>
    <x v="432"/>
    <x v="4"/>
    <s v="HO-074"/>
    <x v="5"/>
    <x v="0"/>
    <n v="34462.9"/>
    <n v="44"/>
    <x v="967"/>
    <n v="1516367.42"/>
    <n v="28428.7"/>
    <n v="265504.43"/>
    <x v="1"/>
    <s v="Card"/>
    <x v="1"/>
    <x v="2"/>
    <x v="1"/>
    <n v="1516367.6"/>
    <n v="307822.62280000001"/>
    <n v="1208544.9772000001"/>
    <n v="0.17509241262912389"/>
  </r>
  <r>
    <x v="2003"/>
    <x v="432"/>
    <x v="4"/>
    <s v="HO-052"/>
    <x v="3"/>
    <x v="3"/>
    <n v="59174.35"/>
    <n v="1"/>
    <x v="871"/>
    <n v="59174.35"/>
    <n v="44891.49"/>
    <n v="14282.86"/>
    <x v="0"/>
    <s v="Transfer"/>
    <x v="1"/>
    <x v="2"/>
    <x v="1"/>
    <n v="59174.35"/>
    <n v="7870.1885499999999"/>
    <n v="51304.16145"/>
    <n v="0.24136910671600112"/>
  </r>
  <r>
    <x v="2004"/>
    <x v="432"/>
    <x v="0"/>
    <s v="SN-032"/>
    <x v="3"/>
    <x v="2"/>
    <n v="45743.14"/>
    <n v="5"/>
    <x v="968"/>
    <n v="228715.7"/>
    <n v="39370.82"/>
    <n v="31861.59"/>
    <x v="0"/>
    <s v="Card"/>
    <x v="1"/>
    <x v="2"/>
    <x v="1"/>
    <n v="228715.7"/>
    <n v="34993.502100000005"/>
    <n v="193722.1979"/>
    <n v="0.13930652771104038"/>
  </r>
  <r>
    <x v="2005"/>
    <x v="432"/>
    <x v="2"/>
    <s v="BE-021"/>
    <x v="2"/>
    <x v="3"/>
    <n v="66293.22"/>
    <n v="114"/>
    <x v="16"/>
    <n v="7557427.4199999999"/>
    <n v="51500.480000000003"/>
    <n v="1686373.09"/>
    <x v="1"/>
    <s v="Transfer"/>
    <x v="0"/>
    <x v="2"/>
    <x v="1"/>
    <n v="7557427.0800000001"/>
    <n v="236547.467604"/>
    <n v="7320879.612396"/>
    <n v="0.22314115588291022"/>
  </r>
  <r>
    <x v="2006"/>
    <x v="432"/>
    <x v="4"/>
    <s v="HO-053"/>
    <x v="5"/>
    <x v="3"/>
    <n v="62639.87"/>
    <n v="2"/>
    <x v="127"/>
    <n v="125279.73"/>
    <n v="48422.89"/>
    <n v="28433.95"/>
    <x v="0"/>
    <s v="Transfer"/>
    <x v="0"/>
    <x v="2"/>
    <x v="1"/>
    <n v="125279.74"/>
    <n v="3244.7452659999999"/>
    <n v="122034.99473400001"/>
    <n v="0.22696369157245153"/>
  </r>
  <r>
    <x v="2007"/>
    <x v="433"/>
    <x v="0"/>
    <s v="SN-072"/>
    <x v="4"/>
    <x v="2"/>
    <n v="48334.16"/>
    <n v="11"/>
    <x v="7"/>
    <n v="531675.73"/>
    <n v="38710.370000000003"/>
    <n v="105861.68"/>
    <x v="0"/>
    <s v="Card"/>
    <x v="0"/>
    <x v="2"/>
    <x v="1"/>
    <n v="531675.76"/>
    <n v="17811.13796"/>
    <n v="513864.62203999999"/>
    <n v="0.19910948351921198"/>
  </r>
  <r>
    <x v="2008"/>
    <x v="433"/>
    <x v="0"/>
    <s v="SN-050"/>
    <x v="0"/>
    <x v="3"/>
    <n v="63589.17"/>
    <n v="9"/>
    <x v="969"/>
    <n v="572302.54"/>
    <n v="43432.21"/>
    <n v="181412.64"/>
    <x v="0"/>
    <s v="Card"/>
    <x v="1"/>
    <x v="2"/>
    <x v="1"/>
    <n v="572302.53"/>
    <n v="97234.199846999996"/>
    <n v="475068.33015300002"/>
    <n v="0.3169873053507678"/>
  </r>
  <r>
    <x v="2009"/>
    <x v="433"/>
    <x v="2"/>
    <s v="BE-021"/>
    <x v="0"/>
    <x v="0"/>
    <n v="65473.35"/>
    <n v="1"/>
    <x v="758"/>
    <n v="65473.35"/>
    <n v="49545.68"/>
    <n v="15927.68"/>
    <x v="0"/>
    <s v="Cash"/>
    <x v="0"/>
    <x v="2"/>
    <x v="1"/>
    <n v="65473.35"/>
    <n v="687.47017500000004"/>
    <n v="64785.879824999996"/>
    <n v="0.24326966620770132"/>
  </r>
  <r>
    <x v="2010"/>
    <x v="433"/>
    <x v="1"/>
    <s v="DA-133"/>
    <x v="3"/>
    <x v="2"/>
    <n v="113387.71"/>
    <n v="35"/>
    <x v="328"/>
    <n v="3968569.68"/>
    <n v="88693.62"/>
    <n v="864292.96"/>
    <x v="1"/>
    <s v="Cash"/>
    <x v="0"/>
    <x v="2"/>
    <x v="1"/>
    <n v="3968569.85"/>
    <n v="108738.81389"/>
    <n v="3859831.0361100002"/>
    <n v="0.21778449912463171"/>
  </r>
  <r>
    <x v="2011"/>
    <x v="433"/>
    <x v="2"/>
    <s v="BE-079"/>
    <x v="5"/>
    <x v="2"/>
    <n v="65407.03"/>
    <n v="6"/>
    <x v="321"/>
    <n v="392442.19"/>
    <n v="51284.66"/>
    <n v="84734.25"/>
    <x v="0"/>
    <s v="Transfer"/>
    <x v="0"/>
    <x v="2"/>
    <x v="1"/>
    <n v="392442.18"/>
    <n v="22565.425350000001"/>
    <n v="369876.75465000002"/>
    <n v="0.21591524091739472"/>
  </r>
  <r>
    <x v="2012"/>
    <x v="434"/>
    <x v="2"/>
    <s v="BE-119"/>
    <x v="1"/>
    <x v="1"/>
    <n v="61786.19"/>
    <n v="10"/>
    <x v="220"/>
    <n v="617861.87"/>
    <n v="49403.82"/>
    <n v="123823.63"/>
    <x v="0"/>
    <s v="POS"/>
    <x v="0"/>
    <x v="2"/>
    <x v="1"/>
    <n v="617861.9"/>
    <n v="13901.892750000001"/>
    <n v="603960.00725000002"/>
    <n v="0.20040665399857091"/>
  </r>
  <r>
    <x v="2013"/>
    <x v="434"/>
    <x v="3"/>
    <s v="PE-113"/>
    <x v="4"/>
    <x v="3"/>
    <n v="93352.62"/>
    <n v="117"/>
    <x v="329"/>
    <n v="10922256.68"/>
    <n v="66375.240000000005"/>
    <n v="3156353.96"/>
    <x v="1"/>
    <s v="Transfer"/>
    <x v="0"/>
    <x v="2"/>
    <x v="1"/>
    <n v="10922256.539999999"/>
    <n v="162741.62244599999"/>
    <n v="10759514.917553999"/>
    <n v="0.28898368281160008"/>
  </r>
  <r>
    <x v="2014"/>
    <x v="434"/>
    <x v="2"/>
    <s v="BE-043"/>
    <x v="1"/>
    <x v="0"/>
    <n v="65370.42"/>
    <n v="1"/>
    <x v="878"/>
    <n v="65370.42"/>
    <n v="52743.87"/>
    <n v="12626.55"/>
    <x v="0"/>
    <s v="Card"/>
    <x v="0"/>
    <x v="2"/>
    <x v="1"/>
    <n v="65370.42"/>
    <n v="1719.2420460000001"/>
    <n v="63651.177953999999"/>
    <n v="0.1931538760191536"/>
  </r>
  <r>
    <x v="2015"/>
    <x v="434"/>
    <x v="1"/>
    <s v="DA-057"/>
    <x v="3"/>
    <x v="1"/>
    <n v="104883.91"/>
    <n v="9"/>
    <x v="0"/>
    <n v="943955.15"/>
    <n v="85179.26"/>
    <n v="177341.81"/>
    <x v="0"/>
    <s v="POS"/>
    <x v="0"/>
    <x v="2"/>
    <x v="1"/>
    <n v="943955.19000000006"/>
    <n v="37758.207600000002"/>
    <n v="906196.9824000001"/>
    <n v="0.18787101272767037"/>
  </r>
  <r>
    <x v="2016"/>
    <x v="434"/>
    <x v="2"/>
    <s v="BE-088"/>
    <x v="3"/>
    <x v="0"/>
    <n v="48695.98"/>
    <n v="38"/>
    <x v="970"/>
    <n v="1850447.07"/>
    <n v="39549.57"/>
    <n v="347563.28"/>
    <x v="1"/>
    <s v="Card"/>
    <x v="1"/>
    <x v="2"/>
    <x v="1"/>
    <n v="1850447.2400000002"/>
    <n v="391924.72543200001"/>
    <n v="1458522.5145680001"/>
    <n v="0.18782665315576955"/>
  </r>
  <r>
    <x v="2017"/>
    <x v="434"/>
    <x v="4"/>
    <s v="HO-150"/>
    <x v="2"/>
    <x v="3"/>
    <n v="42527.53"/>
    <n v="4"/>
    <x v="70"/>
    <n v="170110.12"/>
    <n v="29050.81"/>
    <n v="53906.879999999997"/>
    <x v="0"/>
    <s v="Transfer"/>
    <x v="0"/>
    <x v="2"/>
    <x v="1"/>
    <n v="170110.12"/>
    <n v="10002.475055999999"/>
    <n v="160107.644944"/>
    <n v="0.31689402135510808"/>
  </r>
  <r>
    <x v="2018"/>
    <x v="435"/>
    <x v="3"/>
    <s v="PE-059"/>
    <x v="4"/>
    <x v="4"/>
    <n v="92191.87"/>
    <n v="112"/>
    <x v="485"/>
    <n v="10325489.48"/>
    <n v="65522.46"/>
    <n v="2986974.08"/>
    <x v="1"/>
    <s v="Card"/>
    <x v="0"/>
    <x v="2"/>
    <x v="1"/>
    <n v="10325489.439999999"/>
    <n v="233356.06134399996"/>
    <n v="10092133.378656"/>
    <n v="0.28928159636263556"/>
  </r>
  <r>
    <x v="2019"/>
    <x v="435"/>
    <x v="3"/>
    <s v="PE-070"/>
    <x v="4"/>
    <x v="3"/>
    <n v="95832.13"/>
    <n v="7"/>
    <x v="452"/>
    <n v="670824.93999999994"/>
    <n v="74079.89"/>
    <n v="152265.72"/>
    <x v="0"/>
    <s v="Transfer"/>
    <x v="1"/>
    <x v="2"/>
    <x v="1"/>
    <n v="670824.91"/>
    <n v="94317.982346000004"/>
    <n v="576506.927654"/>
    <n v="0.22698279524312262"/>
  </r>
  <r>
    <x v="2020"/>
    <x v="435"/>
    <x v="1"/>
    <s v="DA-124"/>
    <x v="4"/>
    <x v="1"/>
    <n v="93671.7"/>
    <n v="6"/>
    <x v="426"/>
    <n v="562030.19999999995"/>
    <n v="76002.41"/>
    <n v="106015.76"/>
    <x v="0"/>
    <s v="Transfer"/>
    <x v="0"/>
    <x v="2"/>
    <x v="1"/>
    <n v="562030.19999999995"/>
    <n v="2248.1207999999997"/>
    <n v="559782.07919999992"/>
    <n v="0.18863000600323612"/>
  </r>
  <r>
    <x v="2021"/>
    <x v="435"/>
    <x v="1"/>
    <s v="DA-121"/>
    <x v="5"/>
    <x v="2"/>
    <n v="104660.13"/>
    <n v="9"/>
    <x v="579"/>
    <n v="941941.19"/>
    <n v="92094.22"/>
    <n v="113093.18"/>
    <x v="0"/>
    <s v="Card"/>
    <x v="1"/>
    <x v="2"/>
    <x v="1"/>
    <n v="941941.17"/>
    <n v="148920.898977"/>
    <n v="793020.27102300001"/>
    <n v="0.12006395006465319"/>
  </r>
  <r>
    <x v="2022"/>
    <x v="435"/>
    <x v="3"/>
    <s v="PE-026"/>
    <x v="5"/>
    <x v="0"/>
    <n v="116669.88"/>
    <n v="50"/>
    <x v="584"/>
    <n v="5833494.1699999999"/>
    <n v="98559.58"/>
    <n v="905515.14"/>
    <x v="1"/>
    <s v="Card"/>
    <x v="0"/>
    <x v="2"/>
    <x v="1"/>
    <n v="5833494"/>
    <n v="58918.289400000001"/>
    <n v="5774575.7105999999"/>
    <n v="0.15522688694141612"/>
  </r>
  <r>
    <x v="2023"/>
    <x v="435"/>
    <x v="0"/>
    <s v="SN-027"/>
    <x v="5"/>
    <x v="0"/>
    <n v="71661.02"/>
    <n v="4"/>
    <x v="948"/>
    <n v="286644.09999999998"/>
    <n v="59030.7"/>
    <n v="50521.32"/>
    <x v="0"/>
    <s v="Cash"/>
    <x v="0"/>
    <x v="2"/>
    <x v="1"/>
    <n v="286644.08"/>
    <n v="5302.9154800000006"/>
    <n v="281341.16451999999"/>
    <n v="0.17625103743631912"/>
  </r>
  <r>
    <x v="2024"/>
    <x v="435"/>
    <x v="3"/>
    <s v="PE-114"/>
    <x v="2"/>
    <x v="1"/>
    <n v="82795.179999999993"/>
    <n v="2"/>
    <x v="0"/>
    <n v="165590.35"/>
    <n v="59777.95"/>
    <n v="46034.46"/>
    <x v="0"/>
    <s v="Card"/>
    <x v="0"/>
    <x v="2"/>
    <x v="1"/>
    <n v="165590.35999999999"/>
    <n v="6623.6143999999995"/>
    <n v="158966.74559999999"/>
    <n v="0.27800206956504409"/>
  </r>
  <r>
    <x v="2025"/>
    <x v="435"/>
    <x v="1"/>
    <s v="DA-118"/>
    <x v="3"/>
    <x v="1"/>
    <n v="126521.42"/>
    <n v="1"/>
    <x v="181"/>
    <n v="126521.42"/>
    <n v="94799.039999999994"/>
    <n v="31722.38"/>
    <x v="0"/>
    <s v="Transfer"/>
    <x v="0"/>
    <x v="2"/>
    <x v="1"/>
    <n v="126521.42"/>
    <n v="1239.9099159999998"/>
    <n v="125281.51008399999"/>
    <n v="0.25072734719543932"/>
  </r>
  <r>
    <x v="2026"/>
    <x v="435"/>
    <x v="2"/>
    <s v="BE-146"/>
    <x v="1"/>
    <x v="4"/>
    <n v="66373.710000000006"/>
    <n v="32"/>
    <x v="153"/>
    <n v="2123958.7000000002"/>
    <n v="46995.51"/>
    <n v="620102.46"/>
    <x v="1"/>
    <s v="POS"/>
    <x v="0"/>
    <x v="2"/>
    <x v="1"/>
    <n v="2123958.7200000002"/>
    <n v="90268.245600000009"/>
    <n v="2033690.4744000002"/>
    <n v="0.29195598765644543"/>
  </r>
  <r>
    <x v="2027"/>
    <x v="436"/>
    <x v="0"/>
    <s v="SN-019"/>
    <x v="4"/>
    <x v="2"/>
    <n v="76914.600000000006"/>
    <n v="5"/>
    <x v="535"/>
    <n v="384572.99"/>
    <n v="64170.23"/>
    <n v="63721.83"/>
    <x v="0"/>
    <s v="POS"/>
    <x v="0"/>
    <x v="2"/>
    <x v="1"/>
    <n v="384573"/>
    <n v="10152.727200000001"/>
    <n v="374420.27279999998"/>
    <n v="0.1656950218994839"/>
  </r>
  <r>
    <x v="2028"/>
    <x v="436"/>
    <x v="0"/>
    <s v="SN-095"/>
    <x v="0"/>
    <x v="3"/>
    <n v="54388.38"/>
    <n v="2"/>
    <x v="670"/>
    <n v="108776.75"/>
    <n v="42318.559999999998"/>
    <n v="24139.63"/>
    <x v="0"/>
    <s v="Card"/>
    <x v="0"/>
    <x v="2"/>
    <x v="1"/>
    <n v="108776.76"/>
    <n v="3981.2294160000001"/>
    <n v="104795.53058399999"/>
    <n v="0.22191902221752352"/>
  </r>
  <r>
    <x v="2029"/>
    <x v="436"/>
    <x v="0"/>
    <s v="SN-082"/>
    <x v="0"/>
    <x v="1"/>
    <n v="65753.53"/>
    <n v="1"/>
    <x v="535"/>
    <n v="65753.53"/>
    <n v="51012.72"/>
    <n v="14740.81"/>
    <x v="0"/>
    <s v="POS"/>
    <x v="0"/>
    <x v="2"/>
    <x v="1"/>
    <n v="65753.53"/>
    <n v="1735.893192"/>
    <n v="64017.636807999996"/>
    <n v="0.22418279292381715"/>
  </r>
  <r>
    <x v="2030"/>
    <x v="436"/>
    <x v="0"/>
    <s v="SN-015"/>
    <x v="5"/>
    <x v="3"/>
    <n v="59239.92"/>
    <n v="24"/>
    <x v="971"/>
    <n v="1421758.11"/>
    <n v="40500.54"/>
    <n v="449745.15"/>
    <x v="1"/>
    <s v="Transfer"/>
    <x v="1"/>
    <x v="2"/>
    <x v="1"/>
    <n v="1421758.08"/>
    <n v="135635.72083199999"/>
    <n v="1286122.3591680001"/>
    <n v="0.3163302863100953"/>
  </r>
  <r>
    <x v="2031"/>
    <x v="437"/>
    <x v="4"/>
    <s v="HO-047"/>
    <x v="3"/>
    <x v="2"/>
    <n v="36850.1"/>
    <n v="19"/>
    <x v="728"/>
    <n v="700151.92"/>
    <n v="32168.02"/>
    <n v="88959.59"/>
    <x v="1"/>
    <s v="Transfer"/>
    <x v="0"/>
    <x v="2"/>
    <x v="1"/>
    <n v="700151.9"/>
    <n v="7491.6253300000008"/>
    <n v="692660.27467000007"/>
    <n v="0.12705755345211364"/>
  </r>
  <r>
    <x v="2032"/>
    <x v="437"/>
    <x v="1"/>
    <s v="DA-146"/>
    <x v="2"/>
    <x v="4"/>
    <n v="99636.39"/>
    <n v="27"/>
    <x v="972"/>
    <n v="2690182.66"/>
    <n v="68834.14"/>
    <n v="831660.81"/>
    <x v="1"/>
    <s v="Cash"/>
    <x v="1"/>
    <x v="2"/>
    <x v="1"/>
    <n v="2690182.53"/>
    <n v="659901.77460899996"/>
    <n v="2030280.7553909998"/>
    <n v="0.30914659527245636"/>
  </r>
  <r>
    <x v="2033"/>
    <x v="437"/>
    <x v="3"/>
    <s v="PE-056"/>
    <x v="0"/>
    <x v="2"/>
    <n v="82853.100000000006"/>
    <n v="30"/>
    <x v="155"/>
    <n v="2485592.96"/>
    <n v="68198.84"/>
    <n v="439627.87"/>
    <x v="1"/>
    <s v="Card"/>
    <x v="0"/>
    <x v="2"/>
    <x v="1"/>
    <n v="2485593"/>
    <n v="114834.39660000001"/>
    <n v="2370758.6033999999"/>
    <n v="0.17687041968448447"/>
  </r>
  <r>
    <x v="2034"/>
    <x v="438"/>
    <x v="4"/>
    <s v="HO-088"/>
    <x v="1"/>
    <x v="3"/>
    <n v="46145.279999999999"/>
    <n v="104"/>
    <x v="528"/>
    <n v="4799108.96"/>
    <n v="32339.09"/>
    <n v="1435843.73"/>
    <x v="1"/>
    <s v="Transfer"/>
    <x v="0"/>
    <x v="2"/>
    <x v="1"/>
    <n v="4799109.1200000001"/>
    <n v="118537.99526400001"/>
    <n v="4680571.1247359999"/>
    <n v="0.29918964998869291"/>
  </r>
  <r>
    <x v="2035"/>
    <x v="438"/>
    <x v="1"/>
    <s v="DA-114"/>
    <x v="0"/>
    <x v="3"/>
    <n v="143641.82999999999"/>
    <n v="11"/>
    <x v="362"/>
    <n v="1580060.1"/>
    <n v="104525.82"/>
    <n v="430276.03"/>
    <x v="0"/>
    <s v="Card"/>
    <x v="0"/>
    <x v="2"/>
    <x v="1"/>
    <n v="1580060.13"/>
    <n v="33655.280768999997"/>
    <n v="1546404.8492309998"/>
    <n v="0.27231624290746914"/>
  </r>
  <r>
    <x v="2036"/>
    <x v="438"/>
    <x v="3"/>
    <s v="PE-107"/>
    <x v="4"/>
    <x v="0"/>
    <n v="121032.79"/>
    <n v="5"/>
    <x v="973"/>
    <n v="605163.97"/>
    <n v="96913.48"/>
    <n v="120596.57"/>
    <x v="0"/>
    <s v="Card"/>
    <x v="0"/>
    <x v="2"/>
    <x v="1"/>
    <n v="605163.94999999995"/>
    <n v="12768.959344999997"/>
    <n v="592394.99065499997"/>
    <n v="0.19927916395948028"/>
  </r>
  <r>
    <x v="2037"/>
    <x v="439"/>
    <x v="2"/>
    <s v="BE-105"/>
    <x v="3"/>
    <x v="0"/>
    <n v="66366.460000000006"/>
    <n v="2"/>
    <x v="181"/>
    <n v="132732.92000000001"/>
    <n v="55588.71"/>
    <n v="21555.5"/>
    <x v="0"/>
    <s v="POS"/>
    <x v="0"/>
    <x v="2"/>
    <x v="1"/>
    <n v="132732.92000000001"/>
    <n v="1300.7826160000002"/>
    <n v="131432.137384"/>
    <n v="0.16239754237306012"/>
  </r>
  <r>
    <x v="2038"/>
    <x v="439"/>
    <x v="1"/>
    <s v="DA-015"/>
    <x v="3"/>
    <x v="1"/>
    <n v="112078.14"/>
    <n v="10"/>
    <x v="974"/>
    <n v="1120781.3799999999"/>
    <n v="84492.64"/>
    <n v="275854.96000000002"/>
    <x v="0"/>
    <s v="Card"/>
    <x v="1"/>
    <x v="2"/>
    <x v="1"/>
    <n v="1120781.3999999999"/>
    <n v="77221.838459999984"/>
    <n v="1043559.5615399999"/>
    <n v="0.24612735804015592"/>
  </r>
  <r>
    <x v="2039"/>
    <x v="439"/>
    <x v="1"/>
    <s v="DA-046"/>
    <x v="1"/>
    <x v="0"/>
    <n v="89779.65"/>
    <n v="8"/>
    <x v="599"/>
    <n v="718237.24"/>
    <n v="68873.48"/>
    <n v="167249.4"/>
    <x v="0"/>
    <s v="Card"/>
    <x v="0"/>
    <x v="2"/>
    <x v="1"/>
    <n v="718237.2"/>
    <n v="24348.24108"/>
    <n v="693888.95892"/>
    <n v="0.23286094160196985"/>
  </r>
  <r>
    <x v="2040"/>
    <x v="439"/>
    <x v="3"/>
    <s v="PE-045"/>
    <x v="5"/>
    <x v="2"/>
    <n v="92236.41"/>
    <n v="10"/>
    <x v="472"/>
    <n v="922364.07"/>
    <n v="79697.66"/>
    <n v="125387.5"/>
    <x v="0"/>
    <s v="Transfer"/>
    <x v="0"/>
    <x v="2"/>
    <x v="1"/>
    <n v="922364.10000000009"/>
    <n v="43166.639880000002"/>
    <n v="879197.46012000006"/>
    <n v="0.13594144013003456"/>
  </r>
  <r>
    <x v="2041"/>
    <x v="440"/>
    <x v="3"/>
    <s v="PE-125"/>
    <x v="4"/>
    <x v="4"/>
    <n v="96117.33"/>
    <n v="6"/>
    <x v="553"/>
    <n v="576704.01"/>
    <n v="68772.710000000006"/>
    <n v="164067.72"/>
    <x v="0"/>
    <s v="Card"/>
    <x v="0"/>
    <x v="2"/>
    <x v="1"/>
    <n v="576703.98"/>
    <n v="32583.774870000001"/>
    <n v="544120.20513000002"/>
    <n v="0.28449207419244404"/>
  </r>
  <r>
    <x v="2042"/>
    <x v="440"/>
    <x v="4"/>
    <s v="HO-041"/>
    <x v="0"/>
    <x v="2"/>
    <n v="59812.82"/>
    <n v="5"/>
    <x v="975"/>
    <n v="299064.12"/>
    <n v="51951.17"/>
    <n v="39308.26"/>
    <x v="0"/>
    <s v="Cash"/>
    <x v="0"/>
    <x v="2"/>
    <x v="1"/>
    <n v="299064.09999999998"/>
    <n v="16508.338319999995"/>
    <n v="282555.76168"/>
    <n v="0.13143756596411499"/>
  </r>
  <r>
    <x v="2043"/>
    <x v="440"/>
    <x v="2"/>
    <s v="BE-060"/>
    <x v="2"/>
    <x v="1"/>
    <n v="55126.48"/>
    <n v="8"/>
    <x v="976"/>
    <n v="441011.86"/>
    <n v="42160.28"/>
    <n v="103729.65"/>
    <x v="0"/>
    <s v="Card"/>
    <x v="1"/>
    <x v="2"/>
    <x v="1"/>
    <n v="441011.84"/>
    <n v="50187.147392000006"/>
    <n v="390824.69260800001"/>
    <n v="0.23520830029378348"/>
  </r>
  <r>
    <x v="2044"/>
    <x v="440"/>
    <x v="1"/>
    <s v="DA-086"/>
    <x v="4"/>
    <x v="0"/>
    <n v="103045.84"/>
    <n v="1"/>
    <x v="522"/>
    <n v="103045.84"/>
    <n v="84692.08"/>
    <n v="18353.759999999998"/>
    <x v="0"/>
    <s v="Transfer"/>
    <x v="0"/>
    <x v="2"/>
    <x v="1"/>
    <n v="103045.84"/>
    <n v="2658.582672"/>
    <n v="100387.25732799999"/>
    <n v="0.17811257591766924"/>
  </r>
  <r>
    <x v="2045"/>
    <x v="440"/>
    <x v="0"/>
    <s v="SN-086"/>
    <x v="1"/>
    <x v="2"/>
    <n v="50440.72"/>
    <n v="6"/>
    <x v="656"/>
    <n v="302644.3"/>
    <n v="42189.03"/>
    <n v="49510.11"/>
    <x v="0"/>
    <s v="Card"/>
    <x v="1"/>
    <x v="2"/>
    <x v="1"/>
    <n v="302644.32"/>
    <n v="25876.089360000002"/>
    <n v="276768.23064000002"/>
    <n v="0.16359174780427058"/>
  </r>
  <r>
    <x v="2046"/>
    <x v="440"/>
    <x v="0"/>
    <s v="SN-052"/>
    <x v="1"/>
    <x v="0"/>
    <n v="70008.58"/>
    <n v="3"/>
    <x v="977"/>
    <n v="210025.74"/>
    <n v="56730.87"/>
    <n v="39833.14"/>
    <x v="0"/>
    <s v="Transfer"/>
    <x v="1"/>
    <x v="2"/>
    <x v="1"/>
    <n v="210025.74"/>
    <n v="16255.992275999999"/>
    <n v="193769.74772399999"/>
    <n v="0.18965837234997959"/>
  </r>
  <r>
    <x v="2047"/>
    <x v="440"/>
    <x v="0"/>
    <s v="SN-043"/>
    <x v="1"/>
    <x v="1"/>
    <n v="63996.86"/>
    <n v="6"/>
    <x v="375"/>
    <n v="383981.19"/>
    <n v="48421.18"/>
    <n v="93454.09"/>
    <x v="0"/>
    <s v="Cash"/>
    <x v="0"/>
    <x v="2"/>
    <x v="1"/>
    <n v="383981.16000000003"/>
    <n v="1497.5265240000001"/>
    <n v="382483.63347600005"/>
    <n v="0.24338194795427348"/>
  </r>
  <r>
    <x v="2048"/>
    <x v="441"/>
    <x v="2"/>
    <s v="BE-047"/>
    <x v="2"/>
    <x v="4"/>
    <n v="51406.52"/>
    <n v="10"/>
    <x v="725"/>
    <n v="514065.17"/>
    <n v="34498.76"/>
    <n v="169077.58"/>
    <x v="0"/>
    <s v="Transfer"/>
    <x v="1"/>
    <x v="2"/>
    <x v="1"/>
    <n v="514065.19999999995"/>
    <n v="89807.190439999977"/>
    <n v="424258.00955999998"/>
    <n v="0.32890300659739308"/>
  </r>
  <r>
    <x v="2049"/>
    <x v="441"/>
    <x v="3"/>
    <s v="PE-060"/>
    <x v="0"/>
    <x v="4"/>
    <n v="84206.9"/>
    <n v="8"/>
    <x v="978"/>
    <n v="673655.19"/>
    <n v="58744.57"/>
    <n v="203698.6"/>
    <x v="0"/>
    <s v="Card"/>
    <x v="1"/>
    <x v="2"/>
    <x v="1"/>
    <n v="673655.2"/>
    <n v="74775.727199999994"/>
    <n v="598879.47279999999"/>
    <n v="0.30237813502186484"/>
  </r>
  <r>
    <x v="2050"/>
    <x v="441"/>
    <x v="2"/>
    <s v="BE-063"/>
    <x v="2"/>
    <x v="0"/>
    <n v="67419.740000000005"/>
    <n v="5"/>
    <x v="888"/>
    <n v="337098.72"/>
    <n v="54391.31"/>
    <n v="65142.17"/>
    <x v="0"/>
    <s v="Cash"/>
    <x v="1"/>
    <x v="2"/>
    <x v="1"/>
    <n v="337098.7"/>
    <n v="46148.812030000001"/>
    <n v="290949.88797000004"/>
    <n v="0.19324359938240052"/>
  </r>
  <r>
    <x v="2051"/>
    <x v="441"/>
    <x v="4"/>
    <s v="HO-064"/>
    <x v="0"/>
    <x v="4"/>
    <n v="52710.06"/>
    <n v="86"/>
    <x v="796"/>
    <n v="4533065.57"/>
    <n v="37490.85"/>
    <n v="1308852.19"/>
    <x v="1"/>
    <s v="Card"/>
    <x v="0"/>
    <x v="2"/>
    <x v="1"/>
    <n v="4533065.16"/>
    <n v="220760.273292"/>
    <n v="4312304.8867079997"/>
    <n v="0.28873444908055895"/>
  </r>
  <r>
    <x v="2052"/>
    <x v="441"/>
    <x v="3"/>
    <s v="PE-004"/>
    <x v="5"/>
    <x v="0"/>
    <n v="74983.73"/>
    <n v="2"/>
    <x v="286"/>
    <n v="149967.46"/>
    <n v="58944.98"/>
    <n v="32077.5"/>
    <x v="0"/>
    <s v="Card"/>
    <x v="1"/>
    <x v="2"/>
    <x v="1"/>
    <n v="149967.46"/>
    <n v="16901.332741999999"/>
    <n v="133066.12725799999"/>
    <n v="0.2138964012593132"/>
  </r>
  <r>
    <x v="2053"/>
    <x v="441"/>
    <x v="3"/>
    <s v="PE-137"/>
    <x v="1"/>
    <x v="0"/>
    <n v="94308.37"/>
    <n v="6"/>
    <x v="218"/>
    <n v="565850.19999999995"/>
    <n v="77941.990000000005"/>
    <n v="98198.27"/>
    <x v="0"/>
    <s v="Card"/>
    <x v="0"/>
    <x v="2"/>
    <x v="1"/>
    <n v="565850.22"/>
    <n v="4809.7268699999995"/>
    <n v="561040.49312999996"/>
    <n v="0.1735411068159029"/>
  </r>
  <r>
    <x v="2054"/>
    <x v="442"/>
    <x v="2"/>
    <s v="BE-111"/>
    <x v="1"/>
    <x v="0"/>
    <n v="62450.95"/>
    <n v="7"/>
    <x v="30"/>
    <n v="437156.65"/>
    <n v="51544.35"/>
    <n v="76346.179999999993"/>
    <x v="0"/>
    <s v="Transfer"/>
    <x v="0"/>
    <x v="2"/>
    <x v="1"/>
    <n v="437156.64999999997"/>
    <n v="10360.612605"/>
    <n v="426796.03739499999"/>
    <n v="0.17464261380903159"/>
  </r>
  <r>
    <x v="2055"/>
    <x v="442"/>
    <x v="4"/>
    <s v="HO-105"/>
    <x v="3"/>
    <x v="2"/>
    <n v="54018.29"/>
    <n v="3"/>
    <x v="130"/>
    <n v="162054.87"/>
    <n v="47244.17"/>
    <n v="20322.37"/>
    <x v="0"/>
    <s v="Cash"/>
    <x v="1"/>
    <x v="2"/>
    <x v="1"/>
    <n v="162054.87"/>
    <n v="24275.819525999999"/>
    <n v="137779.05047399999"/>
    <n v="0.12540425350993772"/>
  </r>
  <r>
    <x v="2056"/>
    <x v="442"/>
    <x v="1"/>
    <s v="DA-133"/>
    <x v="4"/>
    <x v="2"/>
    <n v="102689.22"/>
    <n v="10"/>
    <x v="578"/>
    <n v="1026892.18"/>
    <n v="88944.29"/>
    <n v="137449.32"/>
    <x v="0"/>
    <s v="Transfer"/>
    <x v="0"/>
    <x v="2"/>
    <x v="1"/>
    <n v="1026892.2"/>
    <n v="27931.467840000001"/>
    <n v="998960.7321599999"/>
    <n v="0.1338498068998831"/>
  </r>
  <r>
    <x v="2057"/>
    <x v="442"/>
    <x v="2"/>
    <s v="BE-141"/>
    <x v="1"/>
    <x v="3"/>
    <n v="74077.88"/>
    <n v="5"/>
    <x v="979"/>
    <n v="370389.39"/>
    <n v="52654.76"/>
    <n v="107115.58"/>
    <x v="0"/>
    <s v="Card"/>
    <x v="1"/>
    <x v="2"/>
    <x v="1"/>
    <n v="370389.4"/>
    <n v="29445.957300000005"/>
    <n v="340943.44270000001"/>
    <n v="0.28919721485542554"/>
  </r>
  <r>
    <x v="2058"/>
    <x v="442"/>
    <x v="4"/>
    <s v="HO-057"/>
    <x v="1"/>
    <x v="0"/>
    <n v="57202.98"/>
    <n v="9"/>
    <x v="444"/>
    <n v="514826.79"/>
    <n v="43158.16"/>
    <n v="126403.38"/>
    <x v="0"/>
    <s v="POS"/>
    <x v="0"/>
    <x v="2"/>
    <x v="1"/>
    <n v="514826.82"/>
    <n v="13951.806821999999"/>
    <n v="500875.01317799999"/>
    <n v="0.24552603410556784"/>
  </r>
  <r>
    <x v="2059"/>
    <x v="442"/>
    <x v="2"/>
    <s v="BE-050"/>
    <x v="3"/>
    <x v="2"/>
    <n v="54332.82"/>
    <n v="6"/>
    <x v="980"/>
    <n v="325996.94"/>
    <n v="45852.4"/>
    <n v="50882.57"/>
    <x v="0"/>
    <s v="Card"/>
    <x v="1"/>
    <x v="2"/>
    <x v="1"/>
    <n v="325996.92"/>
    <n v="22787.184707999997"/>
    <n v="303209.735292"/>
    <n v="0.15608296814074391"/>
  </r>
  <r>
    <x v="2060"/>
    <x v="443"/>
    <x v="0"/>
    <s v="SN-011"/>
    <x v="1"/>
    <x v="0"/>
    <n v="69972.740000000005"/>
    <n v="7"/>
    <x v="0"/>
    <n v="489809.21"/>
    <n v="58086.29"/>
    <n v="83205.16"/>
    <x v="0"/>
    <s v="Transfer"/>
    <x v="0"/>
    <x v="2"/>
    <x v="1"/>
    <n v="489809.18000000005"/>
    <n v="19592.367200000001"/>
    <n v="470216.81280000007"/>
    <n v="0.1698725918199864"/>
  </r>
  <r>
    <x v="2061"/>
    <x v="444"/>
    <x v="1"/>
    <s v="DA-092"/>
    <x v="1"/>
    <x v="2"/>
    <n v="126922.61"/>
    <n v="8"/>
    <x v="561"/>
    <n v="1015380.87"/>
    <n v="104642.39"/>
    <n v="178241.74"/>
    <x v="0"/>
    <s v="Transfer"/>
    <x v="0"/>
    <x v="2"/>
    <x v="1"/>
    <n v="1015380.88"/>
    <n v="24673.755384"/>
    <n v="990707.12461599999"/>
    <n v="0.17554175508545872"/>
  </r>
  <r>
    <x v="2062"/>
    <x v="444"/>
    <x v="2"/>
    <s v="BE-146"/>
    <x v="5"/>
    <x v="3"/>
    <n v="64274.01"/>
    <n v="1"/>
    <x v="387"/>
    <n v="64274.01"/>
    <n v="48142.64"/>
    <n v="16131.36"/>
    <x v="0"/>
    <s v="Transfer"/>
    <x v="0"/>
    <x v="2"/>
    <x v="1"/>
    <n v="64274.01"/>
    <n v="1593.9954480000001"/>
    <n v="62680.014552000001"/>
    <n v="0.25097796138750328"/>
  </r>
  <r>
    <x v="2063"/>
    <x v="444"/>
    <x v="0"/>
    <s v="SN-135"/>
    <x v="0"/>
    <x v="3"/>
    <n v="65797.259999999995"/>
    <n v="9"/>
    <x v="669"/>
    <n v="592175.32999999996"/>
    <n v="50123.16"/>
    <n v="141066.85999999999"/>
    <x v="0"/>
    <s v="Card"/>
    <x v="0"/>
    <x v="2"/>
    <x v="1"/>
    <n v="592175.34"/>
    <n v="23746.231133999998"/>
    <n v="568429.10886599997"/>
    <n v="0.23821806288350444"/>
  </r>
  <r>
    <x v="2064"/>
    <x v="444"/>
    <x v="1"/>
    <s v="DA-080"/>
    <x v="1"/>
    <x v="4"/>
    <n v="105563.25"/>
    <n v="2"/>
    <x v="177"/>
    <n v="211126.5"/>
    <n v="69602.259999999995"/>
    <n v="71921.98"/>
    <x v="0"/>
    <s v="Card"/>
    <x v="0"/>
    <x v="2"/>
    <x v="1"/>
    <n v="211126.5"/>
    <n v="12372.0129"/>
    <n v="198754.4871"/>
    <n v="0.34065823096579539"/>
  </r>
  <r>
    <x v="2065"/>
    <x v="444"/>
    <x v="4"/>
    <s v="HO-150"/>
    <x v="3"/>
    <x v="0"/>
    <n v="47257.2"/>
    <n v="5"/>
    <x v="981"/>
    <n v="236285.98"/>
    <n v="39371.589999999997"/>
    <n v="39428.03"/>
    <x v="0"/>
    <s v="Card"/>
    <x v="1"/>
    <x v="2"/>
    <x v="1"/>
    <n v="236286"/>
    <n v="36718.844400000002"/>
    <n v="199567.1556"/>
    <n v="0.16686571924411256"/>
  </r>
  <r>
    <x v="2066"/>
    <x v="444"/>
    <x v="1"/>
    <s v="DA-040"/>
    <x v="4"/>
    <x v="1"/>
    <n v="115088.71"/>
    <n v="7"/>
    <x v="982"/>
    <n v="805620.95"/>
    <n v="85926.95"/>
    <n v="204132.29"/>
    <x v="0"/>
    <s v="Card"/>
    <x v="1"/>
    <x v="2"/>
    <x v="1"/>
    <n v="805620.97000000009"/>
    <n v="70411.272778000013"/>
    <n v="735209.6972220001"/>
    <n v="0.25338503175718063"/>
  </r>
  <r>
    <x v="2067"/>
    <x v="444"/>
    <x v="0"/>
    <s v="SN-031"/>
    <x v="4"/>
    <x v="4"/>
    <n v="73430.89"/>
    <n v="6"/>
    <x v="478"/>
    <n v="440585.32"/>
    <n v="54681.19"/>
    <n v="112498.17"/>
    <x v="0"/>
    <s v="Transfer"/>
    <x v="0"/>
    <x v="2"/>
    <x v="1"/>
    <n v="440585.33999999997"/>
    <n v="5287.0240799999992"/>
    <n v="435298.31591999996"/>
    <n v="0.255337989926673"/>
  </r>
  <r>
    <x v="2068"/>
    <x v="445"/>
    <x v="1"/>
    <s v="DA-031"/>
    <x v="0"/>
    <x v="3"/>
    <n v="98269.78"/>
    <n v="11"/>
    <x v="661"/>
    <n v="1080967.56"/>
    <n v="71272.45"/>
    <n v="296970.65999999997"/>
    <x v="0"/>
    <s v="Cash"/>
    <x v="0"/>
    <x v="2"/>
    <x v="1"/>
    <n v="1080967.58"/>
    <n v="44103.477264000001"/>
    <n v="1036864.1027360001"/>
    <n v="0.27472670872750332"/>
  </r>
  <r>
    <x v="2069"/>
    <x v="445"/>
    <x v="1"/>
    <s v="DA-141"/>
    <x v="5"/>
    <x v="4"/>
    <n v="102231.76"/>
    <n v="77"/>
    <x v="256"/>
    <n v="7871845.6900000004"/>
    <n v="76333.09"/>
    <n v="1994197.86"/>
    <x v="1"/>
    <s v="POS"/>
    <x v="0"/>
    <x v="2"/>
    <x v="1"/>
    <n v="7871845.5199999996"/>
    <n v="292045.46879199997"/>
    <n v="7579800.0512079997"/>
    <n v="0.25333294611368329"/>
  </r>
  <r>
    <x v="2070"/>
    <x v="445"/>
    <x v="2"/>
    <s v="BE-073"/>
    <x v="2"/>
    <x v="1"/>
    <n v="67580.52"/>
    <n v="84"/>
    <x v="0"/>
    <n v="5676763.4699999997"/>
    <n v="52433.47"/>
    <n v="1272352.07"/>
    <x v="1"/>
    <s v="Card"/>
    <x v="0"/>
    <x v="2"/>
    <x v="1"/>
    <n v="5676763.6800000006"/>
    <n v="227070.54720000003"/>
    <n v="5449693.1328000007"/>
    <n v="0.22413335991960928"/>
  </r>
  <r>
    <x v="2071"/>
    <x v="445"/>
    <x v="4"/>
    <s v="HO-015"/>
    <x v="0"/>
    <x v="0"/>
    <n v="52324.19"/>
    <n v="29"/>
    <x v="0"/>
    <n v="1517401.44"/>
    <n v="42459.11"/>
    <n v="286087.34999999998"/>
    <x v="1"/>
    <s v="Card"/>
    <x v="0"/>
    <x v="2"/>
    <x v="1"/>
    <n v="1517401.51"/>
    <n v="60696.060400000002"/>
    <n v="1456705.4495999999"/>
    <n v="0.18853768189385664"/>
  </r>
  <r>
    <x v="2072"/>
    <x v="445"/>
    <x v="4"/>
    <s v="HO-122"/>
    <x v="3"/>
    <x v="2"/>
    <n v="49055.69"/>
    <n v="155"/>
    <x v="430"/>
    <n v="7603632.6900000004"/>
    <n v="39237.379999999997"/>
    <n v="1521839.1"/>
    <x v="1"/>
    <s v="Card"/>
    <x v="0"/>
    <x v="2"/>
    <x v="1"/>
    <n v="7603631.9500000002"/>
    <n v="433407.02115000004"/>
    <n v="7170224.9288499998"/>
    <n v="0.20014631979809641"/>
  </r>
  <r>
    <x v="2073"/>
    <x v="446"/>
    <x v="0"/>
    <s v="SN-029"/>
    <x v="5"/>
    <x v="4"/>
    <n v="50633.77"/>
    <n v="1"/>
    <x v="9"/>
    <n v="50633.77"/>
    <n v="35360.43"/>
    <n v="15273.33"/>
    <x v="0"/>
    <s v="Transfer"/>
    <x v="0"/>
    <x v="2"/>
    <x v="1"/>
    <n v="50633.77"/>
    <n v="2303.8365349999999"/>
    <n v="48329.933464999995"/>
    <n v="0.30164315238624345"/>
  </r>
  <r>
    <x v="2074"/>
    <x v="446"/>
    <x v="1"/>
    <s v="DA-018"/>
    <x v="2"/>
    <x v="1"/>
    <n v="124044.83"/>
    <n v="9"/>
    <x v="983"/>
    <n v="1116403.46"/>
    <n v="96191.9"/>
    <n v="250676.38"/>
    <x v="0"/>
    <s v="Card"/>
    <x v="1"/>
    <x v="2"/>
    <x v="1"/>
    <n v="1116403.47"/>
    <n v="104830.285833"/>
    <n v="1011573.184167"/>
    <n v="0.22453923602135739"/>
  </r>
  <r>
    <x v="2075"/>
    <x v="446"/>
    <x v="4"/>
    <s v="HO-083"/>
    <x v="1"/>
    <x v="3"/>
    <n v="52519.78"/>
    <n v="10"/>
    <x v="984"/>
    <n v="525197.78"/>
    <n v="40173.75"/>
    <n v="123460.31"/>
    <x v="0"/>
    <s v="Card"/>
    <x v="1"/>
    <x v="2"/>
    <x v="1"/>
    <n v="525197.80000000005"/>
    <n v="73055.013980000003"/>
    <n v="452142.78602000006"/>
    <n v="0.23507393728891998"/>
  </r>
  <r>
    <x v="2076"/>
    <x v="446"/>
    <x v="3"/>
    <s v="PE-057"/>
    <x v="4"/>
    <x v="2"/>
    <n v="82069.45"/>
    <n v="9"/>
    <x v="985"/>
    <n v="738625.05"/>
    <n v="71660.639999999999"/>
    <n v="93679.27"/>
    <x v="0"/>
    <s v="Cash"/>
    <x v="1"/>
    <x v="2"/>
    <x v="1"/>
    <n v="738625.04999999993"/>
    <n v="81691.930529999998"/>
    <n v="656933.11946999992"/>
    <n v="0.12682926201866562"/>
  </r>
  <r>
    <x v="2077"/>
    <x v="446"/>
    <x v="3"/>
    <s v="PE-060"/>
    <x v="1"/>
    <x v="0"/>
    <n v="96586.25"/>
    <n v="50"/>
    <x v="0"/>
    <n v="4829312.43"/>
    <n v="75268.11"/>
    <n v="1065906.75"/>
    <x v="1"/>
    <s v="Transfer"/>
    <x v="0"/>
    <x v="2"/>
    <x v="1"/>
    <n v="4829312.5"/>
    <n v="193172.5"/>
    <n v="4636140"/>
    <n v="0.22071604714959395"/>
  </r>
  <r>
    <x v="2078"/>
    <x v="446"/>
    <x v="3"/>
    <s v="PE-090"/>
    <x v="0"/>
    <x v="4"/>
    <n v="119062.67"/>
    <n v="4"/>
    <x v="953"/>
    <n v="476250.68"/>
    <n v="82648.55"/>
    <n v="145656.5"/>
    <x v="0"/>
    <s v="Transfer"/>
    <x v="0"/>
    <x v="2"/>
    <x v="1"/>
    <n v="476250.68"/>
    <n v="14335.145467999999"/>
    <n v="461915.53453200002"/>
    <n v="0.30583998326259609"/>
  </r>
  <r>
    <x v="2079"/>
    <x v="446"/>
    <x v="3"/>
    <s v="PE-104"/>
    <x v="1"/>
    <x v="0"/>
    <n v="97086.83"/>
    <n v="7"/>
    <x v="197"/>
    <n v="679607.84"/>
    <n v="79545.919999999998"/>
    <n v="122786.37"/>
    <x v="0"/>
    <s v="Card"/>
    <x v="0"/>
    <x v="2"/>
    <x v="1"/>
    <n v="679607.81"/>
    <n v="20795.998986000002"/>
    <n v="658811.81101400009"/>
    <n v="0.18067238600425797"/>
  </r>
  <r>
    <x v="2080"/>
    <x v="446"/>
    <x v="2"/>
    <s v="BE-123"/>
    <x v="2"/>
    <x v="1"/>
    <n v="60218.46"/>
    <n v="9"/>
    <x v="384"/>
    <n v="541966.14"/>
    <n v="46527.040000000001"/>
    <n v="123222.74"/>
    <x v="0"/>
    <s v="Card"/>
    <x v="0"/>
    <x v="2"/>
    <x v="1"/>
    <n v="541966.14"/>
    <n v="1896.88149"/>
    <n v="540069.25850999996"/>
    <n v="0.2273624326420097"/>
  </r>
  <r>
    <x v="2081"/>
    <x v="447"/>
    <x v="3"/>
    <s v="PE-130"/>
    <x v="2"/>
    <x v="1"/>
    <n v="102832.55"/>
    <n v="62"/>
    <x v="986"/>
    <n v="6375617.96"/>
    <n v="80328.929999999993"/>
    <n v="1395224.61"/>
    <x v="1"/>
    <s v="Transfer"/>
    <x v="1"/>
    <x v="2"/>
    <x v="1"/>
    <n v="6375618.1000000006"/>
    <n v="1481056.0846300004"/>
    <n v="4894562.0153700002"/>
    <n v="0.21883754935654898"/>
  </r>
  <r>
    <x v="2082"/>
    <x v="447"/>
    <x v="4"/>
    <s v="HO-063"/>
    <x v="5"/>
    <x v="4"/>
    <n v="51548.03"/>
    <n v="118"/>
    <x v="987"/>
    <n v="6082667.6900000004"/>
    <n v="33868.269999999997"/>
    <n v="2086211.59"/>
    <x v="1"/>
    <s v="Card"/>
    <x v="1"/>
    <x v="2"/>
    <x v="1"/>
    <n v="6082667.54"/>
    <n v="1327846.3239819999"/>
    <n v="4754821.2160180006"/>
    <n v="0.34297642026865355"/>
  </r>
  <r>
    <x v="2083"/>
    <x v="447"/>
    <x v="4"/>
    <s v="HO-009"/>
    <x v="3"/>
    <x v="2"/>
    <n v="64790.16"/>
    <n v="10"/>
    <x v="569"/>
    <n v="647901.63"/>
    <n v="52450.03"/>
    <n v="123401.36"/>
    <x v="0"/>
    <s v="Cash"/>
    <x v="0"/>
    <x v="2"/>
    <x v="1"/>
    <n v="647901.60000000009"/>
    <n v="777.48192000000006"/>
    <n v="647124.11808000004"/>
    <n v="0.19046311088922557"/>
  </r>
  <r>
    <x v="2084"/>
    <x v="447"/>
    <x v="1"/>
    <s v="DA-037"/>
    <x v="2"/>
    <x v="3"/>
    <n v="132415.51999999999"/>
    <n v="2"/>
    <x v="522"/>
    <n v="264831.03000000003"/>
    <n v="92362.97"/>
    <n v="80105.09"/>
    <x v="0"/>
    <s v="Transfer"/>
    <x v="0"/>
    <x v="2"/>
    <x v="1"/>
    <n v="264831.03999999998"/>
    <n v="6832.640832"/>
    <n v="257998.39916799997"/>
    <n v="0.30247622417962122"/>
  </r>
  <r>
    <x v="2085"/>
    <x v="447"/>
    <x v="2"/>
    <s v="BE-094"/>
    <x v="2"/>
    <x v="0"/>
    <n v="74681.88"/>
    <n v="6"/>
    <x v="988"/>
    <n v="448091.29"/>
    <n v="61052.56"/>
    <n v="81775.929999999993"/>
    <x v="0"/>
    <s v="POS"/>
    <x v="1"/>
    <x v="2"/>
    <x v="1"/>
    <n v="448091.28"/>
    <n v="46691.111376000001"/>
    <n v="401400.16862400004"/>
    <n v="0.18249836991921892"/>
  </r>
  <r>
    <x v="2086"/>
    <x v="447"/>
    <x v="0"/>
    <s v="SN-127"/>
    <x v="5"/>
    <x v="0"/>
    <n v="62317.01"/>
    <n v="1"/>
    <x v="52"/>
    <n v="62317.01"/>
    <n v="46986.17"/>
    <n v="15330.84"/>
    <x v="0"/>
    <s v="Cash"/>
    <x v="0"/>
    <x v="2"/>
    <x v="1"/>
    <n v="62317.01"/>
    <n v="778.962625"/>
    <n v="61538.047375000002"/>
    <n v="0.24601372883583469"/>
  </r>
  <r>
    <x v="2087"/>
    <x v="447"/>
    <x v="2"/>
    <s v="BE-056"/>
    <x v="0"/>
    <x v="2"/>
    <n v="54426.62"/>
    <n v="15"/>
    <x v="7"/>
    <n v="816399.35"/>
    <n v="43716.93"/>
    <n v="160645.45000000001"/>
    <x v="0"/>
    <s v="Transfer"/>
    <x v="0"/>
    <x v="2"/>
    <x v="1"/>
    <n v="816399.3"/>
    <n v="27349.376550000001"/>
    <n v="789049.92345"/>
    <n v="0.19677312334949804"/>
  </r>
  <r>
    <x v="2088"/>
    <x v="448"/>
    <x v="4"/>
    <s v="HO-037"/>
    <x v="2"/>
    <x v="4"/>
    <n v="61265.31"/>
    <n v="9"/>
    <x v="391"/>
    <n v="551387.82999999996"/>
    <n v="40662.03"/>
    <n v="185429.52"/>
    <x v="0"/>
    <s v="Card"/>
    <x v="0"/>
    <x v="2"/>
    <x v="1"/>
    <n v="551387.79"/>
    <n v="9042.7597559999995"/>
    <n v="542345.03024400002"/>
    <n v="0.33629599695735035"/>
  </r>
  <r>
    <x v="2089"/>
    <x v="448"/>
    <x v="4"/>
    <s v="HO-144"/>
    <x v="2"/>
    <x v="4"/>
    <n v="57923.6"/>
    <n v="3"/>
    <x v="718"/>
    <n v="173770.81"/>
    <n v="42030.62"/>
    <n v="47678.94"/>
    <x v="0"/>
    <s v="Transfer"/>
    <x v="0"/>
    <x v="2"/>
    <x v="1"/>
    <n v="173770.8"/>
    <n v="2276.3974800000001"/>
    <n v="171494.40251999997"/>
    <n v="0.27437830323746548"/>
  </r>
  <r>
    <x v="2090"/>
    <x v="448"/>
    <x v="4"/>
    <s v="HO-084"/>
    <x v="3"/>
    <x v="4"/>
    <n v="55164.52"/>
    <n v="5"/>
    <x v="520"/>
    <n v="275822.58"/>
    <n v="37330.910000000003"/>
    <n v="89168.03"/>
    <x v="0"/>
    <s v="Transfer"/>
    <x v="0"/>
    <x v="2"/>
    <x v="1"/>
    <n v="275822.59999999998"/>
    <n v="9019.3990199999989"/>
    <n v="266803.20097999997"/>
    <n v="0.32328038552898747"/>
  </r>
  <r>
    <x v="2091"/>
    <x v="448"/>
    <x v="1"/>
    <s v="DA-117"/>
    <x v="1"/>
    <x v="4"/>
    <n v="108259.79"/>
    <n v="6"/>
    <x v="589"/>
    <n v="649558.73"/>
    <n v="71968.570000000007"/>
    <n v="217747.34"/>
    <x v="0"/>
    <s v="Card"/>
    <x v="0"/>
    <x v="2"/>
    <x v="1"/>
    <n v="649558.74"/>
    <n v="34556.524968000005"/>
    <n v="615002.21503199998"/>
    <n v="0.33522348317911144"/>
  </r>
  <r>
    <x v="2092"/>
    <x v="448"/>
    <x v="2"/>
    <s v="BE-043"/>
    <x v="3"/>
    <x v="2"/>
    <n v="54069.43"/>
    <n v="9"/>
    <x v="473"/>
    <n v="486624.85"/>
    <n v="45885.65"/>
    <n v="73654.02"/>
    <x v="0"/>
    <s v="Transfer"/>
    <x v="1"/>
    <x v="2"/>
    <x v="1"/>
    <n v="486624.87"/>
    <n v="60633.458802000008"/>
    <n v="425991.41119799996"/>
    <n v="0.15135688200058015"/>
  </r>
  <r>
    <x v="2093"/>
    <x v="449"/>
    <x v="2"/>
    <s v="BE-118"/>
    <x v="2"/>
    <x v="4"/>
    <n v="44176.160000000003"/>
    <n v="15"/>
    <x v="989"/>
    <n v="662642.36"/>
    <n v="30314.73"/>
    <n v="207921.39"/>
    <x v="1"/>
    <s v="Cash"/>
    <x v="1"/>
    <x v="3"/>
    <x v="1"/>
    <n v="662642.4"/>
    <n v="116956.3836"/>
    <n v="545686.01640000008"/>
    <n v="0.31377618237385252"/>
  </r>
  <r>
    <x v="2094"/>
    <x v="449"/>
    <x v="3"/>
    <s v="PE-017"/>
    <x v="5"/>
    <x v="4"/>
    <n v="99486.75"/>
    <n v="5"/>
    <x v="990"/>
    <n v="497433.77"/>
    <n v="73569.960000000006"/>
    <n v="129583.97"/>
    <x v="0"/>
    <s v="POS"/>
    <x v="1"/>
    <x v="3"/>
    <x v="1"/>
    <n v="497433.75"/>
    <n v="64119.210375000002"/>
    <n v="433314.53962499998"/>
    <n v="0.26050497134523054"/>
  </r>
  <r>
    <x v="2095"/>
    <x v="449"/>
    <x v="1"/>
    <s v="DA-092"/>
    <x v="1"/>
    <x v="4"/>
    <n v="99992.6"/>
    <n v="9"/>
    <x v="991"/>
    <n v="899933.44"/>
    <n v="67907.09"/>
    <n v="288769.67"/>
    <x v="0"/>
    <s v="Card"/>
    <x v="1"/>
    <x v="3"/>
    <x v="1"/>
    <n v="899933.4"/>
    <n v="116811.35532000002"/>
    <n v="783122.04468000005"/>
    <n v="0.32087891966765897"/>
  </r>
  <r>
    <x v="2096"/>
    <x v="449"/>
    <x v="2"/>
    <s v="BE-058"/>
    <x v="5"/>
    <x v="3"/>
    <n v="55460.43"/>
    <n v="112"/>
    <x v="992"/>
    <n v="6211568.1799999997"/>
    <n v="37313.75"/>
    <n v="2032428.54"/>
    <x v="1"/>
    <s v="Transfer"/>
    <x v="1"/>
    <x v="3"/>
    <x v="1"/>
    <n v="6211568.1600000001"/>
    <n v="1131126.5619360001"/>
    <n v="5080441.5980639998"/>
    <n v="0.32720055243762941"/>
  </r>
  <r>
    <x v="2097"/>
    <x v="449"/>
    <x v="3"/>
    <s v="PE-100"/>
    <x v="0"/>
    <x v="1"/>
    <n v="118731.26"/>
    <n v="84"/>
    <x v="251"/>
    <n v="9973426.1600000001"/>
    <n v="85854.7"/>
    <n v="2761631.7"/>
    <x v="1"/>
    <s v="Card"/>
    <x v="0"/>
    <x v="3"/>
    <x v="1"/>
    <n v="9973425.8399999999"/>
    <n v="128657.193336"/>
    <n v="9844768.6466639992"/>
    <n v="0.2768989969641486"/>
  </r>
  <r>
    <x v="2098"/>
    <x v="449"/>
    <x v="2"/>
    <s v="BE-079"/>
    <x v="3"/>
    <x v="2"/>
    <n v="60469.41"/>
    <n v="137"/>
    <x v="1"/>
    <n v="8284309.2699999996"/>
    <n v="48769.53"/>
    <n v="1602883.7"/>
    <x v="1"/>
    <s v="Transfer"/>
    <x v="1"/>
    <x v="3"/>
    <x v="1"/>
    <n v="8284309.1700000009"/>
    <n v="1228563.0499110001"/>
    <n v="7055746.120089001"/>
    <n v="0.19348429033239123"/>
  </r>
  <r>
    <x v="2099"/>
    <x v="449"/>
    <x v="4"/>
    <s v="HO-038"/>
    <x v="0"/>
    <x v="1"/>
    <n v="52061.88"/>
    <n v="100"/>
    <x v="250"/>
    <n v="5206187.78"/>
    <n v="42501.09"/>
    <n v="956078.42"/>
    <x v="1"/>
    <s v="Card"/>
    <x v="0"/>
    <x v="3"/>
    <x v="1"/>
    <n v="5206188"/>
    <n v="9891.7572"/>
    <n v="5196296.2428000001"/>
    <n v="0.18364270756288395"/>
  </r>
  <r>
    <x v="2100"/>
    <x v="449"/>
    <x v="2"/>
    <s v="BE-015"/>
    <x v="4"/>
    <x v="0"/>
    <n v="76511.56"/>
    <n v="8"/>
    <x v="685"/>
    <n v="612092.44999999995"/>
    <n v="64918.9"/>
    <n v="92741.22"/>
    <x v="0"/>
    <s v="POS"/>
    <x v="0"/>
    <x v="3"/>
    <x v="1"/>
    <n v="612092.48"/>
    <n v="9487.4334400000007"/>
    <n v="602605.04655999993"/>
    <n v="0.15151505299567083"/>
  </r>
  <r>
    <x v="2101"/>
    <x v="450"/>
    <x v="0"/>
    <s v="SN-027"/>
    <x v="0"/>
    <x v="4"/>
    <n v="70391.839999999997"/>
    <n v="7"/>
    <x v="447"/>
    <n v="492742.9"/>
    <n v="47630.46"/>
    <n v="159329.65"/>
    <x v="0"/>
    <s v="Transfer"/>
    <x v="0"/>
    <x v="3"/>
    <x v="1"/>
    <n v="492742.88"/>
    <n v="24932.789727999996"/>
    <n v="467810.090272"/>
    <n v="0.32335250289755568"/>
  </r>
  <r>
    <x v="2102"/>
    <x v="450"/>
    <x v="0"/>
    <s v="SN-112"/>
    <x v="3"/>
    <x v="1"/>
    <n v="50262.22"/>
    <n v="22"/>
    <x v="0"/>
    <n v="1105768.8799999999"/>
    <n v="39912.57"/>
    <n v="227692.28"/>
    <x v="1"/>
    <s v="POS"/>
    <x v="0"/>
    <x v="3"/>
    <x v="1"/>
    <n v="1105768.8400000001"/>
    <n v="44230.753600000004"/>
    <n v="1061538.0864000001"/>
    <n v="0.20591308375399389"/>
  </r>
  <r>
    <x v="2103"/>
    <x v="450"/>
    <x v="2"/>
    <s v="BE-022"/>
    <x v="1"/>
    <x v="0"/>
    <n v="76260.59"/>
    <n v="20"/>
    <x v="993"/>
    <n v="1525211.73"/>
    <n v="64503.65"/>
    <n v="235138.82"/>
    <x v="1"/>
    <s v="POS"/>
    <x v="0"/>
    <x v="3"/>
    <x v="1"/>
    <n v="1525211.7999999998"/>
    <n v="40723.155059999997"/>
    <n v="1484488.6449399998"/>
    <n v="0.15416798558191"/>
  </r>
  <r>
    <x v="2104"/>
    <x v="450"/>
    <x v="1"/>
    <s v="DA-076"/>
    <x v="2"/>
    <x v="1"/>
    <n v="115045.7"/>
    <n v="10"/>
    <x v="0"/>
    <n v="1150456.97"/>
    <n v="90245.61"/>
    <n v="248000.92"/>
    <x v="0"/>
    <s v="POS"/>
    <x v="0"/>
    <x v="3"/>
    <x v="1"/>
    <n v="1150457"/>
    <n v="46018.28"/>
    <n v="1104438.72"/>
    <n v="0.21556731496007192"/>
  </r>
  <r>
    <x v="2105"/>
    <x v="450"/>
    <x v="2"/>
    <s v="BE-075"/>
    <x v="5"/>
    <x v="1"/>
    <n v="57916.82"/>
    <n v="6"/>
    <x v="684"/>
    <n v="347500.92"/>
    <n v="47289.37"/>
    <n v="63764.7"/>
    <x v="0"/>
    <s v="Cash"/>
    <x v="1"/>
    <x v="3"/>
    <x v="1"/>
    <n v="347500.92"/>
    <n v="52924.390115999995"/>
    <n v="294576.52988399996"/>
    <n v="0.18349505376849073"/>
  </r>
  <r>
    <x v="2106"/>
    <x v="451"/>
    <x v="3"/>
    <s v="PE-127"/>
    <x v="1"/>
    <x v="4"/>
    <n v="86572.95"/>
    <n v="8"/>
    <x v="353"/>
    <n v="692583.6"/>
    <n v="61320.53"/>
    <n v="202019.33"/>
    <x v="0"/>
    <s v="POS"/>
    <x v="0"/>
    <x v="3"/>
    <x v="1"/>
    <n v="692583.6"/>
    <n v="8380.261559999999"/>
    <n v="684203.33843999996"/>
    <n v="0.29168945091971565"/>
  </r>
  <r>
    <x v="2107"/>
    <x v="451"/>
    <x v="1"/>
    <s v="DA-143"/>
    <x v="4"/>
    <x v="3"/>
    <n v="88154.84"/>
    <n v="9"/>
    <x v="144"/>
    <n v="793393.57"/>
    <n v="62678.83"/>
    <n v="229284.08"/>
    <x v="0"/>
    <s v="Card"/>
    <x v="0"/>
    <x v="3"/>
    <x v="1"/>
    <n v="793393.55999999994"/>
    <n v="32846.493383999994"/>
    <n v="760547.06661599991"/>
    <n v="0.28899160349887887"/>
  </r>
  <r>
    <x v="2108"/>
    <x v="451"/>
    <x v="2"/>
    <s v="BE-137"/>
    <x v="0"/>
    <x v="2"/>
    <n v="68805.45"/>
    <n v="121"/>
    <x v="9"/>
    <n v="8325458.9100000001"/>
    <n v="54012.38"/>
    <n v="1789960.96"/>
    <x v="1"/>
    <s v="Transfer"/>
    <x v="0"/>
    <x v="3"/>
    <x v="1"/>
    <n v="8325459.4499999993"/>
    <n v="378808.40497499995"/>
    <n v="7946651.0450249994"/>
    <n v="0.21499847387992213"/>
  </r>
  <r>
    <x v="2109"/>
    <x v="451"/>
    <x v="3"/>
    <s v="PE-036"/>
    <x v="3"/>
    <x v="1"/>
    <n v="94167.07"/>
    <n v="1"/>
    <x v="994"/>
    <n v="94167.07"/>
    <n v="68332.06"/>
    <n v="25835.01"/>
    <x v="0"/>
    <s v="Transfer"/>
    <x v="0"/>
    <x v="3"/>
    <x v="1"/>
    <n v="94167.07"/>
    <n v="452.001936"/>
    <n v="93715.068064000006"/>
    <n v="0.27435291339106121"/>
  </r>
  <r>
    <x v="2110"/>
    <x v="451"/>
    <x v="4"/>
    <s v="HO-095"/>
    <x v="0"/>
    <x v="0"/>
    <n v="54772.15"/>
    <n v="68"/>
    <x v="0"/>
    <n v="3724506.42"/>
    <n v="44891.42"/>
    <n v="671889.92000000004"/>
    <x v="1"/>
    <s v="Transfer"/>
    <x v="0"/>
    <x v="3"/>
    <x v="1"/>
    <n v="3724506.2"/>
    <n v="148980.24800000002"/>
    <n v="3575525.952"/>
    <n v="0.18039703634072404"/>
  </r>
  <r>
    <x v="2111"/>
    <x v="451"/>
    <x v="2"/>
    <s v="BE-118"/>
    <x v="5"/>
    <x v="3"/>
    <n v="49097.51"/>
    <n v="10"/>
    <x v="332"/>
    <n v="490975.14"/>
    <n v="34353.29"/>
    <n v="147442.22"/>
    <x v="0"/>
    <s v="Card"/>
    <x v="0"/>
    <x v="3"/>
    <x v="1"/>
    <n v="490975.10000000003"/>
    <n v="8346.5766999999996"/>
    <n v="482628.52330000006"/>
    <n v="0.30030485861259698"/>
  </r>
  <r>
    <x v="2112"/>
    <x v="451"/>
    <x v="1"/>
    <s v="DA-045"/>
    <x v="4"/>
    <x v="2"/>
    <n v="104236.41"/>
    <n v="7"/>
    <x v="995"/>
    <n v="729654.85"/>
    <n v="91476.9"/>
    <n v="89316.55"/>
    <x v="0"/>
    <s v="Card"/>
    <x v="0"/>
    <x v="3"/>
    <x v="1"/>
    <n v="729654.87"/>
    <n v="3210.4814279999996"/>
    <n v="726444.38857199997"/>
    <n v="0.1224093144861574"/>
  </r>
  <r>
    <x v="2113"/>
    <x v="451"/>
    <x v="2"/>
    <s v="BE-066"/>
    <x v="5"/>
    <x v="2"/>
    <n v="69758.880000000005"/>
    <n v="3"/>
    <x v="269"/>
    <n v="209276.64"/>
    <n v="56806.87"/>
    <n v="38856.03"/>
    <x v="0"/>
    <s v="Card"/>
    <x v="0"/>
    <x v="3"/>
    <x v="1"/>
    <n v="209276.64"/>
    <n v="4834.2903839999999"/>
    <n v="204442.34961600002"/>
    <n v="0.18566826187576405"/>
  </r>
  <r>
    <x v="2114"/>
    <x v="451"/>
    <x v="3"/>
    <s v="PE-147"/>
    <x v="1"/>
    <x v="4"/>
    <n v="76913.009999999995"/>
    <n v="12"/>
    <x v="996"/>
    <n v="922956.16"/>
    <n v="53383.26"/>
    <n v="282357.03999999998"/>
    <x v="0"/>
    <s v="POS"/>
    <x v="1"/>
    <x v="3"/>
    <x v="1"/>
    <n v="922956.11999999988"/>
    <n v="149980.36949999997"/>
    <n v="772975.75049999985"/>
    <n v="0.30592681671900857"/>
  </r>
  <r>
    <x v="2115"/>
    <x v="452"/>
    <x v="2"/>
    <s v="BE-138"/>
    <x v="0"/>
    <x v="2"/>
    <n v="66878.19"/>
    <n v="82"/>
    <x v="502"/>
    <n v="5484011.2999999998"/>
    <n v="52309.35"/>
    <n v="1194644.68"/>
    <x v="1"/>
    <s v="POS"/>
    <x v="0"/>
    <x v="3"/>
    <x v="1"/>
    <n v="5484011.5800000001"/>
    <n v="138197.091816"/>
    <n v="5345814.4881840004"/>
    <n v="0.21784139649748716"/>
  </r>
  <r>
    <x v="2116"/>
    <x v="452"/>
    <x v="3"/>
    <s v="PE-150"/>
    <x v="2"/>
    <x v="0"/>
    <n v="94625.77"/>
    <n v="25"/>
    <x v="997"/>
    <n v="2365644.2400000002"/>
    <n v="74018.509999999995"/>
    <n v="515181.55"/>
    <x v="1"/>
    <s v="Transfer"/>
    <x v="1"/>
    <x v="3"/>
    <x v="1"/>
    <n v="2365644.25"/>
    <n v="387255.96372500004"/>
    <n v="1978388.2862749998"/>
    <n v="0.21777642694067978"/>
  </r>
  <r>
    <x v="2117"/>
    <x v="452"/>
    <x v="2"/>
    <s v="BE-072"/>
    <x v="4"/>
    <x v="4"/>
    <n v="65020.93"/>
    <n v="36"/>
    <x v="11"/>
    <n v="2340753.56"/>
    <n v="46924.85"/>
    <n v="651458.91"/>
    <x v="1"/>
    <s v="Cash"/>
    <x v="0"/>
    <x v="3"/>
    <x v="1"/>
    <n v="2340753.48"/>
    <n v="120314.72887199999"/>
    <n v="2220438.7511280002"/>
    <n v="0.27831161773390617"/>
  </r>
  <r>
    <x v="2118"/>
    <x v="453"/>
    <x v="2"/>
    <s v="BE-124"/>
    <x v="4"/>
    <x v="2"/>
    <n v="63653.73"/>
    <n v="9"/>
    <x v="818"/>
    <n v="572883.59"/>
    <n v="53730.8"/>
    <n v="89306.36"/>
    <x v="0"/>
    <s v="POS"/>
    <x v="0"/>
    <x v="3"/>
    <x v="1"/>
    <n v="572883.57000000007"/>
    <n v="29961.810711000009"/>
    <n v="542921.75928900007"/>
    <n v="0.15588919207827195"/>
  </r>
  <r>
    <x v="2119"/>
    <x v="453"/>
    <x v="3"/>
    <s v="PE-096"/>
    <x v="4"/>
    <x v="2"/>
    <n v="104643.51"/>
    <n v="105"/>
    <x v="998"/>
    <n v="10987568.859999999"/>
    <n v="88855.05"/>
    <n v="1657788.38"/>
    <x v="1"/>
    <s v="Cash"/>
    <x v="1"/>
    <x v="3"/>
    <x v="1"/>
    <n v="10987568.549999999"/>
    <n v="916363.2170699999"/>
    <n v="10071205.332929999"/>
    <n v="0.15087854293547517"/>
  </r>
  <r>
    <x v="2120"/>
    <x v="453"/>
    <x v="2"/>
    <s v="BE-108"/>
    <x v="3"/>
    <x v="4"/>
    <n v="65193.84"/>
    <n v="1"/>
    <x v="999"/>
    <n v="65193.84"/>
    <n v="45930.98"/>
    <n v="19262.86"/>
    <x v="0"/>
    <s v="Card"/>
    <x v="1"/>
    <x v="3"/>
    <x v="1"/>
    <n v="65193.84"/>
    <n v="7966.6872479999993"/>
    <n v="57227.152751999995"/>
    <n v="0.29547055365967095"/>
  </r>
  <r>
    <x v="2121"/>
    <x v="453"/>
    <x v="1"/>
    <s v="DA-042"/>
    <x v="2"/>
    <x v="1"/>
    <n v="128201.52"/>
    <n v="4"/>
    <x v="416"/>
    <n v="512806.09"/>
    <n v="100214.15"/>
    <n v="111949.49"/>
    <x v="0"/>
    <s v="POS"/>
    <x v="0"/>
    <x v="3"/>
    <x v="1"/>
    <n v="512806.08"/>
    <n v="4102.4486400000005"/>
    <n v="508703.63136"/>
    <n v="0.21830764529337005"/>
  </r>
  <r>
    <x v="2122"/>
    <x v="453"/>
    <x v="3"/>
    <s v="PE-011"/>
    <x v="3"/>
    <x v="0"/>
    <n v="91507.83"/>
    <n v="53"/>
    <x v="0"/>
    <n v="4849915.09"/>
    <n v="76645.440000000002"/>
    <n v="787706.79"/>
    <x v="1"/>
    <s v="Card"/>
    <x v="0"/>
    <x v="3"/>
    <x v="1"/>
    <n v="4849914.99"/>
    <n v="193996.59960000002"/>
    <n v="4655918.3903999999"/>
    <n v="0.16241661459685475"/>
  </r>
  <r>
    <x v="2123"/>
    <x v="454"/>
    <x v="4"/>
    <s v="HO-011"/>
    <x v="5"/>
    <x v="4"/>
    <n v="64882.07"/>
    <n v="12"/>
    <x v="299"/>
    <n v="778584.86"/>
    <n v="44454.84"/>
    <n v="245126.77"/>
    <x v="0"/>
    <s v="Card"/>
    <x v="0"/>
    <x v="3"/>
    <x v="1"/>
    <n v="778584.84"/>
    <n v="46637.231915999997"/>
    <n v="731947.60808399995"/>
    <n v="0.31483629157648918"/>
  </r>
  <r>
    <x v="2124"/>
    <x v="454"/>
    <x v="0"/>
    <s v="SN-019"/>
    <x v="3"/>
    <x v="4"/>
    <n v="60466.16"/>
    <n v="1"/>
    <x v="1000"/>
    <n v="60466.16"/>
    <n v="39737.29"/>
    <n v="20728.87"/>
    <x v="0"/>
    <s v="Transfer"/>
    <x v="1"/>
    <x v="3"/>
    <x v="1"/>
    <n v="60466.16"/>
    <n v="9003.4112240000013"/>
    <n v="51462.748776"/>
    <n v="0.3428177016698265"/>
  </r>
  <r>
    <x v="2125"/>
    <x v="455"/>
    <x v="1"/>
    <s v="DA-114"/>
    <x v="3"/>
    <x v="2"/>
    <n v="94742.41"/>
    <n v="10"/>
    <x v="683"/>
    <n v="947424.1"/>
    <n v="75167.94"/>
    <n v="195744.65"/>
    <x v="0"/>
    <s v="Transfer"/>
    <x v="0"/>
    <x v="3"/>
    <x v="1"/>
    <n v="947424.10000000009"/>
    <n v="9758.4682300000004"/>
    <n v="937665.63177000009"/>
    <n v="0.20660721001291818"/>
  </r>
  <r>
    <x v="2126"/>
    <x v="455"/>
    <x v="3"/>
    <s v="PE-044"/>
    <x v="4"/>
    <x v="4"/>
    <n v="83436.27"/>
    <n v="4"/>
    <x v="152"/>
    <n v="333745.09999999998"/>
    <n v="59173.25"/>
    <n v="97052.1"/>
    <x v="0"/>
    <s v="Cash"/>
    <x v="0"/>
    <x v="3"/>
    <x v="1"/>
    <n v="333745.08"/>
    <n v="1668.7254"/>
    <n v="332076.35460000002"/>
    <n v="0.29079707836909069"/>
  </r>
  <r>
    <x v="2127"/>
    <x v="456"/>
    <x v="1"/>
    <s v="DA-077"/>
    <x v="1"/>
    <x v="3"/>
    <n v="109155.85"/>
    <n v="1"/>
    <x v="455"/>
    <n v="109155.85"/>
    <n v="84161.24"/>
    <n v="24994.61"/>
    <x v="0"/>
    <s v="Card"/>
    <x v="1"/>
    <x v="3"/>
    <x v="1"/>
    <n v="109155.85"/>
    <n v="8012.0393899999999"/>
    <n v="101143.81061"/>
    <n v="0.228980947883233"/>
  </r>
  <r>
    <x v="2128"/>
    <x v="456"/>
    <x v="2"/>
    <s v="BE-058"/>
    <x v="4"/>
    <x v="1"/>
    <n v="68484.38"/>
    <n v="7"/>
    <x v="0"/>
    <n v="479390.66"/>
    <n v="51185.25"/>
    <n v="121093.89"/>
    <x v="0"/>
    <s v="Card"/>
    <x v="0"/>
    <x v="3"/>
    <x v="1"/>
    <n v="479390.66000000003"/>
    <n v="19175.626400000001"/>
    <n v="460215.03360000002"/>
    <n v="0.25259960216997135"/>
  </r>
  <r>
    <x v="2129"/>
    <x v="456"/>
    <x v="1"/>
    <s v="DA-050"/>
    <x v="3"/>
    <x v="0"/>
    <n v="122192.27"/>
    <n v="4"/>
    <x v="878"/>
    <n v="488769.08"/>
    <n v="93553.23"/>
    <n v="114556.17"/>
    <x v="0"/>
    <s v="Transfer"/>
    <x v="0"/>
    <x v="3"/>
    <x v="1"/>
    <n v="488769.08"/>
    <n v="12854.626804"/>
    <n v="475914.45319600002"/>
    <n v="0.23437687588584777"/>
  </r>
  <r>
    <x v="2130"/>
    <x v="456"/>
    <x v="3"/>
    <s v="PE-101"/>
    <x v="4"/>
    <x v="2"/>
    <n v="63040.79"/>
    <n v="136"/>
    <x v="1001"/>
    <n v="8573547.5399999991"/>
    <n v="53368.6"/>
    <n v="1315418.21"/>
    <x v="1"/>
    <s v="Card"/>
    <x v="1"/>
    <x v="3"/>
    <x v="1"/>
    <n v="8573547.4399999995"/>
    <n v="2071369.0615039999"/>
    <n v="6502178.3784959996"/>
    <n v="0.153427528553717"/>
  </r>
  <r>
    <x v="2131"/>
    <x v="457"/>
    <x v="4"/>
    <s v="HO-100"/>
    <x v="3"/>
    <x v="2"/>
    <n v="56938.3"/>
    <n v="9"/>
    <x v="152"/>
    <n v="512444.72"/>
    <n v="49385.89"/>
    <n v="67971.67"/>
    <x v="0"/>
    <s v="Card"/>
    <x v="0"/>
    <x v="3"/>
    <x v="1"/>
    <n v="512444.7"/>
    <n v="2562.2235000000001"/>
    <n v="509882.47649999999"/>
    <n v="0.13264195599478515"/>
  </r>
  <r>
    <x v="2132"/>
    <x v="457"/>
    <x v="0"/>
    <s v="SN-110"/>
    <x v="5"/>
    <x v="0"/>
    <n v="55505.59"/>
    <n v="26"/>
    <x v="0"/>
    <n v="1443145.36"/>
    <n v="43522.03"/>
    <n v="311572.62"/>
    <x v="1"/>
    <s v="Card"/>
    <x v="0"/>
    <x v="3"/>
    <x v="1"/>
    <n v="1443145.3399999999"/>
    <n v="57725.813599999994"/>
    <n v="1385419.5263999999"/>
    <n v="0.21589829315599918"/>
  </r>
  <r>
    <x v="2133"/>
    <x v="457"/>
    <x v="0"/>
    <s v="SN-082"/>
    <x v="5"/>
    <x v="4"/>
    <n v="66940.460000000006"/>
    <n v="9"/>
    <x v="712"/>
    <n v="602464.18000000005"/>
    <n v="48851.02"/>
    <n v="162805.03"/>
    <x v="0"/>
    <s v="Card"/>
    <x v="0"/>
    <x v="3"/>
    <x v="1"/>
    <n v="602464.14"/>
    <n v="20363.287931999999"/>
    <n v="582100.85206800001"/>
    <n v="0.27023188332956155"/>
  </r>
  <r>
    <x v="2134"/>
    <x v="457"/>
    <x v="2"/>
    <s v="BE-061"/>
    <x v="2"/>
    <x v="2"/>
    <n v="65252.94"/>
    <n v="9"/>
    <x v="325"/>
    <n v="587276.48"/>
    <n v="51711.1"/>
    <n v="121876.57"/>
    <x v="0"/>
    <s v="Card"/>
    <x v="1"/>
    <x v="3"/>
    <x v="1"/>
    <n v="587276.46"/>
    <n v="29363.822999999997"/>
    <n v="557912.63699999999"/>
    <n v="0.20752843703190704"/>
  </r>
  <r>
    <x v="2135"/>
    <x v="457"/>
    <x v="3"/>
    <s v="PE-010"/>
    <x v="3"/>
    <x v="0"/>
    <n v="95172.61"/>
    <n v="22"/>
    <x v="436"/>
    <n v="2093797.39"/>
    <n v="77195.78"/>
    <n v="395490.26"/>
    <x v="1"/>
    <s v="Transfer"/>
    <x v="0"/>
    <x v="3"/>
    <x v="1"/>
    <n v="2093797.42"/>
    <n v="76004.846345999991"/>
    <n v="2017792.5736539999"/>
    <n v="0.18888659518292744"/>
  </r>
  <r>
    <x v="2136"/>
    <x v="457"/>
    <x v="1"/>
    <s v="DA-057"/>
    <x v="5"/>
    <x v="3"/>
    <n v="100438.55"/>
    <n v="3"/>
    <x v="1002"/>
    <n v="301315.65000000002"/>
    <n v="67887.16"/>
    <n v="97654.15"/>
    <x v="0"/>
    <s v="Cash"/>
    <x v="1"/>
    <x v="3"/>
    <x v="1"/>
    <n v="301315.65000000002"/>
    <n v="19464.990990000002"/>
    <n v="281850.65901"/>
    <n v="0.32409252556247903"/>
  </r>
  <r>
    <x v="2137"/>
    <x v="458"/>
    <x v="2"/>
    <s v="BE-132"/>
    <x v="4"/>
    <x v="2"/>
    <n v="72081.59"/>
    <n v="10"/>
    <x v="1003"/>
    <n v="720815.9"/>
    <n v="56374.43"/>
    <n v="157071.63"/>
    <x v="0"/>
    <s v="Card"/>
    <x v="1"/>
    <x v="3"/>
    <x v="1"/>
    <n v="720815.89999999991"/>
    <n v="71865.345229999992"/>
    <n v="648950.55476999993"/>
    <n v="0.21790810940768648"/>
  </r>
  <r>
    <x v="2138"/>
    <x v="458"/>
    <x v="1"/>
    <s v="DA-120"/>
    <x v="2"/>
    <x v="2"/>
    <n v="96237.38"/>
    <n v="5"/>
    <x v="108"/>
    <n v="481186.9"/>
    <n v="75807.289999999994"/>
    <n v="102150.46"/>
    <x v="0"/>
    <s v="Cash"/>
    <x v="1"/>
    <x v="3"/>
    <x v="1"/>
    <n v="481186.9"/>
    <n v="29592.994350000004"/>
    <n v="451593.90565000003"/>
    <n v="0.21228853071436485"/>
  </r>
  <r>
    <x v="2139"/>
    <x v="458"/>
    <x v="3"/>
    <s v="PE-144"/>
    <x v="4"/>
    <x v="2"/>
    <n v="84585.4"/>
    <n v="13"/>
    <x v="1004"/>
    <n v="1099610.23"/>
    <n v="73781.279999999999"/>
    <n v="140453.63"/>
    <x v="0"/>
    <s v="Transfer"/>
    <x v="1"/>
    <x v="3"/>
    <x v="1"/>
    <n v="1099610.2"/>
    <n v="121177.04403999999"/>
    <n v="978433.15596"/>
    <n v="0.12773037769937809"/>
  </r>
  <r>
    <x v="2140"/>
    <x v="458"/>
    <x v="3"/>
    <s v="PE-133"/>
    <x v="1"/>
    <x v="2"/>
    <n v="102363.35"/>
    <n v="39"/>
    <x v="799"/>
    <n v="3992170.76"/>
    <n v="86076.72"/>
    <n v="635178.65"/>
    <x v="1"/>
    <s v="Card"/>
    <x v="0"/>
    <x v="3"/>
    <x v="1"/>
    <n v="3992170.6500000004"/>
    <n v="46309.179539999997"/>
    <n v="3945861.4704600004"/>
    <n v="0.15910608242619362"/>
  </r>
  <r>
    <x v="2141"/>
    <x v="458"/>
    <x v="2"/>
    <s v="BE-029"/>
    <x v="5"/>
    <x v="0"/>
    <n v="61685.79"/>
    <n v="5"/>
    <x v="648"/>
    <n v="308428.95"/>
    <n v="48601.599999999999"/>
    <n v="65420.959999999999"/>
    <x v="0"/>
    <s v="Card"/>
    <x v="0"/>
    <x v="3"/>
    <x v="1"/>
    <n v="308428.95"/>
    <n v="11072.599305"/>
    <n v="297356.35069500003"/>
    <n v="0.21211030935974071"/>
  </r>
  <r>
    <x v="2142"/>
    <x v="458"/>
    <x v="2"/>
    <s v="BE-080"/>
    <x v="5"/>
    <x v="3"/>
    <n v="66305.87"/>
    <n v="9"/>
    <x v="1005"/>
    <n v="596752.79"/>
    <n v="46085.31"/>
    <n v="181984.99"/>
    <x v="0"/>
    <s v="Transfer"/>
    <x v="1"/>
    <x v="3"/>
    <x v="1"/>
    <n v="596752.82999999996"/>
    <n v="43443.606024000001"/>
    <n v="553309.22397599998"/>
    <n v="0.3049587585505884"/>
  </r>
  <r>
    <x v="2143"/>
    <x v="458"/>
    <x v="2"/>
    <s v="BE-143"/>
    <x v="1"/>
    <x v="1"/>
    <n v="80590.8"/>
    <n v="7"/>
    <x v="57"/>
    <n v="564135.59"/>
    <n v="60195.66"/>
    <n v="142765.94"/>
    <x v="0"/>
    <s v="Transfer"/>
    <x v="0"/>
    <x v="3"/>
    <x v="1"/>
    <n v="564135.6"/>
    <n v="282.06779999999998"/>
    <n v="563853.53220000002"/>
    <n v="0.25307025922615523"/>
  </r>
  <r>
    <x v="2144"/>
    <x v="459"/>
    <x v="1"/>
    <s v="DA-041"/>
    <x v="0"/>
    <x v="1"/>
    <n v="97868.2"/>
    <n v="10"/>
    <x v="331"/>
    <n v="978681.96"/>
    <n v="76725.100000000006"/>
    <n v="211431.01"/>
    <x v="0"/>
    <s v="Transfer"/>
    <x v="1"/>
    <x v="3"/>
    <x v="1"/>
    <n v="978682"/>
    <n v="144942.80420000001"/>
    <n v="833739.19579999999"/>
    <n v="0.2160364844162449"/>
  </r>
  <r>
    <x v="2145"/>
    <x v="459"/>
    <x v="1"/>
    <s v="DA-124"/>
    <x v="4"/>
    <x v="0"/>
    <n v="119202.21"/>
    <n v="4"/>
    <x v="0"/>
    <n v="476808.83"/>
    <n v="99537.53"/>
    <n v="78658.710000000006"/>
    <x v="0"/>
    <s v="Card"/>
    <x v="0"/>
    <x v="3"/>
    <x v="1"/>
    <n v="476808.84"/>
    <n v="19072.353600000002"/>
    <n v="457736.48640000005"/>
    <n v="0.1649690715669003"/>
  </r>
  <r>
    <x v="2146"/>
    <x v="459"/>
    <x v="2"/>
    <s v="BE-030"/>
    <x v="1"/>
    <x v="0"/>
    <n v="79138"/>
    <n v="2"/>
    <x v="0"/>
    <n v="158276"/>
    <n v="64799.34"/>
    <n v="28677.32"/>
    <x v="0"/>
    <s v="Card"/>
    <x v="0"/>
    <x v="3"/>
    <x v="1"/>
    <n v="158276"/>
    <n v="6331.04"/>
    <n v="151944.95999999999"/>
    <n v="0.18118552402132981"/>
  </r>
  <r>
    <x v="2147"/>
    <x v="459"/>
    <x v="4"/>
    <s v="HO-079"/>
    <x v="3"/>
    <x v="4"/>
    <n v="50791.040000000001"/>
    <n v="7"/>
    <x v="73"/>
    <n v="355537.28"/>
    <n v="33795.480000000003"/>
    <n v="118968.9"/>
    <x v="0"/>
    <s v="Card"/>
    <x v="0"/>
    <x v="3"/>
    <x v="1"/>
    <n v="355537.28"/>
    <n v="7821.820160000002"/>
    <n v="347715.45984000002"/>
    <n v="0.33461723057565157"/>
  </r>
  <r>
    <x v="2148"/>
    <x v="460"/>
    <x v="1"/>
    <s v="DA-074"/>
    <x v="2"/>
    <x v="3"/>
    <n v="115883.66"/>
    <n v="57"/>
    <x v="18"/>
    <n v="6605368.8200000003"/>
    <n v="87414.8"/>
    <n v="1622725.06"/>
    <x v="1"/>
    <s v="Transfer"/>
    <x v="0"/>
    <x v="3"/>
    <x v="1"/>
    <n v="6605368.6200000001"/>
    <n v="256288.302456"/>
    <n v="6349080.3175440002"/>
    <n v="0.24566759316855225"/>
  </r>
  <r>
    <x v="2149"/>
    <x v="461"/>
    <x v="3"/>
    <s v="PE-032"/>
    <x v="3"/>
    <x v="1"/>
    <n v="98467.72"/>
    <n v="8"/>
    <x v="1006"/>
    <n v="787741.74"/>
    <n v="73746.83"/>
    <n v="197767.13"/>
    <x v="0"/>
    <s v="Transfer"/>
    <x v="1"/>
    <x v="3"/>
    <x v="1"/>
    <n v="787741.76"/>
    <n v="70187.790816000008"/>
    <n v="717553.96918400005"/>
    <n v="0.25105579653554982"/>
  </r>
  <r>
    <x v="2150"/>
    <x v="461"/>
    <x v="4"/>
    <s v="HO-020"/>
    <x v="5"/>
    <x v="4"/>
    <n v="54391.92"/>
    <n v="95"/>
    <x v="272"/>
    <n v="5167232.62"/>
    <n v="39105.949999999997"/>
    <n v="1452167.68"/>
    <x v="1"/>
    <s v="Cash"/>
    <x v="0"/>
    <x v="3"/>
    <x v="1"/>
    <n v="5167232.3999999994"/>
    <n v="237175.96715999997"/>
    <n v="4930056.4328399999"/>
    <n v="0.28103392798290544"/>
  </r>
  <r>
    <x v="2151"/>
    <x v="462"/>
    <x v="1"/>
    <s v="DA-097"/>
    <x v="3"/>
    <x v="2"/>
    <n v="118569.37"/>
    <n v="3"/>
    <x v="1007"/>
    <n v="355708.12"/>
    <n v="102783.57"/>
    <n v="47357.41"/>
    <x v="0"/>
    <s v="POS"/>
    <x v="1"/>
    <x v="3"/>
    <x v="1"/>
    <n v="355708.11"/>
    <n v="45388.354835999999"/>
    <n v="310319.75516399997"/>
    <n v="0.13313558880803733"/>
  </r>
  <r>
    <x v="2152"/>
    <x v="462"/>
    <x v="0"/>
    <s v="SN-007"/>
    <x v="3"/>
    <x v="2"/>
    <n v="65059.81"/>
    <n v="4"/>
    <x v="465"/>
    <n v="260239.23"/>
    <n v="52845.62"/>
    <n v="48856.77"/>
    <x v="0"/>
    <s v="Card"/>
    <x v="0"/>
    <x v="3"/>
    <x v="1"/>
    <n v="260239.24"/>
    <n v="4163.8278399999999"/>
    <n v="256075.41215999998"/>
    <n v="0.18773791330384737"/>
  </r>
  <r>
    <x v="2153"/>
    <x v="462"/>
    <x v="2"/>
    <s v="BE-128"/>
    <x v="5"/>
    <x v="2"/>
    <n v="81945.3"/>
    <n v="13"/>
    <x v="934"/>
    <n v="1065288.9099999999"/>
    <n v="66029.37"/>
    <n v="206907.1"/>
    <x v="1"/>
    <s v="Transfer"/>
    <x v="0"/>
    <x v="3"/>
    <x v="1"/>
    <n v="1065288.9000000001"/>
    <n v="58697.418390000006"/>
    <n v="1006591.4816100001"/>
    <n v="0.19422627801504103"/>
  </r>
  <r>
    <x v="2154"/>
    <x v="462"/>
    <x v="2"/>
    <s v="BE-059"/>
    <x v="5"/>
    <x v="4"/>
    <n v="67750.7"/>
    <n v="1"/>
    <x v="134"/>
    <n v="67750.7"/>
    <n v="49804.35"/>
    <n v="17946.36"/>
    <x v="0"/>
    <s v="Card"/>
    <x v="0"/>
    <x v="3"/>
    <x v="1"/>
    <n v="67750.7"/>
    <n v="88.075910000000007"/>
    <n v="67662.624089999998"/>
    <n v="0.26488818565712235"/>
  </r>
  <r>
    <x v="2155"/>
    <x v="463"/>
    <x v="1"/>
    <s v="DA-006"/>
    <x v="1"/>
    <x v="3"/>
    <n v="103374.05"/>
    <n v="12"/>
    <x v="952"/>
    <n v="1240488.6499999999"/>
    <n v="73294.39"/>
    <n v="360955.97"/>
    <x v="0"/>
    <s v="Cash"/>
    <x v="0"/>
    <x v="3"/>
    <x v="1"/>
    <n v="1240488.6000000001"/>
    <n v="52348.618920000001"/>
    <n v="1188139.9810800001"/>
    <n v="0.29097885740429791"/>
  </r>
  <r>
    <x v="2156"/>
    <x v="463"/>
    <x v="1"/>
    <s v="DA-128"/>
    <x v="4"/>
    <x v="3"/>
    <n v="98109.67"/>
    <n v="6"/>
    <x v="765"/>
    <n v="588658.04"/>
    <n v="69311.490000000005"/>
    <n v="172789.07"/>
    <x v="0"/>
    <s v="Cash"/>
    <x v="0"/>
    <x v="3"/>
    <x v="1"/>
    <n v="588658.02"/>
    <n v="9830.5889339999994"/>
    <n v="578827.43106600002"/>
    <n v="0.29353046804559063"/>
  </r>
  <r>
    <x v="2157"/>
    <x v="463"/>
    <x v="0"/>
    <s v="SN-070"/>
    <x v="3"/>
    <x v="3"/>
    <n v="71751.73"/>
    <n v="3"/>
    <x v="453"/>
    <n v="215255.19"/>
    <n v="52060.72"/>
    <n v="59073.03"/>
    <x v="0"/>
    <s v="POS"/>
    <x v="0"/>
    <x v="3"/>
    <x v="1"/>
    <n v="215255.19"/>
    <n v="2712.2153940000003"/>
    <n v="212542.974606"/>
    <n v="0.27443254678319251"/>
  </r>
  <r>
    <x v="2158"/>
    <x v="463"/>
    <x v="4"/>
    <s v="HO-008"/>
    <x v="2"/>
    <x v="2"/>
    <n v="53584.7"/>
    <n v="9"/>
    <x v="973"/>
    <n v="482262.34"/>
    <n v="44376.47"/>
    <n v="82874.12"/>
    <x v="0"/>
    <s v="Card"/>
    <x v="0"/>
    <x v="3"/>
    <x v="1"/>
    <n v="482262.3"/>
    <n v="10175.734529999998"/>
    <n v="472086.56546999997"/>
    <n v="0.17184447784166598"/>
  </r>
  <r>
    <x v="2159"/>
    <x v="464"/>
    <x v="4"/>
    <s v="HO-017"/>
    <x v="3"/>
    <x v="4"/>
    <n v="60309.440000000002"/>
    <n v="118"/>
    <x v="250"/>
    <n v="7116514.1900000004"/>
    <n v="41165.49"/>
    <n v="2258986.63"/>
    <x v="1"/>
    <s v="Transfer"/>
    <x v="0"/>
    <x v="3"/>
    <x v="1"/>
    <n v="7116513.9199999999"/>
    <n v="13521.376447999999"/>
    <n v="7102992.5435520001"/>
    <n v="0.3174288099044737"/>
  </r>
  <r>
    <x v="2160"/>
    <x v="464"/>
    <x v="0"/>
    <s v="SN-106"/>
    <x v="4"/>
    <x v="0"/>
    <n v="57318.45"/>
    <n v="8"/>
    <x v="772"/>
    <n v="458547.63"/>
    <n v="44190.82"/>
    <n v="105021.04"/>
    <x v="0"/>
    <s v="Card"/>
    <x v="1"/>
    <x v="3"/>
    <x v="1"/>
    <n v="458547.6"/>
    <n v="27146.017919999998"/>
    <n v="431401.58207999996"/>
    <n v="0.22902973023762002"/>
  </r>
  <r>
    <x v="2161"/>
    <x v="465"/>
    <x v="0"/>
    <s v="SN-045"/>
    <x v="1"/>
    <x v="1"/>
    <n v="64892.37"/>
    <n v="2"/>
    <x v="315"/>
    <n v="129784.75"/>
    <n v="50724.31"/>
    <n v="28336.12"/>
    <x v="0"/>
    <s v="POS"/>
    <x v="0"/>
    <x v="3"/>
    <x v="1"/>
    <n v="129784.74"/>
    <n v="2504.8454819999997"/>
    <n v="127279.894518"/>
    <n v="0.21833166069203044"/>
  </r>
  <r>
    <x v="2162"/>
    <x v="465"/>
    <x v="3"/>
    <s v="PE-145"/>
    <x v="3"/>
    <x v="3"/>
    <n v="78234.27"/>
    <n v="4"/>
    <x v="1008"/>
    <n v="312937.08"/>
    <n v="59826.03"/>
    <n v="73632.97"/>
    <x v="0"/>
    <s v="POS"/>
    <x v="1"/>
    <x v="3"/>
    <x v="1"/>
    <n v="312937.08"/>
    <n v="23438.987292000005"/>
    <n v="289498.09270799998"/>
    <n v="0.2352964052709893"/>
  </r>
  <r>
    <x v="2163"/>
    <x v="465"/>
    <x v="1"/>
    <s v="DA-092"/>
    <x v="1"/>
    <x v="1"/>
    <n v="101075.77"/>
    <n v="8"/>
    <x v="1009"/>
    <n v="808606.18"/>
    <n v="80539.09"/>
    <n v="164293.47"/>
    <x v="0"/>
    <s v="Transfer"/>
    <x v="1"/>
    <x v="3"/>
    <x v="1"/>
    <n v="808606.16"/>
    <n v="42936.987095999997"/>
    <n v="765669.17290400004"/>
    <n v="0.2031810714085811"/>
  </r>
  <r>
    <x v="2164"/>
    <x v="465"/>
    <x v="3"/>
    <s v="PE-106"/>
    <x v="5"/>
    <x v="2"/>
    <n v="96986.16"/>
    <n v="54"/>
    <x v="49"/>
    <n v="5237252.7699999996"/>
    <n v="82113.86"/>
    <n v="803104.35"/>
    <x v="1"/>
    <s v="Cash"/>
    <x v="0"/>
    <x v="3"/>
    <x v="1"/>
    <n v="5237252.6400000006"/>
    <n v="141405.82128000003"/>
    <n v="5095846.8187200008"/>
    <n v="0.15334458451200553"/>
  </r>
  <r>
    <x v="2165"/>
    <x v="465"/>
    <x v="4"/>
    <s v="HO-144"/>
    <x v="1"/>
    <x v="0"/>
    <n v="58095.32"/>
    <n v="2"/>
    <x v="836"/>
    <n v="116190.63"/>
    <n v="44374.61"/>
    <n v="27441.4"/>
    <x v="0"/>
    <s v="Transfer"/>
    <x v="0"/>
    <x v="3"/>
    <x v="1"/>
    <n v="116190.64"/>
    <n v="1870.669304"/>
    <n v="114319.970696"/>
    <n v="0.23617567096417327"/>
  </r>
  <r>
    <x v="2166"/>
    <x v="465"/>
    <x v="4"/>
    <s v="HO-059"/>
    <x v="3"/>
    <x v="1"/>
    <n v="47699.35"/>
    <n v="4"/>
    <x v="0"/>
    <n v="190797.4"/>
    <n v="36749.47"/>
    <n v="43799.519999999997"/>
    <x v="0"/>
    <s v="Transfer"/>
    <x v="0"/>
    <x v="3"/>
    <x v="1"/>
    <n v="190797.4"/>
    <n v="7631.8959999999997"/>
    <n v="183165.50399999999"/>
    <n v="0.22956036088542087"/>
  </r>
  <r>
    <x v="2167"/>
    <x v="465"/>
    <x v="0"/>
    <s v="SN-119"/>
    <x v="1"/>
    <x v="0"/>
    <n v="58204.35"/>
    <n v="49"/>
    <x v="758"/>
    <n v="2852012.96"/>
    <n v="47670.61"/>
    <n v="516153.12"/>
    <x v="1"/>
    <s v="Card"/>
    <x v="0"/>
    <x v="3"/>
    <x v="1"/>
    <n v="2852013.15"/>
    <n v="29946.138075000003"/>
    <n v="2822067.0119249998"/>
    <n v="0.18097853243976844"/>
  </r>
  <r>
    <x v="2168"/>
    <x v="465"/>
    <x v="3"/>
    <s v="PE-017"/>
    <x v="1"/>
    <x v="1"/>
    <n v="109897.32"/>
    <n v="3"/>
    <x v="497"/>
    <n v="329691.96999999997"/>
    <n v="80236.570000000007"/>
    <n v="88982.26"/>
    <x v="0"/>
    <s v="Transfer"/>
    <x v="1"/>
    <x v="3"/>
    <x v="1"/>
    <n v="329691.96000000002"/>
    <n v="41837.909724000005"/>
    <n v="287854.05027599999"/>
    <n v="0.26989513878666804"/>
  </r>
  <r>
    <x v="2169"/>
    <x v="466"/>
    <x v="3"/>
    <s v="PE-110"/>
    <x v="5"/>
    <x v="2"/>
    <n v="78246.720000000001"/>
    <n v="107"/>
    <x v="413"/>
    <n v="8372398.6699999999"/>
    <n v="63092.53"/>
    <n v="1621497.53"/>
    <x v="1"/>
    <s v="Card"/>
    <x v="0"/>
    <x v="3"/>
    <x v="1"/>
    <n v="8372399.04"/>
    <n v="268754.00918400002"/>
    <n v="8103645.030816"/>
    <n v="0.19367180110643251"/>
  </r>
  <r>
    <x v="2170"/>
    <x v="466"/>
    <x v="2"/>
    <s v="BE-085"/>
    <x v="5"/>
    <x v="2"/>
    <n v="73846.66"/>
    <n v="14"/>
    <x v="187"/>
    <n v="1033853.25"/>
    <n v="60449.77"/>
    <n v="187556.47"/>
    <x v="0"/>
    <s v="POS"/>
    <x v="0"/>
    <x v="3"/>
    <x v="1"/>
    <n v="1033853.24"/>
    <n v="22124.459336"/>
    <n v="1011728.780664"/>
    <n v="0.18141498321933022"/>
  </r>
  <r>
    <x v="2171"/>
    <x v="466"/>
    <x v="1"/>
    <s v="DA-096"/>
    <x v="0"/>
    <x v="0"/>
    <n v="85493.74"/>
    <n v="61"/>
    <x v="0"/>
    <n v="5215117.9000000004"/>
    <n v="71590.990000000005"/>
    <n v="848067.59"/>
    <x v="1"/>
    <s v="POS"/>
    <x v="0"/>
    <x v="3"/>
    <x v="1"/>
    <n v="5215118.1400000006"/>
    <n v="208604.72560000003"/>
    <n v="5006513.4144000001"/>
    <n v="0.16261714620104753"/>
  </r>
  <r>
    <x v="2172"/>
    <x v="466"/>
    <x v="4"/>
    <s v="HO-009"/>
    <x v="0"/>
    <x v="1"/>
    <n v="55897.23"/>
    <n v="19"/>
    <x v="55"/>
    <n v="1062047.31"/>
    <n v="41142.79"/>
    <n v="280334.23"/>
    <x v="1"/>
    <s v="Transfer"/>
    <x v="0"/>
    <x v="3"/>
    <x v="1"/>
    <n v="1062047.3700000001"/>
    <n v="5204.0321130000002"/>
    <n v="1056843.3378870001"/>
    <n v="0.2639564427690137"/>
  </r>
  <r>
    <x v="2173"/>
    <x v="467"/>
    <x v="3"/>
    <s v="PE-040"/>
    <x v="5"/>
    <x v="1"/>
    <n v="114771.41"/>
    <n v="7"/>
    <x v="0"/>
    <n v="803399.9"/>
    <n v="92692.64"/>
    <n v="154551.44"/>
    <x v="0"/>
    <s v="Card"/>
    <x v="0"/>
    <x v="3"/>
    <x v="1"/>
    <n v="803399.87"/>
    <n v="32135.9948"/>
    <n v="771263.87520000001"/>
    <n v="0.19237174413389893"/>
  </r>
  <r>
    <x v="2174"/>
    <x v="467"/>
    <x v="4"/>
    <s v="HO-010"/>
    <x v="2"/>
    <x v="3"/>
    <n v="54913.59"/>
    <n v="5"/>
    <x v="173"/>
    <n v="274567.94"/>
    <n v="41045.269999999997"/>
    <n v="69341.600000000006"/>
    <x v="0"/>
    <s v="Transfer"/>
    <x v="0"/>
    <x v="3"/>
    <x v="1"/>
    <n v="274567.94999999995"/>
    <n v="7687.9025999999976"/>
    <n v="266880.04739999998"/>
    <n v="0.25254805786866452"/>
  </r>
  <r>
    <x v="2175"/>
    <x v="467"/>
    <x v="0"/>
    <s v="SN-002"/>
    <x v="5"/>
    <x v="4"/>
    <n v="60316.95"/>
    <n v="2"/>
    <x v="1010"/>
    <n v="120633.9"/>
    <n v="39363.93"/>
    <n v="41906.04"/>
    <x v="0"/>
    <s v="Cash"/>
    <x v="1"/>
    <x v="3"/>
    <x v="1"/>
    <n v="120633.9"/>
    <n v="11858.31237"/>
    <n v="108775.58762999999"/>
    <n v="0.34738195482364415"/>
  </r>
  <r>
    <x v="2176"/>
    <x v="468"/>
    <x v="1"/>
    <s v="DA-057"/>
    <x v="4"/>
    <x v="4"/>
    <n v="108982.09"/>
    <n v="2"/>
    <x v="1011"/>
    <n v="217964.19"/>
    <n v="79937.13"/>
    <n v="58089.919999999998"/>
    <x v="0"/>
    <s v="Transfer"/>
    <x v="1"/>
    <x v="3"/>
    <x v="1"/>
    <n v="217964.18"/>
    <n v="20314.261576000001"/>
    <n v="197649.918424"/>
    <n v="0.26651130169593451"/>
  </r>
  <r>
    <x v="2177"/>
    <x v="468"/>
    <x v="2"/>
    <s v="BE-069"/>
    <x v="2"/>
    <x v="1"/>
    <n v="76397.63"/>
    <n v="2"/>
    <x v="636"/>
    <n v="152795.26999999999"/>
    <n v="60548.74"/>
    <n v="31697.78"/>
    <x v="0"/>
    <s v="Card"/>
    <x v="0"/>
    <x v="3"/>
    <x v="1"/>
    <n v="152795.26"/>
    <n v="1252.9211320000002"/>
    <n v="151542.33886800002"/>
    <n v="0.20745262598770237"/>
  </r>
  <r>
    <x v="2178"/>
    <x v="468"/>
    <x v="0"/>
    <s v="SN-092"/>
    <x v="2"/>
    <x v="1"/>
    <n v="57010.559999999998"/>
    <n v="21"/>
    <x v="0"/>
    <n v="1197221.7"/>
    <n v="43037.440000000002"/>
    <n v="293435.53999999998"/>
    <x v="1"/>
    <s v="Card"/>
    <x v="0"/>
    <x v="3"/>
    <x v="1"/>
    <n v="1197221.76"/>
    <n v="47888.8704"/>
    <n v="1149332.8896000001"/>
    <n v="0.24509707767575545"/>
  </r>
  <r>
    <x v="2179"/>
    <x v="468"/>
    <x v="0"/>
    <s v="SN-049"/>
    <x v="1"/>
    <x v="4"/>
    <n v="68276.41"/>
    <n v="6"/>
    <x v="1012"/>
    <n v="409658.47"/>
    <n v="47204.78"/>
    <n v="126429.78"/>
    <x v="0"/>
    <s v="Card"/>
    <x v="0"/>
    <x v="3"/>
    <x v="1"/>
    <n v="409658.46"/>
    <n v="3523.0627559999998"/>
    <n v="406135.39724399999"/>
    <n v="0.3086223995319809"/>
  </r>
  <r>
    <x v="2180"/>
    <x v="468"/>
    <x v="3"/>
    <s v="PE-084"/>
    <x v="3"/>
    <x v="3"/>
    <n v="66711.86"/>
    <n v="70"/>
    <x v="1013"/>
    <n v="4669829.9800000004"/>
    <n v="46828.86"/>
    <n v="1391809.92"/>
    <x v="1"/>
    <s v="Transfer"/>
    <x v="1"/>
    <x v="3"/>
    <x v="1"/>
    <n v="4669830.2"/>
    <n v="1157650.9065800002"/>
    <n v="3512179.29342"/>
    <n v="0.29804295358950089"/>
  </r>
  <r>
    <x v="2181"/>
    <x v="468"/>
    <x v="3"/>
    <s v="PE-045"/>
    <x v="0"/>
    <x v="1"/>
    <n v="90210.33"/>
    <n v="31"/>
    <x v="35"/>
    <n v="2796520.09"/>
    <n v="66799.8"/>
    <n v="725726.17"/>
    <x v="1"/>
    <s v="Transfer"/>
    <x v="0"/>
    <x v="3"/>
    <x v="1"/>
    <n v="2796520.23"/>
    <n v="4754.0843910000003"/>
    <n v="2791766.1456089998"/>
    <n v="0.25951044392461348"/>
  </r>
  <r>
    <x v="2182"/>
    <x v="468"/>
    <x v="0"/>
    <s v="SN-082"/>
    <x v="3"/>
    <x v="3"/>
    <n v="76363.28"/>
    <n v="4"/>
    <x v="421"/>
    <n v="305453.11"/>
    <n v="52032.78"/>
    <n v="97322"/>
    <x v="0"/>
    <s v="Card"/>
    <x v="0"/>
    <x v="3"/>
    <x v="1"/>
    <n v="305453.12"/>
    <n v="9652.3185920000014"/>
    <n v="295800.801408"/>
    <n v="0.31861518777792114"/>
  </r>
  <r>
    <x v="2183"/>
    <x v="468"/>
    <x v="3"/>
    <s v="PE-016"/>
    <x v="3"/>
    <x v="3"/>
    <n v="104216.39"/>
    <n v="7"/>
    <x v="1014"/>
    <n v="729514.7"/>
    <n v="71398.36"/>
    <n v="229726.18"/>
    <x v="0"/>
    <s v="POS"/>
    <x v="0"/>
    <x v="3"/>
    <x v="1"/>
    <n v="729514.73"/>
    <n v="32025.696646999997"/>
    <n v="697489.03335299995"/>
    <n v="0.31490274287824493"/>
  </r>
  <r>
    <x v="2184"/>
    <x v="469"/>
    <x v="4"/>
    <s v="HO-023"/>
    <x v="2"/>
    <x v="2"/>
    <n v="47347.77"/>
    <n v="3"/>
    <x v="231"/>
    <n v="142043.29999999999"/>
    <n v="38251.22"/>
    <n v="27289.63"/>
    <x v="0"/>
    <s v="Transfer"/>
    <x v="0"/>
    <x v="3"/>
    <x v="1"/>
    <n v="142043.31"/>
    <n v="1974.4020089999999"/>
    <n v="140068.90799099999"/>
    <n v="0.19212190930512035"/>
  </r>
  <r>
    <x v="2185"/>
    <x v="469"/>
    <x v="0"/>
    <s v="SN-029"/>
    <x v="4"/>
    <x v="4"/>
    <n v="59116.93"/>
    <n v="7"/>
    <x v="104"/>
    <n v="413818.5"/>
    <n v="40576.080000000002"/>
    <n v="129785.96"/>
    <x v="0"/>
    <s v="Card"/>
    <x v="0"/>
    <x v="3"/>
    <x v="1"/>
    <n v="413818.51"/>
    <n v="9393.6801770000002"/>
    <n v="404424.82982300001"/>
    <n v="0.31363015428261426"/>
  </r>
  <r>
    <x v="2186"/>
    <x v="469"/>
    <x v="1"/>
    <s v="DA-036"/>
    <x v="2"/>
    <x v="1"/>
    <n v="82872.37"/>
    <n v="5"/>
    <x v="220"/>
    <n v="414361.84"/>
    <n v="63978.37"/>
    <n v="94470"/>
    <x v="0"/>
    <s v="Card"/>
    <x v="0"/>
    <x v="3"/>
    <x v="1"/>
    <n v="414361.85"/>
    <n v="9323.1416250000002"/>
    <n v="405038.70837499999"/>
    <n v="0.22798914108499951"/>
  </r>
  <r>
    <x v="2187"/>
    <x v="469"/>
    <x v="4"/>
    <s v="HO-072"/>
    <x v="1"/>
    <x v="1"/>
    <n v="31801.61"/>
    <n v="6"/>
    <x v="1015"/>
    <n v="190809.66"/>
    <n v="24912.43"/>
    <n v="41335.050000000003"/>
    <x v="0"/>
    <s v="Card"/>
    <x v="1"/>
    <x v="3"/>
    <x v="1"/>
    <n v="190809.66"/>
    <n v="29346.525708000005"/>
    <n v="161463.134292"/>
    <n v="0.21662975553753411"/>
  </r>
  <r>
    <x v="2188"/>
    <x v="469"/>
    <x v="3"/>
    <s v="PE-068"/>
    <x v="0"/>
    <x v="0"/>
    <n v="91682.28"/>
    <n v="8"/>
    <x v="1016"/>
    <n v="733458.22"/>
    <n v="71938.05"/>
    <n v="157953.81"/>
    <x v="0"/>
    <s v="Card"/>
    <x v="1"/>
    <x v="3"/>
    <x v="1"/>
    <n v="733458.24"/>
    <n v="110972.23171199999"/>
    <n v="622486.00828800001"/>
    <n v="0.21535488415413764"/>
  </r>
  <r>
    <x v="2189"/>
    <x v="469"/>
    <x v="0"/>
    <s v="SN-038"/>
    <x v="1"/>
    <x v="1"/>
    <n v="77371.33"/>
    <n v="45"/>
    <x v="40"/>
    <n v="3481709.78"/>
    <n v="62727.81"/>
    <n v="658958.21"/>
    <x v="1"/>
    <s v="Transfer"/>
    <x v="0"/>
    <x v="3"/>
    <x v="1"/>
    <n v="3481709.85"/>
    <n v="11837.813490000002"/>
    <n v="3469872.03651"/>
    <n v="0.18926281960238511"/>
  </r>
  <r>
    <x v="2190"/>
    <x v="469"/>
    <x v="3"/>
    <s v="PE-024"/>
    <x v="0"/>
    <x v="4"/>
    <n v="119201.18"/>
    <n v="82"/>
    <x v="103"/>
    <n v="9774496.3800000008"/>
    <n v="80077.8"/>
    <n v="3208116.65"/>
    <x v="1"/>
    <s v="POS"/>
    <x v="0"/>
    <x v="3"/>
    <x v="1"/>
    <n v="9774496.7599999998"/>
    <n v="417371.01165199996"/>
    <n v="9357125.7483479995"/>
    <n v="0.32821298666233684"/>
  </r>
  <r>
    <x v="2191"/>
    <x v="469"/>
    <x v="1"/>
    <s v="DA-129"/>
    <x v="5"/>
    <x v="2"/>
    <n v="112694.46"/>
    <n v="58"/>
    <x v="744"/>
    <n v="6536278.9000000004"/>
    <n v="90741.56"/>
    <n v="1273268.52"/>
    <x v="1"/>
    <s v="Card"/>
    <x v="0"/>
    <x v="3"/>
    <x v="1"/>
    <n v="6536278.6800000006"/>
    <n v="106541.34248400001"/>
    <n v="6429737.3375160005"/>
    <n v="0.19480021270206202"/>
  </r>
  <r>
    <x v="2192"/>
    <x v="469"/>
    <x v="1"/>
    <s v="DA-107"/>
    <x v="1"/>
    <x v="2"/>
    <n v="125566.46"/>
    <n v="10"/>
    <x v="170"/>
    <n v="1255664.57"/>
    <n v="99241.25"/>
    <n v="263252.09000000003"/>
    <x v="0"/>
    <s v="Transfer"/>
    <x v="0"/>
    <x v="3"/>
    <x v="1"/>
    <n v="1255664.6000000001"/>
    <n v="5273.7913200000003"/>
    <n v="1250390.80868"/>
    <n v="0.20965160305510572"/>
  </r>
  <r>
    <x v="2193"/>
    <x v="470"/>
    <x v="3"/>
    <s v="PE-128"/>
    <x v="2"/>
    <x v="3"/>
    <n v="87150.399999999994"/>
    <n v="12"/>
    <x v="1017"/>
    <n v="1045804.77"/>
    <n v="64264.2"/>
    <n v="274634.39"/>
    <x v="0"/>
    <s v="Card"/>
    <x v="1"/>
    <x v="3"/>
    <x v="1"/>
    <n v="1045804.7999999999"/>
    <n v="150177.56927999997"/>
    <n v="895627.23071999999"/>
    <n v="0.26260579209253371"/>
  </r>
  <r>
    <x v="2194"/>
    <x v="470"/>
    <x v="3"/>
    <s v="PE-100"/>
    <x v="3"/>
    <x v="1"/>
    <n v="96498.21"/>
    <n v="3"/>
    <x v="973"/>
    <n v="289494.62"/>
    <n v="75194.8"/>
    <n v="63910.22"/>
    <x v="0"/>
    <s v="Cash"/>
    <x v="0"/>
    <x v="3"/>
    <x v="1"/>
    <n v="289494.63"/>
    <n v="6108.3366929999993"/>
    <n v="283386.29330700001"/>
    <n v="0.22076479348735392"/>
  </r>
  <r>
    <x v="2195"/>
    <x v="471"/>
    <x v="0"/>
    <s v="SN-093"/>
    <x v="1"/>
    <x v="1"/>
    <n v="61819.24"/>
    <n v="3"/>
    <x v="842"/>
    <n v="185457.71"/>
    <n v="48457.08"/>
    <n v="40086.46"/>
    <x v="0"/>
    <s v="Transfer"/>
    <x v="1"/>
    <x v="3"/>
    <x v="1"/>
    <n v="185457.72"/>
    <n v="13705.325507999998"/>
    <n v="171752.39449199999"/>
    <n v="0.21614879208850363"/>
  </r>
  <r>
    <x v="2196"/>
    <x v="471"/>
    <x v="4"/>
    <s v="HO-001"/>
    <x v="1"/>
    <x v="4"/>
    <n v="60196.23"/>
    <n v="89"/>
    <x v="480"/>
    <n v="5357464.75"/>
    <n v="42948.39"/>
    <n v="1535058.39"/>
    <x v="1"/>
    <s v="Card"/>
    <x v="0"/>
    <x v="3"/>
    <x v="1"/>
    <n v="5357464.4700000007"/>
    <n v="112506.75387000002"/>
    <n v="5244957.7161300005"/>
    <n v="0.28652701634667777"/>
  </r>
  <r>
    <x v="2197"/>
    <x v="471"/>
    <x v="4"/>
    <s v="HO-076"/>
    <x v="4"/>
    <x v="4"/>
    <n v="49293.17"/>
    <n v="8"/>
    <x v="958"/>
    <n v="394345.37"/>
    <n v="32573.34"/>
    <n v="133758.67000000001"/>
    <x v="0"/>
    <s v="Transfer"/>
    <x v="1"/>
    <x v="3"/>
    <x v="1"/>
    <n v="394345.36"/>
    <n v="33795.397352"/>
    <n v="360549.96264799999"/>
    <n v="0.33919168367565722"/>
  </r>
  <r>
    <x v="2198"/>
    <x v="471"/>
    <x v="4"/>
    <s v="HO-080"/>
    <x v="1"/>
    <x v="2"/>
    <n v="47649.27"/>
    <n v="5"/>
    <x v="104"/>
    <n v="238246.34"/>
    <n v="38436.47"/>
    <n v="46063.97"/>
    <x v="0"/>
    <s v="Transfer"/>
    <x v="0"/>
    <x v="3"/>
    <x v="1"/>
    <n v="238246.34999999998"/>
    <n v="5408.192145"/>
    <n v="232838.15785499997"/>
    <n v="0.19334597123296837"/>
  </r>
  <r>
    <x v="2199"/>
    <x v="471"/>
    <x v="1"/>
    <s v="DA-119"/>
    <x v="0"/>
    <x v="4"/>
    <n v="105390.49"/>
    <n v="12"/>
    <x v="74"/>
    <n v="1264685.8500000001"/>
    <n v="68779.05"/>
    <n v="439337.29"/>
    <x v="0"/>
    <s v="Card"/>
    <x v="0"/>
    <x v="3"/>
    <x v="1"/>
    <n v="1264685.8800000001"/>
    <n v="62728.419648000003"/>
    <n v="1201957.4603520001"/>
    <n v="0.34738847596025524"/>
  </r>
  <r>
    <x v="2200"/>
    <x v="471"/>
    <x v="3"/>
    <s v="PE-095"/>
    <x v="0"/>
    <x v="4"/>
    <n v="96778.99"/>
    <n v="15"/>
    <x v="171"/>
    <n v="1451684.84"/>
    <n v="68617.429999999993"/>
    <n v="422423.34"/>
    <x v="1"/>
    <s v="Transfer"/>
    <x v="0"/>
    <x v="3"/>
    <x v="1"/>
    <n v="1451684.85"/>
    <n v="145.16848500000003"/>
    <n v="1451539.6815150001"/>
    <n v="0.29098832498657218"/>
  </r>
  <r>
    <x v="2201"/>
    <x v="472"/>
    <x v="0"/>
    <s v="SN-109"/>
    <x v="4"/>
    <x v="3"/>
    <n v="53650.99"/>
    <n v="8"/>
    <x v="237"/>
    <n v="429207.93"/>
    <n v="39075.17"/>
    <n v="116606.56"/>
    <x v="0"/>
    <s v="Card"/>
    <x v="0"/>
    <x v="3"/>
    <x v="1"/>
    <n v="429207.92"/>
    <n v="19915.247487999997"/>
    <n v="409292.67251199996"/>
    <n v="0.27167848459836236"/>
  </r>
  <r>
    <x v="2202"/>
    <x v="472"/>
    <x v="4"/>
    <s v="HO-109"/>
    <x v="1"/>
    <x v="4"/>
    <n v="51629.52"/>
    <n v="9"/>
    <x v="337"/>
    <n v="464665.65"/>
    <n v="35066.79"/>
    <n v="149064.53"/>
    <x v="0"/>
    <s v="Transfer"/>
    <x v="0"/>
    <x v="3"/>
    <x v="1"/>
    <n v="464665.68"/>
    <n v="1022.2644959999999"/>
    <n v="463643.41550399998"/>
    <n v="0.32079954694305463"/>
  </r>
  <r>
    <x v="2203"/>
    <x v="472"/>
    <x v="0"/>
    <s v="SN-018"/>
    <x v="5"/>
    <x v="0"/>
    <n v="52123.41"/>
    <n v="6"/>
    <x v="1018"/>
    <n v="312740.45"/>
    <n v="41271.050000000003"/>
    <n v="65114.15"/>
    <x v="0"/>
    <s v="Card"/>
    <x v="1"/>
    <x v="3"/>
    <x v="1"/>
    <n v="312740.46000000002"/>
    <n v="34808.013198000008"/>
    <n v="277932.44680199999"/>
    <n v="0.20820507868425719"/>
  </r>
  <r>
    <x v="2204"/>
    <x v="472"/>
    <x v="3"/>
    <s v="PE-034"/>
    <x v="0"/>
    <x v="1"/>
    <n v="107972.19"/>
    <n v="47"/>
    <x v="0"/>
    <n v="5074692.78"/>
    <n v="80850.05"/>
    <n v="1274740.26"/>
    <x v="1"/>
    <s v="Transfer"/>
    <x v="0"/>
    <x v="3"/>
    <x v="1"/>
    <n v="5074692.93"/>
    <n v="202987.71719999998"/>
    <n v="4871705.2127999999"/>
    <n v="0.25119555316213643"/>
  </r>
  <r>
    <x v="2205"/>
    <x v="472"/>
    <x v="0"/>
    <s v="SN-037"/>
    <x v="5"/>
    <x v="4"/>
    <n v="61536.14"/>
    <n v="2"/>
    <x v="660"/>
    <n v="123072.28"/>
    <n v="40281.99"/>
    <n v="42508.3"/>
    <x v="0"/>
    <s v="POS"/>
    <x v="1"/>
    <x v="3"/>
    <x v="1"/>
    <n v="123072.28"/>
    <n v="11101.119656000001"/>
    <n v="111971.160344"/>
    <n v="0.34539296744969705"/>
  </r>
  <r>
    <x v="2206"/>
    <x v="473"/>
    <x v="3"/>
    <s v="PE-037"/>
    <x v="5"/>
    <x v="0"/>
    <n v="86443.91"/>
    <n v="1"/>
    <x v="146"/>
    <n v="86443.91"/>
    <n v="72065.75"/>
    <n v="14378.16"/>
    <x v="0"/>
    <s v="POS"/>
    <x v="1"/>
    <x v="3"/>
    <x v="1"/>
    <n v="86443.91"/>
    <n v="11073.464871"/>
    <n v="75370.445129"/>
    <n v="0.16632935738330207"/>
  </r>
  <r>
    <x v="2207"/>
    <x v="473"/>
    <x v="1"/>
    <s v="DA-009"/>
    <x v="3"/>
    <x v="2"/>
    <n v="119241.74"/>
    <n v="11"/>
    <x v="71"/>
    <n v="1311659.1599999999"/>
    <n v="102642.19"/>
    <n v="182595.03"/>
    <x v="0"/>
    <s v="Transfer"/>
    <x v="0"/>
    <x v="3"/>
    <x v="1"/>
    <n v="1311659.1400000001"/>
    <n v="30692.823875999999"/>
    <n v="1280966.3161240001"/>
    <n v="0.13920920584277399"/>
  </r>
  <r>
    <x v="2208"/>
    <x v="473"/>
    <x v="4"/>
    <s v="HO-057"/>
    <x v="3"/>
    <x v="0"/>
    <n v="51813.75"/>
    <n v="15"/>
    <x v="529"/>
    <n v="777206.24"/>
    <n v="40510.92"/>
    <n v="169542.48"/>
    <x v="1"/>
    <s v="Transfer"/>
    <x v="0"/>
    <x v="3"/>
    <x v="1"/>
    <n v="777206.25"/>
    <n v="30077.881874999999"/>
    <n v="747128.36812500004"/>
    <n v="0.21814348788553217"/>
  </r>
  <r>
    <x v="2209"/>
    <x v="474"/>
    <x v="2"/>
    <s v="BE-114"/>
    <x v="2"/>
    <x v="1"/>
    <n v="66179.97"/>
    <n v="1"/>
    <x v="805"/>
    <n v="66179.97"/>
    <n v="49022.66"/>
    <n v="17157.32"/>
    <x v="0"/>
    <s v="Card"/>
    <x v="0"/>
    <x v="3"/>
    <x v="1"/>
    <n v="66179.97"/>
    <n v="1244.183436"/>
    <n v="64935.786564000002"/>
    <n v="0.25925245961882426"/>
  </r>
  <r>
    <x v="2210"/>
    <x v="474"/>
    <x v="4"/>
    <s v="HO-041"/>
    <x v="2"/>
    <x v="0"/>
    <n v="40921.67"/>
    <n v="5"/>
    <x v="515"/>
    <n v="204608.34"/>
    <n v="33995.9"/>
    <n v="34628.839999999997"/>
    <x v="0"/>
    <s v="Cash"/>
    <x v="0"/>
    <x v="3"/>
    <x v="1"/>
    <n v="204608.34999999998"/>
    <n v="7550.0481149999996"/>
    <n v="197058.30188499996"/>
    <n v="0.16924451857632"/>
  </r>
  <r>
    <x v="2211"/>
    <x v="474"/>
    <x v="3"/>
    <s v="PE-100"/>
    <x v="2"/>
    <x v="2"/>
    <n v="120017.38"/>
    <n v="133"/>
    <x v="710"/>
    <n v="15962311.4"/>
    <n v="95985.9"/>
    <n v="3196186.47"/>
    <x v="1"/>
    <s v="Transfer"/>
    <x v="0"/>
    <x v="3"/>
    <x v="1"/>
    <n v="15962311.540000001"/>
    <n v="81407.788854000013"/>
    <n v="15880903.751146002"/>
    <n v="0.200233311448867"/>
  </r>
  <r>
    <x v="2212"/>
    <x v="474"/>
    <x v="4"/>
    <s v="HO-084"/>
    <x v="3"/>
    <x v="2"/>
    <n v="48231"/>
    <n v="129"/>
    <x v="1019"/>
    <n v="6221799.5899999999"/>
    <n v="37675.72"/>
    <n v="1361631.55"/>
    <x v="1"/>
    <s v="Cash"/>
    <x v="0"/>
    <x v="3"/>
    <x v="1"/>
    <n v="6221799"/>
    <n v="23020.656299999999"/>
    <n v="6198778.3437000001"/>
    <n v="0.21884850681923043"/>
  </r>
  <r>
    <x v="2213"/>
    <x v="474"/>
    <x v="1"/>
    <s v="DA-147"/>
    <x v="1"/>
    <x v="0"/>
    <n v="81409.61"/>
    <n v="45"/>
    <x v="1020"/>
    <n v="3663432.42"/>
    <n v="61664.31"/>
    <n v="888538.46"/>
    <x v="1"/>
    <s v="Cash"/>
    <x v="1"/>
    <x v="3"/>
    <x v="1"/>
    <n v="3663432.45"/>
    <n v="569663.74597500009"/>
    <n v="3093768.7040250003"/>
    <n v="0.24254260980744391"/>
  </r>
  <r>
    <x v="2214"/>
    <x v="474"/>
    <x v="3"/>
    <s v="PE-135"/>
    <x v="4"/>
    <x v="1"/>
    <n v="118286.66"/>
    <n v="9"/>
    <x v="0"/>
    <n v="1064579.95"/>
    <n v="88122.8"/>
    <n v="271474.71000000002"/>
    <x v="0"/>
    <s v="Card"/>
    <x v="0"/>
    <x v="3"/>
    <x v="1"/>
    <n v="1064579.94"/>
    <n v="42583.1976"/>
    <n v="1021996.7424"/>
    <n v="0.25500640886576909"/>
  </r>
  <r>
    <x v="2215"/>
    <x v="475"/>
    <x v="1"/>
    <s v="DA-086"/>
    <x v="2"/>
    <x v="2"/>
    <n v="122661.06"/>
    <n v="7"/>
    <x v="592"/>
    <n v="858627.41"/>
    <n v="100247.07"/>
    <n v="156897.9"/>
    <x v="0"/>
    <s v="Card"/>
    <x v="0"/>
    <x v="3"/>
    <x v="1"/>
    <n v="858627.41999999993"/>
    <n v="49199.351166"/>
    <n v="809428.06883399992"/>
    <n v="0.18273106375674636"/>
  </r>
  <r>
    <x v="2216"/>
    <x v="475"/>
    <x v="1"/>
    <s v="DA-034"/>
    <x v="5"/>
    <x v="1"/>
    <n v="113558.5"/>
    <n v="6"/>
    <x v="995"/>
    <n v="681351.01"/>
    <n v="91091.13"/>
    <n v="134804.22"/>
    <x v="0"/>
    <s v="Transfer"/>
    <x v="0"/>
    <x v="3"/>
    <x v="1"/>
    <n v="681351"/>
    <n v="2997.9443999999999"/>
    <n v="678353.05559999996"/>
    <n v="0.1978484188348088"/>
  </r>
  <r>
    <x v="2217"/>
    <x v="475"/>
    <x v="4"/>
    <s v="HO-107"/>
    <x v="1"/>
    <x v="2"/>
    <n v="52383.97"/>
    <n v="7"/>
    <x v="456"/>
    <n v="366687.76"/>
    <n v="43350.89"/>
    <n v="63231.5"/>
    <x v="0"/>
    <s v="Card"/>
    <x v="0"/>
    <x v="3"/>
    <x v="1"/>
    <n v="366687.79000000004"/>
    <n v="13860.798462000001"/>
    <n v="352826.99153800006"/>
    <n v="0.17243962547318187"/>
  </r>
  <r>
    <x v="2218"/>
    <x v="475"/>
    <x v="1"/>
    <s v="DA-120"/>
    <x v="4"/>
    <x v="0"/>
    <n v="100591.81"/>
    <n v="9"/>
    <x v="527"/>
    <n v="905326.26"/>
    <n v="82054.350000000006"/>
    <n v="166837.15"/>
    <x v="0"/>
    <s v="Transfer"/>
    <x v="0"/>
    <x v="3"/>
    <x v="1"/>
    <n v="905326.29"/>
    <n v="7061.5450620000011"/>
    <n v="898264.74493799999"/>
    <n v="0.1842840060775438"/>
  </r>
  <r>
    <x v="2219"/>
    <x v="475"/>
    <x v="4"/>
    <s v="HO-080"/>
    <x v="0"/>
    <x v="1"/>
    <n v="51264.26"/>
    <n v="76"/>
    <x v="0"/>
    <n v="3896083.98"/>
    <n v="41076.980000000003"/>
    <n v="774233.87"/>
    <x v="1"/>
    <s v="Card"/>
    <x v="0"/>
    <x v="3"/>
    <x v="1"/>
    <n v="3896083.7600000002"/>
    <n v="155843.3504"/>
    <n v="3740240.4096000004"/>
    <n v="0.19872104245555816"/>
  </r>
  <r>
    <x v="2220"/>
    <x v="476"/>
    <x v="1"/>
    <s v="DA-108"/>
    <x v="1"/>
    <x v="4"/>
    <n v="102745.64"/>
    <n v="11"/>
    <x v="516"/>
    <n v="1130202.0900000001"/>
    <n v="76739.070000000007"/>
    <n v="286072.32000000001"/>
    <x v="0"/>
    <s v="Transfer"/>
    <x v="0"/>
    <x v="3"/>
    <x v="1"/>
    <n v="1130202.04"/>
    <n v="45434.122007999998"/>
    <n v="1084767.917992"/>
    <n v="0.25311607767421485"/>
  </r>
  <r>
    <x v="2221"/>
    <x v="476"/>
    <x v="4"/>
    <s v="HO-134"/>
    <x v="5"/>
    <x v="0"/>
    <n v="63822.46"/>
    <n v="40"/>
    <x v="204"/>
    <n v="2552898.59"/>
    <n v="50918.22"/>
    <n v="516169.74"/>
    <x v="1"/>
    <s v="Card"/>
    <x v="0"/>
    <x v="3"/>
    <x v="1"/>
    <n v="2552898.4"/>
    <n v="9190.4342399999987"/>
    <n v="2543707.9657600001"/>
    <n v="0.20218967648064706"/>
  </r>
  <r>
    <x v="2222"/>
    <x v="476"/>
    <x v="3"/>
    <s v="PE-043"/>
    <x v="5"/>
    <x v="1"/>
    <n v="101341.26"/>
    <n v="1"/>
    <x v="332"/>
    <n v="101341.26"/>
    <n v="74814.42"/>
    <n v="26526.84"/>
    <x v="0"/>
    <s v="Card"/>
    <x v="0"/>
    <x v="3"/>
    <x v="1"/>
    <n v="101341.26"/>
    <n v="1722.80142"/>
    <n v="99618.458579999991"/>
    <n v="0.26175755067580569"/>
  </r>
  <r>
    <x v="2223"/>
    <x v="476"/>
    <x v="4"/>
    <s v="HO-085"/>
    <x v="4"/>
    <x v="2"/>
    <n v="53920.45"/>
    <n v="4"/>
    <x v="805"/>
    <n v="215681.79"/>
    <n v="42782.55"/>
    <n v="44551.61"/>
    <x v="0"/>
    <s v="Card"/>
    <x v="0"/>
    <x v="3"/>
    <x v="1"/>
    <n v="215681.8"/>
    <n v="4054.8178399999993"/>
    <n v="211626.98215999999"/>
    <n v="0.20656175933999804"/>
  </r>
  <r>
    <x v="2224"/>
    <x v="476"/>
    <x v="3"/>
    <s v="PE-017"/>
    <x v="2"/>
    <x v="4"/>
    <n v="113504.76"/>
    <n v="11"/>
    <x v="580"/>
    <n v="1248552.3500000001"/>
    <n v="79817.919999999998"/>
    <n v="370555.22"/>
    <x v="0"/>
    <s v="Card"/>
    <x v="0"/>
    <x v="3"/>
    <x v="1"/>
    <n v="1248552.3599999999"/>
    <n v="36832.294620000001"/>
    <n v="1211720.0653799998"/>
    <n v="0.29678789199347544"/>
  </r>
  <r>
    <x v="2225"/>
    <x v="477"/>
    <x v="0"/>
    <s v="SN-007"/>
    <x v="1"/>
    <x v="0"/>
    <n v="57336.31"/>
    <n v="7"/>
    <x v="1021"/>
    <n v="401354.17"/>
    <n v="48312.89"/>
    <n v="63163.93"/>
    <x v="0"/>
    <s v="Card"/>
    <x v="1"/>
    <x v="3"/>
    <x v="1"/>
    <n v="401354.17"/>
    <n v="64858.833871999996"/>
    <n v="336495.336128"/>
    <n v="0.1573770368450389"/>
  </r>
  <r>
    <x v="2226"/>
    <x v="478"/>
    <x v="0"/>
    <s v="SN-144"/>
    <x v="5"/>
    <x v="0"/>
    <n v="62937.47"/>
    <n v="6"/>
    <x v="0"/>
    <n v="377624.81"/>
    <n v="52532.93"/>
    <n v="62427.21"/>
    <x v="0"/>
    <s v="Card"/>
    <x v="0"/>
    <x v="3"/>
    <x v="1"/>
    <n v="377624.82"/>
    <n v="15104.9928"/>
    <n v="362519.8272"/>
    <n v="0.1653154357098518"/>
  </r>
  <r>
    <x v="2227"/>
    <x v="478"/>
    <x v="3"/>
    <s v="PE-134"/>
    <x v="5"/>
    <x v="4"/>
    <n v="87260.5"/>
    <n v="53"/>
    <x v="1022"/>
    <n v="4624806.6100000003"/>
    <n v="56977.52"/>
    <n v="1604998.14"/>
    <x v="1"/>
    <s v="Transfer"/>
    <x v="1"/>
    <x v="3"/>
    <x v="1"/>
    <n v="4624806.5"/>
    <n v="1003120.52985"/>
    <n v="3621685.97015"/>
    <n v="0.34704113606168707"/>
  </r>
  <r>
    <x v="2228"/>
    <x v="478"/>
    <x v="4"/>
    <s v="HO-070"/>
    <x v="4"/>
    <x v="0"/>
    <n v="53783.79"/>
    <n v="19"/>
    <x v="290"/>
    <n v="1021891.95"/>
    <n v="40561.79"/>
    <n v="251217.94"/>
    <x v="1"/>
    <s v="Transfer"/>
    <x v="0"/>
    <x v="3"/>
    <x v="1"/>
    <n v="1021892.01"/>
    <n v="14306.488139999999"/>
    <n v="1007585.52186"/>
    <n v="0.24583610821085342"/>
  </r>
  <r>
    <x v="2229"/>
    <x v="478"/>
    <x v="4"/>
    <s v="HO-112"/>
    <x v="4"/>
    <x v="2"/>
    <n v="64143.69"/>
    <n v="115"/>
    <x v="31"/>
    <n v="7376523.9900000002"/>
    <n v="50789.24"/>
    <n v="1535761.84"/>
    <x v="1"/>
    <s v="Cash"/>
    <x v="0"/>
    <x v="3"/>
    <x v="1"/>
    <n v="7376524.3500000006"/>
    <n v="306863.41296000005"/>
    <n v="7069660.9370400002"/>
    <n v="0.20819587139985699"/>
  </r>
  <r>
    <x v="2230"/>
    <x v="478"/>
    <x v="2"/>
    <s v="BE-030"/>
    <x v="4"/>
    <x v="0"/>
    <n v="72588.210000000006"/>
    <n v="7"/>
    <x v="569"/>
    <n v="508117.47"/>
    <n v="60083.43"/>
    <n v="87533.48"/>
    <x v="0"/>
    <s v="Card"/>
    <x v="0"/>
    <x v="3"/>
    <x v="1"/>
    <n v="508117.47000000003"/>
    <n v="609.74096400000008"/>
    <n v="507507.72903600003"/>
    <n v="0.17227016422009658"/>
  </r>
  <r>
    <x v="2231"/>
    <x v="478"/>
    <x v="0"/>
    <s v="SN-007"/>
    <x v="5"/>
    <x v="3"/>
    <n v="58859.39"/>
    <n v="11"/>
    <x v="597"/>
    <n v="647453.24"/>
    <n v="41717.89"/>
    <n v="188556.41"/>
    <x v="0"/>
    <s v="Cash"/>
    <x v="0"/>
    <x v="3"/>
    <x v="1"/>
    <n v="647453.29"/>
    <n v="20718.505280000001"/>
    <n v="626734.78472"/>
    <n v="0.29122784218363013"/>
  </r>
  <r>
    <x v="2232"/>
    <x v="478"/>
    <x v="1"/>
    <s v="DA-015"/>
    <x v="5"/>
    <x v="2"/>
    <n v="103360.35"/>
    <n v="138"/>
    <x v="896"/>
    <n v="14263728.18"/>
    <n v="81237.570000000007"/>
    <n v="3052943.6"/>
    <x v="1"/>
    <s v="Transfer"/>
    <x v="1"/>
    <x v="3"/>
    <x v="1"/>
    <n v="14263728.300000001"/>
    <n v="1868548.4073000001"/>
    <n v="12395179.892700002"/>
    <n v="0.21403545843510319"/>
  </r>
  <r>
    <x v="2233"/>
    <x v="479"/>
    <x v="2"/>
    <s v="BE-002"/>
    <x v="3"/>
    <x v="0"/>
    <n v="51606.65"/>
    <n v="38"/>
    <x v="755"/>
    <n v="1961052.71"/>
    <n v="43063.64"/>
    <n v="324634.56"/>
    <x v="1"/>
    <s v="Transfer"/>
    <x v="1"/>
    <x v="4"/>
    <x v="1"/>
    <n v="1961052.7"/>
    <n v="435549.80466999998"/>
    <n v="1525502.89533"/>
    <n v="0.16554096600493723"/>
  </r>
  <r>
    <x v="2234"/>
    <x v="479"/>
    <x v="1"/>
    <s v="DA-114"/>
    <x v="0"/>
    <x v="3"/>
    <n v="103981.43"/>
    <n v="11"/>
    <x v="84"/>
    <n v="1143795.73"/>
    <n v="73469.460000000006"/>
    <n v="335631.68"/>
    <x v="0"/>
    <s v="Transfer"/>
    <x v="0"/>
    <x v="4"/>
    <x v="1"/>
    <n v="1143795.73"/>
    <n v="20130.804848"/>
    <n v="1123664.925152"/>
    <n v="0.29343673104987023"/>
  </r>
  <r>
    <x v="2235"/>
    <x v="479"/>
    <x v="1"/>
    <s v="DA-116"/>
    <x v="2"/>
    <x v="0"/>
    <n v="105376.42"/>
    <n v="3"/>
    <x v="28"/>
    <n v="316129.27"/>
    <n v="89537.03"/>
    <n v="47518.17"/>
    <x v="0"/>
    <s v="Transfer"/>
    <x v="0"/>
    <x v="4"/>
    <x v="1"/>
    <n v="316129.26"/>
    <n v="10179.362172000001"/>
    <n v="305949.89782800002"/>
    <n v="0.15031246553031927"/>
  </r>
  <r>
    <x v="2236"/>
    <x v="480"/>
    <x v="1"/>
    <s v="DA-149"/>
    <x v="5"/>
    <x v="1"/>
    <n v="100562.21"/>
    <n v="47"/>
    <x v="0"/>
    <n v="4726423.6399999997"/>
    <n v="73719.58"/>
    <n v="1261603.32"/>
    <x v="1"/>
    <s v="Transfer"/>
    <x v="0"/>
    <x v="4"/>
    <x v="1"/>
    <n v="4726423.87"/>
    <n v="189056.95480000001"/>
    <n v="4537366.9151999997"/>
    <n v="0.26692556911804888"/>
  </r>
  <r>
    <x v="2237"/>
    <x v="480"/>
    <x v="4"/>
    <s v="HO-058"/>
    <x v="1"/>
    <x v="2"/>
    <n v="70756.05"/>
    <n v="15"/>
    <x v="291"/>
    <n v="1061340.77"/>
    <n v="57973.43"/>
    <n v="191739.33"/>
    <x v="0"/>
    <s v="Card"/>
    <x v="0"/>
    <x v="4"/>
    <x v="1"/>
    <n v="1061340.75"/>
    <n v="41392.289250000002"/>
    <n v="1019948.46075"/>
    <n v="0.18065765060546951"/>
  </r>
  <r>
    <x v="2238"/>
    <x v="480"/>
    <x v="1"/>
    <s v="DA-025"/>
    <x v="3"/>
    <x v="2"/>
    <n v="108172.74"/>
    <n v="12"/>
    <x v="792"/>
    <n v="1298072.82"/>
    <n v="89483.67"/>
    <n v="224268.79"/>
    <x v="0"/>
    <s v="Transfer"/>
    <x v="0"/>
    <x v="4"/>
    <x v="1"/>
    <n v="1298072.8800000001"/>
    <n v="67759.404336000007"/>
    <n v="1230313.475664"/>
    <n v="0.17277057692341174"/>
  </r>
  <r>
    <x v="2239"/>
    <x v="480"/>
    <x v="0"/>
    <s v="SN-123"/>
    <x v="1"/>
    <x v="2"/>
    <n v="49282.29"/>
    <n v="93"/>
    <x v="555"/>
    <n v="4583253.26"/>
    <n v="42817.18"/>
    <n v="601255.81999999995"/>
    <x v="1"/>
    <s v="Transfer"/>
    <x v="0"/>
    <x v="4"/>
    <x v="1"/>
    <n v="4583252.97"/>
    <n v="264453.69636899995"/>
    <n v="4318799.273631"/>
    <n v="0.13118537988014217"/>
  </r>
  <r>
    <x v="2240"/>
    <x v="480"/>
    <x v="3"/>
    <s v="PE-128"/>
    <x v="4"/>
    <x v="4"/>
    <n v="88040.28"/>
    <n v="2"/>
    <x v="201"/>
    <n v="176080.55"/>
    <n v="59637.18"/>
    <n v="56806.2"/>
    <x v="0"/>
    <s v="Card"/>
    <x v="0"/>
    <x v="4"/>
    <x v="1"/>
    <n v="176080.56"/>
    <n v="4595.7026159999996"/>
    <n v="171484.857384"/>
    <n v="0.32261484871554524"/>
  </r>
  <r>
    <x v="2241"/>
    <x v="480"/>
    <x v="2"/>
    <s v="BE-109"/>
    <x v="3"/>
    <x v="0"/>
    <n v="69942.16"/>
    <n v="5"/>
    <x v="894"/>
    <n v="349710.81"/>
    <n v="53646.33"/>
    <n v="81479.149999999994"/>
    <x v="0"/>
    <s v="Transfer"/>
    <x v="0"/>
    <x v="4"/>
    <x v="1"/>
    <n v="349710.80000000005"/>
    <n v="2098.2647999999999"/>
    <n v="347612.53520000004"/>
    <n v="0.23299008114733427"/>
  </r>
  <r>
    <x v="2242"/>
    <x v="481"/>
    <x v="1"/>
    <s v="DA-116"/>
    <x v="5"/>
    <x v="2"/>
    <n v="112432.42"/>
    <n v="11"/>
    <x v="356"/>
    <n v="1236756.57"/>
    <n v="87817.24"/>
    <n v="270766.93"/>
    <x v="0"/>
    <s v="Transfer"/>
    <x v="0"/>
    <x v="4"/>
    <x v="1"/>
    <n v="1236756.6199999999"/>
    <n v="11130.809579999999"/>
    <n v="1225625.81042"/>
    <n v="0.21893308397787609"/>
  </r>
  <r>
    <x v="2243"/>
    <x v="481"/>
    <x v="4"/>
    <s v="HO-021"/>
    <x v="3"/>
    <x v="0"/>
    <n v="53759.839999999997"/>
    <n v="2"/>
    <x v="0"/>
    <n v="107519.67999999999"/>
    <n v="43628.52"/>
    <n v="20262.650000000001"/>
    <x v="0"/>
    <s v="Transfer"/>
    <x v="0"/>
    <x v="4"/>
    <x v="1"/>
    <n v="107519.67999999999"/>
    <n v="4300.7871999999998"/>
    <n v="103218.89279999999"/>
    <n v="0.18845526697996129"/>
  </r>
  <r>
    <x v="2244"/>
    <x v="481"/>
    <x v="3"/>
    <s v="PE-052"/>
    <x v="1"/>
    <x v="4"/>
    <n v="69255.41"/>
    <n v="7"/>
    <x v="1023"/>
    <n v="484787.9"/>
    <n v="45879.95"/>
    <n v="163628.26"/>
    <x v="0"/>
    <s v="Card"/>
    <x v="1"/>
    <x v="4"/>
    <x v="1"/>
    <n v="484787.87"/>
    <n v="49739.235461999997"/>
    <n v="435048.63453799998"/>
    <n v="0.3375254621660318"/>
  </r>
  <r>
    <x v="2245"/>
    <x v="481"/>
    <x v="3"/>
    <s v="PE-071"/>
    <x v="3"/>
    <x v="4"/>
    <n v="108598.3"/>
    <n v="48"/>
    <x v="476"/>
    <n v="5212718.42"/>
    <n v="75572.649999999994"/>
    <n v="1585231.44"/>
    <x v="1"/>
    <s v="Card"/>
    <x v="0"/>
    <x v="4"/>
    <x v="1"/>
    <n v="5212718.4000000004"/>
    <n v="16680.698880000004"/>
    <n v="5196037.7011200003"/>
    <n v="0.3041083964784731"/>
  </r>
  <r>
    <x v="2246"/>
    <x v="481"/>
    <x v="4"/>
    <s v="HO-074"/>
    <x v="1"/>
    <x v="1"/>
    <n v="48950.63"/>
    <n v="9"/>
    <x v="0"/>
    <n v="440555.69"/>
    <n v="37370.22"/>
    <n v="104223.73"/>
    <x v="0"/>
    <s v="Cash"/>
    <x v="0"/>
    <x v="4"/>
    <x v="1"/>
    <n v="440555.67"/>
    <n v="17622.2268"/>
    <n v="422933.44319999998"/>
    <n v="0.23657333764092342"/>
  </r>
  <r>
    <x v="2247"/>
    <x v="481"/>
    <x v="3"/>
    <s v="PE-053"/>
    <x v="2"/>
    <x v="0"/>
    <n v="100212.59"/>
    <n v="4"/>
    <x v="802"/>
    <n v="400850.35"/>
    <n v="81793.34"/>
    <n v="73676.990000000005"/>
    <x v="0"/>
    <s v="Transfer"/>
    <x v="0"/>
    <x v="4"/>
    <x v="1"/>
    <n v="400850.36"/>
    <n v="15432.738859999999"/>
    <n v="385417.62114"/>
    <n v="0.18380173548557463"/>
  </r>
  <r>
    <x v="2248"/>
    <x v="482"/>
    <x v="4"/>
    <s v="HO-056"/>
    <x v="2"/>
    <x v="2"/>
    <n v="63838.32"/>
    <n v="9"/>
    <x v="97"/>
    <n v="574544.84"/>
    <n v="55267.75"/>
    <n v="77135.09"/>
    <x v="0"/>
    <s v="Cash"/>
    <x v="1"/>
    <x v="4"/>
    <x v="1"/>
    <n v="574544.88"/>
    <n v="48146.860944000007"/>
    <n v="526398.01905600005"/>
    <n v="0.13425425594284338"/>
  </r>
  <r>
    <x v="2249"/>
    <x v="482"/>
    <x v="3"/>
    <s v="PE-027"/>
    <x v="0"/>
    <x v="2"/>
    <n v="101972.19"/>
    <n v="6"/>
    <x v="383"/>
    <n v="611833.12"/>
    <n v="87424.12"/>
    <n v="87288.4"/>
    <x v="0"/>
    <s v="Transfer"/>
    <x v="0"/>
    <x v="4"/>
    <x v="1"/>
    <n v="611833.14"/>
    <n v="15662.928384000001"/>
    <n v="596170.21161600004"/>
    <n v="0.1426670069773274"/>
  </r>
  <r>
    <x v="2250"/>
    <x v="482"/>
    <x v="0"/>
    <s v="SN-095"/>
    <x v="5"/>
    <x v="4"/>
    <n v="57200.56"/>
    <n v="11"/>
    <x v="1014"/>
    <n v="629206.18999999994"/>
    <n v="40954.550000000003"/>
    <n v="178706.12"/>
    <x v="0"/>
    <s v="Transfer"/>
    <x v="0"/>
    <x v="4"/>
    <x v="1"/>
    <n v="629206.15999999992"/>
    <n v="27622.150423999992"/>
    <n v="601584.00957599992"/>
    <n v="0.28401837559798959"/>
  </r>
  <r>
    <x v="2251"/>
    <x v="482"/>
    <x v="0"/>
    <s v="SN-136"/>
    <x v="4"/>
    <x v="3"/>
    <n v="54136.01"/>
    <n v="107"/>
    <x v="237"/>
    <n v="5792553.5499999998"/>
    <n v="41289.53"/>
    <n v="1374573.89"/>
    <x v="1"/>
    <s v="Transfer"/>
    <x v="0"/>
    <x v="4"/>
    <x v="1"/>
    <n v="5792553.0700000003"/>
    <n v="268774.46244800003"/>
    <n v="5523778.6075520003"/>
    <n v="0.23730016099721685"/>
  </r>
  <r>
    <x v="2252"/>
    <x v="482"/>
    <x v="3"/>
    <s v="PE-095"/>
    <x v="4"/>
    <x v="2"/>
    <n v="114325.46"/>
    <n v="137"/>
    <x v="202"/>
    <n v="15662588.59"/>
    <n v="100246.92"/>
    <n v="1928760.61"/>
    <x v="1"/>
    <s v="Transfer"/>
    <x v="0"/>
    <x v="4"/>
    <x v="1"/>
    <n v="15662588.020000001"/>
    <n v="806623.28303000017"/>
    <n v="14855964.736970002"/>
    <n v="0.12314443419853628"/>
  </r>
  <r>
    <x v="2253"/>
    <x v="482"/>
    <x v="2"/>
    <s v="BE-143"/>
    <x v="0"/>
    <x v="1"/>
    <n v="67903.42"/>
    <n v="9"/>
    <x v="0"/>
    <n v="611130.81000000006"/>
    <n v="50907.95"/>
    <n v="152959.26999999999"/>
    <x v="0"/>
    <s v="Card"/>
    <x v="0"/>
    <x v="4"/>
    <x v="1"/>
    <n v="611130.78"/>
    <n v="24445.231200000002"/>
    <n v="586685.54879999999"/>
    <n v="0.25028891932318054"/>
  </r>
  <r>
    <x v="2254"/>
    <x v="482"/>
    <x v="0"/>
    <s v="SN-050"/>
    <x v="5"/>
    <x v="2"/>
    <n v="59055.199999999997"/>
    <n v="5"/>
    <x v="6"/>
    <n v="295276"/>
    <n v="48618.91"/>
    <n v="52181.47"/>
    <x v="0"/>
    <s v="Card"/>
    <x v="1"/>
    <x v="4"/>
    <x v="1"/>
    <n v="295276"/>
    <n v="41692.9712"/>
    <n v="253583.0288"/>
    <n v="0.17672100001354665"/>
  </r>
  <r>
    <x v="2255"/>
    <x v="482"/>
    <x v="3"/>
    <s v="PE-052"/>
    <x v="0"/>
    <x v="0"/>
    <n v="106234.16"/>
    <n v="9"/>
    <x v="239"/>
    <n v="956107.43"/>
    <n v="86465.64"/>
    <n v="177916.71"/>
    <x v="0"/>
    <s v="Transfer"/>
    <x v="0"/>
    <x v="4"/>
    <x v="1"/>
    <n v="956107.44000000006"/>
    <n v="35758.418256000004"/>
    <n v="920349.02174400003"/>
    <n v="0.18608443404733294"/>
  </r>
  <r>
    <x v="2256"/>
    <x v="482"/>
    <x v="1"/>
    <s v="DA-103"/>
    <x v="4"/>
    <x v="3"/>
    <n v="112105.32"/>
    <n v="12"/>
    <x v="818"/>
    <n v="1345263.84"/>
    <n v="79602.820000000007"/>
    <n v="390030.03"/>
    <x v="0"/>
    <s v="Card"/>
    <x v="0"/>
    <x v="4"/>
    <x v="1"/>
    <n v="1345263.84"/>
    <n v="70357.298832000015"/>
    <n v="1274906.5411680001"/>
    <n v="0.28992827905045004"/>
  </r>
  <r>
    <x v="2257"/>
    <x v="483"/>
    <x v="4"/>
    <s v="HO-083"/>
    <x v="5"/>
    <x v="3"/>
    <n v="41502.050000000003"/>
    <n v="121"/>
    <x v="73"/>
    <n v="5021747.5599999996"/>
    <n v="29352.02"/>
    <n v="1470153.4"/>
    <x v="1"/>
    <s v="Card"/>
    <x v="0"/>
    <x v="4"/>
    <x v="1"/>
    <n v="5021748.0500000007"/>
    <n v="110478.45710000003"/>
    <n v="4911269.5929000005"/>
    <n v="0.29275732848665936"/>
  </r>
  <r>
    <x v="2258"/>
    <x v="483"/>
    <x v="4"/>
    <s v="HO-046"/>
    <x v="1"/>
    <x v="0"/>
    <n v="40695.08"/>
    <n v="5"/>
    <x v="159"/>
    <n v="203475.42"/>
    <n v="31367.59"/>
    <n v="46637.440000000002"/>
    <x v="0"/>
    <s v="Card"/>
    <x v="1"/>
    <x v="4"/>
    <x v="1"/>
    <n v="203475.40000000002"/>
    <n v="12066.09122"/>
    <n v="191409.30878000002"/>
    <n v="0.2292042940616611"/>
  </r>
  <r>
    <x v="2259"/>
    <x v="483"/>
    <x v="1"/>
    <s v="DA-036"/>
    <x v="1"/>
    <x v="4"/>
    <n v="111092.25"/>
    <n v="5"/>
    <x v="1024"/>
    <n v="555461.23"/>
    <n v="73784.77"/>
    <n v="186537.38"/>
    <x v="0"/>
    <s v="Card"/>
    <x v="0"/>
    <x v="4"/>
    <x v="1"/>
    <n v="555461.25"/>
    <n v="32772.213750000003"/>
    <n v="522689.03625"/>
    <n v="0.33582430226498439"/>
  </r>
  <r>
    <x v="2260"/>
    <x v="484"/>
    <x v="4"/>
    <s v="HO-119"/>
    <x v="2"/>
    <x v="0"/>
    <n v="56338.2"/>
    <n v="33"/>
    <x v="456"/>
    <n v="1859160.63"/>
    <n v="43624.29"/>
    <n v="419559.05"/>
    <x v="1"/>
    <s v="Card"/>
    <x v="0"/>
    <x v="4"/>
    <x v="1"/>
    <n v="1859160.5999999999"/>
    <n v="70276.270679999987"/>
    <n v="1788884.3293199998"/>
    <n v="0.22567122131883785"/>
  </r>
  <r>
    <x v="2261"/>
    <x v="484"/>
    <x v="4"/>
    <s v="HO-044"/>
    <x v="3"/>
    <x v="0"/>
    <n v="64290.46"/>
    <n v="6"/>
    <x v="138"/>
    <n v="385742.78"/>
    <n v="49013.17"/>
    <n v="91663.76"/>
    <x v="0"/>
    <s v="Card"/>
    <x v="0"/>
    <x v="4"/>
    <x v="1"/>
    <n v="385742.76"/>
    <n v="13693.867979999999"/>
    <n v="372048.89202000003"/>
    <n v="0.23762923054580565"/>
  </r>
  <r>
    <x v="2262"/>
    <x v="484"/>
    <x v="4"/>
    <s v="HO-112"/>
    <x v="2"/>
    <x v="0"/>
    <n v="46200.55"/>
    <n v="6"/>
    <x v="468"/>
    <n v="277203.28000000003"/>
    <n v="36691.53"/>
    <n v="57054.12"/>
    <x v="0"/>
    <s v="Card"/>
    <x v="1"/>
    <x v="4"/>
    <x v="1"/>
    <n v="277203.30000000005"/>
    <n v="45710.824170000007"/>
    <n v="231492.47583000004"/>
    <n v="0.20582050832876148"/>
  </r>
  <r>
    <x v="2263"/>
    <x v="484"/>
    <x v="4"/>
    <s v="HO-057"/>
    <x v="5"/>
    <x v="1"/>
    <n v="51336.78"/>
    <n v="1"/>
    <x v="0"/>
    <n v="51336.78"/>
    <n v="41265.129999999997"/>
    <n v="10071.65"/>
    <x v="0"/>
    <s v="Card"/>
    <x v="0"/>
    <x v="4"/>
    <x v="1"/>
    <n v="51336.78"/>
    <n v="2053.4712"/>
    <n v="49283.308799999999"/>
    <n v="0.19618780141645034"/>
  </r>
  <r>
    <x v="2264"/>
    <x v="484"/>
    <x v="3"/>
    <s v="PE-088"/>
    <x v="2"/>
    <x v="4"/>
    <n v="81493.490000000005"/>
    <n v="104"/>
    <x v="1024"/>
    <n v="8475323.3499999996"/>
    <n v="59895.78"/>
    <n v="2246162.75"/>
    <x v="1"/>
    <s v="Transfer"/>
    <x v="0"/>
    <x v="4"/>
    <x v="1"/>
    <n v="8475322.9600000009"/>
    <n v="500044.0546400001"/>
    <n v="7975278.9053600011"/>
    <n v="0.26502384124376799"/>
  </r>
  <r>
    <x v="2265"/>
    <x v="484"/>
    <x v="1"/>
    <s v="DA-126"/>
    <x v="5"/>
    <x v="1"/>
    <n v="123800.06"/>
    <n v="43"/>
    <x v="1025"/>
    <n v="5323402.67"/>
    <n v="93981.73"/>
    <n v="1282188.3700000001"/>
    <x v="1"/>
    <s v="Card"/>
    <x v="1"/>
    <x v="4"/>
    <x v="1"/>
    <n v="5323402.58"/>
    <n v="664892.98224200006"/>
    <n v="4658509.5977579998"/>
    <n v="0.24085879830691073"/>
  </r>
  <r>
    <x v="2266"/>
    <x v="484"/>
    <x v="4"/>
    <s v="HO-033"/>
    <x v="5"/>
    <x v="4"/>
    <n v="59346.45"/>
    <n v="3"/>
    <x v="597"/>
    <n v="178039.35"/>
    <n v="40734.81"/>
    <n v="55834.92"/>
    <x v="0"/>
    <s v="Card"/>
    <x v="0"/>
    <x v="4"/>
    <x v="1"/>
    <n v="178039.34999999998"/>
    <n v="5697.2591999999995"/>
    <n v="172342.09079999998"/>
    <n v="0.31360999689113667"/>
  </r>
  <r>
    <x v="2267"/>
    <x v="485"/>
    <x v="0"/>
    <s v="SN-118"/>
    <x v="0"/>
    <x v="4"/>
    <n v="68917.679999999993"/>
    <n v="4"/>
    <x v="515"/>
    <n v="275670.71999999997"/>
    <n v="47064.53"/>
    <n v="87412.59"/>
    <x v="0"/>
    <s v="Transfer"/>
    <x v="0"/>
    <x v="4"/>
    <x v="1"/>
    <n v="275670.71999999997"/>
    <n v="10172.249567999999"/>
    <n v="265498.470432"/>
    <n v="0.31709058546370106"/>
  </r>
  <r>
    <x v="2268"/>
    <x v="485"/>
    <x v="3"/>
    <s v="PE-025"/>
    <x v="3"/>
    <x v="3"/>
    <n v="105674.73"/>
    <n v="4"/>
    <x v="1026"/>
    <n v="422698.93"/>
    <n v="77817.09"/>
    <n v="111430.59"/>
    <x v="0"/>
    <s v="Card"/>
    <x v="0"/>
    <x v="4"/>
    <x v="1"/>
    <n v="422698.92"/>
    <n v="18302.863236000001"/>
    <n v="404396.05676399998"/>
    <n v="0.2636169199671265"/>
  </r>
  <r>
    <x v="2269"/>
    <x v="485"/>
    <x v="0"/>
    <s v="SN-137"/>
    <x v="2"/>
    <x v="3"/>
    <n v="59445.56"/>
    <n v="11"/>
    <x v="629"/>
    <n v="653901.14"/>
    <n v="42556.82"/>
    <n v="185776.12"/>
    <x v="0"/>
    <s v="Cash"/>
    <x v="0"/>
    <x v="4"/>
    <x v="1"/>
    <n v="653901.15999999992"/>
    <n v="31714.206259999992"/>
    <n v="622186.95373999991"/>
    <n v="0.28410429136122928"/>
  </r>
  <r>
    <x v="2270"/>
    <x v="485"/>
    <x v="1"/>
    <s v="DA-020"/>
    <x v="3"/>
    <x v="4"/>
    <n v="104232.54"/>
    <n v="11"/>
    <x v="772"/>
    <n v="1146557.92"/>
    <n v="76699.5"/>
    <n v="302863.46000000002"/>
    <x v="0"/>
    <s v="Transfer"/>
    <x v="0"/>
    <x v="4"/>
    <x v="1"/>
    <n v="1146557.94"/>
    <n v="67876.230047999998"/>
    <n v="1078681.7099520001"/>
    <n v="0.26415016172929145"/>
  </r>
  <r>
    <x v="2271"/>
    <x v="485"/>
    <x v="4"/>
    <s v="HO-114"/>
    <x v="1"/>
    <x v="3"/>
    <n v="50121.95"/>
    <n v="62"/>
    <x v="544"/>
    <n v="3107560.74"/>
    <n v="37297.46"/>
    <n v="795118.1"/>
    <x v="1"/>
    <s v="Transfer"/>
    <x v="1"/>
    <x v="4"/>
    <x v="1"/>
    <n v="3107560.9"/>
    <n v="429154.16028999997"/>
    <n v="2678406.7397099999"/>
    <n v="0.25586566652274023"/>
  </r>
  <r>
    <x v="2272"/>
    <x v="485"/>
    <x v="1"/>
    <s v="DA-019"/>
    <x v="2"/>
    <x v="1"/>
    <n v="100590.66"/>
    <n v="1"/>
    <x v="917"/>
    <n v="100590.66"/>
    <n v="80934.34"/>
    <n v="19656.32"/>
    <x v="0"/>
    <s v="POS"/>
    <x v="0"/>
    <x v="4"/>
    <x v="1"/>
    <n v="100590.66"/>
    <n v="60.354395999999994"/>
    <n v="100530.30560400001"/>
    <n v="0.19540899721703783"/>
  </r>
  <r>
    <x v="2273"/>
    <x v="485"/>
    <x v="3"/>
    <s v="PE-010"/>
    <x v="3"/>
    <x v="3"/>
    <n v="122877.71"/>
    <n v="59"/>
    <x v="126"/>
    <n v="7249785.1200000001"/>
    <n v="86719.72"/>
    <n v="2133321.4"/>
    <x v="1"/>
    <s v="Transfer"/>
    <x v="0"/>
    <x v="4"/>
    <x v="1"/>
    <n v="7249784.8900000006"/>
    <n v="321890.44911600003"/>
    <n v="6927894.4408840006"/>
    <n v="0.29425994904522079"/>
  </r>
  <r>
    <x v="2274"/>
    <x v="485"/>
    <x v="4"/>
    <s v="HO-104"/>
    <x v="0"/>
    <x v="2"/>
    <n v="49557.08"/>
    <n v="3"/>
    <x v="287"/>
    <n v="148671.23000000001"/>
    <n v="41536.33"/>
    <n v="24062.240000000002"/>
    <x v="0"/>
    <s v="Card"/>
    <x v="0"/>
    <x v="4"/>
    <x v="1"/>
    <n v="148671.24"/>
    <n v="4593.9413159999995"/>
    <n v="144077.29868399998"/>
    <n v="0.16184866433135719"/>
  </r>
  <r>
    <x v="2275"/>
    <x v="485"/>
    <x v="3"/>
    <s v="PE-143"/>
    <x v="0"/>
    <x v="2"/>
    <n v="118364.82"/>
    <n v="155"/>
    <x v="12"/>
    <n v="18346546.75"/>
    <n v="102462.22"/>
    <n v="2464902.39"/>
    <x v="1"/>
    <s v="Transfer"/>
    <x v="0"/>
    <x v="4"/>
    <x v="1"/>
    <n v="18346547.100000001"/>
    <n v="979705.61514000001"/>
    <n v="17366841.484860003"/>
    <n v="0.13435238923095977"/>
  </r>
  <r>
    <x v="2276"/>
    <x v="486"/>
    <x v="0"/>
    <s v="SN-053"/>
    <x v="3"/>
    <x v="0"/>
    <n v="57942.44"/>
    <n v="21"/>
    <x v="1027"/>
    <n v="1216791.28"/>
    <n v="44670.6"/>
    <n v="278708.65000000002"/>
    <x v="1"/>
    <s v="Transfer"/>
    <x v="1"/>
    <x v="4"/>
    <x v="1"/>
    <n v="1216791.24"/>
    <n v="187629.20920800001"/>
    <n v="1029162.030792"/>
    <n v="0.22905214277998442"/>
  </r>
  <r>
    <x v="2277"/>
    <x v="486"/>
    <x v="3"/>
    <s v="PE-061"/>
    <x v="0"/>
    <x v="3"/>
    <n v="79586.84"/>
    <n v="7"/>
    <x v="761"/>
    <n v="557107.9"/>
    <n v="60194.879999999997"/>
    <n v="135743.72"/>
    <x v="0"/>
    <s v="Transfer"/>
    <x v="0"/>
    <x v="4"/>
    <x v="1"/>
    <n v="557107.88"/>
    <n v="23398.53096"/>
    <n v="533709.34904"/>
    <n v="0.24365786232792605"/>
  </r>
  <r>
    <x v="2278"/>
    <x v="486"/>
    <x v="1"/>
    <s v="DA-149"/>
    <x v="2"/>
    <x v="0"/>
    <n v="101156.75"/>
    <n v="7"/>
    <x v="532"/>
    <n v="708097.25"/>
    <n v="82036.179999999993"/>
    <n v="133843.98000000001"/>
    <x v="0"/>
    <s v="Transfer"/>
    <x v="0"/>
    <x v="4"/>
    <x v="1"/>
    <n v="708097.25"/>
    <n v="4531.8224"/>
    <n v="703565.42760000005"/>
    <n v="0.18901920604832176"/>
  </r>
  <r>
    <x v="2279"/>
    <x v="486"/>
    <x v="3"/>
    <s v="PE-007"/>
    <x v="2"/>
    <x v="2"/>
    <n v="72847.03"/>
    <n v="1"/>
    <x v="690"/>
    <n v="72847.03"/>
    <n v="60714.86"/>
    <n v="12132.16"/>
    <x v="0"/>
    <s v="Transfer"/>
    <x v="1"/>
    <x v="4"/>
    <x v="1"/>
    <n v="72847.03"/>
    <n v="7517.8134959999998"/>
    <n v="65329.216503999996"/>
    <n v="0.16654295995320606"/>
  </r>
  <r>
    <x v="2280"/>
    <x v="486"/>
    <x v="2"/>
    <s v="BE-010"/>
    <x v="5"/>
    <x v="0"/>
    <n v="61947.03"/>
    <n v="2"/>
    <x v="1028"/>
    <n v="123894.07"/>
    <n v="47285.120000000003"/>
    <n v="29323.83"/>
    <x v="0"/>
    <s v="Transfer"/>
    <x v="1"/>
    <x v="4"/>
    <x v="1"/>
    <n v="123894.06"/>
    <n v="7656.652908"/>
    <n v="116237.40709199999"/>
    <n v="0.23668469362577241"/>
  </r>
  <r>
    <x v="2281"/>
    <x v="486"/>
    <x v="1"/>
    <s v="DA-039"/>
    <x v="4"/>
    <x v="1"/>
    <n v="104094.02"/>
    <n v="10"/>
    <x v="759"/>
    <n v="1040940.23"/>
    <n v="81691.72"/>
    <n v="224023"/>
    <x v="0"/>
    <s v="Card"/>
    <x v="1"/>
    <x v="4"/>
    <x v="1"/>
    <n v="1040940.2000000001"/>
    <n v="159992.50873999999"/>
    <n v="880947.69126000011"/>
    <n v="0.21521216448710029"/>
  </r>
  <r>
    <x v="2282"/>
    <x v="486"/>
    <x v="4"/>
    <s v="HO-006"/>
    <x v="0"/>
    <x v="0"/>
    <n v="52954.31"/>
    <n v="1"/>
    <x v="49"/>
    <n v="52954.31"/>
    <n v="43101"/>
    <n v="9853.31"/>
    <x v="0"/>
    <s v="Card"/>
    <x v="0"/>
    <x v="4"/>
    <x v="1"/>
    <n v="52954.31"/>
    <n v="1429.7663700000003"/>
    <n v="51524.54363"/>
    <n v="0.18607191746998497"/>
  </r>
  <r>
    <x v="2283"/>
    <x v="487"/>
    <x v="4"/>
    <s v="HO-140"/>
    <x v="5"/>
    <x v="0"/>
    <n v="60327.03"/>
    <n v="93"/>
    <x v="257"/>
    <n v="5610414.1399999997"/>
    <n v="48611.14"/>
    <n v="1089578.47"/>
    <x v="1"/>
    <s v="Transfer"/>
    <x v="0"/>
    <x v="4"/>
    <x v="1"/>
    <n v="5610413.79"/>
    <n v="92571.827534999989"/>
    <n v="5517841.9624650003"/>
    <n v="0.19420642448330919"/>
  </r>
  <r>
    <x v="2284"/>
    <x v="487"/>
    <x v="1"/>
    <s v="DA-048"/>
    <x v="2"/>
    <x v="3"/>
    <n v="114493.49"/>
    <n v="10"/>
    <x v="666"/>
    <n v="1144934.8899999999"/>
    <n v="86868.02"/>
    <n v="276254.71000000002"/>
    <x v="0"/>
    <s v="Card"/>
    <x v="0"/>
    <x v="4"/>
    <x v="1"/>
    <n v="1144934.9000000001"/>
    <n v="43622.019690000008"/>
    <n v="1101312.8803100002"/>
    <n v="0.24128420961998986"/>
  </r>
  <r>
    <x v="2285"/>
    <x v="487"/>
    <x v="2"/>
    <s v="BE-051"/>
    <x v="0"/>
    <x v="1"/>
    <n v="71731.210000000006"/>
    <n v="44"/>
    <x v="135"/>
    <n v="3156173.46"/>
    <n v="56076.18"/>
    <n v="688821.51"/>
    <x v="1"/>
    <s v="Transfer"/>
    <x v="0"/>
    <x v="4"/>
    <x v="1"/>
    <n v="3156173.24"/>
    <n v="8521.6677480000017"/>
    <n v="3147651.5722520002"/>
    <n v="0.21824577094061237"/>
  </r>
  <r>
    <x v="2286"/>
    <x v="487"/>
    <x v="0"/>
    <s v="SN-005"/>
    <x v="4"/>
    <x v="4"/>
    <n v="69057.89"/>
    <n v="7"/>
    <x v="710"/>
    <n v="483405.26"/>
    <n v="49943.97"/>
    <n v="133797.49"/>
    <x v="0"/>
    <s v="Transfer"/>
    <x v="0"/>
    <x v="4"/>
    <x v="1"/>
    <n v="483405.23"/>
    <n v="2465.366673"/>
    <n v="480939.863327"/>
    <n v="0.27678120424258518"/>
  </r>
  <r>
    <x v="2287"/>
    <x v="488"/>
    <x v="3"/>
    <s v="PE-100"/>
    <x v="4"/>
    <x v="0"/>
    <n v="87510.8"/>
    <n v="4"/>
    <x v="0"/>
    <n v="350043.2"/>
    <n v="66376.289999999994"/>
    <n v="84538.02"/>
    <x v="0"/>
    <s v="Card"/>
    <x v="0"/>
    <x v="4"/>
    <x v="1"/>
    <n v="350043.2"/>
    <n v="14001.728000000001"/>
    <n v="336041.47200000001"/>
    <n v="0.24150739108772859"/>
  </r>
  <r>
    <x v="2288"/>
    <x v="488"/>
    <x v="2"/>
    <s v="BE-122"/>
    <x v="4"/>
    <x v="4"/>
    <n v="52473"/>
    <n v="54"/>
    <x v="1029"/>
    <n v="2833542.23"/>
    <n v="37554.5"/>
    <n v="805599.45"/>
    <x v="1"/>
    <s v="Card"/>
    <x v="1"/>
    <x v="4"/>
    <x v="1"/>
    <n v="2833542"/>
    <n v="496153.20420000004"/>
    <n v="2337388.7958"/>
    <n v="0.28430825610105692"/>
  </r>
  <r>
    <x v="2289"/>
    <x v="488"/>
    <x v="1"/>
    <s v="DA-111"/>
    <x v="1"/>
    <x v="0"/>
    <n v="97110.24"/>
    <n v="3"/>
    <x v="1030"/>
    <n v="291330.71000000002"/>
    <n v="78396.08"/>
    <n v="56142.46"/>
    <x v="0"/>
    <s v="Cash"/>
    <x v="0"/>
    <x v="4"/>
    <x v="1"/>
    <n v="291330.72000000003"/>
    <n v="5098.2876000000006"/>
    <n v="286232.43240000005"/>
    <n v="0.19271040804452094"/>
  </r>
  <r>
    <x v="2290"/>
    <x v="488"/>
    <x v="4"/>
    <s v="HO-139"/>
    <x v="2"/>
    <x v="2"/>
    <n v="45315.78"/>
    <n v="5"/>
    <x v="536"/>
    <n v="226578.89"/>
    <n v="35932.76"/>
    <n v="46915.11"/>
    <x v="0"/>
    <s v="POS"/>
    <x v="0"/>
    <x v="4"/>
    <x v="1"/>
    <n v="226578.9"/>
    <n v="6955.9722300000003"/>
    <n v="219622.92776999998"/>
    <n v="0.2070586099172787"/>
  </r>
  <r>
    <x v="2291"/>
    <x v="488"/>
    <x v="1"/>
    <s v="DA-056"/>
    <x v="4"/>
    <x v="4"/>
    <n v="97039.91"/>
    <n v="11"/>
    <x v="1031"/>
    <n v="1067439.04"/>
    <n v="70804.67"/>
    <n v="288587.65000000002"/>
    <x v="0"/>
    <s v="Transfer"/>
    <x v="1"/>
    <x v="4"/>
    <x v="1"/>
    <n v="1067439.01"/>
    <n v="186801.82675000001"/>
    <n v="880637.18325"/>
    <n v="0.2703551577053056"/>
  </r>
  <r>
    <x v="2292"/>
    <x v="488"/>
    <x v="4"/>
    <s v="HO-062"/>
    <x v="4"/>
    <x v="1"/>
    <n v="60423.5"/>
    <n v="4"/>
    <x v="28"/>
    <n v="241694"/>
    <n v="48584.160000000003"/>
    <n v="47357.36"/>
    <x v="0"/>
    <s v="Cash"/>
    <x v="0"/>
    <x v="4"/>
    <x v="1"/>
    <n v="241694"/>
    <n v="7782.5468000000001"/>
    <n v="233911.45319999999"/>
    <n v="0.19593932824149546"/>
  </r>
  <r>
    <x v="2293"/>
    <x v="488"/>
    <x v="3"/>
    <s v="PE-049"/>
    <x v="3"/>
    <x v="2"/>
    <n v="90852.39"/>
    <n v="11"/>
    <x v="1032"/>
    <n v="999376.33"/>
    <n v="76166.44"/>
    <n v="161545.5"/>
    <x v="0"/>
    <s v="POS"/>
    <x v="1"/>
    <x v="4"/>
    <x v="1"/>
    <n v="999376.29"/>
    <n v="130118.79295800001"/>
    <n v="869257.49704200006"/>
    <n v="0.16164631395662535"/>
  </r>
  <r>
    <x v="2294"/>
    <x v="488"/>
    <x v="0"/>
    <s v="SN-030"/>
    <x v="0"/>
    <x v="1"/>
    <n v="64835.19"/>
    <n v="62"/>
    <x v="0"/>
    <n v="4019781.95"/>
    <n v="48498.98"/>
    <n v="1012845.11"/>
    <x v="1"/>
    <s v="Card"/>
    <x v="0"/>
    <x v="4"/>
    <x v="1"/>
    <n v="4019781.7800000003"/>
    <n v="160791.27120000002"/>
    <n v="3858990.5088000004"/>
    <n v="0.25196518681815561"/>
  </r>
  <r>
    <x v="2295"/>
    <x v="489"/>
    <x v="2"/>
    <s v="BE-076"/>
    <x v="1"/>
    <x v="4"/>
    <n v="66120.66"/>
    <n v="112"/>
    <x v="1033"/>
    <n v="7405513.46"/>
    <n v="48247.17"/>
    <n v="2001830.46"/>
    <x v="1"/>
    <s v="Cash"/>
    <x v="1"/>
    <x v="4"/>
    <x v="1"/>
    <n v="7405513.9199999999"/>
    <n v="999744.37919999997"/>
    <n v="6405769.5407999996"/>
    <n v="0.27031622733692257"/>
  </r>
  <r>
    <x v="2296"/>
    <x v="489"/>
    <x v="0"/>
    <s v="SN-097"/>
    <x v="4"/>
    <x v="0"/>
    <n v="57320.34"/>
    <n v="1"/>
    <x v="245"/>
    <n v="57320.34"/>
    <n v="45449.71"/>
    <n v="11870.63"/>
    <x v="0"/>
    <s v="Transfer"/>
    <x v="0"/>
    <x v="4"/>
    <x v="1"/>
    <n v="57320.34"/>
    <n v="1094.8184939999999"/>
    <n v="56225.521505999997"/>
    <n v="0.20709280510199346"/>
  </r>
  <r>
    <x v="2297"/>
    <x v="489"/>
    <x v="1"/>
    <s v="DA-088"/>
    <x v="1"/>
    <x v="0"/>
    <n v="120548.5"/>
    <n v="42"/>
    <x v="688"/>
    <n v="5063036.84"/>
    <n v="93947.26"/>
    <n v="1117252.0900000001"/>
    <x v="1"/>
    <s v="Transfer"/>
    <x v="0"/>
    <x v="4"/>
    <x v="1"/>
    <n v="5063037"/>
    <n v="31897.133099999999"/>
    <n v="5031139.8668999998"/>
    <n v="0.22066837064531414"/>
  </r>
  <r>
    <x v="2298"/>
    <x v="489"/>
    <x v="4"/>
    <s v="HO-051"/>
    <x v="4"/>
    <x v="0"/>
    <n v="67171.63"/>
    <n v="2"/>
    <x v="0"/>
    <n v="134343.25"/>
    <n v="54553.1"/>
    <n v="25237.040000000001"/>
    <x v="0"/>
    <s v="Card"/>
    <x v="0"/>
    <x v="4"/>
    <x v="1"/>
    <n v="134343.26"/>
    <n v="5373.7304000000004"/>
    <n v="128969.52960000001"/>
    <n v="0.18785491641746049"/>
  </r>
  <r>
    <x v="2299"/>
    <x v="490"/>
    <x v="1"/>
    <s v="DA-062"/>
    <x v="0"/>
    <x v="1"/>
    <n v="118125.68"/>
    <n v="2"/>
    <x v="0"/>
    <n v="236251.36"/>
    <n v="88139.39"/>
    <n v="59972.59"/>
    <x v="0"/>
    <s v="Card"/>
    <x v="0"/>
    <x v="4"/>
    <x v="1"/>
    <n v="236251.36"/>
    <n v="9450.0543999999991"/>
    <n v="226801.30559999999"/>
    <n v="0.25385077148338958"/>
  </r>
  <r>
    <x v="2300"/>
    <x v="490"/>
    <x v="3"/>
    <s v="PE-075"/>
    <x v="2"/>
    <x v="1"/>
    <n v="94322.68"/>
    <n v="7"/>
    <x v="0"/>
    <n v="660258.74"/>
    <n v="74012.490000000005"/>
    <n v="142171.34"/>
    <x v="0"/>
    <s v="Card"/>
    <x v="0"/>
    <x v="4"/>
    <x v="1"/>
    <n v="660258.76"/>
    <n v="26410.350399999999"/>
    <n v="633848.40960000001"/>
    <n v="0.21532670661807521"/>
  </r>
  <r>
    <x v="2301"/>
    <x v="490"/>
    <x v="4"/>
    <s v="HO-039"/>
    <x v="0"/>
    <x v="0"/>
    <n v="58975.81"/>
    <n v="6"/>
    <x v="1034"/>
    <n v="353854.84"/>
    <n v="49147.91"/>
    <n v="58967.4"/>
    <x v="0"/>
    <s v="Transfer"/>
    <x v="1"/>
    <x v="4"/>
    <x v="1"/>
    <n v="353854.86"/>
    <n v="46567.299576000005"/>
    <n v="307287.56042399997"/>
    <n v="0.1666429092788444"/>
  </r>
  <r>
    <x v="2302"/>
    <x v="490"/>
    <x v="3"/>
    <s v="PE-076"/>
    <x v="4"/>
    <x v="3"/>
    <n v="108761.68"/>
    <n v="2"/>
    <x v="287"/>
    <n v="217523.36"/>
    <n v="83841.960000000006"/>
    <n v="49839.43"/>
    <x v="0"/>
    <s v="Transfer"/>
    <x v="0"/>
    <x v="4"/>
    <x v="1"/>
    <n v="217523.36"/>
    <n v="6721.4718239999993"/>
    <n v="210801.88817599998"/>
    <n v="0.2291221963470958"/>
  </r>
  <r>
    <x v="2303"/>
    <x v="491"/>
    <x v="4"/>
    <s v="HO-146"/>
    <x v="3"/>
    <x v="4"/>
    <n v="57106.62"/>
    <n v="8"/>
    <x v="792"/>
    <n v="456852.98"/>
    <n v="41705.85"/>
    <n v="123206.22"/>
    <x v="0"/>
    <s v="POS"/>
    <x v="0"/>
    <x v="4"/>
    <x v="1"/>
    <n v="456852.96"/>
    <n v="23847.724512000001"/>
    <n v="433005.23548800003"/>
    <n v="0.26968461494986856"/>
  </r>
  <r>
    <x v="2304"/>
    <x v="491"/>
    <x v="4"/>
    <s v="HO-017"/>
    <x v="2"/>
    <x v="4"/>
    <n v="48815.28"/>
    <n v="91"/>
    <x v="234"/>
    <n v="4442190.49"/>
    <n v="35377.230000000003"/>
    <n v="1222862.93"/>
    <x v="1"/>
    <s v="Card"/>
    <x v="0"/>
    <x v="4"/>
    <x v="1"/>
    <n v="4442190.4799999995"/>
    <n v="218555.77161599998"/>
    <n v="4223634.7083839998"/>
    <n v="0.27528376659056775"/>
  </r>
  <r>
    <x v="2305"/>
    <x v="491"/>
    <x v="2"/>
    <s v="BE-070"/>
    <x v="0"/>
    <x v="3"/>
    <n v="67334.850000000006"/>
    <n v="8"/>
    <x v="303"/>
    <n v="538678.82999999996"/>
    <n v="49745.31"/>
    <n v="140716.32999999999"/>
    <x v="0"/>
    <s v="Transfer"/>
    <x v="0"/>
    <x v="4"/>
    <x v="1"/>
    <n v="538678.80000000005"/>
    <n v="19069.229520000004"/>
    <n v="519609.57048000005"/>
    <n v="0.2612249120686625"/>
  </r>
  <r>
    <x v="2306"/>
    <x v="491"/>
    <x v="2"/>
    <s v="BE-075"/>
    <x v="0"/>
    <x v="1"/>
    <n v="66054.38"/>
    <n v="4"/>
    <x v="1035"/>
    <n v="264217.53000000003"/>
    <n v="51865.3"/>
    <n v="56756.32"/>
    <x v="0"/>
    <s v="Card"/>
    <x v="1"/>
    <x v="4"/>
    <x v="1"/>
    <n v="264217.52"/>
    <n v="24889.290384"/>
    <n v="239328.22961600003"/>
    <n v="0.21480906282032081"/>
  </r>
  <r>
    <x v="2307"/>
    <x v="491"/>
    <x v="1"/>
    <s v="DA-083"/>
    <x v="4"/>
    <x v="0"/>
    <n v="98089.15"/>
    <n v="9"/>
    <x v="1036"/>
    <n v="882802.39"/>
    <n v="80395.600000000006"/>
    <n v="159242.01"/>
    <x v="0"/>
    <s v="Card"/>
    <x v="1"/>
    <x v="4"/>
    <x v="1"/>
    <n v="882802.35"/>
    <n v="76715.524214999998"/>
    <n v="806086.82578499999"/>
    <n v="0.18038239565708472"/>
  </r>
  <r>
    <x v="2308"/>
    <x v="491"/>
    <x v="4"/>
    <s v="HO-089"/>
    <x v="3"/>
    <x v="2"/>
    <n v="48125.15"/>
    <n v="4"/>
    <x v="429"/>
    <n v="192500.58"/>
    <n v="40806.26"/>
    <n v="29275.54"/>
    <x v="0"/>
    <s v="Transfer"/>
    <x v="0"/>
    <x v="4"/>
    <x v="1"/>
    <n v="192500.6"/>
    <n v="7603.7737000000016"/>
    <n v="184896.82630000002"/>
    <n v="0.15208026905685168"/>
  </r>
  <r>
    <x v="2309"/>
    <x v="491"/>
    <x v="3"/>
    <s v="PE-136"/>
    <x v="2"/>
    <x v="2"/>
    <n v="83375.64"/>
    <n v="1"/>
    <x v="493"/>
    <n v="83375.64"/>
    <n v="70905.13"/>
    <n v="12470.52"/>
    <x v="0"/>
    <s v="Cash"/>
    <x v="0"/>
    <x v="4"/>
    <x v="1"/>
    <n v="83375.64"/>
    <n v="4652.3607119999997"/>
    <n v="78723.279288000005"/>
    <n v="0.14957030614697531"/>
  </r>
  <r>
    <x v="2310"/>
    <x v="491"/>
    <x v="0"/>
    <s v="SN-082"/>
    <x v="5"/>
    <x v="1"/>
    <n v="59159.12"/>
    <n v="1"/>
    <x v="0"/>
    <n v="59159.12"/>
    <n v="43348.12"/>
    <n v="15811"/>
    <x v="0"/>
    <s v="Transfer"/>
    <x v="0"/>
    <x v="4"/>
    <x v="1"/>
    <n v="59159.12"/>
    <n v="2366.3648000000003"/>
    <n v="56792.7552"/>
    <n v="0.26726225812689575"/>
  </r>
  <r>
    <x v="2311"/>
    <x v="492"/>
    <x v="4"/>
    <s v="HO-026"/>
    <x v="3"/>
    <x v="3"/>
    <n v="60775.57"/>
    <n v="3"/>
    <x v="764"/>
    <n v="182326.72"/>
    <n v="43907.37"/>
    <n v="50604.61"/>
    <x v="0"/>
    <s v="Cash"/>
    <x v="0"/>
    <x v="4"/>
    <x v="1"/>
    <n v="182326.71"/>
    <n v="8113.538595"/>
    <n v="174213.171405"/>
    <n v="0.27754906137729018"/>
  </r>
  <r>
    <x v="2312"/>
    <x v="492"/>
    <x v="1"/>
    <s v="DA-020"/>
    <x v="0"/>
    <x v="1"/>
    <n v="96665.03"/>
    <n v="86"/>
    <x v="474"/>
    <n v="8313192.7400000002"/>
    <n v="71334.61"/>
    <n v="2178416.61"/>
    <x v="1"/>
    <s v="Card"/>
    <x v="1"/>
    <x v="4"/>
    <x v="1"/>
    <n v="8313192.5800000001"/>
    <n v="915282.503058"/>
    <n v="7397910.0769420005"/>
    <n v="0.26204331814878623"/>
  </r>
  <r>
    <x v="2313"/>
    <x v="492"/>
    <x v="0"/>
    <s v="SN-084"/>
    <x v="1"/>
    <x v="0"/>
    <n v="59677.279999999999"/>
    <n v="60"/>
    <x v="168"/>
    <n v="3580636.99"/>
    <n v="46695.49"/>
    <n v="778907.58"/>
    <x v="1"/>
    <s v="Transfer"/>
    <x v="0"/>
    <x v="4"/>
    <x v="1"/>
    <n v="3580636.8"/>
    <n v="86293.346879999997"/>
    <n v="3494343.4531199997"/>
    <n v="0.21753324399410842"/>
  </r>
  <r>
    <x v="2314"/>
    <x v="492"/>
    <x v="2"/>
    <s v="BE-119"/>
    <x v="0"/>
    <x v="4"/>
    <n v="57530.96"/>
    <n v="92"/>
    <x v="1037"/>
    <n v="5292848.5"/>
    <n v="42976.08"/>
    <n v="1339049"/>
    <x v="1"/>
    <s v="POS"/>
    <x v="1"/>
    <x v="4"/>
    <x v="1"/>
    <n v="5292848.32"/>
    <n v="545692.66179200006"/>
    <n v="4747155.6582080005"/>
    <n v="0.25299212701818313"/>
  </r>
  <r>
    <x v="2315"/>
    <x v="492"/>
    <x v="2"/>
    <s v="BE-014"/>
    <x v="3"/>
    <x v="0"/>
    <n v="82222.3"/>
    <n v="45"/>
    <x v="89"/>
    <n v="3700003.66"/>
    <n v="68916.98"/>
    <n v="598739.54"/>
    <x v="1"/>
    <s v="Card"/>
    <x v="0"/>
    <x v="4"/>
    <x v="1"/>
    <n v="3700003.5"/>
    <n v="56980.053900000006"/>
    <n v="3643023.4460999998"/>
    <n v="0.16182133722537995"/>
  </r>
  <r>
    <x v="2316"/>
    <x v="492"/>
    <x v="3"/>
    <s v="PE-040"/>
    <x v="1"/>
    <x v="1"/>
    <n v="97361.33"/>
    <n v="4"/>
    <x v="0"/>
    <n v="389445.33"/>
    <n v="73841.279999999999"/>
    <n v="94080.23"/>
    <x v="0"/>
    <s v="Transfer"/>
    <x v="0"/>
    <x v="4"/>
    <x v="1"/>
    <n v="389445.32"/>
    <n v="15577.8128"/>
    <n v="373867.50719999999"/>
    <n v="0.2415749342789654"/>
  </r>
  <r>
    <x v="2317"/>
    <x v="492"/>
    <x v="2"/>
    <s v="BE-004"/>
    <x v="2"/>
    <x v="4"/>
    <n v="64511.77"/>
    <n v="1"/>
    <x v="501"/>
    <n v="64511.77"/>
    <n v="43187.89"/>
    <n v="21323.89"/>
    <x v="0"/>
    <s v="POS"/>
    <x v="0"/>
    <x v="4"/>
    <x v="1"/>
    <n v="64511.77"/>
    <n v="3244.942031"/>
    <n v="61266.827968999998"/>
    <n v="0.33054262811266844"/>
  </r>
  <r>
    <x v="2318"/>
    <x v="493"/>
    <x v="2"/>
    <s v="BE-101"/>
    <x v="3"/>
    <x v="2"/>
    <n v="67365.3"/>
    <n v="83"/>
    <x v="154"/>
    <n v="5591319.6900000004"/>
    <n v="52898.04"/>
    <n v="1200781.96"/>
    <x v="1"/>
    <s v="Transfer"/>
    <x v="0"/>
    <x v="4"/>
    <x v="1"/>
    <n v="5591319.9000000004"/>
    <n v="210792.76023000001"/>
    <n v="5380527.1397700002"/>
    <n v="0.21475823715599418"/>
  </r>
  <r>
    <x v="2319"/>
    <x v="493"/>
    <x v="1"/>
    <s v="DA-105"/>
    <x v="3"/>
    <x v="1"/>
    <n v="115053.67"/>
    <n v="3"/>
    <x v="704"/>
    <n v="345161.01"/>
    <n v="83940.78"/>
    <n v="93338.68"/>
    <x v="0"/>
    <s v="Transfer"/>
    <x v="0"/>
    <x v="4"/>
    <x v="1"/>
    <n v="345161.01"/>
    <n v="103.54830299999999"/>
    <n v="345057.46169700002"/>
    <n v="0.27042069438839572"/>
  </r>
  <r>
    <x v="2320"/>
    <x v="493"/>
    <x v="2"/>
    <s v="BE-110"/>
    <x v="2"/>
    <x v="1"/>
    <n v="54157.71"/>
    <n v="2"/>
    <x v="1038"/>
    <n v="108315.43"/>
    <n v="42156.15"/>
    <n v="24003.119999999999"/>
    <x v="0"/>
    <s v="Card"/>
    <x v="1"/>
    <x v="4"/>
    <x v="1"/>
    <n v="108315.42"/>
    <n v="17417.119535999998"/>
    <n v="90898.300464"/>
    <n v="0.22160388413728313"/>
  </r>
  <r>
    <x v="2321"/>
    <x v="493"/>
    <x v="3"/>
    <s v="PE-016"/>
    <x v="5"/>
    <x v="2"/>
    <n v="110767.49"/>
    <n v="1"/>
    <x v="1039"/>
    <n v="110767.49"/>
    <n v="86729.5"/>
    <n v="24037.99"/>
    <x v="0"/>
    <s v="Card"/>
    <x v="1"/>
    <x v="4"/>
    <x v="1"/>
    <n v="110767.49"/>
    <n v="8883.5526979999995"/>
    <n v="101883.93730200001"/>
    <n v="0.2170130423646866"/>
  </r>
  <r>
    <x v="2322"/>
    <x v="494"/>
    <x v="0"/>
    <s v="SN-102"/>
    <x v="3"/>
    <x v="1"/>
    <n v="64711.77"/>
    <n v="10"/>
    <x v="639"/>
    <n v="647117.67000000004"/>
    <n v="52793.07"/>
    <n v="119186.97"/>
    <x v="0"/>
    <s v="Transfer"/>
    <x v="0"/>
    <x v="4"/>
    <x v="1"/>
    <n v="647117.69999999995"/>
    <n v="1358.9471699999997"/>
    <n v="645758.7528299999"/>
    <n v="0.1841812942613667"/>
  </r>
  <r>
    <x v="2323"/>
    <x v="494"/>
    <x v="0"/>
    <s v="SN-101"/>
    <x v="5"/>
    <x v="4"/>
    <n v="64134.41"/>
    <n v="1"/>
    <x v="284"/>
    <n v="64134.41"/>
    <n v="46771.08"/>
    <n v="17363.330000000002"/>
    <x v="0"/>
    <s v="Cash"/>
    <x v="1"/>
    <x v="4"/>
    <x v="1"/>
    <n v="64134.41"/>
    <n v="3334.9893200000001"/>
    <n v="60799.420680000003"/>
    <n v="0.27073344870561683"/>
  </r>
  <r>
    <x v="2324"/>
    <x v="495"/>
    <x v="1"/>
    <s v="DA-097"/>
    <x v="0"/>
    <x v="4"/>
    <n v="107367.45"/>
    <n v="3"/>
    <x v="140"/>
    <n v="322102.36"/>
    <n v="73956.77"/>
    <n v="100232.04"/>
    <x v="0"/>
    <s v="Card"/>
    <x v="0"/>
    <x v="4"/>
    <x v="1"/>
    <n v="322102.34999999998"/>
    <n v="805.25587499999995"/>
    <n v="321297.094125"/>
    <n v="0.31118070665486586"/>
  </r>
  <r>
    <x v="2325"/>
    <x v="495"/>
    <x v="3"/>
    <s v="PE-104"/>
    <x v="3"/>
    <x v="0"/>
    <n v="93855.61"/>
    <n v="1"/>
    <x v="0"/>
    <n v="93855.61"/>
    <n v="76329.27"/>
    <n v="17526.34"/>
    <x v="0"/>
    <s v="Card"/>
    <x v="0"/>
    <x v="4"/>
    <x v="1"/>
    <n v="93855.61"/>
    <n v="3754.2244000000001"/>
    <n v="90101.385599999994"/>
    <n v="0.18673726589172454"/>
  </r>
  <r>
    <x v="2326"/>
    <x v="495"/>
    <x v="0"/>
    <s v="SN-018"/>
    <x v="2"/>
    <x v="4"/>
    <n v="66084.78"/>
    <n v="47"/>
    <x v="988"/>
    <n v="3105984.84"/>
    <n v="46100.639999999999"/>
    <n v="939254.74"/>
    <x v="1"/>
    <s v="POS"/>
    <x v="1"/>
    <x v="4"/>
    <x v="1"/>
    <n v="3105984.66"/>
    <n v="323643.60157200001"/>
    <n v="2782341.0584280002"/>
    <n v="0.30240158545010798"/>
  </r>
  <r>
    <x v="2327"/>
    <x v="495"/>
    <x v="4"/>
    <s v="HO-083"/>
    <x v="1"/>
    <x v="1"/>
    <n v="54411.4"/>
    <n v="1"/>
    <x v="1040"/>
    <n v="54411.4"/>
    <n v="40240.17"/>
    <n v="14171.23"/>
    <x v="0"/>
    <s v="Card"/>
    <x v="1"/>
    <x v="4"/>
    <x v="1"/>
    <n v="54411.4"/>
    <n v="8297.7384999999995"/>
    <n v="46113.661500000002"/>
    <n v="0.26044597271895226"/>
  </r>
  <r>
    <x v="2328"/>
    <x v="495"/>
    <x v="1"/>
    <s v="DA-078"/>
    <x v="0"/>
    <x v="3"/>
    <n v="110376.01"/>
    <n v="4"/>
    <x v="5"/>
    <n v="441504.04"/>
    <n v="85210.3"/>
    <n v="100662.85"/>
    <x v="0"/>
    <s v="Card"/>
    <x v="0"/>
    <x v="4"/>
    <x v="1"/>
    <n v="441504.04"/>
    <n v="19735.230587999999"/>
    <n v="421768.809412"/>
    <n v="0.22799983891427134"/>
  </r>
  <r>
    <x v="2329"/>
    <x v="495"/>
    <x v="1"/>
    <s v="DA-083"/>
    <x v="3"/>
    <x v="4"/>
    <n v="94290.89"/>
    <n v="103"/>
    <x v="627"/>
    <n v="9711961.9299999997"/>
    <n v="64669.13"/>
    <n v="3051041.37"/>
    <x v="1"/>
    <s v="Transfer"/>
    <x v="1"/>
    <x v="4"/>
    <x v="1"/>
    <n v="9711961.6699999999"/>
    <n v="1644235.1107310001"/>
    <n v="8067726.5592689998"/>
    <n v="0.31415293758261265"/>
  </r>
  <r>
    <x v="2330"/>
    <x v="496"/>
    <x v="1"/>
    <s v="DA-048"/>
    <x v="2"/>
    <x v="2"/>
    <n v="116474.37"/>
    <n v="12"/>
    <x v="51"/>
    <n v="1397692.4"/>
    <n v="91757.26"/>
    <n v="296605.27"/>
    <x v="0"/>
    <s v="Transfer"/>
    <x v="0"/>
    <x v="4"/>
    <x v="1"/>
    <n v="1397692.44"/>
    <n v="43887.542615999999"/>
    <n v="1353804.897384"/>
    <n v="0.21221069099324003"/>
  </r>
  <r>
    <x v="2331"/>
    <x v="496"/>
    <x v="1"/>
    <s v="DA-007"/>
    <x v="2"/>
    <x v="4"/>
    <n v="88422.9"/>
    <n v="8"/>
    <x v="1041"/>
    <n v="707383.24"/>
    <n v="63116.67"/>
    <n v="202449.85"/>
    <x v="0"/>
    <s v="Card"/>
    <x v="0"/>
    <x v="4"/>
    <x v="1"/>
    <n v="707383.2"/>
    <n v="33034.795439999994"/>
    <n v="674348.40455999994"/>
    <n v="0.28619542922730262"/>
  </r>
  <r>
    <x v="2332"/>
    <x v="497"/>
    <x v="1"/>
    <s v="DA-147"/>
    <x v="2"/>
    <x v="2"/>
    <n v="112143.38"/>
    <n v="92"/>
    <x v="345"/>
    <n v="10317191.310000001"/>
    <n v="93745.32"/>
    <n v="1692622.02"/>
    <x v="1"/>
    <s v="Cash"/>
    <x v="0"/>
    <x v="4"/>
    <x v="1"/>
    <n v="10317190.960000001"/>
    <n v="93886.437736000007"/>
    <n v="10223304.522264"/>
    <n v="0.16405841174617125"/>
  </r>
  <r>
    <x v="2333"/>
    <x v="497"/>
    <x v="4"/>
    <s v="HO-053"/>
    <x v="2"/>
    <x v="0"/>
    <n v="45815.35"/>
    <n v="12"/>
    <x v="0"/>
    <n v="549784.25"/>
    <n v="36236.03"/>
    <n v="114951.84"/>
    <x v="1"/>
    <s v="Transfer"/>
    <x v="0"/>
    <x v="4"/>
    <x v="1"/>
    <n v="549784.19999999995"/>
    <n v="21991.367999999999"/>
    <n v="527792.83199999994"/>
    <n v="0.20908536394049121"/>
  </r>
  <r>
    <x v="2334"/>
    <x v="497"/>
    <x v="3"/>
    <s v="PE-045"/>
    <x v="3"/>
    <x v="1"/>
    <n v="83203.12"/>
    <n v="1"/>
    <x v="1042"/>
    <n v="83203.12"/>
    <n v="67699.94"/>
    <n v="15503.18"/>
    <x v="0"/>
    <s v="Transfer"/>
    <x v="1"/>
    <x v="4"/>
    <x v="1"/>
    <n v="83203.12"/>
    <n v="14485.663192"/>
    <n v="68717.456807999988"/>
    <n v="0.18632931072777079"/>
  </r>
  <r>
    <x v="2335"/>
    <x v="497"/>
    <x v="0"/>
    <s v="SN-011"/>
    <x v="3"/>
    <x v="1"/>
    <n v="66340.509999999995"/>
    <n v="12"/>
    <x v="0"/>
    <n v="796086.09"/>
    <n v="54177.38"/>
    <n v="145957.51999999999"/>
    <x v="1"/>
    <s v="Cash"/>
    <x v="0"/>
    <x v="4"/>
    <x v="1"/>
    <n v="796086.11999999988"/>
    <n v="31843.444799999994"/>
    <n v="764242.67519999994"/>
    <n v="0.1833438893524694"/>
  </r>
  <r>
    <x v="2336"/>
    <x v="498"/>
    <x v="4"/>
    <s v="HO-101"/>
    <x v="2"/>
    <x v="2"/>
    <n v="62675.87"/>
    <n v="1"/>
    <x v="71"/>
    <n v="62675.87"/>
    <n v="52240.37"/>
    <n v="10435.5"/>
    <x v="0"/>
    <s v="Card"/>
    <x v="0"/>
    <x v="4"/>
    <x v="1"/>
    <n v="62675.87"/>
    <n v="1466.6153579999998"/>
    <n v="61209.254642"/>
    <n v="0.16649948377262253"/>
  </r>
  <r>
    <x v="2337"/>
    <x v="498"/>
    <x v="1"/>
    <s v="DA-008"/>
    <x v="3"/>
    <x v="0"/>
    <n v="93781.57"/>
    <n v="89"/>
    <x v="204"/>
    <n v="8346559.5999999996"/>
    <n v="76730.78"/>
    <n v="1517520.54"/>
    <x v="1"/>
    <s v="Card"/>
    <x v="0"/>
    <x v="4"/>
    <x v="1"/>
    <n v="8346559.7300000004"/>
    <n v="30047.615028"/>
    <n v="8316512.114972"/>
    <n v="0.18181389850735627"/>
  </r>
  <r>
    <x v="2338"/>
    <x v="498"/>
    <x v="4"/>
    <s v="HO-144"/>
    <x v="4"/>
    <x v="0"/>
    <n v="46782.74"/>
    <n v="8"/>
    <x v="112"/>
    <n v="374261.94"/>
    <n v="35725.879999999997"/>
    <n v="88454.93"/>
    <x v="0"/>
    <s v="Transfer"/>
    <x v="0"/>
    <x v="4"/>
    <x v="1"/>
    <n v="374261.92"/>
    <n v="14633.641072"/>
    <n v="359628.27892799996"/>
    <n v="0.23634497806536245"/>
  </r>
  <r>
    <x v="2339"/>
    <x v="498"/>
    <x v="2"/>
    <s v="BE-129"/>
    <x v="5"/>
    <x v="0"/>
    <n v="65735.86"/>
    <n v="1"/>
    <x v="1043"/>
    <n v="65735.86"/>
    <n v="51188.4"/>
    <n v="14547.45"/>
    <x v="0"/>
    <s v="Card"/>
    <x v="1"/>
    <x v="4"/>
    <x v="1"/>
    <n v="65735.86"/>
    <n v="7947.4654740000005"/>
    <n v="57788.394526000004"/>
    <n v="0.22130158485794513"/>
  </r>
  <r>
    <x v="2340"/>
    <x v="498"/>
    <x v="3"/>
    <s v="PE-104"/>
    <x v="5"/>
    <x v="1"/>
    <n v="94444.29"/>
    <n v="7"/>
    <x v="1044"/>
    <n v="661110.04"/>
    <n v="76327.94"/>
    <n v="126814.48"/>
    <x v="0"/>
    <s v="Card"/>
    <x v="1"/>
    <x v="4"/>
    <x v="1"/>
    <n v="661110.02999999991"/>
    <n v="50046.029270999999"/>
    <n v="611064.00072899996"/>
    <n v="0.1918205326302411"/>
  </r>
  <r>
    <x v="2341"/>
    <x v="499"/>
    <x v="1"/>
    <s v="DA-063"/>
    <x v="3"/>
    <x v="0"/>
    <n v="102884.41"/>
    <n v="2"/>
    <x v="0"/>
    <n v="205768.81"/>
    <n v="80104.02"/>
    <n v="45560.77"/>
    <x v="0"/>
    <s v="Card"/>
    <x v="0"/>
    <x v="4"/>
    <x v="1"/>
    <n v="205768.82"/>
    <n v="8230.7528000000002"/>
    <n v="197538.06720000002"/>
    <n v="0.22141727893551991"/>
  </r>
  <r>
    <x v="2342"/>
    <x v="499"/>
    <x v="3"/>
    <s v="PE-133"/>
    <x v="4"/>
    <x v="4"/>
    <n v="85775.56"/>
    <n v="109"/>
    <x v="934"/>
    <n v="9349536.2599999998"/>
    <n v="59672.31"/>
    <n v="2845254.37"/>
    <x v="1"/>
    <s v="Transfer"/>
    <x v="0"/>
    <x v="4"/>
    <x v="1"/>
    <n v="9349536.0399999991"/>
    <n v="515159.43580399989"/>
    <n v="8834376.604195999"/>
    <n v="0.3043203738534942"/>
  </r>
  <r>
    <x v="2343"/>
    <x v="499"/>
    <x v="2"/>
    <s v="BE-108"/>
    <x v="0"/>
    <x v="0"/>
    <n v="60361.04"/>
    <n v="8"/>
    <x v="0"/>
    <n v="482888.35"/>
    <n v="48449.14"/>
    <n v="95295.21"/>
    <x v="0"/>
    <s v="Transfer"/>
    <x v="0"/>
    <x v="4"/>
    <x v="1"/>
    <n v="482888.32"/>
    <n v="19315.532800000001"/>
    <n v="463572.78720000002"/>
    <n v="0.19734418939699003"/>
  </r>
  <r>
    <x v="2344"/>
    <x v="499"/>
    <x v="0"/>
    <s v="SN-045"/>
    <x v="5"/>
    <x v="0"/>
    <n v="50018.71"/>
    <n v="4"/>
    <x v="481"/>
    <n v="200074.85"/>
    <n v="38809.78"/>
    <n v="44835.75"/>
    <x v="0"/>
    <s v="Transfer"/>
    <x v="0"/>
    <x v="4"/>
    <x v="1"/>
    <n v="200074.84"/>
    <n v="5962.230231999999"/>
    <n v="194112.60976799999"/>
    <n v="0.22409488249022802"/>
  </r>
  <r>
    <x v="2345"/>
    <x v="499"/>
    <x v="2"/>
    <s v="BE-027"/>
    <x v="4"/>
    <x v="1"/>
    <n v="69762.17"/>
    <n v="9"/>
    <x v="1045"/>
    <n v="627859.5"/>
    <n v="54705.89"/>
    <n v="135506.47"/>
    <x v="1"/>
    <s v="Cash"/>
    <x v="1"/>
    <x v="4"/>
    <x v="1"/>
    <n v="627859.53"/>
    <n v="88904.909448000006"/>
    <n v="538954.62055200001"/>
    <n v="0.21582291898107778"/>
  </r>
  <r>
    <x v="2346"/>
    <x v="499"/>
    <x v="4"/>
    <s v="HO-131"/>
    <x v="4"/>
    <x v="2"/>
    <n v="55476.85"/>
    <n v="36"/>
    <x v="629"/>
    <n v="1997166.6"/>
    <n v="45662.74"/>
    <n v="353307.96"/>
    <x v="1"/>
    <s v="Card"/>
    <x v="0"/>
    <x v="4"/>
    <x v="1"/>
    <n v="1997166.5999999999"/>
    <n v="96862.580099999977"/>
    <n v="1900304.0199"/>
    <n v="0.17690460074787953"/>
  </r>
  <r>
    <x v="2347"/>
    <x v="500"/>
    <x v="2"/>
    <s v="BE-095"/>
    <x v="1"/>
    <x v="2"/>
    <n v="70836.929999999993"/>
    <n v="6"/>
    <x v="344"/>
    <n v="425021.61"/>
    <n v="59058.03"/>
    <n v="70673.440000000002"/>
    <x v="0"/>
    <s v="POS"/>
    <x v="0"/>
    <x v="4"/>
    <x v="1"/>
    <n v="425021.57999999996"/>
    <n v="7820.3970719999998"/>
    <n v="417201.18292799994"/>
    <n v="0.16628199210858949"/>
  </r>
  <r>
    <x v="2348"/>
    <x v="500"/>
    <x v="0"/>
    <s v="SN-017"/>
    <x v="0"/>
    <x v="3"/>
    <n v="43448.43"/>
    <n v="9"/>
    <x v="1046"/>
    <n v="391035.83"/>
    <n v="32528.63"/>
    <n v="98278.16"/>
    <x v="0"/>
    <s v="Transfer"/>
    <x v="1"/>
    <x v="4"/>
    <x v="1"/>
    <n v="391035.87"/>
    <n v="48371.137118999992"/>
    <n v="342664.73288100003"/>
    <n v="0.25132776195981837"/>
  </r>
  <r>
    <x v="2349"/>
    <x v="500"/>
    <x v="1"/>
    <s v="DA-004"/>
    <x v="1"/>
    <x v="4"/>
    <n v="104117.58"/>
    <n v="29"/>
    <x v="178"/>
    <n v="3019409.9"/>
    <n v="69091.91"/>
    <n v="1015744.56"/>
    <x v="1"/>
    <s v="Card"/>
    <x v="0"/>
    <x v="4"/>
    <x v="1"/>
    <n v="3019409.82"/>
    <n v="54047.435777999999"/>
    <n v="2965362.3842219999"/>
    <n v="0.33640499092223286"/>
  </r>
  <r>
    <x v="2350"/>
    <x v="500"/>
    <x v="1"/>
    <s v="DA-056"/>
    <x v="5"/>
    <x v="3"/>
    <n v="95840.320000000007"/>
    <n v="9"/>
    <x v="624"/>
    <n v="862562.85"/>
    <n v="68333.3"/>
    <n v="247563.11"/>
    <x v="0"/>
    <s v="Transfer"/>
    <x v="0"/>
    <x v="4"/>
    <x v="1"/>
    <n v="862562.88000000012"/>
    <n v="37262.71641600001"/>
    <n v="825300.16358400008"/>
    <n v="0.28700877854871676"/>
  </r>
  <r>
    <x v="2351"/>
    <x v="500"/>
    <x v="4"/>
    <s v="HO-053"/>
    <x v="3"/>
    <x v="4"/>
    <n v="59066.69"/>
    <n v="9"/>
    <x v="371"/>
    <n v="531600.19999999995"/>
    <n v="44292.68"/>
    <n v="132966.10999999999"/>
    <x v="0"/>
    <s v="Card"/>
    <x v="0"/>
    <x v="4"/>
    <x v="1"/>
    <n v="531600.21"/>
    <n v="15044.285943000001"/>
    <n v="516555.92405699997"/>
    <n v="0.25012426631893669"/>
  </r>
  <r>
    <x v="2352"/>
    <x v="501"/>
    <x v="0"/>
    <s v="SN-145"/>
    <x v="0"/>
    <x v="1"/>
    <n v="70081.119999999995"/>
    <n v="5"/>
    <x v="210"/>
    <n v="350405.62"/>
    <n v="56201.95"/>
    <n v="69395.89"/>
    <x v="0"/>
    <s v="Card"/>
    <x v="0"/>
    <x v="4"/>
    <x v="1"/>
    <n v="350405.6"/>
    <n v="12334.277119999999"/>
    <n v="338071.32287999999"/>
    <n v="0.19804445488060379"/>
  </r>
  <r>
    <x v="2353"/>
    <x v="501"/>
    <x v="4"/>
    <s v="HO-111"/>
    <x v="3"/>
    <x v="4"/>
    <n v="45379.12"/>
    <n v="12"/>
    <x v="718"/>
    <n v="544549.5"/>
    <n v="33041.339999999997"/>
    <n v="148053.41"/>
    <x v="0"/>
    <s v="Transfer"/>
    <x v="0"/>
    <x v="4"/>
    <x v="1"/>
    <n v="544549.44000000006"/>
    <n v="7133.5976640000008"/>
    <n v="537415.84233600006"/>
    <n v="0.27188237249322605"/>
  </r>
  <r>
    <x v="2354"/>
    <x v="501"/>
    <x v="0"/>
    <s v="SN-060"/>
    <x v="4"/>
    <x v="0"/>
    <n v="51550.81"/>
    <n v="6"/>
    <x v="0"/>
    <n v="309304.87"/>
    <n v="41876.6"/>
    <n v="58045.27"/>
    <x v="0"/>
    <s v="Transfer"/>
    <x v="0"/>
    <x v="4"/>
    <x v="1"/>
    <n v="309304.86"/>
    <n v="12372.1944"/>
    <n v="296932.66560000001"/>
    <n v="0.18766361486645844"/>
  </r>
  <r>
    <x v="2355"/>
    <x v="501"/>
    <x v="0"/>
    <s v="SN-124"/>
    <x v="4"/>
    <x v="4"/>
    <n v="62684.71"/>
    <n v="7"/>
    <x v="611"/>
    <n v="438792.95"/>
    <n v="42809.13"/>
    <n v="139129.07"/>
    <x v="0"/>
    <s v="Card"/>
    <x v="0"/>
    <x v="4"/>
    <x v="1"/>
    <n v="438792.97"/>
    <n v="18473.184036999999"/>
    <n v="420319.78596299997"/>
    <n v="0.31707225469324429"/>
  </r>
  <r>
    <x v="2356"/>
    <x v="501"/>
    <x v="2"/>
    <s v="BE-015"/>
    <x v="3"/>
    <x v="4"/>
    <n v="66572.960000000006"/>
    <n v="18"/>
    <x v="1047"/>
    <n v="1198313.29"/>
    <n v="45147.32"/>
    <n v="385661.58"/>
    <x v="1"/>
    <s v="Transfer"/>
    <x v="1"/>
    <x v="4"/>
    <x v="1"/>
    <n v="1198313.28"/>
    <n v="162730.94342400003"/>
    <n v="1035582.336576"/>
    <n v="0.32183702143535436"/>
  </r>
  <r>
    <x v="2357"/>
    <x v="501"/>
    <x v="0"/>
    <s v="SN-142"/>
    <x v="5"/>
    <x v="0"/>
    <n v="62194.96"/>
    <n v="4"/>
    <x v="718"/>
    <n v="248779.83"/>
    <n v="49916.42"/>
    <n v="49114.15"/>
    <x v="0"/>
    <s v="Card"/>
    <x v="0"/>
    <x v="4"/>
    <x v="1"/>
    <n v="248779.84"/>
    <n v="3259.0159039999999"/>
    <n v="245520.824096"/>
    <n v="0.19742014455110771"/>
  </r>
  <r>
    <x v="2358"/>
    <x v="501"/>
    <x v="0"/>
    <s v="SN-044"/>
    <x v="3"/>
    <x v="3"/>
    <n v="57637.08"/>
    <n v="6"/>
    <x v="414"/>
    <n v="345822.48"/>
    <n v="40065.660000000003"/>
    <n v="105428.5"/>
    <x v="0"/>
    <s v="POS"/>
    <x v="0"/>
    <x v="4"/>
    <x v="1"/>
    <n v="345822.48"/>
    <n v="5602.3241760000001"/>
    <n v="340220.15582399996"/>
    <n v="0.3048630615337673"/>
  </r>
  <r>
    <x v="2359"/>
    <x v="502"/>
    <x v="4"/>
    <s v="HO-114"/>
    <x v="4"/>
    <x v="1"/>
    <n v="52950.65"/>
    <n v="1"/>
    <x v="219"/>
    <n v="52950.65"/>
    <n v="43294.29"/>
    <n v="9656.36"/>
    <x v="0"/>
    <s v="Card"/>
    <x v="0"/>
    <x v="4"/>
    <x v="1"/>
    <n v="52950.65"/>
    <n v="79.425974999999994"/>
    <n v="52871.224025000003"/>
    <n v="0.1823652778577789"/>
  </r>
  <r>
    <x v="2360"/>
    <x v="502"/>
    <x v="0"/>
    <s v="SN-093"/>
    <x v="2"/>
    <x v="1"/>
    <n v="60675.92"/>
    <n v="1"/>
    <x v="367"/>
    <n v="60675.92"/>
    <n v="48531.26"/>
    <n v="12144.66"/>
    <x v="0"/>
    <s v="Card"/>
    <x v="0"/>
    <x v="4"/>
    <x v="1"/>
    <n v="60675.92"/>
    <n v="2342.0905119999998"/>
    <n v="58333.829487999996"/>
    <n v="0.20015617398137514"/>
  </r>
  <r>
    <x v="2361"/>
    <x v="502"/>
    <x v="2"/>
    <s v="BE-107"/>
    <x v="4"/>
    <x v="1"/>
    <n v="52567.34"/>
    <n v="8"/>
    <x v="0"/>
    <n v="420538.75"/>
    <n v="39519.93"/>
    <n v="104379.34"/>
    <x v="0"/>
    <s v="Transfer"/>
    <x v="0"/>
    <x v="4"/>
    <x v="1"/>
    <n v="420538.72"/>
    <n v="16821.5488"/>
    <n v="403717.17119999998"/>
    <n v="0.24820385755177138"/>
  </r>
  <r>
    <x v="2362"/>
    <x v="503"/>
    <x v="3"/>
    <s v="PE-136"/>
    <x v="5"/>
    <x v="1"/>
    <n v="90694.75"/>
    <n v="36"/>
    <x v="1048"/>
    <n v="3265011.16"/>
    <n v="66689.429999999993"/>
    <n v="864191.73"/>
    <x v="1"/>
    <s v="Cash"/>
    <x v="1"/>
    <x v="4"/>
    <x v="1"/>
    <n v="3265011"/>
    <n v="744096.00689999992"/>
    <n v="2520914.9931000001"/>
    <n v="0.26468262668970477"/>
  </r>
  <r>
    <x v="2363"/>
    <x v="503"/>
    <x v="3"/>
    <s v="PE-057"/>
    <x v="4"/>
    <x v="3"/>
    <n v="102658.62"/>
    <n v="8"/>
    <x v="505"/>
    <n v="821268.94"/>
    <n v="68983.539999999994"/>
    <n v="269400.62"/>
    <x v="0"/>
    <s v="Transfer"/>
    <x v="0"/>
    <x v="4"/>
    <x v="1"/>
    <n v="821268.96"/>
    <n v="8212.6895999999997"/>
    <n v="813056.27039999992"/>
    <n v="0.32802971947289278"/>
  </r>
  <r>
    <x v="2364"/>
    <x v="504"/>
    <x v="4"/>
    <s v="HO-033"/>
    <x v="4"/>
    <x v="3"/>
    <n v="61245.39"/>
    <n v="11"/>
    <x v="551"/>
    <n v="673699.26"/>
    <n v="42814.35"/>
    <n v="202741.41"/>
    <x v="0"/>
    <s v="Transfer"/>
    <x v="0"/>
    <x v="4"/>
    <x v="1"/>
    <n v="673699.29"/>
    <n v="20413.088487000001"/>
    <n v="653286.20151300007"/>
    <n v="0.30093755780583759"/>
  </r>
  <r>
    <x v="2365"/>
    <x v="504"/>
    <x v="4"/>
    <s v="HO-066"/>
    <x v="4"/>
    <x v="0"/>
    <n v="42358.5"/>
    <n v="5"/>
    <x v="800"/>
    <n v="211792.48"/>
    <n v="35570.730000000003"/>
    <n v="33938.81"/>
    <x v="0"/>
    <s v="Card"/>
    <x v="1"/>
    <x v="4"/>
    <x v="1"/>
    <n v="211792.5"/>
    <n v="14719.578750000001"/>
    <n v="197072.92125000001"/>
    <n v="0.16024558567896272"/>
  </r>
  <r>
    <x v="2366"/>
    <x v="504"/>
    <x v="2"/>
    <s v="BE-129"/>
    <x v="0"/>
    <x v="2"/>
    <n v="60610.95"/>
    <n v="12"/>
    <x v="168"/>
    <n v="727331.43"/>
    <n v="48050.68"/>
    <n v="150723.23000000001"/>
    <x v="0"/>
    <s v="Transfer"/>
    <x v="0"/>
    <x v="4"/>
    <x v="1"/>
    <n v="727331.39999999991"/>
    <n v="17528.686739999997"/>
    <n v="709802.71325999987"/>
    <n v="0.20722771460598094"/>
  </r>
  <r>
    <x v="2367"/>
    <x v="504"/>
    <x v="4"/>
    <s v="HO-050"/>
    <x v="4"/>
    <x v="2"/>
    <n v="41640.76"/>
    <n v="5"/>
    <x v="1049"/>
    <n v="208203.79"/>
    <n v="32961"/>
    <n v="43398.79"/>
    <x v="0"/>
    <s v="Card"/>
    <x v="1"/>
    <x v="4"/>
    <x v="1"/>
    <n v="208203.80000000002"/>
    <n v="35561.209040000002"/>
    <n v="172642.59096"/>
    <n v="0.2084438040248931"/>
  </r>
  <r>
    <x v="2368"/>
    <x v="505"/>
    <x v="0"/>
    <s v="SN-040"/>
    <x v="5"/>
    <x v="2"/>
    <n v="59164.41"/>
    <n v="11"/>
    <x v="1050"/>
    <n v="650808.51"/>
    <n v="51794.57"/>
    <n v="81068.28"/>
    <x v="0"/>
    <s v="Transfer"/>
    <x v="1"/>
    <x v="4"/>
    <x v="1"/>
    <n v="650808.51"/>
    <n v="92610.050973000005"/>
    <n v="558198.459027"/>
    <n v="0.12456548854900498"/>
  </r>
  <r>
    <x v="2369"/>
    <x v="505"/>
    <x v="4"/>
    <s v="HO-112"/>
    <x v="5"/>
    <x v="3"/>
    <n v="56974.3"/>
    <n v="5"/>
    <x v="339"/>
    <n v="284871.5"/>
    <n v="38708.370000000003"/>
    <n v="91329.65"/>
    <x v="0"/>
    <s v="Cash"/>
    <x v="0"/>
    <x v="4"/>
    <x v="1"/>
    <n v="284871.5"/>
    <n v="12477.3717"/>
    <n v="272394.12829999998"/>
    <n v="0.32059946326677113"/>
  </r>
  <r>
    <x v="2370"/>
    <x v="505"/>
    <x v="2"/>
    <s v="BE-008"/>
    <x v="0"/>
    <x v="3"/>
    <n v="68567.740000000005"/>
    <n v="11"/>
    <x v="229"/>
    <n v="754245.13"/>
    <n v="51475.16"/>
    <n v="188018.41"/>
    <x v="0"/>
    <s v="Transfer"/>
    <x v="0"/>
    <x v="4"/>
    <x v="1"/>
    <n v="754245.14"/>
    <n v="39597.869849999995"/>
    <n v="714647.27015"/>
    <n v="0.24928024394403447"/>
  </r>
  <r>
    <x v="2371"/>
    <x v="505"/>
    <x v="3"/>
    <s v="PE-109"/>
    <x v="4"/>
    <x v="0"/>
    <n v="91849.99"/>
    <n v="3"/>
    <x v="218"/>
    <n v="275549.96999999997"/>
    <n v="75757.03"/>
    <n v="48278.87"/>
    <x v="0"/>
    <s v="Cash"/>
    <x v="0"/>
    <x v="4"/>
    <x v="1"/>
    <n v="275549.97000000003"/>
    <n v="2342.1747450000003"/>
    <n v="273207.795255"/>
    <n v="0.17520912813018999"/>
  </r>
  <r>
    <x v="2372"/>
    <x v="505"/>
    <x v="0"/>
    <s v="SN-039"/>
    <x v="5"/>
    <x v="3"/>
    <n v="48867.12"/>
    <n v="28"/>
    <x v="368"/>
    <n v="1368279.35"/>
    <n v="34594.699999999997"/>
    <n v="399627.79"/>
    <x v="1"/>
    <s v="Cash"/>
    <x v="0"/>
    <x v="4"/>
    <x v="1"/>
    <n v="1368279.36"/>
    <n v="20934.674208"/>
    <n v="1347344.685792"/>
    <n v="0.29206593668171632"/>
  </r>
  <r>
    <x v="2373"/>
    <x v="505"/>
    <x v="1"/>
    <s v="DA-028"/>
    <x v="1"/>
    <x v="0"/>
    <n v="120733.04"/>
    <n v="11"/>
    <x v="0"/>
    <n v="1328063.44"/>
    <n v="98413.54"/>
    <n v="245514.47"/>
    <x v="1"/>
    <s v="Transfer"/>
    <x v="0"/>
    <x v="4"/>
    <x v="1"/>
    <n v="1328063.44"/>
    <n v="53122.537599999996"/>
    <n v="1274940.9024"/>
    <n v="0.1848665226414184"/>
  </r>
  <r>
    <x v="2374"/>
    <x v="505"/>
    <x v="0"/>
    <s v="SN-143"/>
    <x v="4"/>
    <x v="1"/>
    <n v="63471.77"/>
    <n v="40"/>
    <x v="636"/>
    <n v="2538870.81"/>
    <n v="47681.87"/>
    <n v="631596.04"/>
    <x v="1"/>
    <s v="Card"/>
    <x v="0"/>
    <x v="4"/>
    <x v="1"/>
    <n v="2538870.7999999998"/>
    <n v="20818.740559999995"/>
    <n v="2518052.05944"/>
    <n v="0.24877045240438997"/>
  </r>
  <r>
    <x v="2375"/>
    <x v="505"/>
    <x v="0"/>
    <s v="SN-144"/>
    <x v="4"/>
    <x v="0"/>
    <n v="53355.39"/>
    <n v="54"/>
    <x v="0"/>
    <n v="2881191.13"/>
    <n v="42747.93"/>
    <n v="572803.09"/>
    <x v="1"/>
    <s v="Card"/>
    <x v="0"/>
    <x v="4"/>
    <x v="1"/>
    <n v="2881191.06"/>
    <n v="115247.6424"/>
    <n v="2765943.4176000003"/>
    <n v="0.19880773754846315"/>
  </r>
  <r>
    <x v="2376"/>
    <x v="506"/>
    <x v="2"/>
    <s v="BE-068"/>
    <x v="3"/>
    <x v="4"/>
    <n v="54497.73"/>
    <n v="11"/>
    <x v="1051"/>
    <n v="599475"/>
    <n v="35562.29"/>
    <n v="208289.85"/>
    <x v="0"/>
    <s v="Card"/>
    <x v="1"/>
    <x v="4"/>
    <x v="1"/>
    <n v="599475.03"/>
    <n v="35968.501799999998"/>
    <n v="563506.52820000006"/>
    <n v="0.34745377205054423"/>
  </r>
  <r>
    <x v="2377"/>
    <x v="506"/>
    <x v="2"/>
    <s v="BE-096"/>
    <x v="2"/>
    <x v="4"/>
    <n v="57408.39"/>
    <n v="19"/>
    <x v="1052"/>
    <n v="1090759.43"/>
    <n v="41250.35"/>
    <n v="307002.75"/>
    <x v="1"/>
    <s v="Card"/>
    <x v="1"/>
    <x v="4"/>
    <x v="1"/>
    <n v="1090759.4099999999"/>
    <n v="158269.19039099998"/>
    <n v="932490.21960899991"/>
    <n v="0.28145780046109709"/>
  </r>
  <r>
    <x v="2378"/>
    <x v="506"/>
    <x v="1"/>
    <s v="DA-075"/>
    <x v="5"/>
    <x v="4"/>
    <n v="116692.1"/>
    <n v="4"/>
    <x v="822"/>
    <n v="466768.41"/>
    <n v="80012.09"/>
    <n v="146720.04999999999"/>
    <x v="0"/>
    <s v="Card"/>
    <x v="0"/>
    <x v="4"/>
    <x v="1"/>
    <n v="466768.4"/>
    <n v="14563.174080000001"/>
    <n v="452205.22592"/>
    <n v="0.31433157612358559"/>
  </r>
  <r>
    <x v="2379"/>
    <x v="506"/>
    <x v="1"/>
    <s v="DA-031"/>
    <x v="5"/>
    <x v="1"/>
    <n v="113672.33"/>
    <n v="4"/>
    <x v="0"/>
    <n v="454689.33"/>
    <n v="87204.83"/>
    <n v="105870.01"/>
    <x v="0"/>
    <s v="Card"/>
    <x v="0"/>
    <x v="4"/>
    <x v="1"/>
    <n v="454689.32"/>
    <n v="18187.572800000002"/>
    <n v="436501.74719999998"/>
    <n v="0.23284032198424359"/>
  </r>
  <r>
    <x v="2380"/>
    <x v="506"/>
    <x v="4"/>
    <s v="HO-113"/>
    <x v="0"/>
    <x v="2"/>
    <n v="56615.58"/>
    <n v="13"/>
    <x v="350"/>
    <n v="736002.52"/>
    <n v="47919.06"/>
    <n v="113054.75"/>
    <x v="0"/>
    <s v="Card"/>
    <x v="0"/>
    <x v="4"/>
    <x v="1"/>
    <n v="736002.54"/>
    <n v="3385.6116840000004"/>
    <n v="732616.92831600003"/>
    <n v="0.15360647134740787"/>
  </r>
  <r>
    <x v="2381"/>
    <x v="506"/>
    <x v="0"/>
    <s v="SN-070"/>
    <x v="2"/>
    <x v="4"/>
    <n v="53541.21"/>
    <n v="7"/>
    <x v="1053"/>
    <n v="374788.46"/>
    <n v="38744.47"/>
    <n v="103577.16"/>
    <x v="0"/>
    <s v="Cash"/>
    <x v="1"/>
    <x v="4"/>
    <x v="1"/>
    <n v="374788.47"/>
    <n v="45386.88371699999"/>
    <n v="329401.58628299995"/>
    <n v="0.27636165745338048"/>
  </r>
  <r>
    <x v="2382"/>
    <x v="506"/>
    <x v="0"/>
    <s v="SN-051"/>
    <x v="4"/>
    <x v="4"/>
    <n v="67390.399999999994"/>
    <n v="6"/>
    <x v="637"/>
    <n v="404342.4"/>
    <n v="45556.67"/>
    <n v="131002.4"/>
    <x v="0"/>
    <s v="POS"/>
    <x v="1"/>
    <x v="4"/>
    <x v="1"/>
    <n v="404342.39999999997"/>
    <n v="31983.483839999997"/>
    <n v="372358.91615999996"/>
    <n v="0.32398877782790025"/>
  </r>
  <r>
    <x v="2383"/>
    <x v="506"/>
    <x v="1"/>
    <s v="DA-125"/>
    <x v="0"/>
    <x v="4"/>
    <n v="100641.86"/>
    <n v="8"/>
    <x v="867"/>
    <n v="805134.86"/>
    <n v="68097.53"/>
    <n v="260354.6"/>
    <x v="0"/>
    <s v="POS"/>
    <x v="0"/>
    <x v="4"/>
    <x v="1"/>
    <n v="805134.88"/>
    <n v="28260.234288"/>
    <n v="776874.64571199997"/>
    <n v="0.32336769022769679"/>
  </r>
  <r>
    <x v="2384"/>
    <x v="506"/>
    <x v="4"/>
    <s v="HO-107"/>
    <x v="2"/>
    <x v="2"/>
    <n v="47441.51"/>
    <n v="2"/>
    <x v="202"/>
    <n v="94883.02"/>
    <n v="37897.18"/>
    <n v="19088.66"/>
    <x v="0"/>
    <s v="Cash"/>
    <x v="1"/>
    <x v="4"/>
    <x v="1"/>
    <n v="94883.02"/>
    <n v="4886.4755300000006"/>
    <n v="89996.544470000008"/>
    <n v="0.20118099107722329"/>
  </r>
  <r>
    <x v="2385"/>
    <x v="507"/>
    <x v="4"/>
    <s v="HO-044"/>
    <x v="3"/>
    <x v="0"/>
    <n v="53893.26"/>
    <n v="1"/>
    <x v="58"/>
    <n v="53893.26"/>
    <n v="45106.73"/>
    <n v="8786.5300000000007"/>
    <x v="0"/>
    <s v="Card"/>
    <x v="0"/>
    <x v="4"/>
    <x v="1"/>
    <n v="53893.26"/>
    <n v="495.817992"/>
    <n v="53397.442008000005"/>
    <n v="0.16303578592202439"/>
  </r>
  <r>
    <x v="2386"/>
    <x v="507"/>
    <x v="4"/>
    <s v="HO-093"/>
    <x v="4"/>
    <x v="0"/>
    <n v="52574.15"/>
    <n v="5"/>
    <x v="39"/>
    <n v="262870.73"/>
    <n v="40242.589999999997"/>
    <n v="61657.8"/>
    <x v="0"/>
    <s v="Transfer"/>
    <x v="0"/>
    <x v="4"/>
    <x v="1"/>
    <n v="262870.75"/>
    <n v="7386.6680749999996"/>
    <n v="255484.08192500001"/>
    <n v="0.23455559316170349"/>
  </r>
  <r>
    <x v="2387"/>
    <x v="507"/>
    <x v="0"/>
    <s v="SN-099"/>
    <x v="5"/>
    <x v="0"/>
    <n v="86110.16"/>
    <n v="4"/>
    <x v="32"/>
    <n v="344440.65"/>
    <n v="72217.88"/>
    <n v="55569.120000000003"/>
    <x v="0"/>
    <s v="Transfer"/>
    <x v="0"/>
    <x v="4"/>
    <x v="1"/>
    <n v="344440.64"/>
    <n v="5373.2739840000004"/>
    <n v="339067.36601599999"/>
    <n v="0.16133148047421231"/>
  </r>
  <r>
    <x v="2388"/>
    <x v="507"/>
    <x v="2"/>
    <s v="BE-124"/>
    <x v="4"/>
    <x v="3"/>
    <n v="49391.43"/>
    <n v="5"/>
    <x v="1054"/>
    <n v="246957.17"/>
    <n v="34561.760000000002"/>
    <n v="74148.38"/>
    <x v="0"/>
    <s v="Card"/>
    <x v="1"/>
    <x v="4"/>
    <x v="1"/>
    <n v="246957.15"/>
    <n v="39587.231144999998"/>
    <n v="207369.918855"/>
    <n v="0.30024793368016001"/>
  </r>
  <r>
    <x v="2389"/>
    <x v="507"/>
    <x v="1"/>
    <s v="DA-037"/>
    <x v="4"/>
    <x v="3"/>
    <n v="124479.18"/>
    <n v="8"/>
    <x v="190"/>
    <n v="995833.41"/>
    <n v="85876.96"/>
    <n v="308817.71000000002"/>
    <x v="0"/>
    <s v="Card"/>
    <x v="0"/>
    <x v="4"/>
    <x v="1"/>
    <n v="995833.44"/>
    <n v="9560.0010239999992"/>
    <n v="986273.43897599995"/>
    <n v="0.31010981043506064"/>
  </r>
  <r>
    <x v="2390"/>
    <x v="508"/>
    <x v="0"/>
    <s v="SN-011"/>
    <x v="4"/>
    <x v="3"/>
    <n v="47600.93"/>
    <n v="5"/>
    <x v="642"/>
    <n v="238004.63"/>
    <n v="35942.25"/>
    <n v="58293.4"/>
    <x v="0"/>
    <s v="Cash"/>
    <x v="1"/>
    <x v="4"/>
    <x v="1"/>
    <n v="238004.65"/>
    <n v="37104.924934999995"/>
    <n v="200899.72506500001"/>
    <n v="0.24492548737392209"/>
  </r>
  <r>
    <x v="2391"/>
    <x v="508"/>
    <x v="2"/>
    <s v="BE-105"/>
    <x v="2"/>
    <x v="2"/>
    <n v="71789.039999999994"/>
    <n v="14"/>
    <x v="523"/>
    <n v="1005046.55"/>
    <n v="57291.040000000001"/>
    <n v="202971.95"/>
    <x v="1"/>
    <s v="Card"/>
    <x v="0"/>
    <x v="4"/>
    <x v="1"/>
    <n v="1005046.5599999999"/>
    <n v="14573.175119999998"/>
    <n v="990473.38487999991"/>
    <n v="0.20195278517199031"/>
  </r>
  <r>
    <x v="2392"/>
    <x v="508"/>
    <x v="4"/>
    <s v="HO-061"/>
    <x v="5"/>
    <x v="2"/>
    <n v="40018.43"/>
    <n v="98"/>
    <x v="1055"/>
    <n v="3921805.92"/>
    <n v="32292.73"/>
    <n v="757118.58"/>
    <x v="1"/>
    <s v="Transfer"/>
    <x v="1"/>
    <x v="4"/>
    <x v="1"/>
    <n v="3921806.14"/>
    <n v="648666.73555600003"/>
    <n v="3273139.4044440002"/>
    <n v="0.19305355630652932"/>
  </r>
  <r>
    <x v="2393"/>
    <x v="508"/>
    <x v="4"/>
    <s v="HO-073"/>
    <x v="2"/>
    <x v="3"/>
    <n v="44057.79"/>
    <n v="6"/>
    <x v="1056"/>
    <n v="264346.73"/>
    <n v="29773.38"/>
    <n v="85706.43"/>
    <x v="0"/>
    <s v="POS"/>
    <x v="1"/>
    <x v="4"/>
    <x v="1"/>
    <n v="264346.74"/>
    <n v="37537.237079999999"/>
    <n v="226809.50292"/>
    <n v="0.32421974729931402"/>
  </r>
  <r>
    <x v="2394"/>
    <x v="509"/>
    <x v="0"/>
    <s v="SN-135"/>
    <x v="5"/>
    <x v="1"/>
    <n v="77323.22"/>
    <n v="1"/>
    <x v="291"/>
    <n v="77323.22"/>
    <n v="62275.69"/>
    <n v="15047.53"/>
    <x v="0"/>
    <s v="Card"/>
    <x v="0"/>
    <x v="4"/>
    <x v="1"/>
    <n v="77323.22"/>
    <n v="3015.6055800000004"/>
    <n v="74307.614419999998"/>
    <n v="0.19460557902270495"/>
  </r>
  <r>
    <x v="2395"/>
    <x v="509"/>
    <x v="1"/>
    <s v="DA-132"/>
    <x v="0"/>
    <x v="0"/>
    <n v="112468.05"/>
    <n v="2"/>
    <x v="0"/>
    <n v="224936.1"/>
    <n v="90441.7"/>
    <n v="44052.69"/>
    <x v="0"/>
    <s v="Transfer"/>
    <x v="0"/>
    <x v="4"/>
    <x v="1"/>
    <n v="224936.1"/>
    <n v="8997.4439999999995"/>
    <n v="215938.65600000002"/>
    <n v="0.19584535341370282"/>
  </r>
  <r>
    <x v="2396"/>
    <x v="509"/>
    <x v="2"/>
    <s v="BE-081"/>
    <x v="0"/>
    <x v="0"/>
    <n v="41336.04"/>
    <n v="6"/>
    <x v="768"/>
    <n v="248016.22"/>
    <n v="34664.93"/>
    <n v="40026.61"/>
    <x v="0"/>
    <s v="Transfer"/>
    <x v="0"/>
    <x v="4"/>
    <x v="1"/>
    <n v="248016.24"/>
    <n v="5704.3735199999992"/>
    <n v="242311.86648"/>
    <n v="0.16138706573303957"/>
  </r>
  <r>
    <x v="2397"/>
    <x v="509"/>
    <x v="3"/>
    <s v="PE-025"/>
    <x v="4"/>
    <x v="1"/>
    <n v="96927.32"/>
    <n v="2"/>
    <x v="633"/>
    <n v="193854.64"/>
    <n v="78673.98"/>
    <n v="36506.67"/>
    <x v="0"/>
    <s v="Transfer"/>
    <x v="0"/>
    <x v="4"/>
    <x v="1"/>
    <n v="193854.64"/>
    <n v="1027.4295920000002"/>
    <n v="192827.21040800001"/>
    <n v="0.18831981530078412"/>
  </r>
  <r>
    <x v="2398"/>
    <x v="509"/>
    <x v="3"/>
    <s v="PE-071"/>
    <x v="1"/>
    <x v="0"/>
    <n v="82098.460000000006"/>
    <n v="7"/>
    <x v="63"/>
    <n v="574689.18999999994"/>
    <n v="63762.39"/>
    <n v="128352.46"/>
    <x v="0"/>
    <s v="Transfer"/>
    <x v="0"/>
    <x v="4"/>
    <x v="1"/>
    <n v="574689.22000000009"/>
    <n v="15803.953550000002"/>
    <n v="558885.26645000011"/>
    <n v="0.22334239486912921"/>
  </r>
  <r>
    <x v="2399"/>
    <x v="510"/>
    <x v="2"/>
    <s v="BE-111"/>
    <x v="3"/>
    <x v="0"/>
    <n v="51497.81"/>
    <n v="12"/>
    <x v="1057"/>
    <n v="617973.75"/>
    <n v="39277.919999999998"/>
    <n v="146638.72"/>
    <x v="1"/>
    <s v="Card"/>
    <x v="1"/>
    <x v="5"/>
    <x v="1"/>
    <n v="617973.72"/>
    <n v="139785.65546399998"/>
    <n v="478188.06453600002"/>
    <n v="0.23728956124754491"/>
  </r>
  <r>
    <x v="2400"/>
    <x v="510"/>
    <x v="4"/>
    <s v="HO-090"/>
    <x v="2"/>
    <x v="1"/>
    <n v="50066.93"/>
    <n v="89"/>
    <x v="0"/>
    <n v="4455956.5"/>
    <n v="41004.9"/>
    <n v="806520.06"/>
    <x v="1"/>
    <s v="Cash"/>
    <x v="0"/>
    <x v="5"/>
    <x v="1"/>
    <n v="4455956.7700000005"/>
    <n v="178238.27080000003"/>
    <n v="4277718.4992000004"/>
    <n v="0.18099818972649309"/>
  </r>
  <r>
    <x v="2401"/>
    <x v="510"/>
    <x v="3"/>
    <s v="PE-029"/>
    <x v="1"/>
    <x v="3"/>
    <n v="108566.58"/>
    <n v="29"/>
    <x v="476"/>
    <n v="3148430.73"/>
    <n v="79201.89"/>
    <n v="851575.98"/>
    <x v="1"/>
    <s v="Card"/>
    <x v="0"/>
    <x v="5"/>
    <x v="1"/>
    <n v="3148430.82"/>
    <n v="10074.978623999999"/>
    <n v="3138355.8413759996"/>
    <n v="0.2704763271066154"/>
  </r>
  <r>
    <x v="2402"/>
    <x v="511"/>
    <x v="2"/>
    <s v="BE-080"/>
    <x v="3"/>
    <x v="3"/>
    <n v="74402.720000000001"/>
    <n v="10"/>
    <x v="596"/>
    <n v="744027.2"/>
    <n v="54739.89"/>
    <n v="196628.29"/>
    <x v="0"/>
    <s v="Card"/>
    <x v="1"/>
    <x v="5"/>
    <x v="1"/>
    <n v="744027.2"/>
    <n v="99625.242080000011"/>
    <n v="644401.95791999996"/>
    <n v="0.26427567433018578"/>
  </r>
  <r>
    <x v="2403"/>
    <x v="511"/>
    <x v="2"/>
    <s v="BE-050"/>
    <x v="2"/>
    <x v="1"/>
    <n v="67295.7"/>
    <n v="4"/>
    <x v="33"/>
    <n v="269182.8"/>
    <n v="53660.53"/>
    <n v="54540.67"/>
    <x v="0"/>
    <s v="Cash"/>
    <x v="0"/>
    <x v="5"/>
    <x v="1"/>
    <n v="269182.8"/>
    <n v="8856.1141200000002"/>
    <n v="260326.68587999998"/>
    <n v="0.20261573176295067"/>
  </r>
  <r>
    <x v="2404"/>
    <x v="511"/>
    <x v="0"/>
    <s v="SN-091"/>
    <x v="5"/>
    <x v="3"/>
    <n v="55744.4"/>
    <n v="11"/>
    <x v="297"/>
    <n v="613188.4"/>
    <n v="43285.35"/>
    <n v="137049.60000000001"/>
    <x v="0"/>
    <s v="Transfer"/>
    <x v="0"/>
    <x v="5"/>
    <x v="1"/>
    <n v="613188.4"/>
    <n v="23485.115720000002"/>
    <n v="589703.28428000002"/>
    <n v="0.22350324957223588"/>
  </r>
  <r>
    <x v="2405"/>
    <x v="511"/>
    <x v="4"/>
    <s v="HO-002"/>
    <x v="0"/>
    <x v="2"/>
    <n v="52299.37"/>
    <n v="12"/>
    <x v="303"/>
    <n v="627592.42000000004"/>
    <n v="42131.14"/>
    <n v="122018.7"/>
    <x v="0"/>
    <s v="Transfer"/>
    <x v="0"/>
    <x v="5"/>
    <x v="1"/>
    <n v="627592.44000000006"/>
    <n v="22216.772376000001"/>
    <n v="605375.66762400011"/>
    <n v="0.19442347630648565"/>
  </r>
  <r>
    <x v="2406"/>
    <x v="512"/>
    <x v="1"/>
    <s v="DA-133"/>
    <x v="0"/>
    <x v="4"/>
    <n v="107556.68"/>
    <n v="3"/>
    <x v="1058"/>
    <n v="322670.03000000003"/>
    <n v="75026.27"/>
    <n v="97591.23"/>
    <x v="0"/>
    <s v="Card"/>
    <x v="1"/>
    <x v="5"/>
    <x v="1"/>
    <n v="322670.03999999998"/>
    <n v="51756.274415999993"/>
    <n v="270913.76558399998"/>
    <n v="0.30244900649744255"/>
  </r>
  <r>
    <x v="2407"/>
    <x v="512"/>
    <x v="3"/>
    <s v="PE-010"/>
    <x v="0"/>
    <x v="1"/>
    <n v="103089.62"/>
    <n v="41"/>
    <x v="150"/>
    <n v="4226674.5"/>
    <n v="81382.460000000006"/>
    <n v="889993.44"/>
    <x v="1"/>
    <s v="Transfer"/>
    <x v="0"/>
    <x v="5"/>
    <x v="1"/>
    <n v="4226674.42"/>
    <n v="150469.609352"/>
    <n v="4076204.8106479999"/>
    <n v="0.21056588104903748"/>
  </r>
  <r>
    <x v="2408"/>
    <x v="512"/>
    <x v="0"/>
    <s v="SN-005"/>
    <x v="4"/>
    <x v="2"/>
    <n v="71837.440000000002"/>
    <n v="5"/>
    <x v="288"/>
    <n v="359187.21"/>
    <n v="57169.27"/>
    <n v="73340.86"/>
    <x v="0"/>
    <s v="POS"/>
    <x v="0"/>
    <x v="5"/>
    <x v="1"/>
    <n v="359187.20000000001"/>
    <n v="9913.5667199999989"/>
    <n v="349273.63328000001"/>
    <n v="0.20418561117474088"/>
  </r>
  <r>
    <x v="2409"/>
    <x v="512"/>
    <x v="3"/>
    <s v="PE-069"/>
    <x v="1"/>
    <x v="4"/>
    <n v="87547.25"/>
    <n v="1"/>
    <x v="1059"/>
    <n v="87547.25"/>
    <n v="64283.92"/>
    <n v="23263.32"/>
    <x v="0"/>
    <s v="Transfer"/>
    <x v="1"/>
    <x v="5"/>
    <x v="1"/>
    <n v="87547.25"/>
    <n v="5821.8921250000003"/>
    <n v="81725.357875000002"/>
    <n v="0.26572302385283375"/>
  </r>
  <r>
    <x v="2410"/>
    <x v="512"/>
    <x v="2"/>
    <s v="BE-144"/>
    <x v="2"/>
    <x v="3"/>
    <n v="64697.08"/>
    <n v="9"/>
    <x v="234"/>
    <n v="582273.68000000005"/>
    <n v="45548.39"/>
    <n v="172338.12"/>
    <x v="0"/>
    <s v="POS"/>
    <x v="0"/>
    <x v="5"/>
    <x v="1"/>
    <n v="582273.72"/>
    <n v="28647.867023999999"/>
    <n v="553625.85297599994"/>
    <n v="0.2959744290691621"/>
  </r>
  <r>
    <x v="2411"/>
    <x v="513"/>
    <x v="3"/>
    <s v="PE-022"/>
    <x v="4"/>
    <x v="0"/>
    <n v="111488.61"/>
    <n v="73"/>
    <x v="16"/>
    <n v="8138668.4299999997"/>
    <n v="84372.66"/>
    <n v="1979464.38"/>
    <x v="1"/>
    <s v="Card"/>
    <x v="0"/>
    <x v="5"/>
    <x v="1"/>
    <n v="8138668.5300000003"/>
    <n v="254740.32498899999"/>
    <n v="7883928.2050109999"/>
    <n v="0.24321722859521874"/>
  </r>
  <r>
    <x v="2412"/>
    <x v="513"/>
    <x v="1"/>
    <s v="DA-071"/>
    <x v="2"/>
    <x v="1"/>
    <n v="103925.66"/>
    <n v="106"/>
    <x v="0"/>
    <n v="11016120.49"/>
    <n v="75083.929999999993"/>
    <n v="3057223.75"/>
    <x v="1"/>
    <s v="Cash"/>
    <x v="0"/>
    <x v="5"/>
    <x v="1"/>
    <n v="11016119.960000001"/>
    <n v="440644.79840000003"/>
    <n v="10575475.161600001"/>
    <n v="0.27752272252062121"/>
  </r>
  <r>
    <x v="2413"/>
    <x v="513"/>
    <x v="4"/>
    <s v="HO-136"/>
    <x v="2"/>
    <x v="0"/>
    <n v="38398.19"/>
    <n v="1"/>
    <x v="1003"/>
    <n v="38398.19"/>
    <n v="29223.33"/>
    <n v="9174.86"/>
    <x v="0"/>
    <s v="Card"/>
    <x v="1"/>
    <x v="5"/>
    <x v="1"/>
    <n v="38398.19"/>
    <n v="3828.2995430000005"/>
    <n v="34569.890457000001"/>
    <n v="0.23893990836547244"/>
  </r>
  <r>
    <x v="2414"/>
    <x v="513"/>
    <x v="2"/>
    <s v="BE-120"/>
    <x v="0"/>
    <x v="4"/>
    <n v="68837.13"/>
    <n v="2"/>
    <x v="320"/>
    <n v="137674.26"/>
    <n v="49920.160000000003"/>
    <n v="37833.949999999997"/>
    <x v="0"/>
    <s v="POS"/>
    <x v="0"/>
    <x v="5"/>
    <x v="1"/>
    <n v="137674.26"/>
    <n v="7668.4562820000001"/>
    <n v="130005.80371800001"/>
    <n v="0.27480772368051948"/>
  </r>
  <r>
    <x v="2415"/>
    <x v="514"/>
    <x v="2"/>
    <s v="BE-029"/>
    <x v="1"/>
    <x v="2"/>
    <n v="76725.5"/>
    <n v="8"/>
    <x v="738"/>
    <n v="613803.97"/>
    <n v="60833.83"/>
    <n v="127133.35"/>
    <x v="0"/>
    <s v="Card"/>
    <x v="0"/>
    <x v="5"/>
    <x v="1"/>
    <n v="613804"/>
    <n v="14731.295999999998"/>
    <n v="599072.70400000003"/>
    <n v="0.20712370107348771"/>
  </r>
  <r>
    <x v="2416"/>
    <x v="514"/>
    <x v="2"/>
    <s v="BE-070"/>
    <x v="5"/>
    <x v="0"/>
    <n v="64381.03"/>
    <n v="3"/>
    <x v="263"/>
    <n v="193143.08"/>
    <n v="53800.85"/>
    <n v="31740.52"/>
    <x v="0"/>
    <s v="Card"/>
    <x v="0"/>
    <x v="5"/>
    <x v="1"/>
    <n v="193143.09"/>
    <n v="1332.6873209999999"/>
    <n v="191810.40267899999"/>
    <n v="0.16433682221490928"/>
  </r>
  <r>
    <x v="2417"/>
    <x v="514"/>
    <x v="0"/>
    <s v="SN-117"/>
    <x v="4"/>
    <x v="3"/>
    <n v="57204.22"/>
    <n v="7"/>
    <x v="223"/>
    <n v="400429.53"/>
    <n v="39136.97"/>
    <n v="126470.75"/>
    <x v="0"/>
    <s v="Cash"/>
    <x v="1"/>
    <x v="5"/>
    <x v="1"/>
    <n v="400429.54000000004"/>
    <n v="63748.382768000003"/>
    <n v="336681.15723200003"/>
    <n v="0.31583772055971993"/>
  </r>
  <r>
    <x v="2418"/>
    <x v="514"/>
    <x v="0"/>
    <s v="SN-078"/>
    <x v="0"/>
    <x v="2"/>
    <n v="68190.61"/>
    <n v="12"/>
    <x v="30"/>
    <n v="818287.33"/>
    <n v="58755.73"/>
    <n v="113218.53"/>
    <x v="0"/>
    <s v="Transfer"/>
    <x v="0"/>
    <x v="5"/>
    <x v="1"/>
    <n v="818287.32000000007"/>
    <n v="19393.409484000003"/>
    <n v="798893.91051600012"/>
    <n v="0.13836036053497247"/>
  </r>
  <r>
    <x v="2419"/>
    <x v="514"/>
    <x v="2"/>
    <s v="BE-047"/>
    <x v="2"/>
    <x v="2"/>
    <n v="66357.86"/>
    <n v="9"/>
    <x v="1060"/>
    <n v="597220.73"/>
    <n v="57103.39"/>
    <n v="83290.240000000005"/>
    <x v="0"/>
    <s v="POS"/>
    <x v="0"/>
    <x v="5"/>
    <x v="1"/>
    <n v="597220.74"/>
    <n v="30099.925296000001"/>
    <n v="567120.81470400002"/>
    <n v="0.13946307590495061"/>
  </r>
  <r>
    <x v="2420"/>
    <x v="514"/>
    <x v="1"/>
    <s v="DA-093"/>
    <x v="5"/>
    <x v="2"/>
    <n v="107186.79"/>
    <n v="138"/>
    <x v="750"/>
    <n v="14791777.630000001"/>
    <n v="90431.039999999994"/>
    <n v="2312293.69"/>
    <x v="1"/>
    <s v="Card"/>
    <x v="0"/>
    <x v="5"/>
    <x v="1"/>
    <n v="14791777.02"/>
    <n v="822422.80231199996"/>
    <n v="13969354.217688"/>
    <n v="0.1563229077558814"/>
  </r>
  <r>
    <x v="2421"/>
    <x v="514"/>
    <x v="4"/>
    <s v="HO-149"/>
    <x v="4"/>
    <x v="2"/>
    <n v="54717.19"/>
    <n v="2"/>
    <x v="250"/>
    <n v="109434.38"/>
    <n v="45255.95"/>
    <n v="18922.48"/>
    <x v="0"/>
    <s v="Transfer"/>
    <x v="0"/>
    <x v="5"/>
    <x v="1"/>
    <n v="109434.38"/>
    <n v="207.92532200000002"/>
    <n v="109226.45467800001"/>
    <n v="0.17291165719584647"/>
  </r>
  <r>
    <x v="2422"/>
    <x v="514"/>
    <x v="1"/>
    <s v="DA-069"/>
    <x v="2"/>
    <x v="3"/>
    <n v="94425.13"/>
    <n v="11"/>
    <x v="178"/>
    <n v="1038676.46"/>
    <n v="70306.87"/>
    <n v="265300.90999999997"/>
    <x v="0"/>
    <s v="Transfer"/>
    <x v="0"/>
    <x v="5"/>
    <x v="1"/>
    <n v="1038676.43"/>
    <n v="18592.308097000001"/>
    <n v="1020084.1219030001"/>
    <n v="0.25542208783666859"/>
  </r>
  <r>
    <x v="2423"/>
    <x v="514"/>
    <x v="4"/>
    <s v="HO-123"/>
    <x v="4"/>
    <x v="3"/>
    <n v="52900.18"/>
    <n v="9"/>
    <x v="365"/>
    <n v="476101.61"/>
    <n v="36226.58"/>
    <n v="150062.39999999999"/>
    <x v="0"/>
    <s v="Transfer"/>
    <x v="0"/>
    <x v="5"/>
    <x v="1"/>
    <n v="476101.62"/>
    <n v="18996.454637999999"/>
    <n v="457105.165362"/>
    <n v="0.31518986041656105"/>
  </r>
  <r>
    <x v="2424"/>
    <x v="515"/>
    <x v="3"/>
    <s v="PE-111"/>
    <x v="4"/>
    <x v="1"/>
    <n v="94403.38"/>
    <n v="59"/>
    <x v="1061"/>
    <n v="5569799.1799999997"/>
    <n v="74804.259999999995"/>
    <n v="1156347.99"/>
    <x v="1"/>
    <s v="POS"/>
    <x v="1"/>
    <x v="5"/>
    <x v="1"/>
    <n v="5569799.4199999999"/>
    <n v="935726.30255999998"/>
    <n v="4634073.1174400002"/>
    <n v="0.20761035589078455"/>
  </r>
  <r>
    <x v="2425"/>
    <x v="515"/>
    <x v="1"/>
    <s v="DA-064"/>
    <x v="3"/>
    <x v="4"/>
    <n v="122172.6"/>
    <n v="5"/>
    <x v="1062"/>
    <n v="610863.02"/>
    <n v="91431.59"/>
    <n v="153705.07999999999"/>
    <x v="0"/>
    <s v="Card"/>
    <x v="0"/>
    <x v="5"/>
    <x v="1"/>
    <n v="610863"/>
    <n v="8979.686099999999"/>
    <n v="601883.31389999995"/>
    <n v="0.25161955294003552"/>
  </r>
  <r>
    <x v="2426"/>
    <x v="515"/>
    <x v="3"/>
    <s v="PE-053"/>
    <x v="0"/>
    <x v="0"/>
    <n v="70218.95"/>
    <n v="9"/>
    <x v="163"/>
    <n v="631970.59"/>
    <n v="58460.31"/>
    <n v="105827.8"/>
    <x v="0"/>
    <s v="Transfer"/>
    <x v="1"/>
    <x v="5"/>
    <x v="1"/>
    <n v="631970.54999999993"/>
    <n v="99282.573404999988"/>
    <n v="532687.9765949999"/>
    <n v="0.16745684320531437"/>
  </r>
  <r>
    <x v="2427"/>
    <x v="515"/>
    <x v="4"/>
    <s v="HO-080"/>
    <x v="5"/>
    <x v="2"/>
    <n v="58142.83"/>
    <n v="15"/>
    <x v="774"/>
    <n v="872142.46"/>
    <n v="46098.18"/>
    <n v="180669.78"/>
    <x v="0"/>
    <s v="Transfer"/>
    <x v="0"/>
    <x v="5"/>
    <x v="1"/>
    <n v="872142.45000000007"/>
    <n v="10291.280909999999"/>
    <n v="861851.1690900001"/>
    <n v="0.20715627123577954"/>
  </r>
  <r>
    <x v="2428"/>
    <x v="515"/>
    <x v="0"/>
    <s v="SN-117"/>
    <x v="1"/>
    <x v="4"/>
    <n v="66992.039999999994"/>
    <n v="2"/>
    <x v="707"/>
    <n v="133984.09"/>
    <n v="47045.62"/>
    <n v="39892.86"/>
    <x v="0"/>
    <s v="Transfer"/>
    <x v="1"/>
    <x v="5"/>
    <x v="1"/>
    <n v="133984.07999999999"/>
    <n v="18744.372791999998"/>
    <n v="115239.70720799999"/>
    <n v="0.29774326190520084"/>
  </r>
  <r>
    <x v="2429"/>
    <x v="515"/>
    <x v="4"/>
    <s v="HO-093"/>
    <x v="0"/>
    <x v="1"/>
    <n v="57340.73"/>
    <n v="1"/>
    <x v="712"/>
    <n v="57340.73"/>
    <n v="43736.78"/>
    <n v="13603.94"/>
    <x v="0"/>
    <s v="Cash"/>
    <x v="0"/>
    <x v="5"/>
    <x v="1"/>
    <n v="57340.73"/>
    <n v="1938.1166740000001"/>
    <n v="55402.613326000006"/>
    <n v="0.23724741558051318"/>
  </r>
  <r>
    <x v="2430"/>
    <x v="515"/>
    <x v="3"/>
    <s v="PE-022"/>
    <x v="4"/>
    <x v="3"/>
    <n v="84758.71"/>
    <n v="12"/>
    <x v="1063"/>
    <n v="1017104.5"/>
    <n v="62336.75"/>
    <n v="269063.44"/>
    <x v="0"/>
    <s v="Card"/>
    <x v="0"/>
    <x v="5"/>
    <x v="1"/>
    <n v="1017104.52"/>
    <n v="8543.677968"/>
    <n v="1008560.8420320001"/>
    <n v="0.2645386388517601"/>
  </r>
  <r>
    <x v="2431"/>
    <x v="515"/>
    <x v="3"/>
    <s v="PE-148"/>
    <x v="0"/>
    <x v="1"/>
    <n v="107031.47"/>
    <n v="9"/>
    <x v="1064"/>
    <n v="963283.27"/>
    <n v="81987.7"/>
    <n v="225393.95"/>
    <x v="0"/>
    <s v="Card"/>
    <x v="0"/>
    <x v="5"/>
    <x v="1"/>
    <n v="963283.23"/>
    <n v="28320.526962"/>
    <n v="934962.70303800004"/>
    <n v="0.23398511841693254"/>
  </r>
  <r>
    <x v="2432"/>
    <x v="515"/>
    <x v="3"/>
    <s v="PE-064"/>
    <x v="2"/>
    <x v="2"/>
    <n v="88582.7"/>
    <n v="15"/>
    <x v="966"/>
    <n v="1328740.55"/>
    <n v="77510.91"/>
    <n v="166076.87"/>
    <x v="0"/>
    <s v="Card"/>
    <x v="1"/>
    <x v="5"/>
    <x v="1"/>
    <n v="1328740.5"/>
    <n v="227347.49954999998"/>
    <n v="1101393.0004499999"/>
    <n v="0.1249881852405272"/>
  </r>
  <r>
    <x v="2433"/>
    <x v="515"/>
    <x v="2"/>
    <s v="BE-135"/>
    <x v="2"/>
    <x v="4"/>
    <n v="61355.64"/>
    <n v="6"/>
    <x v="210"/>
    <n v="368133.84"/>
    <n v="45723.26"/>
    <n v="93794.3"/>
    <x v="0"/>
    <s v="Card"/>
    <x v="0"/>
    <x v="5"/>
    <x v="1"/>
    <n v="368133.83999999997"/>
    <n v="12958.311168"/>
    <n v="355175.52883199998"/>
    <n v="0.25478315169287341"/>
  </r>
  <r>
    <x v="2434"/>
    <x v="516"/>
    <x v="0"/>
    <s v="SN-145"/>
    <x v="4"/>
    <x v="0"/>
    <n v="71003.740000000005"/>
    <n v="5"/>
    <x v="0"/>
    <n v="355018.7"/>
    <n v="56658.99"/>
    <n v="71723.75"/>
    <x v="0"/>
    <s v="Card"/>
    <x v="0"/>
    <x v="5"/>
    <x v="1"/>
    <n v="355018.7"/>
    <n v="14200.748"/>
    <n v="340817.95199999999"/>
    <n v="0.20202809035129699"/>
  </r>
  <r>
    <x v="2435"/>
    <x v="516"/>
    <x v="3"/>
    <s v="PE-004"/>
    <x v="3"/>
    <x v="2"/>
    <n v="112721.66"/>
    <n v="1"/>
    <x v="834"/>
    <n v="112721.66"/>
    <n v="92357.54"/>
    <n v="20364.11"/>
    <x v="0"/>
    <s v="Transfer"/>
    <x v="0"/>
    <x v="5"/>
    <x v="1"/>
    <n v="112721.66"/>
    <n v="1871.1795559999998"/>
    <n v="110850.480444"/>
    <n v="0.1806583579411446"/>
  </r>
  <r>
    <x v="2436"/>
    <x v="516"/>
    <x v="2"/>
    <s v="BE-092"/>
    <x v="4"/>
    <x v="3"/>
    <n v="61275.5"/>
    <n v="12"/>
    <x v="1065"/>
    <n v="735305.99"/>
    <n v="47677.8"/>
    <n v="163172.39000000001"/>
    <x v="0"/>
    <s v="Cash"/>
    <x v="0"/>
    <x v="5"/>
    <x v="1"/>
    <n v="735306"/>
    <n v="30662.260200000001"/>
    <n v="704643.73979999998"/>
    <n v="0.22191086733837162"/>
  </r>
  <r>
    <x v="2437"/>
    <x v="516"/>
    <x v="0"/>
    <s v="SN-124"/>
    <x v="3"/>
    <x v="1"/>
    <n v="53493.97"/>
    <n v="98"/>
    <x v="0"/>
    <n v="5242409.1100000003"/>
    <n v="39361.339999999997"/>
    <n v="1384997.44"/>
    <x v="1"/>
    <s v="Transfer"/>
    <x v="0"/>
    <x v="5"/>
    <x v="1"/>
    <n v="5242409.0600000005"/>
    <n v="209696.36240000001"/>
    <n v="5032712.6976000005"/>
    <n v="0.26419102571718212"/>
  </r>
  <r>
    <x v="2438"/>
    <x v="516"/>
    <x v="0"/>
    <s v="SN-091"/>
    <x v="1"/>
    <x v="1"/>
    <n v="63185.98"/>
    <n v="8"/>
    <x v="1066"/>
    <n v="505487.86"/>
    <n v="49945.43"/>
    <n v="105924.44"/>
    <x v="0"/>
    <s v="Card"/>
    <x v="0"/>
    <x v="5"/>
    <x v="1"/>
    <n v="505487.84"/>
    <n v="4195.5490719999998"/>
    <n v="501292.290928"/>
    <n v="0.2095489296221674"/>
  </r>
  <r>
    <x v="2439"/>
    <x v="517"/>
    <x v="3"/>
    <s v="PE-102"/>
    <x v="0"/>
    <x v="2"/>
    <n v="95740.17"/>
    <n v="90"/>
    <x v="44"/>
    <n v="8616615.6099999994"/>
    <n v="83467.09"/>
    <n v="1104577.69"/>
    <x v="1"/>
    <s v="Transfer"/>
    <x v="0"/>
    <x v="5"/>
    <x v="1"/>
    <n v="8616615.3000000007"/>
    <n v="396364.30380000005"/>
    <n v="8220250.9962000009"/>
    <n v="0.12819159400798663"/>
  </r>
  <r>
    <x v="2440"/>
    <x v="517"/>
    <x v="3"/>
    <s v="PE-058"/>
    <x v="0"/>
    <x v="1"/>
    <n v="106764.74"/>
    <n v="2"/>
    <x v="654"/>
    <n v="213529.48"/>
    <n v="87064.47"/>
    <n v="39400.54"/>
    <x v="0"/>
    <s v="Card"/>
    <x v="1"/>
    <x v="5"/>
    <x v="1"/>
    <n v="213529.48"/>
    <n v="15886.593312000001"/>
    <n v="197642.886688"/>
    <n v="0.18452037629651885"/>
  </r>
  <r>
    <x v="2441"/>
    <x v="517"/>
    <x v="0"/>
    <s v="SN-113"/>
    <x v="2"/>
    <x v="4"/>
    <n v="53407.08"/>
    <n v="116"/>
    <x v="1067"/>
    <n v="6195220.9100000001"/>
    <n v="37689.31"/>
    <n v="1823261.24"/>
    <x v="1"/>
    <s v="Transfer"/>
    <x v="1"/>
    <x v="5"/>
    <x v="1"/>
    <n v="6195221.2800000003"/>
    <n v="1505438.77104"/>
    <n v="4689782.5089600002"/>
    <n v="0.29430124712050015"/>
  </r>
  <r>
    <x v="2442"/>
    <x v="517"/>
    <x v="2"/>
    <s v="BE-029"/>
    <x v="2"/>
    <x v="0"/>
    <n v="70763.7"/>
    <n v="7"/>
    <x v="85"/>
    <n v="495345.87"/>
    <n v="53489.64"/>
    <n v="120918.41"/>
    <x v="0"/>
    <s v="Card"/>
    <x v="0"/>
    <x v="5"/>
    <x v="1"/>
    <n v="495345.89999999997"/>
    <n v="4012.30179"/>
    <n v="491333.59820999997"/>
    <n v="0.24410905051050491"/>
  </r>
  <r>
    <x v="2443"/>
    <x v="517"/>
    <x v="2"/>
    <s v="BE-134"/>
    <x v="5"/>
    <x v="2"/>
    <n v="70822.100000000006"/>
    <n v="5"/>
    <x v="843"/>
    <n v="354110.51"/>
    <n v="56747.13"/>
    <n v="70374.880000000005"/>
    <x v="0"/>
    <s v="POS"/>
    <x v="1"/>
    <x v="5"/>
    <x v="1"/>
    <n v="354110.5"/>
    <n v="35375.63895"/>
    <n v="318734.86105000001"/>
    <n v="0.19873705527689647"/>
  </r>
  <r>
    <x v="2444"/>
    <x v="518"/>
    <x v="3"/>
    <s v="PE-053"/>
    <x v="2"/>
    <x v="0"/>
    <n v="90353.44"/>
    <n v="17"/>
    <x v="0"/>
    <n v="1536008.54"/>
    <n v="72281.899999999994"/>
    <n v="307216.24"/>
    <x v="1"/>
    <s v="Transfer"/>
    <x v="0"/>
    <x v="5"/>
    <x v="1"/>
    <n v="1536008.48"/>
    <n v="61440.339200000002"/>
    <n v="1474568.1407999999"/>
    <n v="0.20000946088489846"/>
  </r>
  <r>
    <x v="2445"/>
    <x v="518"/>
    <x v="2"/>
    <s v="BE-012"/>
    <x v="5"/>
    <x v="2"/>
    <n v="60275.16"/>
    <n v="121"/>
    <x v="819"/>
    <n v="7293294.1900000004"/>
    <n v="47579.22"/>
    <n v="1536208.6"/>
    <x v="1"/>
    <s v="Card"/>
    <x v="0"/>
    <x v="5"/>
    <x v="1"/>
    <n v="7293294.3600000003"/>
    <n v="347160.81153599999"/>
    <n v="6946133.5484640002"/>
    <n v="0.21063302260675706"/>
  </r>
  <r>
    <x v="2446"/>
    <x v="519"/>
    <x v="3"/>
    <s v="PE-130"/>
    <x v="5"/>
    <x v="4"/>
    <n v="92241.23"/>
    <n v="51"/>
    <x v="728"/>
    <n v="4704302.7699999996"/>
    <n v="66622.960000000006"/>
    <n v="1306531.69"/>
    <x v="1"/>
    <s v="Card"/>
    <x v="0"/>
    <x v="5"/>
    <x v="1"/>
    <n v="4704302.7299999995"/>
    <n v="50336.039210999996"/>
    <n v="4653966.6907889992"/>
    <n v="0.2777312077640785"/>
  </r>
  <r>
    <x v="2447"/>
    <x v="519"/>
    <x v="2"/>
    <s v="BE-026"/>
    <x v="2"/>
    <x v="3"/>
    <n v="73812.44"/>
    <n v="103"/>
    <x v="86"/>
    <n v="7602681.5700000003"/>
    <n v="50293.04"/>
    <n v="2422498.14"/>
    <x v="1"/>
    <s v="Cash"/>
    <x v="0"/>
    <x v="5"/>
    <x v="1"/>
    <n v="7602681.3200000003"/>
    <n v="110999.147272"/>
    <n v="7491682.1727280002"/>
    <n v="0.31863732785536092"/>
  </r>
  <r>
    <x v="2448"/>
    <x v="519"/>
    <x v="4"/>
    <s v="HO-120"/>
    <x v="4"/>
    <x v="1"/>
    <n v="53692.1"/>
    <n v="100"/>
    <x v="1068"/>
    <n v="5369209.5199999996"/>
    <n v="39339.910000000003"/>
    <n v="1435219.01"/>
    <x v="1"/>
    <s v="Card"/>
    <x v="1"/>
    <x v="5"/>
    <x v="1"/>
    <n v="5369210"/>
    <n v="905785.72700000007"/>
    <n v="4463424.273"/>
    <n v="0.267305458029509"/>
  </r>
  <r>
    <x v="2449"/>
    <x v="519"/>
    <x v="0"/>
    <s v="SN-008"/>
    <x v="5"/>
    <x v="1"/>
    <n v="62339.99"/>
    <n v="26"/>
    <x v="0"/>
    <n v="1620839.81"/>
    <n v="49298.74"/>
    <n v="339072.62"/>
    <x v="1"/>
    <s v="Transfer"/>
    <x v="0"/>
    <x v="5"/>
    <x v="1"/>
    <n v="1620839.74"/>
    <n v="64833.589599999999"/>
    <n v="1556006.1503999999"/>
    <n v="0.20919563914215555"/>
  </r>
  <r>
    <x v="2450"/>
    <x v="519"/>
    <x v="3"/>
    <s v="PE-051"/>
    <x v="1"/>
    <x v="3"/>
    <n v="99997.85"/>
    <n v="9"/>
    <x v="1069"/>
    <n v="899980.61"/>
    <n v="76321.820000000007"/>
    <n v="213084.19"/>
    <x v="0"/>
    <s v="Card"/>
    <x v="0"/>
    <x v="5"/>
    <x v="1"/>
    <n v="899980.65"/>
    <n v="47608.976385000002"/>
    <n v="852371.67361499998"/>
    <n v="0.23676531208822377"/>
  </r>
  <r>
    <x v="2451"/>
    <x v="519"/>
    <x v="3"/>
    <s v="PE-096"/>
    <x v="3"/>
    <x v="1"/>
    <n v="105123.95"/>
    <n v="25"/>
    <x v="1030"/>
    <n v="2628098.7200000002"/>
    <n v="80477.09"/>
    <n v="616171.52000000002"/>
    <x v="1"/>
    <s v="Cash"/>
    <x v="0"/>
    <x v="5"/>
    <x v="1"/>
    <n v="2628098.75"/>
    <n v="45991.728125000001"/>
    <n v="2582107.0218750001"/>
    <n v="0.23445524146825047"/>
  </r>
  <r>
    <x v="2452"/>
    <x v="520"/>
    <x v="2"/>
    <s v="BE-065"/>
    <x v="3"/>
    <x v="2"/>
    <n v="66031.66"/>
    <n v="3"/>
    <x v="1070"/>
    <n v="198094.99"/>
    <n v="53534.7"/>
    <n v="37490.879999999997"/>
    <x v="0"/>
    <s v="Transfer"/>
    <x v="1"/>
    <x v="5"/>
    <x v="1"/>
    <n v="198094.98"/>
    <n v="19274.641554000002"/>
    <n v="178820.33844600001"/>
    <n v="0.18925708318014503"/>
  </r>
  <r>
    <x v="2453"/>
    <x v="520"/>
    <x v="4"/>
    <s v="HO-076"/>
    <x v="4"/>
    <x v="1"/>
    <n v="63187.45"/>
    <n v="44"/>
    <x v="857"/>
    <n v="2780247.85"/>
    <n v="45829.53"/>
    <n v="763748.64"/>
    <x v="1"/>
    <s v="Card"/>
    <x v="0"/>
    <x v="5"/>
    <x v="1"/>
    <n v="2780247.8"/>
    <n v="95640.524319999997"/>
    <n v="2684607.27568"/>
    <n v="0.27470523536237967"/>
  </r>
  <r>
    <x v="2454"/>
    <x v="520"/>
    <x v="0"/>
    <s v="SN-056"/>
    <x v="1"/>
    <x v="1"/>
    <n v="59883.35"/>
    <n v="2"/>
    <x v="388"/>
    <n v="119766.7"/>
    <n v="46042"/>
    <n v="27682.7"/>
    <x v="0"/>
    <s v="Transfer"/>
    <x v="0"/>
    <x v="5"/>
    <x v="1"/>
    <n v="119766.7"/>
    <n v="2071.9639099999999"/>
    <n v="117694.73608999999"/>
    <n v="0.23113853850861718"/>
  </r>
  <r>
    <x v="2455"/>
    <x v="520"/>
    <x v="2"/>
    <s v="BE-006"/>
    <x v="5"/>
    <x v="2"/>
    <n v="73689.789999999994"/>
    <n v="12"/>
    <x v="1071"/>
    <n v="884277.47"/>
    <n v="64022.6"/>
    <n v="116006.23"/>
    <x v="0"/>
    <s v="Card"/>
    <x v="0"/>
    <x v="5"/>
    <x v="1"/>
    <n v="884277.48"/>
    <n v="25732.474667999999"/>
    <n v="858545.00533199997"/>
    <n v="0.13118758979576853"/>
  </r>
  <r>
    <x v="2456"/>
    <x v="520"/>
    <x v="0"/>
    <s v="SN-078"/>
    <x v="3"/>
    <x v="1"/>
    <n v="60877.18"/>
    <n v="81"/>
    <x v="195"/>
    <n v="4931051.5"/>
    <n v="48491.05"/>
    <n v="1003276.61"/>
    <x v="1"/>
    <s v="Cash"/>
    <x v="0"/>
    <x v="5"/>
    <x v="1"/>
    <n v="4931051.58"/>
    <n v="170121.27951000002"/>
    <n v="4760930.3004900003"/>
    <n v="0.20346098798603096"/>
  </r>
  <r>
    <x v="2457"/>
    <x v="520"/>
    <x v="4"/>
    <s v="HO-091"/>
    <x v="1"/>
    <x v="0"/>
    <n v="39890.17"/>
    <n v="5"/>
    <x v="78"/>
    <n v="199450.86"/>
    <n v="31761.759999999998"/>
    <n v="40642.07"/>
    <x v="0"/>
    <s v="Card"/>
    <x v="0"/>
    <x v="5"/>
    <x v="1"/>
    <n v="199450.84999999998"/>
    <n v="4407.8637849999996"/>
    <n v="195042.98621499998"/>
    <n v="0.20376984085202743"/>
  </r>
  <r>
    <x v="2458"/>
    <x v="520"/>
    <x v="3"/>
    <s v="PE-037"/>
    <x v="5"/>
    <x v="4"/>
    <n v="84586"/>
    <n v="8"/>
    <x v="867"/>
    <n v="676688.03"/>
    <n v="62484.959999999999"/>
    <n v="176808.36"/>
    <x v="0"/>
    <s v="POS"/>
    <x v="0"/>
    <x v="5"/>
    <x v="1"/>
    <n v="676688"/>
    <n v="23751.748799999998"/>
    <n v="652936.25120000006"/>
    <n v="0.26128489371978397"/>
  </r>
  <r>
    <x v="2459"/>
    <x v="520"/>
    <x v="3"/>
    <s v="PE-133"/>
    <x v="2"/>
    <x v="3"/>
    <n v="76291.520000000004"/>
    <n v="5"/>
    <x v="145"/>
    <n v="381457.6"/>
    <n v="55043.199999999997"/>
    <n v="106241.62"/>
    <x v="0"/>
    <s v="Transfer"/>
    <x v="1"/>
    <x v="5"/>
    <x v="1"/>
    <n v="381457.60000000003"/>
    <n v="49055.447360000006"/>
    <n v="332402.15264000004"/>
    <n v="0.27851488605810976"/>
  </r>
  <r>
    <x v="2460"/>
    <x v="521"/>
    <x v="0"/>
    <s v="SN-133"/>
    <x v="3"/>
    <x v="4"/>
    <n v="57379.02"/>
    <n v="91"/>
    <x v="975"/>
    <n v="5221490.9400000004"/>
    <n v="40455.43"/>
    <n v="1540047.08"/>
    <x v="1"/>
    <s v="Card"/>
    <x v="0"/>
    <x v="5"/>
    <x v="1"/>
    <n v="5221490.8199999994"/>
    <n v="288226.29326399992"/>
    <n v="4933264.5267359996"/>
    <n v="0.29494393415532766"/>
  </r>
  <r>
    <x v="2461"/>
    <x v="521"/>
    <x v="4"/>
    <s v="HO-080"/>
    <x v="1"/>
    <x v="4"/>
    <n v="49512.13"/>
    <n v="5"/>
    <x v="1026"/>
    <n v="247560.65"/>
    <n v="35866.980000000003"/>
    <n v="68225.740000000005"/>
    <x v="0"/>
    <s v="Card"/>
    <x v="0"/>
    <x v="5"/>
    <x v="1"/>
    <n v="247560.65"/>
    <n v="10719.376144999998"/>
    <n v="236841.27385500001"/>
    <n v="0.27559202159147672"/>
  </r>
  <r>
    <x v="2462"/>
    <x v="522"/>
    <x v="3"/>
    <s v="PE-044"/>
    <x v="3"/>
    <x v="2"/>
    <n v="89176.59"/>
    <n v="12"/>
    <x v="659"/>
    <n v="1070119.1200000001"/>
    <n v="74301.17"/>
    <n v="178505.06"/>
    <x v="0"/>
    <s v="Transfer"/>
    <x v="0"/>
    <x v="5"/>
    <x v="1"/>
    <n v="1070119.08"/>
    <n v="58321.489860000001"/>
    <n v="1011797.5901400001"/>
    <n v="0.16680858856161732"/>
  </r>
  <r>
    <x v="2463"/>
    <x v="522"/>
    <x v="0"/>
    <s v="SN-072"/>
    <x v="0"/>
    <x v="1"/>
    <n v="62945"/>
    <n v="2"/>
    <x v="319"/>
    <n v="125890"/>
    <n v="47626.55"/>
    <n v="30636.9"/>
    <x v="0"/>
    <s v="Cash"/>
    <x v="0"/>
    <x v="5"/>
    <x v="1"/>
    <n v="125890"/>
    <n v="2731.8130000000001"/>
    <n v="123158.18700000001"/>
    <n v="0.24336245928985623"/>
  </r>
  <r>
    <x v="2464"/>
    <x v="522"/>
    <x v="0"/>
    <s v="SN-038"/>
    <x v="0"/>
    <x v="2"/>
    <n v="71624.03"/>
    <n v="10"/>
    <x v="434"/>
    <n v="716240.33"/>
    <n v="62322.85"/>
    <n v="93011.8"/>
    <x v="0"/>
    <s v="Transfer"/>
    <x v="0"/>
    <x v="5"/>
    <x v="1"/>
    <n v="716240.3"/>
    <n v="1718.9767199999999"/>
    <n v="714521.32328000001"/>
    <n v="0.12986115987073782"/>
  </r>
  <r>
    <x v="2465"/>
    <x v="523"/>
    <x v="2"/>
    <s v="BE-099"/>
    <x v="4"/>
    <x v="2"/>
    <n v="81218.95"/>
    <n v="11"/>
    <x v="1072"/>
    <n v="893408.42"/>
    <n v="63811.05"/>
    <n v="191486.85"/>
    <x v="0"/>
    <s v="Card"/>
    <x v="0"/>
    <x v="5"/>
    <x v="1"/>
    <n v="893408.45"/>
    <n v="28499.729554999998"/>
    <n v="864908.72044499998"/>
    <n v="0.21433293632938896"/>
  </r>
  <r>
    <x v="2466"/>
    <x v="523"/>
    <x v="3"/>
    <s v="PE-094"/>
    <x v="4"/>
    <x v="4"/>
    <n v="129051.14"/>
    <n v="44"/>
    <x v="416"/>
    <n v="5678250.2999999998"/>
    <n v="96382.68"/>
    <n v="1437412.49"/>
    <x v="1"/>
    <s v="Transfer"/>
    <x v="0"/>
    <x v="5"/>
    <x v="1"/>
    <n v="5678250.1600000001"/>
    <n v="45426.001280000004"/>
    <n v="5632824.1587199997"/>
    <n v="0.25314355902909036"/>
  </r>
  <r>
    <x v="2467"/>
    <x v="524"/>
    <x v="4"/>
    <s v="HO-031"/>
    <x v="4"/>
    <x v="1"/>
    <n v="53627.24"/>
    <n v="19"/>
    <x v="143"/>
    <n v="1018917.47"/>
    <n v="42436.93"/>
    <n v="212615.79"/>
    <x v="1"/>
    <s v="POS"/>
    <x v="0"/>
    <x v="5"/>
    <x v="1"/>
    <n v="1018917.5599999999"/>
    <n v="30771.310311999998"/>
    <n v="988146.24968799995"/>
    <n v="0.20866831344053804"/>
  </r>
  <r>
    <x v="2468"/>
    <x v="525"/>
    <x v="0"/>
    <s v="SN-073"/>
    <x v="0"/>
    <x v="1"/>
    <n v="54129.73"/>
    <n v="7"/>
    <x v="1073"/>
    <n v="378908.09"/>
    <n v="40196.82"/>
    <n v="97530.32"/>
    <x v="0"/>
    <s v="Cash"/>
    <x v="1"/>
    <x v="5"/>
    <x v="1"/>
    <n v="378908.11000000004"/>
    <n v="67635.097635000013"/>
    <n v="311273.01236500003"/>
    <n v="0.25739835747502776"/>
  </r>
  <r>
    <x v="2469"/>
    <x v="525"/>
    <x v="4"/>
    <s v="HO-085"/>
    <x v="0"/>
    <x v="2"/>
    <n v="54820.31"/>
    <n v="95"/>
    <x v="315"/>
    <n v="5207929.8"/>
    <n v="48100.2"/>
    <n v="638411.18000000005"/>
    <x v="1"/>
    <s v="Card"/>
    <x v="0"/>
    <x v="5"/>
    <x v="1"/>
    <n v="5207929.45"/>
    <n v="100513.03838500001"/>
    <n v="5107416.4116150001"/>
    <n v="0.12258444420660203"/>
  </r>
  <r>
    <x v="2470"/>
    <x v="525"/>
    <x v="0"/>
    <s v="SN-025"/>
    <x v="2"/>
    <x v="0"/>
    <n v="65377.120000000003"/>
    <n v="93"/>
    <x v="1074"/>
    <n v="6080071.9400000004"/>
    <n v="51719.86"/>
    <n v="1270124.7"/>
    <x v="1"/>
    <s v="Card"/>
    <x v="1"/>
    <x v="5"/>
    <x v="1"/>
    <n v="6080072.1600000001"/>
    <n v="603143.15827200003"/>
    <n v="5476929.0017280001"/>
    <n v="0.2088996170660441"/>
  </r>
  <r>
    <x v="2471"/>
    <x v="525"/>
    <x v="3"/>
    <s v="PE-144"/>
    <x v="1"/>
    <x v="3"/>
    <n v="89473.67"/>
    <n v="103"/>
    <x v="1075"/>
    <n v="9215787.9800000004"/>
    <n v="63991.96"/>
    <n v="2624615.96"/>
    <x v="1"/>
    <s v="Card"/>
    <x v="1"/>
    <x v="5"/>
    <x v="1"/>
    <n v="9215788.0099999998"/>
    <n v="1377760.3074949998"/>
    <n v="7838027.7025049999"/>
    <n v="0.28479561006567339"/>
  </r>
  <r>
    <x v="2472"/>
    <x v="525"/>
    <x v="3"/>
    <s v="PE-024"/>
    <x v="2"/>
    <x v="3"/>
    <n v="102632.83"/>
    <n v="10"/>
    <x v="320"/>
    <n v="1026328.33"/>
    <n v="77548.740000000005"/>
    <n v="250840.91"/>
    <x v="0"/>
    <s v="Card"/>
    <x v="1"/>
    <x v="5"/>
    <x v="1"/>
    <n v="1026328.3"/>
    <n v="57166.486310000008"/>
    <n v="969161.81368999998"/>
    <n v="0.24440610540293672"/>
  </r>
  <r>
    <x v="2473"/>
    <x v="525"/>
    <x v="0"/>
    <s v="SN-107"/>
    <x v="2"/>
    <x v="0"/>
    <n v="72006.09"/>
    <n v="94"/>
    <x v="0"/>
    <n v="6768572.8300000001"/>
    <n v="58186.29"/>
    <n v="1299061.2"/>
    <x v="1"/>
    <s v="Transfer"/>
    <x v="0"/>
    <x v="5"/>
    <x v="1"/>
    <n v="6768572.46"/>
    <n v="270742.89840000001"/>
    <n v="6497829.5615999997"/>
    <n v="0.19192542248230487"/>
  </r>
  <r>
    <x v="2474"/>
    <x v="526"/>
    <x v="2"/>
    <s v="BE-047"/>
    <x v="1"/>
    <x v="1"/>
    <n v="60683.07"/>
    <n v="32"/>
    <x v="477"/>
    <n v="1941858.19"/>
    <n v="48795.15"/>
    <n v="380413.25"/>
    <x v="1"/>
    <s v="POS"/>
    <x v="0"/>
    <x v="5"/>
    <x v="1"/>
    <n v="1941858.24"/>
    <n v="56896.446432000004"/>
    <n v="1884961.793568"/>
    <n v="0.19590166365341025"/>
  </r>
  <r>
    <x v="2475"/>
    <x v="526"/>
    <x v="3"/>
    <s v="PE-038"/>
    <x v="0"/>
    <x v="1"/>
    <n v="118810.38"/>
    <n v="6"/>
    <x v="789"/>
    <n v="712862.29"/>
    <n v="94214.29"/>
    <n v="147576.54999999999"/>
    <x v="0"/>
    <s v="Transfer"/>
    <x v="0"/>
    <x v="5"/>
    <x v="1"/>
    <n v="712862.28"/>
    <n v="8696.9198160000014"/>
    <n v="704165.36018399999"/>
    <n v="0.20701971765121702"/>
  </r>
  <r>
    <x v="2476"/>
    <x v="526"/>
    <x v="4"/>
    <s v="HO-080"/>
    <x v="0"/>
    <x v="1"/>
    <n v="58408.639999999999"/>
    <n v="85"/>
    <x v="121"/>
    <n v="4964734.0199999996"/>
    <n v="45240.39"/>
    <n v="1119300.8700000001"/>
    <x v="1"/>
    <s v="Transfer"/>
    <x v="0"/>
    <x v="5"/>
    <x v="1"/>
    <n v="4964734.4000000004"/>
    <n v="181212.80560000002"/>
    <n v="4783521.5944000008"/>
    <n v="0.22545031929021653"/>
  </r>
  <r>
    <x v="2477"/>
    <x v="526"/>
    <x v="0"/>
    <s v="SN-122"/>
    <x v="2"/>
    <x v="3"/>
    <n v="64604.87"/>
    <n v="31"/>
    <x v="591"/>
    <n v="2002750.9"/>
    <n v="49373.89"/>
    <n v="472160.26"/>
    <x v="1"/>
    <s v="Card"/>
    <x v="0"/>
    <x v="5"/>
    <x v="1"/>
    <n v="2002750.97"/>
    <n v="28238.788676999997"/>
    <n v="1974512.181323"/>
    <n v="0.23575585960290921"/>
  </r>
  <r>
    <x v="2478"/>
    <x v="526"/>
    <x v="2"/>
    <s v="BE-054"/>
    <x v="0"/>
    <x v="1"/>
    <n v="76634.320000000007"/>
    <n v="8"/>
    <x v="365"/>
    <n v="613074.56999999995"/>
    <n v="59939.8"/>
    <n v="133556.18"/>
    <x v="0"/>
    <s v="Transfer"/>
    <x v="0"/>
    <x v="5"/>
    <x v="1"/>
    <n v="613074.56000000006"/>
    <n v="24461.674944000002"/>
    <n v="588612.88505600009"/>
    <n v="0.21784655005344619"/>
  </r>
  <r>
    <x v="2479"/>
    <x v="526"/>
    <x v="0"/>
    <s v="SN-011"/>
    <x v="0"/>
    <x v="1"/>
    <n v="50918.51"/>
    <n v="7"/>
    <x v="0"/>
    <n v="356429.58"/>
    <n v="41541.46"/>
    <n v="65639.33"/>
    <x v="0"/>
    <s v="Card"/>
    <x v="0"/>
    <x v="5"/>
    <x v="1"/>
    <n v="356429.57"/>
    <n v="14257.1828"/>
    <n v="342172.3872"/>
    <n v="0.18415791977758972"/>
  </r>
  <r>
    <x v="2480"/>
    <x v="527"/>
    <x v="1"/>
    <s v="DA-101"/>
    <x v="2"/>
    <x v="1"/>
    <n v="125288.61"/>
    <n v="32"/>
    <x v="365"/>
    <n v="4009235.42"/>
    <n v="96700.88"/>
    <n v="914807.32"/>
    <x v="1"/>
    <s v="Card"/>
    <x v="0"/>
    <x v="5"/>
    <x v="1"/>
    <n v="4009235.52"/>
    <n v="159968.49724800003"/>
    <n v="3849267.022752"/>
    <n v="0.22817500699422633"/>
  </r>
  <r>
    <x v="2481"/>
    <x v="527"/>
    <x v="1"/>
    <s v="DA-050"/>
    <x v="5"/>
    <x v="4"/>
    <n v="104452.29"/>
    <n v="5"/>
    <x v="232"/>
    <n v="522261.46"/>
    <n v="69608.91"/>
    <n v="174216.92"/>
    <x v="0"/>
    <s v="Card"/>
    <x v="0"/>
    <x v="5"/>
    <x v="1"/>
    <n v="522261.44999999995"/>
    <n v="15041.129759999998"/>
    <n v="507220.32023999997"/>
    <n v="0.33358180402589921"/>
  </r>
  <r>
    <x v="2482"/>
    <x v="527"/>
    <x v="3"/>
    <s v="PE-085"/>
    <x v="0"/>
    <x v="0"/>
    <n v="97978.29"/>
    <n v="6"/>
    <x v="250"/>
    <n v="587869.72"/>
    <n v="77616.820000000007"/>
    <n v="122168.79"/>
    <x v="0"/>
    <s v="POS"/>
    <x v="0"/>
    <x v="5"/>
    <x v="1"/>
    <n v="587869.74"/>
    <n v="1116.9525060000001"/>
    <n v="586752.78749400005"/>
    <n v="0.20781609571590112"/>
  </r>
  <r>
    <x v="2483"/>
    <x v="527"/>
    <x v="2"/>
    <s v="BE-010"/>
    <x v="2"/>
    <x v="4"/>
    <n v="59085.43"/>
    <n v="3"/>
    <x v="905"/>
    <n v="177256.28"/>
    <n v="39927.96"/>
    <n v="57472.4"/>
    <x v="0"/>
    <s v="Cash"/>
    <x v="1"/>
    <x v="5"/>
    <x v="1"/>
    <n v="177256.29"/>
    <n v="24567.721793999997"/>
    <n v="152688.56820600003"/>
    <n v="0.32423336425654425"/>
  </r>
  <r>
    <x v="2484"/>
    <x v="528"/>
    <x v="0"/>
    <s v="SN-008"/>
    <x v="0"/>
    <x v="4"/>
    <n v="47354.82"/>
    <n v="90"/>
    <x v="1076"/>
    <n v="4261933.84"/>
    <n v="31553.57"/>
    <n v="1422112.95"/>
    <x v="1"/>
    <s v="Cash"/>
    <x v="1"/>
    <x v="5"/>
    <x v="1"/>
    <n v="4261933.8"/>
    <n v="871139.26872000005"/>
    <n v="3390794.5312799998"/>
    <n v="0.33367785690450791"/>
  </r>
  <r>
    <x v="2485"/>
    <x v="528"/>
    <x v="2"/>
    <s v="BE-138"/>
    <x v="4"/>
    <x v="4"/>
    <n v="78784.28"/>
    <n v="6"/>
    <x v="33"/>
    <n v="472705.66"/>
    <n v="51802.05"/>
    <n v="161893.35"/>
    <x v="0"/>
    <s v="Card"/>
    <x v="0"/>
    <x v="5"/>
    <x v="1"/>
    <n v="472705.68"/>
    <n v="15552.016872"/>
    <n v="457153.66312799999"/>
    <n v="0.34248235995312604"/>
  </r>
  <r>
    <x v="2486"/>
    <x v="529"/>
    <x v="3"/>
    <s v="PE-045"/>
    <x v="4"/>
    <x v="3"/>
    <n v="101729.27"/>
    <n v="1"/>
    <x v="937"/>
    <n v="101729.27"/>
    <n v="70353.61"/>
    <n v="31375.66"/>
    <x v="0"/>
    <s v="Transfer"/>
    <x v="0"/>
    <x v="5"/>
    <x v="1"/>
    <n v="101729.27"/>
    <n v="1719.224663"/>
    <n v="100010.045337"/>
    <n v="0.30842313131707322"/>
  </r>
  <r>
    <x v="2487"/>
    <x v="529"/>
    <x v="0"/>
    <s v="SN-141"/>
    <x v="3"/>
    <x v="3"/>
    <n v="78332.42"/>
    <n v="43"/>
    <x v="430"/>
    <n v="3368294.18"/>
    <n v="55076.67"/>
    <n v="999997.5"/>
    <x v="1"/>
    <s v="Card"/>
    <x v="0"/>
    <x v="5"/>
    <x v="1"/>
    <n v="3368294.06"/>
    <n v="191992.76142"/>
    <n v="3176301.2985800002"/>
    <n v="0.29688544009537787"/>
  </r>
  <r>
    <x v="2488"/>
    <x v="529"/>
    <x v="3"/>
    <s v="PE-055"/>
    <x v="0"/>
    <x v="2"/>
    <n v="94939.839999999997"/>
    <n v="11"/>
    <x v="1016"/>
    <n v="1044338.24"/>
    <n v="76541.600000000006"/>
    <n v="202380.69"/>
    <x v="0"/>
    <s v="Card"/>
    <x v="1"/>
    <x v="5"/>
    <x v="1"/>
    <n v="1044338.24"/>
    <n v="158008.37571200001"/>
    <n v="886329.86428799992"/>
    <n v="0.19378845114395121"/>
  </r>
  <r>
    <x v="2489"/>
    <x v="529"/>
    <x v="3"/>
    <s v="PE-019"/>
    <x v="1"/>
    <x v="1"/>
    <n v="88213.759999999995"/>
    <n v="57"/>
    <x v="178"/>
    <n v="5028184.4000000004"/>
    <n v="66314.77"/>
    <n v="1248242.75"/>
    <x v="1"/>
    <s v="Transfer"/>
    <x v="0"/>
    <x v="5"/>
    <x v="1"/>
    <n v="5028184.3199999994"/>
    <n v="90004.499327999991"/>
    <n v="4938179.8206719998"/>
    <n v="0.24824919905483178"/>
  </r>
  <r>
    <x v="2490"/>
    <x v="529"/>
    <x v="0"/>
    <s v="SN-050"/>
    <x v="5"/>
    <x v="4"/>
    <n v="64492.56"/>
    <n v="1"/>
    <x v="1077"/>
    <n v="64492.56"/>
    <n v="45997.75"/>
    <n v="18494.810000000001"/>
    <x v="0"/>
    <s v="Transfer"/>
    <x v="0"/>
    <x v="5"/>
    <x v="1"/>
    <n v="64492.56"/>
    <n v="3340.7146079999993"/>
    <n v="61151.845391999996"/>
    <n v="0.28677431939436115"/>
  </r>
  <r>
    <x v="2491"/>
    <x v="530"/>
    <x v="2"/>
    <s v="BE-122"/>
    <x v="3"/>
    <x v="4"/>
    <n v="61157.85"/>
    <n v="21"/>
    <x v="1078"/>
    <n v="1284314.95"/>
    <n v="42923.46"/>
    <n v="382922.26"/>
    <x v="1"/>
    <s v="POS"/>
    <x v="1"/>
    <x v="5"/>
    <x v="1"/>
    <n v="1284314.8499999999"/>
    <n v="289227.70421999996"/>
    <n v="995087.1457799999"/>
    <n v="0.29815292580686692"/>
  </r>
  <r>
    <x v="2492"/>
    <x v="530"/>
    <x v="3"/>
    <s v="PE-050"/>
    <x v="2"/>
    <x v="3"/>
    <n v="106774.49"/>
    <n v="8"/>
    <x v="1079"/>
    <n v="854195.91"/>
    <n v="83271.88"/>
    <n v="188020.88"/>
    <x v="0"/>
    <s v="Transfer"/>
    <x v="1"/>
    <x v="5"/>
    <x v="1"/>
    <n v="854195.92"/>
    <n v="66200.183799999999"/>
    <n v="787995.73620000004"/>
    <n v="0.22011446999318926"/>
  </r>
  <r>
    <x v="2493"/>
    <x v="530"/>
    <x v="3"/>
    <s v="PE-023"/>
    <x v="3"/>
    <x v="4"/>
    <n v="87885.73"/>
    <n v="10"/>
    <x v="1069"/>
    <n v="878857.29"/>
    <n v="60243.23"/>
    <n v="276425"/>
    <x v="0"/>
    <s v="Transfer"/>
    <x v="0"/>
    <x v="5"/>
    <x v="1"/>
    <n v="878857.29999999993"/>
    <n v="46491.551169999999"/>
    <n v="832365.74882999994"/>
    <n v="0.31452774317887261"/>
  </r>
  <r>
    <x v="2494"/>
    <x v="530"/>
    <x v="4"/>
    <s v="HO-112"/>
    <x v="3"/>
    <x v="4"/>
    <n v="51633.81"/>
    <n v="77"/>
    <x v="624"/>
    <n v="3975803.15"/>
    <n v="38246.19"/>
    <n v="1030846.18"/>
    <x v="1"/>
    <s v="Card"/>
    <x v="0"/>
    <x v="5"/>
    <x v="1"/>
    <n v="3975803.3699999996"/>
    <n v="171754.70558400001"/>
    <n v="3804048.6644159998"/>
    <n v="0.25927998472459585"/>
  </r>
  <r>
    <x v="2495"/>
    <x v="530"/>
    <x v="2"/>
    <s v="BE-023"/>
    <x v="4"/>
    <x v="0"/>
    <n v="77571.19"/>
    <n v="9"/>
    <x v="0"/>
    <n v="698140.75"/>
    <n v="64005.36"/>
    <n v="122092.47"/>
    <x v="1"/>
    <s v="Transfer"/>
    <x v="0"/>
    <x v="5"/>
    <x v="1"/>
    <n v="698140.71"/>
    <n v="27925.628399999998"/>
    <n v="670215.08159999992"/>
    <n v="0.17488231420383354"/>
  </r>
  <r>
    <x v="2496"/>
    <x v="531"/>
    <x v="3"/>
    <s v="PE-005"/>
    <x v="4"/>
    <x v="4"/>
    <n v="104424.3"/>
    <n v="64"/>
    <x v="777"/>
    <n v="6683155"/>
    <n v="75680.59"/>
    <n v="1839597.06"/>
    <x v="1"/>
    <s v="Card"/>
    <x v="0"/>
    <x v="5"/>
    <x v="1"/>
    <n v="6683155.2000000002"/>
    <n v="137672.99712000001"/>
    <n v="6545482.2028799998"/>
    <n v="0.27525877523415215"/>
  </r>
  <r>
    <x v="2497"/>
    <x v="531"/>
    <x v="1"/>
    <s v="DA-069"/>
    <x v="4"/>
    <x v="1"/>
    <n v="122860.08"/>
    <n v="5"/>
    <x v="747"/>
    <n v="614300.39"/>
    <n v="89016.05"/>
    <n v="169220.11"/>
    <x v="0"/>
    <s v="POS"/>
    <x v="0"/>
    <x v="5"/>
    <x v="1"/>
    <n v="614300.4"/>
    <n v="6757.3044000000009"/>
    <n v="607543.0956"/>
    <n v="0.2754680165513162"/>
  </r>
  <r>
    <x v="2498"/>
    <x v="531"/>
    <x v="0"/>
    <s v="SN-007"/>
    <x v="1"/>
    <x v="3"/>
    <n v="54219.85"/>
    <n v="12"/>
    <x v="84"/>
    <n v="650638.18999999994"/>
    <n v="40727.699999999997"/>
    <n v="161905.74"/>
    <x v="0"/>
    <s v="Card"/>
    <x v="0"/>
    <x v="5"/>
    <x v="1"/>
    <n v="650638.19999999995"/>
    <n v="11451.232319999999"/>
    <n v="639186.96768"/>
    <n v="0.24884143366991723"/>
  </r>
  <r>
    <x v="2499"/>
    <x v="531"/>
    <x v="0"/>
    <s v="SN-049"/>
    <x v="1"/>
    <x v="2"/>
    <n v="71917.75"/>
    <n v="5"/>
    <x v="242"/>
    <n v="359588.77"/>
    <n v="63259.45"/>
    <n v="43291.54"/>
    <x v="0"/>
    <s v="Card"/>
    <x v="0"/>
    <x v="5"/>
    <x v="1"/>
    <n v="359588.75"/>
    <n v="15821.905000000002"/>
    <n v="343766.84499999997"/>
    <n v="0.12039180200204806"/>
  </r>
  <r>
    <x v="2500"/>
    <x v="531"/>
    <x v="2"/>
    <s v="BE-113"/>
    <x v="2"/>
    <x v="2"/>
    <n v="60220.13"/>
    <n v="4"/>
    <x v="1080"/>
    <n v="240880.54"/>
    <n v="47842.53"/>
    <n v="49510.42"/>
    <x v="0"/>
    <s v="Card"/>
    <x v="1"/>
    <x v="5"/>
    <x v="1"/>
    <n v="240880.52"/>
    <n v="23100.441867999998"/>
    <n v="217780.078132"/>
    <n v="0.20553931006630921"/>
  </r>
  <r>
    <x v="2501"/>
    <x v="531"/>
    <x v="1"/>
    <s v="DA-118"/>
    <x v="0"/>
    <x v="4"/>
    <n v="105589.29"/>
    <n v="3"/>
    <x v="543"/>
    <n v="316767.88"/>
    <n v="72623.179999999993"/>
    <n v="98898.33"/>
    <x v="0"/>
    <s v="POS"/>
    <x v="0"/>
    <x v="5"/>
    <x v="1"/>
    <n v="316767.87"/>
    <n v="15458.272056"/>
    <n v="301309.59794399998"/>
    <n v="0.31221072666837307"/>
  </r>
  <r>
    <x v="2502"/>
    <x v="531"/>
    <x v="1"/>
    <s v="DA-135"/>
    <x v="1"/>
    <x v="1"/>
    <n v="109053.49"/>
    <n v="5"/>
    <x v="0"/>
    <n v="545267.44999999995"/>
    <n v="86273.51"/>
    <n v="113899.92"/>
    <x v="0"/>
    <s v="Card"/>
    <x v="0"/>
    <x v="5"/>
    <x v="1"/>
    <n v="545267.45000000007"/>
    <n v="21810.698000000004"/>
    <n v="523456.75200000009"/>
    <n v="0.2088881703831762"/>
  </r>
  <r>
    <x v="2503"/>
    <x v="532"/>
    <x v="1"/>
    <s v="DA-053"/>
    <x v="0"/>
    <x v="3"/>
    <n v="87787.74"/>
    <n v="3"/>
    <x v="747"/>
    <n v="263363.23"/>
    <n v="65046.23"/>
    <n v="68224.56"/>
    <x v="0"/>
    <s v="Transfer"/>
    <x v="0"/>
    <x v="5"/>
    <x v="1"/>
    <n v="263363.22000000003"/>
    <n v="2896.9954200000006"/>
    <n v="260466.22458000004"/>
    <n v="0.25905119708624474"/>
  </r>
  <r>
    <x v="2504"/>
    <x v="532"/>
    <x v="1"/>
    <s v="DA-051"/>
    <x v="1"/>
    <x v="4"/>
    <n v="79817.7"/>
    <n v="2"/>
    <x v="1081"/>
    <n v="159635.39000000001"/>
    <n v="58288.15"/>
    <n v="43059.09"/>
    <x v="0"/>
    <s v="Transfer"/>
    <x v="1"/>
    <x v="5"/>
    <x v="1"/>
    <n v="159635.4"/>
    <n v="25653.408780000002"/>
    <n v="133981.99122"/>
    <n v="0.26973398567823836"/>
  </r>
  <r>
    <x v="2505"/>
    <x v="532"/>
    <x v="4"/>
    <s v="HO-123"/>
    <x v="5"/>
    <x v="2"/>
    <n v="61334.879999999997"/>
    <n v="8"/>
    <x v="839"/>
    <n v="490679.06"/>
    <n v="53748.59"/>
    <n v="60690.36"/>
    <x v="0"/>
    <s v="Card"/>
    <x v="0"/>
    <x v="5"/>
    <x v="1"/>
    <n v="490679.03999999998"/>
    <n v="26791.075583999998"/>
    <n v="463887.964416"/>
    <n v="0.12368646829966619"/>
  </r>
  <r>
    <x v="2506"/>
    <x v="532"/>
    <x v="1"/>
    <s v="DA-003"/>
    <x v="2"/>
    <x v="3"/>
    <n v="111985.31"/>
    <n v="10"/>
    <x v="351"/>
    <n v="1119853.1200000001"/>
    <n v="86596.21"/>
    <n v="253891.04"/>
    <x v="0"/>
    <s v="Card"/>
    <x v="0"/>
    <x v="5"/>
    <x v="1"/>
    <n v="1119853.1000000001"/>
    <n v="30124.04839"/>
    <n v="1089729.0516100002"/>
    <n v="0.22671816103883335"/>
  </r>
  <r>
    <x v="2507"/>
    <x v="533"/>
    <x v="0"/>
    <s v="SN-096"/>
    <x v="1"/>
    <x v="2"/>
    <n v="68653.429999999993"/>
    <n v="12"/>
    <x v="81"/>
    <n v="823841.1"/>
    <n v="58816.34"/>
    <n v="118045.05"/>
    <x v="0"/>
    <s v="Transfer"/>
    <x v="0"/>
    <x v="5"/>
    <x v="1"/>
    <n v="823841.15999999992"/>
    <n v="5519.7357719999991"/>
    <n v="818321.42422799987"/>
    <n v="0.14328618710574165"/>
  </r>
  <r>
    <x v="2508"/>
    <x v="533"/>
    <x v="2"/>
    <s v="BE-064"/>
    <x v="0"/>
    <x v="4"/>
    <n v="55573.08"/>
    <n v="55"/>
    <x v="632"/>
    <n v="3056519.66"/>
    <n v="38062.03"/>
    <n v="963107.86"/>
    <x v="1"/>
    <s v="Cash"/>
    <x v="0"/>
    <x v="5"/>
    <x v="1"/>
    <n v="3056519.4"/>
    <n v="164135.09177999999"/>
    <n v="2892384.30822"/>
    <n v="0.3150995141971375"/>
  </r>
  <r>
    <x v="2509"/>
    <x v="533"/>
    <x v="1"/>
    <s v="DA-088"/>
    <x v="5"/>
    <x v="4"/>
    <n v="86404.81"/>
    <n v="1"/>
    <x v="42"/>
    <n v="86404.81"/>
    <n v="56406.65"/>
    <n v="29998.16"/>
    <x v="0"/>
    <s v="Transfer"/>
    <x v="0"/>
    <x v="5"/>
    <x v="1"/>
    <n v="86404.81"/>
    <n v="4890.5122460000002"/>
    <n v="81514.297753999999"/>
    <n v="0.34718159787632191"/>
  </r>
  <r>
    <x v="2510"/>
    <x v="533"/>
    <x v="3"/>
    <s v="PE-126"/>
    <x v="2"/>
    <x v="4"/>
    <n v="109112.74"/>
    <n v="7"/>
    <x v="226"/>
    <n v="763789.18"/>
    <n v="72196.820000000007"/>
    <n v="258411.46"/>
    <x v="0"/>
    <s v="Transfer"/>
    <x v="0"/>
    <x v="5"/>
    <x v="1"/>
    <n v="763789.18"/>
    <n v="15046.646846"/>
    <n v="748742.53315400006"/>
    <n v="0.33832825440129954"/>
  </r>
  <r>
    <x v="2511"/>
    <x v="533"/>
    <x v="0"/>
    <s v="SN-069"/>
    <x v="4"/>
    <x v="1"/>
    <n v="71256.429999999993"/>
    <n v="8"/>
    <x v="134"/>
    <n v="570051.43999999994"/>
    <n v="51393.58"/>
    <n v="158902.78"/>
    <x v="0"/>
    <s v="Cash"/>
    <x v="0"/>
    <x v="5"/>
    <x v="1"/>
    <n v="570051.43999999994"/>
    <n v="741.06687199999999"/>
    <n v="569310.37312799995"/>
    <n v="0.27875165090364479"/>
  </r>
  <r>
    <x v="2512"/>
    <x v="534"/>
    <x v="3"/>
    <s v="PE-144"/>
    <x v="4"/>
    <x v="0"/>
    <n v="114410.18"/>
    <n v="7"/>
    <x v="92"/>
    <n v="800871.25"/>
    <n v="92426.44"/>
    <n v="153886.15"/>
    <x v="0"/>
    <s v="Transfer"/>
    <x v="0"/>
    <x v="5"/>
    <x v="1"/>
    <n v="800871.26"/>
    <n v="2402.6137800000001"/>
    <n v="798468.64622"/>
    <n v="0.19214842585496733"/>
  </r>
  <r>
    <x v="2513"/>
    <x v="534"/>
    <x v="2"/>
    <s v="BE-087"/>
    <x v="5"/>
    <x v="2"/>
    <n v="69796.67"/>
    <n v="10"/>
    <x v="399"/>
    <n v="697966.71"/>
    <n v="58032.21"/>
    <n v="117644.6"/>
    <x v="0"/>
    <s v="Card"/>
    <x v="0"/>
    <x v="5"/>
    <x v="1"/>
    <n v="697966.7"/>
    <n v="34968.131669999995"/>
    <n v="662998.56832999992"/>
    <n v="0.16855331108843288"/>
  </r>
  <r>
    <x v="2514"/>
    <x v="534"/>
    <x v="3"/>
    <s v="PE-035"/>
    <x v="5"/>
    <x v="3"/>
    <n v="106570.2"/>
    <n v="79"/>
    <x v="768"/>
    <n v="8419045.8200000003"/>
    <n v="78880.23"/>
    <n v="2187507.88"/>
    <x v="1"/>
    <s v="Cash"/>
    <x v="0"/>
    <x v="5"/>
    <x v="1"/>
    <n v="8419045.7999999989"/>
    <n v="193638.05339999998"/>
    <n v="8225407.7465999993"/>
    <n v="0.2598284801828053"/>
  </r>
  <r>
    <x v="2515"/>
    <x v="534"/>
    <x v="4"/>
    <s v="HO-127"/>
    <x v="3"/>
    <x v="4"/>
    <n v="52563.05"/>
    <n v="5"/>
    <x v="604"/>
    <n v="262815.25"/>
    <n v="37428.879999999997"/>
    <n v="75670.83"/>
    <x v="0"/>
    <s v="Card"/>
    <x v="0"/>
    <x v="5"/>
    <x v="1"/>
    <n v="262815.25"/>
    <n v="13377.296225"/>
    <n v="249437.953775"/>
    <n v="0.28792404550344775"/>
  </r>
  <r>
    <x v="2516"/>
    <x v="534"/>
    <x v="1"/>
    <s v="DA-022"/>
    <x v="4"/>
    <x v="3"/>
    <n v="98748.4"/>
    <n v="114"/>
    <x v="104"/>
    <n v="11257317.59"/>
    <n v="70195.509999999995"/>
    <n v="3255029.11"/>
    <x v="1"/>
    <s v="Card"/>
    <x v="0"/>
    <x v="5"/>
    <x v="1"/>
    <n v="11257317.6"/>
    <n v="255541.10952"/>
    <n v="11001776.49048"/>
    <n v="0.28914784396697474"/>
  </r>
  <r>
    <x v="2517"/>
    <x v="535"/>
    <x v="3"/>
    <s v="PE-003"/>
    <x v="0"/>
    <x v="2"/>
    <n v="100771.51"/>
    <n v="7"/>
    <x v="124"/>
    <n v="705400.6"/>
    <n v="86244.32"/>
    <n v="101690.39"/>
    <x v="0"/>
    <s v="Card"/>
    <x v="0"/>
    <x v="5"/>
    <x v="1"/>
    <n v="705400.57"/>
    <n v="18128.794648999999"/>
    <n v="687271.7753509999"/>
    <n v="0.14415977247538492"/>
  </r>
  <r>
    <x v="2518"/>
    <x v="535"/>
    <x v="1"/>
    <s v="DA-086"/>
    <x v="5"/>
    <x v="4"/>
    <n v="98602.21"/>
    <n v="6"/>
    <x v="295"/>
    <n v="591613.25"/>
    <n v="71051.34"/>
    <n v="165305.20000000001"/>
    <x v="0"/>
    <s v="Card"/>
    <x v="0"/>
    <x v="5"/>
    <x v="1"/>
    <n v="591613.26"/>
    <n v="16860.977910000001"/>
    <n v="574752.28208999999"/>
    <n v="0.27941429641746529"/>
  </r>
  <r>
    <x v="2519"/>
    <x v="535"/>
    <x v="4"/>
    <s v="HO-022"/>
    <x v="4"/>
    <x v="0"/>
    <n v="55897.49"/>
    <n v="29"/>
    <x v="1082"/>
    <n v="1621027.09"/>
    <n v="47206.23"/>
    <n v="252046.42"/>
    <x v="1"/>
    <s v="Card"/>
    <x v="1"/>
    <x v="5"/>
    <x v="1"/>
    <n v="1621027.21"/>
    <n v="253366.55292300001"/>
    <n v="1367660.657077"/>
    <n v="0.15548563102668445"/>
  </r>
  <r>
    <x v="2520"/>
    <x v="535"/>
    <x v="4"/>
    <s v="HO-064"/>
    <x v="0"/>
    <x v="1"/>
    <n v="68206.600000000006"/>
    <n v="4"/>
    <x v="566"/>
    <n v="272826.42"/>
    <n v="55006.6"/>
    <n v="52800"/>
    <x v="0"/>
    <s v="Transfer"/>
    <x v="0"/>
    <x v="5"/>
    <x v="1"/>
    <n v="272826.40000000002"/>
    <n v="2400.8723200000004"/>
    <n v="270425.52768"/>
    <n v="0.19352964423313548"/>
  </r>
  <r>
    <x v="2521"/>
    <x v="535"/>
    <x v="1"/>
    <s v="DA-065"/>
    <x v="5"/>
    <x v="4"/>
    <n v="99451.78"/>
    <n v="58"/>
    <x v="522"/>
    <n v="5768203.2300000004"/>
    <n v="74579.12"/>
    <n v="1442614.1"/>
    <x v="1"/>
    <s v="Cash"/>
    <x v="0"/>
    <x v="5"/>
    <x v="1"/>
    <n v="5768203.2400000002"/>
    <n v="148819.64359200001"/>
    <n v="5619383.5964080002"/>
    <n v="0.25009765475964341"/>
  </r>
  <r>
    <x v="2522"/>
    <x v="536"/>
    <x v="2"/>
    <s v="BE-111"/>
    <x v="0"/>
    <x v="3"/>
    <n v="74087.27"/>
    <n v="93"/>
    <x v="496"/>
    <n v="6890115.7300000004"/>
    <n v="50114.16"/>
    <n v="2229498.65"/>
    <x v="1"/>
    <s v="Card"/>
    <x v="0"/>
    <x v="5"/>
    <x v="1"/>
    <n v="6890116.1100000003"/>
    <n v="296274.99273"/>
    <n v="6593841.1172700003"/>
    <n v="0.32357927462562369"/>
  </r>
  <r>
    <x v="2523"/>
    <x v="536"/>
    <x v="3"/>
    <s v="PE-006"/>
    <x v="3"/>
    <x v="4"/>
    <n v="87372.04"/>
    <n v="7"/>
    <x v="1083"/>
    <n v="611604.30000000005"/>
    <n v="59305.67"/>
    <n v="196464.59"/>
    <x v="0"/>
    <s v="Card"/>
    <x v="1"/>
    <x v="5"/>
    <x v="1"/>
    <n v="611604.27999999991"/>
    <n v="52536.807651999996"/>
    <n v="559067.47234799992"/>
    <n v="0.3212282680157742"/>
  </r>
  <r>
    <x v="2524"/>
    <x v="536"/>
    <x v="3"/>
    <s v="PE-004"/>
    <x v="1"/>
    <x v="3"/>
    <n v="92386.69"/>
    <n v="2"/>
    <x v="291"/>
    <n v="184773.38"/>
    <n v="70120.95"/>
    <n v="44531.49"/>
    <x v="0"/>
    <s v="Card"/>
    <x v="0"/>
    <x v="5"/>
    <x v="1"/>
    <n v="184773.38"/>
    <n v="7206.1618200000003"/>
    <n v="177567.21818"/>
    <n v="0.24100598257173192"/>
  </r>
  <r>
    <x v="2525"/>
    <x v="536"/>
    <x v="2"/>
    <s v="BE-105"/>
    <x v="4"/>
    <x v="2"/>
    <n v="61045.09"/>
    <n v="10"/>
    <x v="190"/>
    <n v="610450.89"/>
    <n v="53207.99"/>
    <n v="78371.02"/>
    <x v="0"/>
    <s v="Cash"/>
    <x v="0"/>
    <x v="5"/>
    <x v="1"/>
    <n v="610450.89999999991"/>
    <n v="5860.3286399999997"/>
    <n v="604590.57135999994"/>
    <n v="0.12838218648514052"/>
  </r>
  <r>
    <x v="2526"/>
    <x v="537"/>
    <x v="4"/>
    <s v="HO-019"/>
    <x v="0"/>
    <x v="4"/>
    <n v="62972.85"/>
    <n v="10"/>
    <x v="550"/>
    <n v="629728.53"/>
    <n v="45615.17"/>
    <n v="173576.85"/>
    <x v="0"/>
    <s v="POS"/>
    <x v="0"/>
    <x v="6"/>
    <x v="1"/>
    <n v="629728.5"/>
    <n v="12531.597150000001"/>
    <n v="617196.90284999995"/>
    <n v="0.27563758307091468"/>
  </r>
  <r>
    <x v="2527"/>
    <x v="537"/>
    <x v="1"/>
    <s v="DA-126"/>
    <x v="4"/>
    <x v="3"/>
    <n v="133558.49"/>
    <n v="12"/>
    <x v="169"/>
    <n v="1602701.89"/>
    <n v="91389.69"/>
    <n v="506025.58"/>
    <x v="0"/>
    <s v="Transfer"/>
    <x v="0"/>
    <x v="6"/>
    <x v="1"/>
    <n v="1602701.88"/>
    <n v="53850.783167999994"/>
    <n v="1548851.096832"/>
    <n v="0.31573281541459969"/>
  </r>
  <r>
    <x v="2528"/>
    <x v="537"/>
    <x v="1"/>
    <s v="DA-110"/>
    <x v="4"/>
    <x v="2"/>
    <n v="100222.05"/>
    <n v="3"/>
    <x v="1084"/>
    <n v="300666.15999999997"/>
    <n v="88096.34"/>
    <n v="36377.129999999997"/>
    <x v="0"/>
    <s v="Transfer"/>
    <x v="1"/>
    <x v="6"/>
    <x v="1"/>
    <n v="300666.15000000002"/>
    <n v="38425.133969999995"/>
    <n v="262241.01603000006"/>
    <n v="0.12098844113351499"/>
  </r>
  <r>
    <x v="2529"/>
    <x v="537"/>
    <x v="4"/>
    <s v="HO-141"/>
    <x v="3"/>
    <x v="0"/>
    <n v="47339.35"/>
    <n v="6"/>
    <x v="1085"/>
    <n v="284036.12"/>
    <n v="39853.57"/>
    <n v="44914.71"/>
    <x v="0"/>
    <s v="Cash"/>
    <x v="1"/>
    <x v="6"/>
    <x v="1"/>
    <n v="284036.09999999998"/>
    <n v="15536.774669999997"/>
    <n v="268499.32532999996"/>
    <n v="0.15813027582548303"/>
  </r>
  <r>
    <x v="2530"/>
    <x v="538"/>
    <x v="3"/>
    <s v="PE-115"/>
    <x v="3"/>
    <x v="0"/>
    <n v="103365.99"/>
    <n v="75"/>
    <x v="251"/>
    <n v="7752449.3399999999"/>
    <n v="83191.399999999994"/>
    <n v="1513094.51"/>
    <x v="1"/>
    <s v="Transfer"/>
    <x v="0"/>
    <x v="6"/>
    <x v="1"/>
    <n v="7752449.25"/>
    <n v="100006.595325"/>
    <n v="7652442.6546750003"/>
    <n v="0.19517631701157301"/>
  </r>
  <r>
    <x v="2531"/>
    <x v="538"/>
    <x v="3"/>
    <s v="PE-107"/>
    <x v="3"/>
    <x v="3"/>
    <n v="100140.13"/>
    <n v="3"/>
    <x v="424"/>
    <n v="300420.39"/>
    <n v="76648.11"/>
    <n v="70476.039999999994"/>
    <x v="0"/>
    <s v="Card"/>
    <x v="0"/>
    <x v="6"/>
    <x v="1"/>
    <n v="300420.39"/>
    <n v="12227.109873000001"/>
    <n v="288193.28012700001"/>
    <n v="0.23459140040394724"/>
  </r>
  <r>
    <x v="2532"/>
    <x v="538"/>
    <x v="4"/>
    <s v="HO-037"/>
    <x v="5"/>
    <x v="3"/>
    <n v="57562.21"/>
    <n v="37"/>
    <x v="355"/>
    <n v="2129801.7599999998"/>
    <n v="43521.82"/>
    <n v="519494.35"/>
    <x v="1"/>
    <s v="POS"/>
    <x v="0"/>
    <x v="6"/>
    <x v="1"/>
    <n v="2129801.77"/>
    <n v="56652.727082000005"/>
    <n v="2073149.0429179999"/>
    <n v="0.24391676246901028"/>
  </r>
  <r>
    <x v="2533"/>
    <x v="538"/>
    <x v="2"/>
    <s v="BE-026"/>
    <x v="0"/>
    <x v="1"/>
    <n v="69244.09"/>
    <n v="55"/>
    <x v="443"/>
    <n v="3808424.93"/>
    <n v="53222.69"/>
    <n v="881177.1"/>
    <x v="1"/>
    <s v="Cash"/>
    <x v="0"/>
    <x v="6"/>
    <x v="1"/>
    <n v="3808424.9499999997"/>
    <n v="93306.411274999991"/>
    <n v="3715118.5387249999"/>
    <n v="0.23137573043877746"/>
  </r>
  <r>
    <x v="2534"/>
    <x v="538"/>
    <x v="3"/>
    <s v="PE-022"/>
    <x v="3"/>
    <x v="3"/>
    <n v="93669.24"/>
    <n v="6"/>
    <x v="123"/>
    <n v="562015.43999999994"/>
    <n v="69937.509999999995"/>
    <n v="142390.39999999999"/>
    <x v="0"/>
    <s v="Transfer"/>
    <x v="0"/>
    <x v="6"/>
    <x v="1"/>
    <n v="562015.44000000006"/>
    <n v="31079.453832000007"/>
    <n v="530935.98616800003"/>
    <n v="0.25335674051944196"/>
  </r>
  <r>
    <x v="2535"/>
    <x v="538"/>
    <x v="4"/>
    <s v="HO-031"/>
    <x v="3"/>
    <x v="1"/>
    <n v="61706.67"/>
    <n v="1"/>
    <x v="241"/>
    <n v="61706.67"/>
    <n v="46984.5"/>
    <n v="14722.18"/>
    <x v="0"/>
    <s v="Card"/>
    <x v="0"/>
    <x v="6"/>
    <x v="1"/>
    <n v="61706.67"/>
    <n v="629.40803399999993"/>
    <n v="61077.261965999998"/>
    <n v="0.23858328443262294"/>
  </r>
  <r>
    <x v="2536"/>
    <x v="539"/>
    <x v="2"/>
    <s v="BE-066"/>
    <x v="3"/>
    <x v="2"/>
    <n v="54610.47"/>
    <n v="2"/>
    <x v="253"/>
    <n v="109220.94"/>
    <n v="47069.62"/>
    <n v="15081.69"/>
    <x v="0"/>
    <s v="Cash"/>
    <x v="0"/>
    <x v="6"/>
    <x v="1"/>
    <n v="109220.94"/>
    <n v="6192.8272980000002"/>
    <n v="103028.112702"/>
    <n v="0.13808423549550114"/>
  </r>
  <r>
    <x v="2537"/>
    <x v="539"/>
    <x v="0"/>
    <s v="SN-061"/>
    <x v="5"/>
    <x v="1"/>
    <n v="56720.94"/>
    <n v="28"/>
    <x v="311"/>
    <n v="1588186.23"/>
    <n v="44724.9"/>
    <n v="335889.14"/>
    <x v="1"/>
    <s v="Cash"/>
    <x v="0"/>
    <x v="6"/>
    <x v="1"/>
    <n v="1588186.32"/>
    <n v="8735.0247600000021"/>
    <n v="1579451.2952400001"/>
    <n v="0.2114922882815827"/>
  </r>
  <r>
    <x v="2538"/>
    <x v="539"/>
    <x v="2"/>
    <s v="BE-140"/>
    <x v="3"/>
    <x v="2"/>
    <n v="65502.75"/>
    <n v="2"/>
    <x v="27"/>
    <n v="131005.5"/>
    <n v="55126.95"/>
    <n v="20751.59"/>
    <x v="0"/>
    <s v="Card"/>
    <x v="0"/>
    <x v="6"/>
    <x v="1"/>
    <n v="131005.5"/>
    <n v="5004.4100999999991"/>
    <n v="126001.08990000001"/>
    <n v="0.15840243348561703"/>
  </r>
  <r>
    <x v="2539"/>
    <x v="539"/>
    <x v="0"/>
    <s v="SN-044"/>
    <x v="2"/>
    <x v="1"/>
    <n v="55092.31"/>
    <n v="9"/>
    <x v="683"/>
    <n v="495830.79"/>
    <n v="40587.99"/>
    <n v="130538.84"/>
    <x v="0"/>
    <s v="Card"/>
    <x v="0"/>
    <x v="6"/>
    <x v="1"/>
    <n v="495830.79"/>
    <n v="5107.0571369999998"/>
    <n v="490723.73286299995"/>
    <n v="0.26327296051945465"/>
  </r>
  <r>
    <x v="2540"/>
    <x v="540"/>
    <x v="1"/>
    <s v="DA-111"/>
    <x v="0"/>
    <x v="3"/>
    <n v="104951.45"/>
    <n v="3"/>
    <x v="68"/>
    <n v="314854.34999999998"/>
    <n v="77071.58"/>
    <n v="83639.63"/>
    <x v="0"/>
    <s v="Transfer"/>
    <x v="0"/>
    <x v="6"/>
    <x v="1"/>
    <n v="314854.34999999998"/>
    <n v="10893.960509999999"/>
    <n v="303960.38948999997"/>
    <n v="0.26564546432342451"/>
  </r>
  <r>
    <x v="2541"/>
    <x v="540"/>
    <x v="3"/>
    <s v="PE-108"/>
    <x v="4"/>
    <x v="4"/>
    <n v="95878.53"/>
    <n v="10"/>
    <x v="1086"/>
    <n v="958785.35"/>
    <n v="70106.19"/>
    <n v="257723.4"/>
    <x v="0"/>
    <s v="Transfer"/>
    <x v="1"/>
    <x v="6"/>
    <x v="1"/>
    <n v="958785.3"/>
    <n v="86003.041410000005"/>
    <n v="872782.25858999998"/>
    <n v="0.26880197950458878"/>
  </r>
  <r>
    <x v="2542"/>
    <x v="540"/>
    <x v="2"/>
    <s v="BE-004"/>
    <x v="2"/>
    <x v="2"/>
    <n v="56934.67"/>
    <n v="113"/>
    <x v="168"/>
    <n v="6433617.3099999996"/>
    <n v="46940.34"/>
    <n v="1129359.45"/>
    <x v="1"/>
    <s v="POS"/>
    <x v="0"/>
    <x v="6"/>
    <x v="1"/>
    <n v="6433617.71"/>
    <n v="155050.18681100002"/>
    <n v="6278567.5231889999"/>
    <n v="0.17554035243044322"/>
  </r>
  <r>
    <x v="2543"/>
    <x v="541"/>
    <x v="2"/>
    <s v="BE-087"/>
    <x v="0"/>
    <x v="0"/>
    <n v="54787.13"/>
    <n v="7"/>
    <x v="505"/>
    <n v="383509.88"/>
    <n v="46272.25"/>
    <n v="59604.14"/>
    <x v="0"/>
    <s v="Card"/>
    <x v="0"/>
    <x v="6"/>
    <x v="1"/>
    <n v="383509.91"/>
    <n v="3835.0990999999999"/>
    <n v="379674.81089999998"/>
    <n v="0.1554174823344838"/>
  </r>
  <r>
    <x v="2544"/>
    <x v="541"/>
    <x v="3"/>
    <s v="PE-094"/>
    <x v="1"/>
    <x v="2"/>
    <n v="109894.74"/>
    <n v="54"/>
    <x v="320"/>
    <n v="5934315.9299999997"/>
    <n v="91700.2"/>
    <n v="982505.15"/>
    <x v="1"/>
    <s v="Card"/>
    <x v="0"/>
    <x v="6"/>
    <x v="1"/>
    <n v="5934315.96"/>
    <n v="330541.39897200005"/>
    <n v="5603774.561028"/>
    <n v="0.16556333730617542"/>
  </r>
  <r>
    <x v="2545"/>
    <x v="541"/>
    <x v="1"/>
    <s v="DA-142"/>
    <x v="4"/>
    <x v="4"/>
    <n v="97690.12"/>
    <n v="6"/>
    <x v="1087"/>
    <n v="586140.72"/>
    <n v="68914.320000000007"/>
    <n v="172654.78"/>
    <x v="0"/>
    <s v="Card"/>
    <x v="1"/>
    <x v="6"/>
    <x v="1"/>
    <n v="586140.72"/>
    <n v="67288.954656000002"/>
    <n v="518851.76534399996"/>
    <n v="0.29456199528331695"/>
  </r>
  <r>
    <x v="2546"/>
    <x v="541"/>
    <x v="0"/>
    <s v="SN-016"/>
    <x v="1"/>
    <x v="3"/>
    <n v="76205.67"/>
    <n v="43"/>
    <x v="1088"/>
    <n v="3276843.73"/>
    <n v="58144.28"/>
    <n v="776639.86"/>
    <x v="1"/>
    <s v="Card"/>
    <x v="0"/>
    <x v="6"/>
    <x v="1"/>
    <n v="3276843.81"/>
    <n v="156633.13411800002"/>
    <n v="3120210.675882"/>
    <n v="0.23700851306693224"/>
  </r>
  <r>
    <x v="2547"/>
    <x v="541"/>
    <x v="2"/>
    <s v="BE-068"/>
    <x v="1"/>
    <x v="2"/>
    <n v="65928.78"/>
    <n v="14"/>
    <x v="243"/>
    <n v="923002.94"/>
    <n v="51708.74"/>
    <n v="199080.61"/>
    <x v="0"/>
    <s v="POS"/>
    <x v="0"/>
    <x v="6"/>
    <x v="1"/>
    <n v="923002.91999999993"/>
    <n v="53718.769944"/>
    <n v="869284.15005599987"/>
    <n v="0.21568794786287462"/>
  </r>
  <r>
    <x v="2548"/>
    <x v="541"/>
    <x v="2"/>
    <s v="BE-019"/>
    <x v="4"/>
    <x v="3"/>
    <n v="73597.929999999993"/>
    <n v="39"/>
    <x v="50"/>
    <n v="2870319.23"/>
    <n v="56861.22"/>
    <n v="652731.47"/>
    <x v="1"/>
    <s v="Transfer"/>
    <x v="0"/>
    <x v="6"/>
    <x v="1"/>
    <n v="2870319.2699999996"/>
    <n v="115673.86658099999"/>
    <n v="2754645.4034189996"/>
    <n v="0.22740727344114961"/>
  </r>
  <r>
    <x v="2549"/>
    <x v="542"/>
    <x v="3"/>
    <s v="PE-091"/>
    <x v="3"/>
    <x v="0"/>
    <n v="97680.38"/>
    <n v="9"/>
    <x v="0"/>
    <n v="879123.39"/>
    <n v="79501.09"/>
    <n v="163613.54"/>
    <x v="0"/>
    <s v="Transfer"/>
    <x v="0"/>
    <x v="6"/>
    <x v="1"/>
    <n v="879123.42"/>
    <n v="35164.936800000003"/>
    <n v="843958.48320000002"/>
    <n v="0.186109870196947"/>
  </r>
  <r>
    <x v="2550"/>
    <x v="542"/>
    <x v="1"/>
    <s v="DA-031"/>
    <x v="4"/>
    <x v="0"/>
    <n v="93133.96"/>
    <n v="17"/>
    <x v="175"/>
    <n v="1583277.37"/>
    <n v="75713.87"/>
    <n v="296141.51"/>
    <x v="1"/>
    <s v="Card"/>
    <x v="0"/>
    <x v="6"/>
    <x v="1"/>
    <n v="1583277.32"/>
    <n v="55098.050735999997"/>
    <n v="1528179.269264"/>
    <n v="0.1870433542544728"/>
  </r>
  <r>
    <x v="2551"/>
    <x v="542"/>
    <x v="2"/>
    <s v="BE-042"/>
    <x v="1"/>
    <x v="2"/>
    <n v="70231.73"/>
    <n v="10"/>
    <x v="329"/>
    <n v="702317.3"/>
    <n v="56393.49"/>
    <n v="138382.39999999999"/>
    <x v="0"/>
    <s v="Card"/>
    <x v="0"/>
    <x v="6"/>
    <x v="1"/>
    <n v="702317.29999999993"/>
    <n v="10464.527769999999"/>
    <n v="691852.77222999989"/>
    <n v="0.19703686638503706"/>
  </r>
  <r>
    <x v="2552"/>
    <x v="542"/>
    <x v="0"/>
    <s v="SN-107"/>
    <x v="3"/>
    <x v="2"/>
    <n v="72078.31"/>
    <n v="6"/>
    <x v="9"/>
    <n v="432469.88"/>
    <n v="56372.81"/>
    <n v="94233.02"/>
    <x v="0"/>
    <s v="Card"/>
    <x v="0"/>
    <x v="6"/>
    <x v="1"/>
    <n v="432469.86"/>
    <n v="19677.378629999999"/>
    <n v="412792.48136999999"/>
    <n v="0.21789498958863909"/>
  </r>
  <r>
    <x v="2553"/>
    <x v="542"/>
    <x v="3"/>
    <s v="PE-047"/>
    <x v="3"/>
    <x v="0"/>
    <n v="103147.18"/>
    <n v="1"/>
    <x v="503"/>
    <n v="103147.18"/>
    <n v="84487.6"/>
    <n v="18659.59"/>
    <x v="0"/>
    <s v="Transfer"/>
    <x v="1"/>
    <x v="6"/>
    <x v="1"/>
    <n v="103147.18"/>
    <n v="15936.239309999999"/>
    <n v="87210.940689999989"/>
    <n v="0.1809025704822953"/>
  </r>
  <r>
    <x v="2554"/>
    <x v="542"/>
    <x v="3"/>
    <s v="PE-064"/>
    <x v="3"/>
    <x v="1"/>
    <n v="105854.73"/>
    <n v="2"/>
    <x v="0"/>
    <n v="211709.45"/>
    <n v="76824.509999999995"/>
    <n v="58060.44"/>
    <x v="0"/>
    <s v="Transfer"/>
    <x v="0"/>
    <x v="6"/>
    <x v="1"/>
    <n v="211709.46"/>
    <n v="8468.3783999999996"/>
    <n v="203241.0816"/>
    <n v="0.27424585912438015"/>
  </r>
  <r>
    <x v="2555"/>
    <x v="542"/>
    <x v="2"/>
    <s v="BE-090"/>
    <x v="1"/>
    <x v="1"/>
    <n v="71692.460000000006"/>
    <n v="33"/>
    <x v="94"/>
    <n v="2365851.04"/>
    <n v="55921.33"/>
    <n v="520447.25"/>
    <x v="1"/>
    <s v="Transfer"/>
    <x v="0"/>
    <x v="6"/>
    <x v="1"/>
    <n v="2365851.1800000002"/>
    <n v="37617.033762000006"/>
    <n v="2328234.1462380001"/>
    <n v="0.21998310172562682"/>
  </r>
  <r>
    <x v="2556"/>
    <x v="542"/>
    <x v="0"/>
    <s v="SN-108"/>
    <x v="1"/>
    <x v="1"/>
    <n v="56075.65"/>
    <n v="6"/>
    <x v="0"/>
    <n v="336453.89"/>
    <n v="45396.23"/>
    <n v="64076.51"/>
    <x v="0"/>
    <s v="Card"/>
    <x v="0"/>
    <x v="6"/>
    <x v="1"/>
    <n v="336453.9"/>
    <n v="13458.156000000001"/>
    <n v="322995.74400000001"/>
    <n v="0.19044663148344043"/>
  </r>
  <r>
    <x v="2557"/>
    <x v="542"/>
    <x v="3"/>
    <s v="PE-107"/>
    <x v="4"/>
    <x v="2"/>
    <n v="99903.73"/>
    <n v="47"/>
    <x v="124"/>
    <n v="4695475.5"/>
    <n v="87189.5"/>
    <n v="597568.78"/>
    <x v="1"/>
    <s v="POS"/>
    <x v="0"/>
    <x v="6"/>
    <x v="1"/>
    <n v="4695475.3099999996"/>
    <n v="120673.71546699999"/>
    <n v="4574801.5945329992"/>
    <n v="0.12726480630130005"/>
  </r>
  <r>
    <x v="2558"/>
    <x v="543"/>
    <x v="0"/>
    <s v="SN-014"/>
    <x v="3"/>
    <x v="4"/>
    <n v="55080.58"/>
    <n v="101"/>
    <x v="1089"/>
    <n v="5563138.9500000002"/>
    <n v="37635.53"/>
    <n v="1761950.1"/>
    <x v="1"/>
    <s v="Cash"/>
    <x v="1"/>
    <x v="6"/>
    <x v="1"/>
    <n v="5563138.5800000001"/>
    <n v="1040306.91446"/>
    <n v="4522831.6655400004"/>
    <n v="0.31671869349946763"/>
  </r>
  <r>
    <x v="2559"/>
    <x v="543"/>
    <x v="1"/>
    <s v="DA-138"/>
    <x v="0"/>
    <x v="2"/>
    <n v="107505.86"/>
    <n v="56"/>
    <x v="66"/>
    <n v="6020328.2199999997"/>
    <n v="92711.28"/>
    <n v="828496.29"/>
    <x v="1"/>
    <s v="Card"/>
    <x v="0"/>
    <x v="6"/>
    <x v="1"/>
    <n v="6020328.1600000001"/>
    <n v="103549.644352"/>
    <n v="5916778.5156479999"/>
    <n v="0.13761646536939146"/>
  </r>
  <r>
    <x v="2560"/>
    <x v="543"/>
    <x v="4"/>
    <s v="HO-020"/>
    <x v="3"/>
    <x v="2"/>
    <n v="48792.77"/>
    <n v="7"/>
    <x v="358"/>
    <n v="341549.37"/>
    <n v="38331.730000000003"/>
    <n v="73227.23"/>
    <x v="0"/>
    <s v="Transfer"/>
    <x v="0"/>
    <x v="6"/>
    <x v="1"/>
    <n v="341549.38999999996"/>
    <n v="11612.679259999997"/>
    <n v="329936.71073999995"/>
    <n v="0.21439720412893748"/>
  </r>
  <r>
    <x v="2561"/>
    <x v="543"/>
    <x v="1"/>
    <s v="DA-133"/>
    <x v="3"/>
    <x v="3"/>
    <n v="126375.17"/>
    <n v="6"/>
    <x v="624"/>
    <n v="758251.03"/>
    <n v="89354.83"/>
    <n v="222122.04"/>
    <x v="0"/>
    <s v="Card"/>
    <x v="0"/>
    <x v="6"/>
    <x v="1"/>
    <n v="758251.02"/>
    <n v="32756.444064000003"/>
    <n v="725494.57593599998"/>
    <n v="0.29293997793844079"/>
  </r>
  <r>
    <x v="2562"/>
    <x v="543"/>
    <x v="4"/>
    <s v="HO-076"/>
    <x v="5"/>
    <x v="0"/>
    <n v="68513.070000000007"/>
    <n v="7"/>
    <x v="484"/>
    <n v="479591.49"/>
    <n v="56026.41"/>
    <n v="87406.59"/>
    <x v="0"/>
    <s v="Transfer"/>
    <x v="0"/>
    <x v="6"/>
    <x v="1"/>
    <n v="479591.49000000005"/>
    <n v="10982.645121000001"/>
    <n v="468608.84487900004"/>
    <n v="0.18225217048784581"/>
  </r>
  <r>
    <x v="2563"/>
    <x v="543"/>
    <x v="1"/>
    <s v="DA-054"/>
    <x v="5"/>
    <x v="3"/>
    <n v="98346.22"/>
    <n v="38"/>
    <x v="829"/>
    <n v="3737156.2"/>
    <n v="75733.100000000006"/>
    <n v="859298.23"/>
    <x v="1"/>
    <s v="Transfer"/>
    <x v="1"/>
    <x v="6"/>
    <x v="1"/>
    <n v="3737156.36"/>
    <n v="757895.30980799999"/>
    <n v="2979261.0501919999"/>
    <n v="0.22993372072593593"/>
  </r>
  <r>
    <x v="2564"/>
    <x v="543"/>
    <x v="0"/>
    <s v="SN-105"/>
    <x v="0"/>
    <x v="3"/>
    <n v="52704.23"/>
    <n v="4"/>
    <x v="125"/>
    <n v="210816.94"/>
    <n v="37228.1"/>
    <n v="61904.54"/>
    <x v="0"/>
    <s v="POS"/>
    <x v="0"/>
    <x v="6"/>
    <x v="1"/>
    <n v="210816.92"/>
    <n v="2192.4959680000002"/>
    <n v="208624.42403200001"/>
    <n v="0.29364120359587803"/>
  </r>
  <r>
    <x v="2565"/>
    <x v="544"/>
    <x v="2"/>
    <s v="BE-106"/>
    <x v="0"/>
    <x v="0"/>
    <n v="56127.02"/>
    <n v="7"/>
    <x v="512"/>
    <n v="392889.16"/>
    <n v="44408.7"/>
    <n v="82028.240000000005"/>
    <x v="0"/>
    <s v="Card"/>
    <x v="1"/>
    <x v="6"/>
    <x v="1"/>
    <n v="392889.13999999996"/>
    <n v="26441.439121999996"/>
    <n v="366447.70087799995"/>
    <n v="0.20878214099874889"/>
  </r>
  <r>
    <x v="2566"/>
    <x v="544"/>
    <x v="3"/>
    <s v="PE-011"/>
    <x v="2"/>
    <x v="3"/>
    <n v="95891.63"/>
    <n v="5"/>
    <x v="782"/>
    <n v="479458.17"/>
    <n v="69311.97"/>
    <n v="132898.32"/>
    <x v="0"/>
    <s v="Card"/>
    <x v="0"/>
    <x v="6"/>
    <x v="1"/>
    <n v="479458.15"/>
    <n v="13760.448905000003"/>
    <n v="465697.70109500003"/>
    <n v="0.2771843892033376"/>
  </r>
  <r>
    <x v="2567"/>
    <x v="544"/>
    <x v="0"/>
    <s v="SN-010"/>
    <x v="4"/>
    <x v="1"/>
    <n v="53979.16"/>
    <n v="40"/>
    <x v="580"/>
    <n v="2159166.4900000002"/>
    <n v="41383.06"/>
    <n v="503843.9"/>
    <x v="1"/>
    <s v="Card"/>
    <x v="0"/>
    <x v="6"/>
    <x v="1"/>
    <n v="2159166.4000000004"/>
    <n v="63695.408800000019"/>
    <n v="2095470.9912000003"/>
    <n v="0.23335111133555986"/>
  </r>
  <r>
    <x v="2568"/>
    <x v="544"/>
    <x v="1"/>
    <s v="DA-007"/>
    <x v="0"/>
    <x v="3"/>
    <n v="120364.27"/>
    <n v="4"/>
    <x v="464"/>
    <n v="481457.09"/>
    <n v="85100.7"/>
    <n v="141054.28"/>
    <x v="0"/>
    <s v="Cash"/>
    <x v="0"/>
    <x v="6"/>
    <x v="1"/>
    <n v="481457.08"/>
    <n v="2936.8881879999999"/>
    <n v="478520.191812"/>
    <n v="0.29297373105462005"/>
  </r>
  <r>
    <x v="2569"/>
    <x v="545"/>
    <x v="1"/>
    <s v="DA-064"/>
    <x v="2"/>
    <x v="1"/>
    <n v="117309.8"/>
    <n v="6"/>
    <x v="685"/>
    <n v="703858.78"/>
    <n v="86915.58"/>
    <n v="182365.31"/>
    <x v="0"/>
    <s v="Transfer"/>
    <x v="0"/>
    <x v="6"/>
    <x v="1"/>
    <n v="703858.8"/>
    <n v="10909.811400000001"/>
    <n v="692948.98860000004"/>
    <n v="0.25909360681698107"/>
  </r>
  <r>
    <x v="2570"/>
    <x v="545"/>
    <x v="2"/>
    <s v="BE-038"/>
    <x v="2"/>
    <x v="1"/>
    <n v="65836.11"/>
    <n v="5"/>
    <x v="206"/>
    <n v="329180.56"/>
    <n v="51103.73"/>
    <n v="73661.89"/>
    <x v="0"/>
    <s v="Cash"/>
    <x v="0"/>
    <x v="6"/>
    <x v="1"/>
    <n v="329180.55"/>
    <n v="10138.76094"/>
    <n v="319041.78905999998"/>
    <n v="0.2237735120202724"/>
  </r>
  <r>
    <x v="2571"/>
    <x v="545"/>
    <x v="0"/>
    <s v="SN-083"/>
    <x v="0"/>
    <x v="2"/>
    <n v="65214.01"/>
    <n v="6"/>
    <x v="553"/>
    <n v="391284.05"/>
    <n v="55570.16"/>
    <n v="57863.06"/>
    <x v="0"/>
    <s v="Card"/>
    <x v="0"/>
    <x v="6"/>
    <x v="1"/>
    <n v="391284.06"/>
    <n v="22107.549390000004"/>
    <n v="369176.51061"/>
    <n v="0.14787993530531079"/>
  </r>
  <r>
    <x v="2572"/>
    <x v="545"/>
    <x v="3"/>
    <s v="PE-141"/>
    <x v="0"/>
    <x v="0"/>
    <n v="102962"/>
    <n v="5"/>
    <x v="616"/>
    <n v="514810.02"/>
    <n v="86342.6"/>
    <n v="83097.02"/>
    <x v="0"/>
    <s v="Card"/>
    <x v="0"/>
    <x v="6"/>
    <x v="1"/>
    <n v="514810"/>
    <n v="16679.844000000001"/>
    <n v="498130.15600000002"/>
    <n v="0.16141298104492993"/>
  </r>
  <r>
    <x v="2573"/>
    <x v="545"/>
    <x v="1"/>
    <s v="DA-026"/>
    <x v="5"/>
    <x v="4"/>
    <n v="105145.58"/>
    <n v="10"/>
    <x v="1090"/>
    <n v="1051455.81"/>
    <n v="68815.710000000006"/>
    <n v="363298.74"/>
    <x v="0"/>
    <s v="Card"/>
    <x v="1"/>
    <x v="6"/>
    <x v="1"/>
    <n v="1051455.8"/>
    <n v="135427.50704000003"/>
    <n v="916028.29295999999"/>
    <n v="0.34551974181397122"/>
  </r>
  <r>
    <x v="2574"/>
    <x v="545"/>
    <x v="0"/>
    <s v="SN-010"/>
    <x v="1"/>
    <x v="3"/>
    <n v="53852.65"/>
    <n v="7"/>
    <x v="11"/>
    <n v="376968.58"/>
    <n v="40120.019999999997"/>
    <n v="96128.4"/>
    <x v="0"/>
    <s v="Card"/>
    <x v="0"/>
    <x v="6"/>
    <x v="1"/>
    <n v="376968.55"/>
    <n v="19376.18347"/>
    <n v="357592.36653"/>
    <n v="0.25500374593553654"/>
  </r>
  <r>
    <x v="2575"/>
    <x v="546"/>
    <x v="2"/>
    <s v="BE-007"/>
    <x v="5"/>
    <x v="4"/>
    <n v="61499.21"/>
    <n v="10"/>
    <x v="509"/>
    <n v="614992.06999999995"/>
    <n v="44054.79"/>
    <n v="174444.13"/>
    <x v="0"/>
    <s v="Card"/>
    <x v="0"/>
    <x v="6"/>
    <x v="1"/>
    <n v="614992.1"/>
    <n v="4304.9447"/>
    <n v="610687.15529999998"/>
    <n v="0.28365264937481227"/>
  </r>
  <r>
    <x v="2576"/>
    <x v="546"/>
    <x v="1"/>
    <s v="DA-103"/>
    <x v="5"/>
    <x v="2"/>
    <n v="90462.59"/>
    <n v="13"/>
    <x v="105"/>
    <n v="1176013.6299999999"/>
    <n v="79244.44"/>
    <n v="145835.95000000001"/>
    <x v="0"/>
    <s v="Cash"/>
    <x v="1"/>
    <x v="6"/>
    <x v="1"/>
    <n v="1176013.67"/>
    <n v="191572.62684299998"/>
    <n v="984441.04315699998"/>
    <n v="0.12400872428663945"/>
  </r>
  <r>
    <x v="2577"/>
    <x v="546"/>
    <x v="0"/>
    <s v="SN-095"/>
    <x v="1"/>
    <x v="4"/>
    <n v="63987.83"/>
    <n v="106"/>
    <x v="297"/>
    <n v="6782710.0199999996"/>
    <n v="47622.720000000001"/>
    <n v="1734701.94"/>
    <x v="1"/>
    <s v="Card"/>
    <x v="0"/>
    <x v="6"/>
    <x v="1"/>
    <n v="6782709.9800000004"/>
    <n v="259777.79223399999"/>
    <n v="6522932.1877660006"/>
    <n v="0.25575351664525386"/>
  </r>
  <r>
    <x v="2578"/>
    <x v="546"/>
    <x v="1"/>
    <s v="DA-017"/>
    <x v="4"/>
    <x v="3"/>
    <n v="123906.69"/>
    <n v="1"/>
    <x v="214"/>
    <n v="123906.69"/>
    <n v="83247.429999999993"/>
    <n v="40659.26"/>
    <x v="0"/>
    <s v="Card"/>
    <x v="0"/>
    <x v="6"/>
    <x v="1"/>
    <n v="123906.69"/>
    <n v="6331.6318590000001"/>
    <n v="117575.058141"/>
    <n v="0.32814418656490624"/>
  </r>
  <r>
    <x v="2579"/>
    <x v="546"/>
    <x v="3"/>
    <s v="PE-095"/>
    <x v="1"/>
    <x v="0"/>
    <n v="77989.5"/>
    <n v="8"/>
    <x v="285"/>
    <n v="623916.02"/>
    <n v="61414.23"/>
    <n v="132602.15"/>
    <x v="0"/>
    <s v="Transfer"/>
    <x v="1"/>
    <x v="6"/>
    <x v="1"/>
    <n v="623916"/>
    <n v="106627.2444"/>
    <n v="517288.75560000003"/>
    <n v="0.21253204878438606"/>
  </r>
  <r>
    <x v="2580"/>
    <x v="547"/>
    <x v="0"/>
    <s v="SN-019"/>
    <x v="1"/>
    <x v="0"/>
    <n v="56459.48"/>
    <n v="7"/>
    <x v="0"/>
    <n v="395216.38"/>
    <n v="42407.23"/>
    <n v="98365.74"/>
    <x v="0"/>
    <s v="Transfer"/>
    <x v="0"/>
    <x v="6"/>
    <x v="1"/>
    <n v="395216.36000000004"/>
    <n v="15808.654400000001"/>
    <n v="379407.70560000004"/>
    <n v="0.24889084809693365"/>
  </r>
  <r>
    <x v="2581"/>
    <x v="547"/>
    <x v="0"/>
    <s v="SN-128"/>
    <x v="4"/>
    <x v="3"/>
    <n v="52745.9"/>
    <n v="12"/>
    <x v="745"/>
    <n v="632950.75"/>
    <n v="36200.54"/>
    <n v="198544.22"/>
    <x v="0"/>
    <s v="Transfer"/>
    <x v="0"/>
    <x v="6"/>
    <x v="1"/>
    <n v="632950.80000000005"/>
    <n v="18355.573199999999"/>
    <n v="614595.22680000006"/>
    <n v="0.31368036138672717"/>
  </r>
  <r>
    <x v="2582"/>
    <x v="547"/>
    <x v="1"/>
    <s v="DA-015"/>
    <x v="5"/>
    <x v="3"/>
    <n v="107147.87"/>
    <n v="11"/>
    <x v="948"/>
    <n v="1178626.53"/>
    <n v="76683.839999999997"/>
    <n v="335104.25"/>
    <x v="0"/>
    <s v="Card"/>
    <x v="0"/>
    <x v="6"/>
    <x v="1"/>
    <n v="1178626.5699999998"/>
    <n v="21804.591544999996"/>
    <n v="1156821.9784549999"/>
    <n v="0.28431758616531394"/>
  </r>
  <r>
    <x v="2583"/>
    <x v="547"/>
    <x v="2"/>
    <s v="BE-132"/>
    <x v="0"/>
    <x v="2"/>
    <n v="68726.28"/>
    <n v="11"/>
    <x v="197"/>
    <n v="755989.06"/>
    <n v="58871.360000000001"/>
    <n v="108404.11"/>
    <x v="0"/>
    <s v="Transfer"/>
    <x v="0"/>
    <x v="6"/>
    <x v="1"/>
    <n v="755989.08"/>
    <n v="23133.265847999999"/>
    <n v="732855.81415200001"/>
    <n v="0.14339375493079223"/>
  </r>
  <r>
    <x v="2584"/>
    <x v="547"/>
    <x v="1"/>
    <s v="DA-061"/>
    <x v="1"/>
    <x v="2"/>
    <n v="101212.35"/>
    <n v="1"/>
    <x v="1091"/>
    <n v="101212.35"/>
    <n v="79975.56"/>
    <n v="21236.79"/>
    <x v="0"/>
    <s v="POS"/>
    <x v="1"/>
    <x v="6"/>
    <x v="1"/>
    <n v="101212.35"/>
    <n v="8775.110745"/>
    <n v="92437.239255000008"/>
    <n v="0.20982409755331241"/>
  </r>
  <r>
    <x v="2585"/>
    <x v="548"/>
    <x v="0"/>
    <s v="SN-107"/>
    <x v="2"/>
    <x v="0"/>
    <n v="68744.5"/>
    <n v="29"/>
    <x v="0"/>
    <n v="1993590.38"/>
    <n v="53419.8"/>
    <n v="444416.04"/>
    <x v="1"/>
    <s v="Card"/>
    <x v="0"/>
    <x v="6"/>
    <x v="1"/>
    <n v="1993590.5"/>
    <n v="79743.62"/>
    <n v="1913846.88"/>
    <n v="0.22292244407800563"/>
  </r>
  <r>
    <x v="2586"/>
    <x v="548"/>
    <x v="2"/>
    <s v="BE-086"/>
    <x v="4"/>
    <x v="3"/>
    <n v="69785.84"/>
    <n v="7"/>
    <x v="209"/>
    <n v="488500.9"/>
    <n v="49003.1"/>
    <n v="145479.18"/>
    <x v="0"/>
    <s v="Card"/>
    <x v="0"/>
    <x v="6"/>
    <x v="1"/>
    <n v="488500.88"/>
    <n v="26134.797079999997"/>
    <n v="462366.08292000002"/>
    <n v="0.29780739400889533"/>
  </r>
  <r>
    <x v="2587"/>
    <x v="548"/>
    <x v="1"/>
    <s v="DA-111"/>
    <x v="2"/>
    <x v="3"/>
    <n v="104808.98"/>
    <n v="5"/>
    <x v="246"/>
    <n v="524044.92"/>
    <n v="76117.73"/>
    <n v="143456.26"/>
    <x v="0"/>
    <s v="Card"/>
    <x v="0"/>
    <x v="6"/>
    <x v="1"/>
    <n v="524044.89999999997"/>
    <n v="29398.918890000001"/>
    <n v="494645.98110999994"/>
    <n v="0.27374802144823773"/>
  </r>
  <r>
    <x v="2588"/>
    <x v="548"/>
    <x v="0"/>
    <s v="SN-083"/>
    <x v="3"/>
    <x v="0"/>
    <n v="54935.79"/>
    <n v="65"/>
    <x v="1057"/>
    <n v="3570826.66"/>
    <n v="44392.99"/>
    <n v="685282.57"/>
    <x v="1"/>
    <s v="Transfer"/>
    <x v="1"/>
    <x v="6"/>
    <x v="1"/>
    <n v="3570826.35"/>
    <n v="807720.92036999995"/>
    <n v="2763105.4296300001"/>
    <n v="0.1919114634368726"/>
  </r>
  <r>
    <x v="2589"/>
    <x v="549"/>
    <x v="1"/>
    <s v="DA-080"/>
    <x v="0"/>
    <x v="0"/>
    <n v="110440.41"/>
    <n v="1"/>
    <x v="511"/>
    <n v="110440.41"/>
    <n v="92395"/>
    <n v="18045.41"/>
    <x v="0"/>
    <s v="Card"/>
    <x v="1"/>
    <x v="6"/>
    <x v="1"/>
    <n v="110440.41"/>
    <n v="11309.097984"/>
    <n v="99131.312016000011"/>
    <n v="0.16339499282916461"/>
  </r>
  <r>
    <x v="2590"/>
    <x v="550"/>
    <x v="1"/>
    <s v="DA-039"/>
    <x v="3"/>
    <x v="2"/>
    <n v="110187.13"/>
    <n v="130"/>
    <x v="554"/>
    <n v="14324326.300000001"/>
    <n v="86657.27"/>
    <n v="3058881.32"/>
    <x v="1"/>
    <s v="Transfer"/>
    <x v="0"/>
    <x v="6"/>
    <x v="1"/>
    <n v="14324326.9"/>
    <n v="156135.16321000003"/>
    <n v="14168191.73679"/>
    <n v="0.21354451552810547"/>
  </r>
  <r>
    <x v="2591"/>
    <x v="550"/>
    <x v="2"/>
    <s v="BE-006"/>
    <x v="3"/>
    <x v="0"/>
    <n v="70190.899999999994"/>
    <n v="1"/>
    <x v="0"/>
    <n v="70190.899999999994"/>
    <n v="58982.58"/>
    <n v="11208.32"/>
    <x v="0"/>
    <s v="Card"/>
    <x v="0"/>
    <x v="6"/>
    <x v="1"/>
    <n v="70190.899999999994"/>
    <n v="2807.636"/>
    <n v="67383.263999999996"/>
    <n v="0.15968337775979508"/>
  </r>
  <r>
    <x v="2592"/>
    <x v="550"/>
    <x v="4"/>
    <s v="HO-042"/>
    <x v="4"/>
    <x v="2"/>
    <n v="59484.06"/>
    <n v="3"/>
    <x v="89"/>
    <n v="178452.18"/>
    <n v="47257.97"/>
    <n v="36678.269999999997"/>
    <x v="0"/>
    <s v="Cash"/>
    <x v="0"/>
    <x v="6"/>
    <x v="1"/>
    <n v="178452.18"/>
    <n v="2748.1635719999995"/>
    <n v="175704.016428"/>
    <n v="0.20553556700736297"/>
  </r>
  <r>
    <x v="2593"/>
    <x v="550"/>
    <x v="4"/>
    <s v="HO-064"/>
    <x v="5"/>
    <x v="2"/>
    <n v="59298.36"/>
    <n v="9"/>
    <x v="209"/>
    <n v="533685.27"/>
    <n v="48685.1"/>
    <n v="95519.37"/>
    <x v="0"/>
    <s v="Transfer"/>
    <x v="0"/>
    <x v="6"/>
    <x v="1"/>
    <n v="533685.24"/>
    <n v="28552.160339999999"/>
    <n v="505133.07965999999"/>
    <n v="0.17898071273355548"/>
  </r>
  <r>
    <x v="2594"/>
    <x v="550"/>
    <x v="0"/>
    <s v="SN-133"/>
    <x v="3"/>
    <x v="3"/>
    <n v="72287.83"/>
    <n v="40"/>
    <x v="1092"/>
    <n v="2891513.35"/>
    <n v="49811.86"/>
    <n v="899039.1"/>
    <x v="1"/>
    <s v="Transfer"/>
    <x v="0"/>
    <x v="6"/>
    <x v="1"/>
    <n v="2891513.2"/>
    <n v="170888.43012000003"/>
    <n v="2720624.76988"/>
    <n v="0.31092337858305236"/>
  </r>
  <r>
    <x v="2595"/>
    <x v="550"/>
    <x v="2"/>
    <s v="BE-115"/>
    <x v="1"/>
    <x v="4"/>
    <n v="69142.11"/>
    <n v="9"/>
    <x v="1093"/>
    <n v="622278.99"/>
    <n v="50011.82"/>
    <n v="172172.62"/>
    <x v="0"/>
    <s v="Cash"/>
    <x v="1"/>
    <x v="6"/>
    <x v="1"/>
    <n v="622278.99"/>
    <n v="42937.250310000003"/>
    <n v="579341.73968999996"/>
    <n v="0.27668075375644613"/>
  </r>
  <r>
    <x v="2596"/>
    <x v="551"/>
    <x v="2"/>
    <s v="BE-019"/>
    <x v="4"/>
    <x v="0"/>
    <n v="63612.44"/>
    <n v="5"/>
    <x v="269"/>
    <n v="318062.18"/>
    <n v="51116.61"/>
    <n v="62479.13"/>
    <x v="0"/>
    <s v="Cash"/>
    <x v="0"/>
    <x v="6"/>
    <x v="1"/>
    <n v="318062.2"/>
    <n v="7347.2368200000001"/>
    <n v="310714.96318000002"/>
    <n v="0.19643684137485318"/>
  </r>
  <r>
    <x v="2597"/>
    <x v="551"/>
    <x v="0"/>
    <s v="SN-018"/>
    <x v="4"/>
    <x v="0"/>
    <n v="67418.880000000005"/>
    <n v="8"/>
    <x v="568"/>
    <n v="539351.06000000006"/>
    <n v="54009.05"/>
    <n v="107278.69"/>
    <x v="0"/>
    <s v="Cash"/>
    <x v="1"/>
    <x v="6"/>
    <x v="1"/>
    <n v="539351.04000000004"/>
    <n v="66070.502399999998"/>
    <n v="473280.53760000004"/>
    <n v="0.19890327090485369"/>
  </r>
  <r>
    <x v="2598"/>
    <x v="551"/>
    <x v="1"/>
    <s v="DA-127"/>
    <x v="1"/>
    <x v="3"/>
    <n v="91416.31"/>
    <n v="12"/>
    <x v="351"/>
    <n v="1096995.74"/>
    <n v="69520.100000000006"/>
    <n v="262754.53999999998"/>
    <x v="0"/>
    <s v="Transfer"/>
    <x v="0"/>
    <x v="6"/>
    <x v="1"/>
    <n v="1096995.72"/>
    <n v="29509.184868"/>
    <n v="1067486.535132"/>
    <n v="0.23952193287459803"/>
  </r>
  <r>
    <x v="2599"/>
    <x v="551"/>
    <x v="1"/>
    <s v="DA-138"/>
    <x v="2"/>
    <x v="3"/>
    <n v="125919.39"/>
    <n v="6"/>
    <x v="1094"/>
    <n v="755516.36"/>
    <n v="84856.73"/>
    <n v="246376"/>
    <x v="0"/>
    <s v="Transfer"/>
    <x v="0"/>
    <x v="6"/>
    <x v="1"/>
    <n v="755516.34"/>
    <n v="31202.824841999998"/>
    <n v="724313.51515799994"/>
    <n v="0.3261027994152238"/>
  </r>
  <r>
    <x v="2600"/>
    <x v="552"/>
    <x v="0"/>
    <s v="SN-051"/>
    <x v="0"/>
    <x v="1"/>
    <n v="66367.039999999994"/>
    <n v="7"/>
    <x v="479"/>
    <n v="464569.31"/>
    <n v="48097.37"/>
    <n v="127887.74"/>
    <x v="0"/>
    <s v="Card"/>
    <x v="0"/>
    <x v="6"/>
    <x v="1"/>
    <n v="464569.27999999997"/>
    <n v="17421.347999999998"/>
    <n v="447147.93199999997"/>
    <n v="0.27528236852322424"/>
  </r>
  <r>
    <x v="2601"/>
    <x v="552"/>
    <x v="0"/>
    <s v="SN-030"/>
    <x v="4"/>
    <x v="2"/>
    <n v="64885.25"/>
    <n v="4"/>
    <x v="144"/>
    <n v="259541.02"/>
    <n v="53570.19"/>
    <n v="45260.26"/>
    <x v="0"/>
    <s v="Card"/>
    <x v="0"/>
    <x v="6"/>
    <x v="1"/>
    <n v="259541"/>
    <n v="10744.9974"/>
    <n v="248796.00260000001"/>
    <n v="0.17438576761392094"/>
  </r>
  <r>
    <x v="2602"/>
    <x v="553"/>
    <x v="3"/>
    <s v="PE-013"/>
    <x v="4"/>
    <x v="0"/>
    <n v="117663.65"/>
    <n v="3"/>
    <x v="384"/>
    <n v="352990.94"/>
    <n v="89846.28"/>
    <n v="83452.09"/>
    <x v="0"/>
    <s v="POS"/>
    <x v="0"/>
    <x v="6"/>
    <x v="1"/>
    <n v="352990.94999999995"/>
    <n v="1235.4683249999998"/>
    <n v="351755.48167499993"/>
    <n v="0.23641425471146651"/>
  </r>
  <r>
    <x v="2603"/>
    <x v="553"/>
    <x v="2"/>
    <s v="BE-109"/>
    <x v="0"/>
    <x v="0"/>
    <n v="72920.899999999994"/>
    <n v="9"/>
    <x v="0"/>
    <n v="656288.11"/>
    <n v="61297.17"/>
    <n v="104613.55"/>
    <x v="0"/>
    <s v="Card"/>
    <x v="0"/>
    <x v="6"/>
    <x v="1"/>
    <n v="656288.1"/>
    <n v="26251.523999999998"/>
    <n v="630036.576"/>
    <n v="0.159401866963581"/>
  </r>
  <r>
    <x v="2604"/>
    <x v="553"/>
    <x v="2"/>
    <s v="BE-035"/>
    <x v="3"/>
    <x v="2"/>
    <n v="79406.259999999995"/>
    <n v="4"/>
    <x v="1095"/>
    <n v="317625.05"/>
    <n v="65295.99"/>
    <n v="56441.08"/>
    <x v="0"/>
    <s v="Card"/>
    <x v="0"/>
    <x v="6"/>
    <x v="1"/>
    <n v="317625.03999999998"/>
    <n v="13848.451743999998"/>
    <n v="303776.58825599996"/>
    <n v="0.17769719359351538"/>
  </r>
  <r>
    <x v="2605"/>
    <x v="553"/>
    <x v="3"/>
    <s v="PE-018"/>
    <x v="2"/>
    <x v="3"/>
    <n v="97721.03"/>
    <n v="2"/>
    <x v="456"/>
    <n v="195442.06"/>
    <n v="69819.039999999994"/>
    <n v="55803.98"/>
    <x v="0"/>
    <s v="Transfer"/>
    <x v="0"/>
    <x v="6"/>
    <x v="1"/>
    <n v="195442.06"/>
    <n v="7387.7098679999999"/>
    <n v="188054.35013199999"/>
    <n v="0.2855269740812188"/>
  </r>
  <r>
    <x v="2606"/>
    <x v="553"/>
    <x v="0"/>
    <s v="SN-094"/>
    <x v="3"/>
    <x v="3"/>
    <n v="61339.519999999997"/>
    <n v="11"/>
    <x v="780"/>
    <n v="674734.76"/>
    <n v="41279.32"/>
    <n v="220662.23"/>
    <x v="0"/>
    <s v="Card"/>
    <x v="0"/>
    <x v="6"/>
    <x v="1"/>
    <n v="674734.72"/>
    <n v="25909.813247999995"/>
    <n v="648824.90675199998"/>
    <n v="0.32703551540756548"/>
  </r>
  <r>
    <x v="2607"/>
    <x v="553"/>
    <x v="3"/>
    <s v="PE-068"/>
    <x v="3"/>
    <x v="3"/>
    <n v="112770.03"/>
    <n v="7"/>
    <x v="81"/>
    <n v="789390.21"/>
    <n v="82309.38"/>
    <n v="213224.57"/>
    <x v="0"/>
    <s v="Card"/>
    <x v="0"/>
    <x v="6"/>
    <x v="1"/>
    <n v="789390.21"/>
    <n v="5288.9144070000002"/>
    <n v="784101.29559300002"/>
    <n v="0.27011301546291033"/>
  </r>
  <r>
    <x v="2608"/>
    <x v="554"/>
    <x v="0"/>
    <s v="SN-039"/>
    <x v="3"/>
    <x v="0"/>
    <n v="58462.02"/>
    <n v="74"/>
    <x v="705"/>
    <n v="4326189.33"/>
    <n v="43946.28"/>
    <n v="1074164.75"/>
    <x v="1"/>
    <s v="Card"/>
    <x v="0"/>
    <x v="6"/>
    <x v="1"/>
    <n v="4326189.4799999995"/>
    <n v="77871.410639999987"/>
    <n v="4248318.0693599992"/>
    <n v="0.24829351377462713"/>
  </r>
  <r>
    <x v="2609"/>
    <x v="554"/>
    <x v="1"/>
    <s v="DA-003"/>
    <x v="1"/>
    <x v="1"/>
    <n v="108264.73"/>
    <n v="6"/>
    <x v="930"/>
    <n v="649588.41"/>
    <n v="80331.66"/>
    <n v="167598.42000000001"/>
    <x v="0"/>
    <s v="Card"/>
    <x v="1"/>
    <x v="6"/>
    <x v="1"/>
    <n v="649588.38"/>
    <n v="56579.147898000003"/>
    <n v="593009.23210200004"/>
    <n v="0.25800709714017217"/>
  </r>
  <r>
    <x v="2610"/>
    <x v="554"/>
    <x v="3"/>
    <s v="PE-048"/>
    <x v="4"/>
    <x v="3"/>
    <n v="106574.57"/>
    <n v="8"/>
    <x v="532"/>
    <n v="852596.57"/>
    <n v="82487.27"/>
    <n v="192698.43"/>
    <x v="0"/>
    <s v="Card"/>
    <x v="0"/>
    <x v="6"/>
    <x v="1"/>
    <n v="852596.56"/>
    <n v="5456.6179840000004"/>
    <n v="847139.94201600004"/>
    <n v="0.22601361157246974"/>
  </r>
  <r>
    <x v="2611"/>
    <x v="554"/>
    <x v="2"/>
    <s v="BE-062"/>
    <x v="2"/>
    <x v="1"/>
    <n v="48932.68"/>
    <n v="67"/>
    <x v="184"/>
    <n v="3278489.52"/>
    <n v="39067.089999999997"/>
    <n v="660994.75"/>
    <x v="1"/>
    <s v="Transfer"/>
    <x v="1"/>
    <x v="6"/>
    <x v="1"/>
    <n v="3278489.56"/>
    <n v="510788.67344800005"/>
    <n v="2767700.886552"/>
    <n v="0.20161563609329458"/>
  </r>
  <r>
    <x v="2612"/>
    <x v="554"/>
    <x v="0"/>
    <s v="SN-045"/>
    <x v="1"/>
    <x v="0"/>
    <n v="74331.09"/>
    <n v="9"/>
    <x v="0"/>
    <n v="668979.81000000006"/>
    <n v="56022.04"/>
    <n v="164781.43"/>
    <x v="0"/>
    <s v="Card"/>
    <x v="0"/>
    <x v="6"/>
    <x v="1"/>
    <n v="668979.80999999994"/>
    <n v="26759.192399999996"/>
    <n v="642220.6176"/>
    <n v="0.24631749349804738"/>
  </r>
  <r>
    <x v="2613"/>
    <x v="555"/>
    <x v="3"/>
    <s v="PE-038"/>
    <x v="5"/>
    <x v="1"/>
    <n v="98006.36"/>
    <n v="8"/>
    <x v="0"/>
    <n v="784050.9"/>
    <n v="79147.88"/>
    <n v="150867.9"/>
    <x v="0"/>
    <s v="Card"/>
    <x v="0"/>
    <x v="6"/>
    <x v="1"/>
    <n v="784050.88"/>
    <n v="31362.035199999998"/>
    <n v="752688.84479999996"/>
    <n v="0.19242105327600542"/>
  </r>
  <r>
    <x v="2614"/>
    <x v="555"/>
    <x v="2"/>
    <s v="BE-090"/>
    <x v="2"/>
    <x v="1"/>
    <n v="73299.17"/>
    <n v="68"/>
    <x v="187"/>
    <n v="4984343.32"/>
    <n v="58287.82"/>
    <n v="1020771.38"/>
    <x v="1"/>
    <s v="Card"/>
    <x v="0"/>
    <x v="6"/>
    <x v="1"/>
    <n v="4984343.5599999996"/>
    <n v="106664.95218399999"/>
    <n v="4877678.6078159995"/>
    <n v="0.20479555970875615"/>
  </r>
  <r>
    <x v="2615"/>
    <x v="555"/>
    <x v="3"/>
    <s v="PE-095"/>
    <x v="1"/>
    <x v="1"/>
    <n v="106069.79"/>
    <n v="3"/>
    <x v="0"/>
    <n v="318209.36"/>
    <n v="85133.79"/>
    <n v="62807.99"/>
    <x v="0"/>
    <s v="POS"/>
    <x v="0"/>
    <x v="6"/>
    <x v="1"/>
    <n v="318209.37"/>
    <n v="12728.3748"/>
    <n v="305480.9952"/>
    <n v="0.19737945483438954"/>
  </r>
  <r>
    <x v="2616"/>
    <x v="555"/>
    <x v="3"/>
    <s v="PE-023"/>
    <x v="4"/>
    <x v="4"/>
    <n v="98128.4"/>
    <n v="11"/>
    <x v="599"/>
    <n v="1079412.3700000001"/>
    <n v="64940.58"/>
    <n v="365065.96"/>
    <x v="0"/>
    <s v="Transfer"/>
    <x v="0"/>
    <x v="6"/>
    <x v="1"/>
    <n v="1079412.3999999999"/>
    <n v="36592.08036"/>
    <n v="1042820.3196399999"/>
    <n v="0.33820805666698073"/>
  </r>
  <r>
    <x v="2617"/>
    <x v="555"/>
    <x v="4"/>
    <s v="HO-097"/>
    <x v="0"/>
    <x v="3"/>
    <n v="43628.53"/>
    <n v="2"/>
    <x v="1096"/>
    <n v="87257.06"/>
    <n v="29427.62"/>
    <n v="28401.82"/>
    <x v="0"/>
    <s v="Transfer"/>
    <x v="1"/>
    <x v="6"/>
    <x v="1"/>
    <n v="87257.06"/>
    <n v="9153.2655940000004"/>
    <n v="78103.794406000001"/>
    <n v="0.32549595413826687"/>
  </r>
  <r>
    <x v="2618"/>
    <x v="556"/>
    <x v="4"/>
    <s v="HO-012"/>
    <x v="5"/>
    <x v="1"/>
    <n v="57841.37"/>
    <n v="1"/>
    <x v="156"/>
    <n v="57841.37"/>
    <n v="43576.3"/>
    <n v="14265.07"/>
    <x v="0"/>
    <s v="Transfer"/>
    <x v="0"/>
    <x v="6"/>
    <x v="1"/>
    <n v="57841.37"/>
    <n v="1735.2411000000002"/>
    <n v="56106.128900000003"/>
    <n v="0.24662399939697138"/>
  </r>
  <r>
    <x v="2619"/>
    <x v="556"/>
    <x v="1"/>
    <s v="DA-098"/>
    <x v="2"/>
    <x v="4"/>
    <n v="112319.31"/>
    <n v="69"/>
    <x v="476"/>
    <n v="7750032.0499999998"/>
    <n v="77358.61"/>
    <n v="2412288.1800000002"/>
    <x v="1"/>
    <s v="Transfer"/>
    <x v="0"/>
    <x v="6"/>
    <x v="1"/>
    <n v="7750032.3899999997"/>
    <n v="24800.103648"/>
    <n v="7725232.2863519993"/>
    <n v="0.31126170374998646"/>
  </r>
  <r>
    <x v="2620"/>
    <x v="557"/>
    <x v="1"/>
    <s v="DA-148"/>
    <x v="3"/>
    <x v="2"/>
    <n v="101313.60000000001"/>
    <n v="47"/>
    <x v="1097"/>
    <n v="4761739.3099999996"/>
    <n v="84579.51"/>
    <n v="786502.38"/>
    <x v="1"/>
    <s v="Transfer"/>
    <x v="1"/>
    <x v="6"/>
    <x v="1"/>
    <n v="4761739.2"/>
    <n v="908063.66544000001"/>
    <n v="3853675.5345600001"/>
    <n v="0.16517123865817007"/>
  </r>
  <r>
    <x v="2621"/>
    <x v="557"/>
    <x v="3"/>
    <s v="PE-011"/>
    <x v="1"/>
    <x v="0"/>
    <n v="104407.09"/>
    <n v="33"/>
    <x v="0"/>
    <n v="3445434.06"/>
    <n v="86945.49"/>
    <n v="576232.94999999995"/>
    <x v="1"/>
    <s v="POS"/>
    <x v="0"/>
    <x v="6"/>
    <x v="1"/>
    <n v="3445433.9699999997"/>
    <n v="137817.35879999999"/>
    <n v="3307616.6111999997"/>
    <n v="0.16724538620251519"/>
  </r>
  <r>
    <x v="2622"/>
    <x v="557"/>
    <x v="1"/>
    <s v="DA-001"/>
    <x v="0"/>
    <x v="3"/>
    <n v="119215.56"/>
    <n v="10"/>
    <x v="384"/>
    <n v="1192155.6100000001"/>
    <n v="88356.07"/>
    <n v="308594.96000000002"/>
    <x v="1"/>
    <s v="Transfer"/>
    <x v="0"/>
    <x v="6"/>
    <x v="1"/>
    <n v="1192155.6000000001"/>
    <n v="4172.5446000000002"/>
    <n v="1187983.0554000002"/>
    <n v="0.25885459701020069"/>
  </r>
  <r>
    <x v="2623"/>
    <x v="557"/>
    <x v="3"/>
    <s v="PE-042"/>
    <x v="5"/>
    <x v="3"/>
    <n v="100928.37"/>
    <n v="2"/>
    <x v="1098"/>
    <n v="201856.75"/>
    <n v="73653.55"/>
    <n v="54549.64"/>
    <x v="0"/>
    <s v="Cash"/>
    <x v="0"/>
    <x v="6"/>
    <x v="1"/>
    <n v="201856.74"/>
    <n v="9568.0094759999993"/>
    <n v="192288.73052399998"/>
    <n v="0.27023936529246606"/>
  </r>
  <r>
    <x v="2624"/>
    <x v="558"/>
    <x v="4"/>
    <s v="HO-144"/>
    <x v="3"/>
    <x v="1"/>
    <n v="59712.25"/>
    <n v="2"/>
    <x v="0"/>
    <n v="119424.51"/>
    <n v="48932.75"/>
    <n v="21559"/>
    <x v="0"/>
    <s v="Card"/>
    <x v="0"/>
    <x v="6"/>
    <x v="1"/>
    <n v="119424.5"/>
    <n v="4776.9799999999996"/>
    <n v="114647.52"/>
    <n v="0.18052408169813719"/>
  </r>
  <r>
    <x v="2625"/>
    <x v="558"/>
    <x v="1"/>
    <s v="DA-018"/>
    <x v="1"/>
    <x v="4"/>
    <n v="92761.35"/>
    <n v="3"/>
    <x v="253"/>
    <n v="278284.05"/>
    <n v="60951.5"/>
    <n v="95429.54"/>
    <x v="0"/>
    <s v="Card"/>
    <x v="0"/>
    <x v="6"/>
    <x v="1"/>
    <n v="278284.05000000005"/>
    <n v="15778.705635000002"/>
    <n v="262505.34436500003"/>
    <n v="0.34292134241973266"/>
  </r>
  <r>
    <x v="2626"/>
    <x v="558"/>
    <x v="3"/>
    <s v="PE-022"/>
    <x v="0"/>
    <x v="2"/>
    <n v="109791.66"/>
    <n v="91"/>
    <x v="93"/>
    <n v="9991040.6699999999"/>
    <n v="88601.88"/>
    <n v="1928269.23"/>
    <x v="1"/>
    <s v="Transfer"/>
    <x v="0"/>
    <x v="6"/>
    <x v="1"/>
    <n v="9991041.0600000005"/>
    <n v="369668.51922000007"/>
    <n v="9621372.5407800004"/>
    <n v="0.19299983792379058"/>
  </r>
  <r>
    <x v="2627"/>
    <x v="558"/>
    <x v="0"/>
    <s v="SN-072"/>
    <x v="3"/>
    <x v="0"/>
    <n v="72066.429999999993"/>
    <n v="3"/>
    <x v="173"/>
    <n v="216199.28"/>
    <n v="60811.64"/>
    <n v="33764.36"/>
    <x v="0"/>
    <s v="Card"/>
    <x v="0"/>
    <x v="6"/>
    <x v="1"/>
    <n v="216199.28999999998"/>
    <n v="6053.5801199999987"/>
    <n v="210145.70987999998"/>
    <n v="0.15617239798393409"/>
  </r>
  <r>
    <x v="2628"/>
    <x v="558"/>
    <x v="3"/>
    <s v="PE-047"/>
    <x v="4"/>
    <x v="3"/>
    <n v="82480.55"/>
    <n v="20"/>
    <x v="792"/>
    <n v="1649610.91"/>
    <n v="64112.55"/>
    <n v="367359.94"/>
    <x v="1"/>
    <s v="Card"/>
    <x v="0"/>
    <x v="6"/>
    <x v="1"/>
    <n v="1649611"/>
    <n v="86109.694199999998"/>
    <n v="1563501.3058"/>
    <n v="0.22269490203602013"/>
  </r>
  <r>
    <x v="2629"/>
    <x v="558"/>
    <x v="4"/>
    <s v="HO-070"/>
    <x v="0"/>
    <x v="4"/>
    <n v="56593.05"/>
    <n v="9"/>
    <x v="566"/>
    <n v="509337.48"/>
    <n v="36905.31"/>
    <n v="177189.65"/>
    <x v="0"/>
    <s v="Transfer"/>
    <x v="0"/>
    <x v="6"/>
    <x v="1"/>
    <n v="509337.45"/>
    <n v="4482.1695600000003"/>
    <n v="504855.28044"/>
    <n v="0.3478826062437031"/>
  </r>
  <r>
    <x v="2630"/>
    <x v="558"/>
    <x v="3"/>
    <s v="PE-112"/>
    <x v="2"/>
    <x v="2"/>
    <n v="103674.01"/>
    <n v="8"/>
    <x v="894"/>
    <n v="829392.07"/>
    <n v="88352.23"/>
    <n v="122574.24"/>
    <x v="0"/>
    <s v="Card"/>
    <x v="0"/>
    <x v="6"/>
    <x v="1"/>
    <n v="829392.08"/>
    <n v="4976.3524799999996"/>
    <n v="824415.72751999996"/>
    <n v="0.14778805396584033"/>
  </r>
  <r>
    <x v="2631"/>
    <x v="559"/>
    <x v="3"/>
    <s v="PE-072"/>
    <x v="4"/>
    <x v="1"/>
    <n v="127498.79"/>
    <n v="83"/>
    <x v="946"/>
    <n v="10582399.560000001"/>
    <n v="93197.18"/>
    <n v="2847033.52"/>
    <x v="1"/>
    <s v="Transfer"/>
    <x v="0"/>
    <x v="6"/>
    <x v="1"/>
    <n v="10582399.57"/>
    <n v="2116.479914"/>
    <n v="10580283.090086"/>
    <n v="0.26903477834662293"/>
  </r>
  <r>
    <x v="2632"/>
    <x v="559"/>
    <x v="1"/>
    <s v="DA-132"/>
    <x v="0"/>
    <x v="2"/>
    <n v="89507.1"/>
    <n v="27"/>
    <x v="1025"/>
    <n v="2416691.8199999998"/>
    <n v="73624.490000000005"/>
    <n v="428830.6"/>
    <x v="1"/>
    <s v="POS"/>
    <x v="1"/>
    <x v="6"/>
    <x v="1"/>
    <n v="2416691.7000000002"/>
    <n v="301844.79333000001"/>
    <n v="2114846.9066700004"/>
    <n v="0.17744529792797495"/>
  </r>
  <r>
    <x v="2633"/>
    <x v="559"/>
    <x v="1"/>
    <s v="DA-041"/>
    <x v="0"/>
    <x v="3"/>
    <n v="122493.99"/>
    <n v="2"/>
    <x v="810"/>
    <n v="244987.98"/>
    <n v="89401.44"/>
    <n v="66185.100000000006"/>
    <x v="0"/>
    <s v="Transfer"/>
    <x v="0"/>
    <x v="6"/>
    <x v="1"/>
    <n v="244987.98"/>
    <n v="4434.2824380000002"/>
    <n v="240553.69756200002"/>
    <n v="0.2701565195157738"/>
  </r>
  <r>
    <x v="2634"/>
    <x v="559"/>
    <x v="3"/>
    <s v="PE-073"/>
    <x v="1"/>
    <x v="4"/>
    <n v="105913.56"/>
    <n v="12"/>
    <x v="319"/>
    <n v="1270962.67"/>
    <n v="71068.160000000003"/>
    <n v="418144.8"/>
    <x v="0"/>
    <s v="Card"/>
    <x v="0"/>
    <x v="6"/>
    <x v="1"/>
    <n v="1270962.72"/>
    <n v="27579.891023999997"/>
    <n v="1243382.828976"/>
    <n v="0.32899849056935715"/>
  </r>
  <r>
    <x v="2635"/>
    <x v="559"/>
    <x v="4"/>
    <s v="HO-050"/>
    <x v="2"/>
    <x v="1"/>
    <n v="66158.17"/>
    <n v="8"/>
    <x v="204"/>
    <n v="529265.37"/>
    <n v="53007.57"/>
    <n v="105204.82"/>
    <x v="0"/>
    <s v="POS"/>
    <x v="0"/>
    <x v="6"/>
    <x v="1"/>
    <n v="529265.36"/>
    <n v="1905.3552959999997"/>
    <n v="527360.00470399996"/>
    <n v="0.19877518153133655"/>
  </r>
  <r>
    <x v="2636"/>
    <x v="560"/>
    <x v="2"/>
    <s v="BE-146"/>
    <x v="3"/>
    <x v="4"/>
    <n v="64319.57"/>
    <n v="9"/>
    <x v="1099"/>
    <n v="578876.17000000004"/>
    <n v="44910.96"/>
    <n v="174677.55"/>
    <x v="0"/>
    <s v="Card"/>
    <x v="0"/>
    <x v="6"/>
    <x v="1"/>
    <n v="578876.13"/>
    <n v="7930.602981"/>
    <n v="570945.52701900003"/>
    <n v="0.30175287747636936"/>
  </r>
  <r>
    <x v="2637"/>
    <x v="560"/>
    <x v="0"/>
    <s v="SN-065"/>
    <x v="0"/>
    <x v="2"/>
    <n v="71764.28"/>
    <n v="11"/>
    <x v="1100"/>
    <n v="789407.05"/>
    <n v="56692.98"/>
    <n v="165784.31"/>
    <x v="0"/>
    <s v="Card"/>
    <x v="0"/>
    <x v="6"/>
    <x v="1"/>
    <n v="789407.08"/>
    <n v="43733.152232"/>
    <n v="745673.92776799994"/>
    <n v="0.21001118497738269"/>
  </r>
  <r>
    <x v="2638"/>
    <x v="560"/>
    <x v="4"/>
    <s v="HO-013"/>
    <x v="0"/>
    <x v="2"/>
    <n v="53205.4"/>
    <n v="3"/>
    <x v="121"/>
    <n v="159616.21"/>
    <n v="43480.89"/>
    <n v="29173.54"/>
    <x v="0"/>
    <s v="Transfer"/>
    <x v="0"/>
    <x v="6"/>
    <x v="1"/>
    <n v="159616.20000000001"/>
    <n v="5825.9912999999997"/>
    <n v="153790.20870000002"/>
    <n v="0.18277304040736214"/>
  </r>
  <r>
    <x v="2639"/>
    <x v="560"/>
    <x v="3"/>
    <s v="PE-139"/>
    <x v="3"/>
    <x v="3"/>
    <n v="121606.65"/>
    <n v="5"/>
    <x v="1101"/>
    <n v="608033.23"/>
    <n v="94533.51"/>
    <n v="135365.70000000001"/>
    <x v="0"/>
    <s v="Cash"/>
    <x v="0"/>
    <x v="6"/>
    <x v="1"/>
    <n v="608033.25"/>
    <n v="10822.99185"/>
    <n v="597210.25815000001"/>
    <n v="0.22262878625893526"/>
  </r>
  <r>
    <x v="2640"/>
    <x v="560"/>
    <x v="0"/>
    <s v="SN-011"/>
    <x v="0"/>
    <x v="3"/>
    <n v="60444.86"/>
    <n v="109"/>
    <x v="1072"/>
    <n v="6588489.6299999999"/>
    <n v="45343.92"/>
    <n v="1646002.84"/>
    <x v="1"/>
    <s v="Card"/>
    <x v="0"/>
    <x v="6"/>
    <x v="1"/>
    <n v="6588489.7400000002"/>
    <n v="210172.82270599998"/>
    <n v="6378316.9172940003"/>
    <n v="0.24983007220730802"/>
  </r>
  <r>
    <x v="2641"/>
    <x v="560"/>
    <x v="3"/>
    <s v="PE-114"/>
    <x v="2"/>
    <x v="2"/>
    <n v="84200.66"/>
    <n v="17"/>
    <x v="1102"/>
    <n v="1431411.27"/>
    <n v="67224.52"/>
    <n v="288594.36"/>
    <x v="1"/>
    <s v="Transfer"/>
    <x v="1"/>
    <x v="6"/>
    <x v="1"/>
    <n v="1431411.22"/>
    <n v="329654.00396599999"/>
    <n v="1101757.216034"/>
    <n v="0.20161526323598108"/>
  </r>
  <r>
    <x v="2642"/>
    <x v="560"/>
    <x v="2"/>
    <s v="BE-047"/>
    <x v="2"/>
    <x v="2"/>
    <n v="50496.160000000003"/>
    <n v="38"/>
    <x v="940"/>
    <n v="1918854.21"/>
    <n v="43511.519999999997"/>
    <n v="265416.40999999997"/>
    <x v="1"/>
    <s v="Transfer"/>
    <x v="0"/>
    <x v="6"/>
    <x v="1"/>
    <n v="1918854.08"/>
    <n v="61019.559744000006"/>
    <n v="1857834.5202560001"/>
    <n v="0.1383202583170714"/>
  </r>
  <r>
    <x v="2643"/>
    <x v="561"/>
    <x v="1"/>
    <s v="DA-058"/>
    <x v="5"/>
    <x v="4"/>
    <n v="99757.87"/>
    <n v="8"/>
    <x v="822"/>
    <n v="798062.95"/>
    <n v="69371.56"/>
    <n v="243090.5"/>
    <x v="0"/>
    <s v="Card"/>
    <x v="0"/>
    <x v="6"/>
    <x v="1"/>
    <n v="798062.96"/>
    <n v="24899.564352000001"/>
    <n v="773163.39564799995"/>
    <n v="0.30460065838164774"/>
  </r>
  <r>
    <x v="2644"/>
    <x v="561"/>
    <x v="2"/>
    <s v="BE-054"/>
    <x v="1"/>
    <x v="0"/>
    <n v="85151.05"/>
    <n v="20"/>
    <x v="0"/>
    <n v="1703020.92"/>
    <n v="63981.89"/>
    <n v="423383.16"/>
    <x v="1"/>
    <s v="Transfer"/>
    <x v="0"/>
    <x v="6"/>
    <x v="1"/>
    <n v="1703021"/>
    <n v="68120.84"/>
    <n v="1634900.16"/>
    <n v="0.24860713983478253"/>
  </r>
  <r>
    <x v="2645"/>
    <x v="561"/>
    <x v="2"/>
    <s v="BE-112"/>
    <x v="4"/>
    <x v="0"/>
    <n v="61187.82"/>
    <n v="69"/>
    <x v="484"/>
    <n v="4221959.46"/>
    <n v="50245.41"/>
    <n v="755026.51"/>
    <x v="1"/>
    <s v="Cash"/>
    <x v="0"/>
    <x v="6"/>
    <x v="1"/>
    <n v="4221959.58"/>
    <n v="96682.874382000009"/>
    <n v="4125276.7056180001"/>
    <n v="0.17883319751251237"/>
  </r>
  <r>
    <x v="2646"/>
    <x v="561"/>
    <x v="4"/>
    <s v="HO-140"/>
    <x v="1"/>
    <x v="2"/>
    <n v="49188.03"/>
    <n v="7"/>
    <x v="543"/>
    <n v="344316.18"/>
    <n v="41275.74"/>
    <n v="55386"/>
    <x v="0"/>
    <s v="Transfer"/>
    <x v="0"/>
    <x v="6"/>
    <x v="1"/>
    <n v="344316.20999999996"/>
    <n v="16802.631047999999"/>
    <n v="327513.57895199995"/>
    <n v="0.16085796490888113"/>
  </r>
  <r>
    <x v="2647"/>
    <x v="561"/>
    <x v="3"/>
    <s v="PE-010"/>
    <x v="5"/>
    <x v="4"/>
    <n v="100365.91"/>
    <n v="11"/>
    <x v="127"/>
    <n v="1104025"/>
    <n v="69473.929999999993"/>
    <n v="339811.79"/>
    <x v="0"/>
    <s v="Transfer"/>
    <x v="0"/>
    <x v="6"/>
    <x v="1"/>
    <n v="1104025.01"/>
    <n v="28594.247758999998"/>
    <n v="1075430.7622410001"/>
    <n v="0.30779356445732658"/>
  </r>
  <r>
    <x v="2648"/>
    <x v="561"/>
    <x v="0"/>
    <s v="SN-008"/>
    <x v="4"/>
    <x v="0"/>
    <n v="53357.31"/>
    <n v="2"/>
    <x v="712"/>
    <n v="106714.62"/>
    <n v="42048.99"/>
    <n v="22616.63"/>
    <x v="0"/>
    <s v="Card"/>
    <x v="0"/>
    <x v="6"/>
    <x v="1"/>
    <n v="106714.62"/>
    <n v="3606.9541559999993"/>
    <n v="103107.665844"/>
    <n v="0.21193562793926457"/>
  </r>
  <r>
    <x v="2649"/>
    <x v="561"/>
    <x v="1"/>
    <s v="DA-041"/>
    <x v="0"/>
    <x v="1"/>
    <n v="108304.94"/>
    <n v="1"/>
    <x v="0"/>
    <n v="108304.94"/>
    <n v="84191.33"/>
    <n v="24113.61"/>
    <x v="0"/>
    <s v="Card"/>
    <x v="0"/>
    <x v="6"/>
    <x v="1"/>
    <n v="108304.94"/>
    <n v="4332.1976000000004"/>
    <n v="103972.7424"/>
    <n v="0.22264552290966599"/>
  </r>
  <r>
    <x v="2650"/>
    <x v="561"/>
    <x v="4"/>
    <s v="HO-138"/>
    <x v="0"/>
    <x v="2"/>
    <n v="56305.48"/>
    <n v="12"/>
    <x v="1103"/>
    <n v="675665.74"/>
    <n v="45024.75"/>
    <n v="135368.78"/>
    <x v="0"/>
    <s v="Card"/>
    <x v="1"/>
    <x v="6"/>
    <x v="1"/>
    <n v="675665.76"/>
    <n v="80877.191472000006"/>
    <n v="594788.56852800003"/>
    <n v="0.20034874048815912"/>
  </r>
  <r>
    <x v="2651"/>
    <x v="561"/>
    <x v="1"/>
    <s v="DA-037"/>
    <x v="2"/>
    <x v="2"/>
    <n v="80022.990000000005"/>
    <n v="73"/>
    <x v="1104"/>
    <n v="5841678.0499999998"/>
    <n v="69533.509999999995"/>
    <n v="765731.9"/>
    <x v="1"/>
    <s v="Card"/>
    <x v="1"/>
    <x v="6"/>
    <x v="1"/>
    <n v="5841678.2700000005"/>
    <n v="1341833.498619"/>
    <n v="4499844.7713810001"/>
    <n v="0.13108081161713458"/>
  </r>
  <r>
    <x v="2652"/>
    <x v="561"/>
    <x v="4"/>
    <s v="HO-024"/>
    <x v="1"/>
    <x v="4"/>
    <n v="59047.82"/>
    <n v="9"/>
    <x v="243"/>
    <n v="531430.38"/>
    <n v="41934.720000000001"/>
    <n v="154017.85999999999"/>
    <x v="0"/>
    <s v="Card"/>
    <x v="0"/>
    <x v="6"/>
    <x v="1"/>
    <n v="531430.38"/>
    <n v="30929.248116000002"/>
    <n v="500501.13188400003"/>
    <n v="0.28981756744881615"/>
  </r>
  <r>
    <x v="2653"/>
    <x v="562"/>
    <x v="2"/>
    <s v="BE-012"/>
    <x v="1"/>
    <x v="3"/>
    <n v="71929.61"/>
    <n v="7"/>
    <x v="458"/>
    <n v="503507.29"/>
    <n v="49517.57"/>
    <n v="156884.31"/>
    <x v="0"/>
    <s v="Transfer"/>
    <x v="0"/>
    <x v="6"/>
    <x v="1"/>
    <n v="503507.27"/>
    <n v="23765.543143999999"/>
    <n v="479741.72685600002"/>
    <n v="0.31158299614688795"/>
  </r>
  <r>
    <x v="2654"/>
    <x v="562"/>
    <x v="0"/>
    <s v="SN-042"/>
    <x v="2"/>
    <x v="0"/>
    <n v="74657.42"/>
    <n v="6"/>
    <x v="0"/>
    <n v="447944.5"/>
    <n v="56314.73"/>
    <n v="110056.11"/>
    <x v="0"/>
    <s v="Card"/>
    <x v="0"/>
    <x v="6"/>
    <x v="1"/>
    <n v="447944.52"/>
    <n v="17917.7808"/>
    <n v="430026.73920000001"/>
    <n v="0.2456913970369097"/>
  </r>
  <r>
    <x v="2655"/>
    <x v="562"/>
    <x v="3"/>
    <s v="PE-036"/>
    <x v="1"/>
    <x v="3"/>
    <n v="104530.09"/>
    <n v="12"/>
    <x v="707"/>
    <n v="1254361.04"/>
    <n v="77819.649999999994"/>
    <n v="320525.23"/>
    <x v="0"/>
    <s v="Transfer"/>
    <x v="1"/>
    <x v="6"/>
    <x v="1"/>
    <n v="1254361.08"/>
    <n v="175485.11509200002"/>
    <n v="1078875.9649080001"/>
    <n v="0.25552868733869477"/>
  </r>
  <r>
    <x v="2656"/>
    <x v="563"/>
    <x v="4"/>
    <s v="HO-047"/>
    <x v="3"/>
    <x v="1"/>
    <n v="52506.62"/>
    <n v="24"/>
    <x v="1105"/>
    <n v="1260158.8400000001"/>
    <n v="40018.339999999997"/>
    <n v="299718.7"/>
    <x v="1"/>
    <s v="Card"/>
    <x v="1"/>
    <x v="6"/>
    <x v="1"/>
    <n v="1260158.8800000001"/>
    <n v="111776.09265599999"/>
    <n v="1148382.7873440001"/>
    <n v="0.23784200093378705"/>
  </r>
  <r>
    <x v="2657"/>
    <x v="563"/>
    <x v="0"/>
    <s v="SN-038"/>
    <x v="5"/>
    <x v="0"/>
    <n v="70386.69"/>
    <n v="2"/>
    <x v="247"/>
    <n v="140773.37"/>
    <n v="59605.38"/>
    <n v="21562.61"/>
    <x v="0"/>
    <s v="Transfer"/>
    <x v="1"/>
    <x v="6"/>
    <x v="1"/>
    <n v="140773.38"/>
    <n v="12289.516074000001"/>
    <n v="128483.86392600001"/>
    <n v="0.15317250698764973"/>
  </r>
  <r>
    <x v="2658"/>
    <x v="563"/>
    <x v="4"/>
    <s v="HO-079"/>
    <x v="1"/>
    <x v="0"/>
    <n v="52930.45"/>
    <n v="5"/>
    <x v="351"/>
    <n v="264652.26"/>
    <n v="40930.49"/>
    <n v="59999.82"/>
    <x v="0"/>
    <s v="Card"/>
    <x v="0"/>
    <x v="6"/>
    <x v="1"/>
    <n v="264652.25"/>
    <n v="7119.1455249999999"/>
    <n v="257533.104475"/>
    <n v="0.22671191245447894"/>
  </r>
  <r>
    <x v="2659"/>
    <x v="563"/>
    <x v="0"/>
    <s v="SN-145"/>
    <x v="0"/>
    <x v="0"/>
    <n v="52381.440000000002"/>
    <n v="2"/>
    <x v="802"/>
    <n v="104762.88"/>
    <n v="40695.11"/>
    <n v="23372.65"/>
    <x v="0"/>
    <s v="Transfer"/>
    <x v="0"/>
    <x v="6"/>
    <x v="1"/>
    <n v="104762.88"/>
    <n v="4033.3708800000004"/>
    <n v="100729.50912"/>
    <n v="0.22310049131906262"/>
  </r>
  <r>
    <x v="2660"/>
    <x v="564"/>
    <x v="4"/>
    <s v="HO-127"/>
    <x v="4"/>
    <x v="3"/>
    <n v="51609.68"/>
    <n v="4"/>
    <x v="1106"/>
    <n v="206438.71"/>
    <n v="39540.15"/>
    <n v="48278.13"/>
    <x v="0"/>
    <s v="Transfer"/>
    <x v="1"/>
    <x v="6"/>
    <x v="1"/>
    <n v="206438.72"/>
    <n v="34764.280447999998"/>
    <n v="171674.439552"/>
    <n v="0.23386180818510249"/>
  </r>
  <r>
    <x v="2661"/>
    <x v="564"/>
    <x v="3"/>
    <s v="PE-124"/>
    <x v="0"/>
    <x v="4"/>
    <n v="90687.16"/>
    <n v="10"/>
    <x v="49"/>
    <n v="906871.62"/>
    <n v="58953.16"/>
    <n v="317340.02"/>
    <x v="0"/>
    <s v="Transfer"/>
    <x v="0"/>
    <x v="6"/>
    <x v="1"/>
    <n v="906871.60000000009"/>
    <n v="24485.533200000002"/>
    <n v="882386.06680000015"/>
    <n v="0.34992827319924291"/>
  </r>
  <r>
    <x v="2662"/>
    <x v="564"/>
    <x v="3"/>
    <s v="PE-045"/>
    <x v="5"/>
    <x v="2"/>
    <n v="104759.42"/>
    <n v="1"/>
    <x v="934"/>
    <n v="104759.42"/>
    <n v="90695.55"/>
    <n v="14063.86"/>
    <x v="0"/>
    <s v="Transfer"/>
    <x v="0"/>
    <x v="6"/>
    <x v="1"/>
    <n v="104759.42"/>
    <n v="5772.2440420000003"/>
    <n v="98987.175957999993"/>
    <n v="0.13424912050868554"/>
  </r>
  <r>
    <x v="2663"/>
    <x v="564"/>
    <x v="1"/>
    <s v="DA-022"/>
    <x v="1"/>
    <x v="0"/>
    <n v="128036.62"/>
    <n v="5"/>
    <x v="80"/>
    <n v="640183.12"/>
    <n v="107334.15"/>
    <n v="103512.35"/>
    <x v="0"/>
    <s v="Transfer"/>
    <x v="0"/>
    <x v="6"/>
    <x v="1"/>
    <n v="640183.1"/>
    <n v="12419.55214"/>
    <n v="627763.54785999993"/>
    <n v="0.16169178281364247"/>
  </r>
  <r>
    <x v="2664"/>
    <x v="564"/>
    <x v="3"/>
    <s v="PE-070"/>
    <x v="0"/>
    <x v="3"/>
    <n v="110767.1"/>
    <n v="7"/>
    <x v="77"/>
    <n v="775369.72"/>
    <n v="86131.59"/>
    <n v="172448.56"/>
    <x v="0"/>
    <s v="Card"/>
    <x v="0"/>
    <x v="6"/>
    <x v="1"/>
    <n v="775369.70000000007"/>
    <n v="7676.16003"/>
    <n v="767693.53997000004"/>
    <n v="0.22240816935693594"/>
  </r>
  <r>
    <x v="2665"/>
    <x v="565"/>
    <x v="2"/>
    <s v="BE-006"/>
    <x v="3"/>
    <x v="3"/>
    <n v="66549.91"/>
    <n v="7"/>
    <x v="71"/>
    <n v="465849.38"/>
    <n v="47436.6"/>
    <n v="133793.19"/>
    <x v="0"/>
    <s v="Card"/>
    <x v="0"/>
    <x v="6"/>
    <x v="1"/>
    <n v="465849.37"/>
    <n v="10900.875258"/>
    <n v="454948.49474200001"/>
    <n v="0.28720267911486758"/>
  </r>
  <r>
    <x v="2666"/>
    <x v="565"/>
    <x v="0"/>
    <s v="SN-082"/>
    <x v="3"/>
    <x v="2"/>
    <n v="57191.59"/>
    <n v="3"/>
    <x v="453"/>
    <n v="171574.76"/>
    <n v="48782.02"/>
    <n v="25228.7"/>
    <x v="0"/>
    <s v="Transfer"/>
    <x v="0"/>
    <x v="6"/>
    <x v="1"/>
    <n v="171574.77"/>
    <n v="2161.8421020000001"/>
    <n v="169412.92789799999"/>
    <n v="0.14704202412988951"/>
  </r>
  <r>
    <x v="2667"/>
    <x v="565"/>
    <x v="4"/>
    <s v="HO-035"/>
    <x v="1"/>
    <x v="0"/>
    <n v="47903.56"/>
    <n v="2"/>
    <x v="537"/>
    <n v="95807.12"/>
    <n v="35932.019999999997"/>
    <n v="23943.07"/>
    <x v="0"/>
    <s v="Cash"/>
    <x v="0"/>
    <x v="6"/>
    <x v="1"/>
    <n v="95807.12"/>
    <n v="910.16764000000001"/>
    <n v="94896.952359999996"/>
    <n v="0.24990908817632762"/>
  </r>
  <r>
    <x v="2668"/>
    <x v="565"/>
    <x v="1"/>
    <s v="DA-094"/>
    <x v="3"/>
    <x v="3"/>
    <n v="90390.24"/>
    <n v="10"/>
    <x v="989"/>
    <n v="903902.42"/>
    <n v="64192.97"/>
    <n v="261972.68"/>
    <x v="0"/>
    <s v="Cash"/>
    <x v="1"/>
    <x v="6"/>
    <x v="1"/>
    <n v="903902.4"/>
    <n v="159538.77359999999"/>
    <n v="744363.62640000007"/>
    <n v="0.28982407193909271"/>
  </r>
  <r>
    <x v="2669"/>
    <x v="565"/>
    <x v="4"/>
    <s v="HO-073"/>
    <x v="0"/>
    <x v="1"/>
    <n v="56579.38"/>
    <n v="80"/>
    <x v="777"/>
    <n v="4526350.63"/>
    <n v="45168.86"/>
    <n v="912842.18"/>
    <x v="1"/>
    <s v="Card"/>
    <x v="0"/>
    <x v="6"/>
    <x v="1"/>
    <n v="4526350.3999999994"/>
    <n v="93242.818239999993"/>
    <n v="4433107.5817599995"/>
    <n v="0.20167288277443943"/>
  </r>
  <r>
    <x v="2670"/>
    <x v="565"/>
    <x v="2"/>
    <s v="BE-051"/>
    <x v="2"/>
    <x v="4"/>
    <n v="68393.37"/>
    <n v="1"/>
    <x v="1092"/>
    <n v="68393.37"/>
    <n v="50302.5"/>
    <n v="18090.86"/>
    <x v="0"/>
    <s v="Transfer"/>
    <x v="0"/>
    <x v="6"/>
    <x v="1"/>
    <n v="68393.37"/>
    <n v="4042.0481669999995"/>
    <n v="64351.321832999995"/>
    <n v="0.26451189640165418"/>
  </r>
  <r>
    <x v="2671"/>
    <x v="566"/>
    <x v="4"/>
    <s v="HO-099"/>
    <x v="0"/>
    <x v="3"/>
    <n v="54231.8"/>
    <n v="6"/>
    <x v="431"/>
    <n v="325390.78999999998"/>
    <n v="38948.69"/>
    <n v="91698.64"/>
    <x v="0"/>
    <s v="Transfer"/>
    <x v="0"/>
    <x v="6"/>
    <x v="1"/>
    <n v="325390.80000000005"/>
    <n v="12137.076840000002"/>
    <n v="313253.72316000005"/>
    <n v="0.28181080355716276"/>
  </r>
  <r>
    <x v="2672"/>
    <x v="566"/>
    <x v="4"/>
    <s v="HO-049"/>
    <x v="2"/>
    <x v="0"/>
    <n v="59187.83"/>
    <n v="45"/>
    <x v="319"/>
    <n v="2663452.33"/>
    <n v="49793.95"/>
    <n v="422724.81"/>
    <x v="1"/>
    <s v="Card"/>
    <x v="0"/>
    <x v="6"/>
    <x v="1"/>
    <n v="2663452.35"/>
    <n v="57796.915995000003"/>
    <n v="2605655.4340050002"/>
    <n v="0.15871311276669253"/>
  </r>
  <r>
    <x v="2673"/>
    <x v="566"/>
    <x v="2"/>
    <s v="BE-004"/>
    <x v="2"/>
    <x v="1"/>
    <n v="66322.210000000006"/>
    <n v="6"/>
    <x v="1107"/>
    <n v="397933.24"/>
    <n v="48433.25"/>
    <n v="107333.75999999999"/>
    <x v="0"/>
    <s v="Transfer"/>
    <x v="1"/>
    <x v="6"/>
    <x v="1"/>
    <n v="397933.26"/>
    <n v="42976.792080000007"/>
    <n v="354956.46792000002"/>
    <n v="0.26972805790237581"/>
  </r>
  <r>
    <x v="2674"/>
    <x v="566"/>
    <x v="4"/>
    <s v="HO-011"/>
    <x v="4"/>
    <x v="2"/>
    <n v="55178.97"/>
    <n v="13"/>
    <x v="1100"/>
    <n v="717326.66"/>
    <n v="45471.85"/>
    <n v="126192.66"/>
    <x v="0"/>
    <s v="Card"/>
    <x v="0"/>
    <x v="6"/>
    <x v="1"/>
    <n v="717326.61"/>
    <n v="39739.894194"/>
    <n v="677586.71580599993"/>
    <n v="0.17592077227409894"/>
  </r>
  <r>
    <x v="2675"/>
    <x v="566"/>
    <x v="1"/>
    <s v="DA-066"/>
    <x v="1"/>
    <x v="4"/>
    <n v="114582.87"/>
    <n v="6"/>
    <x v="1108"/>
    <n v="687497.22"/>
    <n v="84593.94"/>
    <n v="179933.58"/>
    <x v="0"/>
    <s v="Card"/>
    <x v="1"/>
    <x v="6"/>
    <x v="1"/>
    <n v="687497.22"/>
    <n v="43656.073469999988"/>
    <n v="643841.14653000003"/>
    <n v="0.2617226292202316"/>
  </r>
  <r>
    <x v="2676"/>
    <x v="567"/>
    <x v="0"/>
    <s v="SN-134"/>
    <x v="2"/>
    <x v="2"/>
    <n v="65797.429999999993"/>
    <n v="13"/>
    <x v="103"/>
    <n v="855366.53"/>
    <n v="56384.08"/>
    <n v="122373.44"/>
    <x v="0"/>
    <s v="Transfer"/>
    <x v="0"/>
    <x v="7"/>
    <x v="1"/>
    <n v="855366.58999999985"/>
    <n v="36524.153392999993"/>
    <n v="818842.43660699984"/>
    <n v="0.14306549965194454"/>
  </r>
  <r>
    <x v="2677"/>
    <x v="567"/>
    <x v="1"/>
    <s v="DA-041"/>
    <x v="2"/>
    <x v="2"/>
    <n v="89126.399999999994"/>
    <n v="11"/>
    <x v="205"/>
    <n v="980390.45"/>
    <n v="70191.97"/>
    <n v="208278.73"/>
    <x v="0"/>
    <s v="Card"/>
    <x v="0"/>
    <x v="7"/>
    <x v="1"/>
    <n v="980390.39999999991"/>
    <n v="21176.432639999999"/>
    <n v="959213.96735999989"/>
    <n v="0.21244467446617826"/>
  </r>
  <r>
    <x v="2678"/>
    <x v="567"/>
    <x v="3"/>
    <s v="PE-132"/>
    <x v="5"/>
    <x v="4"/>
    <n v="99126.75"/>
    <n v="95"/>
    <x v="1109"/>
    <n v="9417041.6199999992"/>
    <n v="66101.490000000005"/>
    <n v="3137400.42"/>
    <x v="1"/>
    <s v="Card"/>
    <x v="0"/>
    <x v="7"/>
    <x v="1"/>
    <n v="9417041.25"/>
    <n v="442600.93874999997"/>
    <n v="8974440.3112499993"/>
    <n v="0.33316199997850282"/>
  </r>
  <r>
    <x v="2679"/>
    <x v="567"/>
    <x v="3"/>
    <s v="PE-098"/>
    <x v="4"/>
    <x v="4"/>
    <n v="90359.87"/>
    <n v="9"/>
    <x v="553"/>
    <n v="813238.84"/>
    <n v="64182.54"/>
    <n v="235596.01"/>
    <x v="0"/>
    <s v="Cash"/>
    <x v="0"/>
    <x v="7"/>
    <x v="1"/>
    <n v="813238.83"/>
    <n v="45947.993895000007"/>
    <n v="767290.83610499999"/>
    <n v="0.28970088295340152"/>
  </r>
  <r>
    <x v="2680"/>
    <x v="567"/>
    <x v="4"/>
    <s v="HO-069"/>
    <x v="2"/>
    <x v="3"/>
    <n v="49318.080000000002"/>
    <n v="116"/>
    <x v="1110"/>
    <n v="5720896.9699999997"/>
    <n v="35722.480000000003"/>
    <n v="1577089.42"/>
    <x v="1"/>
    <s v="Cash"/>
    <x v="0"/>
    <x v="7"/>
    <x v="1"/>
    <n v="5720897.2800000003"/>
    <n v="292909.94073600002"/>
    <n v="5427987.3392639998"/>
    <n v="0.27567170467675806"/>
  </r>
  <r>
    <x v="2681"/>
    <x v="568"/>
    <x v="3"/>
    <s v="PE-074"/>
    <x v="5"/>
    <x v="2"/>
    <n v="109334.44"/>
    <n v="9"/>
    <x v="951"/>
    <n v="984009.98"/>
    <n v="95672.86"/>
    <n v="122954.21"/>
    <x v="0"/>
    <s v="Cash"/>
    <x v="0"/>
    <x v="7"/>
    <x v="1"/>
    <n v="984009.96"/>
    <n v="24206.645016000002"/>
    <n v="959803.31498399994"/>
    <n v="0.12495219814742124"/>
  </r>
  <r>
    <x v="2682"/>
    <x v="568"/>
    <x v="1"/>
    <s v="DA-126"/>
    <x v="0"/>
    <x v="1"/>
    <n v="105826.31"/>
    <n v="8"/>
    <x v="1111"/>
    <n v="846610.5"/>
    <n v="86268.45"/>
    <n v="156462.87"/>
    <x v="0"/>
    <s v="Card"/>
    <x v="1"/>
    <x v="7"/>
    <x v="1"/>
    <n v="846610.48"/>
    <n v="94397.068520000001"/>
    <n v="752213.41148000001"/>
    <n v="0.18481092544918826"/>
  </r>
  <r>
    <x v="2683"/>
    <x v="568"/>
    <x v="1"/>
    <s v="DA-098"/>
    <x v="2"/>
    <x v="4"/>
    <n v="103626.18"/>
    <n v="8"/>
    <x v="255"/>
    <n v="829009.42"/>
    <n v="73014.7"/>
    <n v="244891.84"/>
    <x v="0"/>
    <s v="Card"/>
    <x v="0"/>
    <x v="7"/>
    <x v="1"/>
    <n v="829009.44"/>
    <n v="5139.8585279999998"/>
    <n v="823869.58147199999"/>
    <n v="0.29540296417862172"/>
  </r>
  <r>
    <x v="2684"/>
    <x v="569"/>
    <x v="1"/>
    <s v="DA-035"/>
    <x v="1"/>
    <x v="4"/>
    <n v="105364"/>
    <n v="1"/>
    <x v="1112"/>
    <n v="105364"/>
    <n v="71560.27"/>
    <n v="33803.730000000003"/>
    <x v="0"/>
    <s v="Cash"/>
    <x v="1"/>
    <x v="7"/>
    <x v="1"/>
    <n v="105364"/>
    <n v="17859.197999999997"/>
    <n v="87504.801999999996"/>
    <n v="0.32082808169773358"/>
  </r>
  <r>
    <x v="2685"/>
    <x v="569"/>
    <x v="2"/>
    <s v="BE-044"/>
    <x v="2"/>
    <x v="4"/>
    <n v="68532.27"/>
    <n v="98"/>
    <x v="451"/>
    <n v="6716162.8600000003"/>
    <n v="50887.72"/>
    <n v="1729166.45"/>
    <x v="1"/>
    <s v="Transfer"/>
    <x v="0"/>
    <x v="7"/>
    <x v="1"/>
    <n v="6716162.46"/>
    <n v="92683.041947999984"/>
    <n v="6623479.418052"/>
    <n v="0.25746344840720553"/>
  </r>
  <r>
    <x v="2686"/>
    <x v="569"/>
    <x v="1"/>
    <s v="DA-047"/>
    <x v="2"/>
    <x v="3"/>
    <n v="117344.73"/>
    <n v="6"/>
    <x v="378"/>
    <n v="704068.39"/>
    <n v="81829.16"/>
    <n v="213093.4"/>
    <x v="0"/>
    <s v="Card"/>
    <x v="0"/>
    <x v="7"/>
    <x v="1"/>
    <n v="704068.38"/>
    <n v="26472.971088000002"/>
    <n v="677595.40891200001"/>
    <n v="0.30266008675662887"/>
  </r>
  <r>
    <x v="2687"/>
    <x v="569"/>
    <x v="3"/>
    <s v="PE-047"/>
    <x v="4"/>
    <x v="0"/>
    <n v="93129.54"/>
    <n v="8"/>
    <x v="760"/>
    <n v="745036.32"/>
    <n v="76423.58"/>
    <n v="133647.71"/>
    <x v="0"/>
    <s v="Transfer"/>
    <x v="1"/>
    <x v="7"/>
    <x v="1"/>
    <n v="745036.32"/>
    <n v="74131.113839999991"/>
    <n v="670905.20615999994"/>
    <n v="0.17938415405036898"/>
  </r>
  <r>
    <x v="2688"/>
    <x v="569"/>
    <x v="1"/>
    <s v="DA-068"/>
    <x v="4"/>
    <x v="4"/>
    <n v="83801.440000000002"/>
    <n v="5"/>
    <x v="243"/>
    <n v="419007.2"/>
    <n v="62268.63"/>
    <n v="107664.05"/>
    <x v="0"/>
    <s v="Transfer"/>
    <x v="0"/>
    <x v="7"/>
    <x v="1"/>
    <n v="419007.2"/>
    <n v="24386.21904"/>
    <n v="394620.98096000002"/>
    <n v="0.25695035789361137"/>
  </r>
  <r>
    <x v="2689"/>
    <x v="570"/>
    <x v="1"/>
    <s v="DA-070"/>
    <x v="0"/>
    <x v="0"/>
    <n v="112391.86"/>
    <n v="79"/>
    <x v="867"/>
    <n v="8878957.2699999996"/>
    <n v="85080.22"/>
    <n v="2157619.84"/>
    <x v="1"/>
    <s v="Card"/>
    <x v="0"/>
    <x v="7"/>
    <x v="1"/>
    <n v="8878956.9399999995"/>
    <n v="311651.38859399996"/>
    <n v="8567305.5514059998"/>
    <n v="0.24300374181212836"/>
  </r>
  <r>
    <x v="2690"/>
    <x v="570"/>
    <x v="1"/>
    <s v="DA-006"/>
    <x v="2"/>
    <x v="0"/>
    <n v="116336.57"/>
    <n v="8"/>
    <x v="240"/>
    <n v="930692.59"/>
    <n v="88955.41"/>
    <n v="219049.31"/>
    <x v="0"/>
    <s v="POS"/>
    <x v="1"/>
    <x v="7"/>
    <x v="1"/>
    <n v="930692.56"/>
    <n v="100887.07350400001"/>
    <n v="829805.48649600009"/>
    <n v="0.23536161387080562"/>
  </r>
  <r>
    <x v="2691"/>
    <x v="570"/>
    <x v="2"/>
    <s v="BE-043"/>
    <x v="2"/>
    <x v="4"/>
    <n v="67338.37"/>
    <n v="7"/>
    <x v="995"/>
    <n v="471368.62"/>
    <n v="44217.59"/>
    <n v="161845.51"/>
    <x v="0"/>
    <s v="POS"/>
    <x v="0"/>
    <x v="7"/>
    <x v="1"/>
    <n v="471368.58999999997"/>
    <n v="2074.0217959999995"/>
    <n v="469294.56820399995"/>
    <n v="0.34335232158644757"/>
  </r>
  <r>
    <x v="2692"/>
    <x v="570"/>
    <x v="1"/>
    <s v="DA-127"/>
    <x v="3"/>
    <x v="1"/>
    <n v="114759.19"/>
    <n v="4"/>
    <x v="689"/>
    <n v="459036.74"/>
    <n v="91225.97"/>
    <n v="94132.87"/>
    <x v="0"/>
    <s v="Cash"/>
    <x v="0"/>
    <x v="7"/>
    <x v="1"/>
    <n v="459036.76"/>
    <n v="12944.836632"/>
    <n v="446091.92336800002"/>
    <n v="0.2050660912239835"/>
  </r>
  <r>
    <x v="2693"/>
    <x v="570"/>
    <x v="3"/>
    <s v="PE-040"/>
    <x v="0"/>
    <x v="3"/>
    <n v="88442.64"/>
    <n v="9"/>
    <x v="96"/>
    <n v="795983.76"/>
    <n v="59545.87"/>
    <n v="260070.89"/>
    <x v="0"/>
    <s v="Card"/>
    <x v="0"/>
    <x v="7"/>
    <x v="1"/>
    <n v="795983.76"/>
    <n v="26585.857583999998"/>
    <n v="769397.90241600003"/>
    <n v="0.32672888954417867"/>
  </r>
  <r>
    <x v="2694"/>
    <x v="570"/>
    <x v="2"/>
    <s v="BE-092"/>
    <x v="2"/>
    <x v="3"/>
    <n v="70670.59"/>
    <n v="5"/>
    <x v="883"/>
    <n v="353352.97"/>
    <n v="54951.93"/>
    <n v="78593.34"/>
    <x v="0"/>
    <s v="Cash"/>
    <x v="1"/>
    <x v="7"/>
    <x v="1"/>
    <n v="353352.94999999995"/>
    <n v="26077.447709999997"/>
    <n v="327275.50228999997"/>
    <n v="0.22242161994563114"/>
  </r>
  <r>
    <x v="2695"/>
    <x v="570"/>
    <x v="3"/>
    <s v="PE-053"/>
    <x v="4"/>
    <x v="3"/>
    <n v="97766.49"/>
    <n v="1"/>
    <x v="246"/>
    <n v="97766.49"/>
    <n v="69931.02"/>
    <n v="27835.47"/>
    <x v="0"/>
    <s v="POS"/>
    <x v="0"/>
    <x v="7"/>
    <x v="1"/>
    <n v="97766.49"/>
    <n v="5484.7000889999999"/>
    <n v="92281.789911"/>
    <n v="0.28471381145011954"/>
  </r>
  <r>
    <x v="2696"/>
    <x v="570"/>
    <x v="2"/>
    <s v="BE-026"/>
    <x v="5"/>
    <x v="3"/>
    <n v="58525.71"/>
    <n v="12"/>
    <x v="436"/>
    <n v="702308.57"/>
    <n v="41602.01"/>
    <n v="203084.49"/>
    <x v="0"/>
    <s v="Cash"/>
    <x v="0"/>
    <x v="7"/>
    <x v="1"/>
    <n v="702308.52"/>
    <n v="25493.799276000002"/>
    <n v="676814.72072400001"/>
    <n v="0.28916703949661332"/>
  </r>
  <r>
    <x v="2697"/>
    <x v="571"/>
    <x v="1"/>
    <s v="DA-079"/>
    <x v="5"/>
    <x v="4"/>
    <n v="102885.97"/>
    <n v="4"/>
    <x v="839"/>
    <n v="411543.88"/>
    <n v="67636.63"/>
    <n v="140997.38"/>
    <x v="0"/>
    <s v="Transfer"/>
    <x v="0"/>
    <x v="7"/>
    <x v="1"/>
    <n v="411543.88"/>
    <n v="22470.295847999998"/>
    <n v="389073.58415200002"/>
    <n v="0.34260594520321869"/>
  </r>
  <r>
    <x v="2698"/>
    <x v="571"/>
    <x v="1"/>
    <s v="DA-058"/>
    <x v="2"/>
    <x v="1"/>
    <n v="99089.54"/>
    <n v="10"/>
    <x v="342"/>
    <n v="990895.39"/>
    <n v="77411.28"/>
    <n v="216782.62"/>
    <x v="0"/>
    <s v="Transfer"/>
    <x v="0"/>
    <x v="7"/>
    <x v="1"/>
    <n v="990895.39999999991"/>
    <n v="18133.38582"/>
    <n v="972762.01417999994"/>
    <n v="0.21877447628452484"/>
  </r>
  <r>
    <x v="2699"/>
    <x v="571"/>
    <x v="1"/>
    <s v="DA-102"/>
    <x v="0"/>
    <x v="1"/>
    <n v="116970.91"/>
    <n v="88"/>
    <x v="336"/>
    <n v="10293439.789999999"/>
    <n v="94303.82"/>
    <n v="1994703.84"/>
    <x v="1"/>
    <s v="Card"/>
    <x v="0"/>
    <x v="7"/>
    <x v="1"/>
    <n v="10293440.08"/>
    <n v="20586.880160000001"/>
    <n v="10272853.19984"/>
    <n v="0.19378399064789209"/>
  </r>
  <r>
    <x v="2700"/>
    <x v="571"/>
    <x v="0"/>
    <s v="SN-119"/>
    <x v="0"/>
    <x v="3"/>
    <n v="62617.33"/>
    <n v="43"/>
    <x v="309"/>
    <n v="2692545.39"/>
    <n v="43027.5"/>
    <n v="842362.96"/>
    <x v="1"/>
    <s v="Transfer"/>
    <x v="0"/>
    <x v="7"/>
    <x v="1"/>
    <n v="2692545.19"/>
    <n v="77814.555991000001"/>
    <n v="2614730.6340089999"/>
    <n v="0.3128500500413105"/>
  </r>
  <r>
    <x v="2701"/>
    <x v="571"/>
    <x v="4"/>
    <s v="HO-025"/>
    <x v="5"/>
    <x v="1"/>
    <n v="61990.21"/>
    <n v="1"/>
    <x v="187"/>
    <n v="61990.21"/>
    <n v="50773.51"/>
    <n v="11216.7"/>
    <x v="0"/>
    <s v="POS"/>
    <x v="0"/>
    <x v="7"/>
    <x v="1"/>
    <n v="61990.21"/>
    <n v="1326.5904940000003"/>
    <n v="60663.619505999995"/>
    <n v="0.18094308762625583"/>
  </r>
  <r>
    <x v="2702"/>
    <x v="571"/>
    <x v="0"/>
    <s v="SN-052"/>
    <x v="4"/>
    <x v="3"/>
    <n v="61932.18"/>
    <n v="2"/>
    <x v="315"/>
    <n v="123864.36"/>
    <n v="42646.96"/>
    <n v="38570.449999999997"/>
    <x v="0"/>
    <s v="Card"/>
    <x v="0"/>
    <x v="7"/>
    <x v="1"/>
    <n v="123864.36"/>
    <n v="2390.582148"/>
    <n v="121473.777852"/>
    <n v="0.31139263949694646"/>
  </r>
  <r>
    <x v="2703"/>
    <x v="571"/>
    <x v="0"/>
    <s v="SN-087"/>
    <x v="2"/>
    <x v="3"/>
    <n v="66165.119999999995"/>
    <n v="64"/>
    <x v="73"/>
    <n v="4234567.74"/>
    <n v="49548.84"/>
    <n v="1063441.8500000001"/>
    <x v="1"/>
    <s v="Transfer"/>
    <x v="0"/>
    <x v="7"/>
    <x v="1"/>
    <n v="4234567.6799999997"/>
    <n v="93160.488960000002"/>
    <n v="4141407.1910399995"/>
    <n v="0.25113350766706594"/>
  </r>
  <r>
    <x v="2704"/>
    <x v="571"/>
    <x v="2"/>
    <s v="BE-132"/>
    <x v="4"/>
    <x v="2"/>
    <n v="67189.91"/>
    <n v="6"/>
    <x v="104"/>
    <n v="403139.43"/>
    <n v="53044.04"/>
    <n v="84875.21"/>
    <x v="0"/>
    <s v="Card"/>
    <x v="0"/>
    <x v="7"/>
    <x v="1"/>
    <n v="403139.46"/>
    <n v="9151.2657419999996"/>
    <n v="393988.194258"/>
    <n v="0.21053562039317267"/>
  </r>
  <r>
    <x v="2705"/>
    <x v="571"/>
    <x v="0"/>
    <s v="SN-014"/>
    <x v="4"/>
    <x v="4"/>
    <n v="53599.37"/>
    <n v="94"/>
    <x v="314"/>
    <n v="5038341.16"/>
    <n v="35462.239999999998"/>
    <n v="1704890.74"/>
    <x v="1"/>
    <s v="Card"/>
    <x v="0"/>
    <x v="7"/>
    <x v="1"/>
    <n v="5038340.78"/>
    <n v="283154.75183600001"/>
    <n v="4755186.0281640003"/>
    <n v="0.33838334599795145"/>
  </r>
  <r>
    <x v="2706"/>
    <x v="572"/>
    <x v="0"/>
    <s v="SN-048"/>
    <x v="2"/>
    <x v="0"/>
    <n v="67023.3"/>
    <n v="6"/>
    <x v="465"/>
    <n v="402139.82"/>
    <n v="54482.67"/>
    <n v="75243.8"/>
    <x v="0"/>
    <s v="Card"/>
    <x v="0"/>
    <x v="7"/>
    <x v="1"/>
    <n v="402139.80000000005"/>
    <n v="6434.2368000000015"/>
    <n v="395705.56320000003"/>
    <n v="0.18710855343795599"/>
  </r>
  <r>
    <x v="2707"/>
    <x v="572"/>
    <x v="2"/>
    <s v="BE-139"/>
    <x v="2"/>
    <x v="4"/>
    <n v="73367.53"/>
    <n v="115"/>
    <x v="1113"/>
    <n v="8437266.2100000009"/>
    <n v="53506.8"/>
    <n v="2283984.36"/>
    <x v="1"/>
    <s v="Card"/>
    <x v="1"/>
    <x v="7"/>
    <x v="1"/>
    <n v="8437265.9499999993"/>
    <n v="1096000.8469049998"/>
    <n v="7341265.1030949997"/>
    <n v="0.27070194339642623"/>
  </r>
  <r>
    <x v="2708"/>
    <x v="572"/>
    <x v="0"/>
    <s v="SN-103"/>
    <x v="4"/>
    <x v="0"/>
    <n v="57105.56"/>
    <n v="3"/>
    <x v="642"/>
    <n v="171316.68"/>
    <n v="42887.34"/>
    <n v="42654.65"/>
    <x v="0"/>
    <s v="Card"/>
    <x v="1"/>
    <x v="7"/>
    <x v="1"/>
    <n v="171316.68"/>
    <n v="26708.270411999998"/>
    <n v="144608.40958799998"/>
    <n v="0.24898130176232697"/>
  </r>
  <r>
    <x v="2709"/>
    <x v="572"/>
    <x v="0"/>
    <s v="SN-094"/>
    <x v="0"/>
    <x v="2"/>
    <n v="70234.570000000007"/>
    <n v="6"/>
    <x v="298"/>
    <n v="421407.41"/>
    <n v="56737.48"/>
    <n v="80982.5"/>
    <x v="0"/>
    <s v="Transfer"/>
    <x v="0"/>
    <x v="7"/>
    <x v="1"/>
    <n v="421407.42000000004"/>
    <n v="1306.3630020000001"/>
    <n v="420101.05699800001"/>
    <n v="0.19217151402249905"/>
  </r>
  <r>
    <x v="2710"/>
    <x v="572"/>
    <x v="4"/>
    <s v="HO-120"/>
    <x v="3"/>
    <x v="3"/>
    <n v="49202.81"/>
    <n v="10"/>
    <x v="973"/>
    <n v="492028.06"/>
    <n v="35832.339999999997"/>
    <n v="133704.63"/>
    <x v="0"/>
    <s v="Cash"/>
    <x v="0"/>
    <x v="7"/>
    <x v="1"/>
    <n v="492028.1"/>
    <n v="10381.792909999998"/>
    <n v="481646.30708999996"/>
    <n v="0.2717418799244905"/>
  </r>
  <r>
    <x v="2711"/>
    <x v="572"/>
    <x v="0"/>
    <s v="SN-091"/>
    <x v="5"/>
    <x v="0"/>
    <n v="55704.07"/>
    <n v="4"/>
    <x v="1114"/>
    <n v="222816.3"/>
    <n v="42168.98"/>
    <n v="54140.37"/>
    <x v="0"/>
    <s v="Card"/>
    <x v="1"/>
    <x v="7"/>
    <x v="1"/>
    <n v="222816.28"/>
    <n v="28876.989888000004"/>
    <n v="193939.29011199999"/>
    <n v="0.2429820888328188"/>
  </r>
  <r>
    <x v="2712"/>
    <x v="572"/>
    <x v="2"/>
    <s v="BE-147"/>
    <x v="4"/>
    <x v="1"/>
    <n v="76603.67"/>
    <n v="7"/>
    <x v="334"/>
    <n v="536225.67000000004"/>
    <n v="55758.18"/>
    <n v="145918.39999999999"/>
    <x v="0"/>
    <s v="Cash"/>
    <x v="1"/>
    <x v="7"/>
    <x v="1"/>
    <n v="536225.68999999994"/>
    <n v="53944.304413999998"/>
    <n v="482281.38558599993"/>
    <n v="0.27212125074131566"/>
  </r>
  <r>
    <x v="2713"/>
    <x v="572"/>
    <x v="0"/>
    <s v="SN-089"/>
    <x v="0"/>
    <x v="4"/>
    <n v="49964.09"/>
    <n v="112"/>
    <x v="1115"/>
    <n v="5595977.5499999998"/>
    <n v="36053.69"/>
    <n v="1557963.81"/>
    <x v="1"/>
    <s v="Transfer"/>
    <x v="1"/>
    <x v="7"/>
    <x v="1"/>
    <n v="5595978.0800000001"/>
    <n v="926693.97004799987"/>
    <n v="4669284.109952"/>
    <n v="0.27840780204702575"/>
  </r>
  <r>
    <x v="2714"/>
    <x v="573"/>
    <x v="2"/>
    <s v="BE-134"/>
    <x v="4"/>
    <x v="2"/>
    <n v="69751.37"/>
    <n v="126"/>
    <x v="7"/>
    <n v="8788672.4499999993"/>
    <n v="59385.85"/>
    <n v="1306055.6399999999"/>
    <x v="1"/>
    <s v="Card"/>
    <x v="0"/>
    <x v="7"/>
    <x v="1"/>
    <n v="8788672.6199999992"/>
    <n v="294420.53276999999"/>
    <n v="8494252.0872299988"/>
    <n v="0.14860670339352561"/>
  </r>
  <r>
    <x v="2715"/>
    <x v="573"/>
    <x v="1"/>
    <s v="DA-104"/>
    <x v="3"/>
    <x v="2"/>
    <n v="106461.21"/>
    <n v="121"/>
    <x v="239"/>
    <n v="12881806.039999999"/>
    <n v="91311.83"/>
    <n v="1833074.24"/>
    <x v="1"/>
    <s v="Transfer"/>
    <x v="0"/>
    <x v="7"/>
    <x v="1"/>
    <n v="12881806.41"/>
    <n v="481779.55973400007"/>
    <n v="12400026.850266"/>
    <n v="0.14229947526829864"/>
  </r>
  <r>
    <x v="2716"/>
    <x v="573"/>
    <x v="1"/>
    <s v="DA-090"/>
    <x v="1"/>
    <x v="0"/>
    <n v="99852.27"/>
    <n v="89"/>
    <x v="0"/>
    <n v="8886851.5899999999"/>
    <n v="81062.880000000005"/>
    <n v="1672255.54"/>
    <x v="1"/>
    <s v="Card"/>
    <x v="0"/>
    <x v="7"/>
    <x v="1"/>
    <n v="8886852.0300000012"/>
    <n v="355474.08120000007"/>
    <n v="8531377.9488000013"/>
    <n v="0.1881718765149312"/>
  </r>
  <r>
    <x v="2717"/>
    <x v="573"/>
    <x v="2"/>
    <s v="BE-088"/>
    <x v="0"/>
    <x v="1"/>
    <n v="59621.78"/>
    <n v="5"/>
    <x v="0"/>
    <n v="298108.90999999997"/>
    <n v="46527.28"/>
    <n v="65472.49"/>
    <x v="0"/>
    <s v="POS"/>
    <x v="0"/>
    <x v="7"/>
    <x v="1"/>
    <n v="298108.90000000002"/>
    <n v="11924.356000000002"/>
    <n v="286184.54399999999"/>
    <n v="0.21962607558425545"/>
  </r>
  <r>
    <x v="2718"/>
    <x v="574"/>
    <x v="2"/>
    <s v="BE-064"/>
    <x v="2"/>
    <x v="3"/>
    <n v="64032.25"/>
    <n v="5"/>
    <x v="847"/>
    <n v="320161.23"/>
    <n v="46872.56"/>
    <n v="85798.41"/>
    <x v="0"/>
    <s v="Card"/>
    <x v="0"/>
    <x v="7"/>
    <x v="1"/>
    <n v="320161.25"/>
    <n v="15495.8045"/>
    <n v="304665.44549999997"/>
    <n v="0.26798500867828379"/>
  </r>
  <r>
    <x v="2719"/>
    <x v="574"/>
    <x v="0"/>
    <s v="SN-079"/>
    <x v="2"/>
    <x v="2"/>
    <n v="52061.120000000003"/>
    <n v="8"/>
    <x v="580"/>
    <n v="416489"/>
    <n v="42291.89"/>
    <n v="78153.899999999994"/>
    <x v="0"/>
    <s v="Card"/>
    <x v="0"/>
    <x v="7"/>
    <x v="1"/>
    <n v="416488.96000000002"/>
    <n v="12286.42432"/>
    <n v="404202.53568000003"/>
    <n v="0.18764937369294266"/>
  </r>
  <r>
    <x v="2720"/>
    <x v="574"/>
    <x v="1"/>
    <s v="DA-081"/>
    <x v="3"/>
    <x v="4"/>
    <n v="119294.93"/>
    <n v="8"/>
    <x v="1116"/>
    <n v="954359.41"/>
    <n v="81866.17"/>
    <n v="299430.05"/>
    <x v="0"/>
    <s v="Card"/>
    <x v="0"/>
    <x v="7"/>
    <x v="1"/>
    <n v="954359.44"/>
    <n v="37506.325991999998"/>
    <n v="916853.11400799989"/>
    <n v="0.31374977483587652"/>
  </r>
  <r>
    <x v="2721"/>
    <x v="574"/>
    <x v="2"/>
    <s v="BE-044"/>
    <x v="2"/>
    <x v="0"/>
    <n v="53318.61"/>
    <n v="5"/>
    <x v="689"/>
    <n v="266593.05"/>
    <n v="40092.449999999997"/>
    <n v="66130.789999999994"/>
    <x v="0"/>
    <s v="Card"/>
    <x v="0"/>
    <x v="7"/>
    <x v="1"/>
    <n v="266593.05"/>
    <n v="7517.9240099999997"/>
    <n v="259075.12599"/>
    <n v="0.24805894227175088"/>
  </r>
  <r>
    <x v="2722"/>
    <x v="574"/>
    <x v="2"/>
    <s v="BE-146"/>
    <x v="5"/>
    <x v="2"/>
    <n v="70718.12"/>
    <n v="9"/>
    <x v="985"/>
    <n v="636463.04"/>
    <n v="59848.73"/>
    <n v="97824.44"/>
    <x v="0"/>
    <s v="Transfer"/>
    <x v="1"/>
    <x v="7"/>
    <x v="1"/>
    <n v="636463.07999999996"/>
    <n v="70392.816647999993"/>
    <n v="566070.26335199992"/>
    <n v="0.15370011116434978"/>
  </r>
  <r>
    <x v="2723"/>
    <x v="574"/>
    <x v="3"/>
    <s v="PE-099"/>
    <x v="5"/>
    <x v="1"/>
    <n v="86851.47"/>
    <n v="6"/>
    <x v="224"/>
    <n v="521108.81"/>
    <n v="68537.279999999999"/>
    <n v="109885.14"/>
    <x v="0"/>
    <s v="POS"/>
    <x v="1"/>
    <x v="7"/>
    <x v="1"/>
    <n v="521108.82"/>
    <n v="65138.602500000001"/>
    <n v="455970.21750000003"/>
    <n v="0.21086793754264105"/>
  </r>
  <r>
    <x v="2724"/>
    <x v="575"/>
    <x v="2"/>
    <s v="BE-119"/>
    <x v="4"/>
    <x v="0"/>
    <n v="63316.05"/>
    <n v="6"/>
    <x v="395"/>
    <n v="379896.27"/>
    <n v="51994.55"/>
    <n v="67929"/>
    <x v="0"/>
    <s v="Cash"/>
    <x v="0"/>
    <x v="7"/>
    <x v="1"/>
    <n v="379896.30000000005"/>
    <n v="15043.893480000002"/>
    <n v="364852.40652000002"/>
    <n v="0.17880933655916126"/>
  </r>
  <r>
    <x v="2725"/>
    <x v="575"/>
    <x v="4"/>
    <s v="HO-007"/>
    <x v="0"/>
    <x v="1"/>
    <n v="46817.16"/>
    <n v="8"/>
    <x v="524"/>
    <n v="374537.28"/>
    <n v="36428.910000000003"/>
    <n v="83105.97"/>
    <x v="0"/>
    <s v="Transfer"/>
    <x v="1"/>
    <x v="7"/>
    <x v="1"/>
    <n v="374537.28"/>
    <n v="35880.671424"/>
    <n v="338656.60857600003"/>
    <n v="0.22188971415609146"/>
  </r>
  <r>
    <x v="2726"/>
    <x v="575"/>
    <x v="1"/>
    <s v="DA-137"/>
    <x v="4"/>
    <x v="4"/>
    <n v="99169.51"/>
    <n v="11"/>
    <x v="709"/>
    <n v="1090864.6399999999"/>
    <n v="70809.279999999999"/>
    <n v="311962.59999999998"/>
    <x v="0"/>
    <s v="Transfer"/>
    <x v="1"/>
    <x v="7"/>
    <x v="1"/>
    <n v="1090864.6099999999"/>
    <n v="89341.81155899998"/>
    <n v="1001522.7984409999"/>
    <n v="0.28597736929120737"/>
  </r>
  <r>
    <x v="2727"/>
    <x v="576"/>
    <x v="1"/>
    <s v="DA-109"/>
    <x v="4"/>
    <x v="2"/>
    <n v="108056.59"/>
    <n v="110"/>
    <x v="758"/>
    <n v="11886225.18"/>
    <n v="86261.92"/>
    <n v="2397414.04"/>
    <x v="1"/>
    <s v="Transfer"/>
    <x v="0"/>
    <x v="7"/>
    <x v="1"/>
    <n v="11886224.9"/>
    <n v="124805.36145000001"/>
    <n v="11761419.538550001"/>
    <n v="0.20169683845750599"/>
  </r>
  <r>
    <x v="2728"/>
    <x v="576"/>
    <x v="0"/>
    <s v="SN-077"/>
    <x v="2"/>
    <x v="1"/>
    <n v="64703.62"/>
    <n v="9"/>
    <x v="444"/>
    <n v="582332.54"/>
    <n v="51999.33"/>
    <n v="114338.57"/>
    <x v="0"/>
    <s v="Transfer"/>
    <x v="0"/>
    <x v="7"/>
    <x v="1"/>
    <n v="582332.58000000007"/>
    <n v="15781.212918000003"/>
    <n v="566551.36708200013"/>
    <n v="0.19634583703668698"/>
  </r>
  <r>
    <x v="2729"/>
    <x v="576"/>
    <x v="1"/>
    <s v="DA-063"/>
    <x v="5"/>
    <x v="2"/>
    <n v="124037.14"/>
    <n v="3"/>
    <x v="274"/>
    <n v="372111.42"/>
    <n v="107963.8"/>
    <n v="48220.02"/>
    <x v="0"/>
    <s v="Transfer"/>
    <x v="0"/>
    <x v="7"/>
    <x v="1"/>
    <n v="372111.42"/>
    <n v="2455.9353719999999"/>
    <n v="369655.48462800001"/>
    <n v="0.12958489691071562"/>
  </r>
  <r>
    <x v="2730"/>
    <x v="576"/>
    <x v="1"/>
    <s v="DA-031"/>
    <x v="2"/>
    <x v="2"/>
    <n v="109005.01"/>
    <n v="12"/>
    <x v="14"/>
    <n v="1308060.06"/>
    <n v="89722.87"/>
    <n v="231385.58"/>
    <x v="0"/>
    <s v="Transfer"/>
    <x v="0"/>
    <x v="7"/>
    <x v="1"/>
    <n v="1308060.1199999999"/>
    <n v="31262.636867999998"/>
    <n v="1276797.4831319998"/>
    <n v="0.17689216808592106"/>
  </r>
  <r>
    <x v="2731"/>
    <x v="577"/>
    <x v="1"/>
    <s v="DA-071"/>
    <x v="4"/>
    <x v="3"/>
    <n v="105785.7"/>
    <n v="51"/>
    <x v="1069"/>
    <n v="5395070.5099999998"/>
    <n v="78668.27"/>
    <n v="1382988.55"/>
    <x v="1"/>
    <s v="POS"/>
    <x v="0"/>
    <x v="7"/>
    <x v="1"/>
    <n v="5395070.7000000002"/>
    <n v="285399.24003000004"/>
    <n v="5109671.4599700002"/>
    <n v="0.25634299819373446"/>
  </r>
  <r>
    <x v="2732"/>
    <x v="577"/>
    <x v="0"/>
    <s v="SN-003"/>
    <x v="4"/>
    <x v="3"/>
    <n v="66077.149999999994"/>
    <n v="9"/>
    <x v="1117"/>
    <n v="594694.39"/>
    <n v="46961.05"/>
    <n v="172044.98"/>
    <x v="0"/>
    <s v="Transfer"/>
    <x v="1"/>
    <x v="7"/>
    <x v="1"/>
    <n v="594694.35"/>
    <n v="104666.2056"/>
    <n v="490028.14439999999"/>
    <n v="0.28929982003025118"/>
  </r>
  <r>
    <x v="2733"/>
    <x v="577"/>
    <x v="0"/>
    <s v="SN-115"/>
    <x v="3"/>
    <x v="2"/>
    <n v="78477.78"/>
    <n v="3"/>
    <x v="423"/>
    <n v="235433.35"/>
    <n v="63074.91"/>
    <n v="46208.63"/>
    <x v="0"/>
    <s v="Transfer"/>
    <x v="0"/>
    <x v="7"/>
    <x v="1"/>
    <n v="235433.34"/>
    <n v="2283.7033979999997"/>
    <n v="233149.63660199998"/>
    <n v="0.1962705368631929"/>
  </r>
  <r>
    <x v="2734"/>
    <x v="577"/>
    <x v="3"/>
    <s v="PE-127"/>
    <x v="3"/>
    <x v="2"/>
    <n v="94686.95"/>
    <n v="57"/>
    <x v="84"/>
    <n v="5397155.9900000002"/>
    <n v="82877.11"/>
    <n v="673160.59"/>
    <x v="1"/>
    <s v="Card"/>
    <x v="0"/>
    <x v="7"/>
    <x v="1"/>
    <n v="5397156.1499999994"/>
    <n v="94989.948239999998"/>
    <n v="5302166.2017599996"/>
    <n v="0.12472505727965812"/>
  </r>
  <r>
    <x v="2735"/>
    <x v="578"/>
    <x v="2"/>
    <s v="BE-096"/>
    <x v="4"/>
    <x v="4"/>
    <n v="72505.23"/>
    <n v="103"/>
    <x v="1118"/>
    <n v="7468038.75"/>
    <n v="51209.06"/>
    <n v="2193505.85"/>
    <x v="1"/>
    <s v="Card"/>
    <x v="1"/>
    <x v="7"/>
    <x v="1"/>
    <n v="7468038.6899999995"/>
    <n v="772195.20054600004"/>
    <n v="6695843.4894539993"/>
    <n v="0.29371913074232509"/>
  </r>
  <r>
    <x v="2736"/>
    <x v="578"/>
    <x v="2"/>
    <s v="BE-081"/>
    <x v="1"/>
    <x v="0"/>
    <n v="72735.53"/>
    <n v="58"/>
    <x v="376"/>
    <n v="4218660.76"/>
    <n v="58906.46"/>
    <n v="802086.22"/>
    <x v="1"/>
    <s v="Transfer"/>
    <x v="0"/>
    <x v="7"/>
    <x v="1"/>
    <n v="4218660.74"/>
    <n v="102091.58990800001"/>
    <n v="4116569.1500920001"/>
    <n v="0.1901281628532748"/>
  </r>
  <r>
    <x v="2737"/>
    <x v="578"/>
    <x v="4"/>
    <s v="HO-090"/>
    <x v="0"/>
    <x v="0"/>
    <n v="48086.64"/>
    <n v="1"/>
    <x v="550"/>
    <n v="48086.64"/>
    <n v="40675.269999999997"/>
    <n v="7411.37"/>
    <x v="0"/>
    <s v="Transfer"/>
    <x v="0"/>
    <x v="7"/>
    <x v="1"/>
    <n v="48086.64"/>
    <n v="956.92413599999998"/>
    <n v="47129.715863999998"/>
    <n v="0.15412534541818684"/>
  </r>
  <r>
    <x v="2738"/>
    <x v="578"/>
    <x v="4"/>
    <s v="HO-048"/>
    <x v="4"/>
    <x v="1"/>
    <n v="43746.6"/>
    <n v="63"/>
    <x v="1119"/>
    <n v="2756036.02"/>
    <n v="33843.54"/>
    <n v="623892.84"/>
    <x v="1"/>
    <s v="Transfer"/>
    <x v="1"/>
    <x v="7"/>
    <x v="1"/>
    <n v="2756035.8"/>
    <n v="440965.72799999994"/>
    <n v="2315070.0719999997"/>
    <n v="0.22637325327845315"/>
  </r>
  <r>
    <x v="2739"/>
    <x v="579"/>
    <x v="1"/>
    <s v="DA-070"/>
    <x v="3"/>
    <x v="0"/>
    <n v="92574.44"/>
    <n v="4"/>
    <x v="252"/>
    <n v="370297.78"/>
    <n v="70627.89"/>
    <n v="87786.22"/>
    <x v="0"/>
    <s v="Transfer"/>
    <x v="0"/>
    <x v="7"/>
    <x v="1"/>
    <n v="370297.76"/>
    <n v="12145.766528"/>
    <n v="358151.993472"/>
    <n v="0.23706925815218227"/>
  </r>
  <r>
    <x v="2740"/>
    <x v="579"/>
    <x v="4"/>
    <s v="HO-074"/>
    <x v="5"/>
    <x v="2"/>
    <n v="49982.68"/>
    <n v="15"/>
    <x v="1120"/>
    <n v="749740.14"/>
    <n v="41992.47"/>
    <n v="119853.05"/>
    <x v="0"/>
    <s v="POS"/>
    <x v="1"/>
    <x v="7"/>
    <x v="1"/>
    <n v="749740.2"/>
    <n v="120108.38003999999"/>
    <n v="629631.81995999999"/>
    <n v="0.15985945477055558"/>
  </r>
  <r>
    <x v="2741"/>
    <x v="579"/>
    <x v="1"/>
    <s v="DA-026"/>
    <x v="0"/>
    <x v="1"/>
    <n v="108962.41"/>
    <n v="3"/>
    <x v="127"/>
    <n v="326887.21999999997"/>
    <n v="83851.08"/>
    <n v="75333.990000000005"/>
    <x v="0"/>
    <s v="Card"/>
    <x v="0"/>
    <x v="7"/>
    <x v="1"/>
    <n v="326887.23"/>
    <n v="8466.3792569999987"/>
    <n v="318420.85074299999"/>
    <n v="0.23045865788206712"/>
  </r>
  <r>
    <x v="2742"/>
    <x v="579"/>
    <x v="0"/>
    <s v="SN-134"/>
    <x v="2"/>
    <x v="2"/>
    <n v="46997.93"/>
    <n v="11"/>
    <x v="401"/>
    <n v="516977.25"/>
    <n v="39559.699999999997"/>
    <n v="81820.490000000005"/>
    <x v="0"/>
    <s v="Cash"/>
    <x v="0"/>
    <x v="7"/>
    <x v="1"/>
    <n v="516977.23"/>
    <n v="23832.650303000002"/>
    <n v="493144.57969699998"/>
    <n v="0.15826709976115971"/>
  </r>
  <r>
    <x v="2743"/>
    <x v="579"/>
    <x v="2"/>
    <s v="BE-032"/>
    <x v="2"/>
    <x v="1"/>
    <n v="64514.84"/>
    <n v="9"/>
    <x v="1121"/>
    <n v="580633.56000000006"/>
    <n v="50840.35"/>
    <n v="123070.41"/>
    <x v="0"/>
    <s v="Transfer"/>
    <x v="1"/>
    <x v="7"/>
    <x v="1"/>
    <n v="580633.55999999994"/>
    <n v="62360.044343999994"/>
    <n v="518273.51565599995"/>
    <n v="0.21195882993742213"/>
  </r>
  <r>
    <x v="2744"/>
    <x v="579"/>
    <x v="3"/>
    <s v="PE-034"/>
    <x v="0"/>
    <x v="3"/>
    <n v="105156.98"/>
    <n v="3"/>
    <x v="1122"/>
    <n v="315470.94"/>
    <n v="77579.14"/>
    <n v="82733.53"/>
    <x v="0"/>
    <s v="Transfer"/>
    <x v="1"/>
    <x v="7"/>
    <x v="1"/>
    <n v="315470.94"/>
    <n v="36531.534851999997"/>
    <n v="278939.40514799999"/>
    <n v="0.26225404469901409"/>
  </r>
  <r>
    <x v="2745"/>
    <x v="580"/>
    <x v="4"/>
    <s v="HO-024"/>
    <x v="5"/>
    <x v="3"/>
    <n v="56125.74"/>
    <n v="12"/>
    <x v="25"/>
    <n v="673508.92"/>
    <n v="43406.58"/>
    <n v="152629.93"/>
    <x v="0"/>
    <s v="Transfer"/>
    <x v="0"/>
    <x v="7"/>
    <x v="1"/>
    <n v="673508.88"/>
    <n v="24111.617904000002"/>
    <n v="649397.26209600002"/>
    <n v="0.22661901790402417"/>
  </r>
  <r>
    <x v="2746"/>
    <x v="580"/>
    <x v="3"/>
    <s v="PE-122"/>
    <x v="1"/>
    <x v="0"/>
    <n v="72598.39"/>
    <n v="1"/>
    <x v="1123"/>
    <n v="72598.39"/>
    <n v="61044.06"/>
    <n v="11554.33"/>
    <x v="0"/>
    <s v="Transfer"/>
    <x v="1"/>
    <x v="7"/>
    <x v="1"/>
    <n v="72598.39"/>
    <n v="9445.0505389999998"/>
    <n v="63153.339460999996"/>
    <n v="0.15915408041417997"/>
  </r>
  <r>
    <x v="2747"/>
    <x v="580"/>
    <x v="2"/>
    <s v="BE-021"/>
    <x v="1"/>
    <x v="2"/>
    <n v="60907.64"/>
    <n v="11"/>
    <x v="630"/>
    <n v="669983.99"/>
    <n v="52707.98"/>
    <n v="90196.21"/>
    <x v="0"/>
    <s v="Transfer"/>
    <x v="1"/>
    <x v="7"/>
    <x v="1"/>
    <n v="669984.04"/>
    <n v="79527.105548000007"/>
    <n v="590456.93445200007"/>
    <n v="0.1346244258762064"/>
  </r>
  <r>
    <x v="2748"/>
    <x v="580"/>
    <x v="0"/>
    <s v="SN-132"/>
    <x v="5"/>
    <x v="0"/>
    <n v="60108.19"/>
    <n v="1"/>
    <x v="1124"/>
    <n v="60108.19"/>
    <n v="49571.93"/>
    <n v="10536.26"/>
    <x v="0"/>
    <s v="POS"/>
    <x v="1"/>
    <x v="7"/>
    <x v="1"/>
    <n v="60108.19"/>
    <n v="3203.7665270000002"/>
    <n v="56904.423473000003"/>
    <n v="0.17528825938694875"/>
  </r>
  <r>
    <x v="2749"/>
    <x v="580"/>
    <x v="4"/>
    <s v="HO-007"/>
    <x v="4"/>
    <x v="1"/>
    <n v="44763.12"/>
    <n v="6"/>
    <x v="1125"/>
    <n v="268578.73"/>
    <n v="33392.879999999997"/>
    <n v="68221.47"/>
    <x v="0"/>
    <s v="Transfer"/>
    <x v="1"/>
    <x v="7"/>
    <x v="1"/>
    <n v="268578.72000000003"/>
    <n v="32444.309376000005"/>
    <n v="236134.41062400001"/>
    <n v="0.25400920616461325"/>
  </r>
  <r>
    <x v="2750"/>
    <x v="580"/>
    <x v="2"/>
    <s v="BE-089"/>
    <x v="3"/>
    <x v="2"/>
    <n v="50647.360000000001"/>
    <n v="15"/>
    <x v="1126"/>
    <n v="759710.46"/>
    <n v="42838.31"/>
    <n v="117135.84"/>
    <x v="0"/>
    <s v="Card"/>
    <x v="1"/>
    <x v="7"/>
    <x v="1"/>
    <n v="759710.4"/>
    <n v="132797.37792"/>
    <n v="626913.02208000002"/>
    <n v="0.1541848456318477"/>
  </r>
  <r>
    <x v="2751"/>
    <x v="581"/>
    <x v="1"/>
    <s v="DA-064"/>
    <x v="2"/>
    <x v="4"/>
    <n v="82366.149999999994"/>
    <n v="83"/>
    <x v="1127"/>
    <n v="6836390.1399999997"/>
    <n v="60943.14"/>
    <n v="1778109.38"/>
    <x v="1"/>
    <s v="Card"/>
    <x v="1"/>
    <x v="7"/>
    <x v="1"/>
    <n v="6836390.4499999993"/>
    <n v="1506740.4551799998"/>
    <n v="5329649.9948199997"/>
    <n v="0.26009477861659897"/>
  </r>
  <r>
    <x v="2752"/>
    <x v="581"/>
    <x v="3"/>
    <s v="PE-097"/>
    <x v="0"/>
    <x v="2"/>
    <n v="83148.47"/>
    <n v="7"/>
    <x v="437"/>
    <n v="582039.29"/>
    <n v="67613.38"/>
    <n v="108745.62"/>
    <x v="0"/>
    <s v="Card"/>
    <x v="0"/>
    <x v="7"/>
    <x v="1"/>
    <n v="582039.29"/>
    <n v="12513.844735000001"/>
    <n v="569525.44526499999"/>
    <n v="0.18683553132641612"/>
  </r>
  <r>
    <x v="2753"/>
    <x v="581"/>
    <x v="1"/>
    <s v="DA-019"/>
    <x v="4"/>
    <x v="0"/>
    <n v="117561.28"/>
    <n v="11"/>
    <x v="0"/>
    <n v="1293174.08"/>
    <n v="95787.14"/>
    <n v="239515.51999999999"/>
    <x v="1"/>
    <s v="Cash"/>
    <x v="0"/>
    <x v="7"/>
    <x v="1"/>
    <n v="1293174.08"/>
    <n v="51726.963200000006"/>
    <n v="1241447.1168"/>
    <n v="0.18521521866568805"/>
  </r>
  <r>
    <x v="2754"/>
    <x v="581"/>
    <x v="2"/>
    <s v="BE-134"/>
    <x v="3"/>
    <x v="0"/>
    <n v="71500.39"/>
    <n v="1"/>
    <x v="1128"/>
    <n v="71500.39"/>
    <n v="54890.1"/>
    <n v="16610.29"/>
    <x v="0"/>
    <s v="Card"/>
    <x v="1"/>
    <x v="7"/>
    <x v="1"/>
    <n v="71500.39"/>
    <n v="4576.0249600000006"/>
    <n v="66924.365040000004"/>
    <n v="0.23231048110366953"/>
  </r>
  <r>
    <x v="2755"/>
    <x v="581"/>
    <x v="1"/>
    <s v="DA-111"/>
    <x v="4"/>
    <x v="1"/>
    <n v="99813.31"/>
    <n v="6"/>
    <x v="0"/>
    <n v="598879.89"/>
    <n v="80237.009999999995"/>
    <n v="117457.81"/>
    <x v="0"/>
    <s v="Card"/>
    <x v="0"/>
    <x v="7"/>
    <x v="1"/>
    <n v="598879.86"/>
    <n v="23955.1944"/>
    <n v="574924.66559999995"/>
    <n v="0.19612916038974024"/>
  </r>
  <r>
    <x v="2756"/>
    <x v="581"/>
    <x v="4"/>
    <s v="HO-022"/>
    <x v="5"/>
    <x v="1"/>
    <n v="61119.77"/>
    <n v="7"/>
    <x v="210"/>
    <n v="427838.37"/>
    <n v="46028.83"/>
    <n v="105636.56"/>
    <x v="0"/>
    <s v="Transfer"/>
    <x v="0"/>
    <x v="7"/>
    <x v="1"/>
    <n v="427838.38999999996"/>
    <n v="15059.911327999998"/>
    <n v="412778.47867199994"/>
    <n v="0.2469076347687095"/>
  </r>
  <r>
    <x v="2757"/>
    <x v="582"/>
    <x v="4"/>
    <s v="HO-002"/>
    <x v="3"/>
    <x v="1"/>
    <n v="47588.86"/>
    <n v="3"/>
    <x v="852"/>
    <n v="142766.57"/>
    <n v="35529.730000000003"/>
    <n v="36177.379999999997"/>
    <x v="0"/>
    <s v="Card"/>
    <x v="0"/>
    <x v="7"/>
    <x v="1"/>
    <n v="142766.58000000002"/>
    <n v="4754.1271140000008"/>
    <n v="138012.45288600001"/>
    <n v="0.25340231960465254"/>
  </r>
  <r>
    <x v="2758"/>
    <x v="582"/>
    <x v="2"/>
    <s v="BE-124"/>
    <x v="3"/>
    <x v="1"/>
    <n v="72468.009999999995"/>
    <n v="9"/>
    <x v="1110"/>
    <n v="652212.12"/>
    <n v="52445.7"/>
    <n v="180200.79"/>
    <x v="0"/>
    <s v="POS"/>
    <x v="1"/>
    <x v="7"/>
    <x v="1"/>
    <n v="652212.09"/>
    <n v="33393.259008000001"/>
    <n v="618818.83099199994"/>
    <n v="0.27629169172753187"/>
  </r>
  <r>
    <x v="2759"/>
    <x v="582"/>
    <x v="3"/>
    <s v="PE-113"/>
    <x v="0"/>
    <x v="1"/>
    <n v="107247.21"/>
    <n v="26"/>
    <x v="311"/>
    <n v="2788427.46"/>
    <n v="79016.91"/>
    <n v="733987.88"/>
    <x v="1"/>
    <s v="POS"/>
    <x v="0"/>
    <x v="7"/>
    <x v="1"/>
    <n v="2788427.46"/>
    <n v="15336.351030000002"/>
    <n v="2773091.1089699999"/>
    <n v="0.26322645667820244"/>
  </r>
  <r>
    <x v="2760"/>
    <x v="583"/>
    <x v="2"/>
    <s v="BE-148"/>
    <x v="3"/>
    <x v="3"/>
    <n v="52344.41"/>
    <n v="10"/>
    <x v="197"/>
    <n v="523444.05"/>
    <n v="39638.120000000003"/>
    <n v="127062.85"/>
    <x v="0"/>
    <s v="Card"/>
    <x v="0"/>
    <x v="7"/>
    <x v="1"/>
    <n v="523444.10000000003"/>
    <n v="16017.389460000002"/>
    <n v="507426.71054000006"/>
    <n v="0.24274389975394697"/>
  </r>
  <r>
    <x v="2761"/>
    <x v="583"/>
    <x v="3"/>
    <s v="PE-138"/>
    <x v="2"/>
    <x v="3"/>
    <n v="66044.94"/>
    <n v="73"/>
    <x v="1129"/>
    <n v="4821280.59"/>
    <n v="47659.75"/>
    <n v="1342118.73"/>
    <x v="1"/>
    <s v="Card"/>
    <x v="1"/>
    <x v="7"/>
    <x v="1"/>
    <n v="4821280.62"/>
    <n v="1154696.7084899999"/>
    <n v="3666583.91151"/>
    <n v="0.27837391019799579"/>
  </r>
  <r>
    <x v="2762"/>
    <x v="583"/>
    <x v="3"/>
    <s v="PE-086"/>
    <x v="2"/>
    <x v="0"/>
    <n v="99765.92"/>
    <n v="58"/>
    <x v="1130"/>
    <n v="5786423.5099999998"/>
    <n v="76393.740000000005"/>
    <n v="1355586.31"/>
    <x v="1"/>
    <s v="POS"/>
    <x v="1"/>
    <x v="7"/>
    <x v="1"/>
    <n v="5786423.3600000003"/>
    <n v="545659.722848"/>
    <n v="5240763.6371520003"/>
    <n v="0.23427015109718441"/>
  </r>
  <r>
    <x v="2763"/>
    <x v="583"/>
    <x v="3"/>
    <s v="PE-122"/>
    <x v="4"/>
    <x v="0"/>
    <n v="88469.64"/>
    <n v="44"/>
    <x v="3"/>
    <n v="3892664.26"/>
    <n v="75099.3"/>
    <n v="588294.99"/>
    <x v="1"/>
    <s v="Card"/>
    <x v="0"/>
    <x v="7"/>
    <x v="1"/>
    <n v="3892664.16"/>
    <n v="68900.155632000009"/>
    <n v="3823764.0043680002"/>
    <n v="0.15112913693717836"/>
  </r>
  <r>
    <x v="2764"/>
    <x v="583"/>
    <x v="0"/>
    <s v="SN-046"/>
    <x v="1"/>
    <x v="3"/>
    <n v="60153.14"/>
    <n v="72"/>
    <x v="1131"/>
    <n v="4331025.72"/>
    <n v="44545.89"/>
    <n v="1123721.48"/>
    <x v="1"/>
    <s v="Cash"/>
    <x v="1"/>
    <x v="7"/>
    <x v="1"/>
    <n v="4331026.08"/>
    <n v="921209.24721599999"/>
    <n v="3409816.8327839999"/>
    <n v="0.25945850998086434"/>
  </r>
  <r>
    <x v="2765"/>
    <x v="583"/>
    <x v="2"/>
    <s v="BE-039"/>
    <x v="3"/>
    <x v="2"/>
    <n v="65261.69"/>
    <n v="14"/>
    <x v="209"/>
    <n v="913663.63"/>
    <n v="51503.09"/>
    <n v="192620.3"/>
    <x v="1"/>
    <s v="Transfer"/>
    <x v="0"/>
    <x v="7"/>
    <x v="1"/>
    <n v="913663.66"/>
    <n v="48881.005810000002"/>
    <n v="864782.65419000003"/>
    <n v="0.21082189733217244"/>
  </r>
  <r>
    <x v="2766"/>
    <x v="584"/>
    <x v="2"/>
    <s v="BE-101"/>
    <x v="0"/>
    <x v="0"/>
    <n v="61799.34"/>
    <n v="3"/>
    <x v="182"/>
    <n v="185398.03"/>
    <n v="51540.71"/>
    <n v="30775.91"/>
    <x v="0"/>
    <s v="Cash"/>
    <x v="0"/>
    <x v="7"/>
    <x v="1"/>
    <n v="185398.02"/>
    <n v="426.41544600000003"/>
    <n v="184971.60455399999"/>
    <n v="0.16599912091838301"/>
  </r>
  <r>
    <x v="2767"/>
    <x v="584"/>
    <x v="0"/>
    <s v="SN-031"/>
    <x v="1"/>
    <x v="1"/>
    <n v="62170.94"/>
    <n v="5"/>
    <x v="1108"/>
    <n v="310854.69"/>
    <n v="50710.76"/>
    <n v="57300.89"/>
    <x v="0"/>
    <s v="Transfer"/>
    <x v="1"/>
    <x v="7"/>
    <x v="1"/>
    <n v="310854.7"/>
    <n v="19739.273450000001"/>
    <n v="291115.42655000003"/>
    <n v="0.18433336167454961"/>
  </r>
  <r>
    <x v="2768"/>
    <x v="584"/>
    <x v="2"/>
    <s v="BE-065"/>
    <x v="1"/>
    <x v="0"/>
    <n v="60093.47"/>
    <n v="37"/>
    <x v="477"/>
    <n v="2223458.23"/>
    <n v="45514.75"/>
    <n v="539412.47999999998"/>
    <x v="1"/>
    <s v="Card"/>
    <x v="0"/>
    <x v="7"/>
    <x v="1"/>
    <n v="2223458.39"/>
    <n v="65147.330827000013"/>
    <n v="2158311.059173"/>
    <n v="0.2426006806523188"/>
  </r>
  <r>
    <x v="2769"/>
    <x v="584"/>
    <x v="4"/>
    <s v="HO-106"/>
    <x v="0"/>
    <x v="1"/>
    <n v="52824.11"/>
    <n v="1"/>
    <x v="287"/>
    <n v="52824.11"/>
    <n v="39004.18"/>
    <n v="13819.94"/>
    <x v="0"/>
    <s v="Card"/>
    <x v="0"/>
    <x v="7"/>
    <x v="1"/>
    <n v="52824.11"/>
    <n v="1632.264999"/>
    <n v="51191.845001000002"/>
    <n v="0.26162182382249316"/>
  </r>
  <r>
    <x v="2770"/>
    <x v="585"/>
    <x v="4"/>
    <s v="HO-094"/>
    <x v="4"/>
    <x v="4"/>
    <n v="62442.65"/>
    <n v="9"/>
    <x v="20"/>
    <n v="561983.86"/>
    <n v="41300.42"/>
    <n v="190280.1"/>
    <x v="0"/>
    <s v="POS"/>
    <x v="0"/>
    <x v="7"/>
    <x v="1"/>
    <n v="561983.85"/>
    <n v="24446.297474999996"/>
    <n v="537537.55252499995"/>
    <n v="0.33858641420769631"/>
  </r>
  <r>
    <x v="2771"/>
    <x v="585"/>
    <x v="2"/>
    <s v="BE-094"/>
    <x v="1"/>
    <x v="0"/>
    <n v="84398.96"/>
    <n v="8"/>
    <x v="226"/>
    <n v="675191.64"/>
    <n v="65493.68"/>
    <n v="151242.20000000001"/>
    <x v="0"/>
    <s v="Card"/>
    <x v="0"/>
    <x v="7"/>
    <x v="1"/>
    <n v="675191.68"/>
    <n v="13301.276096000001"/>
    <n v="661890.40390400006"/>
    <n v="0.223998922735477"/>
  </r>
  <r>
    <x v="2772"/>
    <x v="585"/>
    <x v="0"/>
    <s v="SN-004"/>
    <x v="4"/>
    <x v="3"/>
    <n v="37085.47"/>
    <n v="38"/>
    <x v="516"/>
    <n v="1409247.83"/>
    <n v="28568"/>
    <n v="323663.78999999998"/>
    <x v="1"/>
    <s v="Transfer"/>
    <x v="0"/>
    <x v="7"/>
    <x v="1"/>
    <n v="1409247.86"/>
    <n v="56651.763971999993"/>
    <n v="1352596.0960280001"/>
    <n v="0.22967130628826299"/>
  </r>
  <r>
    <x v="2773"/>
    <x v="585"/>
    <x v="0"/>
    <s v="SN-018"/>
    <x v="0"/>
    <x v="2"/>
    <n v="69046.48"/>
    <n v="12"/>
    <x v="35"/>
    <n v="828557.77"/>
    <n v="59856.9"/>
    <n v="110275.01"/>
    <x v="0"/>
    <s v="Cash"/>
    <x v="0"/>
    <x v="7"/>
    <x v="1"/>
    <n v="828557.76"/>
    <n v="1408.548192"/>
    <n v="827149.21180799999"/>
    <n v="0.13309272327504695"/>
  </r>
  <r>
    <x v="2774"/>
    <x v="586"/>
    <x v="4"/>
    <s v="HO-117"/>
    <x v="0"/>
    <x v="4"/>
    <n v="52783.68"/>
    <n v="7"/>
    <x v="181"/>
    <n v="369485.78"/>
    <n v="39204.93"/>
    <n v="95051.25"/>
    <x v="0"/>
    <s v="Transfer"/>
    <x v="0"/>
    <x v="7"/>
    <x v="1"/>
    <n v="369485.76"/>
    <n v="3620.9604479999998"/>
    <n v="365864.79955200001"/>
    <n v="0.25725279603453211"/>
  </r>
  <r>
    <x v="2775"/>
    <x v="586"/>
    <x v="1"/>
    <s v="DA-111"/>
    <x v="1"/>
    <x v="0"/>
    <n v="108545.62"/>
    <n v="1"/>
    <x v="217"/>
    <n v="108545.62"/>
    <n v="85359.3"/>
    <n v="23186.32"/>
    <x v="0"/>
    <s v="Cash"/>
    <x v="0"/>
    <x v="7"/>
    <x v="1"/>
    <n v="108545.62"/>
    <n v="4222.424618"/>
    <n v="104323.19538199999"/>
    <n v="0.21360898763119138"/>
  </r>
  <r>
    <x v="2776"/>
    <x v="586"/>
    <x v="4"/>
    <s v="HO-060"/>
    <x v="0"/>
    <x v="3"/>
    <n v="52150.38"/>
    <n v="3"/>
    <x v="669"/>
    <n v="156451.13"/>
    <n v="38055.96"/>
    <n v="42283.24"/>
    <x v="0"/>
    <s v="POS"/>
    <x v="0"/>
    <x v="7"/>
    <x v="1"/>
    <n v="156451.13999999998"/>
    <n v="6273.6907139999994"/>
    <n v="150177.44928599999"/>
    <n v="0.27026484244632809"/>
  </r>
  <r>
    <x v="2777"/>
    <x v="586"/>
    <x v="0"/>
    <s v="SN-111"/>
    <x v="5"/>
    <x v="0"/>
    <n v="74407.67"/>
    <n v="87"/>
    <x v="0"/>
    <n v="6473467.3799999999"/>
    <n v="60574.44"/>
    <n v="1203491.47"/>
    <x v="1"/>
    <s v="Transfer"/>
    <x v="0"/>
    <x v="7"/>
    <x v="1"/>
    <n v="6473467.29"/>
    <n v="258938.69159999999"/>
    <n v="6214528.5984000005"/>
    <n v="0.18591141336685008"/>
  </r>
  <r>
    <x v="2778"/>
    <x v="586"/>
    <x v="3"/>
    <s v="PE-114"/>
    <x v="2"/>
    <x v="3"/>
    <n v="90454.94"/>
    <n v="6"/>
    <x v="485"/>
    <n v="542729.66"/>
    <n v="68746.25"/>
    <n v="130252.13"/>
    <x v="0"/>
    <s v="Card"/>
    <x v="0"/>
    <x v="7"/>
    <x v="1"/>
    <n v="542729.64"/>
    <n v="12265.689863999998"/>
    <n v="530463.95013600006"/>
    <n v="0.23999449375956347"/>
  </r>
  <r>
    <x v="2779"/>
    <x v="586"/>
    <x v="1"/>
    <s v="DA-022"/>
    <x v="5"/>
    <x v="2"/>
    <n v="116151.53"/>
    <n v="1"/>
    <x v="606"/>
    <n v="116151.53"/>
    <n v="100371.64"/>
    <n v="15779.89"/>
    <x v="0"/>
    <s v="Transfer"/>
    <x v="0"/>
    <x v="7"/>
    <x v="1"/>
    <n v="116151.53"/>
    <n v="5610.1188989999991"/>
    <n v="110541.41110100001"/>
    <n v="0.13585606663984537"/>
  </r>
  <r>
    <x v="2780"/>
    <x v="587"/>
    <x v="0"/>
    <s v="SN-068"/>
    <x v="0"/>
    <x v="2"/>
    <n v="57806.02"/>
    <n v="14"/>
    <x v="8"/>
    <n v="809284.31"/>
    <n v="50326.239999999998"/>
    <n v="104716.93"/>
    <x v="0"/>
    <s v="Card"/>
    <x v="0"/>
    <x v="7"/>
    <x v="1"/>
    <n v="809284.27999999991"/>
    <n v="27596.593947999998"/>
    <n v="781687.68605199992"/>
    <n v="0.12939448931117914"/>
  </r>
  <r>
    <x v="2781"/>
    <x v="587"/>
    <x v="0"/>
    <s v="SN-017"/>
    <x v="0"/>
    <x v="1"/>
    <n v="67939.31"/>
    <n v="5"/>
    <x v="215"/>
    <n v="339696.57"/>
    <n v="50122.06"/>
    <n v="89086.28"/>
    <x v="0"/>
    <s v="Card"/>
    <x v="0"/>
    <x v="7"/>
    <x v="1"/>
    <n v="339696.55"/>
    <n v="1290.84689"/>
    <n v="338405.70311"/>
    <n v="0.26225251553172879"/>
  </r>
  <r>
    <x v="2782"/>
    <x v="587"/>
    <x v="3"/>
    <s v="PE-029"/>
    <x v="3"/>
    <x v="2"/>
    <n v="85330.39"/>
    <n v="136"/>
    <x v="1132"/>
    <n v="11604932.789999999"/>
    <n v="68351.520000000004"/>
    <n v="2309125.63"/>
    <x v="1"/>
    <s v="Card"/>
    <x v="1"/>
    <x v="7"/>
    <x v="1"/>
    <n v="11604933.039999999"/>
    <n v="1485431.42912"/>
    <n v="10119501.610879999"/>
    <n v="0.19897794082786757"/>
  </r>
  <r>
    <x v="2783"/>
    <x v="588"/>
    <x v="1"/>
    <s v="DA-013"/>
    <x v="4"/>
    <x v="1"/>
    <n v="102249.38"/>
    <n v="2"/>
    <x v="0"/>
    <n v="204498.76"/>
    <n v="75014.64"/>
    <n v="54469.48"/>
    <x v="0"/>
    <s v="POS"/>
    <x v="0"/>
    <x v="7"/>
    <x v="1"/>
    <n v="204498.76"/>
    <n v="8179.9504000000006"/>
    <n v="196318.80960000001"/>
    <n v="0.2663560404962847"/>
  </r>
  <r>
    <x v="2784"/>
    <x v="588"/>
    <x v="4"/>
    <s v="HO-138"/>
    <x v="2"/>
    <x v="2"/>
    <n v="43233.87"/>
    <n v="12"/>
    <x v="1133"/>
    <n v="518806.45"/>
    <n v="34192.53"/>
    <n v="108496.11"/>
    <x v="0"/>
    <s v="Card"/>
    <x v="1"/>
    <x v="7"/>
    <x v="1"/>
    <n v="518806.44000000006"/>
    <n v="90168.559272000013"/>
    <n v="428637.88072800008"/>
    <n v="0.20912637073035617"/>
  </r>
  <r>
    <x v="2785"/>
    <x v="588"/>
    <x v="0"/>
    <s v="SN-047"/>
    <x v="4"/>
    <x v="2"/>
    <n v="53393.89"/>
    <n v="7"/>
    <x v="1134"/>
    <n v="373757.22"/>
    <n v="46483.6"/>
    <n v="48372.01"/>
    <x v="0"/>
    <s v="Transfer"/>
    <x v="1"/>
    <x v="7"/>
    <x v="1"/>
    <n v="373757.23"/>
    <n v="38011.110290999997"/>
    <n v="335746.11970899999"/>
    <n v="0.12942093800890322"/>
  </r>
  <r>
    <x v="2786"/>
    <x v="588"/>
    <x v="4"/>
    <s v="HO-110"/>
    <x v="4"/>
    <x v="0"/>
    <n v="47485.760000000002"/>
    <n v="5"/>
    <x v="0"/>
    <n v="237428.81"/>
    <n v="38824.14"/>
    <n v="43308.09"/>
    <x v="0"/>
    <s v="Transfer"/>
    <x v="0"/>
    <x v="7"/>
    <x v="1"/>
    <n v="237428.80000000002"/>
    <n v="9497.152"/>
    <n v="227931.64800000002"/>
    <n v="0.18240452790880768"/>
  </r>
  <r>
    <x v="2787"/>
    <x v="588"/>
    <x v="2"/>
    <s v="BE-049"/>
    <x v="5"/>
    <x v="3"/>
    <n v="71684.38"/>
    <n v="5"/>
    <x v="48"/>
    <n v="358421.9"/>
    <n v="55601.57"/>
    <n v="80414.039999999994"/>
    <x v="0"/>
    <s v="Card"/>
    <x v="0"/>
    <x v="7"/>
    <x v="1"/>
    <n v="358421.9"/>
    <n v="573.47504000000004"/>
    <n v="357848.42496000003"/>
    <n v="0.22435582200752796"/>
  </r>
  <r>
    <x v="2788"/>
    <x v="588"/>
    <x v="4"/>
    <s v="HO-102"/>
    <x v="1"/>
    <x v="4"/>
    <n v="49232.9"/>
    <n v="8"/>
    <x v="1135"/>
    <n v="393863.23"/>
    <n v="36628.46"/>
    <n v="100835.57"/>
    <x v="0"/>
    <s v="POS"/>
    <x v="0"/>
    <x v="7"/>
    <x v="1"/>
    <n v="393863.2"/>
    <n v="22844.065600000002"/>
    <n v="371019.13439999998"/>
    <n v="0.25601671422843919"/>
  </r>
  <r>
    <x v="2789"/>
    <x v="589"/>
    <x v="0"/>
    <s v="SN-033"/>
    <x v="2"/>
    <x v="0"/>
    <n v="54903.94"/>
    <n v="8"/>
    <x v="1136"/>
    <n v="439231.49"/>
    <n v="43182.51"/>
    <n v="93771.38"/>
    <x v="0"/>
    <s v="Cash"/>
    <x v="1"/>
    <x v="7"/>
    <x v="1"/>
    <n v="439231.52"/>
    <n v="28550.0488"/>
    <n v="410681.47120000003"/>
    <n v="0.21348965667284012"/>
  </r>
  <r>
    <x v="2790"/>
    <x v="589"/>
    <x v="3"/>
    <s v="PE-036"/>
    <x v="5"/>
    <x v="4"/>
    <n v="85133.23"/>
    <n v="10"/>
    <x v="875"/>
    <n v="851332.3"/>
    <n v="57203.33"/>
    <n v="279299.02"/>
    <x v="0"/>
    <s v="Transfer"/>
    <x v="0"/>
    <x v="7"/>
    <x v="1"/>
    <n v="851332.29999999993"/>
    <n v="28689.898509999999"/>
    <n v="822642.40148999996"/>
    <n v="0.32807285709704659"/>
  </r>
  <r>
    <x v="2791"/>
    <x v="589"/>
    <x v="1"/>
    <s v="DA-087"/>
    <x v="5"/>
    <x v="2"/>
    <n v="101619.55"/>
    <n v="12"/>
    <x v="16"/>
    <n v="1219434.56"/>
    <n v="84012.56"/>
    <n v="211283.86"/>
    <x v="0"/>
    <s v="Transfer"/>
    <x v="0"/>
    <x v="7"/>
    <x v="1"/>
    <n v="1219434.6000000001"/>
    <n v="38168.30298"/>
    <n v="1181266.2970200002"/>
    <n v="0.17326379531182057"/>
  </r>
  <r>
    <x v="2792"/>
    <x v="589"/>
    <x v="1"/>
    <s v="DA-118"/>
    <x v="3"/>
    <x v="4"/>
    <n v="124835.01"/>
    <n v="8"/>
    <x v="529"/>
    <n v="998680.09"/>
    <n v="81766.559999999998"/>
    <n v="344547.61"/>
    <x v="0"/>
    <s v="Card"/>
    <x v="0"/>
    <x v="7"/>
    <x v="1"/>
    <n v="998680.08"/>
    <n v="38648.919095999998"/>
    <n v="960031.16090399993"/>
    <n v="0.34500298288714254"/>
  </r>
  <r>
    <x v="2793"/>
    <x v="589"/>
    <x v="1"/>
    <s v="DA-058"/>
    <x v="5"/>
    <x v="4"/>
    <n v="94835.46"/>
    <n v="10"/>
    <x v="15"/>
    <n v="948354.56000000006"/>
    <n v="69695.789999999994"/>
    <n v="251396.69"/>
    <x v="0"/>
    <s v="Card"/>
    <x v="0"/>
    <x v="7"/>
    <x v="1"/>
    <n v="948354.60000000009"/>
    <n v="1043.1900600000001"/>
    <n v="947311.40994000004"/>
    <n v="0.26508723699288161"/>
  </r>
  <r>
    <x v="2794"/>
    <x v="589"/>
    <x v="3"/>
    <s v="PE-115"/>
    <x v="1"/>
    <x v="0"/>
    <n v="105225.36"/>
    <n v="89"/>
    <x v="79"/>
    <n v="9365057.1300000008"/>
    <n v="84778.79"/>
    <n v="1819744.98"/>
    <x v="1"/>
    <s v="POS"/>
    <x v="0"/>
    <x v="7"/>
    <x v="1"/>
    <n v="9365057.040000001"/>
    <n v="185428.12939200003"/>
    <n v="9179628.9106080011"/>
    <n v="0.19431221344829103"/>
  </r>
  <r>
    <x v="2795"/>
    <x v="590"/>
    <x v="0"/>
    <s v="SN-038"/>
    <x v="5"/>
    <x v="0"/>
    <n v="57553.54"/>
    <n v="43"/>
    <x v="0"/>
    <n v="2474802.11"/>
    <n v="48121.22"/>
    <n v="405589.73"/>
    <x v="1"/>
    <s v="Transfer"/>
    <x v="0"/>
    <x v="7"/>
    <x v="1"/>
    <n v="2474802.2200000002"/>
    <n v="98992.088800000012"/>
    <n v="2375810.1312000002"/>
    <n v="0.16388774211930829"/>
  </r>
  <r>
    <x v="2796"/>
    <x v="591"/>
    <x v="1"/>
    <s v="DA-079"/>
    <x v="2"/>
    <x v="3"/>
    <n v="116759.57"/>
    <n v="2"/>
    <x v="181"/>
    <n v="233519.13"/>
    <n v="90421.38"/>
    <n v="52676.38"/>
    <x v="0"/>
    <s v="Transfer"/>
    <x v="0"/>
    <x v="7"/>
    <x v="1"/>
    <n v="233519.14"/>
    <n v="2288.487572"/>
    <n v="231230.652428"/>
    <n v="0.2255762943275782"/>
  </r>
  <r>
    <x v="2797"/>
    <x v="591"/>
    <x v="1"/>
    <s v="DA-111"/>
    <x v="5"/>
    <x v="3"/>
    <n v="85610.74"/>
    <n v="6"/>
    <x v="489"/>
    <n v="513664.44"/>
    <n v="58440.11"/>
    <n v="163023.75"/>
    <x v="0"/>
    <s v="Transfer"/>
    <x v="0"/>
    <x v="7"/>
    <x v="1"/>
    <n v="513664.44000000006"/>
    <n v="24193.595124000003"/>
    <n v="489470.84487600008"/>
    <n v="0.31737402339940057"/>
  </r>
  <r>
    <x v="2798"/>
    <x v="592"/>
    <x v="3"/>
    <s v="PE-077"/>
    <x v="5"/>
    <x v="2"/>
    <n v="107733.56"/>
    <n v="6"/>
    <x v="272"/>
    <n v="646401.37"/>
    <n v="89146.3"/>
    <n v="111523.56"/>
    <x v="0"/>
    <s v="Card"/>
    <x v="0"/>
    <x v="7"/>
    <x v="1"/>
    <n v="646401.36"/>
    <n v="29669.822423999998"/>
    <n v="616731.53757599997"/>
    <n v="0.17252989423583678"/>
  </r>
  <r>
    <x v="2799"/>
    <x v="592"/>
    <x v="3"/>
    <s v="PE-106"/>
    <x v="4"/>
    <x v="4"/>
    <n v="102724.37"/>
    <n v="96"/>
    <x v="655"/>
    <n v="9861539.6699999999"/>
    <n v="70905.41"/>
    <n v="3054620.43"/>
    <x v="1"/>
    <s v="Cash"/>
    <x v="0"/>
    <x v="7"/>
    <x v="1"/>
    <n v="9861539.5199999996"/>
    <n v="56210.775263999989"/>
    <n v="9805328.744735999"/>
    <n v="0.30975086368029592"/>
  </r>
  <r>
    <x v="2800"/>
    <x v="592"/>
    <x v="1"/>
    <s v="DA-044"/>
    <x v="1"/>
    <x v="2"/>
    <n v="107643.66"/>
    <n v="85"/>
    <x v="1137"/>
    <n v="9149711.1899999995"/>
    <n v="84011.92"/>
    <n v="2008697.7"/>
    <x v="1"/>
    <s v="Card"/>
    <x v="1"/>
    <x v="7"/>
    <x v="1"/>
    <n v="9149711.0999999996"/>
    <n v="1564600.5981000001"/>
    <n v="7585110.5018999996"/>
    <n v="0.2195367327217243"/>
  </r>
  <r>
    <x v="2801"/>
    <x v="592"/>
    <x v="2"/>
    <s v="BE-075"/>
    <x v="4"/>
    <x v="4"/>
    <n v="61611.46"/>
    <n v="3"/>
    <x v="672"/>
    <n v="184834.38"/>
    <n v="44548.19"/>
    <n v="51189.82"/>
    <x v="0"/>
    <s v="Card"/>
    <x v="1"/>
    <x v="7"/>
    <x v="1"/>
    <n v="184834.38"/>
    <n v="19315.192709999999"/>
    <n v="165519.18729"/>
    <n v="0.27694966704787277"/>
  </r>
  <r>
    <x v="2802"/>
    <x v="593"/>
    <x v="3"/>
    <s v="PE-062"/>
    <x v="2"/>
    <x v="2"/>
    <n v="98576.33"/>
    <n v="5"/>
    <x v="375"/>
    <n v="492881.66"/>
    <n v="78531.72"/>
    <n v="100223.09"/>
    <x v="0"/>
    <s v="Card"/>
    <x v="0"/>
    <x v="7"/>
    <x v="1"/>
    <n v="492881.65"/>
    <n v="1922.2384350000002"/>
    <n v="490959.41156500002"/>
    <n v="0.20334108191406433"/>
  </r>
  <r>
    <x v="2803"/>
    <x v="593"/>
    <x v="1"/>
    <s v="DA-055"/>
    <x v="5"/>
    <x v="1"/>
    <n v="77787.509999999995"/>
    <n v="3"/>
    <x v="0"/>
    <n v="233362.52"/>
    <n v="60681.66"/>
    <n v="51317.54"/>
    <x v="0"/>
    <s v="Cash"/>
    <x v="0"/>
    <x v="7"/>
    <x v="1"/>
    <n v="233362.52999999997"/>
    <n v="9334.5011999999988"/>
    <n v="224028.02879999997"/>
    <n v="0.21990480733581383"/>
  </r>
  <r>
    <x v="2804"/>
    <x v="594"/>
    <x v="1"/>
    <s v="DA-050"/>
    <x v="0"/>
    <x v="1"/>
    <n v="116270.71"/>
    <n v="10"/>
    <x v="0"/>
    <n v="1162707.06"/>
    <n v="92099.87"/>
    <n v="241708.32"/>
    <x v="0"/>
    <s v="Transfer"/>
    <x v="0"/>
    <x v="7"/>
    <x v="1"/>
    <n v="1162707.1000000001"/>
    <n v="46508.284000000007"/>
    <n v="1116198.8160000001"/>
    <n v="0.2078841079712718"/>
  </r>
  <r>
    <x v="2805"/>
    <x v="594"/>
    <x v="4"/>
    <s v="HO-044"/>
    <x v="0"/>
    <x v="4"/>
    <n v="61341.31"/>
    <n v="6"/>
    <x v="356"/>
    <n v="368047.88"/>
    <n v="42087.45"/>
    <n v="115523.17"/>
    <x v="0"/>
    <s v="Transfer"/>
    <x v="0"/>
    <x v="7"/>
    <x v="1"/>
    <n v="368047.86"/>
    <n v="3312.4307400000002"/>
    <n v="364735.42926"/>
    <n v="0.31388081898474729"/>
  </r>
  <r>
    <x v="2806"/>
    <x v="594"/>
    <x v="0"/>
    <s v="SN-048"/>
    <x v="1"/>
    <x v="3"/>
    <n v="65731.679999999993"/>
    <n v="10"/>
    <x v="332"/>
    <n v="657316.75"/>
    <n v="50784.06"/>
    <n v="149476.12"/>
    <x v="0"/>
    <s v="Transfer"/>
    <x v="0"/>
    <x v="7"/>
    <x v="1"/>
    <n v="657316.79999999993"/>
    <n v="11174.385599999998"/>
    <n v="646142.41439999989"/>
    <n v="0.22740348545811437"/>
  </r>
  <r>
    <x v="2807"/>
    <x v="594"/>
    <x v="0"/>
    <s v="SN-097"/>
    <x v="4"/>
    <x v="3"/>
    <n v="53377.94"/>
    <n v="8"/>
    <x v="373"/>
    <n v="427023.48"/>
    <n v="35832.44"/>
    <n v="140363.94"/>
    <x v="0"/>
    <s v="Cash"/>
    <x v="0"/>
    <x v="7"/>
    <x v="1"/>
    <n v="427023.52"/>
    <n v="24681.959456000001"/>
    <n v="402341.56054400001"/>
    <n v="0.3287030961388821"/>
  </r>
  <r>
    <x v="2808"/>
    <x v="594"/>
    <x v="2"/>
    <s v="BE-010"/>
    <x v="3"/>
    <x v="4"/>
    <n v="45605.4"/>
    <n v="116"/>
    <x v="1138"/>
    <n v="5290226.8600000003"/>
    <n v="32025.25"/>
    <n v="1575298.18"/>
    <x v="1"/>
    <s v="Cash"/>
    <x v="0"/>
    <x v="7"/>
    <x v="1"/>
    <n v="5290226.4000000004"/>
    <n v="268743.50112000003"/>
    <n v="5021482.8988800002"/>
    <n v="0.29777516573268464"/>
  </r>
  <r>
    <x v="2809"/>
    <x v="595"/>
    <x v="2"/>
    <s v="BE-038"/>
    <x v="4"/>
    <x v="3"/>
    <n v="66341.3"/>
    <n v="51"/>
    <x v="1139"/>
    <n v="3383406.3"/>
    <n v="46335.48"/>
    <n v="1020296.95"/>
    <x v="1"/>
    <s v="Card"/>
    <x v="1"/>
    <x v="7"/>
    <x v="1"/>
    <n v="3383406.3000000003"/>
    <n v="752469.56112000009"/>
    <n v="2630936.7388800001"/>
    <n v="0.30155909741020465"/>
  </r>
  <r>
    <x v="2810"/>
    <x v="595"/>
    <x v="2"/>
    <s v="BE-111"/>
    <x v="2"/>
    <x v="4"/>
    <n v="66041.52"/>
    <n v="107"/>
    <x v="747"/>
    <n v="7066442.3099999996"/>
    <n v="43808.160000000003"/>
    <n v="2378969.5099999998"/>
    <x v="1"/>
    <s v="Transfer"/>
    <x v="0"/>
    <x v="7"/>
    <x v="1"/>
    <n v="7066442.6400000006"/>
    <n v="77730.869040000005"/>
    <n v="6988711.7709600003"/>
    <n v="0.33665731716700309"/>
  </r>
  <r>
    <x v="2811"/>
    <x v="595"/>
    <x v="0"/>
    <s v="SN-097"/>
    <x v="1"/>
    <x v="2"/>
    <n v="69125.94"/>
    <n v="10"/>
    <x v="530"/>
    <n v="691259.41"/>
    <n v="54982.36"/>
    <n v="141435.85999999999"/>
    <x v="0"/>
    <s v="Cash"/>
    <x v="1"/>
    <x v="7"/>
    <x v="1"/>
    <n v="691259.4"/>
    <n v="56475.892980000004"/>
    <n v="634783.50702000002"/>
    <n v="0.2046060537533948"/>
  </r>
  <r>
    <x v="2812"/>
    <x v="595"/>
    <x v="2"/>
    <s v="BE-008"/>
    <x v="5"/>
    <x v="3"/>
    <n v="56604.56"/>
    <n v="9"/>
    <x v="1123"/>
    <n v="509441.06"/>
    <n v="43915.35"/>
    <n v="114202.94"/>
    <x v="0"/>
    <s v="Transfer"/>
    <x v="1"/>
    <x v="7"/>
    <x v="1"/>
    <n v="509441.04"/>
    <n v="66278.279303999996"/>
    <n v="443162.76069599995"/>
    <n v="0.22417301817014906"/>
  </r>
  <r>
    <x v="2813"/>
    <x v="595"/>
    <x v="2"/>
    <s v="BE-045"/>
    <x v="1"/>
    <x v="4"/>
    <n v="63461.51"/>
    <n v="15"/>
    <x v="705"/>
    <n v="951922.69"/>
    <n v="46154.9"/>
    <n v="259599.14"/>
    <x v="1"/>
    <s v="Cash"/>
    <x v="0"/>
    <x v="7"/>
    <x v="1"/>
    <n v="951922.65"/>
    <n v="17134.6077"/>
    <n v="934788.04229999997"/>
    <n v="0.2727103185238709"/>
  </r>
  <r>
    <x v="2814"/>
    <x v="595"/>
    <x v="4"/>
    <s v="HO-012"/>
    <x v="1"/>
    <x v="4"/>
    <n v="61761.51"/>
    <n v="4"/>
    <x v="442"/>
    <n v="247046.03"/>
    <n v="45239.75"/>
    <n v="66087.05"/>
    <x v="0"/>
    <s v="Card"/>
    <x v="0"/>
    <x v="7"/>
    <x v="1"/>
    <n v="247046.04"/>
    <n v="13711.055220000002"/>
    <n v="233334.98478"/>
    <n v="0.2675090548915115"/>
  </r>
  <r>
    <x v="2815"/>
    <x v="595"/>
    <x v="2"/>
    <s v="BE-077"/>
    <x v="1"/>
    <x v="0"/>
    <n v="53034.080000000002"/>
    <n v="23"/>
    <x v="665"/>
    <n v="1219783.74"/>
    <n v="43082.99"/>
    <n v="228874.88"/>
    <x v="1"/>
    <s v="Transfer"/>
    <x v="1"/>
    <x v="7"/>
    <x v="1"/>
    <n v="1219783.8400000001"/>
    <n v="187358.79782400001"/>
    <n v="1032425.0421760001"/>
    <n v="0.18763562137662207"/>
  </r>
  <r>
    <x v="2816"/>
    <x v="595"/>
    <x v="1"/>
    <s v="DA-033"/>
    <x v="1"/>
    <x v="2"/>
    <n v="109968.7"/>
    <n v="9"/>
    <x v="713"/>
    <n v="989718.29"/>
    <n v="93279.48"/>
    <n v="150202.95000000001"/>
    <x v="0"/>
    <s v="Transfer"/>
    <x v="0"/>
    <x v="7"/>
    <x v="1"/>
    <n v="989718.29999999993"/>
    <n v="57898.520549999994"/>
    <n v="931819.77944999991"/>
    <n v="0.15176333661571517"/>
  </r>
  <r>
    <x v="2817"/>
    <x v="596"/>
    <x v="3"/>
    <s v="PE-033"/>
    <x v="1"/>
    <x v="3"/>
    <n v="73350.78"/>
    <n v="121"/>
    <x v="1140"/>
    <n v="8875444.0600000005"/>
    <n v="52008.22"/>
    <n v="2582449.7400000002"/>
    <x v="1"/>
    <s v="Transfer"/>
    <x v="1"/>
    <x v="7"/>
    <x v="1"/>
    <n v="8875444.379999999"/>
    <n v="2115018.3957539997"/>
    <n v="6760425.9842459988"/>
    <n v="0.29096569394636013"/>
  </r>
  <r>
    <x v="2818"/>
    <x v="596"/>
    <x v="0"/>
    <s v="SN-010"/>
    <x v="3"/>
    <x v="1"/>
    <n v="70182.98"/>
    <n v="7"/>
    <x v="901"/>
    <n v="491280.85"/>
    <n v="55369.98"/>
    <n v="103691"/>
    <x v="0"/>
    <s v="Cash"/>
    <x v="0"/>
    <x v="7"/>
    <x v="1"/>
    <n v="491280.86"/>
    <n v="16801.805411999998"/>
    <n v="474479.054588"/>
    <n v="0.21106257245728183"/>
  </r>
  <r>
    <x v="2819"/>
    <x v="596"/>
    <x v="0"/>
    <s v="SN-084"/>
    <x v="4"/>
    <x v="4"/>
    <n v="69975.61"/>
    <n v="10"/>
    <x v="43"/>
    <n v="699756.15"/>
    <n v="48173.54"/>
    <n v="218020.74"/>
    <x v="0"/>
    <s v="Card"/>
    <x v="0"/>
    <x v="7"/>
    <x v="1"/>
    <n v="699756.1"/>
    <n v="9936.5366199999989"/>
    <n v="689819.56337999995"/>
    <n v="0.31156673649813577"/>
  </r>
  <r>
    <x v="2820"/>
    <x v="596"/>
    <x v="1"/>
    <s v="DA-076"/>
    <x v="2"/>
    <x v="2"/>
    <n v="107220.01"/>
    <n v="6"/>
    <x v="339"/>
    <n v="643320.07999999996"/>
    <n v="91304.39"/>
    <n v="95493.73"/>
    <x v="0"/>
    <s v="Card"/>
    <x v="0"/>
    <x v="7"/>
    <x v="1"/>
    <n v="643320.05999999994"/>
    <n v="28177.418627999999"/>
    <n v="615142.64137199998"/>
    <n v="0.1484389077362547"/>
  </r>
  <r>
    <x v="2821"/>
    <x v="596"/>
    <x v="2"/>
    <s v="BE-094"/>
    <x v="0"/>
    <x v="2"/>
    <n v="54578.74"/>
    <n v="9"/>
    <x v="739"/>
    <n v="491208.64"/>
    <n v="45858.879999999997"/>
    <n v="78478.710000000006"/>
    <x v="0"/>
    <s v="Transfer"/>
    <x v="0"/>
    <x v="7"/>
    <x v="1"/>
    <n v="491208.66"/>
    <n v="25591.971185999995"/>
    <n v="465616.68881399999"/>
    <n v="0.15976655052321556"/>
  </r>
  <r>
    <x v="2822"/>
    <x v="596"/>
    <x v="1"/>
    <s v="DA-137"/>
    <x v="0"/>
    <x v="4"/>
    <n v="85084.84"/>
    <n v="57"/>
    <x v="1141"/>
    <n v="4849835.6900000004"/>
    <n v="55449.59"/>
    <n v="1689209.23"/>
    <x v="1"/>
    <s v="Transfer"/>
    <x v="1"/>
    <x v="7"/>
    <x v="1"/>
    <n v="4849835.88"/>
    <n v="901099.50650399982"/>
    <n v="3948736.3734960002"/>
    <n v="0.34830236279613008"/>
  </r>
  <r>
    <x v="2823"/>
    <x v="597"/>
    <x v="0"/>
    <s v="SN-098"/>
    <x v="3"/>
    <x v="4"/>
    <n v="67982.509999999995"/>
    <n v="8"/>
    <x v="330"/>
    <n v="543860.05000000005"/>
    <n v="46210.49"/>
    <n v="174176.09"/>
    <x v="0"/>
    <s v="Card"/>
    <x v="0"/>
    <x v="7"/>
    <x v="1"/>
    <n v="543860.07999999996"/>
    <n v="11856.149744"/>
    <n v="532003.93025599991"/>
    <n v="0.32025902619616936"/>
  </r>
  <r>
    <x v="2824"/>
    <x v="597"/>
    <x v="3"/>
    <s v="PE-026"/>
    <x v="4"/>
    <x v="2"/>
    <n v="100547.31"/>
    <n v="3"/>
    <x v="706"/>
    <n v="301641.92"/>
    <n v="81199.759999999995"/>
    <n v="58042.65"/>
    <x v="0"/>
    <s v="Card"/>
    <x v="0"/>
    <x v="7"/>
    <x v="1"/>
    <n v="301641.93"/>
    <n v="6063.0027929999997"/>
    <n v="295578.92720699997"/>
    <n v="0.19242235959776416"/>
  </r>
  <r>
    <x v="2825"/>
    <x v="597"/>
    <x v="1"/>
    <s v="DA-111"/>
    <x v="3"/>
    <x v="3"/>
    <n v="113908.81"/>
    <n v="67"/>
    <x v="666"/>
    <n v="7631890.5"/>
    <n v="77712.97"/>
    <n v="2425121.8199999998"/>
    <x v="1"/>
    <s v="Transfer"/>
    <x v="0"/>
    <x v="7"/>
    <x v="1"/>
    <n v="7631890.2699999996"/>
    <n v="290775.019287"/>
    <n v="7341115.2507129991"/>
    <n v="0.31776161096650951"/>
  </r>
  <r>
    <x v="2826"/>
    <x v="597"/>
    <x v="4"/>
    <s v="HO-009"/>
    <x v="4"/>
    <x v="2"/>
    <n v="52287.89"/>
    <n v="11"/>
    <x v="532"/>
    <n v="575166.81999999995"/>
    <n v="40859.39"/>
    <n v="125713.52"/>
    <x v="0"/>
    <s v="Card"/>
    <x v="0"/>
    <x v="7"/>
    <x v="1"/>
    <n v="575166.79"/>
    <n v="3681.0674560000002"/>
    <n v="571485.72254400002"/>
    <n v="0.21856879713610741"/>
  </r>
  <r>
    <x v="2827"/>
    <x v="597"/>
    <x v="1"/>
    <s v="DA-001"/>
    <x v="3"/>
    <x v="4"/>
    <n v="107504.08"/>
    <n v="7"/>
    <x v="897"/>
    <n v="752528.55"/>
    <n v="79712.52"/>
    <n v="194540.88"/>
    <x v="0"/>
    <s v="Card"/>
    <x v="0"/>
    <x v="7"/>
    <x v="1"/>
    <n v="752528.56"/>
    <n v="38002.692280000003"/>
    <n v="714525.8677200001"/>
    <n v="0.25851627821961037"/>
  </r>
  <r>
    <x v="2828"/>
    <x v="597"/>
    <x v="4"/>
    <s v="HO-130"/>
    <x v="2"/>
    <x v="1"/>
    <n v="44669.69"/>
    <n v="7"/>
    <x v="1142"/>
    <n v="312687.82"/>
    <n v="34134.28"/>
    <n v="73747.83"/>
    <x v="0"/>
    <s v="Transfer"/>
    <x v="1"/>
    <x v="7"/>
    <x v="1"/>
    <n v="312687.83"/>
    <n v="50905.578724000006"/>
    <n v="261782.251276"/>
    <n v="0.23585130370604138"/>
  </r>
  <r>
    <x v="2829"/>
    <x v="597"/>
    <x v="3"/>
    <s v="PE-009"/>
    <x v="2"/>
    <x v="0"/>
    <n v="109503.7"/>
    <n v="9"/>
    <x v="310"/>
    <n v="985533.32"/>
    <n v="90124.33"/>
    <n v="174414.34"/>
    <x v="0"/>
    <s v="Card"/>
    <x v="0"/>
    <x v="7"/>
    <x v="1"/>
    <n v="985533.29999999993"/>
    <n v="18626.579369999996"/>
    <n v="966906.72062999988"/>
    <n v="0.17697457453797708"/>
  </r>
  <r>
    <x v="2830"/>
    <x v="597"/>
    <x v="4"/>
    <s v="HO-005"/>
    <x v="3"/>
    <x v="2"/>
    <n v="69022.490000000005"/>
    <n v="10"/>
    <x v="124"/>
    <n v="690224.91"/>
    <n v="57789.87"/>
    <n v="112326.17"/>
    <x v="0"/>
    <s v="Transfer"/>
    <x v="0"/>
    <x v="7"/>
    <x v="1"/>
    <n v="690224.9"/>
    <n v="17738.779930000001"/>
    <n v="672486.12007000006"/>
    <n v="0.16273850504757933"/>
  </r>
  <r>
    <x v="2831"/>
    <x v="597"/>
    <x v="3"/>
    <s v="PE-116"/>
    <x v="1"/>
    <x v="1"/>
    <n v="86286.15"/>
    <n v="7"/>
    <x v="1143"/>
    <n v="604003.03"/>
    <n v="65036.55"/>
    <n v="148747.20000000001"/>
    <x v="0"/>
    <s v="Card"/>
    <x v="1"/>
    <x v="7"/>
    <x v="1"/>
    <n v="604003.04999999993"/>
    <n v="61487.510489999986"/>
    <n v="542515.53950999992"/>
    <n v="0.24626896325337971"/>
  </r>
  <r>
    <x v="2832"/>
    <x v="598"/>
    <x v="4"/>
    <s v="HO-144"/>
    <x v="5"/>
    <x v="1"/>
    <n v="45327.7"/>
    <n v="34"/>
    <x v="1144"/>
    <n v="1541141.72"/>
    <n v="32682.33"/>
    <n v="429942.5"/>
    <x v="1"/>
    <s v="Transfer"/>
    <x v="1"/>
    <x v="8"/>
    <x v="1"/>
    <n v="1541141.7999999998"/>
    <n v="314855.26973999996"/>
    <n v="1226286.5302599999"/>
    <n v="0.27897661481774694"/>
  </r>
  <r>
    <x v="2833"/>
    <x v="598"/>
    <x v="4"/>
    <s v="HO-108"/>
    <x v="5"/>
    <x v="3"/>
    <n v="61740.49"/>
    <n v="8"/>
    <x v="57"/>
    <n v="493923.89"/>
    <n v="42574.21"/>
    <n v="153330.23000000001"/>
    <x v="0"/>
    <s v="Card"/>
    <x v="0"/>
    <x v="8"/>
    <x v="1"/>
    <n v="493923.92"/>
    <n v="246.96196"/>
    <n v="493676.95804"/>
    <n v="0.31043290900547454"/>
  </r>
  <r>
    <x v="2834"/>
    <x v="598"/>
    <x v="0"/>
    <s v="SN-059"/>
    <x v="0"/>
    <x v="0"/>
    <n v="61021.14"/>
    <n v="1"/>
    <x v="565"/>
    <n v="61021.14"/>
    <n v="48865.33"/>
    <n v="12155.82"/>
    <x v="0"/>
    <s v="Card"/>
    <x v="1"/>
    <x v="8"/>
    <x v="1"/>
    <n v="61021.14"/>
    <n v="4973.2229100000004"/>
    <n v="56047.917090000003"/>
    <n v="0.19920670115307579"/>
  </r>
  <r>
    <x v="2835"/>
    <x v="598"/>
    <x v="2"/>
    <s v="BE-139"/>
    <x v="3"/>
    <x v="2"/>
    <n v="76408.37"/>
    <n v="17"/>
    <x v="543"/>
    <n v="1298942.32"/>
    <n v="64393.67"/>
    <n v="204249.98"/>
    <x v="1"/>
    <s v="Card"/>
    <x v="0"/>
    <x v="8"/>
    <x v="1"/>
    <n v="1298942.29"/>
    <n v="63388.383751999994"/>
    <n v="1235553.906248"/>
    <n v="0.1572433023815869"/>
  </r>
  <r>
    <x v="2836"/>
    <x v="598"/>
    <x v="4"/>
    <s v="HO-083"/>
    <x v="2"/>
    <x v="1"/>
    <n v="58752.7"/>
    <n v="4"/>
    <x v="0"/>
    <n v="235010.78"/>
    <n v="46572.29"/>
    <n v="48721.62"/>
    <x v="0"/>
    <s v="POS"/>
    <x v="0"/>
    <x v="8"/>
    <x v="1"/>
    <n v="235010.8"/>
    <n v="9400.4319999999989"/>
    <n v="225610.36799999999"/>
    <n v="0.20731653245863871"/>
  </r>
  <r>
    <x v="2837"/>
    <x v="599"/>
    <x v="1"/>
    <s v="DA-028"/>
    <x v="2"/>
    <x v="1"/>
    <n v="113210.82"/>
    <n v="5"/>
    <x v="0"/>
    <n v="566054.09"/>
    <n v="90436.479999999996"/>
    <n v="113871.67"/>
    <x v="0"/>
    <s v="Card"/>
    <x v="0"/>
    <x v="8"/>
    <x v="1"/>
    <n v="566054.10000000009"/>
    <n v="22642.164000000004"/>
    <n v="543411.9360000001"/>
    <n v="0.20116747146902517"/>
  </r>
  <r>
    <x v="2838"/>
    <x v="599"/>
    <x v="1"/>
    <s v="DA-053"/>
    <x v="1"/>
    <x v="2"/>
    <n v="121191.6"/>
    <n v="125"/>
    <x v="350"/>
    <n v="15148950.32"/>
    <n v="106246.78"/>
    <n v="1868103.07"/>
    <x v="1"/>
    <s v="Card"/>
    <x v="0"/>
    <x v="8"/>
    <x v="1"/>
    <n v="15148950"/>
    <n v="69685.17"/>
    <n v="15079264.83"/>
    <n v="0.1233156773597499"/>
  </r>
  <r>
    <x v="2839"/>
    <x v="599"/>
    <x v="4"/>
    <s v="HO-113"/>
    <x v="4"/>
    <x v="4"/>
    <n v="62280.97"/>
    <n v="3"/>
    <x v="1101"/>
    <n v="186842.9"/>
    <n v="41292.080000000002"/>
    <n v="62966.66"/>
    <x v="0"/>
    <s v="Card"/>
    <x v="0"/>
    <x v="8"/>
    <x v="1"/>
    <n v="186842.91"/>
    <n v="3325.8037979999999"/>
    <n v="183517.106202"/>
    <n v="0.33700322570458929"/>
  </r>
  <r>
    <x v="2840"/>
    <x v="599"/>
    <x v="3"/>
    <s v="PE-146"/>
    <x v="4"/>
    <x v="3"/>
    <n v="93226.39"/>
    <n v="12"/>
    <x v="917"/>
    <n v="1118716.67"/>
    <n v="69993.460000000006"/>
    <n v="278795.12"/>
    <x v="0"/>
    <s v="Transfer"/>
    <x v="0"/>
    <x v="8"/>
    <x v="1"/>
    <n v="1118716.68"/>
    <n v="671.230008"/>
    <n v="1118045.4499919999"/>
    <n v="0.24920976640135345"/>
  </r>
  <r>
    <x v="2841"/>
    <x v="600"/>
    <x v="2"/>
    <s v="BE-006"/>
    <x v="1"/>
    <x v="0"/>
    <n v="69915.56"/>
    <n v="73"/>
    <x v="329"/>
    <n v="5103835.76"/>
    <n v="59234.61"/>
    <n v="779708.96"/>
    <x v="1"/>
    <s v="Transfer"/>
    <x v="0"/>
    <x v="8"/>
    <x v="1"/>
    <n v="5103835.88"/>
    <n v="76047.154611999998"/>
    <n v="5027788.7253879998"/>
    <n v="0.1527692105829048"/>
  </r>
  <r>
    <x v="2842"/>
    <x v="600"/>
    <x v="3"/>
    <s v="PE-096"/>
    <x v="4"/>
    <x v="2"/>
    <n v="97842.96"/>
    <n v="4"/>
    <x v="1145"/>
    <n v="391371.83"/>
    <n v="83310.710000000006"/>
    <n v="58128.98"/>
    <x v="0"/>
    <s v="Transfer"/>
    <x v="0"/>
    <x v="8"/>
    <x v="1"/>
    <n v="391371.84"/>
    <n v="20194.786944000003"/>
    <n v="371177.05305600003"/>
    <n v="0.14852622377037203"/>
  </r>
  <r>
    <x v="2843"/>
    <x v="601"/>
    <x v="2"/>
    <s v="BE-061"/>
    <x v="1"/>
    <x v="1"/>
    <n v="58193.89"/>
    <n v="2"/>
    <x v="0"/>
    <n v="116387.77"/>
    <n v="46577.06"/>
    <n v="23233.66"/>
    <x v="0"/>
    <s v="Card"/>
    <x v="0"/>
    <x v="8"/>
    <x v="1"/>
    <n v="116387.78"/>
    <n v="4655.5111999999999"/>
    <n v="111732.26880000001"/>
    <n v="0.199622864154885"/>
  </r>
  <r>
    <x v="2844"/>
    <x v="601"/>
    <x v="1"/>
    <s v="DA-094"/>
    <x v="3"/>
    <x v="3"/>
    <n v="109089.88"/>
    <n v="10"/>
    <x v="2"/>
    <n v="1090898.75"/>
    <n v="84189.89"/>
    <n v="248999.84"/>
    <x v="0"/>
    <s v="POS"/>
    <x v="0"/>
    <x v="8"/>
    <x v="1"/>
    <n v="1090898.8"/>
    <n v="25963.391439999999"/>
    <n v="1064935.4085600001"/>
    <n v="0.2282520169722442"/>
  </r>
  <r>
    <x v="2845"/>
    <x v="602"/>
    <x v="3"/>
    <s v="PE-122"/>
    <x v="4"/>
    <x v="4"/>
    <n v="110375.17"/>
    <n v="5"/>
    <x v="251"/>
    <n v="551875.87"/>
    <n v="78731.429999999993"/>
    <n v="158218.74"/>
    <x v="0"/>
    <s v="Transfer"/>
    <x v="0"/>
    <x v="8"/>
    <x v="1"/>
    <n v="551875.85"/>
    <n v="7119.1984649999995"/>
    <n v="544756.65153499995"/>
    <n v="0.28669262165783765"/>
  </r>
  <r>
    <x v="2846"/>
    <x v="602"/>
    <x v="2"/>
    <s v="BE-042"/>
    <x v="4"/>
    <x v="3"/>
    <n v="75048.91"/>
    <n v="78"/>
    <x v="210"/>
    <n v="5853815.3300000001"/>
    <n v="55552.56"/>
    <n v="1520715.43"/>
    <x v="1"/>
    <s v="Cash"/>
    <x v="0"/>
    <x v="8"/>
    <x v="1"/>
    <n v="5853814.9800000004"/>
    <n v="206054.28729600002"/>
    <n v="5647760.6927040005"/>
    <n v="0.25978192755868845"/>
  </r>
  <r>
    <x v="2847"/>
    <x v="602"/>
    <x v="3"/>
    <s v="PE-025"/>
    <x v="4"/>
    <x v="0"/>
    <n v="99665.8"/>
    <n v="6"/>
    <x v="657"/>
    <n v="597994.77"/>
    <n v="79112.289999999994"/>
    <n v="123321.02"/>
    <x v="0"/>
    <s v="Transfer"/>
    <x v="0"/>
    <x v="8"/>
    <x v="1"/>
    <n v="597994.80000000005"/>
    <n v="17760.445560000004"/>
    <n v="580234.35444000002"/>
    <n v="0.2062242450715748"/>
  </r>
  <r>
    <x v="2848"/>
    <x v="603"/>
    <x v="0"/>
    <s v="SN-082"/>
    <x v="3"/>
    <x v="2"/>
    <n v="62647.06"/>
    <n v="143"/>
    <x v="1146"/>
    <n v="8958530.1699999999"/>
    <n v="54906.69"/>
    <n v="1106873.26"/>
    <x v="1"/>
    <s v="Transfer"/>
    <x v="0"/>
    <x v="8"/>
    <x v="1"/>
    <n v="8958529.5800000001"/>
    <n v="423738.44913399999"/>
    <n v="8534791.1308660004"/>
    <n v="0.12355523048933373"/>
  </r>
  <r>
    <x v="2849"/>
    <x v="603"/>
    <x v="1"/>
    <s v="DA-017"/>
    <x v="0"/>
    <x v="2"/>
    <n v="102319.93"/>
    <n v="64"/>
    <x v="303"/>
    <n v="6548475.2999999998"/>
    <n v="86710.57"/>
    <n v="998998.76"/>
    <x v="1"/>
    <s v="Card"/>
    <x v="0"/>
    <x v="8"/>
    <x v="1"/>
    <n v="6548475.5199999996"/>
    <n v="231816.03340799999"/>
    <n v="6316659.4865919994"/>
    <n v="0.15255440606151482"/>
  </r>
  <r>
    <x v="2850"/>
    <x v="604"/>
    <x v="0"/>
    <s v="SN-035"/>
    <x v="1"/>
    <x v="4"/>
    <n v="51978.53"/>
    <n v="3"/>
    <x v="9"/>
    <n v="155935.6"/>
    <n v="36838.89"/>
    <n v="45418.94"/>
    <x v="0"/>
    <s v="Transfer"/>
    <x v="0"/>
    <x v="8"/>
    <x v="1"/>
    <n v="155935.59"/>
    <n v="7095.0693449999999"/>
    <n v="148840.520655"/>
    <n v="0.29126729239506566"/>
  </r>
  <r>
    <x v="2851"/>
    <x v="604"/>
    <x v="1"/>
    <s v="DA-017"/>
    <x v="2"/>
    <x v="4"/>
    <n v="92628.38"/>
    <n v="9"/>
    <x v="1147"/>
    <n v="833655.38"/>
    <n v="66100.210000000006"/>
    <n v="238753.49"/>
    <x v="0"/>
    <s v="Transfer"/>
    <x v="0"/>
    <x v="8"/>
    <x v="1"/>
    <n v="833655.42"/>
    <n v="23842.545011999999"/>
    <n v="809812.87498800003"/>
    <n v="0.28639350950988884"/>
  </r>
  <r>
    <x v="2852"/>
    <x v="604"/>
    <x v="0"/>
    <s v="SN-063"/>
    <x v="5"/>
    <x v="1"/>
    <n v="55795.27"/>
    <n v="9"/>
    <x v="1148"/>
    <n v="502157.46"/>
    <n v="42132.78"/>
    <n v="122962.48"/>
    <x v="0"/>
    <s v="Card"/>
    <x v="1"/>
    <x v="8"/>
    <x v="1"/>
    <n v="502157.43"/>
    <n v="33443.684838000001"/>
    <n v="468713.74516200001"/>
    <n v="0.24486837256186533"/>
  </r>
  <r>
    <x v="2853"/>
    <x v="604"/>
    <x v="4"/>
    <s v="HO-058"/>
    <x v="3"/>
    <x v="3"/>
    <n v="46628.39"/>
    <n v="2"/>
    <x v="1149"/>
    <n v="93256.78"/>
    <n v="33952.47"/>
    <n v="25351.84"/>
    <x v="0"/>
    <s v="Transfer"/>
    <x v="1"/>
    <x v="8"/>
    <x v="1"/>
    <n v="93256.78"/>
    <n v="14622.663103999999"/>
    <n v="78634.116895999992"/>
    <n v="0.2718498322588449"/>
  </r>
  <r>
    <x v="2854"/>
    <x v="604"/>
    <x v="0"/>
    <s v="SN-085"/>
    <x v="4"/>
    <x v="2"/>
    <n v="67021.73"/>
    <n v="63"/>
    <x v="950"/>
    <n v="4222368.79"/>
    <n v="55394.15"/>
    <n v="732537.65"/>
    <x v="1"/>
    <s v="Card"/>
    <x v="0"/>
    <x v="8"/>
    <x v="1"/>
    <n v="4222368.9899999993"/>
    <n v="99225.671264999997"/>
    <n v="4123143.3187349993"/>
    <n v="0.17348973678824489"/>
  </r>
  <r>
    <x v="2855"/>
    <x v="604"/>
    <x v="1"/>
    <s v="DA-056"/>
    <x v="5"/>
    <x v="3"/>
    <n v="107622.79"/>
    <n v="31"/>
    <x v="604"/>
    <n v="3336306.64"/>
    <n v="79514.429999999993"/>
    <n v="871359.38"/>
    <x v="1"/>
    <s v="Transfer"/>
    <x v="0"/>
    <x v="8"/>
    <x v="1"/>
    <n v="3336306.4899999998"/>
    <n v="169818.00034100001"/>
    <n v="3166488.4896589997"/>
    <n v="0.26117484812487141"/>
  </r>
  <r>
    <x v="2856"/>
    <x v="605"/>
    <x v="2"/>
    <s v="BE-124"/>
    <x v="1"/>
    <x v="1"/>
    <n v="81402.78"/>
    <n v="1"/>
    <x v="0"/>
    <n v="81402.78"/>
    <n v="65958.09"/>
    <n v="15444.7"/>
    <x v="0"/>
    <s v="Transfer"/>
    <x v="0"/>
    <x v="8"/>
    <x v="1"/>
    <n v="81402.78"/>
    <n v="3256.1111999999998"/>
    <n v="78146.668799999999"/>
    <n v="0.18973184945280741"/>
  </r>
  <r>
    <x v="2857"/>
    <x v="605"/>
    <x v="2"/>
    <s v="BE-075"/>
    <x v="4"/>
    <x v="0"/>
    <n v="72961.710000000006"/>
    <n v="7"/>
    <x v="836"/>
    <n v="510731.96"/>
    <n v="57225.88"/>
    <n v="110150.82"/>
    <x v="0"/>
    <s v="POS"/>
    <x v="0"/>
    <x v="8"/>
    <x v="1"/>
    <n v="510731.97000000003"/>
    <n v="8222.7847170000005"/>
    <n v="502509.18528300006"/>
    <n v="0.21567246349729122"/>
  </r>
  <r>
    <x v="2858"/>
    <x v="605"/>
    <x v="0"/>
    <s v="SN-080"/>
    <x v="5"/>
    <x v="3"/>
    <n v="54429.7"/>
    <n v="3"/>
    <x v="70"/>
    <n v="163289.09"/>
    <n v="38871.910000000003"/>
    <n v="46673.35"/>
    <x v="0"/>
    <s v="Card"/>
    <x v="0"/>
    <x v="8"/>
    <x v="1"/>
    <n v="163289.09999999998"/>
    <n v="9601.3990799999974"/>
    <n v="153687.70091999997"/>
    <n v="0.28583262972437412"/>
  </r>
  <r>
    <x v="2859"/>
    <x v="606"/>
    <x v="1"/>
    <s v="DA-020"/>
    <x v="5"/>
    <x v="3"/>
    <n v="133359.10999999999"/>
    <n v="7"/>
    <x v="951"/>
    <n v="933513.77"/>
    <n v="102601.72"/>
    <n v="215301.75"/>
    <x v="0"/>
    <s v="Transfer"/>
    <x v="0"/>
    <x v="8"/>
    <x v="1"/>
    <n v="933513.7699999999"/>
    <n v="22964.438741999995"/>
    <n v="910549.33125799987"/>
    <n v="0.23063585875117834"/>
  </r>
  <r>
    <x v="2860"/>
    <x v="606"/>
    <x v="3"/>
    <s v="PE-096"/>
    <x v="4"/>
    <x v="1"/>
    <n v="108152.96000000001"/>
    <n v="6"/>
    <x v="367"/>
    <n v="648917.77"/>
    <n v="78801.81"/>
    <n v="176106.9"/>
    <x v="0"/>
    <s v="Card"/>
    <x v="0"/>
    <x v="8"/>
    <x v="1"/>
    <n v="648917.76000000001"/>
    <n v="25048.225535999998"/>
    <n v="623869.53446400003"/>
    <n v="0.27138554088293804"/>
  </r>
  <r>
    <x v="2861"/>
    <x v="606"/>
    <x v="2"/>
    <s v="BE-041"/>
    <x v="5"/>
    <x v="4"/>
    <n v="54280.52"/>
    <n v="5"/>
    <x v="1120"/>
    <n v="271402.61"/>
    <n v="35955.03"/>
    <n v="91627.45"/>
    <x v="0"/>
    <s v="Transfer"/>
    <x v="1"/>
    <x v="8"/>
    <x v="1"/>
    <n v="271402.59999999998"/>
    <n v="43478.696519999998"/>
    <n v="227923.90347999998"/>
    <n v="0.33760710702082047"/>
  </r>
  <r>
    <x v="2862"/>
    <x v="606"/>
    <x v="3"/>
    <s v="PE-039"/>
    <x v="1"/>
    <x v="3"/>
    <n v="83553.350000000006"/>
    <n v="7"/>
    <x v="1150"/>
    <n v="584873.43999999994"/>
    <n v="61751.01"/>
    <n v="152616.35999999999"/>
    <x v="0"/>
    <s v="Transfer"/>
    <x v="0"/>
    <x v="8"/>
    <x v="1"/>
    <n v="584873.45000000007"/>
    <n v="28015.438255000001"/>
    <n v="556858.01174500003"/>
    <n v="0.26093911872626668"/>
  </r>
  <r>
    <x v="2863"/>
    <x v="606"/>
    <x v="4"/>
    <s v="HO-105"/>
    <x v="3"/>
    <x v="4"/>
    <n v="45918.82"/>
    <n v="80"/>
    <x v="484"/>
    <n v="3673505.38"/>
    <n v="34049.449999999997"/>
    <n v="949549.69"/>
    <x v="1"/>
    <s v="Cash"/>
    <x v="0"/>
    <x v="8"/>
    <x v="1"/>
    <n v="3673505.6"/>
    <n v="84123.278240000014"/>
    <n v="3589382.3217600002"/>
    <n v="0.25848599410517265"/>
  </r>
  <r>
    <x v="2864"/>
    <x v="607"/>
    <x v="4"/>
    <s v="HO-143"/>
    <x v="4"/>
    <x v="3"/>
    <n v="59572.44"/>
    <n v="3"/>
    <x v="35"/>
    <n v="178717.31"/>
    <n v="45293.07"/>
    <n v="42838.1"/>
    <x v="0"/>
    <s v="Transfer"/>
    <x v="0"/>
    <x v="8"/>
    <x v="1"/>
    <n v="178717.32"/>
    <n v="303.81944400000003"/>
    <n v="178413.50055600001"/>
    <n v="0.23969754244846231"/>
  </r>
  <r>
    <x v="2865"/>
    <x v="607"/>
    <x v="3"/>
    <s v="PE-068"/>
    <x v="5"/>
    <x v="4"/>
    <n v="125466.31"/>
    <n v="91"/>
    <x v="69"/>
    <n v="11417434.23"/>
    <n v="92388.4"/>
    <n v="3010089.8"/>
    <x v="1"/>
    <s v="Card"/>
    <x v="0"/>
    <x v="8"/>
    <x v="1"/>
    <n v="11417434.209999999"/>
    <n v="146143.15788799999"/>
    <n v="11271291.052111998"/>
    <n v="0.26363977574670905"/>
  </r>
  <r>
    <x v="2866"/>
    <x v="607"/>
    <x v="4"/>
    <s v="HO-105"/>
    <x v="0"/>
    <x v="3"/>
    <n v="55976.14"/>
    <n v="8"/>
    <x v="682"/>
    <n v="447809.11"/>
    <n v="38838.21"/>
    <n v="137103.45000000001"/>
    <x v="0"/>
    <s v="POS"/>
    <x v="0"/>
    <x v="8"/>
    <x v="1"/>
    <n v="447809.12"/>
    <n v="3448.130224"/>
    <n v="444360.98977599997"/>
    <n v="0.30616494157521723"/>
  </r>
  <r>
    <x v="2867"/>
    <x v="607"/>
    <x v="2"/>
    <s v="BE-043"/>
    <x v="2"/>
    <x v="2"/>
    <n v="58354.32"/>
    <n v="36"/>
    <x v="1151"/>
    <n v="2100755.5299999998"/>
    <n v="49921.35"/>
    <n v="303586.78000000003"/>
    <x v="1"/>
    <s v="Card"/>
    <x v="0"/>
    <x v="8"/>
    <x v="1"/>
    <n v="2100755.52"/>
    <n v="91172.789567999993"/>
    <n v="2009582.730432"/>
    <n v="0.14451314094601006"/>
  </r>
  <r>
    <x v="2868"/>
    <x v="607"/>
    <x v="0"/>
    <s v="SN-057"/>
    <x v="4"/>
    <x v="3"/>
    <n v="70941.509999999995"/>
    <n v="37"/>
    <x v="42"/>
    <n v="2624835.87"/>
    <n v="55276.86"/>
    <n v="579591.99"/>
    <x v="1"/>
    <s v="Card"/>
    <x v="0"/>
    <x v="8"/>
    <x v="1"/>
    <n v="2624835.8699999996"/>
    <n v="148565.71024199997"/>
    <n v="2476270.1597579997"/>
    <n v="0.22081075492160199"/>
  </r>
  <r>
    <x v="2869"/>
    <x v="608"/>
    <x v="0"/>
    <s v="SN-054"/>
    <x v="5"/>
    <x v="1"/>
    <n v="80623.78"/>
    <n v="6"/>
    <x v="152"/>
    <n v="483742.68"/>
    <n v="58091.71"/>
    <n v="135192.44"/>
    <x v="0"/>
    <s v="Transfer"/>
    <x v="0"/>
    <x v="8"/>
    <x v="1"/>
    <n v="483742.68"/>
    <n v="2418.7134000000001"/>
    <n v="481323.96659999999"/>
    <n v="0.27947180513408493"/>
  </r>
  <r>
    <x v="2870"/>
    <x v="608"/>
    <x v="4"/>
    <s v="HO-099"/>
    <x v="2"/>
    <x v="1"/>
    <n v="56164.02"/>
    <n v="4"/>
    <x v="894"/>
    <n v="224656.07"/>
    <n v="41105.040000000001"/>
    <n v="60235.93"/>
    <x v="0"/>
    <s v="Card"/>
    <x v="0"/>
    <x v="8"/>
    <x v="1"/>
    <n v="224656.08"/>
    <n v="1347.9364799999998"/>
    <n v="223308.14351999998"/>
    <n v="0.26812509450557021"/>
  </r>
  <r>
    <x v="2871"/>
    <x v="608"/>
    <x v="3"/>
    <s v="PE-046"/>
    <x v="2"/>
    <x v="0"/>
    <n v="98104.43"/>
    <n v="1"/>
    <x v="0"/>
    <n v="98104.43"/>
    <n v="73975.72"/>
    <n v="24128.71"/>
    <x v="0"/>
    <s v="Transfer"/>
    <x v="0"/>
    <x v="8"/>
    <x v="1"/>
    <n v="98104.43"/>
    <n v="3924.1771999999996"/>
    <n v="94180.252799999987"/>
    <n v="0.2459492400088355"/>
  </r>
  <r>
    <x v="2872"/>
    <x v="608"/>
    <x v="2"/>
    <s v="BE-043"/>
    <x v="1"/>
    <x v="2"/>
    <n v="61104.35"/>
    <n v="5"/>
    <x v="679"/>
    <n v="305521.77"/>
    <n v="51094.28"/>
    <n v="50050.36"/>
    <x v="0"/>
    <s v="Transfer"/>
    <x v="0"/>
    <x v="8"/>
    <x v="1"/>
    <n v="305521.75"/>
    <n v="17811.918024999999"/>
    <n v="287709.83197499998"/>
    <n v="0.16381929182984242"/>
  </r>
  <r>
    <x v="2873"/>
    <x v="608"/>
    <x v="2"/>
    <s v="BE-087"/>
    <x v="4"/>
    <x v="4"/>
    <n v="54975.05"/>
    <n v="90"/>
    <x v="27"/>
    <n v="4947754.83"/>
    <n v="37294.47"/>
    <n v="1591252.16"/>
    <x v="1"/>
    <s v="Transfer"/>
    <x v="0"/>
    <x v="8"/>
    <x v="1"/>
    <n v="4947754.5"/>
    <n v="189004.22189999997"/>
    <n v="4758750.2780999998"/>
    <n v="0.32161095581205262"/>
  </r>
  <r>
    <x v="2874"/>
    <x v="609"/>
    <x v="3"/>
    <s v="PE-112"/>
    <x v="0"/>
    <x v="2"/>
    <n v="102047.41"/>
    <n v="130"/>
    <x v="1152"/>
    <n v="13266163.140000001"/>
    <n v="88351.4"/>
    <n v="1780481.56"/>
    <x v="1"/>
    <s v="Cash"/>
    <x v="1"/>
    <x v="8"/>
    <x v="1"/>
    <n v="13266163.300000001"/>
    <n v="1993904.34399"/>
    <n v="11272258.956010001"/>
    <n v="0.13421224669184945"/>
  </r>
  <r>
    <x v="2875"/>
    <x v="609"/>
    <x v="1"/>
    <s v="DA-001"/>
    <x v="1"/>
    <x v="3"/>
    <n v="117467.26"/>
    <n v="12"/>
    <x v="132"/>
    <n v="1409607.08"/>
    <n v="84483.25"/>
    <n v="395808.14"/>
    <x v="0"/>
    <s v="Transfer"/>
    <x v="0"/>
    <x v="8"/>
    <x v="1"/>
    <n v="1409607.1199999999"/>
    <n v="10008.210551999999"/>
    <n v="1399598.9094479999"/>
    <n v="0.2807932406241887"/>
  </r>
  <r>
    <x v="2876"/>
    <x v="609"/>
    <x v="1"/>
    <s v="DA-137"/>
    <x v="2"/>
    <x v="3"/>
    <n v="124865.49"/>
    <n v="10"/>
    <x v="1153"/>
    <n v="1248654.94"/>
    <n v="87711.8"/>
    <n v="371536.98"/>
    <x v="0"/>
    <s v="Card"/>
    <x v="1"/>
    <x v="8"/>
    <x v="1"/>
    <n v="1248654.9000000001"/>
    <n v="148465.06761000003"/>
    <n v="1100189.8323900001"/>
    <n v="0.29754976182611348"/>
  </r>
  <r>
    <x v="2877"/>
    <x v="609"/>
    <x v="4"/>
    <s v="HO-076"/>
    <x v="1"/>
    <x v="2"/>
    <n v="50826.78"/>
    <n v="3"/>
    <x v="934"/>
    <n v="152480.32999999999"/>
    <n v="42082.31"/>
    <n v="26233.41"/>
    <x v="0"/>
    <s v="Card"/>
    <x v="0"/>
    <x v="8"/>
    <x v="1"/>
    <n v="152480.34"/>
    <n v="8401.6667340000004"/>
    <n v="144078.673266"/>
    <n v="0.17204455158248938"/>
  </r>
  <r>
    <x v="2878"/>
    <x v="610"/>
    <x v="0"/>
    <s v="SN-051"/>
    <x v="5"/>
    <x v="3"/>
    <n v="69735.27"/>
    <n v="4"/>
    <x v="73"/>
    <n v="278941.07"/>
    <n v="50868.82"/>
    <n v="75465.77"/>
    <x v="0"/>
    <s v="Cash"/>
    <x v="0"/>
    <x v="8"/>
    <x v="1"/>
    <n v="278941.08"/>
    <n v="6136.7037600000003"/>
    <n v="272804.37624000001"/>
    <n v="0.27054377471198487"/>
  </r>
  <r>
    <x v="2879"/>
    <x v="610"/>
    <x v="4"/>
    <s v="HO-116"/>
    <x v="2"/>
    <x v="3"/>
    <n v="45491.199999999997"/>
    <n v="46"/>
    <x v="749"/>
    <n v="2092595.29"/>
    <n v="35274.71"/>
    <n v="469958.66"/>
    <x v="1"/>
    <s v="Card"/>
    <x v="1"/>
    <x v="8"/>
    <x v="1"/>
    <n v="2092595.2"/>
    <n v="350300.43647999992"/>
    <n v="1742294.76352"/>
    <n v="0.22458172502146842"/>
  </r>
  <r>
    <x v="2880"/>
    <x v="610"/>
    <x v="2"/>
    <s v="BE-015"/>
    <x v="1"/>
    <x v="4"/>
    <n v="66023.64"/>
    <n v="11"/>
    <x v="69"/>
    <n v="726260.02"/>
    <n v="44456.98"/>
    <n v="237233.2"/>
    <x v="0"/>
    <s v="Transfer"/>
    <x v="0"/>
    <x v="8"/>
    <x v="1"/>
    <n v="726260.04"/>
    <n v="9296.1285120000011"/>
    <n v="716963.91148800007"/>
    <n v="0.3266505018409247"/>
  </r>
  <r>
    <x v="2881"/>
    <x v="610"/>
    <x v="1"/>
    <s v="DA-084"/>
    <x v="5"/>
    <x v="4"/>
    <n v="115643.7"/>
    <n v="9"/>
    <x v="670"/>
    <n v="1040793.27"/>
    <n v="77282.86"/>
    <n v="345247.56"/>
    <x v="0"/>
    <s v="POS"/>
    <x v="0"/>
    <x v="8"/>
    <x v="1"/>
    <n v="1040793.2999999999"/>
    <n v="38093.034780000002"/>
    <n v="1002700.2652199999"/>
    <n v="0.33171578828521825"/>
  </r>
  <r>
    <x v="2882"/>
    <x v="611"/>
    <x v="1"/>
    <s v="DA-020"/>
    <x v="3"/>
    <x v="3"/>
    <n v="127486.39"/>
    <n v="2"/>
    <x v="404"/>
    <n v="254972.77"/>
    <n v="90448.84"/>
    <n v="74075.09"/>
    <x v="0"/>
    <s v="Card"/>
    <x v="0"/>
    <x v="8"/>
    <x v="1"/>
    <n v="254972.78"/>
    <n v="8847.5554659999998"/>
    <n v="246125.22453400001"/>
    <n v="0.29052157216631408"/>
  </r>
  <r>
    <x v="2883"/>
    <x v="611"/>
    <x v="1"/>
    <s v="DA-020"/>
    <x v="5"/>
    <x v="2"/>
    <n v="96475.98"/>
    <n v="56"/>
    <x v="1124"/>
    <n v="5402654.7699999996"/>
    <n v="82882.27"/>
    <n v="761247.53"/>
    <x v="1"/>
    <s v="Cash"/>
    <x v="0"/>
    <x v="8"/>
    <x v="1"/>
    <n v="5402654.8799999999"/>
    <n v="287961.50510399998"/>
    <n v="5114693.3748960001"/>
    <n v="0.14090249375678693"/>
  </r>
  <r>
    <x v="2884"/>
    <x v="611"/>
    <x v="3"/>
    <s v="PE-080"/>
    <x v="5"/>
    <x v="0"/>
    <n v="95109.75"/>
    <n v="1"/>
    <x v="204"/>
    <n v="95109.75"/>
    <n v="77342.240000000005"/>
    <n v="17767.52"/>
    <x v="0"/>
    <s v="Card"/>
    <x v="0"/>
    <x v="8"/>
    <x v="1"/>
    <n v="95109.75"/>
    <n v="342.39510000000001"/>
    <n v="94767.354900000006"/>
    <n v="0.18681071078412045"/>
  </r>
  <r>
    <x v="2885"/>
    <x v="611"/>
    <x v="3"/>
    <s v="PE-134"/>
    <x v="4"/>
    <x v="3"/>
    <n v="109652.47"/>
    <n v="7"/>
    <x v="901"/>
    <n v="767567.31"/>
    <n v="77794.3"/>
    <n v="223007.22"/>
    <x v="0"/>
    <s v="Cash"/>
    <x v="0"/>
    <x v="8"/>
    <x v="1"/>
    <n v="767567.29"/>
    <n v="26250.801318000002"/>
    <n v="741316.48868200008"/>
    <n v="0.29053767284591625"/>
  </r>
  <r>
    <x v="2886"/>
    <x v="611"/>
    <x v="0"/>
    <s v="SN-042"/>
    <x v="4"/>
    <x v="1"/>
    <n v="66208.22"/>
    <n v="23"/>
    <x v="0"/>
    <n v="1522789.03"/>
    <n v="49516.12"/>
    <n v="383918.27"/>
    <x v="1"/>
    <s v="Transfer"/>
    <x v="0"/>
    <x v="8"/>
    <x v="1"/>
    <n v="1522789.06"/>
    <n v="60911.562400000003"/>
    <n v="1461877.4976000001"/>
    <n v="0.2521152060046033"/>
  </r>
  <r>
    <x v="2887"/>
    <x v="612"/>
    <x v="2"/>
    <s v="BE-083"/>
    <x v="0"/>
    <x v="3"/>
    <n v="75038.12"/>
    <n v="55"/>
    <x v="523"/>
    <n v="4127096.57"/>
    <n v="57571.73"/>
    <n v="960651.17"/>
    <x v="1"/>
    <s v="Transfer"/>
    <x v="0"/>
    <x v="8"/>
    <x v="1"/>
    <n v="4127096.5999999996"/>
    <n v="59842.900699999991"/>
    <n v="4067253.6992999995"/>
    <n v="0.23276682619520098"/>
  </r>
  <r>
    <x v="2888"/>
    <x v="612"/>
    <x v="0"/>
    <s v="SN-116"/>
    <x v="0"/>
    <x v="1"/>
    <n v="55339.89"/>
    <n v="9"/>
    <x v="862"/>
    <n v="498059"/>
    <n v="43078.2"/>
    <n v="110355.21"/>
    <x v="0"/>
    <s v="Transfer"/>
    <x v="0"/>
    <x v="8"/>
    <x v="1"/>
    <n v="498059.01"/>
    <n v="12501.281150999997"/>
    <n v="485557.72884900001"/>
    <n v="0.22157055690189317"/>
  </r>
  <r>
    <x v="2889"/>
    <x v="612"/>
    <x v="0"/>
    <s v="SN-132"/>
    <x v="3"/>
    <x v="3"/>
    <n v="50823.88"/>
    <n v="39"/>
    <x v="217"/>
    <n v="1982131.45"/>
    <n v="34499.25"/>
    <n v="636660.68999999994"/>
    <x v="1"/>
    <s v="Card"/>
    <x v="0"/>
    <x v="8"/>
    <x v="1"/>
    <n v="1982131.3199999998"/>
    <n v="77104.908347999997"/>
    <n v="1905026.4116519999"/>
    <n v="0.32120003443767564"/>
  </r>
  <r>
    <x v="2890"/>
    <x v="612"/>
    <x v="4"/>
    <s v="HO-023"/>
    <x v="1"/>
    <x v="4"/>
    <n v="49990.04"/>
    <n v="4"/>
    <x v="351"/>
    <n v="199960.16"/>
    <n v="36119.199999999997"/>
    <n v="55483.35"/>
    <x v="0"/>
    <s v="Transfer"/>
    <x v="0"/>
    <x v="8"/>
    <x v="1"/>
    <n v="199960.16"/>
    <n v="5378.928304"/>
    <n v="194581.231696"/>
    <n v="0.27747202242686742"/>
  </r>
  <r>
    <x v="2891"/>
    <x v="613"/>
    <x v="1"/>
    <s v="DA-149"/>
    <x v="5"/>
    <x v="0"/>
    <n v="117691.1"/>
    <n v="1"/>
    <x v="616"/>
    <n v="117691.1"/>
    <n v="98467.66"/>
    <n v="19223.439999999999"/>
    <x v="0"/>
    <s v="Cash"/>
    <x v="0"/>
    <x v="8"/>
    <x v="1"/>
    <n v="117691.1"/>
    <n v="3813.1916400000005"/>
    <n v="113877.90836"/>
    <n v="0.16333809438436719"/>
  </r>
  <r>
    <x v="2892"/>
    <x v="613"/>
    <x v="4"/>
    <s v="HO-044"/>
    <x v="2"/>
    <x v="3"/>
    <n v="53997.64"/>
    <n v="3"/>
    <x v="486"/>
    <n v="161992.93"/>
    <n v="38466.25"/>
    <n v="46594.17"/>
    <x v="0"/>
    <s v="Transfer"/>
    <x v="0"/>
    <x v="8"/>
    <x v="1"/>
    <n v="161992.91999999998"/>
    <n v="7143.8877719999991"/>
    <n v="154849.032228"/>
    <n v="0.28763088611336307"/>
  </r>
  <r>
    <x v="2893"/>
    <x v="613"/>
    <x v="0"/>
    <s v="SN-111"/>
    <x v="5"/>
    <x v="3"/>
    <n v="70032.94"/>
    <n v="2"/>
    <x v="96"/>
    <n v="140065.88"/>
    <n v="47643.44"/>
    <n v="44779"/>
    <x v="0"/>
    <s v="Card"/>
    <x v="0"/>
    <x v="8"/>
    <x v="1"/>
    <n v="140065.88"/>
    <n v="4678.2003919999997"/>
    <n v="135387.67960800001"/>
    <n v="0.31969955852203263"/>
  </r>
  <r>
    <x v="2894"/>
    <x v="614"/>
    <x v="2"/>
    <s v="BE-031"/>
    <x v="3"/>
    <x v="0"/>
    <n v="61774"/>
    <n v="2"/>
    <x v="655"/>
    <n v="123548.01"/>
    <n v="48472.480000000003"/>
    <n v="26603.06"/>
    <x v="0"/>
    <s v="Transfer"/>
    <x v="0"/>
    <x v="8"/>
    <x v="1"/>
    <n v="123548"/>
    <n v="704.22360000000003"/>
    <n v="122843.7764"/>
    <n v="0.21532568594184562"/>
  </r>
  <r>
    <x v="2895"/>
    <x v="614"/>
    <x v="4"/>
    <s v="HO-128"/>
    <x v="5"/>
    <x v="4"/>
    <n v="41588.699999999997"/>
    <n v="112"/>
    <x v="1154"/>
    <n v="4657934.46"/>
    <n v="30023.599999999999"/>
    <n v="1295291.02"/>
    <x v="1"/>
    <s v="Transfer"/>
    <x v="1"/>
    <x v="8"/>
    <x v="1"/>
    <n v="4657934.3999999994"/>
    <n v="1007045.4172799998"/>
    <n v="3650888.9827199997"/>
    <n v="0.27808270621308828"/>
  </r>
  <r>
    <x v="2896"/>
    <x v="614"/>
    <x v="2"/>
    <s v="BE-058"/>
    <x v="1"/>
    <x v="0"/>
    <n v="63443.9"/>
    <n v="3"/>
    <x v="52"/>
    <n v="190331.71"/>
    <n v="53871.24"/>
    <n v="28717.99"/>
    <x v="0"/>
    <s v="Cash"/>
    <x v="0"/>
    <x v="8"/>
    <x v="1"/>
    <n v="190331.7"/>
    <n v="2379.1462499999998"/>
    <n v="187952.55375000002"/>
    <n v="0.15088389633025417"/>
  </r>
  <r>
    <x v="2897"/>
    <x v="615"/>
    <x v="3"/>
    <s v="PE-126"/>
    <x v="4"/>
    <x v="3"/>
    <n v="95506.59"/>
    <n v="27"/>
    <x v="742"/>
    <n v="2578678.0299999998"/>
    <n v="70085.5"/>
    <n v="686369.47"/>
    <x v="1"/>
    <s v="POS"/>
    <x v="0"/>
    <x v="8"/>
    <x v="1"/>
    <n v="2578677.9299999997"/>
    <n v="14440.596407999999"/>
    <n v="2564237.3335919995"/>
    <n v="0.26617106207710622"/>
  </r>
  <r>
    <x v="2898"/>
    <x v="615"/>
    <x v="4"/>
    <s v="HO-140"/>
    <x v="0"/>
    <x v="4"/>
    <n v="55944.12"/>
    <n v="25"/>
    <x v="639"/>
    <n v="1398603.05"/>
    <n v="41484.300000000003"/>
    <n v="361495.49"/>
    <x v="1"/>
    <s v="Card"/>
    <x v="0"/>
    <x v="8"/>
    <x v="1"/>
    <n v="1398603"/>
    <n v="2937.0663"/>
    <n v="1395665.9336999999"/>
    <n v="0.25846897016276349"/>
  </r>
  <r>
    <x v="2899"/>
    <x v="615"/>
    <x v="2"/>
    <s v="BE-028"/>
    <x v="0"/>
    <x v="3"/>
    <n v="70731.16"/>
    <n v="56"/>
    <x v="188"/>
    <n v="3960945.03"/>
    <n v="49529.94"/>
    <n v="1187268.3700000001"/>
    <x v="1"/>
    <s v="Card"/>
    <x v="0"/>
    <x v="8"/>
    <x v="1"/>
    <n v="3960944.96"/>
    <n v="227358.240704"/>
    <n v="3733586.719296"/>
    <n v="0.29974371292903307"/>
  </r>
  <r>
    <x v="2900"/>
    <x v="615"/>
    <x v="2"/>
    <s v="BE-030"/>
    <x v="5"/>
    <x v="4"/>
    <n v="70457.2"/>
    <n v="5"/>
    <x v="401"/>
    <n v="352285.99"/>
    <n v="49112.61"/>
    <n v="106722.94"/>
    <x v="0"/>
    <s v="Card"/>
    <x v="0"/>
    <x v="8"/>
    <x v="1"/>
    <n v="352286"/>
    <n v="16240.384600000001"/>
    <n v="336045.61540000001"/>
    <n v="0.30294403703082262"/>
  </r>
  <r>
    <x v="2901"/>
    <x v="615"/>
    <x v="2"/>
    <s v="BE-148"/>
    <x v="0"/>
    <x v="4"/>
    <n v="95667.03"/>
    <n v="9"/>
    <x v="121"/>
    <n v="861003.26"/>
    <n v="65714.91"/>
    <n v="269569.05"/>
    <x v="0"/>
    <s v="POS"/>
    <x v="0"/>
    <x v="8"/>
    <x v="1"/>
    <n v="861003.27"/>
    <n v="31426.619355000003"/>
    <n v="829576.65064500005"/>
    <n v="0.31308714208584992"/>
  </r>
  <r>
    <x v="2902"/>
    <x v="615"/>
    <x v="4"/>
    <s v="HO-099"/>
    <x v="1"/>
    <x v="4"/>
    <n v="54925.88"/>
    <n v="6"/>
    <x v="187"/>
    <n v="329555.28000000003"/>
    <n v="36944.379999999997"/>
    <n v="107888.99"/>
    <x v="0"/>
    <s v="Transfer"/>
    <x v="0"/>
    <x v="8"/>
    <x v="1"/>
    <n v="329555.27999999997"/>
    <n v="7052.4829920000002"/>
    <n v="322502.79700799996"/>
    <n v="0.32737751918282115"/>
  </r>
  <r>
    <x v="2903"/>
    <x v="615"/>
    <x v="2"/>
    <s v="BE-087"/>
    <x v="2"/>
    <x v="2"/>
    <n v="60614.239999999998"/>
    <n v="1"/>
    <x v="134"/>
    <n v="60614.239999999998"/>
    <n v="51008.37"/>
    <n v="9605.86"/>
    <x v="0"/>
    <s v="Transfer"/>
    <x v="0"/>
    <x v="8"/>
    <x v="1"/>
    <n v="60614.239999999998"/>
    <n v="78.798512000000002"/>
    <n v="60535.441487999997"/>
    <n v="0.15847530217321873"/>
  </r>
  <r>
    <x v="2904"/>
    <x v="616"/>
    <x v="2"/>
    <s v="BE-098"/>
    <x v="5"/>
    <x v="2"/>
    <n v="55181.11"/>
    <n v="19"/>
    <x v="1155"/>
    <n v="1048441.04"/>
    <n v="46775.81"/>
    <n v="159700.66"/>
    <x v="1"/>
    <s v="POS"/>
    <x v="1"/>
    <x v="8"/>
    <x v="1"/>
    <n v="1048441.09"/>
    <n v="216503.085085"/>
    <n v="831938.00491499994"/>
    <n v="0.15232202280063359"/>
  </r>
  <r>
    <x v="2905"/>
    <x v="616"/>
    <x v="3"/>
    <s v="PE-103"/>
    <x v="3"/>
    <x v="0"/>
    <n v="102087.32"/>
    <n v="88"/>
    <x v="0"/>
    <n v="8983683.8599999994"/>
    <n v="80312.570000000007"/>
    <n v="1916177.85"/>
    <x v="1"/>
    <s v="Cash"/>
    <x v="0"/>
    <x v="8"/>
    <x v="1"/>
    <n v="8983684.1600000001"/>
    <n v="359347.3664"/>
    <n v="8624336.7936000004"/>
    <n v="0.21329533405909501"/>
  </r>
  <r>
    <x v="2906"/>
    <x v="616"/>
    <x v="1"/>
    <s v="DA-062"/>
    <x v="5"/>
    <x v="0"/>
    <n v="103257.41"/>
    <n v="7"/>
    <x v="106"/>
    <n v="722801.88"/>
    <n v="87641.91"/>
    <n v="109308.49"/>
    <x v="0"/>
    <s v="Transfer"/>
    <x v="0"/>
    <x v="8"/>
    <x v="1"/>
    <n v="722801.87"/>
    <n v="9685.5450579999997"/>
    <n v="713116.32494199998"/>
    <n v="0.15122884019062044"/>
  </r>
  <r>
    <x v="2907"/>
    <x v="616"/>
    <x v="0"/>
    <s v="SN-150"/>
    <x v="5"/>
    <x v="4"/>
    <n v="83241.89"/>
    <n v="58"/>
    <x v="333"/>
    <n v="4828029.53"/>
    <n v="56608.02"/>
    <n v="1544764.61"/>
    <x v="1"/>
    <s v="Transfer"/>
    <x v="0"/>
    <x v="8"/>
    <x v="1"/>
    <n v="4828029.62"/>
    <n v="249609.13135400001"/>
    <n v="4578420.4886459997"/>
    <n v="0.31995757283613796"/>
  </r>
  <r>
    <x v="2908"/>
    <x v="616"/>
    <x v="4"/>
    <s v="HO-086"/>
    <x v="0"/>
    <x v="3"/>
    <n v="58866.22"/>
    <n v="37"/>
    <x v="710"/>
    <n v="2178049.98"/>
    <n v="44103.360000000001"/>
    <n v="546225.54"/>
    <x v="1"/>
    <s v="Card"/>
    <x v="0"/>
    <x v="8"/>
    <x v="1"/>
    <n v="2178050.14"/>
    <n v="11108.055714"/>
    <n v="2166942.0842860001"/>
    <n v="0.25078650399014263"/>
  </r>
  <r>
    <x v="2909"/>
    <x v="616"/>
    <x v="0"/>
    <s v="SN-091"/>
    <x v="2"/>
    <x v="2"/>
    <n v="63143.77"/>
    <n v="87"/>
    <x v="556"/>
    <n v="5493507.7199999997"/>
    <n v="50485.46"/>
    <n v="1101272.96"/>
    <x v="1"/>
    <s v="Card"/>
    <x v="1"/>
    <x v="8"/>
    <x v="1"/>
    <n v="5493507.9899999993"/>
    <n v="870721.01641499985"/>
    <n v="4622786.9735849993"/>
    <n v="0.20046808271346164"/>
  </r>
  <r>
    <x v="2910"/>
    <x v="617"/>
    <x v="3"/>
    <s v="PE-042"/>
    <x v="3"/>
    <x v="3"/>
    <n v="94424.6"/>
    <n v="57"/>
    <x v="876"/>
    <n v="5382202.4400000004"/>
    <n v="63755.34"/>
    <n v="1748148.13"/>
    <x v="1"/>
    <s v="Card"/>
    <x v="0"/>
    <x v="8"/>
    <x v="1"/>
    <n v="5382202.2000000002"/>
    <n v="79656.592560000005"/>
    <n v="5302545.6074400004"/>
    <n v="0.32480163083572156"/>
  </r>
  <r>
    <x v="2911"/>
    <x v="617"/>
    <x v="2"/>
    <s v="BE-071"/>
    <x v="3"/>
    <x v="0"/>
    <n v="60655.15"/>
    <n v="9"/>
    <x v="92"/>
    <n v="545896.38"/>
    <n v="50574.18"/>
    <n v="90728.74"/>
    <x v="1"/>
    <s v="Transfer"/>
    <x v="0"/>
    <x v="8"/>
    <x v="1"/>
    <n v="545896.35"/>
    <n v="1637.68905"/>
    <n v="544258.66094999993"/>
    <n v="0.16620139521716559"/>
  </r>
  <r>
    <x v="2912"/>
    <x v="618"/>
    <x v="3"/>
    <s v="PE-032"/>
    <x v="5"/>
    <x v="3"/>
    <n v="91306.78"/>
    <n v="7"/>
    <x v="398"/>
    <n v="639147.47"/>
    <n v="61873.15"/>
    <n v="206035.39"/>
    <x v="0"/>
    <s v="POS"/>
    <x v="0"/>
    <x v="8"/>
    <x v="1"/>
    <n v="639147.46"/>
    <n v="38157.103361999994"/>
    <n v="600990.356638"/>
    <n v="0.32235970518666063"/>
  </r>
  <r>
    <x v="2913"/>
    <x v="618"/>
    <x v="1"/>
    <s v="DA-058"/>
    <x v="0"/>
    <x v="1"/>
    <n v="122841.37"/>
    <n v="1"/>
    <x v="0"/>
    <n v="122841.37"/>
    <n v="95817.31"/>
    <n v="27024.06"/>
    <x v="0"/>
    <s v="Card"/>
    <x v="0"/>
    <x v="8"/>
    <x v="1"/>
    <n v="122841.37"/>
    <n v="4913.6548000000003"/>
    <n v="117927.71519999999"/>
    <n v="0.21999152239998629"/>
  </r>
  <r>
    <x v="2914"/>
    <x v="618"/>
    <x v="2"/>
    <s v="BE-080"/>
    <x v="5"/>
    <x v="1"/>
    <n v="57625.62"/>
    <n v="3"/>
    <x v="376"/>
    <n v="172876.86"/>
    <n v="46557.98"/>
    <n v="33202.93"/>
    <x v="0"/>
    <s v="Card"/>
    <x v="0"/>
    <x v="8"/>
    <x v="1"/>
    <n v="172876.86000000002"/>
    <n v="4183.6200120000003"/>
    <n v="168693.23998800002"/>
    <n v="0.19206115844538132"/>
  </r>
  <r>
    <x v="2915"/>
    <x v="618"/>
    <x v="2"/>
    <s v="BE-065"/>
    <x v="1"/>
    <x v="3"/>
    <n v="70097.009999999995"/>
    <n v="11"/>
    <x v="377"/>
    <n v="771067.07"/>
    <n v="52778.93"/>
    <n v="190498.87"/>
    <x v="0"/>
    <s v="Transfer"/>
    <x v="0"/>
    <x v="8"/>
    <x v="1"/>
    <n v="771067.11"/>
    <n v="15652.662332999997"/>
    <n v="755414.447667"/>
    <n v="0.24705875456463211"/>
  </r>
  <r>
    <x v="2916"/>
    <x v="619"/>
    <x v="2"/>
    <s v="BE-141"/>
    <x v="1"/>
    <x v="2"/>
    <n v="56937.4"/>
    <n v="105"/>
    <x v="143"/>
    <n v="5978427.46"/>
    <n v="46274.32"/>
    <n v="1119623.6000000001"/>
    <x v="1"/>
    <s v="Card"/>
    <x v="0"/>
    <x v="8"/>
    <x v="1"/>
    <n v="5978427"/>
    <n v="180548.49539999999"/>
    <n v="5797878.5045999996"/>
    <n v="0.18727727441557016"/>
  </r>
  <r>
    <x v="2917"/>
    <x v="619"/>
    <x v="3"/>
    <s v="PE-131"/>
    <x v="2"/>
    <x v="2"/>
    <n v="101700.61"/>
    <n v="4"/>
    <x v="1156"/>
    <n v="406802.44"/>
    <n v="84487.039999999994"/>
    <n v="68854.3"/>
    <x v="0"/>
    <s v="Cash"/>
    <x v="1"/>
    <x v="8"/>
    <x v="1"/>
    <n v="406802.44"/>
    <n v="57481.184772000008"/>
    <n v="349321.25522799999"/>
    <n v="0.16925734270423748"/>
  </r>
  <r>
    <x v="2918"/>
    <x v="619"/>
    <x v="3"/>
    <s v="PE-132"/>
    <x v="2"/>
    <x v="0"/>
    <n v="129656.57"/>
    <n v="27"/>
    <x v="189"/>
    <n v="3500727.48"/>
    <n v="106039.72"/>
    <n v="637655.12"/>
    <x v="1"/>
    <s v="Cash"/>
    <x v="0"/>
    <x v="8"/>
    <x v="1"/>
    <n v="3500727.39"/>
    <n v="93819.494052000009"/>
    <n v="3406907.8959480003"/>
    <n v="0.1821493171470748"/>
  </r>
  <r>
    <x v="2919"/>
    <x v="619"/>
    <x v="1"/>
    <s v="DA-027"/>
    <x v="5"/>
    <x v="0"/>
    <n v="104598.93"/>
    <n v="5"/>
    <x v="0"/>
    <n v="522994.63"/>
    <n v="79104.039999999994"/>
    <n v="127474.43"/>
    <x v="0"/>
    <s v="Transfer"/>
    <x v="0"/>
    <x v="8"/>
    <x v="1"/>
    <n v="522994.64999999997"/>
    <n v="20919.786"/>
    <n v="502074.86399999994"/>
    <n v="0.24373946248740641"/>
  </r>
  <r>
    <x v="2920"/>
    <x v="620"/>
    <x v="0"/>
    <s v="SN-075"/>
    <x v="1"/>
    <x v="0"/>
    <n v="57513.47"/>
    <n v="3"/>
    <x v="1157"/>
    <n v="172540.4"/>
    <n v="44810.05"/>
    <n v="38110.239999999998"/>
    <x v="0"/>
    <s v="Cash"/>
    <x v="1"/>
    <x v="8"/>
    <x v="1"/>
    <n v="172540.41"/>
    <n v="22637.301792000002"/>
    <n v="149903.10820799999"/>
    <n v="0.22087719745636383"/>
  </r>
  <r>
    <x v="2921"/>
    <x v="621"/>
    <x v="1"/>
    <s v="DA-068"/>
    <x v="1"/>
    <x v="4"/>
    <n v="111357.14"/>
    <n v="5"/>
    <x v="756"/>
    <n v="556785.68999999994"/>
    <n v="81540.06"/>
    <n v="149085.38"/>
    <x v="0"/>
    <s v="Card"/>
    <x v="0"/>
    <x v="8"/>
    <x v="1"/>
    <n v="556785.69999999995"/>
    <n v="30066.427799999998"/>
    <n v="526719.27220000001"/>
    <n v="0.26776079679777692"/>
  </r>
  <r>
    <x v="2922"/>
    <x v="621"/>
    <x v="1"/>
    <s v="DA-134"/>
    <x v="1"/>
    <x v="3"/>
    <n v="122918.24"/>
    <n v="11"/>
    <x v="649"/>
    <n v="1352100.66"/>
    <n v="94070.48"/>
    <n v="317325.40999999997"/>
    <x v="0"/>
    <s v="Card"/>
    <x v="0"/>
    <x v="8"/>
    <x v="1"/>
    <n v="1352100.6400000001"/>
    <n v="16089.997616000001"/>
    <n v="1336010.6423840001"/>
    <n v="0.23469067014581591"/>
  </r>
  <r>
    <x v="2923"/>
    <x v="621"/>
    <x v="3"/>
    <s v="PE-059"/>
    <x v="2"/>
    <x v="2"/>
    <n v="84634.63"/>
    <n v="4"/>
    <x v="735"/>
    <n v="338538.51"/>
    <n v="66460.509999999995"/>
    <n v="72696.460000000006"/>
    <x v="0"/>
    <s v="Transfer"/>
    <x v="1"/>
    <x v="8"/>
    <x v="1"/>
    <n v="338538.52"/>
    <n v="45228.746271999997"/>
    <n v="293309.773728"/>
    <n v="0.21473616103526894"/>
  </r>
  <r>
    <x v="2924"/>
    <x v="622"/>
    <x v="3"/>
    <s v="PE-077"/>
    <x v="2"/>
    <x v="4"/>
    <n v="93611.86"/>
    <n v="12"/>
    <x v="305"/>
    <n v="1123342.3"/>
    <n v="69849.31"/>
    <n v="285150.53999999998"/>
    <x v="0"/>
    <s v="Cash"/>
    <x v="0"/>
    <x v="8"/>
    <x v="1"/>
    <n v="1123342.32"/>
    <n v="18872.150976000001"/>
    <n v="1104470.1690240002"/>
    <n v="0.25384118447244441"/>
  </r>
  <r>
    <x v="2925"/>
    <x v="622"/>
    <x v="2"/>
    <s v="BE-009"/>
    <x v="4"/>
    <x v="3"/>
    <n v="62262.99"/>
    <n v="17"/>
    <x v="555"/>
    <n v="1058470.77"/>
    <n v="46120.86"/>
    <n v="274416.12"/>
    <x v="1"/>
    <s v="Card"/>
    <x v="0"/>
    <x v="8"/>
    <x v="1"/>
    <n v="1058470.83"/>
    <n v="61073.766890999999"/>
    <n v="997397.0631090001"/>
    <n v="0.25925715454570369"/>
  </r>
  <r>
    <x v="2926"/>
    <x v="622"/>
    <x v="2"/>
    <s v="BE-058"/>
    <x v="0"/>
    <x v="2"/>
    <n v="72350.98"/>
    <n v="50"/>
    <x v="250"/>
    <n v="3617548.84"/>
    <n v="61989.83"/>
    <n v="518057.5"/>
    <x v="1"/>
    <s v="Transfer"/>
    <x v="0"/>
    <x v="8"/>
    <x v="1"/>
    <n v="3617549"/>
    <n v="6873.343100000001"/>
    <n v="3610675.6568999998"/>
    <n v="0.14320677423113934"/>
  </r>
  <r>
    <x v="2927"/>
    <x v="623"/>
    <x v="0"/>
    <s v="SN-143"/>
    <x v="2"/>
    <x v="1"/>
    <n v="65978.53"/>
    <n v="8"/>
    <x v="311"/>
    <n v="527828.22"/>
    <n v="51084.85"/>
    <n v="119149.39"/>
    <x v="0"/>
    <s v="POS"/>
    <x v="0"/>
    <x v="8"/>
    <x v="1"/>
    <n v="527828.24"/>
    <n v="2903.0553199999999"/>
    <n v="524925.18467999995"/>
    <n v="0.22573516436843791"/>
  </r>
  <r>
    <x v="2928"/>
    <x v="623"/>
    <x v="3"/>
    <s v="PE-025"/>
    <x v="0"/>
    <x v="0"/>
    <n v="117043.96"/>
    <n v="3"/>
    <x v="122"/>
    <n v="351131.89"/>
    <n v="91022.2"/>
    <n v="78065.289999999994"/>
    <x v="0"/>
    <s v="Card"/>
    <x v="0"/>
    <x v="8"/>
    <x v="1"/>
    <n v="351131.88"/>
    <n v="6566.1661560000002"/>
    <n v="344565.71384400001"/>
    <n v="0.22232469400600438"/>
  </r>
  <r>
    <x v="2929"/>
    <x v="623"/>
    <x v="0"/>
    <s v="SN-048"/>
    <x v="4"/>
    <x v="3"/>
    <n v="63711.91"/>
    <n v="9"/>
    <x v="1158"/>
    <n v="573407.19999999995"/>
    <n v="48295.31"/>
    <n v="138749.39000000001"/>
    <x v="0"/>
    <s v="Card"/>
    <x v="1"/>
    <x v="8"/>
    <x v="1"/>
    <n v="573407.19000000006"/>
    <n v="68350.137048000004"/>
    <n v="505057.05295200006"/>
    <n v="0.24197357479989792"/>
  </r>
  <r>
    <x v="2930"/>
    <x v="623"/>
    <x v="3"/>
    <s v="PE-141"/>
    <x v="4"/>
    <x v="0"/>
    <n v="75729.59"/>
    <n v="5"/>
    <x v="989"/>
    <n v="378647.94"/>
    <n v="58644.87"/>
    <n v="85423.61"/>
    <x v="0"/>
    <s v="POS"/>
    <x v="1"/>
    <x v="8"/>
    <x v="1"/>
    <n v="378647.94999999995"/>
    <n v="66831.363174999991"/>
    <n v="311816.58682499995"/>
    <n v="0.22560167632233785"/>
  </r>
  <r>
    <x v="2931"/>
    <x v="623"/>
    <x v="1"/>
    <s v="DA-013"/>
    <x v="5"/>
    <x v="2"/>
    <n v="86675.32"/>
    <n v="12"/>
    <x v="515"/>
    <n v="1040103.85"/>
    <n v="73388.12"/>
    <n v="159446.45000000001"/>
    <x v="0"/>
    <s v="POS"/>
    <x v="0"/>
    <x v="8"/>
    <x v="1"/>
    <n v="1040103.8400000001"/>
    <n v="38379.831696000001"/>
    <n v="1001724.0083040001"/>
    <n v="0.15329858648249406"/>
  </r>
  <r>
    <x v="2932"/>
    <x v="624"/>
    <x v="4"/>
    <s v="HO-053"/>
    <x v="5"/>
    <x v="3"/>
    <n v="52706.28"/>
    <n v="11"/>
    <x v="287"/>
    <n v="579769.05000000005"/>
    <n v="35578.339999999997"/>
    <n v="188407.34"/>
    <x v="0"/>
    <s v="Card"/>
    <x v="0"/>
    <x v="8"/>
    <x v="1"/>
    <n v="579769.07999999996"/>
    <n v="17914.864571999999"/>
    <n v="561854.21542799997"/>
    <n v="0.32496964092857317"/>
  </r>
  <r>
    <x v="2933"/>
    <x v="624"/>
    <x v="0"/>
    <s v="SN-126"/>
    <x v="0"/>
    <x v="2"/>
    <n v="74415.179999999993"/>
    <n v="7"/>
    <x v="17"/>
    <n v="520906.27"/>
    <n v="64545.87"/>
    <n v="69085.16"/>
    <x v="0"/>
    <s v="Transfer"/>
    <x v="0"/>
    <x v="8"/>
    <x v="1"/>
    <n v="520906.25999999995"/>
    <n v="416.72500799999995"/>
    <n v="520489.53499199997"/>
    <n v="0.13262493461635622"/>
  </r>
  <r>
    <x v="2934"/>
    <x v="624"/>
    <x v="0"/>
    <s v="SN-088"/>
    <x v="5"/>
    <x v="0"/>
    <n v="68548.62"/>
    <n v="6"/>
    <x v="310"/>
    <n v="411291.75"/>
    <n v="52534.71"/>
    <n v="96083.5"/>
    <x v="0"/>
    <s v="Card"/>
    <x v="0"/>
    <x v="8"/>
    <x v="1"/>
    <n v="411291.72"/>
    <n v="7773.4135079999987"/>
    <n v="403518.30649199995"/>
    <n v="0.23361397353581734"/>
  </r>
  <r>
    <x v="2935"/>
    <x v="625"/>
    <x v="0"/>
    <s v="SN-032"/>
    <x v="1"/>
    <x v="3"/>
    <n v="54932.73"/>
    <n v="1"/>
    <x v="975"/>
    <n v="54932.73"/>
    <n v="39933.699999999997"/>
    <n v="14999.03"/>
    <x v="0"/>
    <s v="Transfer"/>
    <x v="0"/>
    <x v="8"/>
    <x v="1"/>
    <n v="54932.73"/>
    <n v="3032.2866960000001"/>
    <n v="51900.443304"/>
    <n v="0.27304359350063251"/>
  </r>
  <r>
    <x v="2936"/>
    <x v="625"/>
    <x v="2"/>
    <s v="BE-037"/>
    <x v="2"/>
    <x v="1"/>
    <n v="57725.26"/>
    <n v="6"/>
    <x v="465"/>
    <n v="346351.55"/>
    <n v="44006.559999999998"/>
    <n v="82312.210000000006"/>
    <x v="0"/>
    <s v="Card"/>
    <x v="0"/>
    <x v="8"/>
    <x v="1"/>
    <n v="346351.56"/>
    <n v="5541.6249600000001"/>
    <n v="340809.93504000001"/>
    <n v="0.23765509350254102"/>
  </r>
  <r>
    <x v="2937"/>
    <x v="625"/>
    <x v="4"/>
    <s v="HO-033"/>
    <x v="4"/>
    <x v="1"/>
    <n v="53232.89"/>
    <n v="9"/>
    <x v="478"/>
    <n v="479096.05"/>
    <n v="41951.76"/>
    <n v="101530.25"/>
    <x v="0"/>
    <s v="Card"/>
    <x v="0"/>
    <x v="8"/>
    <x v="1"/>
    <n v="479096.01"/>
    <n v="5749.1521199999997"/>
    <n v="473346.85788000003"/>
    <n v="0.21192044893711814"/>
  </r>
  <r>
    <x v="2938"/>
    <x v="625"/>
    <x v="0"/>
    <s v="SN-041"/>
    <x v="3"/>
    <x v="4"/>
    <n v="54494.23"/>
    <n v="1"/>
    <x v="27"/>
    <n v="54494.23"/>
    <n v="35598.76"/>
    <n v="18895.47"/>
    <x v="0"/>
    <s v="Cash"/>
    <x v="0"/>
    <x v="8"/>
    <x v="1"/>
    <n v="54494.23"/>
    <n v="2081.6795860000002"/>
    <n v="52412.550414000005"/>
    <n v="0.34674258173755279"/>
  </r>
  <r>
    <x v="2939"/>
    <x v="625"/>
    <x v="4"/>
    <s v="HO-094"/>
    <x v="2"/>
    <x v="4"/>
    <n v="60977.55"/>
    <n v="42"/>
    <x v="922"/>
    <n v="2561057.2400000002"/>
    <n v="42738.91"/>
    <n v="766022.87"/>
    <x v="1"/>
    <s v="Card"/>
    <x v="0"/>
    <x v="8"/>
    <x v="1"/>
    <n v="2561057.1"/>
    <n v="117040.30947000001"/>
    <n v="2444016.7905299999"/>
    <n v="0.29910415824989522"/>
  </r>
  <r>
    <x v="2940"/>
    <x v="625"/>
    <x v="4"/>
    <s v="HO-043"/>
    <x v="5"/>
    <x v="2"/>
    <n v="55166.52"/>
    <n v="139"/>
    <x v="229"/>
    <n v="7668145.9400000004"/>
    <n v="47739.99"/>
    <n v="1032287.84"/>
    <x v="1"/>
    <s v="Card"/>
    <x v="0"/>
    <x v="8"/>
    <x v="1"/>
    <n v="7668146.2799999993"/>
    <n v="402577.67969999998"/>
    <n v="7265568.6002999991"/>
    <n v="0.1346202651954222"/>
  </r>
  <r>
    <x v="2941"/>
    <x v="626"/>
    <x v="2"/>
    <s v="BE-142"/>
    <x v="0"/>
    <x v="1"/>
    <n v="55990.89"/>
    <n v="4"/>
    <x v="1159"/>
    <n v="223963.56"/>
    <n v="44256.41"/>
    <n v="46937.919999999998"/>
    <x v="0"/>
    <s v="Card"/>
    <x v="1"/>
    <x v="8"/>
    <x v="1"/>
    <n v="223963.56"/>
    <n v="32183.563571999999"/>
    <n v="191779.99642799998"/>
    <n v="0.20957837962568554"/>
  </r>
  <r>
    <x v="2942"/>
    <x v="626"/>
    <x v="3"/>
    <s v="PE-055"/>
    <x v="3"/>
    <x v="4"/>
    <n v="93620.64"/>
    <n v="41"/>
    <x v="1160"/>
    <n v="3838446.4"/>
    <n v="67478.259999999995"/>
    <n v="1071837.76"/>
    <x v="1"/>
    <s v="Card"/>
    <x v="0"/>
    <x v="8"/>
    <x v="1"/>
    <n v="3838446.2399999998"/>
    <n v="6909.2032319999998"/>
    <n v="3831537.0367679996"/>
    <n v="0.27923739146129539"/>
  </r>
  <r>
    <x v="2943"/>
    <x v="626"/>
    <x v="2"/>
    <s v="BE-063"/>
    <x v="5"/>
    <x v="1"/>
    <n v="52330.71"/>
    <n v="1"/>
    <x v="0"/>
    <n v="52330.71"/>
    <n v="38682.89"/>
    <n v="13647.82"/>
    <x v="0"/>
    <s v="Card"/>
    <x v="0"/>
    <x v="8"/>
    <x v="1"/>
    <n v="52330.71"/>
    <n v="2093.2284"/>
    <n v="50237.481599999999"/>
    <n v="0.2607994426217416"/>
  </r>
  <r>
    <x v="2944"/>
    <x v="626"/>
    <x v="4"/>
    <s v="HO-142"/>
    <x v="0"/>
    <x v="3"/>
    <n v="69435.820000000007"/>
    <n v="6"/>
    <x v="786"/>
    <n v="416614.91"/>
    <n v="49030.81"/>
    <n v="122430.05"/>
    <x v="0"/>
    <s v="Card"/>
    <x v="0"/>
    <x v="8"/>
    <x v="1"/>
    <n v="416614.92000000004"/>
    <n v="24913.572216000004"/>
    <n v="391701.34778400004"/>
    <n v="0.29386862318489754"/>
  </r>
  <r>
    <x v="2945"/>
    <x v="627"/>
    <x v="2"/>
    <s v="BE-055"/>
    <x v="2"/>
    <x v="4"/>
    <n v="57550.63"/>
    <n v="23"/>
    <x v="1161"/>
    <n v="1323664.5900000001"/>
    <n v="42301.39"/>
    <n v="350732.69"/>
    <x v="1"/>
    <s v="Card"/>
    <x v="1"/>
    <x v="8"/>
    <x v="1"/>
    <n v="1323664.49"/>
    <n v="238259.60820000002"/>
    <n v="1085404.8818000001"/>
    <n v="0.26497096972277545"/>
  </r>
  <r>
    <x v="2946"/>
    <x v="627"/>
    <x v="3"/>
    <s v="PE-071"/>
    <x v="0"/>
    <x v="0"/>
    <n v="93638.42"/>
    <n v="56"/>
    <x v="189"/>
    <n v="5243751.54"/>
    <n v="70502.52"/>
    <n v="1295610.54"/>
    <x v="1"/>
    <s v="Transfer"/>
    <x v="0"/>
    <x v="8"/>
    <x v="1"/>
    <n v="5243751.5199999996"/>
    <n v="140532.540736"/>
    <n v="5103218.9792639995"/>
    <n v="0.24707702684174088"/>
  </r>
  <r>
    <x v="2947"/>
    <x v="627"/>
    <x v="2"/>
    <s v="BE-033"/>
    <x v="5"/>
    <x v="0"/>
    <n v="76143.47"/>
    <n v="2"/>
    <x v="692"/>
    <n v="152286.94"/>
    <n v="57755.67"/>
    <n v="36775.599999999999"/>
    <x v="0"/>
    <s v="Card"/>
    <x v="0"/>
    <x v="8"/>
    <x v="1"/>
    <n v="152286.94"/>
    <n v="137.058246"/>
    <n v="152149.881754"/>
    <n v="0.24148886306337233"/>
  </r>
  <r>
    <x v="2948"/>
    <x v="627"/>
    <x v="2"/>
    <s v="BE-071"/>
    <x v="4"/>
    <x v="3"/>
    <n v="67534.58"/>
    <n v="9"/>
    <x v="1162"/>
    <n v="607811.18000000005"/>
    <n v="48278.86"/>
    <n v="173301.42"/>
    <x v="0"/>
    <s v="Transfer"/>
    <x v="1"/>
    <x v="8"/>
    <x v="1"/>
    <n v="607811.22"/>
    <n v="55797.069995999998"/>
    <n v="552014.15000399994"/>
    <n v="0.28512377807858025"/>
  </r>
  <r>
    <x v="2949"/>
    <x v="627"/>
    <x v="3"/>
    <s v="PE-132"/>
    <x v="3"/>
    <x v="3"/>
    <n v="114768.9"/>
    <n v="112"/>
    <x v="229"/>
    <n v="12854116.369999999"/>
    <n v="86116.69"/>
    <n v="3209047.24"/>
    <x v="1"/>
    <s v="Transfer"/>
    <x v="0"/>
    <x v="8"/>
    <x v="1"/>
    <n v="12854116.799999999"/>
    <n v="674841.13199999987"/>
    <n v="12179275.668"/>
    <n v="0.24965132939744814"/>
  </r>
  <r>
    <x v="2950"/>
    <x v="627"/>
    <x v="1"/>
    <s v="DA-084"/>
    <x v="0"/>
    <x v="1"/>
    <n v="105439.16"/>
    <n v="68"/>
    <x v="0"/>
    <n v="7169863.04"/>
    <n v="76377.600000000006"/>
    <n v="1976186.21"/>
    <x v="1"/>
    <s v="POS"/>
    <x v="0"/>
    <x v="8"/>
    <x v="1"/>
    <n v="7169862.8799999999"/>
    <n v="286794.51520000002"/>
    <n v="6883068.3647999996"/>
    <n v="0.27562398318838738"/>
  </r>
  <r>
    <x v="2951"/>
    <x v="628"/>
    <x v="1"/>
    <s v="DA-078"/>
    <x v="1"/>
    <x v="3"/>
    <n v="128149.84"/>
    <n v="1"/>
    <x v="965"/>
    <n v="128149.84"/>
    <n v="98652.63"/>
    <n v="29497.21"/>
    <x v="0"/>
    <s v="Transfer"/>
    <x v="0"/>
    <x v="9"/>
    <x v="1"/>
    <n v="128149.84"/>
    <n v="5087.548648"/>
    <n v="123062.291352"/>
    <n v="0.23017750158720449"/>
  </r>
  <r>
    <x v="2952"/>
    <x v="629"/>
    <x v="0"/>
    <s v="SN-049"/>
    <x v="4"/>
    <x v="4"/>
    <n v="56841.69"/>
    <n v="2"/>
    <x v="67"/>
    <n v="113683.38"/>
    <n v="40551.54"/>
    <n v="32580.3"/>
    <x v="0"/>
    <s v="POS"/>
    <x v="1"/>
    <x v="9"/>
    <x v="1"/>
    <n v="113683.38"/>
    <n v="6502.6893359999995"/>
    <n v="107180.69066400001"/>
    <n v="0.28658806590725927"/>
  </r>
  <r>
    <x v="2953"/>
    <x v="629"/>
    <x v="4"/>
    <s v="HO-004"/>
    <x v="0"/>
    <x v="3"/>
    <n v="57991.85"/>
    <n v="3"/>
    <x v="476"/>
    <n v="173975.56"/>
    <n v="42070.559999999998"/>
    <n v="47763.88"/>
    <x v="0"/>
    <s v="Cash"/>
    <x v="0"/>
    <x v="9"/>
    <x v="1"/>
    <n v="173975.55"/>
    <n v="556.72176000000002"/>
    <n v="173418.82824"/>
    <n v="0.2745436198049887"/>
  </r>
  <r>
    <x v="2954"/>
    <x v="629"/>
    <x v="0"/>
    <s v="SN-135"/>
    <x v="2"/>
    <x v="1"/>
    <n v="68963.199999999997"/>
    <n v="1"/>
    <x v="580"/>
    <n v="68963.199999999997"/>
    <n v="55404.78"/>
    <n v="13558.42"/>
    <x v="0"/>
    <s v="Card"/>
    <x v="0"/>
    <x v="9"/>
    <x v="1"/>
    <n v="68963.199999999997"/>
    <n v="2034.4144000000001"/>
    <n v="66928.785600000003"/>
    <n v="0.19660369588418172"/>
  </r>
  <r>
    <x v="2955"/>
    <x v="629"/>
    <x v="3"/>
    <s v="PE-108"/>
    <x v="5"/>
    <x v="2"/>
    <n v="113725.1"/>
    <n v="4"/>
    <x v="156"/>
    <n v="454900.41"/>
    <n v="88868.53"/>
    <n v="99426.31"/>
    <x v="0"/>
    <s v="Card"/>
    <x v="0"/>
    <x v="9"/>
    <x v="1"/>
    <n v="454900.4"/>
    <n v="13647.012000000002"/>
    <n v="441253.38800000004"/>
    <n v="0.21856720243448452"/>
  </r>
  <r>
    <x v="2956"/>
    <x v="629"/>
    <x v="4"/>
    <s v="HO-094"/>
    <x v="1"/>
    <x v="4"/>
    <n v="53616.51"/>
    <n v="9"/>
    <x v="160"/>
    <n v="482548.59"/>
    <n v="36354.400000000001"/>
    <n v="155358.95000000001"/>
    <x v="0"/>
    <s v="Transfer"/>
    <x v="0"/>
    <x v="9"/>
    <x v="1"/>
    <n v="482548.59"/>
    <n v="25575.075270000001"/>
    <n v="456973.51473000005"/>
    <n v="0.32195503876614789"/>
  </r>
  <r>
    <x v="2957"/>
    <x v="629"/>
    <x v="4"/>
    <s v="HO-132"/>
    <x v="2"/>
    <x v="0"/>
    <n v="48216.04"/>
    <n v="95"/>
    <x v="0"/>
    <n v="4580523.57"/>
    <n v="38956.61"/>
    <n v="879645.24"/>
    <x v="1"/>
    <s v="Cash"/>
    <x v="0"/>
    <x v="9"/>
    <x v="1"/>
    <n v="4580523.8"/>
    <n v="183220.95199999999"/>
    <n v="4397302.8480000002"/>
    <n v="0.1920403260800162"/>
  </r>
  <r>
    <x v="2958"/>
    <x v="629"/>
    <x v="4"/>
    <s v="HO-105"/>
    <x v="3"/>
    <x v="2"/>
    <n v="61167.62"/>
    <n v="85"/>
    <x v="447"/>
    <n v="5199247.7"/>
    <n v="48281.4"/>
    <n v="1095328.46"/>
    <x v="1"/>
    <s v="Cash"/>
    <x v="0"/>
    <x v="9"/>
    <x v="1"/>
    <n v="5199247.7"/>
    <n v="263081.93362000003"/>
    <n v="4936165.7663799999"/>
    <n v="0.21067056682065752"/>
  </r>
  <r>
    <x v="2959"/>
    <x v="630"/>
    <x v="2"/>
    <s v="BE-068"/>
    <x v="2"/>
    <x v="2"/>
    <n v="64232.32"/>
    <n v="83"/>
    <x v="303"/>
    <n v="5331282.3099999996"/>
    <n v="55773.46"/>
    <n v="702084.77"/>
    <x v="1"/>
    <s v="Transfer"/>
    <x v="0"/>
    <x v="9"/>
    <x v="1"/>
    <n v="5331282.5599999996"/>
    <n v="188727.40262399998"/>
    <n v="5142555.1573759997"/>
    <n v="0.13169153857845506"/>
  </r>
  <r>
    <x v="2960"/>
    <x v="630"/>
    <x v="3"/>
    <s v="PE-074"/>
    <x v="1"/>
    <x v="1"/>
    <n v="90370.03"/>
    <n v="8"/>
    <x v="1085"/>
    <n v="722960.26"/>
    <n v="67365.16"/>
    <n v="184038.95"/>
    <x v="0"/>
    <s v="Card"/>
    <x v="1"/>
    <x v="9"/>
    <x v="1"/>
    <n v="722960.24"/>
    <n v="39545.925127999995"/>
    <n v="683414.31487200002"/>
    <n v="0.25456302397589603"/>
  </r>
  <r>
    <x v="2961"/>
    <x v="631"/>
    <x v="4"/>
    <s v="HO-074"/>
    <x v="5"/>
    <x v="0"/>
    <n v="51155.69"/>
    <n v="86"/>
    <x v="528"/>
    <n v="4399389.04"/>
    <n v="40315.050000000003"/>
    <n v="932294.33"/>
    <x v="1"/>
    <s v="POS"/>
    <x v="0"/>
    <x v="9"/>
    <x v="1"/>
    <n v="4399389.34"/>
    <n v="108664.916698"/>
    <n v="4290724.4233019995"/>
    <n v="0.21191450029161321"/>
  </r>
  <r>
    <x v="2962"/>
    <x v="631"/>
    <x v="3"/>
    <s v="PE-108"/>
    <x v="1"/>
    <x v="4"/>
    <n v="109439.95"/>
    <n v="4"/>
    <x v="342"/>
    <n v="437759.8"/>
    <n v="76765.97"/>
    <n v="130695.93"/>
    <x v="0"/>
    <s v="Card"/>
    <x v="0"/>
    <x v="9"/>
    <x v="1"/>
    <n v="437759.8"/>
    <n v="8011.0043400000004"/>
    <n v="429748.79566"/>
    <n v="0.29855626304653832"/>
  </r>
  <r>
    <x v="2963"/>
    <x v="631"/>
    <x v="2"/>
    <s v="BE-101"/>
    <x v="0"/>
    <x v="0"/>
    <n v="56000.57"/>
    <n v="76"/>
    <x v="1163"/>
    <n v="4256043.3899999997"/>
    <n v="44835.85"/>
    <n v="848519.16"/>
    <x v="1"/>
    <s v="Transfer"/>
    <x v="1"/>
    <x v="9"/>
    <x v="1"/>
    <n v="4256043.32"/>
    <n v="784388.78387600009"/>
    <n v="3471654.5361240003"/>
    <n v="0.19936807082222913"/>
  </r>
  <r>
    <x v="2964"/>
    <x v="631"/>
    <x v="1"/>
    <s v="DA-146"/>
    <x v="2"/>
    <x v="4"/>
    <n v="111310.68"/>
    <n v="111"/>
    <x v="80"/>
    <n v="12355485.460000001"/>
    <n v="77111.09"/>
    <n v="3796154.01"/>
    <x v="1"/>
    <s v="Card"/>
    <x v="0"/>
    <x v="9"/>
    <x v="1"/>
    <n v="12355485.479999999"/>
    <n v="239696.41831199997"/>
    <n v="12115789.061687998"/>
    <n v="0.30724442372497435"/>
  </r>
  <r>
    <x v="2965"/>
    <x v="632"/>
    <x v="2"/>
    <s v="BE-040"/>
    <x v="4"/>
    <x v="0"/>
    <n v="52175.42"/>
    <n v="6"/>
    <x v="1164"/>
    <n v="313052.53000000003"/>
    <n v="39321.31"/>
    <n v="77124.67"/>
    <x v="0"/>
    <s v="Card"/>
    <x v="1"/>
    <x v="9"/>
    <x v="1"/>
    <n v="313052.52"/>
    <n v="53970.254448"/>
    <n v="259082.26555200003"/>
    <n v="0.24636334994641312"/>
  </r>
  <r>
    <x v="2966"/>
    <x v="632"/>
    <x v="0"/>
    <s v="SN-092"/>
    <x v="2"/>
    <x v="4"/>
    <n v="79066.070000000007"/>
    <n v="12"/>
    <x v="13"/>
    <n v="948792.82"/>
    <n v="55789.26"/>
    <n v="279321.71000000002"/>
    <x v="0"/>
    <s v="POS"/>
    <x v="0"/>
    <x v="9"/>
    <x v="1"/>
    <n v="948792.84000000008"/>
    <n v="12808.703340000002"/>
    <n v="935984.13666000008"/>
    <n v="0.29439694748111611"/>
  </r>
  <r>
    <x v="2967"/>
    <x v="632"/>
    <x v="1"/>
    <s v="DA-133"/>
    <x v="4"/>
    <x v="3"/>
    <n v="99559.86"/>
    <n v="5"/>
    <x v="43"/>
    <n v="497799.28"/>
    <n v="74030.850000000006"/>
    <n v="127645.02"/>
    <x v="0"/>
    <s v="Transfer"/>
    <x v="0"/>
    <x v="9"/>
    <x v="1"/>
    <n v="497799.3"/>
    <n v="7068.7500599999994"/>
    <n v="490730.54994"/>
    <n v="0.2564186513086158"/>
  </r>
  <r>
    <x v="2968"/>
    <x v="632"/>
    <x v="2"/>
    <s v="BE-014"/>
    <x v="2"/>
    <x v="4"/>
    <n v="66465.679999999993"/>
    <n v="2"/>
    <x v="607"/>
    <n v="132931.35"/>
    <n v="45010.79"/>
    <n v="42909.77"/>
    <x v="0"/>
    <s v="Card"/>
    <x v="1"/>
    <x v="9"/>
    <x v="1"/>
    <n v="132931.35999999999"/>
    <n v="18091.958095999998"/>
    <n v="114839.40190399998"/>
    <n v="0.32279646599541789"/>
  </r>
  <r>
    <x v="2969"/>
    <x v="632"/>
    <x v="3"/>
    <s v="PE-102"/>
    <x v="3"/>
    <x v="1"/>
    <n v="92237.88"/>
    <n v="6"/>
    <x v="580"/>
    <n v="553427.27"/>
    <n v="74978.8"/>
    <n v="103554.49"/>
    <x v="0"/>
    <s v="Transfer"/>
    <x v="0"/>
    <x v="9"/>
    <x v="1"/>
    <n v="553427.28"/>
    <n v="16326.104760000002"/>
    <n v="537101.17524000001"/>
    <n v="0.18711490310190171"/>
  </r>
  <r>
    <x v="2970"/>
    <x v="632"/>
    <x v="3"/>
    <s v="PE-085"/>
    <x v="0"/>
    <x v="0"/>
    <n v="81099.539999999994"/>
    <n v="4"/>
    <x v="1165"/>
    <n v="324398.15000000002"/>
    <n v="62009.78"/>
    <n v="76359.039999999994"/>
    <x v="0"/>
    <s v="POS"/>
    <x v="1"/>
    <x v="9"/>
    <x v="1"/>
    <n v="324398.15999999997"/>
    <n v="25238.176847999999"/>
    <n v="299159.983152"/>
    <n v="0.23538679243392721"/>
  </r>
  <r>
    <x v="2971"/>
    <x v="632"/>
    <x v="3"/>
    <s v="PE-020"/>
    <x v="5"/>
    <x v="1"/>
    <n v="107076.91"/>
    <n v="76"/>
    <x v="622"/>
    <n v="8137845.1200000001"/>
    <n v="77429.679999999993"/>
    <n v="2253189.5499999998"/>
    <x v="1"/>
    <s v="Card"/>
    <x v="0"/>
    <x v="9"/>
    <x v="1"/>
    <n v="8137845.1600000001"/>
    <n v="205887.482548"/>
    <n v="7931957.6774519999"/>
    <n v="0.27687791015614704"/>
  </r>
  <r>
    <x v="2972"/>
    <x v="633"/>
    <x v="1"/>
    <s v="DA-053"/>
    <x v="2"/>
    <x v="2"/>
    <n v="108966.84"/>
    <n v="10"/>
    <x v="766"/>
    <n v="1089668.45"/>
    <n v="88148.52"/>
    <n v="208183.24"/>
    <x v="0"/>
    <s v="Card"/>
    <x v="1"/>
    <x v="9"/>
    <x v="1"/>
    <n v="1089668.3999999999"/>
    <n v="157675.01748000001"/>
    <n v="931993.38251999987"/>
    <n v="0.19105191124878398"/>
  </r>
  <r>
    <x v="2973"/>
    <x v="633"/>
    <x v="3"/>
    <s v="PE-147"/>
    <x v="3"/>
    <x v="1"/>
    <n v="97142.98"/>
    <n v="7"/>
    <x v="862"/>
    <n v="680000.86"/>
    <n v="73479.509999999995"/>
    <n v="165644.26999999999"/>
    <x v="0"/>
    <s v="Card"/>
    <x v="0"/>
    <x v="9"/>
    <x v="1"/>
    <n v="680000.86"/>
    <n v="17068.021585999999"/>
    <n v="662932.838414"/>
    <n v="0.24359420663085632"/>
  </r>
  <r>
    <x v="2974"/>
    <x v="633"/>
    <x v="2"/>
    <s v="BE-147"/>
    <x v="5"/>
    <x v="3"/>
    <n v="74389.259999999995"/>
    <n v="8"/>
    <x v="55"/>
    <n v="595114.06000000006"/>
    <n v="52174.45"/>
    <n v="177718.45"/>
    <x v="0"/>
    <s v="Cash"/>
    <x v="0"/>
    <x v="9"/>
    <x v="1"/>
    <n v="595114.07999999996"/>
    <n v="2916.0589919999998"/>
    <n v="592198.02100800001"/>
    <n v="0.29862922411881848"/>
  </r>
  <r>
    <x v="2975"/>
    <x v="633"/>
    <x v="2"/>
    <s v="BE-061"/>
    <x v="5"/>
    <x v="2"/>
    <n v="61414.8"/>
    <n v="13"/>
    <x v="1050"/>
    <n v="798392.38"/>
    <n v="52095.66"/>
    <n v="121148.86"/>
    <x v="0"/>
    <s v="Transfer"/>
    <x v="1"/>
    <x v="9"/>
    <x v="1"/>
    <n v="798392.4"/>
    <n v="113611.23852"/>
    <n v="684781.16148000001"/>
    <n v="0.15174100233772272"/>
  </r>
  <r>
    <x v="2976"/>
    <x v="633"/>
    <x v="0"/>
    <s v="SN-015"/>
    <x v="2"/>
    <x v="2"/>
    <n v="65075.35"/>
    <n v="9"/>
    <x v="818"/>
    <n v="585678.11"/>
    <n v="53011.37"/>
    <n v="108575.74"/>
    <x v="0"/>
    <s v="Card"/>
    <x v="0"/>
    <x v="9"/>
    <x v="1"/>
    <n v="585678.15"/>
    <n v="30630.967245000003"/>
    <n v="555047.18275500007"/>
    <n v="0.18538466462405434"/>
  </r>
  <r>
    <x v="2977"/>
    <x v="634"/>
    <x v="4"/>
    <s v="HO-009"/>
    <x v="1"/>
    <x v="3"/>
    <n v="58446.58"/>
    <n v="7"/>
    <x v="154"/>
    <n v="409126.06"/>
    <n v="41468.54"/>
    <n v="118846.29"/>
    <x v="0"/>
    <s v="POS"/>
    <x v="0"/>
    <x v="9"/>
    <x v="1"/>
    <n v="409126.06"/>
    <n v="15424.052462"/>
    <n v="393702.00753800001"/>
    <n v="0.29048819329670661"/>
  </r>
  <r>
    <x v="2978"/>
    <x v="634"/>
    <x v="2"/>
    <s v="BE-101"/>
    <x v="0"/>
    <x v="0"/>
    <n v="68237.600000000006"/>
    <n v="9"/>
    <x v="0"/>
    <n v="614138.36"/>
    <n v="56951.49"/>
    <n v="101574.99"/>
    <x v="0"/>
    <s v="Transfer"/>
    <x v="0"/>
    <x v="9"/>
    <x v="1"/>
    <n v="614138.4"/>
    <n v="24565.536"/>
    <n v="589572.86400000006"/>
    <n v="0.16539430951683268"/>
  </r>
  <r>
    <x v="2979"/>
    <x v="634"/>
    <x v="0"/>
    <s v="SN-097"/>
    <x v="2"/>
    <x v="0"/>
    <n v="55139.360000000001"/>
    <n v="3"/>
    <x v="1166"/>
    <n v="165418.09"/>
    <n v="45168.07"/>
    <n v="29913.87"/>
    <x v="0"/>
    <s v="Transfer"/>
    <x v="1"/>
    <x v="9"/>
    <x v="1"/>
    <n v="165418.08000000002"/>
    <n v="20941.928928000001"/>
    <n v="144476.15107200001"/>
    <n v="0.18083796034641678"/>
  </r>
  <r>
    <x v="2980"/>
    <x v="634"/>
    <x v="3"/>
    <s v="PE-103"/>
    <x v="5"/>
    <x v="4"/>
    <n v="97218.1"/>
    <n v="10"/>
    <x v="1167"/>
    <n v="972180.96"/>
    <n v="68945.06"/>
    <n v="282730.39"/>
    <x v="0"/>
    <s v="Card"/>
    <x v="1"/>
    <x v="9"/>
    <x v="1"/>
    <n v="972181"/>
    <n v="95176.519899999985"/>
    <n v="877004.48010000004"/>
    <n v="0.29082074390759516"/>
  </r>
  <r>
    <x v="2981"/>
    <x v="634"/>
    <x v="1"/>
    <s v="DA-134"/>
    <x v="4"/>
    <x v="0"/>
    <n v="107319.7"/>
    <n v="5"/>
    <x v="265"/>
    <n v="536598.51"/>
    <n v="86583.47"/>
    <n v="103681.16"/>
    <x v="0"/>
    <s v="POS"/>
    <x v="0"/>
    <x v="9"/>
    <x v="1"/>
    <n v="536598.5"/>
    <n v="2522.0129499999998"/>
    <n v="534076.48705"/>
    <n v="0.19321924691889286"/>
  </r>
  <r>
    <x v="2982"/>
    <x v="634"/>
    <x v="4"/>
    <s v="HO-119"/>
    <x v="2"/>
    <x v="4"/>
    <n v="60337.66"/>
    <n v="4"/>
    <x v="1168"/>
    <n v="241350.64"/>
    <n v="41974.080000000002"/>
    <n v="73454.33"/>
    <x v="0"/>
    <s v="Card"/>
    <x v="1"/>
    <x v="9"/>
    <x v="1"/>
    <n v="241350.64"/>
    <n v="20563.074528000001"/>
    <n v="220787.56547200002"/>
    <n v="0.30434694517487088"/>
  </r>
  <r>
    <x v="2983"/>
    <x v="635"/>
    <x v="2"/>
    <s v="BE-150"/>
    <x v="5"/>
    <x v="1"/>
    <n v="69318.3"/>
    <n v="7"/>
    <x v="337"/>
    <n v="485228.11"/>
    <n v="53847.519999999997"/>
    <n v="108295.47"/>
    <x v="0"/>
    <s v="Transfer"/>
    <x v="0"/>
    <x v="9"/>
    <x v="1"/>
    <n v="485228.10000000003"/>
    <n v="1067.5018200000002"/>
    <n v="484160.59818000003"/>
    <n v="0.22318465844857999"/>
  </r>
  <r>
    <x v="2984"/>
    <x v="635"/>
    <x v="4"/>
    <s v="HO-020"/>
    <x v="0"/>
    <x v="1"/>
    <n v="52637.86"/>
    <n v="11"/>
    <x v="81"/>
    <n v="579016.49"/>
    <n v="40913.1"/>
    <n v="128972.4"/>
    <x v="1"/>
    <s v="Cash"/>
    <x v="0"/>
    <x v="9"/>
    <x v="1"/>
    <n v="579016.46"/>
    <n v="3879.4102819999998"/>
    <n v="575137.04971799999"/>
    <n v="0.2227439152898737"/>
  </r>
  <r>
    <x v="2985"/>
    <x v="635"/>
    <x v="3"/>
    <s v="PE-100"/>
    <x v="3"/>
    <x v="3"/>
    <n v="112191.69"/>
    <n v="88"/>
    <x v="689"/>
    <n v="9872868.4299999997"/>
    <n v="76480.12"/>
    <n v="3142617.79"/>
    <x v="1"/>
    <s v="Cash"/>
    <x v="0"/>
    <x v="9"/>
    <x v="1"/>
    <n v="9872868.7200000007"/>
    <n v="278414.89790400001"/>
    <n v="9594453.8220960014"/>
    <n v="0.31830848474094375"/>
  </r>
  <r>
    <x v="2986"/>
    <x v="635"/>
    <x v="3"/>
    <s v="PE-037"/>
    <x v="1"/>
    <x v="1"/>
    <n v="79886.97"/>
    <n v="7"/>
    <x v="0"/>
    <n v="559208.81000000006"/>
    <n v="64930.47"/>
    <n v="104695.49"/>
    <x v="0"/>
    <s v="Transfer"/>
    <x v="0"/>
    <x v="9"/>
    <x v="1"/>
    <n v="559208.79"/>
    <n v="22368.351600000002"/>
    <n v="536840.43839999998"/>
    <n v="0.18722074496644642"/>
  </r>
  <r>
    <x v="2987"/>
    <x v="635"/>
    <x v="1"/>
    <s v="DA-039"/>
    <x v="5"/>
    <x v="2"/>
    <n v="113616.48"/>
    <n v="111"/>
    <x v="682"/>
    <n v="12611429.369999999"/>
    <n v="91477.24"/>
    <n v="2457455.58"/>
    <x v="1"/>
    <s v="Cash"/>
    <x v="0"/>
    <x v="9"/>
    <x v="1"/>
    <n v="12611429.279999999"/>
    <n v="97108.005455999984"/>
    <n v="12514321.274543999"/>
    <n v="0.19485940157154449"/>
  </r>
  <r>
    <x v="2988"/>
    <x v="635"/>
    <x v="3"/>
    <s v="PE-076"/>
    <x v="1"/>
    <x v="0"/>
    <n v="112621.79"/>
    <n v="6"/>
    <x v="204"/>
    <n v="675730.75"/>
    <n v="94444.51"/>
    <n v="109063.72"/>
    <x v="0"/>
    <s v="Transfer"/>
    <x v="0"/>
    <x v="9"/>
    <x v="1"/>
    <n v="675730.74"/>
    <n v="2432.6306639999998"/>
    <n v="673298.10933599994"/>
    <n v="0.16140114979228043"/>
  </r>
  <r>
    <x v="2989"/>
    <x v="636"/>
    <x v="1"/>
    <s v="DA-135"/>
    <x v="5"/>
    <x v="4"/>
    <n v="115258.64"/>
    <n v="6"/>
    <x v="220"/>
    <n v="691551.84"/>
    <n v="84488.55"/>
    <n v="184620.53"/>
    <x v="0"/>
    <s v="Card"/>
    <x v="0"/>
    <x v="9"/>
    <x v="1"/>
    <n v="691551.84"/>
    <n v="15559.916399999998"/>
    <n v="675991.92359999998"/>
    <n v="0.26696556833685819"/>
  </r>
  <r>
    <x v="2990"/>
    <x v="636"/>
    <x v="1"/>
    <s v="DA-128"/>
    <x v="3"/>
    <x v="3"/>
    <n v="96703.72"/>
    <n v="5"/>
    <x v="1169"/>
    <n v="483518.58"/>
    <n v="69381.789999999994"/>
    <n v="136609.65"/>
    <x v="0"/>
    <s v="Transfer"/>
    <x v="1"/>
    <x v="9"/>
    <x v="1"/>
    <n v="483518.6"/>
    <n v="71415.697219999987"/>
    <n v="412102.90278"/>
    <n v="0.28253236928351333"/>
  </r>
  <r>
    <x v="2991"/>
    <x v="636"/>
    <x v="1"/>
    <s v="DA-136"/>
    <x v="0"/>
    <x v="2"/>
    <n v="86280.37"/>
    <n v="14"/>
    <x v="810"/>
    <n v="1207925.1200000001"/>
    <n v="69838.720000000001"/>
    <n v="230183.05"/>
    <x v="1"/>
    <s v="Card"/>
    <x v="0"/>
    <x v="9"/>
    <x v="1"/>
    <n v="1207925.18"/>
    <n v="21863.445757999998"/>
    <n v="1186061.7342419999"/>
    <n v="0.19056069468941914"/>
  </r>
  <r>
    <x v="2992"/>
    <x v="636"/>
    <x v="1"/>
    <s v="DA-129"/>
    <x v="1"/>
    <x v="3"/>
    <n v="87127.3"/>
    <n v="8"/>
    <x v="365"/>
    <n v="697018.37"/>
    <n v="58437.47"/>
    <n v="229518.62"/>
    <x v="0"/>
    <s v="Card"/>
    <x v="0"/>
    <x v="9"/>
    <x v="1"/>
    <n v="697018.4"/>
    <n v="27811.034160000003"/>
    <n v="669207.36583999998"/>
    <n v="0.32928632856548673"/>
  </r>
  <r>
    <x v="2993"/>
    <x v="636"/>
    <x v="0"/>
    <s v="SN-132"/>
    <x v="5"/>
    <x v="1"/>
    <n v="64942.11"/>
    <n v="5"/>
    <x v="704"/>
    <n v="324710.53999999998"/>
    <n v="48377.18"/>
    <n v="82824.66"/>
    <x v="0"/>
    <s v="Transfer"/>
    <x v="0"/>
    <x v="9"/>
    <x v="1"/>
    <n v="324710.55"/>
    <n v="97.413164999999992"/>
    <n v="324613.13683500001"/>
    <n v="0.25507228684353767"/>
  </r>
  <r>
    <x v="2994"/>
    <x v="637"/>
    <x v="1"/>
    <s v="DA-118"/>
    <x v="1"/>
    <x v="3"/>
    <n v="105683.69"/>
    <n v="7"/>
    <x v="57"/>
    <n v="739785.84"/>
    <n v="81683.63"/>
    <n v="168000.42"/>
    <x v="0"/>
    <s v="Cash"/>
    <x v="0"/>
    <x v="9"/>
    <x v="1"/>
    <n v="739785.83000000007"/>
    <n v="369.89291500000007"/>
    <n v="739415.9370850001"/>
    <n v="0.2270933166279582"/>
  </r>
  <r>
    <x v="2995"/>
    <x v="637"/>
    <x v="0"/>
    <s v="SN-003"/>
    <x v="5"/>
    <x v="1"/>
    <n v="44370.11"/>
    <n v="3"/>
    <x v="1170"/>
    <n v="133110.34"/>
    <n v="33763.33"/>
    <n v="31820.36"/>
    <x v="0"/>
    <s v="Cash"/>
    <x v="1"/>
    <x v="9"/>
    <x v="1"/>
    <n v="133110.33000000002"/>
    <n v="23334.240849000005"/>
    <n v="109776.08915100001"/>
    <n v="0.23905250335924319"/>
  </r>
  <r>
    <x v="2996"/>
    <x v="637"/>
    <x v="2"/>
    <s v="BE-040"/>
    <x v="5"/>
    <x v="3"/>
    <n v="63459.05"/>
    <n v="20"/>
    <x v="308"/>
    <n v="1269181.08"/>
    <n v="47075.519999999997"/>
    <n v="327670.61"/>
    <x v="1"/>
    <s v="POS"/>
    <x v="0"/>
    <x v="9"/>
    <x v="1"/>
    <n v="1269181"/>
    <n v="5203.6421"/>
    <n v="1263977.3578999999"/>
    <n v="0.25817483034020644"/>
  </r>
  <r>
    <x v="2997"/>
    <x v="638"/>
    <x v="0"/>
    <s v="SN-131"/>
    <x v="0"/>
    <x v="4"/>
    <n v="51913.59"/>
    <n v="11"/>
    <x v="93"/>
    <n v="571049.44999999995"/>
    <n v="33970.620000000003"/>
    <n v="197372.64"/>
    <x v="0"/>
    <s v="Transfer"/>
    <x v="0"/>
    <x v="9"/>
    <x v="1"/>
    <n v="571049.49"/>
    <n v="21128.831129999999"/>
    <n v="549920.65887000004"/>
    <n v="0.34563143349494518"/>
  </r>
  <r>
    <x v="2998"/>
    <x v="638"/>
    <x v="2"/>
    <s v="BE-136"/>
    <x v="1"/>
    <x v="4"/>
    <n v="63991.16"/>
    <n v="10"/>
    <x v="28"/>
    <n v="639911.63"/>
    <n v="47340.34"/>
    <n v="166508.26999999999"/>
    <x v="0"/>
    <s v="Transfer"/>
    <x v="0"/>
    <x v="9"/>
    <x v="1"/>
    <n v="639911.60000000009"/>
    <n v="20605.153520000003"/>
    <n v="619306.44648000004"/>
    <n v="0.26020510050739348"/>
  </r>
  <r>
    <x v="2999"/>
    <x v="639"/>
    <x v="4"/>
    <s v="HO-085"/>
    <x v="1"/>
    <x v="4"/>
    <n v="51373.279999999999"/>
    <n v="3"/>
    <x v="173"/>
    <n v="154119.85"/>
    <n v="34682.03"/>
    <n v="50073.77"/>
    <x v="0"/>
    <s v="Card"/>
    <x v="0"/>
    <x v="9"/>
    <x v="1"/>
    <n v="154119.84"/>
    <n v="4315.3555200000001"/>
    <n v="149804.48447999998"/>
    <n v="0.32490149711409655"/>
  </r>
  <r>
    <x v="3000"/>
    <x v="639"/>
    <x v="4"/>
    <s v="HO-131"/>
    <x v="0"/>
    <x v="0"/>
    <n v="52457.15"/>
    <n v="4"/>
    <x v="0"/>
    <n v="209828.62"/>
    <n v="41402.86"/>
    <n v="44217.16"/>
    <x v="0"/>
    <s v="POS"/>
    <x v="0"/>
    <x v="9"/>
    <x v="1"/>
    <n v="209828.6"/>
    <n v="8393.1440000000002"/>
    <n v="201435.45600000001"/>
    <n v="0.21072988041383489"/>
  </r>
  <r>
    <x v="3001"/>
    <x v="639"/>
    <x v="2"/>
    <s v="BE-088"/>
    <x v="5"/>
    <x v="0"/>
    <n v="42033.43"/>
    <n v="7"/>
    <x v="1171"/>
    <n v="294234"/>
    <n v="34838.19"/>
    <n v="50366.67"/>
    <x v="0"/>
    <s v="Transfer"/>
    <x v="1"/>
    <x v="9"/>
    <x v="1"/>
    <n v="294234.01"/>
    <n v="50108.051903000007"/>
    <n v="244125.958097"/>
    <n v="0.17117895960358082"/>
  </r>
  <r>
    <x v="3002"/>
    <x v="639"/>
    <x v="0"/>
    <s v="SN-135"/>
    <x v="1"/>
    <x v="1"/>
    <n v="63373.48"/>
    <n v="7"/>
    <x v="152"/>
    <n v="443614.33"/>
    <n v="49113.34"/>
    <n v="99820.93"/>
    <x v="0"/>
    <s v="Transfer"/>
    <x v="0"/>
    <x v="9"/>
    <x v="1"/>
    <n v="443614.36000000004"/>
    <n v="2218.0718000000002"/>
    <n v="441396.28820000007"/>
    <n v="0.22501737038115965"/>
  </r>
  <r>
    <x v="3003"/>
    <x v="639"/>
    <x v="2"/>
    <s v="BE-028"/>
    <x v="0"/>
    <x v="4"/>
    <n v="71731.16"/>
    <n v="76"/>
    <x v="488"/>
    <n v="5451568.4400000004"/>
    <n v="49235.15"/>
    <n v="1709697.32"/>
    <x v="1"/>
    <s v="Card"/>
    <x v="0"/>
    <x v="9"/>
    <x v="1"/>
    <n v="5451568.1600000001"/>
    <n v="74141.326976000011"/>
    <n v="5377426.8330239998"/>
    <n v="0.31361567571185073"/>
  </r>
  <r>
    <x v="3004"/>
    <x v="640"/>
    <x v="3"/>
    <s v="PE-086"/>
    <x v="4"/>
    <x v="3"/>
    <n v="95875.12"/>
    <n v="5"/>
    <x v="556"/>
    <n v="479375.58"/>
    <n v="69247.289999999994"/>
    <n v="133139.15"/>
    <x v="0"/>
    <s v="Card"/>
    <x v="1"/>
    <x v="9"/>
    <x v="1"/>
    <n v="479375.6"/>
    <n v="75981.032599999991"/>
    <n v="403394.5674"/>
    <n v="0.27773452706956825"/>
  </r>
  <r>
    <x v="3005"/>
    <x v="640"/>
    <x v="1"/>
    <s v="DA-051"/>
    <x v="4"/>
    <x v="1"/>
    <n v="109452.54"/>
    <n v="100"/>
    <x v="0"/>
    <n v="10945253.539999999"/>
    <n v="82790.73"/>
    <n v="2666180.5099999998"/>
    <x v="1"/>
    <s v="POS"/>
    <x v="0"/>
    <x v="9"/>
    <x v="1"/>
    <n v="10945254"/>
    <n v="437810.16"/>
    <n v="10507443.84"/>
    <n v="0.24359239374915384"/>
  </r>
  <r>
    <x v="3006"/>
    <x v="640"/>
    <x v="0"/>
    <s v="SN-127"/>
    <x v="0"/>
    <x v="4"/>
    <n v="73548.149999999994"/>
    <n v="58"/>
    <x v="663"/>
    <n v="4265792.8"/>
    <n v="48827.64"/>
    <n v="1433789.66"/>
    <x v="1"/>
    <s v="Transfer"/>
    <x v="0"/>
    <x v="9"/>
    <x v="1"/>
    <n v="4265792.6999999993"/>
    <n v="177030.39704999997"/>
    <n v="4088762.3029499995"/>
    <n v="0.33611329176606985"/>
  </r>
  <r>
    <x v="3007"/>
    <x v="640"/>
    <x v="0"/>
    <s v="SN-030"/>
    <x v="2"/>
    <x v="0"/>
    <n v="58695.97"/>
    <n v="4"/>
    <x v="0"/>
    <n v="234783.9"/>
    <n v="47610.21"/>
    <n v="44343.07"/>
    <x v="0"/>
    <s v="Card"/>
    <x v="0"/>
    <x v="9"/>
    <x v="1"/>
    <n v="234783.88"/>
    <n v="9391.3552"/>
    <n v="225392.52480000001"/>
    <n v="0.18886759270972159"/>
  </r>
  <r>
    <x v="3008"/>
    <x v="641"/>
    <x v="3"/>
    <s v="PE-129"/>
    <x v="4"/>
    <x v="4"/>
    <n v="119348.45"/>
    <n v="5"/>
    <x v="265"/>
    <n v="596742.24"/>
    <n v="83518.789999999994"/>
    <n v="179148.3"/>
    <x v="0"/>
    <s v="Transfer"/>
    <x v="0"/>
    <x v="9"/>
    <x v="1"/>
    <n v="596742.25"/>
    <n v="2804.6885749999997"/>
    <n v="593937.56142499996"/>
    <n v="0.30021052305598478"/>
  </r>
  <r>
    <x v="3009"/>
    <x v="641"/>
    <x v="3"/>
    <s v="PE-078"/>
    <x v="4"/>
    <x v="0"/>
    <n v="98134.22"/>
    <n v="7"/>
    <x v="0"/>
    <n v="686939.51"/>
    <n v="77884.14"/>
    <n v="141750.54999999999"/>
    <x v="0"/>
    <s v="Cash"/>
    <x v="0"/>
    <x v="9"/>
    <x v="1"/>
    <n v="686939.54"/>
    <n v="27477.581600000001"/>
    <n v="659461.9584"/>
    <n v="0.20635084739848489"/>
  </r>
  <r>
    <x v="3010"/>
    <x v="641"/>
    <x v="0"/>
    <s v="SN-104"/>
    <x v="0"/>
    <x v="2"/>
    <n v="58257.97"/>
    <n v="1"/>
    <x v="1172"/>
    <n v="58257.97"/>
    <n v="49779.41"/>
    <n v="8478.57"/>
    <x v="0"/>
    <s v="Transfer"/>
    <x v="1"/>
    <x v="9"/>
    <x v="1"/>
    <n v="58257.97"/>
    <n v="3996.4967420000003"/>
    <n v="54261.473257999998"/>
    <n v="0.14553493710817592"/>
  </r>
  <r>
    <x v="3011"/>
    <x v="642"/>
    <x v="0"/>
    <s v="SN-081"/>
    <x v="0"/>
    <x v="2"/>
    <n v="74580.05"/>
    <n v="12"/>
    <x v="523"/>
    <n v="894960.61"/>
    <n v="59460.23"/>
    <n v="181437.82"/>
    <x v="0"/>
    <s v="Cash"/>
    <x v="0"/>
    <x v="9"/>
    <x v="1"/>
    <n v="894960.60000000009"/>
    <n v="12976.9287"/>
    <n v="881983.67130000005"/>
    <n v="0.20273274373494496"/>
  </r>
  <r>
    <x v="3012"/>
    <x v="642"/>
    <x v="2"/>
    <s v="BE-061"/>
    <x v="1"/>
    <x v="3"/>
    <n v="65653.929999999993"/>
    <n v="9"/>
    <x v="1095"/>
    <n v="590885.41"/>
    <n v="45769.66"/>
    <n v="178958.46"/>
    <x v="0"/>
    <s v="Transfer"/>
    <x v="0"/>
    <x v="9"/>
    <x v="1"/>
    <n v="590885.36999999988"/>
    <n v="25762.602131999996"/>
    <n v="565122.76786799985"/>
    <n v="0.30286491588952918"/>
  </r>
  <r>
    <x v="3013"/>
    <x v="643"/>
    <x v="0"/>
    <s v="SN-044"/>
    <x v="0"/>
    <x v="0"/>
    <n v="62426.67"/>
    <n v="5"/>
    <x v="830"/>
    <n v="312133.33"/>
    <n v="48203.54"/>
    <n v="71115.61"/>
    <x v="0"/>
    <s v="Transfer"/>
    <x v="0"/>
    <x v="9"/>
    <x v="1"/>
    <n v="312133.34999999998"/>
    <n v="218.49334500000001"/>
    <n v="311914.85665499995"/>
    <n v="0.22783728350958227"/>
  </r>
  <r>
    <x v="3014"/>
    <x v="643"/>
    <x v="3"/>
    <s v="PE-066"/>
    <x v="1"/>
    <x v="1"/>
    <n v="121660.02"/>
    <n v="95"/>
    <x v="337"/>
    <n v="11557701.48"/>
    <n v="91724.32"/>
    <n v="2843890.72"/>
    <x v="1"/>
    <s v="Card"/>
    <x v="0"/>
    <x v="9"/>
    <x v="1"/>
    <n v="11557701.9"/>
    <n v="25426.944180000002"/>
    <n v="11532274.95582"/>
    <n v="0.2460602330767242"/>
  </r>
  <r>
    <x v="3015"/>
    <x v="643"/>
    <x v="0"/>
    <s v="SN-043"/>
    <x v="0"/>
    <x v="2"/>
    <n v="67299.81"/>
    <n v="11"/>
    <x v="467"/>
    <n v="740297.95"/>
    <n v="53347.13"/>
    <n v="153479.49"/>
    <x v="0"/>
    <s v="Card"/>
    <x v="0"/>
    <x v="9"/>
    <x v="1"/>
    <n v="740297.90999999992"/>
    <n v="33905.644278"/>
    <n v="706392.26572199992"/>
    <n v="0.20732124140016867"/>
  </r>
  <r>
    <x v="3016"/>
    <x v="643"/>
    <x v="3"/>
    <s v="PE-104"/>
    <x v="3"/>
    <x v="3"/>
    <n v="102751.72"/>
    <n v="126"/>
    <x v="822"/>
    <n v="12946716.949999999"/>
    <n v="73746.03"/>
    <n v="3654717.16"/>
    <x v="1"/>
    <s v="Card"/>
    <x v="0"/>
    <x v="9"/>
    <x v="1"/>
    <n v="12946716.720000001"/>
    <n v="403937.56166399998"/>
    <n v="12542779.158336001"/>
    <n v="0.28228910650587757"/>
  </r>
  <r>
    <x v="3017"/>
    <x v="643"/>
    <x v="2"/>
    <s v="BE-008"/>
    <x v="3"/>
    <x v="2"/>
    <n v="80579.38"/>
    <n v="108"/>
    <x v="47"/>
    <n v="8702573.4800000004"/>
    <n v="66529.289999999994"/>
    <n v="1517410.26"/>
    <x v="1"/>
    <s v="POS"/>
    <x v="0"/>
    <x v="9"/>
    <x v="1"/>
    <n v="8702573.040000001"/>
    <n v="24367.204512000004"/>
    <n v="8678205.8354880009"/>
    <n v="0.17436339532062187"/>
  </r>
  <r>
    <x v="3018"/>
    <x v="644"/>
    <x v="2"/>
    <s v="BE-134"/>
    <x v="0"/>
    <x v="2"/>
    <n v="63021.17"/>
    <n v="1"/>
    <x v="521"/>
    <n v="63021.17"/>
    <n v="53786.53"/>
    <n v="9234.64"/>
    <x v="0"/>
    <s v="POS"/>
    <x v="0"/>
    <x v="9"/>
    <x v="1"/>
    <n v="63021.17"/>
    <n v="2829.6505330000005"/>
    <n v="60191.519466999998"/>
    <n v="0.14653234778091234"/>
  </r>
  <r>
    <x v="3019"/>
    <x v="644"/>
    <x v="1"/>
    <s v="DA-040"/>
    <x v="2"/>
    <x v="2"/>
    <n v="98244.77"/>
    <n v="4"/>
    <x v="1173"/>
    <n v="392979.09"/>
    <n v="77155.37"/>
    <n v="84357.6"/>
    <x v="0"/>
    <s v="Card"/>
    <x v="1"/>
    <x v="9"/>
    <x v="1"/>
    <n v="392979.08"/>
    <n v="52541.302995999999"/>
    <n v="340437.77700400003"/>
    <n v="0.2146618029982206"/>
  </r>
  <r>
    <x v="3020"/>
    <x v="644"/>
    <x v="4"/>
    <s v="HO-002"/>
    <x v="4"/>
    <x v="1"/>
    <n v="55182.1"/>
    <n v="1"/>
    <x v="1063"/>
    <n v="55182.1"/>
    <n v="39804.239999999998"/>
    <n v="15377.86"/>
    <x v="0"/>
    <s v="Transfer"/>
    <x v="0"/>
    <x v="9"/>
    <x v="1"/>
    <n v="55182.1"/>
    <n v="463.52963999999997"/>
    <n v="54718.570359999998"/>
    <n v="0.2786747876575919"/>
  </r>
  <r>
    <x v="3021"/>
    <x v="644"/>
    <x v="3"/>
    <s v="PE-042"/>
    <x v="3"/>
    <x v="0"/>
    <n v="111161.91"/>
    <n v="80"/>
    <x v="0"/>
    <n v="8892952.5299999993"/>
    <n v="86131.96"/>
    <n v="2002395.78"/>
    <x v="1"/>
    <s v="Cash"/>
    <x v="0"/>
    <x v="9"/>
    <x v="1"/>
    <n v="8892952.8000000007"/>
    <n v="355718.11200000002"/>
    <n v="8537234.688000001"/>
    <n v="0.22516658817698651"/>
  </r>
  <r>
    <x v="3022"/>
    <x v="644"/>
    <x v="2"/>
    <s v="BE-120"/>
    <x v="0"/>
    <x v="3"/>
    <n v="55598.42"/>
    <n v="31"/>
    <x v="17"/>
    <n v="1723551.14"/>
    <n v="40532.44"/>
    <n v="467045.54"/>
    <x v="1"/>
    <s v="Transfer"/>
    <x v="0"/>
    <x v="9"/>
    <x v="1"/>
    <n v="1723551.02"/>
    <n v="1378.8408160000001"/>
    <n v="1722172.179184"/>
    <n v="0.27097863774439557"/>
  </r>
  <r>
    <x v="3023"/>
    <x v="644"/>
    <x v="0"/>
    <s v="SN-019"/>
    <x v="2"/>
    <x v="2"/>
    <n v="77097.48"/>
    <n v="13"/>
    <x v="884"/>
    <n v="1002267.25"/>
    <n v="65721.27"/>
    <n v="147890.76999999999"/>
    <x v="0"/>
    <s v="POS"/>
    <x v="1"/>
    <x v="9"/>
    <x v="1"/>
    <n v="1002267.24"/>
    <n v="90705.185219999999"/>
    <n v="911562.05478000001"/>
    <n v="0.14755622315305622"/>
  </r>
  <r>
    <x v="3024"/>
    <x v="644"/>
    <x v="0"/>
    <s v="SN-137"/>
    <x v="4"/>
    <x v="4"/>
    <n v="56000.5"/>
    <n v="5"/>
    <x v="792"/>
    <n v="280002.49"/>
    <n v="37105.68"/>
    <n v="94474.09"/>
    <x v="0"/>
    <s v="Card"/>
    <x v="0"/>
    <x v="9"/>
    <x v="1"/>
    <n v="280002.5"/>
    <n v="14616.130500000001"/>
    <n v="265386.36949999997"/>
    <n v="0.33740446379601841"/>
  </r>
  <r>
    <x v="3025"/>
    <x v="645"/>
    <x v="0"/>
    <s v="SN-039"/>
    <x v="3"/>
    <x v="2"/>
    <n v="58036.89"/>
    <n v="10"/>
    <x v="1174"/>
    <n v="580368.93999999994"/>
    <n v="45675.02"/>
    <n v="123618.71"/>
    <x v="0"/>
    <s v="Card"/>
    <x v="1"/>
    <x v="9"/>
    <x v="1"/>
    <n v="580368.9"/>
    <n v="85894.597200000004"/>
    <n v="494474.3028"/>
    <n v="0.21300021672420999"/>
  </r>
  <r>
    <x v="3026"/>
    <x v="645"/>
    <x v="1"/>
    <s v="DA-043"/>
    <x v="3"/>
    <x v="0"/>
    <n v="87276.03"/>
    <n v="32"/>
    <x v="0"/>
    <n v="2792832.99"/>
    <n v="69802.289999999994"/>
    <n v="559159.57999999996"/>
    <x v="1"/>
    <s v="Card"/>
    <x v="0"/>
    <x v="9"/>
    <x v="1"/>
    <n v="2792832.96"/>
    <n v="111713.3184"/>
    <n v="2681119.6415999997"/>
    <n v="0.20021232275690065"/>
  </r>
  <r>
    <x v="3027"/>
    <x v="645"/>
    <x v="4"/>
    <s v="HO-067"/>
    <x v="4"/>
    <x v="4"/>
    <n v="61837.18"/>
    <n v="10"/>
    <x v="332"/>
    <n v="618371.85"/>
    <n v="41142.5"/>
    <n v="206946.85"/>
    <x v="0"/>
    <s v="Card"/>
    <x v="0"/>
    <x v="9"/>
    <x v="1"/>
    <n v="618371.80000000005"/>
    <n v="10512.320600000001"/>
    <n v="607859.47940000007"/>
    <n v="0.33466408601879277"/>
  </r>
  <r>
    <x v="3028"/>
    <x v="645"/>
    <x v="0"/>
    <s v="SN-080"/>
    <x v="4"/>
    <x v="2"/>
    <n v="73066.179999999993"/>
    <n v="62"/>
    <x v="238"/>
    <n v="4530102.87"/>
    <n v="63368.91"/>
    <n v="601230.72"/>
    <x v="1"/>
    <s v="Card"/>
    <x v="0"/>
    <x v="9"/>
    <x v="1"/>
    <n v="4530103.1599999992"/>
    <n v="56173.279183999992"/>
    <n v="4473929.8808159996"/>
    <n v="0.13271899938113324"/>
  </r>
  <r>
    <x v="3029"/>
    <x v="646"/>
    <x v="0"/>
    <s v="SN-123"/>
    <x v="5"/>
    <x v="2"/>
    <n v="69567.27"/>
    <n v="14"/>
    <x v="818"/>
    <n v="973941.72"/>
    <n v="55260.95"/>
    <n v="200288.46"/>
    <x v="0"/>
    <s v="Card"/>
    <x v="0"/>
    <x v="9"/>
    <x v="1"/>
    <n v="973941.78"/>
    <n v="50937.155094000009"/>
    <n v="923004.62490599998"/>
    <n v="0.20564727425374077"/>
  </r>
  <r>
    <x v="3030"/>
    <x v="646"/>
    <x v="3"/>
    <s v="PE-106"/>
    <x v="0"/>
    <x v="0"/>
    <n v="74955.7"/>
    <n v="84"/>
    <x v="601"/>
    <n v="6296278.8300000001"/>
    <n v="62847.24"/>
    <n v="1017111.05"/>
    <x v="1"/>
    <s v="Card"/>
    <x v="1"/>
    <x v="9"/>
    <x v="1"/>
    <n v="6296278.7999999998"/>
    <n v="1054626.699"/>
    <n v="5241652.1009999998"/>
    <n v="0.16154161489064806"/>
  </r>
  <r>
    <x v="3031"/>
    <x v="646"/>
    <x v="3"/>
    <s v="PE-141"/>
    <x v="0"/>
    <x v="1"/>
    <n v="108302.48"/>
    <n v="86"/>
    <x v="423"/>
    <n v="9314013.4100000001"/>
    <n v="83615.210000000006"/>
    <n v="2123105.77"/>
    <x v="1"/>
    <s v="Transfer"/>
    <x v="0"/>
    <x v="9"/>
    <x v="1"/>
    <n v="9314013.2799999993"/>
    <n v="90345.928816"/>
    <n v="9223667.3511839993"/>
    <n v="0.22794746759979165"/>
  </r>
  <r>
    <x v="3032"/>
    <x v="647"/>
    <x v="0"/>
    <s v="SN-102"/>
    <x v="4"/>
    <x v="1"/>
    <n v="72680.009999999995"/>
    <n v="5"/>
    <x v="994"/>
    <n v="363400.05"/>
    <n v="53113.99"/>
    <n v="97830.12"/>
    <x v="0"/>
    <s v="Transfer"/>
    <x v="0"/>
    <x v="9"/>
    <x v="1"/>
    <n v="363400.05"/>
    <n v="1744.3202399999998"/>
    <n v="361655.72976000002"/>
    <n v="0.26920777803965629"/>
  </r>
  <r>
    <x v="3033"/>
    <x v="647"/>
    <x v="0"/>
    <s v="SN-070"/>
    <x v="3"/>
    <x v="4"/>
    <n v="55381.66"/>
    <n v="9"/>
    <x v="42"/>
    <n v="498434.92"/>
    <n v="38867.96"/>
    <n v="148623.26999999999"/>
    <x v="0"/>
    <s v="Card"/>
    <x v="0"/>
    <x v="9"/>
    <x v="1"/>
    <n v="498434.94000000006"/>
    <n v="28211.417604000006"/>
    <n v="470223.52239600004"/>
    <n v="0.29817989076688284"/>
  </r>
  <r>
    <x v="3034"/>
    <x v="647"/>
    <x v="2"/>
    <s v="BE-093"/>
    <x v="5"/>
    <x v="0"/>
    <n v="74495.25"/>
    <n v="8"/>
    <x v="47"/>
    <n v="595962.03"/>
    <n v="58646.98"/>
    <n v="126786.21"/>
    <x v="0"/>
    <s v="Transfer"/>
    <x v="0"/>
    <x v="9"/>
    <x v="1"/>
    <n v="595962"/>
    <n v="1668.6936000000001"/>
    <n v="594293.3064"/>
    <n v="0.21274209365318122"/>
  </r>
  <r>
    <x v="3035"/>
    <x v="648"/>
    <x v="4"/>
    <s v="HO-034"/>
    <x v="0"/>
    <x v="0"/>
    <n v="57827.01"/>
    <n v="1"/>
    <x v="593"/>
    <n v="57827.01"/>
    <n v="45213.97"/>
    <n v="12613.04"/>
    <x v="0"/>
    <s v="Card"/>
    <x v="0"/>
    <x v="9"/>
    <x v="1"/>
    <n v="57827.01"/>
    <n v="1607.590878"/>
    <n v="56219.419121999999"/>
    <n v="0.21811675893323898"/>
  </r>
  <r>
    <x v="3036"/>
    <x v="648"/>
    <x v="2"/>
    <s v="BE-060"/>
    <x v="5"/>
    <x v="1"/>
    <n v="61875.25"/>
    <n v="6"/>
    <x v="0"/>
    <n v="371251.48"/>
    <n v="44843.1"/>
    <n v="102192.91"/>
    <x v="0"/>
    <s v="Transfer"/>
    <x v="0"/>
    <x v="9"/>
    <x v="1"/>
    <n v="371251.5"/>
    <n v="14850.06"/>
    <n v="356401.44"/>
    <n v="0.27526600028638271"/>
  </r>
  <r>
    <x v="3037"/>
    <x v="648"/>
    <x v="0"/>
    <s v="SN-088"/>
    <x v="0"/>
    <x v="2"/>
    <n v="68062.63"/>
    <n v="9"/>
    <x v="1175"/>
    <n v="612563.68000000005"/>
    <n v="58150.43"/>
    <n v="89209.84"/>
    <x v="0"/>
    <s v="POS"/>
    <x v="1"/>
    <x v="9"/>
    <x v="1"/>
    <n v="612563.67000000004"/>
    <n v="40674.227687999999"/>
    <n v="571889.44231200009"/>
    <n v="0.14563357723069703"/>
  </r>
  <r>
    <x v="3038"/>
    <x v="648"/>
    <x v="1"/>
    <s v="DA-134"/>
    <x v="1"/>
    <x v="2"/>
    <n v="88737.31"/>
    <n v="14"/>
    <x v="796"/>
    <n v="1242322.28"/>
    <n v="71157.929999999993"/>
    <n v="246111.28"/>
    <x v="0"/>
    <s v="Transfer"/>
    <x v="0"/>
    <x v="9"/>
    <x v="1"/>
    <n v="1242322.3399999999"/>
    <n v="60501.097957999998"/>
    <n v="1181821.2420419999"/>
    <n v="0.1981058248428097"/>
  </r>
  <r>
    <x v="3039"/>
    <x v="648"/>
    <x v="3"/>
    <s v="PE-141"/>
    <x v="5"/>
    <x v="0"/>
    <n v="90317.440000000002"/>
    <n v="6"/>
    <x v="670"/>
    <n v="541904.65"/>
    <n v="73119.429999999993"/>
    <n v="103188.06"/>
    <x v="0"/>
    <s v="Card"/>
    <x v="0"/>
    <x v="9"/>
    <x v="1"/>
    <n v="541904.64000000001"/>
    <n v="19833.709824000001"/>
    <n v="522070.93017599999"/>
    <n v="0.19041737324084596"/>
  </r>
  <r>
    <x v="3040"/>
    <x v="648"/>
    <x v="3"/>
    <s v="PE-144"/>
    <x v="4"/>
    <x v="0"/>
    <n v="110582"/>
    <n v="9"/>
    <x v="33"/>
    <n v="995237.97"/>
    <n v="84621.89"/>
    <n v="233641.01"/>
    <x v="0"/>
    <s v="Transfer"/>
    <x v="0"/>
    <x v="9"/>
    <x v="1"/>
    <n v="995238"/>
    <n v="32743.3302"/>
    <n v="962494.66980000003"/>
    <n v="0.23475893911081389"/>
  </r>
  <r>
    <x v="3041"/>
    <x v="648"/>
    <x v="1"/>
    <s v="DA-006"/>
    <x v="5"/>
    <x v="2"/>
    <n v="110886.42"/>
    <n v="1"/>
    <x v="578"/>
    <n v="110886.42"/>
    <n v="92062.82"/>
    <n v="18823.599999999999"/>
    <x v="0"/>
    <s v="Card"/>
    <x v="0"/>
    <x v="9"/>
    <x v="1"/>
    <n v="110886.42"/>
    <n v="3016.1106239999999"/>
    <n v="107870.309376"/>
    <n v="0.16975568333795968"/>
  </r>
  <r>
    <x v="3042"/>
    <x v="649"/>
    <x v="0"/>
    <s v="SN-059"/>
    <x v="1"/>
    <x v="4"/>
    <n v="60599.53"/>
    <n v="6"/>
    <x v="205"/>
    <n v="363597.17"/>
    <n v="39973.760000000002"/>
    <n v="123754.58"/>
    <x v="0"/>
    <s v="Card"/>
    <x v="0"/>
    <x v="9"/>
    <x v="1"/>
    <n v="363597.18"/>
    <n v="7853.6990880000012"/>
    <n v="355743.480912"/>
    <n v="0.34036178004355755"/>
  </r>
  <r>
    <x v="3043"/>
    <x v="649"/>
    <x v="0"/>
    <s v="SN-122"/>
    <x v="1"/>
    <x v="2"/>
    <n v="62765.09"/>
    <n v="12"/>
    <x v="42"/>
    <n v="753181.14"/>
    <n v="49717.14"/>
    <n v="156575.45000000001"/>
    <x v="0"/>
    <s v="Card"/>
    <x v="0"/>
    <x v="9"/>
    <x v="1"/>
    <n v="753181.08"/>
    <n v="42630.049127999999"/>
    <n v="710551.03087199992"/>
    <n v="0.20788551609245023"/>
  </r>
  <r>
    <x v="3044"/>
    <x v="649"/>
    <x v="2"/>
    <s v="BE-073"/>
    <x v="0"/>
    <x v="1"/>
    <n v="69559.210000000006"/>
    <n v="8"/>
    <x v="16"/>
    <n v="556473.69999999995"/>
    <n v="54140.1"/>
    <n v="123352.87"/>
    <x v="0"/>
    <s v="Transfer"/>
    <x v="0"/>
    <x v="9"/>
    <x v="1"/>
    <n v="556473.68000000005"/>
    <n v="17417.626184000001"/>
    <n v="539056.053816"/>
    <n v="0.22166882280330591"/>
  </r>
  <r>
    <x v="3045"/>
    <x v="650"/>
    <x v="2"/>
    <s v="BE-052"/>
    <x v="3"/>
    <x v="3"/>
    <n v="68693.52"/>
    <n v="10"/>
    <x v="1041"/>
    <n v="686935.16"/>
    <n v="50652.61"/>
    <n v="180409.09"/>
    <x v="0"/>
    <s v="Transfer"/>
    <x v="0"/>
    <x v="9"/>
    <x v="1"/>
    <n v="686935.20000000007"/>
    <n v="32079.87384"/>
    <n v="654855.32616000006"/>
    <n v="0.26262899397957734"/>
  </r>
  <r>
    <x v="3046"/>
    <x v="650"/>
    <x v="4"/>
    <s v="HO-004"/>
    <x v="3"/>
    <x v="0"/>
    <n v="58443.46"/>
    <n v="93"/>
    <x v="0"/>
    <n v="5435242.1699999999"/>
    <n v="46709.36"/>
    <n v="1091271.6200000001"/>
    <x v="1"/>
    <s v="Transfer"/>
    <x v="0"/>
    <x v="9"/>
    <x v="1"/>
    <n v="5435241.7800000003"/>
    <n v="217409.67120000001"/>
    <n v="5217832.1088000005"/>
    <n v="0.20077700052139538"/>
  </r>
  <r>
    <x v="3047"/>
    <x v="650"/>
    <x v="2"/>
    <s v="BE-085"/>
    <x v="2"/>
    <x v="0"/>
    <n v="66107.42"/>
    <n v="21"/>
    <x v="239"/>
    <n v="1388255.8"/>
    <n v="55035.41"/>
    <n v="232512.24"/>
    <x v="1"/>
    <s v="Transfer"/>
    <x v="0"/>
    <x v="9"/>
    <x v="1"/>
    <n v="1388255.82"/>
    <n v="51920.767668"/>
    <n v="1336335.0523320001"/>
    <n v="0.16748515655400106"/>
  </r>
  <r>
    <x v="3048"/>
    <x v="650"/>
    <x v="2"/>
    <s v="BE-077"/>
    <x v="2"/>
    <x v="4"/>
    <n v="73708.28"/>
    <n v="4"/>
    <x v="155"/>
    <n v="294833.12"/>
    <n v="54912.23"/>
    <n v="75184.2"/>
    <x v="0"/>
    <s v="Card"/>
    <x v="0"/>
    <x v="9"/>
    <x v="1"/>
    <n v="294833.12"/>
    <n v="13621.290144000001"/>
    <n v="281211.82985599997"/>
    <n v="0.25500595048480307"/>
  </r>
  <r>
    <x v="3049"/>
    <x v="650"/>
    <x v="1"/>
    <s v="DA-130"/>
    <x v="5"/>
    <x v="3"/>
    <n v="124584.61"/>
    <n v="22"/>
    <x v="789"/>
    <n v="2740861.45"/>
    <n v="85900.49"/>
    <n v="851050.59"/>
    <x v="1"/>
    <s v="Transfer"/>
    <x v="0"/>
    <x v="9"/>
    <x v="1"/>
    <n v="2740861.42"/>
    <n v="33438.509323999999"/>
    <n v="2707422.9106759997"/>
    <n v="0.3105047830856244"/>
  </r>
  <r>
    <x v="3050"/>
    <x v="651"/>
    <x v="2"/>
    <s v="BE-146"/>
    <x v="5"/>
    <x v="2"/>
    <n v="62406.38"/>
    <n v="78"/>
    <x v="640"/>
    <n v="4867697.91"/>
    <n v="49981.21"/>
    <n v="969163.85"/>
    <x v="1"/>
    <s v="Card"/>
    <x v="0"/>
    <x v="9"/>
    <x v="1"/>
    <n v="4867697.6399999997"/>
    <n v="36994.502063999993"/>
    <n v="4830703.1379359998"/>
    <n v="0.19910106746948886"/>
  </r>
  <r>
    <x v="3051"/>
    <x v="651"/>
    <x v="1"/>
    <s v="DA-066"/>
    <x v="0"/>
    <x v="2"/>
    <n v="98053.49"/>
    <n v="4"/>
    <x v="1176"/>
    <n v="392213.97"/>
    <n v="83032.47"/>
    <n v="60084.08"/>
    <x v="0"/>
    <s v="Card"/>
    <x v="1"/>
    <x v="9"/>
    <x v="1"/>
    <n v="392213.96"/>
    <n v="43143.535600000003"/>
    <n v="349070.42440000002"/>
    <n v="0.15319209563086192"/>
  </r>
  <r>
    <x v="3052"/>
    <x v="651"/>
    <x v="0"/>
    <s v="SN-036"/>
    <x v="2"/>
    <x v="4"/>
    <n v="66235.72"/>
    <n v="105"/>
    <x v="254"/>
    <n v="6954750.4100000001"/>
    <n v="46196.09"/>
    <n v="2104160.5499999998"/>
    <x v="1"/>
    <s v="Transfer"/>
    <x v="0"/>
    <x v="9"/>
    <x v="1"/>
    <n v="6954750.6000000006"/>
    <n v="0"/>
    <n v="6954750.6000000006"/>
    <n v="0.30255011696386669"/>
  </r>
  <r>
    <x v="3053"/>
    <x v="652"/>
    <x v="4"/>
    <s v="HO-049"/>
    <x v="1"/>
    <x v="1"/>
    <n v="45641.39"/>
    <n v="7"/>
    <x v="0"/>
    <n v="319489.7"/>
    <n v="32894.019999999997"/>
    <n v="89231.54"/>
    <x v="0"/>
    <s v="Cash"/>
    <x v="0"/>
    <x v="9"/>
    <x v="1"/>
    <n v="319489.73"/>
    <n v="12779.589199999999"/>
    <n v="306710.14079999999"/>
    <n v="0.27929394906940658"/>
  </r>
  <r>
    <x v="3054"/>
    <x v="652"/>
    <x v="0"/>
    <s v="SN-088"/>
    <x v="1"/>
    <x v="4"/>
    <n v="57518.1"/>
    <n v="2"/>
    <x v="1150"/>
    <n v="115036.21"/>
    <n v="41198.54"/>
    <n v="32639.13"/>
    <x v="0"/>
    <s v="Transfer"/>
    <x v="0"/>
    <x v="9"/>
    <x v="1"/>
    <n v="115036.2"/>
    <n v="5510.2339800000009"/>
    <n v="109525.96601999999"/>
    <n v="0.28372918405430775"/>
  </r>
  <r>
    <x v="3055"/>
    <x v="653"/>
    <x v="1"/>
    <s v="DA-008"/>
    <x v="3"/>
    <x v="0"/>
    <n v="93129.38"/>
    <n v="47"/>
    <x v="584"/>
    <n v="4377081.09"/>
    <n v="70196.02"/>
    <n v="1077868.29"/>
    <x v="1"/>
    <s v="Transfer"/>
    <x v="0"/>
    <x v="9"/>
    <x v="1"/>
    <n v="4377080.8600000003"/>
    <n v="44208.516686000003"/>
    <n v="4332872.3433140004"/>
    <n v="0.24625275790812459"/>
  </r>
  <r>
    <x v="3056"/>
    <x v="653"/>
    <x v="1"/>
    <s v="DA-140"/>
    <x v="4"/>
    <x v="2"/>
    <n v="99206.42"/>
    <n v="35"/>
    <x v="472"/>
    <n v="3472224.86"/>
    <n v="80308.100000000006"/>
    <n v="661441.43000000005"/>
    <x v="1"/>
    <s v="Card"/>
    <x v="0"/>
    <x v="9"/>
    <x v="1"/>
    <n v="3472224.6999999997"/>
    <n v="162500.11595999997"/>
    <n v="3309724.5840399996"/>
    <n v="0.1904949871247682"/>
  </r>
  <r>
    <x v="3057"/>
    <x v="653"/>
    <x v="3"/>
    <s v="PE-041"/>
    <x v="1"/>
    <x v="2"/>
    <n v="87587.21"/>
    <n v="12"/>
    <x v="386"/>
    <n v="1051046.54"/>
    <n v="70700.539999999994"/>
    <n v="202640.1"/>
    <x v="0"/>
    <s v="Transfer"/>
    <x v="0"/>
    <x v="9"/>
    <x v="1"/>
    <n v="1051046.52"/>
    <n v="1471.4651280000003"/>
    <n v="1049575.0548720001"/>
    <n v="0.19279840833689438"/>
  </r>
  <r>
    <x v="3058"/>
    <x v="653"/>
    <x v="4"/>
    <s v="HO-110"/>
    <x v="2"/>
    <x v="3"/>
    <n v="56627.65"/>
    <n v="3"/>
    <x v="421"/>
    <n v="169882.94"/>
    <n v="42513.06"/>
    <n v="42343.77"/>
    <x v="0"/>
    <s v="Transfer"/>
    <x v="0"/>
    <x v="9"/>
    <x v="1"/>
    <n v="169882.95"/>
    <n v="5368.3012200000012"/>
    <n v="164514.64878000002"/>
    <n v="0.24925263243030757"/>
  </r>
  <r>
    <x v="3059"/>
    <x v="653"/>
    <x v="2"/>
    <s v="BE-070"/>
    <x v="1"/>
    <x v="3"/>
    <n v="59015.32"/>
    <n v="4"/>
    <x v="1030"/>
    <n v="236061.29"/>
    <n v="40794.79"/>
    <n v="72882.11"/>
    <x v="0"/>
    <s v="Transfer"/>
    <x v="0"/>
    <x v="9"/>
    <x v="1"/>
    <n v="236061.28"/>
    <n v="4131.0724"/>
    <n v="231930.20759999999"/>
    <n v="0.30874231857328238"/>
  </r>
  <r>
    <x v="3060"/>
    <x v="653"/>
    <x v="0"/>
    <s v="SN-081"/>
    <x v="4"/>
    <x v="4"/>
    <n v="63265.99"/>
    <n v="1"/>
    <x v="639"/>
    <n v="63265.99"/>
    <n v="47320.51"/>
    <n v="15945.49"/>
    <x v="0"/>
    <s v="Card"/>
    <x v="0"/>
    <x v="9"/>
    <x v="1"/>
    <n v="63265.99"/>
    <n v="132.85857899999999"/>
    <n v="63133.131420999998"/>
    <n v="0.25203889166991617"/>
  </r>
  <r>
    <x v="3061"/>
    <x v="653"/>
    <x v="0"/>
    <s v="SN-072"/>
    <x v="4"/>
    <x v="0"/>
    <n v="61454.01"/>
    <n v="4"/>
    <x v="75"/>
    <n v="245816.04"/>
    <n v="51152.93"/>
    <n v="41204.33"/>
    <x v="0"/>
    <s v="Card"/>
    <x v="0"/>
    <x v="9"/>
    <x v="1"/>
    <n v="245816.04"/>
    <n v="5137.5552359999992"/>
    <n v="240678.48476400002"/>
    <n v="0.16762262543973941"/>
  </r>
  <r>
    <x v="3062"/>
    <x v="653"/>
    <x v="0"/>
    <s v="SN-072"/>
    <x v="1"/>
    <x v="3"/>
    <n v="54095.62"/>
    <n v="100"/>
    <x v="936"/>
    <n v="5409562.4400000004"/>
    <n v="39136.81"/>
    <n v="1495881.46"/>
    <x v="1"/>
    <s v="Card"/>
    <x v="0"/>
    <x v="9"/>
    <x v="1"/>
    <n v="5409562"/>
    <n v="260740.8884"/>
    <n v="5148821.1116000004"/>
    <n v="0.27652540784795893"/>
  </r>
  <r>
    <x v="3063"/>
    <x v="653"/>
    <x v="1"/>
    <s v="DA-127"/>
    <x v="2"/>
    <x v="2"/>
    <n v="87110.52"/>
    <n v="8"/>
    <x v="1100"/>
    <n v="696884.19"/>
    <n v="72861.570000000007"/>
    <n v="113991.66"/>
    <x v="0"/>
    <s v="Transfer"/>
    <x v="0"/>
    <x v="9"/>
    <x v="1"/>
    <n v="696884.16"/>
    <n v="38607.382464000002"/>
    <n v="658276.77753600001"/>
    <n v="0.16357331911920689"/>
  </r>
  <r>
    <x v="3064"/>
    <x v="654"/>
    <x v="0"/>
    <s v="SN-096"/>
    <x v="4"/>
    <x v="1"/>
    <n v="58609.78"/>
    <n v="10"/>
    <x v="845"/>
    <n v="586097.78"/>
    <n v="44009.41"/>
    <n v="146003.67000000001"/>
    <x v="0"/>
    <s v="Transfer"/>
    <x v="0"/>
    <x v="9"/>
    <x v="1"/>
    <n v="586097.80000000005"/>
    <n v="6505.6855800000012"/>
    <n v="579592.11442"/>
    <n v="0.24911145372364318"/>
  </r>
  <r>
    <x v="3065"/>
    <x v="654"/>
    <x v="0"/>
    <s v="SN-003"/>
    <x v="0"/>
    <x v="2"/>
    <n v="69461.039999999994"/>
    <n v="53"/>
    <x v="102"/>
    <n v="3681435.03"/>
    <n v="60934.82"/>
    <n v="451889.7"/>
    <x v="1"/>
    <s v="POS"/>
    <x v="0"/>
    <x v="9"/>
    <x v="1"/>
    <n v="3681435.1199999996"/>
    <n v="80623.429127999989"/>
    <n v="3600811.6908719996"/>
    <n v="0.12274824798415634"/>
  </r>
  <r>
    <x v="3066"/>
    <x v="655"/>
    <x v="2"/>
    <s v="BE-062"/>
    <x v="3"/>
    <x v="2"/>
    <n v="66407.02"/>
    <n v="7"/>
    <x v="900"/>
    <n v="464849.12"/>
    <n v="58412.62"/>
    <n v="55960.78"/>
    <x v="0"/>
    <s v="POS"/>
    <x v="1"/>
    <x v="9"/>
    <x v="1"/>
    <n v="464849.14"/>
    <n v="36490.657489999998"/>
    <n v="428358.48251"/>
    <n v="0.12038482508044761"/>
  </r>
  <r>
    <x v="3067"/>
    <x v="655"/>
    <x v="4"/>
    <s v="HO-064"/>
    <x v="1"/>
    <x v="3"/>
    <n v="51077.46"/>
    <n v="54"/>
    <x v="1177"/>
    <n v="2758182.97"/>
    <n v="34262.89"/>
    <n v="907987.04"/>
    <x v="1"/>
    <s v="Card"/>
    <x v="1"/>
    <x v="9"/>
    <x v="1"/>
    <n v="2758182.84"/>
    <n v="558807.84338400001"/>
    <n v="2199374.9966159998"/>
    <n v="0.3291975368842191"/>
  </r>
  <r>
    <x v="3068"/>
    <x v="655"/>
    <x v="0"/>
    <s v="SN-034"/>
    <x v="2"/>
    <x v="3"/>
    <n v="65344.55"/>
    <n v="78"/>
    <x v="859"/>
    <n v="5096874.7699999996"/>
    <n v="47358.400000000001"/>
    <n v="1402919.78"/>
    <x v="1"/>
    <s v="Cash"/>
    <x v="1"/>
    <x v="9"/>
    <x v="1"/>
    <n v="5096874.9000000004"/>
    <n v="630993.11262000015"/>
    <n v="4465881.7873800006"/>
    <n v="0.27525098090648203"/>
  </r>
  <r>
    <x v="3069"/>
    <x v="655"/>
    <x v="3"/>
    <s v="PE-021"/>
    <x v="0"/>
    <x v="0"/>
    <n v="113534.13"/>
    <n v="20"/>
    <x v="584"/>
    <n v="2270682.6"/>
    <n v="91219.31"/>
    <n v="446296.41"/>
    <x v="1"/>
    <s v="POS"/>
    <x v="0"/>
    <x v="9"/>
    <x v="1"/>
    <n v="2270682.6"/>
    <n v="22933.894260000001"/>
    <n v="2247748.7057400001"/>
    <n v="0.19654724530852527"/>
  </r>
  <r>
    <x v="3070"/>
    <x v="656"/>
    <x v="2"/>
    <s v="BE-115"/>
    <x v="5"/>
    <x v="2"/>
    <n v="52681.95"/>
    <n v="32"/>
    <x v="1178"/>
    <n v="1685822.47"/>
    <n v="44998.74"/>
    <n v="245862.85"/>
    <x v="1"/>
    <s v="Card"/>
    <x v="1"/>
    <x v="9"/>
    <x v="1"/>
    <n v="1685822.4"/>
    <n v="342053.36495999998"/>
    <n v="1343769.03504"/>
    <n v="0.145841483534147"/>
  </r>
  <r>
    <x v="3071"/>
    <x v="656"/>
    <x v="0"/>
    <s v="SN-139"/>
    <x v="5"/>
    <x v="0"/>
    <n v="64710.58"/>
    <n v="2"/>
    <x v="0"/>
    <n v="129421.16"/>
    <n v="52137.02"/>
    <n v="25147.119999999999"/>
    <x v="0"/>
    <s v="Card"/>
    <x v="0"/>
    <x v="9"/>
    <x v="1"/>
    <n v="129421.16"/>
    <n v="5176.8464000000004"/>
    <n v="124244.31360000001"/>
    <n v="0.19430454803526717"/>
  </r>
  <r>
    <x v="3072"/>
    <x v="656"/>
    <x v="1"/>
    <s v="DA-004"/>
    <x v="3"/>
    <x v="3"/>
    <n v="107595.69"/>
    <n v="10"/>
    <x v="484"/>
    <n v="1075956.95"/>
    <n v="72201.42"/>
    <n v="353942.73"/>
    <x v="0"/>
    <s v="Card"/>
    <x v="0"/>
    <x v="9"/>
    <x v="1"/>
    <n v="1075956.8999999999"/>
    <n v="24639.41301"/>
    <n v="1051317.4869899999"/>
    <n v="0.32895621892678883"/>
  </r>
  <r>
    <x v="3073"/>
    <x v="656"/>
    <x v="0"/>
    <s v="SN-107"/>
    <x v="5"/>
    <x v="3"/>
    <n v="67438.23"/>
    <n v="2"/>
    <x v="1179"/>
    <n v="134876.46"/>
    <n v="49516.2"/>
    <n v="35844.06"/>
    <x v="0"/>
    <s v="Card"/>
    <x v="1"/>
    <x v="9"/>
    <x v="1"/>
    <n v="134876.46"/>
    <n v="14607.120618000001"/>
    <n v="120269.33938199999"/>
    <n v="0.26575475068073406"/>
  </r>
  <r>
    <x v="3074"/>
    <x v="657"/>
    <x v="0"/>
    <s v="SN-061"/>
    <x v="0"/>
    <x v="1"/>
    <n v="72413.95"/>
    <n v="10"/>
    <x v="404"/>
    <n v="724139.46"/>
    <n v="54135.86"/>
    <n v="182780.86"/>
    <x v="1"/>
    <s v="Cash"/>
    <x v="0"/>
    <x v="9"/>
    <x v="1"/>
    <n v="724139.5"/>
    <n v="25127.640650000001"/>
    <n v="699011.85935000004"/>
    <n v="0.25241113086145034"/>
  </r>
  <r>
    <x v="3075"/>
    <x v="657"/>
    <x v="1"/>
    <s v="DA-008"/>
    <x v="0"/>
    <x v="4"/>
    <n v="113189.8"/>
    <n v="81"/>
    <x v="865"/>
    <n v="9168373.7200000007"/>
    <n v="78792.710000000006"/>
    <n v="2786164.32"/>
    <x v="1"/>
    <s v="Card"/>
    <x v="0"/>
    <x v="9"/>
    <x v="1"/>
    <n v="9168373.8000000007"/>
    <n v="483173.29926"/>
    <n v="8685200.500740001"/>
    <n v="0.3038886071934685"/>
  </r>
  <r>
    <x v="3076"/>
    <x v="657"/>
    <x v="0"/>
    <s v="SN-062"/>
    <x v="1"/>
    <x v="2"/>
    <n v="58177.23"/>
    <n v="15"/>
    <x v="137"/>
    <n v="872658.52"/>
    <n v="49054.28"/>
    <n v="136844.37"/>
    <x v="0"/>
    <s v="Card"/>
    <x v="1"/>
    <x v="9"/>
    <x v="1"/>
    <n v="872658.45000000007"/>
    <n v="59078.977065000006"/>
    <n v="813579.47293500009"/>
    <n v="0.15681319423776438"/>
  </r>
  <r>
    <x v="3077"/>
    <x v="657"/>
    <x v="1"/>
    <s v="DA-133"/>
    <x v="5"/>
    <x v="0"/>
    <n v="103835.1"/>
    <n v="4"/>
    <x v="169"/>
    <n v="415340.38"/>
    <n v="83982.12"/>
    <n v="79411.899999999994"/>
    <x v="0"/>
    <s v="Transfer"/>
    <x v="0"/>
    <x v="9"/>
    <x v="1"/>
    <n v="415340.4"/>
    <n v="13955.43744"/>
    <n v="401384.96256000001"/>
    <n v="0.19119715737728171"/>
  </r>
  <r>
    <x v="3078"/>
    <x v="658"/>
    <x v="3"/>
    <s v="PE-068"/>
    <x v="4"/>
    <x v="1"/>
    <n v="89282.57"/>
    <n v="6"/>
    <x v="174"/>
    <n v="535695.44999999995"/>
    <n v="64656.72"/>
    <n v="147755.1"/>
    <x v="0"/>
    <s v="POS"/>
    <x v="0"/>
    <x v="9"/>
    <x v="1"/>
    <n v="535695.42000000004"/>
    <n v="19499.313288000001"/>
    <n v="516196.10671200004"/>
    <n v="0.275819217803698"/>
  </r>
  <r>
    <x v="3079"/>
    <x v="658"/>
    <x v="2"/>
    <s v="BE-111"/>
    <x v="1"/>
    <x v="2"/>
    <n v="68342.67"/>
    <n v="3"/>
    <x v="1180"/>
    <n v="205028.02"/>
    <n v="57566.66"/>
    <n v="32328.04"/>
    <x v="0"/>
    <s v="Transfer"/>
    <x v="1"/>
    <x v="9"/>
    <x v="1"/>
    <n v="205028.01"/>
    <n v="16566.263208"/>
    <n v="188461.74679200002"/>
    <n v="0.1576762044524451"/>
  </r>
  <r>
    <x v="3080"/>
    <x v="658"/>
    <x v="4"/>
    <s v="HO-109"/>
    <x v="1"/>
    <x v="1"/>
    <n v="54855.16"/>
    <n v="2"/>
    <x v="578"/>
    <n v="109710.33"/>
    <n v="39898.39"/>
    <n v="29913.54"/>
    <x v="0"/>
    <s v="Transfer"/>
    <x v="0"/>
    <x v="9"/>
    <x v="1"/>
    <n v="109710.32"/>
    <n v="2984.1207040000004"/>
    <n v="106726.19929600001"/>
    <n v="0.27265928377027032"/>
  </r>
  <r>
    <x v="3081"/>
    <x v="658"/>
    <x v="2"/>
    <s v="BE-141"/>
    <x v="3"/>
    <x v="3"/>
    <n v="68234.36"/>
    <n v="7"/>
    <x v="667"/>
    <n v="477640.49"/>
    <n v="52365.01"/>
    <n v="111085.4"/>
    <x v="0"/>
    <s v="Card"/>
    <x v="0"/>
    <x v="9"/>
    <x v="1"/>
    <n v="477640.52"/>
    <n v="3439.0117440000004"/>
    <n v="474201.508256"/>
    <n v="0.23257115409122872"/>
  </r>
  <r>
    <x v="3082"/>
    <x v="658"/>
    <x v="2"/>
    <s v="BE-111"/>
    <x v="5"/>
    <x v="3"/>
    <n v="70605.210000000006"/>
    <n v="12"/>
    <x v="597"/>
    <n v="847262.46"/>
    <n v="48828.5"/>
    <n v="261320.51"/>
    <x v="0"/>
    <s v="Card"/>
    <x v="0"/>
    <x v="9"/>
    <x v="1"/>
    <n v="847262.52"/>
    <n v="27112.400640000003"/>
    <n v="820150.11936000001"/>
    <n v="0.30842923218857121"/>
  </r>
  <r>
    <x v="3083"/>
    <x v="658"/>
    <x v="4"/>
    <s v="HO-101"/>
    <x v="5"/>
    <x v="2"/>
    <n v="48866.19"/>
    <n v="9"/>
    <x v="226"/>
    <n v="439795.72"/>
    <n v="42767.32"/>
    <n v="54889.87"/>
    <x v="0"/>
    <s v="Transfer"/>
    <x v="0"/>
    <x v="9"/>
    <x v="1"/>
    <n v="439795.71"/>
    <n v="8663.9754869999997"/>
    <n v="431131.734513"/>
    <n v="0.12480764933319498"/>
  </r>
  <r>
    <x v="3084"/>
    <x v="658"/>
    <x v="2"/>
    <s v="BE-125"/>
    <x v="3"/>
    <x v="3"/>
    <n v="73006.73"/>
    <n v="5"/>
    <x v="442"/>
    <n v="365033.65"/>
    <n v="53249.89"/>
    <n v="98784.21"/>
    <x v="0"/>
    <s v="Card"/>
    <x v="0"/>
    <x v="9"/>
    <x v="1"/>
    <n v="365033.64999999997"/>
    <n v="20259.367574999997"/>
    <n v="344774.28242499998"/>
    <n v="0.27061672259530045"/>
  </r>
  <r>
    <x v="3085"/>
    <x v="659"/>
    <x v="0"/>
    <s v="SN-067"/>
    <x v="3"/>
    <x v="4"/>
    <n v="62831.6"/>
    <n v="49"/>
    <x v="661"/>
    <n v="3078748.45"/>
    <n v="42611.4"/>
    <n v="990789.67"/>
    <x v="1"/>
    <s v="Card"/>
    <x v="0"/>
    <x v="10"/>
    <x v="1"/>
    <n v="3078748.4"/>
    <n v="125612.93471999999"/>
    <n v="2953135.4652800001"/>
    <n v="0.32181572677689857"/>
  </r>
  <r>
    <x v="3086"/>
    <x v="659"/>
    <x v="3"/>
    <s v="PE-141"/>
    <x v="3"/>
    <x v="2"/>
    <n v="110807.59"/>
    <n v="15"/>
    <x v="616"/>
    <n v="1662113.78"/>
    <n v="91868.7"/>
    <n v="284083.27"/>
    <x v="0"/>
    <s v="Transfer"/>
    <x v="0"/>
    <x v="10"/>
    <x v="1"/>
    <n v="1662113.8499999999"/>
    <n v="53852.488740000001"/>
    <n v="1608261.3612599999"/>
    <n v="0.17091686105869361"/>
  </r>
  <r>
    <x v="3087"/>
    <x v="659"/>
    <x v="3"/>
    <s v="PE-053"/>
    <x v="1"/>
    <x v="4"/>
    <n v="86374.01"/>
    <n v="28"/>
    <x v="90"/>
    <n v="2418472.39"/>
    <n v="57742.239999999998"/>
    <n v="801689.62"/>
    <x v="1"/>
    <s v="Transfer"/>
    <x v="0"/>
    <x v="10"/>
    <x v="1"/>
    <n v="2418472.2799999998"/>
    <n v="111975.26656399999"/>
    <n v="2306497.0134359999"/>
    <n v="0.33148595093119915"/>
  </r>
  <r>
    <x v="3088"/>
    <x v="660"/>
    <x v="2"/>
    <s v="BE-036"/>
    <x v="5"/>
    <x v="2"/>
    <n v="71757.94"/>
    <n v="11"/>
    <x v="219"/>
    <n v="789337.34"/>
    <n v="60502.91"/>
    <n v="123805.33"/>
    <x v="0"/>
    <s v="Cash"/>
    <x v="0"/>
    <x v="10"/>
    <x v="1"/>
    <n v="789337.34000000008"/>
    <n v="1184.0060100000001"/>
    <n v="788153.33399000007"/>
    <n v="0.15684717259163239"/>
  </r>
  <r>
    <x v="3089"/>
    <x v="660"/>
    <x v="2"/>
    <s v="BE-138"/>
    <x v="5"/>
    <x v="4"/>
    <n v="70431.95"/>
    <n v="10"/>
    <x v="348"/>
    <n v="704319.52"/>
    <n v="46080.800000000003"/>
    <n v="243511.47"/>
    <x v="0"/>
    <s v="Cash"/>
    <x v="0"/>
    <x v="10"/>
    <x v="1"/>
    <n v="704319.5"/>
    <n v="7606.6506000000008"/>
    <n v="696712.84939999995"/>
    <n v="0.34574005559295018"/>
  </r>
  <r>
    <x v="3090"/>
    <x v="660"/>
    <x v="2"/>
    <s v="BE-143"/>
    <x v="3"/>
    <x v="0"/>
    <n v="78898.320000000007"/>
    <n v="9"/>
    <x v="710"/>
    <n v="710084.89"/>
    <n v="61063.91"/>
    <n v="160509.73000000001"/>
    <x v="0"/>
    <s v="Card"/>
    <x v="0"/>
    <x v="10"/>
    <x v="1"/>
    <n v="710084.88000000012"/>
    <n v="3621.4328880000012"/>
    <n v="706463.44711200008"/>
    <n v="0.22604301578646463"/>
  </r>
  <r>
    <x v="3091"/>
    <x v="660"/>
    <x v="0"/>
    <s v="SN-080"/>
    <x v="4"/>
    <x v="4"/>
    <n v="68344.63"/>
    <n v="1"/>
    <x v="464"/>
    <n v="68344.63"/>
    <n v="48171.13"/>
    <n v="20173.5"/>
    <x v="0"/>
    <s v="POS"/>
    <x v="0"/>
    <x v="10"/>
    <x v="1"/>
    <n v="68344.63"/>
    <n v="416.902243"/>
    <n v="67927.727757000001"/>
    <n v="0.2951731540576048"/>
  </r>
  <r>
    <x v="3092"/>
    <x v="660"/>
    <x v="3"/>
    <s v="PE-054"/>
    <x v="0"/>
    <x v="3"/>
    <n v="113314.34"/>
    <n v="4"/>
    <x v="747"/>
    <n v="453257.37"/>
    <n v="77821.740000000005"/>
    <n v="141970.43"/>
    <x v="0"/>
    <s v="Card"/>
    <x v="0"/>
    <x v="10"/>
    <x v="1"/>
    <n v="453257.36"/>
    <n v="4985.8309600000002"/>
    <n v="448271.52903999999"/>
    <n v="0.31322255168184027"/>
  </r>
  <r>
    <x v="3093"/>
    <x v="661"/>
    <x v="4"/>
    <s v="HO-137"/>
    <x v="5"/>
    <x v="3"/>
    <n v="49689.3"/>
    <n v="5"/>
    <x v="894"/>
    <n v="248446.5"/>
    <n v="37893.230000000003"/>
    <n v="58980.36"/>
    <x v="0"/>
    <s v="POS"/>
    <x v="0"/>
    <x v="10"/>
    <x v="1"/>
    <n v="248446.5"/>
    <n v="1490.6789999999999"/>
    <n v="246955.821"/>
    <n v="0.23739662261291666"/>
  </r>
  <r>
    <x v="3094"/>
    <x v="661"/>
    <x v="3"/>
    <s v="PE-053"/>
    <x v="3"/>
    <x v="1"/>
    <n v="75075.55"/>
    <n v="84"/>
    <x v="40"/>
    <n v="6306346.5599999996"/>
    <n v="61150.01"/>
    <n v="1169745.8600000001"/>
    <x v="1"/>
    <s v="Transfer"/>
    <x v="0"/>
    <x v="10"/>
    <x v="1"/>
    <n v="6306346.2000000002"/>
    <n v="21441.577080000003"/>
    <n v="6284904.62292"/>
    <n v="0.18548708810573203"/>
  </r>
  <r>
    <x v="3095"/>
    <x v="661"/>
    <x v="0"/>
    <s v="SN-094"/>
    <x v="4"/>
    <x v="0"/>
    <n v="56730.57"/>
    <n v="66"/>
    <x v="0"/>
    <n v="3744217.84"/>
    <n v="43398.879999999997"/>
    <n v="879891.52"/>
    <x v="1"/>
    <s v="Card"/>
    <x v="0"/>
    <x v="10"/>
    <x v="1"/>
    <n v="3744217.62"/>
    <n v="149768.70480000001"/>
    <n v="3594448.9152000002"/>
    <n v="0.23500008749490922"/>
  </r>
  <r>
    <x v="3096"/>
    <x v="661"/>
    <x v="3"/>
    <s v="PE-131"/>
    <x v="2"/>
    <x v="2"/>
    <n v="91603.79"/>
    <n v="100"/>
    <x v="950"/>
    <n v="9160379"/>
    <n v="77704.820000000007"/>
    <n v="1389896.72"/>
    <x v="1"/>
    <s v="Transfer"/>
    <x v="0"/>
    <x v="10"/>
    <x v="1"/>
    <n v="9160379"/>
    <n v="215268.90650000001"/>
    <n v="8945110.0934999995"/>
    <n v="0.15172917190435023"/>
  </r>
  <r>
    <x v="3097"/>
    <x v="661"/>
    <x v="2"/>
    <s v="BE-026"/>
    <x v="5"/>
    <x v="2"/>
    <n v="56101.72"/>
    <n v="134"/>
    <x v="629"/>
    <n v="7517630.4000000004"/>
    <n v="44101.97"/>
    <n v="1607965.88"/>
    <x v="1"/>
    <s v="Card"/>
    <x v="0"/>
    <x v="10"/>
    <x v="1"/>
    <n v="7517630.4800000004"/>
    <n v="364605.07828000002"/>
    <n v="7153025.4017200004"/>
    <n v="0.21389264893895288"/>
  </r>
  <r>
    <x v="3098"/>
    <x v="662"/>
    <x v="3"/>
    <s v="PE-073"/>
    <x v="4"/>
    <x v="4"/>
    <n v="122036.56"/>
    <n v="9"/>
    <x v="227"/>
    <n v="1098329.01"/>
    <n v="79785.399999999994"/>
    <n v="380260.37"/>
    <x v="0"/>
    <s v="Card"/>
    <x v="0"/>
    <x v="10"/>
    <x v="1"/>
    <n v="1098329.04"/>
    <n v="12630.783959999999"/>
    <n v="1085698.2560400001"/>
    <n v="0.34621717767429266"/>
  </r>
  <r>
    <x v="3099"/>
    <x v="662"/>
    <x v="1"/>
    <s v="DA-108"/>
    <x v="2"/>
    <x v="2"/>
    <n v="74080.31"/>
    <n v="154"/>
    <x v="626"/>
    <n v="11408367.529999999"/>
    <n v="59024.82"/>
    <n v="2318545.11"/>
    <x v="1"/>
    <s v="Card"/>
    <x v="1"/>
    <x v="10"/>
    <x v="1"/>
    <n v="11408367.74"/>
    <n v="1454566.8868500001"/>
    <n v="9953800.8531500008"/>
    <n v="0.20323197897534775"/>
  </r>
  <r>
    <x v="3100"/>
    <x v="662"/>
    <x v="0"/>
    <s v="SN-054"/>
    <x v="4"/>
    <x v="1"/>
    <n v="67338.36"/>
    <n v="63"/>
    <x v="1181"/>
    <n v="4242316.54"/>
    <n v="50029.31"/>
    <n v="1090469.83"/>
    <x v="1"/>
    <s v="Transfer"/>
    <x v="1"/>
    <x v="10"/>
    <x v="1"/>
    <n v="4242316.68"/>
    <n v="717375.75058799994"/>
    <n v="3524940.9294119999"/>
    <n v="0.25704584269423708"/>
  </r>
  <r>
    <x v="3101"/>
    <x v="662"/>
    <x v="1"/>
    <s v="DA-128"/>
    <x v="0"/>
    <x v="0"/>
    <n v="88233.05"/>
    <n v="53"/>
    <x v="868"/>
    <n v="4676351.5999999996"/>
    <n v="72464.19"/>
    <n v="835749.44"/>
    <x v="1"/>
    <s v="POS"/>
    <x v="1"/>
    <x v="10"/>
    <x v="1"/>
    <n v="4676351.6500000004"/>
    <n v="772533.29258000001"/>
    <n v="3903818.3574200002"/>
    <n v="0.17871826404156607"/>
  </r>
  <r>
    <x v="3102"/>
    <x v="662"/>
    <x v="3"/>
    <s v="PE-117"/>
    <x v="4"/>
    <x v="0"/>
    <n v="119899.01"/>
    <n v="7"/>
    <x v="0"/>
    <n v="839293.07"/>
    <n v="98147.56"/>
    <n v="152260.12"/>
    <x v="0"/>
    <s v="Transfer"/>
    <x v="0"/>
    <x v="10"/>
    <x v="1"/>
    <n v="839293.07"/>
    <n v="33571.722799999996"/>
    <n v="805721.34719999996"/>
    <n v="0.18141472322653635"/>
  </r>
  <r>
    <x v="3103"/>
    <x v="662"/>
    <x v="3"/>
    <s v="PE-005"/>
    <x v="2"/>
    <x v="1"/>
    <n v="99104.58"/>
    <n v="48"/>
    <x v="0"/>
    <n v="4757019.97"/>
    <n v="79862.5"/>
    <n v="923620.13"/>
    <x v="1"/>
    <s v="Card"/>
    <x v="0"/>
    <x v="10"/>
    <x v="1"/>
    <n v="4757019.84"/>
    <n v="190280.7936"/>
    <n v="4566739.0463999994"/>
    <n v="0.19415939723288572"/>
  </r>
  <r>
    <x v="3104"/>
    <x v="662"/>
    <x v="1"/>
    <s v="DA-139"/>
    <x v="4"/>
    <x v="1"/>
    <n v="116280.96000000001"/>
    <n v="1"/>
    <x v="477"/>
    <n v="116280.96000000001"/>
    <n v="87023.97"/>
    <n v="29256.99"/>
    <x v="0"/>
    <s v="Transfer"/>
    <x v="0"/>
    <x v="10"/>
    <x v="1"/>
    <n v="116280.96000000001"/>
    <n v="3407.0321280000003"/>
    <n v="112873.927872"/>
    <n v="0.25160602389247561"/>
  </r>
  <r>
    <x v="3105"/>
    <x v="663"/>
    <x v="0"/>
    <s v="SN-088"/>
    <x v="0"/>
    <x v="3"/>
    <n v="55651.8"/>
    <n v="87"/>
    <x v="1145"/>
    <n v="4841707.01"/>
    <n v="37898.300000000003"/>
    <n v="1544555"/>
    <x v="1"/>
    <s v="Transfer"/>
    <x v="0"/>
    <x v="10"/>
    <x v="1"/>
    <n v="4841706.6000000006"/>
    <n v="249832.06056000001"/>
    <n v="4591874.5394400004"/>
    <n v="0.31901042273105246"/>
  </r>
  <r>
    <x v="3106"/>
    <x v="663"/>
    <x v="4"/>
    <s v="HO-101"/>
    <x v="0"/>
    <x v="2"/>
    <n v="50810.71"/>
    <n v="7"/>
    <x v="716"/>
    <n v="355674.95"/>
    <n v="40590.199999999997"/>
    <n v="71543.539999999994"/>
    <x v="0"/>
    <s v="Transfer"/>
    <x v="0"/>
    <x v="10"/>
    <x v="1"/>
    <n v="355674.97"/>
    <n v="17107.966056999998"/>
    <n v="338567.00394299999"/>
    <n v="0.20114866115817262"/>
  </r>
  <r>
    <x v="3107"/>
    <x v="664"/>
    <x v="0"/>
    <s v="SN-005"/>
    <x v="4"/>
    <x v="0"/>
    <n v="60363.49"/>
    <n v="12"/>
    <x v="196"/>
    <n v="724361.92"/>
    <n v="47996.43"/>
    <n v="148404.81"/>
    <x v="1"/>
    <s v="Transfer"/>
    <x v="0"/>
    <x v="10"/>
    <x v="1"/>
    <n v="724361.88"/>
    <n v="12386.588148000001"/>
    <n v="711975.29185200005"/>
    <n v="0.20487660367347857"/>
  </r>
  <r>
    <x v="3108"/>
    <x v="664"/>
    <x v="3"/>
    <s v="PE-113"/>
    <x v="4"/>
    <x v="2"/>
    <n v="109137.93"/>
    <n v="1"/>
    <x v="736"/>
    <n v="109137.93"/>
    <n v="96038.34"/>
    <n v="13099.59"/>
    <x v="0"/>
    <s v="Card"/>
    <x v="0"/>
    <x v="10"/>
    <x v="1"/>
    <n v="109137.93"/>
    <n v="1637.0689499999999"/>
    <n v="107500.86104999999"/>
    <n v="0.1200278400002639"/>
  </r>
  <r>
    <x v="3109"/>
    <x v="664"/>
    <x v="3"/>
    <s v="PE-021"/>
    <x v="4"/>
    <x v="0"/>
    <n v="100793.43"/>
    <n v="7"/>
    <x v="993"/>
    <n v="705553.99"/>
    <n v="77283.64"/>
    <n v="164568.49"/>
    <x v="0"/>
    <s v="Cash"/>
    <x v="0"/>
    <x v="10"/>
    <x v="1"/>
    <n v="705554.01"/>
    <n v="18838.292066999998"/>
    <n v="686715.71793300007"/>
    <n v="0.23324719629181034"/>
  </r>
  <r>
    <x v="3110"/>
    <x v="664"/>
    <x v="4"/>
    <s v="HO-106"/>
    <x v="4"/>
    <x v="2"/>
    <n v="63727.01"/>
    <n v="134"/>
    <x v="623"/>
    <n v="8539419.5999999996"/>
    <n v="51875.46"/>
    <n v="1588107.82"/>
    <x v="1"/>
    <s v="Transfer"/>
    <x v="0"/>
    <x v="10"/>
    <x v="1"/>
    <n v="8539419.3399999999"/>
    <n v="181035.69000800003"/>
    <n v="8358383.6499919994"/>
    <n v="0.18597374229040112"/>
  </r>
  <r>
    <x v="3111"/>
    <x v="664"/>
    <x v="2"/>
    <s v="BE-111"/>
    <x v="5"/>
    <x v="0"/>
    <n v="75366.740000000005"/>
    <n v="8"/>
    <x v="181"/>
    <n v="602933.93000000005"/>
    <n v="60768.55"/>
    <n v="116785.57"/>
    <x v="0"/>
    <s v="Card"/>
    <x v="0"/>
    <x v="10"/>
    <x v="1"/>
    <n v="602933.92000000004"/>
    <n v="5908.7524160000003"/>
    <n v="597025.16758400004"/>
    <n v="0.19369546842387855"/>
  </r>
  <r>
    <x v="3112"/>
    <x v="664"/>
    <x v="4"/>
    <s v="HO-067"/>
    <x v="1"/>
    <x v="3"/>
    <n v="52997.16"/>
    <n v="8"/>
    <x v="220"/>
    <n v="423977.28"/>
    <n v="38794.47"/>
    <n v="113621.54"/>
    <x v="0"/>
    <s v="Card"/>
    <x v="0"/>
    <x v="10"/>
    <x v="1"/>
    <n v="423977.28"/>
    <n v="9539.488800000001"/>
    <n v="414437.79120000004"/>
    <n v="0.26798969039095677"/>
  </r>
  <r>
    <x v="3113"/>
    <x v="664"/>
    <x v="4"/>
    <s v="HO-126"/>
    <x v="3"/>
    <x v="2"/>
    <n v="48462.12"/>
    <n v="7"/>
    <x v="202"/>
    <n v="339234.85"/>
    <n v="39171.39"/>
    <n v="65035.13"/>
    <x v="0"/>
    <s v="Transfer"/>
    <x v="0"/>
    <x v="10"/>
    <x v="1"/>
    <n v="339234.84"/>
    <n v="17470.594260000002"/>
    <n v="321764.24574000004"/>
    <n v="0.19171122896129333"/>
  </r>
  <r>
    <x v="3114"/>
    <x v="664"/>
    <x v="2"/>
    <s v="BE-137"/>
    <x v="3"/>
    <x v="3"/>
    <n v="56942.81"/>
    <n v="4"/>
    <x v="96"/>
    <n v="227771.25"/>
    <n v="42794.25"/>
    <n v="56594.25"/>
    <x v="0"/>
    <s v="Card"/>
    <x v="0"/>
    <x v="10"/>
    <x v="1"/>
    <n v="227771.24"/>
    <n v="7607.5594159999991"/>
    <n v="220163.68058399999"/>
    <n v="0.24846968175307463"/>
  </r>
  <r>
    <x v="3115"/>
    <x v="665"/>
    <x v="3"/>
    <s v="PE-004"/>
    <x v="5"/>
    <x v="1"/>
    <n v="113923.61"/>
    <n v="89"/>
    <x v="0"/>
    <n v="10139201.42"/>
    <n v="82629.7"/>
    <n v="2785157.9"/>
    <x v="1"/>
    <s v="Card"/>
    <x v="0"/>
    <x v="10"/>
    <x v="1"/>
    <n v="10139201.290000001"/>
    <n v="405568.05160000006"/>
    <n v="9733633.2384000011"/>
    <n v="0.27469203782717633"/>
  </r>
  <r>
    <x v="3116"/>
    <x v="665"/>
    <x v="2"/>
    <s v="BE-071"/>
    <x v="1"/>
    <x v="4"/>
    <n v="75654.22"/>
    <n v="8"/>
    <x v="532"/>
    <n v="605233.75"/>
    <n v="51576.93"/>
    <n v="192618.28"/>
    <x v="0"/>
    <s v="Transfer"/>
    <x v="0"/>
    <x v="10"/>
    <x v="1"/>
    <n v="605233.76"/>
    <n v="3873.4960639999999"/>
    <n v="601360.26393600006"/>
    <n v="0.31825436040207605"/>
  </r>
  <r>
    <x v="3117"/>
    <x v="666"/>
    <x v="1"/>
    <s v="DA-035"/>
    <x v="0"/>
    <x v="3"/>
    <n v="137042.14000000001"/>
    <n v="5"/>
    <x v="39"/>
    <n v="685210.68"/>
    <n v="101981.42"/>
    <n v="175303.58"/>
    <x v="0"/>
    <s v="Transfer"/>
    <x v="0"/>
    <x v="10"/>
    <x v="1"/>
    <n v="685210.70000000007"/>
    <n v="19254.420670000003"/>
    <n v="665956.27933000005"/>
    <n v="0.25583894868655577"/>
  </r>
  <r>
    <x v="3118"/>
    <x v="666"/>
    <x v="4"/>
    <s v="HO-043"/>
    <x v="4"/>
    <x v="0"/>
    <n v="47704.53"/>
    <n v="1"/>
    <x v="4"/>
    <n v="47704.53"/>
    <n v="36648.480000000003"/>
    <n v="11056.05"/>
    <x v="0"/>
    <s v="Card"/>
    <x v="0"/>
    <x v="10"/>
    <x v="1"/>
    <n v="47704.53"/>
    <n v="1774.608516"/>
    <n v="45929.921483999999"/>
    <n v="0.23176100886016485"/>
  </r>
  <r>
    <x v="3119"/>
    <x v="666"/>
    <x v="1"/>
    <s v="DA-120"/>
    <x v="4"/>
    <x v="0"/>
    <n v="139553.42000000001"/>
    <n v="1"/>
    <x v="528"/>
    <n v="139553.42000000001"/>
    <n v="108066.14"/>
    <n v="31487.27"/>
    <x v="0"/>
    <s v="Cash"/>
    <x v="0"/>
    <x v="10"/>
    <x v="1"/>
    <n v="139553.42000000001"/>
    <n v="3446.9694740000004"/>
    <n v="136106.450526"/>
    <n v="0.22562879505210262"/>
  </r>
  <r>
    <x v="3120"/>
    <x v="667"/>
    <x v="3"/>
    <s v="PE-079"/>
    <x v="3"/>
    <x v="0"/>
    <n v="80108.06"/>
    <n v="7"/>
    <x v="1182"/>
    <n v="560756.4"/>
    <n v="60894.09"/>
    <n v="134497.76"/>
    <x v="0"/>
    <s v="Transfer"/>
    <x v="1"/>
    <x v="10"/>
    <x v="1"/>
    <n v="560756.41999999993"/>
    <n v="88992.043853999989"/>
    <n v="471764.37614599994"/>
    <n v="0.23985060179429071"/>
  </r>
  <r>
    <x v="3121"/>
    <x v="667"/>
    <x v="4"/>
    <s v="HO-048"/>
    <x v="4"/>
    <x v="4"/>
    <n v="54065.279999999999"/>
    <n v="4"/>
    <x v="936"/>
    <n v="216261.13"/>
    <n v="36408.160000000003"/>
    <n v="70628.509999999995"/>
    <x v="0"/>
    <s v="Cash"/>
    <x v="0"/>
    <x v="10"/>
    <x v="1"/>
    <n v="216261.12"/>
    <n v="10423.785984"/>
    <n v="205837.33401600001"/>
    <n v="0.32658901763807485"/>
  </r>
  <r>
    <x v="3122"/>
    <x v="667"/>
    <x v="3"/>
    <s v="PE-049"/>
    <x v="5"/>
    <x v="2"/>
    <n v="101016.66"/>
    <n v="14"/>
    <x v="481"/>
    <n v="1414233.26"/>
    <n v="88259.99"/>
    <n v="178593.41"/>
    <x v="0"/>
    <s v="Transfer"/>
    <x v="0"/>
    <x v="10"/>
    <x v="1"/>
    <n v="1414233.24"/>
    <n v="42144.150552000006"/>
    <n v="1372089.0894480001"/>
    <n v="0.1262828523775491"/>
  </r>
  <r>
    <x v="3123"/>
    <x v="667"/>
    <x v="0"/>
    <s v="SN-107"/>
    <x v="5"/>
    <x v="0"/>
    <n v="60633.73"/>
    <n v="24"/>
    <x v="0"/>
    <n v="1455209.52"/>
    <n v="46809.84"/>
    <n v="331773.26"/>
    <x v="1"/>
    <s v="Transfer"/>
    <x v="0"/>
    <x v="10"/>
    <x v="1"/>
    <n v="1455209.52"/>
    <n v="58208.380799999999"/>
    <n v="1397001.1392000001"/>
    <n v="0.22799002854241909"/>
  </r>
  <r>
    <x v="3124"/>
    <x v="667"/>
    <x v="4"/>
    <s v="HO-079"/>
    <x v="4"/>
    <x v="4"/>
    <n v="45959.87"/>
    <n v="46"/>
    <x v="552"/>
    <n v="2114153.98"/>
    <n v="34387.21"/>
    <n v="532342.18000000005"/>
    <x v="1"/>
    <s v="POS"/>
    <x v="1"/>
    <x v="10"/>
    <x v="1"/>
    <n v="2114154.02"/>
    <n v="283719.469484"/>
    <n v="1830434.550516"/>
    <n v="0.25179915230204758"/>
  </r>
  <r>
    <x v="3125"/>
    <x v="667"/>
    <x v="4"/>
    <s v="HO-139"/>
    <x v="1"/>
    <x v="2"/>
    <n v="57276.27"/>
    <n v="41"/>
    <x v="624"/>
    <n v="2348326.88"/>
    <n v="47272.11"/>
    <n v="410170.45"/>
    <x v="1"/>
    <s v="Cash"/>
    <x v="0"/>
    <x v="10"/>
    <x v="1"/>
    <n v="2348327.0699999998"/>
    <n v="101447.72942399999"/>
    <n v="2246879.340576"/>
    <n v="0.17466497253568039"/>
  </r>
  <r>
    <x v="3126"/>
    <x v="668"/>
    <x v="1"/>
    <s v="DA-059"/>
    <x v="3"/>
    <x v="4"/>
    <n v="105785.69"/>
    <n v="3"/>
    <x v="995"/>
    <n v="317357.07"/>
    <n v="69333.27"/>
    <n v="109357.25"/>
    <x v="0"/>
    <s v="Card"/>
    <x v="0"/>
    <x v="10"/>
    <x v="1"/>
    <n v="317357.07"/>
    <n v="1396.371108"/>
    <n v="315960.69889200001"/>
    <n v="0.34458740749024436"/>
  </r>
  <r>
    <x v="3127"/>
    <x v="668"/>
    <x v="2"/>
    <s v="BE-146"/>
    <x v="0"/>
    <x v="1"/>
    <n v="74413.039999999994"/>
    <n v="78"/>
    <x v="1183"/>
    <n v="5804217.1699999999"/>
    <n v="60514.2"/>
    <n v="1084109.3400000001"/>
    <x v="1"/>
    <s v="POS"/>
    <x v="1"/>
    <x v="10"/>
    <x v="1"/>
    <n v="5804217.1199999992"/>
    <n v="498001.82889599993"/>
    <n v="5306215.2911039991"/>
    <n v="0.18677959632582117"/>
  </r>
  <r>
    <x v="3128"/>
    <x v="668"/>
    <x v="0"/>
    <s v="SN-101"/>
    <x v="5"/>
    <x v="3"/>
    <n v="45213.31"/>
    <n v="3"/>
    <x v="767"/>
    <n v="135639.92000000001"/>
    <n v="34038.39"/>
    <n v="33524.76"/>
    <x v="0"/>
    <s v="Transfer"/>
    <x v="1"/>
    <x v="10"/>
    <x v="1"/>
    <n v="135639.93"/>
    <n v="24265.983476999998"/>
    <n v="111373.94652299999"/>
    <n v="0.24715998063107084"/>
  </r>
  <r>
    <x v="3129"/>
    <x v="668"/>
    <x v="1"/>
    <s v="DA-112"/>
    <x v="5"/>
    <x v="2"/>
    <n v="113981.75999999999"/>
    <n v="13"/>
    <x v="420"/>
    <n v="1481762.91"/>
    <n v="93975.87"/>
    <n v="260076.55"/>
    <x v="0"/>
    <s v="Transfer"/>
    <x v="0"/>
    <x v="10"/>
    <x v="1"/>
    <n v="1481762.88"/>
    <n v="46675.530719999995"/>
    <n v="1435087.34928"/>
    <n v="0.17551832904226222"/>
  </r>
  <r>
    <x v="3130"/>
    <x v="668"/>
    <x v="1"/>
    <s v="DA-072"/>
    <x v="3"/>
    <x v="0"/>
    <n v="124979.03"/>
    <n v="8"/>
    <x v="951"/>
    <n v="999832.24"/>
    <n v="103474.88"/>
    <n v="172033.23"/>
    <x v="0"/>
    <s v="Card"/>
    <x v="0"/>
    <x v="10"/>
    <x v="1"/>
    <n v="999832.24"/>
    <n v="24595.873103999998"/>
    <n v="975236.36689599999"/>
    <n v="0.17206209513708021"/>
  </r>
  <r>
    <x v="3131"/>
    <x v="668"/>
    <x v="3"/>
    <s v="PE-040"/>
    <x v="5"/>
    <x v="4"/>
    <n v="95929.34"/>
    <n v="33"/>
    <x v="251"/>
    <n v="3165668.29"/>
    <n v="69066.12"/>
    <n v="886486.17"/>
    <x v="1"/>
    <s v="Transfer"/>
    <x v="0"/>
    <x v="10"/>
    <x v="1"/>
    <n v="3165668.2199999997"/>
    <n v="40837.120037999994"/>
    <n v="3124831.0999619998"/>
    <n v="0.2800312884329394"/>
  </r>
  <r>
    <x v="3132"/>
    <x v="668"/>
    <x v="3"/>
    <s v="PE-054"/>
    <x v="2"/>
    <x v="4"/>
    <n v="96563.43"/>
    <n v="41"/>
    <x v="462"/>
    <n v="3959100.49"/>
    <n v="63172.92"/>
    <n v="1369010.88"/>
    <x v="1"/>
    <s v="Transfer"/>
    <x v="1"/>
    <x v="10"/>
    <x v="1"/>
    <n v="3959100.63"/>
    <n v="507952.61082899995"/>
    <n v="3451148.019171"/>
    <n v="0.34578836365934218"/>
  </r>
  <r>
    <x v="3133"/>
    <x v="669"/>
    <x v="2"/>
    <s v="BE-006"/>
    <x v="2"/>
    <x v="0"/>
    <n v="54022.83"/>
    <n v="1"/>
    <x v="0"/>
    <n v="54022.83"/>
    <n v="44858.3"/>
    <n v="9164.5300000000007"/>
    <x v="0"/>
    <s v="Card"/>
    <x v="0"/>
    <x v="10"/>
    <x v="1"/>
    <n v="54022.83"/>
    <n v="2160.9132"/>
    <n v="51861.916799999999"/>
    <n v="0.16964179773625337"/>
  </r>
  <r>
    <x v="3134"/>
    <x v="669"/>
    <x v="2"/>
    <s v="BE-133"/>
    <x v="3"/>
    <x v="0"/>
    <n v="58246.720000000001"/>
    <n v="9"/>
    <x v="1031"/>
    <n v="524220.45"/>
    <n v="45722.43"/>
    <n v="112718.61"/>
    <x v="0"/>
    <s v="Card"/>
    <x v="1"/>
    <x v="10"/>
    <x v="1"/>
    <n v="524220.48"/>
    <n v="91738.584000000003"/>
    <n v="432481.89599999995"/>
    <n v="0.21502139033301734"/>
  </r>
  <r>
    <x v="3135"/>
    <x v="669"/>
    <x v="3"/>
    <s v="PE-122"/>
    <x v="1"/>
    <x v="4"/>
    <n v="96771.49"/>
    <n v="8"/>
    <x v="613"/>
    <n v="774171.96"/>
    <n v="72186.080000000002"/>
    <n v="196683.31"/>
    <x v="0"/>
    <s v="Transfer"/>
    <x v="0"/>
    <x v="10"/>
    <x v="1"/>
    <n v="774171.92"/>
    <n v="6890.1300880000008"/>
    <n v="767281.78991200007"/>
    <n v="0.25405635977825908"/>
  </r>
  <r>
    <x v="3136"/>
    <x v="670"/>
    <x v="2"/>
    <s v="BE-096"/>
    <x v="0"/>
    <x v="1"/>
    <n v="73797.03"/>
    <n v="8"/>
    <x v="0"/>
    <n v="590376.27"/>
    <n v="60394.87"/>
    <n v="107217.31"/>
    <x v="0"/>
    <s v="Transfer"/>
    <x v="0"/>
    <x v="10"/>
    <x v="1"/>
    <n v="590376.24"/>
    <n v="23615.049599999998"/>
    <n v="566761.19039999996"/>
    <n v="0.18160843422788656"/>
  </r>
  <r>
    <x v="3137"/>
    <x v="670"/>
    <x v="4"/>
    <s v="HO-094"/>
    <x v="3"/>
    <x v="2"/>
    <n v="49253.26"/>
    <n v="7"/>
    <x v="480"/>
    <n v="344772.81"/>
    <n v="39831.22"/>
    <n v="65954.27"/>
    <x v="0"/>
    <s v="Transfer"/>
    <x v="0"/>
    <x v="10"/>
    <x v="1"/>
    <n v="344772.82"/>
    <n v="7240.2292200000002"/>
    <n v="337532.59078000003"/>
    <n v="0.19129777084219607"/>
  </r>
  <r>
    <x v="3138"/>
    <x v="670"/>
    <x v="0"/>
    <s v="SN-126"/>
    <x v="4"/>
    <x v="0"/>
    <n v="57654.44"/>
    <n v="76"/>
    <x v="0"/>
    <n v="4381737.59"/>
    <n v="46215.15"/>
    <n v="869386.48"/>
    <x v="1"/>
    <s v="Transfer"/>
    <x v="0"/>
    <x v="10"/>
    <x v="1"/>
    <n v="4381737.4400000004"/>
    <n v="175269.4976"/>
    <n v="4206467.9424000001"/>
    <n v="0.1984113521503692"/>
  </r>
  <r>
    <x v="3139"/>
    <x v="670"/>
    <x v="0"/>
    <s v="SN-109"/>
    <x v="3"/>
    <x v="2"/>
    <n v="41939.300000000003"/>
    <n v="1"/>
    <x v="92"/>
    <n v="41939.300000000003"/>
    <n v="35822.720000000001"/>
    <n v="6116.58"/>
    <x v="0"/>
    <s v="Card"/>
    <x v="0"/>
    <x v="10"/>
    <x v="1"/>
    <n v="41939.300000000003"/>
    <n v="125.81790000000001"/>
    <n v="41813.482100000001"/>
    <n v="0.14584363592143884"/>
  </r>
  <r>
    <x v="3140"/>
    <x v="670"/>
    <x v="1"/>
    <s v="DA-053"/>
    <x v="5"/>
    <x v="3"/>
    <n v="96631.57"/>
    <n v="15"/>
    <x v="1184"/>
    <n v="1449473.6"/>
    <n v="73334.3"/>
    <n v="349459.16"/>
    <x v="1"/>
    <s v="Transfer"/>
    <x v="1"/>
    <x v="10"/>
    <x v="1"/>
    <n v="1449473.55"/>
    <n v="216986.19043500003"/>
    <n v="1232487.359565"/>
    <n v="0.24109384261983105"/>
  </r>
  <r>
    <x v="3141"/>
    <x v="670"/>
    <x v="3"/>
    <s v="PE-024"/>
    <x v="4"/>
    <x v="3"/>
    <n v="112791.7"/>
    <n v="25"/>
    <x v="23"/>
    <n v="2819792.58"/>
    <n v="80207.009999999995"/>
    <n v="814617.44"/>
    <x v="1"/>
    <s v="Transfer"/>
    <x v="0"/>
    <x v="10"/>
    <x v="1"/>
    <n v="2819792.5"/>
    <n v="101512.53"/>
    <n v="2718279.97"/>
    <n v="0.28889268160284326"/>
  </r>
  <r>
    <x v="3142"/>
    <x v="671"/>
    <x v="0"/>
    <s v="SN-017"/>
    <x v="4"/>
    <x v="2"/>
    <n v="70490.05"/>
    <n v="8"/>
    <x v="46"/>
    <n v="563920.42000000004"/>
    <n v="61093.85"/>
    <n v="75169.59"/>
    <x v="0"/>
    <s v="Cash"/>
    <x v="0"/>
    <x v="10"/>
    <x v="1"/>
    <n v="563920.4"/>
    <n v="22838.7762"/>
    <n v="541081.62380000006"/>
    <n v="0.13329822317836973"/>
  </r>
  <r>
    <x v="3143"/>
    <x v="672"/>
    <x v="0"/>
    <s v="SN-104"/>
    <x v="4"/>
    <x v="4"/>
    <n v="64143.73"/>
    <n v="9"/>
    <x v="16"/>
    <n v="577293.59"/>
    <n v="46919.73"/>
    <n v="155016.04"/>
    <x v="0"/>
    <s v="Card"/>
    <x v="0"/>
    <x v="10"/>
    <x v="1"/>
    <n v="577293.57000000007"/>
    <n v="18069.288741"/>
    <n v="559224.28125900007"/>
    <n v="0.26852201840661355"/>
  </r>
  <r>
    <x v="3144"/>
    <x v="672"/>
    <x v="1"/>
    <s v="DA-065"/>
    <x v="3"/>
    <x v="2"/>
    <n v="96221.08"/>
    <n v="12"/>
    <x v="216"/>
    <n v="1154652.97"/>
    <n v="75518.100000000006"/>
    <n v="248435.74"/>
    <x v="0"/>
    <s v="Card"/>
    <x v="1"/>
    <x v="10"/>
    <x v="1"/>
    <n v="1154652.96"/>
    <n v="173659.805184"/>
    <n v="980993.15481600002"/>
    <n v="0.21516052567725175"/>
  </r>
  <r>
    <x v="3145"/>
    <x v="672"/>
    <x v="0"/>
    <s v="SN-020"/>
    <x v="1"/>
    <x v="3"/>
    <n v="64642.15"/>
    <n v="120"/>
    <x v="662"/>
    <n v="7757057.46"/>
    <n v="48651.8"/>
    <n v="1918841.18"/>
    <x v="1"/>
    <s v="Card"/>
    <x v="0"/>
    <x v="10"/>
    <x v="1"/>
    <n v="7757058"/>
    <n v="211767.68340000001"/>
    <n v="7545290.3165999996"/>
    <n v="0.24736714790301423"/>
  </r>
  <r>
    <x v="3146"/>
    <x v="672"/>
    <x v="3"/>
    <s v="PE-100"/>
    <x v="4"/>
    <x v="1"/>
    <n v="107860.28"/>
    <n v="6"/>
    <x v="0"/>
    <n v="647161.68000000005"/>
    <n v="87769.15"/>
    <n v="120546.79"/>
    <x v="0"/>
    <s v="Card"/>
    <x v="0"/>
    <x v="10"/>
    <x v="1"/>
    <n v="647161.67999999993"/>
    <n v="25886.467199999999"/>
    <n v="621275.21279999998"/>
    <n v="0.18626997507021736"/>
  </r>
  <r>
    <x v="3147"/>
    <x v="673"/>
    <x v="2"/>
    <s v="BE-144"/>
    <x v="5"/>
    <x v="1"/>
    <n v="43402.16"/>
    <n v="91"/>
    <x v="1073"/>
    <n v="3949596.31"/>
    <n v="33751.760000000002"/>
    <n v="878186.41"/>
    <x v="1"/>
    <s v="Card"/>
    <x v="1"/>
    <x v="10"/>
    <x v="1"/>
    <n v="3949596.5600000005"/>
    <n v="705002.98596000019"/>
    <n v="3244593.5740400003"/>
    <n v="0.22234839742393825"/>
  </r>
  <r>
    <x v="3148"/>
    <x v="673"/>
    <x v="3"/>
    <s v="PE-066"/>
    <x v="3"/>
    <x v="3"/>
    <n v="98845.75"/>
    <n v="7"/>
    <x v="1185"/>
    <n v="691920.24"/>
    <n v="75228.759999999995"/>
    <n v="165318.9"/>
    <x v="0"/>
    <s v="Transfer"/>
    <x v="1"/>
    <x v="10"/>
    <x v="1"/>
    <n v="691920.25"/>
    <n v="97560.755250000002"/>
    <n v="594359.49474999995"/>
    <n v="0.23892768334107412"/>
  </r>
  <r>
    <x v="3149"/>
    <x v="674"/>
    <x v="1"/>
    <s v="DA-061"/>
    <x v="4"/>
    <x v="3"/>
    <n v="114206.52"/>
    <n v="11"/>
    <x v="128"/>
    <n v="1256271.74"/>
    <n v="85861.99"/>
    <n v="311789.8"/>
    <x v="0"/>
    <s v="POS"/>
    <x v="0"/>
    <x v="10"/>
    <x v="1"/>
    <n v="1256271.72"/>
    <n v="11808.954168"/>
    <n v="1244462.7658319999"/>
    <n v="0.24818659058588707"/>
  </r>
  <r>
    <x v="3150"/>
    <x v="674"/>
    <x v="4"/>
    <s v="HO-149"/>
    <x v="1"/>
    <x v="0"/>
    <n v="61746.16"/>
    <n v="4"/>
    <x v="332"/>
    <n v="246984.66"/>
    <n v="50947.4"/>
    <n v="43195.05"/>
    <x v="0"/>
    <s v="POS"/>
    <x v="0"/>
    <x v="10"/>
    <x v="1"/>
    <n v="246984.64"/>
    <n v="4198.7388800000008"/>
    <n v="242785.90112000002"/>
    <n v="0.17488960650430679"/>
  </r>
  <r>
    <x v="3151"/>
    <x v="675"/>
    <x v="0"/>
    <s v="SN-079"/>
    <x v="0"/>
    <x v="4"/>
    <n v="59175.5"/>
    <n v="10"/>
    <x v="614"/>
    <n v="591754.94999999995"/>
    <n v="43822.68"/>
    <n v="153528.17000000001"/>
    <x v="0"/>
    <s v="Transfer"/>
    <x v="0"/>
    <x v="10"/>
    <x v="1"/>
    <n v="591755"/>
    <n v="12071.802"/>
    <n v="579683.19799999997"/>
    <n v="0.25944551879118211"/>
  </r>
  <r>
    <x v="3152"/>
    <x v="675"/>
    <x v="4"/>
    <s v="HO-103"/>
    <x v="3"/>
    <x v="2"/>
    <n v="48301.13"/>
    <n v="4"/>
    <x v="744"/>
    <n v="193204.51"/>
    <n v="40194.47"/>
    <n v="32426.639999999999"/>
    <x v="0"/>
    <s v="POS"/>
    <x v="0"/>
    <x v="10"/>
    <x v="1"/>
    <n v="193204.52"/>
    <n v="3149.2336759999994"/>
    <n v="190055.28632399999"/>
    <n v="0.16783583364591229"/>
  </r>
  <r>
    <x v="3153"/>
    <x v="675"/>
    <x v="4"/>
    <s v="HO-012"/>
    <x v="2"/>
    <x v="1"/>
    <n v="51799.16"/>
    <n v="6"/>
    <x v="1162"/>
    <n v="310794.96000000002"/>
    <n v="37520.25"/>
    <n v="85673.46"/>
    <x v="0"/>
    <s v="Transfer"/>
    <x v="1"/>
    <x v="10"/>
    <x v="1"/>
    <n v="310794.96000000002"/>
    <n v="28530.977327999997"/>
    <n v="282263.98267200001"/>
    <n v="0.27565910335225513"/>
  </r>
  <r>
    <x v="3154"/>
    <x v="675"/>
    <x v="3"/>
    <s v="PE-100"/>
    <x v="4"/>
    <x v="4"/>
    <n v="97368.17"/>
    <n v="2"/>
    <x v="320"/>
    <n v="194736.33"/>
    <n v="63601.82"/>
    <n v="67532.7"/>
    <x v="0"/>
    <s v="Transfer"/>
    <x v="0"/>
    <x v="10"/>
    <x v="1"/>
    <n v="194736.34"/>
    <n v="10846.814138"/>
    <n v="183889.52586200001"/>
    <n v="0.34679045250570351"/>
  </r>
  <r>
    <x v="3155"/>
    <x v="675"/>
    <x v="3"/>
    <s v="PE-066"/>
    <x v="3"/>
    <x v="2"/>
    <n v="125896.43"/>
    <n v="21"/>
    <x v="118"/>
    <n v="2643825.0299999998"/>
    <n v="107808.59"/>
    <n v="379844.55"/>
    <x v="1"/>
    <s v="Card"/>
    <x v="0"/>
    <x v="10"/>
    <x v="1"/>
    <n v="2643825.0299999998"/>
    <n v="128489.896458"/>
    <n v="2515335.1335419999"/>
    <n v="0.14367234809029705"/>
  </r>
  <r>
    <x v="3156"/>
    <x v="675"/>
    <x v="1"/>
    <s v="DA-085"/>
    <x v="2"/>
    <x v="0"/>
    <n v="95890.99"/>
    <n v="7"/>
    <x v="413"/>
    <n v="671236.93"/>
    <n v="74594.77"/>
    <n v="149073.51999999999"/>
    <x v="0"/>
    <s v="Cash"/>
    <x v="0"/>
    <x v="10"/>
    <x v="1"/>
    <n v="671236.93"/>
    <n v="21546.705453000002"/>
    <n v="649690.22454700002"/>
    <n v="0.22208778053972683"/>
  </r>
  <r>
    <x v="3157"/>
    <x v="675"/>
    <x v="2"/>
    <s v="BE-046"/>
    <x v="4"/>
    <x v="2"/>
    <n v="60198.67"/>
    <n v="3"/>
    <x v="66"/>
    <n v="180596.02"/>
    <n v="48928.07"/>
    <n v="33811.82"/>
    <x v="0"/>
    <s v="Transfer"/>
    <x v="0"/>
    <x v="10"/>
    <x v="1"/>
    <n v="180596.01"/>
    <n v="3106.2513720000002"/>
    <n v="177489.75862800001"/>
    <n v="0.18722350581147915"/>
  </r>
  <r>
    <x v="3158"/>
    <x v="675"/>
    <x v="2"/>
    <s v="BE-006"/>
    <x v="2"/>
    <x v="1"/>
    <n v="61932.27"/>
    <n v="8"/>
    <x v="613"/>
    <n v="495458.16"/>
    <n v="45471.47"/>
    <n v="131686.35999999999"/>
    <x v="0"/>
    <s v="Transfer"/>
    <x v="0"/>
    <x v="10"/>
    <x v="1"/>
    <n v="495458.16"/>
    <n v="4409.5776240000005"/>
    <n v="491048.58237599995"/>
    <n v="0.26578704446002061"/>
  </r>
  <r>
    <x v="3159"/>
    <x v="676"/>
    <x v="4"/>
    <s v="HO-076"/>
    <x v="1"/>
    <x v="3"/>
    <n v="50434.33"/>
    <n v="81"/>
    <x v="566"/>
    <n v="4085181.05"/>
    <n v="35181.839999999997"/>
    <n v="1235451.75"/>
    <x v="1"/>
    <s v="Card"/>
    <x v="0"/>
    <x v="10"/>
    <x v="1"/>
    <n v="4085180.73"/>
    <n v="35949.590424000002"/>
    <n v="4049231.1395760002"/>
    <n v="0.30242276532639845"/>
  </r>
  <r>
    <x v="3160"/>
    <x v="676"/>
    <x v="4"/>
    <s v="HO-027"/>
    <x v="5"/>
    <x v="1"/>
    <n v="60353.120000000003"/>
    <n v="10"/>
    <x v="173"/>
    <n v="603531.23"/>
    <n v="47064.480000000003"/>
    <n v="132886.44"/>
    <x v="0"/>
    <s v="Transfer"/>
    <x v="0"/>
    <x v="10"/>
    <x v="1"/>
    <n v="603531.20000000007"/>
    <n v="16898.873600000003"/>
    <n v="586632.32640000002"/>
    <n v="0.22018154719184954"/>
  </r>
  <r>
    <x v="3161"/>
    <x v="676"/>
    <x v="3"/>
    <s v="PE-030"/>
    <x v="5"/>
    <x v="2"/>
    <n v="99139.82"/>
    <n v="3"/>
    <x v="1186"/>
    <n v="297419.46000000002"/>
    <n v="80186.86"/>
    <n v="56858.87"/>
    <x v="0"/>
    <s v="Card"/>
    <x v="1"/>
    <x v="10"/>
    <x v="1"/>
    <n v="297419.46000000002"/>
    <n v="32954.076168000007"/>
    <n v="264465.38383200002"/>
    <n v="0.1911740072421623"/>
  </r>
  <r>
    <x v="3162"/>
    <x v="677"/>
    <x v="3"/>
    <s v="PE-126"/>
    <x v="3"/>
    <x v="0"/>
    <n v="110706.2"/>
    <n v="33"/>
    <x v="437"/>
    <n v="3653304.5"/>
    <n v="83349.759999999995"/>
    <n v="902762.51"/>
    <x v="1"/>
    <s v="Transfer"/>
    <x v="0"/>
    <x v="10"/>
    <x v="1"/>
    <n v="3653304.6"/>
    <n v="78546.048899999994"/>
    <n v="3574758.5511000003"/>
    <n v="0.24710847672292305"/>
  </r>
  <r>
    <x v="3163"/>
    <x v="677"/>
    <x v="1"/>
    <s v="DA-088"/>
    <x v="1"/>
    <x v="3"/>
    <n v="90420.13"/>
    <n v="48"/>
    <x v="214"/>
    <n v="4340166.04"/>
    <n v="66229.960000000006"/>
    <n v="1161127.8400000001"/>
    <x v="1"/>
    <s v="Card"/>
    <x v="0"/>
    <x v="10"/>
    <x v="1"/>
    <n v="4340166.24"/>
    <n v="221782.49486400001"/>
    <n v="4118383.7451360002"/>
    <n v="0.26753074175014746"/>
  </r>
  <r>
    <x v="3164"/>
    <x v="678"/>
    <x v="2"/>
    <s v="BE-016"/>
    <x v="1"/>
    <x v="3"/>
    <n v="64948.97"/>
    <n v="45"/>
    <x v="1187"/>
    <n v="2922703.48"/>
    <n v="45672.42"/>
    <n v="867444.66"/>
    <x v="1"/>
    <s v="Card"/>
    <x v="1"/>
    <x v="10"/>
    <x v="1"/>
    <n v="2922703.65"/>
    <n v="639779.82898500003"/>
    <n v="2282923.8210149999"/>
    <n v="0.2967953013146582"/>
  </r>
  <r>
    <x v="3165"/>
    <x v="678"/>
    <x v="3"/>
    <s v="PE-130"/>
    <x v="1"/>
    <x v="0"/>
    <n v="109088.15"/>
    <n v="30"/>
    <x v="0"/>
    <n v="3272644.5"/>
    <n v="92312.74"/>
    <n v="503262.41"/>
    <x v="1"/>
    <s v="Card"/>
    <x v="0"/>
    <x v="10"/>
    <x v="1"/>
    <n v="3272644.5"/>
    <n v="130905.78"/>
    <n v="3141738.72"/>
    <n v="0.15377851459270933"/>
  </r>
  <r>
    <x v="3166"/>
    <x v="678"/>
    <x v="0"/>
    <s v="SN-068"/>
    <x v="4"/>
    <x v="3"/>
    <n v="67466.16"/>
    <n v="42"/>
    <x v="730"/>
    <n v="2833578.68"/>
    <n v="47666.09"/>
    <n v="831603.09"/>
    <x v="1"/>
    <s v="POS"/>
    <x v="0"/>
    <x v="10"/>
    <x v="1"/>
    <n v="2833578.72"/>
    <n v="73673.046720000013"/>
    <n v="2759905.6732800002"/>
    <n v="0.29348155950975746"/>
  </r>
  <r>
    <x v="3167"/>
    <x v="678"/>
    <x v="2"/>
    <s v="BE-138"/>
    <x v="3"/>
    <x v="0"/>
    <n v="70240.42"/>
    <n v="4"/>
    <x v="913"/>
    <n v="280961.67"/>
    <n v="58225.93"/>
    <n v="48057.95"/>
    <x v="0"/>
    <s v="Transfer"/>
    <x v="1"/>
    <x v="10"/>
    <x v="1"/>
    <n v="280961.68"/>
    <n v="37255.518767999994"/>
    <n v="243706.16123199998"/>
    <n v="0.17104806502609413"/>
  </r>
  <r>
    <x v="3168"/>
    <x v="678"/>
    <x v="4"/>
    <s v="HO-112"/>
    <x v="0"/>
    <x v="4"/>
    <n v="45743.88"/>
    <n v="32"/>
    <x v="536"/>
    <n v="1463804.2"/>
    <n v="32958.36"/>
    <n v="409136.81"/>
    <x v="1"/>
    <s v="Transfer"/>
    <x v="0"/>
    <x v="10"/>
    <x v="1"/>
    <n v="1463804.16"/>
    <n v="44938.78771199999"/>
    <n v="1418865.3722879998"/>
    <n v="0.27950241569193474"/>
  </r>
  <r>
    <x v="3169"/>
    <x v="678"/>
    <x v="0"/>
    <s v="SN-062"/>
    <x v="2"/>
    <x v="3"/>
    <n v="74715.64"/>
    <n v="6"/>
    <x v="95"/>
    <n v="448293.86"/>
    <n v="56075.519999999997"/>
    <n v="111840.76"/>
    <x v="0"/>
    <s v="Cash"/>
    <x v="0"/>
    <x v="10"/>
    <x v="1"/>
    <n v="448293.83999999997"/>
    <n v="25283.772575999996"/>
    <n v="423010.06742399995"/>
    <n v="0.24948090968723061"/>
  </r>
  <r>
    <x v="3170"/>
    <x v="678"/>
    <x v="3"/>
    <s v="PE-082"/>
    <x v="2"/>
    <x v="4"/>
    <n v="100469.69"/>
    <n v="43"/>
    <x v="68"/>
    <n v="4320196.59"/>
    <n v="68130.83"/>
    <n v="1390571.08"/>
    <x v="1"/>
    <s v="Transfer"/>
    <x v="0"/>
    <x v="10"/>
    <x v="1"/>
    <n v="4320196.67"/>
    <n v="149478.80478199999"/>
    <n v="4170717.865218"/>
    <n v="0.32187680607377178"/>
  </r>
  <r>
    <x v="3171"/>
    <x v="679"/>
    <x v="1"/>
    <s v="DA-024"/>
    <x v="0"/>
    <x v="1"/>
    <n v="131942.01"/>
    <n v="71"/>
    <x v="0"/>
    <n v="9367882.6099999994"/>
    <n v="107856.27"/>
    <n v="1710087.1"/>
    <x v="1"/>
    <s v="POS"/>
    <x v="0"/>
    <x v="10"/>
    <x v="1"/>
    <n v="9367882.7100000009"/>
    <n v="374715.30840000004"/>
    <n v="8993167.4016000014"/>
    <n v="0.18254787887441304"/>
  </r>
  <r>
    <x v="3172"/>
    <x v="679"/>
    <x v="4"/>
    <s v="HO-084"/>
    <x v="4"/>
    <x v="2"/>
    <n v="60257.41"/>
    <n v="5"/>
    <x v="738"/>
    <n v="301287.07"/>
    <n v="51748.79"/>
    <n v="42543.11"/>
    <x v="0"/>
    <s v="Cash"/>
    <x v="0"/>
    <x v="10"/>
    <x v="1"/>
    <n v="301287.05000000005"/>
    <n v="7230.8892000000005"/>
    <n v="294056.16080000007"/>
    <n v="0.14120456613023585"/>
  </r>
  <r>
    <x v="3173"/>
    <x v="679"/>
    <x v="0"/>
    <s v="SN-027"/>
    <x v="2"/>
    <x v="3"/>
    <n v="58337.02"/>
    <n v="1"/>
    <x v="291"/>
    <n v="58337.02"/>
    <n v="40028.19"/>
    <n v="18308.830000000002"/>
    <x v="0"/>
    <s v="Card"/>
    <x v="0"/>
    <x v="10"/>
    <x v="1"/>
    <n v="58337.02"/>
    <n v="2275.1437799999999"/>
    <n v="56061.876219999998"/>
    <n v="0.31384582208690132"/>
  </r>
  <r>
    <x v="3174"/>
    <x v="680"/>
    <x v="4"/>
    <s v="HO-070"/>
    <x v="3"/>
    <x v="3"/>
    <n v="59618.080000000002"/>
    <n v="4"/>
    <x v="1063"/>
    <n v="238472.34"/>
    <n v="39966.31"/>
    <n v="78607.11"/>
    <x v="0"/>
    <s v="Transfer"/>
    <x v="0"/>
    <x v="10"/>
    <x v="1"/>
    <n v="238472.32000000001"/>
    <n v="2003.167488"/>
    <n v="236469.152512"/>
    <n v="0.32962778827934514"/>
  </r>
  <r>
    <x v="3175"/>
    <x v="680"/>
    <x v="0"/>
    <s v="SN-071"/>
    <x v="0"/>
    <x v="0"/>
    <n v="61971.56"/>
    <n v="1"/>
    <x v="537"/>
    <n v="61971.56"/>
    <n v="50291.23"/>
    <n v="11680.33"/>
    <x v="0"/>
    <s v="Transfer"/>
    <x v="0"/>
    <x v="10"/>
    <x v="1"/>
    <n v="61971.56"/>
    <n v="588.72982000000002"/>
    <n v="61382.830179999997"/>
    <n v="0.18847887643945063"/>
  </r>
  <r>
    <x v="3176"/>
    <x v="680"/>
    <x v="2"/>
    <s v="BE-143"/>
    <x v="0"/>
    <x v="2"/>
    <n v="78738.39"/>
    <n v="30"/>
    <x v="386"/>
    <n v="2362151.84"/>
    <n v="65236.07"/>
    <n v="405069.73"/>
    <x v="1"/>
    <s v="Transfer"/>
    <x v="0"/>
    <x v="10"/>
    <x v="1"/>
    <n v="2362151.7000000002"/>
    <n v="3307.0123800000006"/>
    <n v="2358844.68762"/>
    <n v="0.17148335815702687"/>
  </r>
  <r>
    <x v="3177"/>
    <x v="681"/>
    <x v="3"/>
    <s v="PE-011"/>
    <x v="0"/>
    <x v="3"/>
    <n v="101744.99"/>
    <n v="3"/>
    <x v="1188"/>
    <n v="305234.98"/>
    <n v="78048.73"/>
    <n v="71088.78"/>
    <x v="0"/>
    <s v="Card"/>
    <x v="1"/>
    <x v="10"/>
    <x v="1"/>
    <n v="305234.97000000003"/>
    <n v="40352.063034000006"/>
    <n v="264882.90696600004"/>
    <n v="0.23289853607211075"/>
  </r>
  <r>
    <x v="3178"/>
    <x v="681"/>
    <x v="4"/>
    <s v="HO-144"/>
    <x v="0"/>
    <x v="1"/>
    <n v="39998.559999999998"/>
    <n v="1"/>
    <x v="0"/>
    <n v="39998.559999999998"/>
    <n v="31353.49"/>
    <n v="8645.07"/>
    <x v="0"/>
    <s v="Transfer"/>
    <x v="0"/>
    <x v="10"/>
    <x v="1"/>
    <n v="39998.559999999998"/>
    <n v="1599.9423999999999"/>
    <n v="38398.617599999998"/>
    <n v="0.21613453084311035"/>
  </r>
  <r>
    <x v="3179"/>
    <x v="681"/>
    <x v="3"/>
    <s v="PE-082"/>
    <x v="3"/>
    <x v="2"/>
    <n v="91592.88"/>
    <n v="3"/>
    <x v="46"/>
    <n v="274778.63"/>
    <n v="73632.759999999995"/>
    <n v="53880.35"/>
    <x v="0"/>
    <s v="Transfer"/>
    <x v="0"/>
    <x v="10"/>
    <x v="1"/>
    <n v="274778.64"/>
    <n v="11128.53492"/>
    <n v="263650.10508000001"/>
    <n v="0.19608639143444306"/>
  </r>
  <r>
    <x v="3180"/>
    <x v="681"/>
    <x v="3"/>
    <s v="PE-090"/>
    <x v="0"/>
    <x v="0"/>
    <n v="79235.67"/>
    <n v="8"/>
    <x v="262"/>
    <n v="633885.4"/>
    <n v="63020.74"/>
    <n v="129719.49"/>
    <x v="0"/>
    <s v="Card"/>
    <x v="1"/>
    <x v="10"/>
    <x v="1"/>
    <n v="633885.36"/>
    <n v="96287.186184000006"/>
    <n v="537598.17381599999"/>
    <n v="0.20464186428650982"/>
  </r>
  <r>
    <x v="3181"/>
    <x v="681"/>
    <x v="3"/>
    <s v="PE-010"/>
    <x v="1"/>
    <x v="2"/>
    <n v="95881.26"/>
    <n v="90"/>
    <x v="332"/>
    <n v="8629313.8000000007"/>
    <n v="76338.679999999993"/>
    <n v="1758833.03"/>
    <x v="1"/>
    <s v="Transfer"/>
    <x v="0"/>
    <x v="10"/>
    <x v="1"/>
    <n v="8629313.4000000004"/>
    <n v="146698.3278"/>
    <n v="8482615.0722000003"/>
    <n v="0.2038207290595922"/>
  </r>
  <r>
    <x v="3182"/>
    <x v="681"/>
    <x v="4"/>
    <s v="HO-043"/>
    <x v="5"/>
    <x v="1"/>
    <n v="51234.43"/>
    <n v="104"/>
    <x v="1189"/>
    <n v="5328380.53"/>
    <n v="39242.15"/>
    <n v="1247196.72"/>
    <x v="1"/>
    <s v="Transfer"/>
    <x v="1"/>
    <x v="10"/>
    <x v="1"/>
    <n v="5328380.72"/>
    <n v="999071.38500000001"/>
    <n v="4329309.335"/>
    <n v="0.23406675123482593"/>
  </r>
  <r>
    <x v="3183"/>
    <x v="681"/>
    <x v="2"/>
    <s v="BE-066"/>
    <x v="0"/>
    <x v="2"/>
    <n v="73582.850000000006"/>
    <n v="7"/>
    <x v="1190"/>
    <n v="515079.94"/>
    <n v="64017.5"/>
    <n v="66957.460000000006"/>
    <x v="0"/>
    <s v="Transfer"/>
    <x v="1"/>
    <x v="10"/>
    <x v="1"/>
    <n v="515079.95000000007"/>
    <n v="58255.542345000009"/>
    <n v="456824.40765500005"/>
    <n v="0.12999430729140801"/>
  </r>
  <r>
    <x v="3184"/>
    <x v="682"/>
    <x v="0"/>
    <s v="SN-026"/>
    <x v="0"/>
    <x v="2"/>
    <n v="52098.26"/>
    <n v="70"/>
    <x v="772"/>
    <n v="3646878.16"/>
    <n v="40793.919999999998"/>
    <n v="791303.94"/>
    <x v="1"/>
    <s v="Transfer"/>
    <x v="0"/>
    <x v="10"/>
    <x v="1"/>
    <n v="3646878.2"/>
    <n v="215895.18944000002"/>
    <n v="3430983.0105600003"/>
    <n v="0.21698118370919195"/>
  </r>
  <r>
    <x v="3185"/>
    <x v="682"/>
    <x v="3"/>
    <s v="PE-091"/>
    <x v="1"/>
    <x v="1"/>
    <n v="105546.49"/>
    <n v="9"/>
    <x v="350"/>
    <n v="949918.44"/>
    <n v="86274.52"/>
    <n v="173447.74"/>
    <x v="0"/>
    <s v="Cash"/>
    <x v="0"/>
    <x v="10"/>
    <x v="1"/>
    <n v="949918.41"/>
    <n v="4369.6246860000001"/>
    <n v="945548.78531399998"/>
    <n v="0.18259224444574421"/>
  </r>
  <r>
    <x v="3186"/>
    <x v="682"/>
    <x v="2"/>
    <s v="BE-013"/>
    <x v="5"/>
    <x v="4"/>
    <n v="69674.850000000006"/>
    <n v="76"/>
    <x v="95"/>
    <n v="5295288.46"/>
    <n v="47677.06"/>
    <n v="1671832"/>
    <x v="1"/>
    <s v="Transfer"/>
    <x v="0"/>
    <x v="10"/>
    <x v="1"/>
    <n v="5295288.6000000006"/>
    <n v="298654.27704000002"/>
    <n v="4996634.3229600005"/>
    <n v="0.31572066614100947"/>
  </r>
  <r>
    <x v="3187"/>
    <x v="682"/>
    <x v="0"/>
    <s v="SN-012"/>
    <x v="2"/>
    <x v="4"/>
    <n v="56204.95"/>
    <n v="78"/>
    <x v="1191"/>
    <n v="4383986.29"/>
    <n v="36879.949999999997"/>
    <n v="1507349.91"/>
    <x v="1"/>
    <s v="Transfer"/>
    <x v="1"/>
    <x v="10"/>
    <x v="1"/>
    <n v="4383986.0999999996"/>
    <n v="1091612.5388999998"/>
    <n v="3292373.5610999996"/>
    <n v="0.34383089049304483"/>
  </r>
  <r>
    <x v="3188"/>
    <x v="682"/>
    <x v="4"/>
    <s v="HO-066"/>
    <x v="2"/>
    <x v="3"/>
    <n v="62427.12"/>
    <n v="4"/>
    <x v="170"/>
    <n v="249708.49"/>
    <n v="43347.71"/>
    <n v="76317.66"/>
    <x v="0"/>
    <s v="Transfer"/>
    <x v="0"/>
    <x v="10"/>
    <x v="1"/>
    <n v="249708.48"/>
    <n v="1048.7756159999999"/>
    <n v="248659.70438400001"/>
    <n v="0.30562701332261472"/>
  </r>
  <r>
    <x v="3189"/>
    <x v="682"/>
    <x v="4"/>
    <s v="HO-013"/>
    <x v="1"/>
    <x v="0"/>
    <n v="41239.760000000002"/>
    <n v="1"/>
    <x v="1192"/>
    <n v="41239.760000000002"/>
    <n v="33477.32"/>
    <n v="7762.45"/>
    <x v="0"/>
    <s v="Card"/>
    <x v="1"/>
    <x v="10"/>
    <x v="1"/>
    <n v="41239.760000000002"/>
    <n v="3204.3293520000002"/>
    <n v="38035.430648000001"/>
    <n v="0.18822733206982775"/>
  </r>
  <r>
    <x v="3190"/>
    <x v="683"/>
    <x v="2"/>
    <s v="BE-008"/>
    <x v="1"/>
    <x v="0"/>
    <n v="44403.69"/>
    <n v="5"/>
    <x v="0"/>
    <n v="222018.43"/>
    <n v="37161.19"/>
    <n v="36212.480000000003"/>
    <x v="0"/>
    <s v="Card"/>
    <x v="0"/>
    <x v="10"/>
    <x v="1"/>
    <n v="222018.45"/>
    <n v="8880.7380000000012"/>
    <n v="213137.712"/>
    <n v="0.16310573856413635"/>
  </r>
  <r>
    <x v="3191"/>
    <x v="683"/>
    <x v="2"/>
    <s v="BE-029"/>
    <x v="5"/>
    <x v="4"/>
    <n v="62784.83"/>
    <n v="8"/>
    <x v="496"/>
    <n v="502278.63"/>
    <n v="47038.17"/>
    <n v="125973.24"/>
    <x v="0"/>
    <s v="POS"/>
    <x v="0"/>
    <x v="10"/>
    <x v="1"/>
    <n v="502278.64"/>
    <n v="21597.981519999998"/>
    <n v="480680.65848000004"/>
    <n v="0.25080350322688427"/>
  </r>
  <r>
    <x v="3192"/>
    <x v="683"/>
    <x v="2"/>
    <s v="BE-063"/>
    <x v="3"/>
    <x v="1"/>
    <n v="64261.3"/>
    <n v="10"/>
    <x v="0"/>
    <n v="642613.05000000005"/>
    <n v="46511.34"/>
    <n v="177499.62"/>
    <x v="0"/>
    <s v="Transfer"/>
    <x v="0"/>
    <x v="10"/>
    <x v="1"/>
    <n v="642613"/>
    <n v="25704.52"/>
    <n v="616908.48"/>
    <n v="0.27621539898699532"/>
  </r>
  <r>
    <x v="3193"/>
    <x v="684"/>
    <x v="2"/>
    <s v="BE-117"/>
    <x v="2"/>
    <x v="1"/>
    <n v="62573.68"/>
    <n v="7"/>
    <x v="151"/>
    <n v="438015.73"/>
    <n v="47990.31"/>
    <n v="102083.57"/>
    <x v="0"/>
    <s v="Card"/>
    <x v="0"/>
    <x v="10"/>
    <x v="1"/>
    <n v="438015.76"/>
    <n v="14147.909048000001"/>
    <n v="423867.85095200001"/>
    <n v="0.23305914150617379"/>
  </r>
  <r>
    <x v="3194"/>
    <x v="684"/>
    <x v="3"/>
    <s v="PE-086"/>
    <x v="5"/>
    <x v="4"/>
    <n v="105481.26"/>
    <n v="100"/>
    <x v="706"/>
    <n v="10548125.5"/>
    <n v="76556.55"/>
    <n v="2892470.03"/>
    <x v="1"/>
    <s v="Card"/>
    <x v="0"/>
    <x v="10"/>
    <x v="1"/>
    <n v="10548126"/>
    <n v="212017.33259999997"/>
    <n v="10336108.667400001"/>
    <n v="0.27421649751891936"/>
  </r>
  <r>
    <x v="3195"/>
    <x v="684"/>
    <x v="2"/>
    <s v="BE-097"/>
    <x v="4"/>
    <x v="1"/>
    <n v="75227.78"/>
    <n v="4"/>
    <x v="559"/>
    <n v="300911.14"/>
    <n v="55561.48"/>
    <n v="78665.210000000006"/>
    <x v="0"/>
    <s v="Cash"/>
    <x v="0"/>
    <x v="10"/>
    <x v="1"/>
    <n v="300911.12"/>
    <n v="6018.2223999999997"/>
    <n v="294892.89759999997"/>
    <n v="0.26142338897788897"/>
  </r>
  <r>
    <x v="3196"/>
    <x v="684"/>
    <x v="1"/>
    <s v="DA-060"/>
    <x v="0"/>
    <x v="4"/>
    <n v="106254.75"/>
    <n v="5"/>
    <x v="408"/>
    <n v="531273.76"/>
    <n v="73971.740000000005"/>
    <n v="161415.07"/>
    <x v="0"/>
    <s v="POS"/>
    <x v="1"/>
    <x v="10"/>
    <x v="1"/>
    <n v="531273.75"/>
    <n v="45211.396124999999"/>
    <n v="486062.35387500003"/>
    <n v="0.30382654321192148"/>
  </r>
  <r>
    <x v="3197"/>
    <x v="684"/>
    <x v="3"/>
    <s v="PE-139"/>
    <x v="4"/>
    <x v="1"/>
    <n v="109036.05"/>
    <n v="36"/>
    <x v="378"/>
    <n v="3925297.76"/>
    <n v="80618.149999999994"/>
    <n v="1023044.52"/>
    <x v="1"/>
    <s v="Transfer"/>
    <x v="0"/>
    <x v="10"/>
    <x v="1"/>
    <n v="3925297.8000000003"/>
    <n v="147591.19727999999"/>
    <n v="3777706.6027200003"/>
    <n v="0.26062851344046828"/>
  </r>
  <r>
    <x v="3198"/>
    <x v="684"/>
    <x v="1"/>
    <s v="DA-044"/>
    <x v="3"/>
    <x v="1"/>
    <n v="97089.97"/>
    <n v="3"/>
    <x v="599"/>
    <n v="291269.92"/>
    <n v="75898.45"/>
    <n v="63574.57"/>
    <x v="0"/>
    <s v="Card"/>
    <x v="0"/>
    <x v="10"/>
    <x v="1"/>
    <n v="291269.91000000003"/>
    <n v="9874.049949000002"/>
    <n v="281395.86005100003"/>
    <n v="0.21826685707882229"/>
  </r>
  <r>
    <x v="3199"/>
    <x v="684"/>
    <x v="4"/>
    <s v="HO-074"/>
    <x v="2"/>
    <x v="0"/>
    <n v="52702.41"/>
    <n v="74"/>
    <x v="0"/>
    <n v="3899978.39"/>
    <n v="40368.68"/>
    <n v="912695.91"/>
    <x v="1"/>
    <s v="Card"/>
    <x v="0"/>
    <x v="10"/>
    <x v="1"/>
    <n v="3899978.3400000003"/>
    <n v="155999.1336"/>
    <n v="3743979.2064000005"/>
    <n v="0.23402588905114421"/>
  </r>
  <r>
    <x v="3200"/>
    <x v="684"/>
    <x v="1"/>
    <s v="DA-064"/>
    <x v="1"/>
    <x v="2"/>
    <n v="111923.6"/>
    <n v="64"/>
    <x v="796"/>
    <n v="7163110.2599999998"/>
    <n v="94277.21"/>
    <n v="1129368.9099999999"/>
    <x v="1"/>
    <s v="Cash"/>
    <x v="0"/>
    <x v="10"/>
    <x v="1"/>
    <n v="7163110.4000000004"/>
    <n v="348843.47648000001"/>
    <n v="6814266.9235200007"/>
    <n v="0.15766459945571185"/>
  </r>
  <r>
    <x v="3201"/>
    <x v="685"/>
    <x v="3"/>
    <s v="PE-051"/>
    <x v="3"/>
    <x v="0"/>
    <n v="86043.61"/>
    <n v="86"/>
    <x v="577"/>
    <n v="7399750.2300000004"/>
    <n v="68004.759999999995"/>
    <n v="1551340.94"/>
    <x v="1"/>
    <s v="Transfer"/>
    <x v="0"/>
    <x v="10"/>
    <x v="1"/>
    <n v="7399750.46"/>
    <n v="261211.19123799997"/>
    <n v="7138539.2687619999"/>
    <n v="0.20964774374553449"/>
  </r>
  <r>
    <x v="3202"/>
    <x v="685"/>
    <x v="2"/>
    <s v="BE-015"/>
    <x v="4"/>
    <x v="0"/>
    <n v="82751.33"/>
    <n v="35"/>
    <x v="0"/>
    <n v="2896296.54"/>
    <n v="64528.37"/>
    <n v="637803.44999999995"/>
    <x v="1"/>
    <s v="Transfer"/>
    <x v="0"/>
    <x v="10"/>
    <x v="1"/>
    <n v="2896296.5500000003"/>
    <n v="115851.86200000001"/>
    <n v="2780444.6880000001"/>
    <n v="0.22021344886183511"/>
  </r>
  <r>
    <x v="3203"/>
    <x v="685"/>
    <x v="2"/>
    <s v="BE-115"/>
    <x v="0"/>
    <x v="0"/>
    <n v="70305.820000000007"/>
    <n v="7"/>
    <x v="692"/>
    <n v="492140.76"/>
    <n v="58961.54"/>
    <n v="79410.009999999995"/>
    <x v="0"/>
    <s v="Transfer"/>
    <x v="0"/>
    <x v="10"/>
    <x v="1"/>
    <n v="492140.74000000005"/>
    <n v="442.92666600000007"/>
    <n v="491697.81333400006"/>
    <n v="0.16135629570694365"/>
  </r>
  <r>
    <x v="3204"/>
    <x v="686"/>
    <x v="2"/>
    <s v="BE-098"/>
    <x v="5"/>
    <x v="0"/>
    <n v="66471.95"/>
    <n v="2"/>
    <x v="0"/>
    <n v="132943.9"/>
    <n v="51674.87"/>
    <n v="29594.16"/>
    <x v="0"/>
    <s v="Card"/>
    <x v="0"/>
    <x v="10"/>
    <x v="1"/>
    <n v="132943.9"/>
    <n v="5317.7559999999994"/>
    <n v="127626.144"/>
    <n v="0.22260637757730894"/>
  </r>
  <r>
    <x v="3205"/>
    <x v="686"/>
    <x v="4"/>
    <s v="HO-050"/>
    <x v="5"/>
    <x v="1"/>
    <n v="50328.68"/>
    <n v="23"/>
    <x v="1193"/>
    <n v="1157559.6200000001"/>
    <n v="37972.449999999997"/>
    <n v="284193.38"/>
    <x v="1"/>
    <s v="POS"/>
    <x v="1"/>
    <x v="10"/>
    <x v="1"/>
    <n v="1157559.6399999999"/>
    <n v="117145.03556799999"/>
    <n v="1040414.6044319998"/>
    <n v="0.24551079278318294"/>
  </r>
  <r>
    <x v="3206"/>
    <x v="686"/>
    <x v="4"/>
    <s v="HO-112"/>
    <x v="3"/>
    <x v="1"/>
    <n v="44855.47"/>
    <n v="71"/>
    <x v="1194"/>
    <n v="3184738.63"/>
    <n v="33702.1"/>
    <n v="791889.83"/>
    <x v="1"/>
    <s v="Cash"/>
    <x v="1"/>
    <x v="10"/>
    <x v="1"/>
    <n v="3184738.37"/>
    <n v="386627.23811800004"/>
    <n v="2798111.1318820002"/>
    <n v="0.24865143485887883"/>
  </r>
  <r>
    <x v="3207"/>
    <x v="686"/>
    <x v="4"/>
    <s v="HO-010"/>
    <x v="1"/>
    <x v="2"/>
    <n v="62405"/>
    <n v="11"/>
    <x v="412"/>
    <n v="686455.05"/>
    <n v="48829.760000000002"/>
    <n v="149327.70000000001"/>
    <x v="0"/>
    <s v="Cash"/>
    <x v="0"/>
    <x v="10"/>
    <x v="1"/>
    <n v="686455"/>
    <n v="23957.279500000001"/>
    <n v="662497.72050000005"/>
    <n v="0.21753456398929544"/>
  </r>
  <r>
    <x v="3208"/>
    <x v="686"/>
    <x v="4"/>
    <s v="HO-096"/>
    <x v="3"/>
    <x v="4"/>
    <n v="52352.77"/>
    <n v="8"/>
    <x v="940"/>
    <n v="418822.16"/>
    <n v="38893.08"/>
    <n v="107677.52"/>
    <x v="0"/>
    <s v="Cash"/>
    <x v="0"/>
    <x v="10"/>
    <x v="1"/>
    <n v="418822.16"/>
    <n v="13318.544688"/>
    <n v="405503.61531199998"/>
    <n v="0.25709604286458959"/>
  </r>
  <r>
    <x v="3209"/>
    <x v="687"/>
    <x v="2"/>
    <s v="BE-147"/>
    <x v="3"/>
    <x v="3"/>
    <n v="58608.89"/>
    <n v="1"/>
    <x v="1195"/>
    <n v="58608.89"/>
    <n v="44479.63"/>
    <n v="14129.26"/>
    <x v="0"/>
    <s v="Cash"/>
    <x v="1"/>
    <x v="10"/>
    <x v="1"/>
    <n v="58608.89"/>
    <n v="3545.837845"/>
    <n v="55063.052154999998"/>
    <n v="0.24107707892096233"/>
  </r>
  <r>
    <x v="3210"/>
    <x v="687"/>
    <x v="3"/>
    <s v="PE-013"/>
    <x v="1"/>
    <x v="4"/>
    <n v="107529.05"/>
    <n v="36"/>
    <x v="73"/>
    <n v="3871045.93"/>
    <n v="80040.52"/>
    <n v="989587.06"/>
    <x v="1"/>
    <s v="POS"/>
    <x v="0"/>
    <x v="10"/>
    <x v="1"/>
    <n v="3871045.8000000003"/>
    <n v="85163.007600000012"/>
    <n v="3785882.7924000002"/>
    <n v="0.25563816030464925"/>
  </r>
  <r>
    <x v="3211"/>
    <x v="687"/>
    <x v="4"/>
    <s v="HO-027"/>
    <x v="1"/>
    <x v="4"/>
    <n v="68541.55"/>
    <n v="7"/>
    <x v="995"/>
    <n v="479790.82"/>
    <n v="50115.15"/>
    <n v="128984.77"/>
    <x v="0"/>
    <s v="Card"/>
    <x v="0"/>
    <x v="10"/>
    <x v="1"/>
    <n v="479790.85000000003"/>
    <n v="2111.0797400000001"/>
    <n v="477679.77026000002"/>
    <n v="0.26883542707215619"/>
  </r>
  <r>
    <x v="3212"/>
    <x v="687"/>
    <x v="1"/>
    <s v="DA-085"/>
    <x v="5"/>
    <x v="2"/>
    <n v="107636.63"/>
    <n v="10"/>
    <x v="230"/>
    <n v="1076366.3400000001"/>
    <n v="87141.11"/>
    <n v="204955.25"/>
    <x v="0"/>
    <s v="Card"/>
    <x v="0"/>
    <x v="10"/>
    <x v="1"/>
    <n v="1076366.3"/>
    <n v="57693.233680000005"/>
    <n v="1018673.06632"/>
    <n v="0.19041402762557585"/>
  </r>
  <r>
    <x v="3213"/>
    <x v="687"/>
    <x v="4"/>
    <s v="HO-103"/>
    <x v="5"/>
    <x v="1"/>
    <n v="65190.96"/>
    <n v="5"/>
    <x v="413"/>
    <n v="325954.78999999998"/>
    <n v="47227.28"/>
    <n v="89818.38"/>
    <x v="0"/>
    <s v="Card"/>
    <x v="0"/>
    <x v="10"/>
    <x v="1"/>
    <n v="325954.8"/>
    <n v="10463.149079999999"/>
    <n v="315491.65091999999"/>
    <n v="0.27555471726615832"/>
  </r>
  <r>
    <x v="3214"/>
    <x v="687"/>
    <x v="3"/>
    <s v="PE-109"/>
    <x v="0"/>
    <x v="4"/>
    <n v="103209.69"/>
    <n v="6"/>
    <x v="1196"/>
    <n v="619258.14"/>
    <n v="69552.39"/>
    <n v="201943.79"/>
    <x v="0"/>
    <s v="Cash"/>
    <x v="1"/>
    <x v="10"/>
    <x v="1"/>
    <n v="619258.14"/>
    <n v="49788.354455999994"/>
    <n v="569469.78554399998"/>
    <n v="0.32610599192123663"/>
  </r>
  <r>
    <x v="3215"/>
    <x v="688"/>
    <x v="1"/>
    <s v="DA-002"/>
    <x v="3"/>
    <x v="3"/>
    <n v="109605.83"/>
    <n v="11"/>
    <x v="782"/>
    <n v="1205664.1200000001"/>
    <n v="81110.259999999995"/>
    <n v="313451.24"/>
    <x v="0"/>
    <s v="Transfer"/>
    <x v="0"/>
    <x v="10"/>
    <x v="1"/>
    <n v="1205664.1300000001"/>
    <n v="34602.560531000003"/>
    <n v="1171061.5694690002"/>
    <n v="0.25998222456848097"/>
  </r>
  <r>
    <x v="3216"/>
    <x v="688"/>
    <x v="0"/>
    <s v="SN-053"/>
    <x v="5"/>
    <x v="4"/>
    <n v="61556"/>
    <n v="64"/>
    <x v="430"/>
    <n v="3939584.29"/>
    <n v="43701.67"/>
    <n v="1142677.55"/>
    <x v="1"/>
    <s v="Cash"/>
    <x v="0"/>
    <x v="10"/>
    <x v="1"/>
    <n v="3939584"/>
    <n v="224556.288"/>
    <n v="3715027.7119999998"/>
    <n v="0.29005028599096178"/>
  </r>
  <r>
    <x v="3217"/>
    <x v="688"/>
    <x v="3"/>
    <s v="PE-019"/>
    <x v="3"/>
    <x v="1"/>
    <n v="119648.76"/>
    <n v="4"/>
    <x v="140"/>
    <n v="478595.02"/>
    <n v="88161.94"/>
    <n v="125947.27"/>
    <x v="0"/>
    <s v="Transfer"/>
    <x v="0"/>
    <x v="10"/>
    <x v="1"/>
    <n v="478595.04"/>
    <n v="1196.4875999999999"/>
    <n v="477398.55239999999"/>
    <n v="0.26316042736926099"/>
  </r>
  <r>
    <x v="3218"/>
    <x v="688"/>
    <x v="1"/>
    <s v="DA-062"/>
    <x v="5"/>
    <x v="3"/>
    <n v="114059.98"/>
    <n v="4"/>
    <x v="1197"/>
    <n v="456239.93"/>
    <n v="88472"/>
    <n v="102351.92"/>
    <x v="0"/>
    <s v="Transfer"/>
    <x v="1"/>
    <x v="10"/>
    <x v="1"/>
    <n v="456239.92"/>
    <n v="29701.218792"/>
    <n v="426538.70120799995"/>
    <n v="0.2243379267570903"/>
  </r>
  <r>
    <x v="3219"/>
    <x v="688"/>
    <x v="2"/>
    <s v="BE-118"/>
    <x v="4"/>
    <x v="4"/>
    <n v="75824.399999999994"/>
    <n v="44"/>
    <x v="310"/>
    <n v="3336273.39"/>
    <n v="49304.69"/>
    <n v="1166867.1399999999"/>
    <x v="1"/>
    <s v="Card"/>
    <x v="0"/>
    <x v="10"/>
    <x v="1"/>
    <n v="3336273.5999999996"/>
    <n v="63055.571039999995"/>
    <n v="3273218.0289599998"/>
    <n v="0.34975165509442852"/>
  </r>
  <r>
    <x v="3220"/>
    <x v="688"/>
    <x v="2"/>
    <s v="BE-078"/>
    <x v="2"/>
    <x v="3"/>
    <n v="59156.52"/>
    <n v="123"/>
    <x v="123"/>
    <n v="7276251.6299999999"/>
    <n v="41049.589999999997"/>
    <n v="2227151.7799999998"/>
    <x v="1"/>
    <s v="Card"/>
    <x v="0"/>
    <x v="10"/>
    <x v="1"/>
    <n v="7276251.96"/>
    <n v="402376.73338799999"/>
    <n v="6873875.2266119998"/>
    <n v="0.30608504120685553"/>
  </r>
  <r>
    <x v="3221"/>
    <x v="689"/>
    <x v="3"/>
    <s v="PE-050"/>
    <x v="3"/>
    <x v="1"/>
    <n v="91786.32"/>
    <n v="2"/>
    <x v="505"/>
    <n v="183572.64"/>
    <n v="68991.199999999997"/>
    <n v="45590.23"/>
    <x v="0"/>
    <s v="Cash"/>
    <x v="0"/>
    <x v="11"/>
    <x v="1"/>
    <n v="183572.64"/>
    <n v="1835.7264000000002"/>
    <n v="181736.9136"/>
    <n v="0.24834980855534899"/>
  </r>
  <r>
    <x v="3222"/>
    <x v="689"/>
    <x v="3"/>
    <s v="PE-080"/>
    <x v="0"/>
    <x v="3"/>
    <n v="103864.33"/>
    <n v="47"/>
    <x v="1198"/>
    <n v="4881623.5999999996"/>
    <n v="72114.100000000006"/>
    <n v="1492260.7"/>
    <x v="1"/>
    <s v="Card"/>
    <x v="1"/>
    <x v="11"/>
    <x v="1"/>
    <n v="4881623.51"/>
    <n v="1007078.930113"/>
    <n v="3874544.5798869999"/>
    <n v="0.30568942267486582"/>
  </r>
  <r>
    <x v="3223"/>
    <x v="689"/>
    <x v="3"/>
    <s v="PE-088"/>
    <x v="1"/>
    <x v="3"/>
    <n v="101796.15"/>
    <n v="71"/>
    <x v="65"/>
    <n v="7227526.3700000001"/>
    <n v="69532.88"/>
    <n v="2290691.62"/>
    <x v="1"/>
    <s v="Card"/>
    <x v="0"/>
    <x v="11"/>
    <x v="1"/>
    <n v="7227526.6499999994"/>
    <n v="293437.58198999992"/>
    <n v="6934089.0680099996"/>
    <n v="0.31693991868479343"/>
  </r>
  <r>
    <x v="3224"/>
    <x v="689"/>
    <x v="4"/>
    <s v="HO-057"/>
    <x v="3"/>
    <x v="1"/>
    <n v="53147.56"/>
    <n v="8"/>
    <x v="122"/>
    <n v="425180.45"/>
    <n v="38993.69"/>
    <n v="113230.94"/>
    <x v="0"/>
    <s v="Card"/>
    <x v="0"/>
    <x v="11"/>
    <x v="1"/>
    <n v="425180.48"/>
    <n v="7950.8749760000001"/>
    <n v="417229.60502399999"/>
    <n v="0.26631266795074893"/>
  </r>
  <r>
    <x v="3225"/>
    <x v="689"/>
    <x v="2"/>
    <s v="BE-133"/>
    <x v="5"/>
    <x v="1"/>
    <n v="75484.210000000006"/>
    <n v="2"/>
    <x v="998"/>
    <n v="150968.42000000001"/>
    <n v="55022.11"/>
    <n v="40924.21"/>
    <x v="0"/>
    <s v="Transfer"/>
    <x v="1"/>
    <x v="11"/>
    <x v="1"/>
    <n v="150968.42000000001"/>
    <n v="12590.766228"/>
    <n v="138377.65377200002"/>
    <n v="0.27107795126954365"/>
  </r>
  <r>
    <x v="3226"/>
    <x v="689"/>
    <x v="3"/>
    <s v="PE-045"/>
    <x v="5"/>
    <x v="4"/>
    <n v="76258.16"/>
    <n v="23"/>
    <x v="1199"/>
    <n v="1753937.74"/>
    <n v="53235.66"/>
    <n v="529517.52"/>
    <x v="1"/>
    <s v="Cash"/>
    <x v="1"/>
    <x v="11"/>
    <x v="1"/>
    <n v="1753937.6800000002"/>
    <n v="378499.75134400005"/>
    <n v="1375437.9286560002"/>
    <n v="0.30190211882891582"/>
  </r>
  <r>
    <x v="3227"/>
    <x v="690"/>
    <x v="2"/>
    <s v="BE-003"/>
    <x v="2"/>
    <x v="0"/>
    <n v="61856.49"/>
    <n v="1"/>
    <x v="1200"/>
    <n v="61856.49"/>
    <n v="50387.37"/>
    <n v="11469.12"/>
    <x v="0"/>
    <s v="Transfer"/>
    <x v="1"/>
    <x v="11"/>
    <x v="1"/>
    <n v="61856.49"/>
    <n v="6587.7161850000002"/>
    <n v="55268.773815"/>
    <n v="0.18541498232440931"/>
  </r>
  <r>
    <x v="3228"/>
    <x v="691"/>
    <x v="2"/>
    <s v="BE-053"/>
    <x v="0"/>
    <x v="2"/>
    <n v="79392.789999999994"/>
    <n v="9"/>
    <x v="34"/>
    <n v="714535.11"/>
    <n v="61957.23"/>
    <n v="156920.01999999999"/>
    <x v="0"/>
    <s v="Card"/>
    <x v="0"/>
    <x v="11"/>
    <x v="1"/>
    <n v="714535.11"/>
    <n v="8360.0607870000003"/>
    <n v="706175.04921299999"/>
    <n v="0.21961134981876537"/>
  </r>
  <r>
    <x v="3229"/>
    <x v="692"/>
    <x v="4"/>
    <s v="HO-063"/>
    <x v="0"/>
    <x v="1"/>
    <n v="53571.27"/>
    <n v="1"/>
    <x v="509"/>
    <n v="53571.27"/>
    <n v="40635.949999999997"/>
    <n v="12935.32"/>
    <x v="0"/>
    <s v="Card"/>
    <x v="0"/>
    <x v="11"/>
    <x v="1"/>
    <n v="53571.27"/>
    <n v="374.99888999999996"/>
    <n v="53196.271109999994"/>
    <n v="0.24146002138832998"/>
  </r>
  <r>
    <x v="3230"/>
    <x v="692"/>
    <x v="0"/>
    <s v="SN-133"/>
    <x v="2"/>
    <x v="3"/>
    <n v="70443.429999999993"/>
    <n v="8"/>
    <x v="1101"/>
    <n v="563547.42000000004"/>
    <n v="52962.89"/>
    <n v="139844.26"/>
    <x v="0"/>
    <s v="POS"/>
    <x v="0"/>
    <x v="11"/>
    <x v="1"/>
    <n v="563547.43999999994"/>
    <n v="10031.144431999999"/>
    <n v="553516.29556799994"/>
    <n v="0.24814994273241461"/>
  </r>
  <r>
    <x v="3231"/>
    <x v="692"/>
    <x v="2"/>
    <s v="BE-063"/>
    <x v="3"/>
    <x v="2"/>
    <n v="74311.289999999994"/>
    <n v="6"/>
    <x v="257"/>
    <n v="445867.74"/>
    <n v="65037.64"/>
    <n v="55641.89"/>
    <x v="0"/>
    <s v="Transfer"/>
    <x v="0"/>
    <x v="11"/>
    <x v="1"/>
    <n v="445867.74"/>
    <n v="7356.8177099999994"/>
    <n v="438510.92229000002"/>
    <n v="0.12479460837422326"/>
  </r>
  <r>
    <x v="3232"/>
    <x v="692"/>
    <x v="3"/>
    <s v="PE-070"/>
    <x v="2"/>
    <x v="3"/>
    <n v="96814.01"/>
    <n v="3"/>
    <x v="342"/>
    <n v="290442.02"/>
    <n v="70900.37"/>
    <n v="77740.92"/>
    <x v="0"/>
    <s v="Cash"/>
    <x v="0"/>
    <x v="11"/>
    <x v="1"/>
    <n v="290442.02999999997"/>
    <n v="5315.0891489999995"/>
    <n v="285126.94085099996"/>
    <n v="0.2676641623687922"/>
  </r>
  <r>
    <x v="3233"/>
    <x v="693"/>
    <x v="3"/>
    <s v="PE-014"/>
    <x v="5"/>
    <x v="0"/>
    <n v="94183.83"/>
    <n v="8"/>
    <x v="515"/>
    <n v="753470.61"/>
    <n v="79230.509999999995"/>
    <n v="119626.55"/>
    <x v="0"/>
    <s v="Card"/>
    <x v="0"/>
    <x v="11"/>
    <x v="1"/>
    <n v="753470.64"/>
    <n v="27803.066616000004"/>
    <n v="725667.57338399999"/>
    <n v="0.15876737381966366"/>
  </r>
  <r>
    <x v="3234"/>
    <x v="693"/>
    <x v="2"/>
    <s v="BE-132"/>
    <x v="5"/>
    <x v="2"/>
    <n v="67942.179999999993"/>
    <n v="4"/>
    <x v="123"/>
    <n v="271768.73"/>
    <n v="59514.55"/>
    <n v="33710.53"/>
    <x v="0"/>
    <s v="POS"/>
    <x v="1"/>
    <x v="11"/>
    <x v="1"/>
    <n v="271768.71999999997"/>
    <n v="15028.810215999998"/>
    <n v="256739.90978399996"/>
    <n v="0.12404123903438045"/>
  </r>
  <r>
    <x v="3235"/>
    <x v="693"/>
    <x v="2"/>
    <s v="BE-143"/>
    <x v="4"/>
    <x v="2"/>
    <n v="57566.78"/>
    <n v="7"/>
    <x v="953"/>
    <n v="402967.43"/>
    <n v="49715.96"/>
    <n v="54955.69"/>
    <x v="0"/>
    <s v="POS"/>
    <x v="0"/>
    <x v="11"/>
    <x v="1"/>
    <n v="402967.45999999996"/>
    <n v="12129.320545999999"/>
    <n v="390838.13945399999"/>
    <n v="0.13637749830054505"/>
  </r>
  <r>
    <x v="3236"/>
    <x v="693"/>
    <x v="4"/>
    <s v="HO-041"/>
    <x v="0"/>
    <x v="4"/>
    <n v="43858.21"/>
    <n v="11"/>
    <x v="993"/>
    <n v="482440.36"/>
    <n v="29297.88"/>
    <n v="160163.73000000001"/>
    <x v="0"/>
    <s v="Transfer"/>
    <x v="0"/>
    <x v="11"/>
    <x v="1"/>
    <n v="482440.31"/>
    <n v="12881.156277"/>
    <n v="469559.15372300002"/>
    <n v="0.3319865900108358"/>
  </r>
  <r>
    <x v="3237"/>
    <x v="693"/>
    <x v="4"/>
    <s v="HO-109"/>
    <x v="4"/>
    <x v="3"/>
    <n v="50401.03"/>
    <n v="9"/>
    <x v="303"/>
    <n v="453609.29"/>
    <n v="37257.25"/>
    <n v="118294.08"/>
    <x v="0"/>
    <s v="POS"/>
    <x v="0"/>
    <x v="11"/>
    <x v="1"/>
    <n v="453609.27"/>
    <n v="16057.768157999999"/>
    <n v="437551.501842"/>
    <n v="0.26078407697514311"/>
  </r>
  <r>
    <x v="3238"/>
    <x v="694"/>
    <x v="2"/>
    <s v="BE-037"/>
    <x v="5"/>
    <x v="2"/>
    <n v="70667.600000000006"/>
    <n v="12"/>
    <x v="205"/>
    <n v="848011.18"/>
    <n v="58730.39"/>
    <n v="143246.5"/>
    <x v="0"/>
    <s v="Transfer"/>
    <x v="0"/>
    <x v="11"/>
    <x v="1"/>
    <n v="848011.20000000007"/>
    <n v="18317.041920000003"/>
    <n v="829694.15808000008"/>
    <n v="0.16892053239203755"/>
  </r>
  <r>
    <x v="3239"/>
    <x v="694"/>
    <x v="3"/>
    <s v="PE-012"/>
    <x v="3"/>
    <x v="2"/>
    <n v="107607.32"/>
    <n v="141"/>
    <x v="1092"/>
    <n v="15172631.810000001"/>
    <n v="86674.21"/>
    <n v="2951568.18"/>
    <x v="1"/>
    <s v="Transfer"/>
    <x v="0"/>
    <x v="11"/>
    <x v="1"/>
    <n v="15172632.120000001"/>
    <n v="896702.55829200009"/>
    <n v="14275929.561708001"/>
    <n v="0.19453238020675334"/>
  </r>
  <r>
    <x v="3240"/>
    <x v="694"/>
    <x v="1"/>
    <s v="DA-031"/>
    <x v="4"/>
    <x v="4"/>
    <n v="101419.63"/>
    <n v="10"/>
    <x v="58"/>
    <n v="1014196.3"/>
    <n v="71326.78"/>
    <n v="300928.55"/>
    <x v="0"/>
    <s v="Card"/>
    <x v="0"/>
    <x v="11"/>
    <x v="1"/>
    <n v="1014196.3"/>
    <n v="9330.6059600000008"/>
    <n v="1004865.6940400001"/>
    <n v="0.29671627672078865"/>
  </r>
  <r>
    <x v="3241"/>
    <x v="695"/>
    <x v="4"/>
    <s v="HO-100"/>
    <x v="0"/>
    <x v="4"/>
    <n v="42533.16"/>
    <n v="9"/>
    <x v="214"/>
    <n v="382798.42"/>
    <n v="31028.34"/>
    <n v="103543.36"/>
    <x v="0"/>
    <s v="Card"/>
    <x v="0"/>
    <x v="11"/>
    <x v="1"/>
    <n v="382798.44000000006"/>
    <n v="19561.000284000005"/>
    <n v="363237.43971600005"/>
    <n v="0.27049056263084892"/>
  </r>
  <r>
    <x v="3242"/>
    <x v="695"/>
    <x v="2"/>
    <s v="BE-018"/>
    <x v="4"/>
    <x v="3"/>
    <n v="62121.7"/>
    <n v="44"/>
    <x v="761"/>
    <n v="2733354.84"/>
    <n v="44236.53"/>
    <n v="786947.31"/>
    <x v="1"/>
    <s v="Card"/>
    <x v="0"/>
    <x v="11"/>
    <x v="1"/>
    <n v="2733354.8"/>
    <n v="114800.9016"/>
    <n v="2618553.8983999998"/>
    <n v="0.28790528711596042"/>
  </r>
  <r>
    <x v="3243"/>
    <x v="696"/>
    <x v="0"/>
    <s v="SN-067"/>
    <x v="4"/>
    <x v="0"/>
    <n v="72957.06"/>
    <n v="45"/>
    <x v="0"/>
    <n v="3283067.62"/>
    <n v="61281.120000000003"/>
    <n v="525417.18000000005"/>
    <x v="1"/>
    <s v="POS"/>
    <x v="0"/>
    <x v="11"/>
    <x v="1"/>
    <n v="3283067.6999999997"/>
    <n v="131322.70799999998"/>
    <n v="3151744.9919999996"/>
    <n v="0.160038488637648"/>
  </r>
  <r>
    <x v="3244"/>
    <x v="696"/>
    <x v="0"/>
    <s v="SN-108"/>
    <x v="3"/>
    <x v="4"/>
    <n v="84060.6"/>
    <n v="7"/>
    <x v="48"/>
    <n v="588424.18000000005"/>
    <n v="55355.68"/>
    <n v="200934.41"/>
    <x v="0"/>
    <s v="Card"/>
    <x v="0"/>
    <x v="11"/>
    <x v="1"/>
    <n v="588424.20000000007"/>
    <n v="941.47872000000018"/>
    <n v="587482.72128000006"/>
    <n v="0.3414788460936462"/>
  </r>
  <r>
    <x v="3245"/>
    <x v="697"/>
    <x v="0"/>
    <s v="SN-022"/>
    <x v="4"/>
    <x v="1"/>
    <n v="67316.25"/>
    <n v="10"/>
    <x v="0"/>
    <n v="673162.53"/>
    <n v="49579.8"/>
    <n v="177364.52"/>
    <x v="0"/>
    <s v="Cash"/>
    <x v="0"/>
    <x v="11"/>
    <x v="1"/>
    <n v="673162.5"/>
    <n v="26926.5"/>
    <n v="646236"/>
    <n v="0.26347948986406"/>
  </r>
  <r>
    <x v="3246"/>
    <x v="697"/>
    <x v="4"/>
    <s v="HO-036"/>
    <x v="1"/>
    <x v="0"/>
    <n v="52761.52"/>
    <n v="26"/>
    <x v="226"/>
    <n v="1371799.48"/>
    <n v="43657.17"/>
    <n v="236712.99"/>
    <x v="1"/>
    <s v="Cash"/>
    <x v="0"/>
    <x v="11"/>
    <x v="1"/>
    <n v="1371799.52"/>
    <n v="27024.450543999999"/>
    <n v="1344775.0694560001"/>
    <n v="0.17255655323619162"/>
  </r>
  <r>
    <x v="3247"/>
    <x v="698"/>
    <x v="3"/>
    <s v="PE-132"/>
    <x v="3"/>
    <x v="0"/>
    <n v="105199.93"/>
    <n v="2"/>
    <x v="413"/>
    <n v="210399.87"/>
    <n v="86619.65"/>
    <n v="37160.57"/>
    <x v="0"/>
    <s v="Transfer"/>
    <x v="0"/>
    <x v="11"/>
    <x v="1"/>
    <n v="210399.86"/>
    <n v="6753.8355059999994"/>
    <n v="203646.02449399998"/>
    <n v="0.17661878783480237"/>
  </r>
  <r>
    <x v="3248"/>
    <x v="698"/>
    <x v="0"/>
    <s v="SN-148"/>
    <x v="5"/>
    <x v="1"/>
    <n v="59474.93"/>
    <n v="9"/>
    <x v="915"/>
    <n v="535274.32999999996"/>
    <n v="43332.4"/>
    <n v="145282.72"/>
    <x v="0"/>
    <s v="Card"/>
    <x v="1"/>
    <x v="11"/>
    <x v="1"/>
    <n v="535274.37"/>
    <n v="53152.744940999997"/>
    <n v="482121.62505899998"/>
    <n v="0.27141731231535055"/>
  </r>
  <r>
    <x v="3249"/>
    <x v="699"/>
    <x v="4"/>
    <s v="HO-100"/>
    <x v="0"/>
    <x v="1"/>
    <n v="60099.839999999997"/>
    <n v="8"/>
    <x v="154"/>
    <n v="480798.75"/>
    <n v="49085.79"/>
    <n v="88112.45"/>
    <x v="0"/>
    <s v="Transfer"/>
    <x v="0"/>
    <x v="11"/>
    <x v="1"/>
    <n v="480798.71999999997"/>
    <n v="18126.111743999998"/>
    <n v="462672.60825599998"/>
    <n v="0.18326264367367842"/>
  </r>
  <r>
    <x v="3250"/>
    <x v="699"/>
    <x v="1"/>
    <s v="DA-004"/>
    <x v="5"/>
    <x v="4"/>
    <n v="97655.49"/>
    <n v="4"/>
    <x v="521"/>
    <n v="390621.98"/>
    <n v="72813.81"/>
    <n v="99366.74"/>
    <x v="0"/>
    <s v="Cash"/>
    <x v="0"/>
    <x v="11"/>
    <x v="1"/>
    <n v="390621.96"/>
    <n v="17538.926004000001"/>
    <n v="373083.03399600001"/>
    <n v="0.25438082106900389"/>
  </r>
  <r>
    <x v="3251"/>
    <x v="699"/>
    <x v="1"/>
    <s v="DA-128"/>
    <x v="3"/>
    <x v="4"/>
    <n v="110262.13"/>
    <n v="79"/>
    <x v="375"/>
    <n v="8710708.1899999995"/>
    <n v="72427.37"/>
    <n v="2988945.85"/>
    <x v="1"/>
    <s v="POS"/>
    <x v="0"/>
    <x v="11"/>
    <x v="1"/>
    <n v="8710708.2699999996"/>
    <n v="33971.762253000001"/>
    <n v="8676736.5077470001"/>
    <n v="0.34313465504806451"/>
  </r>
  <r>
    <x v="3252"/>
    <x v="699"/>
    <x v="3"/>
    <s v="PE-111"/>
    <x v="5"/>
    <x v="2"/>
    <n v="97900.26"/>
    <n v="2"/>
    <x v="490"/>
    <n v="195800.52"/>
    <n v="77518.929999999993"/>
    <n v="40762.67"/>
    <x v="0"/>
    <s v="Transfer"/>
    <x v="0"/>
    <x v="11"/>
    <x v="1"/>
    <n v="195800.52"/>
    <n v="8732.703191999999"/>
    <n v="187067.816808"/>
    <n v="0.20818468714996263"/>
  </r>
  <r>
    <x v="3253"/>
    <x v="700"/>
    <x v="2"/>
    <s v="BE-101"/>
    <x v="3"/>
    <x v="4"/>
    <n v="52759.39"/>
    <n v="56"/>
    <x v="1201"/>
    <n v="2954525.9"/>
    <n v="35101.35"/>
    <n v="988850.36"/>
    <x v="1"/>
    <s v="Transfer"/>
    <x v="1"/>
    <x v="11"/>
    <x v="1"/>
    <n v="2954525.84"/>
    <n v="663586.50366399996"/>
    <n v="2290939.3363359999"/>
    <n v="0.33469002928693231"/>
  </r>
  <r>
    <x v="3254"/>
    <x v="700"/>
    <x v="2"/>
    <s v="BE-120"/>
    <x v="2"/>
    <x v="3"/>
    <n v="52241.32"/>
    <n v="5"/>
    <x v="75"/>
    <n v="261206.61"/>
    <n v="40106.870000000003"/>
    <n v="60672.25"/>
    <x v="0"/>
    <s v="Transfer"/>
    <x v="0"/>
    <x v="11"/>
    <x v="1"/>
    <n v="261206.6"/>
    <n v="5459.2179399999995"/>
    <n v="255747.38206"/>
    <n v="0.23227685547467578"/>
  </r>
  <r>
    <x v="3255"/>
    <x v="700"/>
    <x v="2"/>
    <s v="BE-140"/>
    <x v="4"/>
    <x v="2"/>
    <n v="55411.89"/>
    <n v="15"/>
    <x v="493"/>
    <n v="831178.37"/>
    <n v="47197.96"/>
    <n v="123209.02"/>
    <x v="0"/>
    <s v="Transfer"/>
    <x v="0"/>
    <x v="11"/>
    <x v="1"/>
    <n v="831178.35"/>
    <n v="46379.751929999999"/>
    <n v="784798.59806999995"/>
    <n v="0.14823415099216308"/>
  </r>
  <r>
    <x v="3256"/>
    <x v="701"/>
    <x v="2"/>
    <s v="BE-091"/>
    <x v="1"/>
    <x v="1"/>
    <n v="80553.22"/>
    <n v="9"/>
    <x v="0"/>
    <n v="724978.99"/>
    <n v="65998.17"/>
    <n v="130995.42"/>
    <x v="0"/>
    <s v="POS"/>
    <x v="0"/>
    <x v="11"/>
    <x v="1"/>
    <n v="724978.98"/>
    <n v="28999.159199999998"/>
    <n v="695979.82079999999"/>
    <n v="0.18068857416130088"/>
  </r>
  <r>
    <x v="3257"/>
    <x v="701"/>
    <x v="2"/>
    <s v="BE-093"/>
    <x v="5"/>
    <x v="2"/>
    <n v="53140.54"/>
    <n v="10"/>
    <x v="203"/>
    <n v="531405.39"/>
    <n v="45243.62"/>
    <n v="78969.179999999993"/>
    <x v="0"/>
    <s v="Cash"/>
    <x v="0"/>
    <x v="11"/>
    <x v="1"/>
    <n v="531405.4"/>
    <n v="17323.816040000002"/>
    <n v="514081.58396000002"/>
    <n v="0.14860440162264818"/>
  </r>
  <r>
    <x v="3258"/>
    <x v="701"/>
    <x v="0"/>
    <s v="SN-022"/>
    <x v="5"/>
    <x v="4"/>
    <n v="69560.47"/>
    <n v="3"/>
    <x v="420"/>
    <n v="208681.41"/>
    <n v="51591.1"/>
    <n v="53908.1"/>
    <x v="0"/>
    <s v="POS"/>
    <x v="0"/>
    <x v="11"/>
    <x v="1"/>
    <n v="208681.41"/>
    <n v="6573.4644149999995"/>
    <n v="202107.94558500001"/>
    <n v="0.25832727505531039"/>
  </r>
  <r>
    <x v="3259"/>
    <x v="701"/>
    <x v="1"/>
    <s v="DA-117"/>
    <x v="1"/>
    <x v="4"/>
    <n v="106695.29"/>
    <n v="112"/>
    <x v="537"/>
    <n v="11949872.720000001"/>
    <n v="74107.600000000006"/>
    <n v="3649821.9"/>
    <x v="1"/>
    <s v="Card"/>
    <x v="0"/>
    <x v="11"/>
    <x v="1"/>
    <n v="11949872.479999999"/>
    <n v="113523.78855999999"/>
    <n v="11836348.691439999"/>
    <n v="0.30542767990251862"/>
  </r>
  <r>
    <x v="3260"/>
    <x v="701"/>
    <x v="4"/>
    <s v="HO-047"/>
    <x v="4"/>
    <x v="3"/>
    <n v="56710.74"/>
    <n v="1"/>
    <x v="1202"/>
    <n v="56710.74"/>
    <n v="42345.279999999999"/>
    <n v="14365.45"/>
    <x v="0"/>
    <s v="Transfer"/>
    <x v="1"/>
    <x v="11"/>
    <x v="1"/>
    <n v="56710.74"/>
    <n v="9788.2737240000006"/>
    <n v="46922.466275999999"/>
    <n v="0.25331092487948492"/>
  </r>
  <r>
    <x v="3261"/>
    <x v="702"/>
    <x v="2"/>
    <s v="BE-007"/>
    <x v="4"/>
    <x v="2"/>
    <n v="63487.71"/>
    <n v="9"/>
    <x v="1203"/>
    <n v="571389.38"/>
    <n v="50767.12"/>
    <n v="114485.3"/>
    <x v="0"/>
    <s v="Cash"/>
    <x v="0"/>
    <x v="11"/>
    <x v="1"/>
    <n v="571389.39"/>
    <n v="33540.557193000001"/>
    <n v="537848.83280700003"/>
    <n v="0.20036301689751393"/>
  </r>
  <r>
    <x v="3262"/>
    <x v="702"/>
    <x v="0"/>
    <s v="SN-080"/>
    <x v="4"/>
    <x v="0"/>
    <n v="56646.2"/>
    <n v="7"/>
    <x v="51"/>
    <n v="396523.37"/>
    <n v="43878.84"/>
    <n v="89371.48"/>
    <x v="0"/>
    <s v="Transfer"/>
    <x v="0"/>
    <x v="11"/>
    <x v="1"/>
    <n v="396523.39999999997"/>
    <n v="12450.83476"/>
    <n v="384072.56523999997"/>
    <n v="0.22538767387152994"/>
  </r>
  <r>
    <x v="3263"/>
    <x v="702"/>
    <x v="4"/>
    <s v="HO-057"/>
    <x v="1"/>
    <x v="1"/>
    <n v="56543.94"/>
    <n v="8"/>
    <x v="8"/>
    <n v="452351.5"/>
    <n v="41158.1"/>
    <n v="123086.71"/>
    <x v="0"/>
    <s v="Transfer"/>
    <x v="0"/>
    <x v="11"/>
    <x v="1"/>
    <n v="452351.52"/>
    <n v="15425.186832000001"/>
    <n v="436926.33316800004"/>
    <n v="0.2721041269897414"/>
  </r>
  <r>
    <x v="3264"/>
    <x v="702"/>
    <x v="1"/>
    <s v="DA-149"/>
    <x v="2"/>
    <x v="3"/>
    <n v="116868.65"/>
    <n v="8"/>
    <x v="868"/>
    <n v="934949.2"/>
    <n v="81050.14"/>
    <n v="286548.07"/>
    <x v="0"/>
    <s v="Card"/>
    <x v="1"/>
    <x v="11"/>
    <x v="1"/>
    <n v="934949.2"/>
    <n v="154453.60783999998"/>
    <n v="780495.59216"/>
    <n v="0.30648517587907453"/>
  </r>
  <r>
    <x v="3265"/>
    <x v="702"/>
    <x v="1"/>
    <s v="DA-044"/>
    <x v="0"/>
    <x v="3"/>
    <n v="102910.36"/>
    <n v="7"/>
    <x v="1204"/>
    <n v="720372.49"/>
    <n v="71358.600000000006"/>
    <n v="220862.32"/>
    <x v="0"/>
    <s v="Cash"/>
    <x v="0"/>
    <x v="11"/>
    <x v="1"/>
    <n v="720372.52"/>
    <n v="33497.322180000003"/>
    <n v="686875.19782"/>
    <n v="0.30659460635427654"/>
  </r>
  <r>
    <x v="3266"/>
    <x v="703"/>
    <x v="2"/>
    <s v="BE-009"/>
    <x v="5"/>
    <x v="4"/>
    <n v="83219.64"/>
    <n v="8"/>
    <x v="388"/>
    <n v="665757.14"/>
    <n v="56999"/>
    <n v="209765.12"/>
    <x v="0"/>
    <s v="Cash"/>
    <x v="0"/>
    <x v="11"/>
    <x v="1"/>
    <n v="665757.12"/>
    <n v="11517.598176"/>
    <n v="654239.52182399994"/>
    <n v="0.31507753713313535"/>
  </r>
  <r>
    <x v="3267"/>
    <x v="703"/>
    <x v="4"/>
    <s v="HO-085"/>
    <x v="3"/>
    <x v="2"/>
    <n v="48150.15"/>
    <n v="110"/>
    <x v="975"/>
    <n v="5296516.97"/>
    <n v="40728.18"/>
    <n v="816417.39"/>
    <x v="1"/>
    <s v="Transfer"/>
    <x v="0"/>
    <x v="11"/>
    <x v="1"/>
    <n v="5296516.5"/>
    <n v="292367.7108"/>
    <n v="5004148.7892000005"/>
    <n v="0.15414231553004917"/>
  </r>
  <r>
    <x v="3268"/>
    <x v="703"/>
    <x v="3"/>
    <s v="PE-145"/>
    <x v="2"/>
    <x v="4"/>
    <n v="126921.67"/>
    <n v="11"/>
    <x v="1203"/>
    <n v="1396138.41"/>
    <n v="91504.36"/>
    <n v="389590.41"/>
    <x v="0"/>
    <s v="Card"/>
    <x v="0"/>
    <x v="11"/>
    <x v="1"/>
    <n v="1396138.3699999999"/>
    <n v="81953.322318999984"/>
    <n v="1314185.0476809999"/>
    <n v="0.27904855794347783"/>
  </r>
  <r>
    <x v="3269"/>
    <x v="703"/>
    <x v="1"/>
    <s v="DA-045"/>
    <x v="4"/>
    <x v="0"/>
    <n v="103893.67"/>
    <n v="2"/>
    <x v="0"/>
    <n v="207787.35"/>
    <n v="85559.16"/>
    <n v="36669.040000000001"/>
    <x v="0"/>
    <s v="Card"/>
    <x v="0"/>
    <x v="11"/>
    <x v="1"/>
    <n v="207787.34"/>
    <n v="8311.4935999999998"/>
    <n v="199475.84640000001"/>
    <n v="0.17647388062844058"/>
  </r>
  <r>
    <x v="3270"/>
    <x v="703"/>
    <x v="3"/>
    <s v="PE-139"/>
    <x v="2"/>
    <x v="2"/>
    <n v="66473.03"/>
    <n v="13"/>
    <x v="1205"/>
    <n v="864149.44"/>
    <n v="56835.6"/>
    <n v="125286.67"/>
    <x v="0"/>
    <s v="Card"/>
    <x v="0"/>
    <x v="11"/>
    <x v="1"/>
    <n v="864149.39"/>
    <n v="41479.170719999995"/>
    <n v="822670.21928000008"/>
    <n v="0.14498264327984753"/>
  </r>
  <r>
    <x v="3271"/>
    <x v="703"/>
    <x v="2"/>
    <s v="BE-072"/>
    <x v="5"/>
    <x v="2"/>
    <n v="61840.77"/>
    <n v="72"/>
    <x v="447"/>
    <n v="4452535.12"/>
    <n v="48396.3"/>
    <n v="968001.55"/>
    <x v="1"/>
    <s v="Transfer"/>
    <x v="0"/>
    <x v="11"/>
    <x v="1"/>
    <n v="4452535.4399999995"/>
    <n v="225298.29326399998"/>
    <n v="4227237.1467359997"/>
    <n v="0.2174045850086411"/>
  </r>
  <r>
    <x v="3272"/>
    <x v="704"/>
    <x v="2"/>
    <s v="BE-036"/>
    <x v="0"/>
    <x v="0"/>
    <n v="73587.08"/>
    <n v="91"/>
    <x v="484"/>
    <n v="6696424"/>
    <n v="59295.7"/>
    <n v="1300515.51"/>
    <x v="1"/>
    <s v="Card"/>
    <x v="0"/>
    <x v="11"/>
    <x v="1"/>
    <n v="6696424.2800000003"/>
    <n v="153348.11601200001"/>
    <n v="6543076.1639879998"/>
    <n v="0.19421044874099969"/>
  </r>
  <r>
    <x v="3273"/>
    <x v="704"/>
    <x v="1"/>
    <s v="DA-086"/>
    <x v="2"/>
    <x v="1"/>
    <n v="100998.66"/>
    <n v="49"/>
    <x v="1206"/>
    <n v="4948934.33"/>
    <n v="78586.929999999993"/>
    <n v="1098174.8799999999"/>
    <x v="1"/>
    <s v="Card"/>
    <x v="1"/>
    <x v="11"/>
    <x v="1"/>
    <n v="4948934.34"/>
    <n v="744814.61817000003"/>
    <n v="4204119.7218300002"/>
    <n v="0.22190128354360278"/>
  </r>
  <r>
    <x v="3274"/>
    <x v="704"/>
    <x v="4"/>
    <s v="HO-059"/>
    <x v="3"/>
    <x v="4"/>
    <n v="51394.37"/>
    <n v="9"/>
    <x v="1207"/>
    <n v="462549.33"/>
    <n v="34295.69"/>
    <n v="153888.10999999999"/>
    <x v="0"/>
    <s v="Card"/>
    <x v="1"/>
    <x v="11"/>
    <x v="1"/>
    <n v="462549.33"/>
    <n v="82426.29060600001"/>
    <n v="380123.03939400002"/>
    <n v="0.33269556351967905"/>
  </r>
  <r>
    <x v="3275"/>
    <x v="704"/>
    <x v="2"/>
    <s v="BE-084"/>
    <x v="3"/>
    <x v="0"/>
    <n v="81165.570000000007"/>
    <n v="56"/>
    <x v="0"/>
    <n v="4545271.82"/>
    <n v="60894.63"/>
    <n v="1135172.3999999999"/>
    <x v="1"/>
    <s v="Cash"/>
    <x v="0"/>
    <x v="11"/>
    <x v="1"/>
    <n v="4545271.92"/>
    <n v="181810.8768"/>
    <n v="4363461.0432000002"/>
    <n v="0.24974796776840508"/>
  </r>
  <r>
    <x v="3276"/>
    <x v="704"/>
    <x v="1"/>
    <s v="DA-074"/>
    <x v="4"/>
    <x v="4"/>
    <n v="128619.23"/>
    <n v="2"/>
    <x v="710"/>
    <n v="257238.46"/>
    <n v="84165.26"/>
    <n v="88907.94"/>
    <x v="0"/>
    <s v="Transfer"/>
    <x v="0"/>
    <x v="11"/>
    <x v="1"/>
    <n v="257238.46"/>
    <n v="1311.916146"/>
    <n v="255926.54385399999"/>
    <n v="0.34562460061376515"/>
  </r>
  <r>
    <x v="3277"/>
    <x v="704"/>
    <x v="2"/>
    <s v="BE-015"/>
    <x v="3"/>
    <x v="4"/>
    <n v="70468.789999999994"/>
    <n v="7"/>
    <x v="716"/>
    <n v="493281.56"/>
    <n v="49414.87"/>
    <n v="147377.49"/>
    <x v="0"/>
    <s v="Transfer"/>
    <x v="0"/>
    <x v="11"/>
    <x v="1"/>
    <n v="493281.52999999997"/>
    <n v="23726.841592999994"/>
    <n v="469554.68840699998"/>
    <n v="0.29876951005425784"/>
  </r>
  <r>
    <x v="3278"/>
    <x v="704"/>
    <x v="3"/>
    <s v="PE-022"/>
    <x v="5"/>
    <x v="4"/>
    <n v="101622.51"/>
    <n v="70"/>
    <x v="1208"/>
    <n v="7113576.04"/>
    <n v="66540.73"/>
    <n v="2455724.88"/>
    <x v="1"/>
    <s v="Cash"/>
    <x v="1"/>
    <x v="11"/>
    <x v="1"/>
    <n v="7113575.6999999993"/>
    <n v="1071304.5004199999"/>
    <n v="6042271.1995799989"/>
    <n v="0.34521664858733975"/>
  </r>
  <r>
    <x v="3279"/>
    <x v="704"/>
    <x v="3"/>
    <s v="PE-081"/>
    <x v="1"/>
    <x v="4"/>
    <n v="107313.55"/>
    <n v="81"/>
    <x v="231"/>
    <n v="8692397.1999999993"/>
    <n v="70889.19"/>
    <n v="2950373.21"/>
    <x v="1"/>
    <s v="Card"/>
    <x v="0"/>
    <x v="11"/>
    <x v="1"/>
    <n v="8692397.5500000007"/>
    <n v="120824.32594499999"/>
    <n v="8571573.2240550015"/>
    <n v="0.33941997151257658"/>
  </r>
  <r>
    <x v="3280"/>
    <x v="704"/>
    <x v="4"/>
    <s v="HO-133"/>
    <x v="1"/>
    <x v="4"/>
    <n v="59260.39"/>
    <n v="1"/>
    <x v="1209"/>
    <n v="59260.39"/>
    <n v="42328.87"/>
    <n v="16931.52"/>
    <x v="0"/>
    <s v="Transfer"/>
    <x v="1"/>
    <x v="11"/>
    <x v="1"/>
    <n v="59260.39"/>
    <n v="4171.9314560000003"/>
    <n v="55088.458544000001"/>
    <n v="0.28571394822072554"/>
  </r>
  <r>
    <x v="3281"/>
    <x v="705"/>
    <x v="0"/>
    <s v="SN-149"/>
    <x v="1"/>
    <x v="2"/>
    <n v="56313.52"/>
    <n v="5"/>
    <x v="22"/>
    <n v="281567.62"/>
    <n v="48842.48"/>
    <n v="37355.21"/>
    <x v="0"/>
    <s v="Transfer"/>
    <x v="1"/>
    <x v="11"/>
    <x v="1"/>
    <n v="281567.59999999998"/>
    <n v="38377.66388"/>
    <n v="243189.93611999997"/>
    <n v="0.13266869961823025"/>
  </r>
  <r>
    <x v="3282"/>
    <x v="705"/>
    <x v="4"/>
    <s v="HO-101"/>
    <x v="0"/>
    <x v="4"/>
    <n v="61181.63"/>
    <n v="79"/>
    <x v="629"/>
    <n v="4833348.6900000004"/>
    <n v="42437.8"/>
    <n v="1480762.56"/>
    <x v="1"/>
    <s v="Card"/>
    <x v="0"/>
    <x v="11"/>
    <x v="1"/>
    <n v="4833348.7699999996"/>
    <n v="234417.41534499996"/>
    <n v="4598931.3546549994"/>
    <n v="0.30636369419480058"/>
  </r>
  <r>
    <x v="3283"/>
    <x v="705"/>
    <x v="1"/>
    <s v="DA-129"/>
    <x v="3"/>
    <x v="0"/>
    <n v="100741.26"/>
    <n v="5"/>
    <x v="1210"/>
    <n v="503706.3"/>
    <n v="83014.87"/>
    <n v="88631.93"/>
    <x v="0"/>
    <s v="Transfer"/>
    <x v="1"/>
    <x v="11"/>
    <x v="1"/>
    <n v="503706.3"/>
    <n v="90415.280849999996"/>
    <n v="413291.01915000001"/>
    <n v="0.17595954229677094"/>
  </r>
  <r>
    <x v="3284"/>
    <x v="705"/>
    <x v="2"/>
    <s v="BE-092"/>
    <x v="0"/>
    <x v="3"/>
    <n v="78911.5"/>
    <n v="48"/>
    <x v="296"/>
    <n v="3787752.19"/>
    <n v="60591.88"/>
    <n v="879341.72"/>
    <x v="1"/>
    <s v="Transfer"/>
    <x v="0"/>
    <x v="11"/>
    <x v="1"/>
    <n v="3787752"/>
    <n v="117799.08719999999"/>
    <n v="3669952.9128"/>
    <n v="0.23215397309294408"/>
  </r>
  <r>
    <x v="3285"/>
    <x v="705"/>
    <x v="2"/>
    <s v="BE-107"/>
    <x v="1"/>
    <x v="4"/>
    <n v="70607.570000000007"/>
    <n v="117"/>
    <x v="1064"/>
    <n v="8261085.3799999999"/>
    <n v="46714.11"/>
    <n v="2795534.92"/>
    <x v="1"/>
    <s v="Transfer"/>
    <x v="0"/>
    <x v="11"/>
    <x v="1"/>
    <n v="8261085.6900000004"/>
    <n v="242875.91928600002"/>
    <n v="8018209.7707140008"/>
    <n v="0.3383980181064295"/>
  </r>
  <r>
    <x v="3286"/>
    <x v="706"/>
    <x v="3"/>
    <s v="PE-109"/>
    <x v="3"/>
    <x v="4"/>
    <n v="96186.87"/>
    <n v="51"/>
    <x v="384"/>
    <n v="4905530.38"/>
    <n v="63322.78"/>
    <n v="1676068.68"/>
    <x v="1"/>
    <s v="Transfer"/>
    <x v="0"/>
    <x v="11"/>
    <x v="1"/>
    <n v="4905530.37"/>
    <n v="17169.356295000001"/>
    <n v="4888361.0137050003"/>
    <n v="0.34166920805003759"/>
  </r>
  <r>
    <x v="3287"/>
    <x v="706"/>
    <x v="2"/>
    <s v="BE-060"/>
    <x v="1"/>
    <x v="0"/>
    <n v="63159.93"/>
    <n v="81"/>
    <x v="0"/>
    <n v="5115953.9400000004"/>
    <n v="49328.9"/>
    <n v="1120313.4099999999"/>
    <x v="1"/>
    <s v="Card"/>
    <x v="0"/>
    <x v="11"/>
    <x v="1"/>
    <n v="5115954.33"/>
    <n v="204638.17319999999"/>
    <n v="4911316.1568"/>
    <n v="0.21898426435012036"/>
  </r>
  <r>
    <x v="3288"/>
    <x v="706"/>
    <x v="1"/>
    <s v="DA-140"/>
    <x v="2"/>
    <x v="3"/>
    <n v="116916.23"/>
    <n v="46"/>
    <x v="242"/>
    <n v="5378146.79"/>
    <n v="79379.48"/>
    <n v="1726690.75"/>
    <x v="1"/>
    <s v="Cash"/>
    <x v="0"/>
    <x v="11"/>
    <x v="1"/>
    <n v="5378146.5800000001"/>
    <n v="236638.44952000002"/>
    <n v="5141508.1304799998"/>
    <n v="0.32105682820159692"/>
  </r>
  <r>
    <x v="3289"/>
    <x v="706"/>
    <x v="3"/>
    <s v="PE-079"/>
    <x v="0"/>
    <x v="3"/>
    <n v="85140.23"/>
    <n v="10"/>
    <x v="312"/>
    <n v="851402.26"/>
    <n v="64148.25"/>
    <n v="209919.81"/>
    <x v="0"/>
    <s v="Cash"/>
    <x v="0"/>
    <x v="11"/>
    <x v="1"/>
    <n v="851402.29999999993"/>
    <n v="47593.388569999996"/>
    <n v="803808.91142999998"/>
    <n v="0.24655773171191722"/>
  </r>
  <r>
    <x v="3290"/>
    <x v="707"/>
    <x v="1"/>
    <s v="DA-139"/>
    <x v="3"/>
    <x v="3"/>
    <n v="106062.86"/>
    <n v="6"/>
    <x v="204"/>
    <n v="636377.15"/>
    <n v="75199.78"/>
    <n v="185178.47"/>
    <x v="0"/>
    <s v="Cash"/>
    <x v="0"/>
    <x v="11"/>
    <x v="1"/>
    <n v="636377.16"/>
    <n v="2290.9577760000002"/>
    <n v="634086.20222400001"/>
    <n v="0.2909885592215245"/>
  </r>
  <r>
    <x v="3291"/>
    <x v="707"/>
    <x v="4"/>
    <s v="HO-117"/>
    <x v="0"/>
    <x v="2"/>
    <n v="46141.25"/>
    <n v="13"/>
    <x v="1211"/>
    <n v="599836.28"/>
    <n v="37606.03"/>
    <n v="110957.89"/>
    <x v="0"/>
    <s v="Transfer"/>
    <x v="1"/>
    <x v="11"/>
    <x v="1"/>
    <n v="599836.25"/>
    <n v="107250.72149999999"/>
    <n v="492585.52850000001"/>
    <n v="0.18498029162224064"/>
  </r>
  <r>
    <x v="3292"/>
    <x v="707"/>
    <x v="4"/>
    <s v="HO-034"/>
    <x v="3"/>
    <x v="0"/>
    <n v="43104.15"/>
    <n v="66"/>
    <x v="310"/>
    <n v="2844873.94"/>
    <n v="33633.050000000003"/>
    <n v="625092.55000000005"/>
    <x v="1"/>
    <s v="Cash"/>
    <x v="0"/>
    <x v="11"/>
    <x v="1"/>
    <n v="2844873.9"/>
    <n v="53768.116709999995"/>
    <n v="2791105.7832899997"/>
    <n v="0.21972592219674944"/>
  </r>
  <r>
    <x v="3293"/>
    <x v="708"/>
    <x v="4"/>
    <s v="HO-007"/>
    <x v="0"/>
    <x v="3"/>
    <n v="49775.5"/>
    <n v="2"/>
    <x v="362"/>
    <n v="99551"/>
    <n v="36598.28"/>
    <n v="26354.44"/>
    <x v="0"/>
    <s v="Card"/>
    <x v="0"/>
    <x v="11"/>
    <x v="1"/>
    <n v="99551"/>
    <n v="2120.4362999999998"/>
    <n v="97430.563699999999"/>
    <n v="0.26473305140078951"/>
  </r>
  <r>
    <x v="3294"/>
    <x v="708"/>
    <x v="2"/>
    <s v="BE-006"/>
    <x v="3"/>
    <x v="4"/>
    <n v="79788.460000000006"/>
    <n v="11"/>
    <x v="1212"/>
    <n v="877673.11"/>
    <n v="51934.25"/>
    <n v="306396.40999999997"/>
    <x v="0"/>
    <s v="Card"/>
    <x v="0"/>
    <x v="11"/>
    <x v="1"/>
    <n v="877673.06"/>
    <n v="49851.829808000002"/>
    <n v="827821.23019200005"/>
    <n v="0.34910082866729275"/>
  </r>
  <r>
    <x v="3295"/>
    <x v="708"/>
    <x v="4"/>
    <s v="HO-084"/>
    <x v="3"/>
    <x v="4"/>
    <n v="77705.97"/>
    <n v="8"/>
    <x v="1213"/>
    <n v="621647.77"/>
    <n v="56681.79"/>
    <n v="168193.43"/>
    <x v="0"/>
    <s v="Transfer"/>
    <x v="0"/>
    <x v="11"/>
    <x v="1"/>
    <n v="621647.76"/>
    <n v="7024.6196879999989"/>
    <n v="614623.14031200006"/>
    <n v="0.27056065848993555"/>
  </r>
  <r>
    <x v="3296"/>
    <x v="708"/>
    <x v="1"/>
    <s v="DA-023"/>
    <x v="4"/>
    <x v="4"/>
    <n v="92196.23"/>
    <n v="98"/>
    <x v="1214"/>
    <n v="9035230.4000000004"/>
    <n v="60317.16"/>
    <n v="3124148.77"/>
    <x v="1"/>
    <s v="Transfer"/>
    <x v="0"/>
    <x v="11"/>
    <x v="1"/>
    <n v="9035230.5399999991"/>
    <n v="377672.63657199993"/>
    <n v="8657557.9034279995"/>
    <n v="0.34577411219087451"/>
  </r>
  <r>
    <x v="3297"/>
    <x v="708"/>
    <x v="4"/>
    <s v="HO-058"/>
    <x v="2"/>
    <x v="4"/>
    <n v="52927.82"/>
    <n v="12"/>
    <x v="57"/>
    <n v="635133.81000000006"/>
    <n v="39348.31"/>
    <n v="162954.12"/>
    <x v="0"/>
    <s v="Transfer"/>
    <x v="0"/>
    <x v="11"/>
    <x v="1"/>
    <n v="635133.84"/>
    <n v="317.56691999999998"/>
    <n v="634816.27307999996"/>
    <n v="0.2565665965727757"/>
  </r>
  <r>
    <x v="3298"/>
    <x v="709"/>
    <x v="3"/>
    <s v="PE-009"/>
    <x v="3"/>
    <x v="2"/>
    <n v="103616.35"/>
    <n v="35"/>
    <x v="551"/>
    <n v="3626572.16"/>
    <n v="90713.99"/>
    <n v="451582.59"/>
    <x v="1"/>
    <s v="Transfer"/>
    <x v="0"/>
    <x v="11"/>
    <x v="1"/>
    <n v="3626572.25"/>
    <n v="109885.13917499999"/>
    <n v="3516687.1108249999"/>
    <n v="0.12452050312987568"/>
  </r>
  <r>
    <x v="3299"/>
    <x v="709"/>
    <x v="4"/>
    <s v="HO-106"/>
    <x v="1"/>
    <x v="2"/>
    <n v="51799.28"/>
    <n v="115"/>
    <x v="1215"/>
    <n v="5956917.7599999998"/>
    <n v="42464.5"/>
    <n v="1073500.52"/>
    <x v="1"/>
    <s v="Card"/>
    <x v="0"/>
    <x v="11"/>
    <x v="1"/>
    <n v="5956917.2000000002"/>
    <n v="323460.60395999998"/>
    <n v="5633456.5960400002"/>
    <n v="0.18021073367982843"/>
  </r>
  <r>
    <x v="3300"/>
    <x v="709"/>
    <x v="2"/>
    <s v="BE-036"/>
    <x v="0"/>
    <x v="3"/>
    <n v="71339.520000000004"/>
    <n v="73"/>
    <x v="649"/>
    <n v="5207784.87"/>
    <n v="48270.55"/>
    <n v="1684034.98"/>
    <x v="1"/>
    <s v="Card"/>
    <x v="0"/>
    <x v="11"/>
    <x v="1"/>
    <n v="5207784.96"/>
    <n v="61972.64102399999"/>
    <n v="5145812.318976"/>
    <n v="0.32336876849523161"/>
  </r>
  <r>
    <x v="3301"/>
    <x v="709"/>
    <x v="2"/>
    <s v="BE-097"/>
    <x v="3"/>
    <x v="1"/>
    <n v="43659.23"/>
    <n v="56"/>
    <x v="1216"/>
    <n v="2444916.9"/>
    <n v="32339.49"/>
    <n v="633905.22"/>
    <x v="1"/>
    <s v="Transfer"/>
    <x v="1"/>
    <x v="11"/>
    <x v="1"/>
    <n v="2444916.8800000004"/>
    <n v="240579.82099200002"/>
    <n v="2204337.0590080004"/>
    <n v="0.25927475081054902"/>
  </r>
  <r>
    <x v="3302"/>
    <x v="709"/>
    <x v="1"/>
    <s v="DA-074"/>
    <x v="3"/>
    <x v="0"/>
    <n v="101290.09"/>
    <n v="3"/>
    <x v="0"/>
    <n v="303870.26"/>
    <n v="75999.72"/>
    <n v="75871.08"/>
    <x v="0"/>
    <s v="Cash"/>
    <x v="0"/>
    <x v="11"/>
    <x v="1"/>
    <n v="303870.27"/>
    <n v="12154.810800000001"/>
    <n v="291715.45920000004"/>
    <n v="0.24968247962140158"/>
  </r>
  <r>
    <x v="3303"/>
    <x v="710"/>
    <x v="2"/>
    <s v="BE-140"/>
    <x v="3"/>
    <x v="3"/>
    <n v="65643.63"/>
    <n v="123"/>
    <x v="1217"/>
    <n v="8074166.8099999996"/>
    <n v="47603.62"/>
    <n v="2218921.38"/>
    <x v="1"/>
    <s v="Card"/>
    <x v="1"/>
    <x v="11"/>
    <x v="1"/>
    <n v="8074166.4900000002"/>
    <n v="1760975.711469"/>
    <n v="6313190.778531"/>
    <n v="0.27481738143579426"/>
  </r>
  <r>
    <x v="3304"/>
    <x v="710"/>
    <x v="3"/>
    <s v="PE-146"/>
    <x v="2"/>
    <x v="1"/>
    <n v="88648.65"/>
    <n v="1"/>
    <x v="1218"/>
    <n v="88648.65"/>
    <n v="67762.78"/>
    <n v="20885.87"/>
    <x v="0"/>
    <s v="Cash"/>
    <x v="1"/>
    <x v="11"/>
    <x v="1"/>
    <n v="88648.65"/>
    <n v="6941.1892950000001"/>
    <n v="81707.46070499999"/>
    <n v="0.23560279823776223"/>
  </r>
  <r>
    <x v="3305"/>
    <x v="710"/>
    <x v="0"/>
    <s v="SN-133"/>
    <x v="2"/>
    <x v="4"/>
    <n v="63233.04"/>
    <n v="84"/>
    <x v="25"/>
    <n v="5311575.17"/>
    <n v="46870.21"/>
    <n v="1374477.86"/>
    <x v="1"/>
    <s v="Transfer"/>
    <x v="0"/>
    <x v="11"/>
    <x v="1"/>
    <n v="5311575.3600000003"/>
    <n v="190154.39788800001"/>
    <n v="5121420.9621120002"/>
    <n v="0.25877029242909128"/>
  </r>
  <r>
    <x v="3306"/>
    <x v="710"/>
    <x v="4"/>
    <s v="HO-094"/>
    <x v="3"/>
    <x v="1"/>
    <n v="53993.49"/>
    <n v="9"/>
    <x v="0"/>
    <n v="485941.39"/>
    <n v="43394.42"/>
    <n v="95391.6"/>
    <x v="0"/>
    <s v="POS"/>
    <x v="0"/>
    <x v="11"/>
    <x v="1"/>
    <n v="485941.41"/>
    <n v="19437.6564"/>
    <n v="466503.7536"/>
    <n v="0.19630268580332291"/>
  </r>
  <r>
    <x v="3307"/>
    <x v="711"/>
    <x v="2"/>
    <s v="BE-149"/>
    <x v="5"/>
    <x v="4"/>
    <n v="64727.9"/>
    <n v="10"/>
    <x v="17"/>
    <n v="647278.99"/>
    <n v="47440.3"/>
    <n v="172875.96"/>
    <x v="0"/>
    <s v="Cash"/>
    <x v="0"/>
    <x v="11"/>
    <x v="1"/>
    <n v="647279"/>
    <n v="517.82320000000004"/>
    <n v="646761.17680000002"/>
    <n v="0.26708106190809622"/>
  </r>
  <r>
    <x v="3308"/>
    <x v="711"/>
    <x v="0"/>
    <s v="SN-089"/>
    <x v="0"/>
    <x v="2"/>
    <n v="62750.26"/>
    <n v="9"/>
    <x v="250"/>
    <n v="564752.31000000006"/>
    <n v="50574.79"/>
    <n v="109579.16"/>
    <x v="0"/>
    <s v="Transfer"/>
    <x v="0"/>
    <x v="11"/>
    <x v="1"/>
    <n v="564752.34"/>
    <n v="1073.0294459999998"/>
    <n v="563679.31055399997"/>
    <n v="0.19403047682974506"/>
  </r>
  <r>
    <x v="3309"/>
    <x v="711"/>
    <x v="4"/>
    <s v="HO-078"/>
    <x v="2"/>
    <x v="3"/>
    <n v="35867.39"/>
    <n v="49"/>
    <x v="837"/>
    <n v="1757502.27"/>
    <n v="26844.74"/>
    <n v="442110.07"/>
    <x v="1"/>
    <s v="Card"/>
    <x v="1"/>
    <x v="11"/>
    <x v="1"/>
    <n v="1757502.1099999999"/>
    <n v="438321.02623400005"/>
    <n v="1319181.0837659999"/>
    <n v="0.25155590268455241"/>
  </r>
  <r>
    <x v="3310"/>
    <x v="711"/>
    <x v="1"/>
    <s v="DA-052"/>
    <x v="0"/>
    <x v="4"/>
    <n v="115914.38"/>
    <n v="6"/>
    <x v="834"/>
    <n v="695486.26"/>
    <n v="80673.78"/>
    <n v="211443.56"/>
    <x v="0"/>
    <s v="Card"/>
    <x v="0"/>
    <x v="11"/>
    <x v="1"/>
    <n v="695486.28"/>
    <n v="11545.072248"/>
    <n v="683941.20775200007"/>
    <n v="0.30402262727663376"/>
  </r>
  <r>
    <x v="3311"/>
    <x v="712"/>
    <x v="2"/>
    <s v="BE-003"/>
    <x v="4"/>
    <x v="0"/>
    <n v="61762.720000000001"/>
    <n v="1"/>
    <x v="547"/>
    <n v="61762.720000000001"/>
    <n v="51135.5"/>
    <n v="10627.22"/>
    <x v="0"/>
    <s v="Transfer"/>
    <x v="1"/>
    <x v="11"/>
    <x v="1"/>
    <n v="61762.720000000001"/>
    <n v="9511.4588800000001"/>
    <n v="52251.261120000003"/>
    <n v="0.17206528468953439"/>
  </r>
  <r>
    <x v="3312"/>
    <x v="712"/>
    <x v="4"/>
    <s v="HO-115"/>
    <x v="1"/>
    <x v="1"/>
    <n v="56273.47"/>
    <n v="10"/>
    <x v="30"/>
    <n v="562734.68000000005"/>
    <n v="41940.79"/>
    <n v="143326.81"/>
    <x v="0"/>
    <s v="POS"/>
    <x v="0"/>
    <x v="11"/>
    <x v="1"/>
    <n v="562734.69999999995"/>
    <n v="13336.812390000001"/>
    <n v="549397.88760999998"/>
    <n v="0.25469695594378505"/>
  </r>
  <r>
    <x v="3313"/>
    <x v="712"/>
    <x v="0"/>
    <s v="SN-053"/>
    <x v="3"/>
    <x v="2"/>
    <n v="46371.74"/>
    <n v="43"/>
    <x v="962"/>
    <n v="1993984.88"/>
    <n v="37568.03"/>
    <n v="378559.68"/>
    <x v="1"/>
    <s v="POS"/>
    <x v="1"/>
    <x v="11"/>
    <x v="1"/>
    <n v="1993984.8199999998"/>
    <n v="457818.91467199998"/>
    <n v="1536165.905328"/>
    <n v="0.18985082775552442"/>
  </r>
  <r>
    <x v="3314"/>
    <x v="712"/>
    <x v="4"/>
    <s v="HO-002"/>
    <x v="3"/>
    <x v="1"/>
    <n v="53281.35"/>
    <n v="42"/>
    <x v="387"/>
    <n v="2237816.71"/>
    <n v="41847.620000000003"/>
    <n v="480216.55"/>
    <x v="1"/>
    <s v="Cash"/>
    <x v="0"/>
    <x v="11"/>
    <x v="1"/>
    <n v="2237816.6999999997"/>
    <n v="55497.854159999995"/>
    <n v="2182318.8458399996"/>
    <n v="0.2145915471334558"/>
  </r>
  <r>
    <x v="3315"/>
    <x v="712"/>
    <x v="0"/>
    <s v="SN-126"/>
    <x v="1"/>
    <x v="3"/>
    <n v="55158.42"/>
    <n v="8"/>
    <x v="408"/>
    <n v="441267.32"/>
    <n v="37556.959999999999"/>
    <n v="140811.63"/>
    <x v="0"/>
    <s v="Cash"/>
    <x v="1"/>
    <x v="11"/>
    <x v="1"/>
    <n v="441267.36"/>
    <n v="37551.852335999996"/>
    <n v="403715.50766399998"/>
    <n v="0.31910731571964135"/>
  </r>
  <r>
    <x v="3316"/>
    <x v="713"/>
    <x v="2"/>
    <s v="BE-019"/>
    <x v="5"/>
    <x v="4"/>
    <n v="68631.8"/>
    <n v="97"/>
    <x v="106"/>
    <n v="6657284.8899999997"/>
    <n v="45933.33"/>
    <n v="2201752.09"/>
    <x v="1"/>
    <s v="Card"/>
    <x v="0"/>
    <x v="11"/>
    <x v="1"/>
    <n v="6657284.6000000006"/>
    <n v="89207.613640000025"/>
    <n v="6568076.9863600004"/>
    <n v="0.33072823626750336"/>
  </r>
  <r>
    <x v="3317"/>
    <x v="713"/>
    <x v="2"/>
    <s v="BE-029"/>
    <x v="3"/>
    <x v="2"/>
    <n v="80397.84"/>
    <n v="13"/>
    <x v="159"/>
    <n v="1045171.92"/>
    <n v="64258.559999999998"/>
    <n v="209810.63"/>
    <x v="0"/>
    <s v="Transfer"/>
    <x v="1"/>
    <x v="11"/>
    <x v="1"/>
    <n v="1045171.9199999999"/>
    <n v="61978.694855999995"/>
    <n v="983193.22514399991"/>
    <n v="0.20074269695266975"/>
  </r>
  <r>
    <x v="3318"/>
    <x v="714"/>
    <x v="3"/>
    <s v="PE-130"/>
    <x v="1"/>
    <x v="4"/>
    <n v="102993.18"/>
    <n v="8"/>
    <x v="490"/>
    <n v="823945.46"/>
    <n v="68112.179999999993"/>
    <n v="279048"/>
    <x v="0"/>
    <s v="POS"/>
    <x v="0"/>
    <x v="11"/>
    <x v="1"/>
    <n v="823945.44"/>
    <n v="36747.966624000001"/>
    <n v="787197.47337599995"/>
    <n v="0.33867290196610833"/>
  </r>
  <r>
    <x v="3319"/>
    <x v="714"/>
    <x v="4"/>
    <s v="HO-023"/>
    <x v="5"/>
    <x v="4"/>
    <n v="50736.480000000003"/>
    <n v="10"/>
    <x v="1219"/>
    <n v="507364.81"/>
    <n v="37803.81"/>
    <n v="129326.72"/>
    <x v="0"/>
    <s v="Transfer"/>
    <x v="1"/>
    <x v="11"/>
    <x v="1"/>
    <n v="507364.80000000005"/>
    <n v="74430.416160000008"/>
    <n v="432934.38384000002"/>
    <n v="0.25489887641202391"/>
  </r>
  <r>
    <x v="3320"/>
    <x v="715"/>
    <x v="3"/>
    <s v="PE-101"/>
    <x v="5"/>
    <x v="1"/>
    <n v="101807.11"/>
    <n v="10"/>
    <x v="593"/>
    <n v="1018071.15"/>
    <n v="79362.990000000005"/>
    <n v="224441.26"/>
    <x v="0"/>
    <s v="POS"/>
    <x v="0"/>
    <x v="11"/>
    <x v="1"/>
    <n v="1018071.1"/>
    <n v="28302.376579999996"/>
    <n v="989768.72341999994"/>
    <n v="0.22045734229871852"/>
  </r>
  <r>
    <x v="3321"/>
    <x v="715"/>
    <x v="3"/>
    <s v="PE-104"/>
    <x v="2"/>
    <x v="2"/>
    <n v="96707.7"/>
    <n v="9"/>
    <x v="1220"/>
    <n v="870369.33"/>
    <n v="77205.31"/>
    <n v="175521.52"/>
    <x v="0"/>
    <s v="Transfer"/>
    <x v="1"/>
    <x v="11"/>
    <x v="1"/>
    <n v="870369.29999999993"/>
    <n v="119849.85260999999"/>
    <n v="750519.44738999999"/>
    <n v="0.20166326403068455"/>
  </r>
  <r>
    <x v="3322"/>
    <x v="715"/>
    <x v="0"/>
    <s v="SN-143"/>
    <x v="4"/>
    <x v="3"/>
    <n v="73204.009999999995"/>
    <n v="1"/>
    <x v="1024"/>
    <n v="73204.009999999995"/>
    <n v="52766.47"/>
    <n v="20437.54"/>
    <x v="0"/>
    <s v="Cash"/>
    <x v="0"/>
    <x v="11"/>
    <x v="1"/>
    <n v="73204.009999999995"/>
    <n v="4319.0365899999997"/>
    <n v="68884.973409999991"/>
    <n v="0.27918607191054157"/>
  </r>
  <r>
    <x v="3323"/>
    <x v="715"/>
    <x v="1"/>
    <s v="DA-088"/>
    <x v="3"/>
    <x v="3"/>
    <n v="105784.07"/>
    <n v="10"/>
    <x v="1221"/>
    <n v="1057840.72"/>
    <n v="81064.479999999996"/>
    <n v="247195.9"/>
    <x v="0"/>
    <s v="Card"/>
    <x v="1"/>
    <x v="11"/>
    <x v="1"/>
    <n v="1057840.7000000002"/>
    <n v="98379.185100000017"/>
    <n v="959461.51490000018"/>
    <n v="0.23367969801729696"/>
  </r>
  <r>
    <x v="3324"/>
    <x v="715"/>
    <x v="2"/>
    <s v="BE-015"/>
    <x v="2"/>
    <x v="2"/>
    <n v="77750.850000000006"/>
    <n v="11"/>
    <x v="133"/>
    <n v="855259.34"/>
    <n v="60663.01"/>
    <n v="187966.22"/>
    <x v="0"/>
    <s v="Transfer"/>
    <x v="0"/>
    <x v="11"/>
    <x v="1"/>
    <n v="855259.35000000009"/>
    <n v="25999.884239999999"/>
    <n v="829259.46576000005"/>
    <n v="0.21977686908394359"/>
  </r>
  <r>
    <x v="3325"/>
    <x v="715"/>
    <x v="2"/>
    <s v="BE-150"/>
    <x v="4"/>
    <x v="3"/>
    <n v="69101.820000000007"/>
    <n v="3"/>
    <x v="1124"/>
    <n v="207305.46"/>
    <n v="52520.83"/>
    <n v="49742.96"/>
    <x v="0"/>
    <s v="Card"/>
    <x v="0"/>
    <x v="11"/>
    <x v="1"/>
    <n v="207305.46000000002"/>
    <n v="11049.381018"/>
    <n v="196256.07898200001"/>
    <n v="0.2399500717443718"/>
  </r>
  <r>
    <x v="3326"/>
    <x v="716"/>
    <x v="4"/>
    <s v="HO-027"/>
    <x v="4"/>
    <x v="1"/>
    <n v="54846.59"/>
    <n v="44"/>
    <x v="143"/>
    <n v="2413250.15"/>
    <n v="44329.57"/>
    <n v="462749.1"/>
    <x v="1"/>
    <s v="Transfer"/>
    <x v="0"/>
    <x v="11"/>
    <x v="1"/>
    <n v="2413249.96"/>
    <n v="72880.148792000007"/>
    <n v="2340369.8112079999"/>
    <n v="0.1917534740441226"/>
  </r>
  <r>
    <x v="3327"/>
    <x v="716"/>
    <x v="3"/>
    <s v="PE-009"/>
    <x v="1"/>
    <x v="0"/>
    <n v="108050.74"/>
    <n v="1"/>
    <x v="728"/>
    <n v="108050.74"/>
    <n v="84131.13"/>
    <n v="23919.61"/>
    <x v="0"/>
    <s v="Transfer"/>
    <x v="0"/>
    <x v="11"/>
    <x v="1"/>
    <n v="108050.74"/>
    <n v="1156.142918"/>
    <n v="106894.59708200001"/>
    <n v="0.22137386564867578"/>
  </r>
  <r>
    <x v="3328"/>
    <x v="716"/>
    <x v="1"/>
    <s v="DA-096"/>
    <x v="1"/>
    <x v="2"/>
    <n v="125227.05"/>
    <n v="14"/>
    <x v="532"/>
    <n v="1753178.73"/>
    <n v="106071.28"/>
    <n v="268180.77"/>
    <x v="0"/>
    <s v="Transfer"/>
    <x v="0"/>
    <x v="11"/>
    <x v="1"/>
    <n v="1753178.7"/>
    <n v="11220.34368"/>
    <n v="1741958.35632"/>
    <n v="0.15296830004320211"/>
  </r>
  <r>
    <x v="3329"/>
    <x v="717"/>
    <x v="4"/>
    <s v="HO-019"/>
    <x v="0"/>
    <x v="1"/>
    <n v="47735.18"/>
    <n v="104"/>
    <x v="1222"/>
    <n v="4964458.7699999996"/>
    <n v="37813.64"/>
    <n v="1031839.77"/>
    <x v="1"/>
    <s v="Cash"/>
    <x v="1"/>
    <x v="11"/>
    <x v="1"/>
    <n v="4964458.72"/>
    <n v="708924.70521599997"/>
    <n v="4255534.0147839999"/>
    <n v="0.20784537002006365"/>
  </r>
  <r>
    <x v="3330"/>
    <x v="717"/>
    <x v="3"/>
    <s v="PE-054"/>
    <x v="3"/>
    <x v="4"/>
    <n v="115118.33"/>
    <n v="35"/>
    <x v="639"/>
    <n v="4029141.68"/>
    <n v="79107.23"/>
    <n v="1260388.7"/>
    <x v="1"/>
    <s v="Transfer"/>
    <x v="0"/>
    <x v="11"/>
    <x v="1"/>
    <n v="4029141.5500000003"/>
    <n v="8461.197255000001"/>
    <n v="4020680.3527450003"/>
    <n v="0.31281816329675455"/>
  </r>
  <r>
    <x v="3331"/>
    <x v="717"/>
    <x v="1"/>
    <s v="DA-027"/>
    <x v="1"/>
    <x v="1"/>
    <n v="101121.51"/>
    <n v="1"/>
    <x v="0"/>
    <n v="101121.51"/>
    <n v="79660.649999999994"/>
    <n v="21460.86"/>
    <x v="0"/>
    <s v="Card"/>
    <x v="0"/>
    <x v="11"/>
    <x v="1"/>
    <n v="101121.51"/>
    <n v="4044.8603999999996"/>
    <n v="97076.64959999999"/>
    <n v="0.21222843685779616"/>
  </r>
  <r>
    <x v="3332"/>
    <x v="717"/>
    <x v="0"/>
    <s v="SN-005"/>
    <x v="4"/>
    <x v="3"/>
    <n v="60854.47"/>
    <n v="6"/>
    <x v="109"/>
    <n v="365126.81"/>
    <n v="46820.93"/>
    <n v="84201.21"/>
    <x v="0"/>
    <s v="Card"/>
    <x v="1"/>
    <x v="11"/>
    <x v="1"/>
    <n v="365126.82"/>
    <n v="30962.754336000002"/>
    <n v="334164.06566399999"/>
    <n v="0.23060812762557756"/>
  </r>
  <r>
    <x v="3333"/>
    <x v="717"/>
    <x v="0"/>
    <s v="SN-131"/>
    <x v="0"/>
    <x v="3"/>
    <n v="59021.07"/>
    <n v="106"/>
    <x v="284"/>
    <n v="6256233.1299999999"/>
    <n v="39884.839999999997"/>
    <n v="2028439.85"/>
    <x v="1"/>
    <s v="Transfer"/>
    <x v="0"/>
    <x v="11"/>
    <x v="1"/>
    <n v="6256233.4199999999"/>
    <n v="325324.13784000004"/>
    <n v="5930909.2821599999"/>
    <n v="0.32422702412945409"/>
  </r>
  <r>
    <x v="3334"/>
    <x v="718"/>
    <x v="3"/>
    <s v="PE-028"/>
    <x v="3"/>
    <x v="0"/>
    <n v="104817.83"/>
    <n v="84"/>
    <x v="69"/>
    <n v="8804697.3599999994"/>
    <n v="81296.28"/>
    <n v="1975810"/>
    <x v="1"/>
    <s v="POS"/>
    <x v="0"/>
    <x v="11"/>
    <x v="1"/>
    <n v="8804697.7200000007"/>
    <n v="112700.130816"/>
    <n v="8691997.5891840011"/>
    <n v="0.22440407877914842"/>
  </r>
  <r>
    <x v="3335"/>
    <x v="718"/>
    <x v="4"/>
    <s v="HO-054"/>
    <x v="0"/>
    <x v="4"/>
    <n v="46671.53"/>
    <n v="61"/>
    <x v="1223"/>
    <n v="2846963.33"/>
    <n v="31412.31"/>
    <n v="930812.68"/>
    <x v="1"/>
    <s v="Transfer"/>
    <x v="1"/>
    <x v="11"/>
    <x v="1"/>
    <n v="2846963.33"/>
    <n v="430176.159163"/>
    <n v="2416787.170837"/>
    <n v="0.32694930426097202"/>
  </r>
  <r>
    <x v="3336"/>
    <x v="718"/>
    <x v="2"/>
    <s v="BE-076"/>
    <x v="5"/>
    <x v="1"/>
    <n v="51046.18"/>
    <n v="34"/>
    <x v="0"/>
    <n v="1735570.12"/>
    <n v="40332.03"/>
    <n v="364281"/>
    <x v="1"/>
    <s v="Card"/>
    <x v="0"/>
    <x v="11"/>
    <x v="1"/>
    <n v="1735570.12"/>
    <n v="69422.804799999998"/>
    <n v="1666147.3152000001"/>
    <n v="0.20989126040035766"/>
  </r>
  <r>
    <x v="3337"/>
    <x v="718"/>
    <x v="3"/>
    <s v="PE-041"/>
    <x v="0"/>
    <x v="1"/>
    <n v="94089.31"/>
    <n v="4"/>
    <x v="443"/>
    <n v="376357.24"/>
    <n v="70595.399999999994"/>
    <n v="93975.64"/>
    <x v="0"/>
    <s v="Transfer"/>
    <x v="0"/>
    <x v="11"/>
    <x v="1"/>
    <n v="376357.24"/>
    <n v="9220.7523799999999"/>
    <n v="367136.48761999997"/>
    <n v="0.24969797312787181"/>
  </r>
  <r>
    <x v="3338"/>
    <x v="719"/>
    <x v="0"/>
    <s v="SN-105"/>
    <x v="0"/>
    <x v="3"/>
    <n v="62208.4"/>
    <n v="5"/>
    <x v="69"/>
    <n v="311041.98"/>
    <n v="44562.31"/>
    <n v="88230.42"/>
    <x v="0"/>
    <s v="Cash"/>
    <x v="0"/>
    <x v="11"/>
    <x v="1"/>
    <n v="311042"/>
    <n v="3981.3376000000003"/>
    <n v="307060.66239999997"/>
    <n v="0.28366081002956578"/>
  </r>
  <r>
    <x v="3339"/>
    <x v="720"/>
    <x v="4"/>
    <s v="HO-065"/>
    <x v="1"/>
    <x v="4"/>
    <n v="48065.19"/>
    <n v="52"/>
    <x v="132"/>
    <n v="2499389.8199999998"/>
    <n v="35110.19"/>
    <n v="673659.91"/>
    <x v="1"/>
    <s v="POS"/>
    <x v="0"/>
    <x v="0"/>
    <x v="2"/>
    <n v="2499389.88"/>
    <n v="17745.668147999997"/>
    <n v="2481644.2118520001"/>
    <n v="0.26952974866481616"/>
  </r>
  <r>
    <x v="3340"/>
    <x v="720"/>
    <x v="0"/>
    <s v="SN-001"/>
    <x v="5"/>
    <x v="3"/>
    <n v="63513.16"/>
    <n v="1"/>
    <x v="604"/>
    <n v="63513.16"/>
    <n v="43493.49"/>
    <n v="20019.669999999998"/>
    <x v="0"/>
    <s v="Card"/>
    <x v="0"/>
    <x v="0"/>
    <x v="2"/>
    <n v="63513.16"/>
    <n v="3232.8198440000001"/>
    <n v="60280.340156000006"/>
    <n v="0.31520506931161979"/>
  </r>
  <r>
    <x v="3341"/>
    <x v="721"/>
    <x v="3"/>
    <s v="PE-101"/>
    <x v="1"/>
    <x v="0"/>
    <n v="102136.16"/>
    <n v="2"/>
    <x v="249"/>
    <n v="204272.31"/>
    <n v="84112.34"/>
    <n v="36047.629999999997"/>
    <x v="0"/>
    <s v="Card"/>
    <x v="0"/>
    <x v="0"/>
    <x v="2"/>
    <n v="204272.32"/>
    <n v="4984.244608"/>
    <n v="199288.075392"/>
    <n v="0.17646850911902839"/>
  </r>
  <r>
    <x v="3342"/>
    <x v="721"/>
    <x v="0"/>
    <s v="SN-053"/>
    <x v="0"/>
    <x v="0"/>
    <n v="68449.61"/>
    <n v="1"/>
    <x v="154"/>
    <n v="68449.61"/>
    <n v="54381.38"/>
    <n v="14068.23"/>
    <x v="0"/>
    <s v="Transfer"/>
    <x v="0"/>
    <x v="0"/>
    <x v="2"/>
    <n v="68449.61"/>
    <n v="2580.5502970000002"/>
    <n v="65869.059703000006"/>
    <n v="0.20552681016005789"/>
  </r>
  <r>
    <x v="3343"/>
    <x v="721"/>
    <x v="3"/>
    <s v="PE-026"/>
    <x v="1"/>
    <x v="0"/>
    <n v="101470.03"/>
    <n v="34"/>
    <x v="682"/>
    <n v="3449981.01"/>
    <n v="85103.87"/>
    <n v="556449.54"/>
    <x v="1"/>
    <s v="Card"/>
    <x v="0"/>
    <x v="0"/>
    <x v="2"/>
    <n v="3449981.02"/>
    <n v="26564.853854000001"/>
    <n v="3423416.1661459999"/>
    <n v="0.16129060953874644"/>
  </r>
  <r>
    <x v="3344"/>
    <x v="721"/>
    <x v="1"/>
    <s v="DA-097"/>
    <x v="3"/>
    <x v="2"/>
    <n v="90817.93"/>
    <n v="15"/>
    <x v="679"/>
    <n v="1362268.92"/>
    <n v="77291.22"/>
    <n v="202900.6"/>
    <x v="0"/>
    <s v="Card"/>
    <x v="0"/>
    <x v="0"/>
    <x v="2"/>
    <n v="1362268.95"/>
    <n v="79420.279785000006"/>
    <n v="1282848.6702149999"/>
    <n v="0.14894313231487363"/>
  </r>
  <r>
    <x v="3345"/>
    <x v="721"/>
    <x v="0"/>
    <s v="SN-005"/>
    <x v="5"/>
    <x v="4"/>
    <n v="57656.4"/>
    <n v="12"/>
    <x v="148"/>
    <n v="691876.83"/>
    <n v="42104.36"/>
    <n v="186624.56"/>
    <x v="0"/>
    <s v="Card"/>
    <x v="0"/>
    <x v="0"/>
    <x v="2"/>
    <n v="691876.8"/>
    <n v="21102.242400000003"/>
    <n v="670774.55760000006"/>
    <n v="0.26973668131074718"/>
  </r>
  <r>
    <x v="3346"/>
    <x v="721"/>
    <x v="4"/>
    <s v="HO-003"/>
    <x v="1"/>
    <x v="1"/>
    <n v="58058.21"/>
    <n v="5"/>
    <x v="1224"/>
    <n v="290291.05"/>
    <n v="45345.75"/>
    <n v="63562.31"/>
    <x v="0"/>
    <s v="Cash"/>
    <x v="0"/>
    <x v="0"/>
    <x v="2"/>
    <n v="290291.05"/>
    <n v="7692.7128249999996"/>
    <n v="282598.33717499999"/>
    <n v="0.21896062589597579"/>
  </r>
  <r>
    <x v="3347"/>
    <x v="721"/>
    <x v="1"/>
    <s v="DA-008"/>
    <x v="4"/>
    <x v="3"/>
    <n v="74657.11"/>
    <n v="11"/>
    <x v="239"/>
    <n v="821228.18"/>
    <n v="56962.78"/>
    <n v="194637.57"/>
    <x v="0"/>
    <s v="Card"/>
    <x v="0"/>
    <x v="0"/>
    <x v="2"/>
    <n v="821228.21"/>
    <n v="30713.935054000001"/>
    <n v="790514.27494599996"/>
    <n v="0.23700790442919287"/>
  </r>
  <r>
    <x v="3348"/>
    <x v="722"/>
    <x v="3"/>
    <s v="PE-128"/>
    <x v="0"/>
    <x v="0"/>
    <n v="108353.66"/>
    <n v="6"/>
    <x v="0"/>
    <n v="650121.97"/>
    <n v="86461.31"/>
    <n v="131354.14000000001"/>
    <x v="0"/>
    <s v="Card"/>
    <x v="0"/>
    <x v="0"/>
    <x v="2"/>
    <n v="650121.96"/>
    <n v="26004.878399999998"/>
    <n v="624117.08159999992"/>
    <n v="0.20204537926937005"/>
  </r>
  <r>
    <x v="3349"/>
    <x v="722"/>
    <x v="2"/>
    <s v="BE-023"/>
    <x v="2"/>
    <x v="0"/>
    <n v="69246.62"/>
    <n v="6"/>
    <x v="219"/>
    <n v="415479.73"/>
    <n v="53836.27"/>
    <n v="92462.1"/>
    <x v="0"/>
    <s v="Cash"/>
    <x v="0"/>
    <x v="0"/>
    <x v="2"/>
    <n v="415479.72"/>
    <n v="623.21957999999995"/>
    <n v="414856.50042"/>
    <n v="0.22254298663378838"/>
  </r>
  <r>
    <x v="3350"/>
    <x v="722"/>
    <x v="3"/>
    <s v="PE-089"/>
    <x v="4"/>
    <x v="1"/>
    <n v="95531.62"/>
    <n v="1"/>
    <x v="1225"/>
    <n v="95531.62"/>
    <n v="71293.89"/>
    <n v="24237.73"/>
    <x v="0"/>
    <s v="Card"/>
    <x v="1"/>
    <x v="0"/>
    <x v="2"/>
    <n v="95531.62"/>
    <n v="6085.3641939999998"/>
    <n v="89446.255806000001"/>
    <n v="0.25371421525145288"/>
  </r>
  <r>
    <x v="3351"/>
    <x v="723"/>
    <x v="0"/>
    <s v="SN-038"/>
    <x v="1"/>
    <x v="1"/>
    <n v="65281.61"/>
    <n v="64"/>
    <x v="350"/>
    <n v="4178023.12"/>
    <n v="48993.47"/>
    <n v="1042440.98"/>
    <x v="1"/>
    <s v="Transfer"/>
    <x v="0"/>
    <x v="0"/>
    <x v="2"/>
    <n v="4178023.04"/>
    <n v="19218.905984000001"/>
    <n v="4158804.1340160002"/>
    <n v="0.24950579497989947"/>
  </r>
  <r>
    <x v="3352"/>
    <x v="723"/>
    <x v="4"/>
    <s v="HO-132"/>
    <x v="1"/>
    <x v="4"/>
    <n v="51213.35"/>
    <n v="7"/>
    <x v="1226"/>
    <n v="358493.42"/>
    <n v="36245.79"/>
    <n v="104772.92"/>
    <x v="0"/>
    <s v="Transfer"/>
    <x v="1"/>
    <x v="0"/>
    <x v="2"/>
    <n v="358493.45"/>
    <n v="21760.552414999998"/>
    <n v="336732.89758500003"/>
    <n v="0.292258976468801"/>
  </r>
  <r>
    <x v="3353"/>
    <x v="723"/>
    <x v="0"/>
    <s v="SN-115"/>
    <x v="5"/>
    <x v="1"/>
    <n v="52350.89"/>
    <n v="3"/>
    <x v="1227"/>
    <n v="157052.67000000001"/>
    <n v="41194.65"/>
    <n v="33468.71"/>
    <x v="0"/>
    <s v="Card"/>
    <x v="1"/>
    <x v="0"/>
    <x v="2"/>
    <n v="157052.66999999998"/>
    <n v="25411.122005999998"/>
    <n v="131641.54799399999"/>
    <n v="0.21310500483691233"/>
  </r>
  <r>
    <x v="3354"/>
    <x v="724"/>
    <x v="4"/>
    <s v="HO-011"/>
    <x v="1"/>
    <x v="2"/>
    <n v="30452.59"/>
    <n v="6"/>
    <x v="546"/>
    <n v="182715.51"/>
    <n v="26177.73"/>
    <n v="25649.16"/>
    <x v="0"/>
    <s v="Card"/>
    <x v="1"/>
    <x v="0"/>
    <x v="2"/>
    <n v="182715.54"/>
    <n v="26694.740394"/>
    <n v="156020.79960600002"/>
    <n v="0.14037757385785146"/>
  </r>
  <r>
    <x v="3355"/>
    <x v="724"/>
    <x v="3"/>
    <s v="PE-075"/>
    <x v="3"/>
    <x v="0"/>
    <n v="104929.09"/>
    <n v="35"/>
    <x v="0"/>
    <n v="3672518.31"/>
    <n v="85617.54"/>
    <n v="675904.54"/>
    <x v="1"/>
    <s v="Transfer"/>
    <x v="0"/>
    <x v="0"/>
    <x v="2"/>
    <n v="3672518.15"/>
    <n v="146900.726"/>
    <n v="3525617.4240000001"/>
    <n v="0.18404388567908869"/>
  </r>
  <r>
    <x v="3356"/>
    <x v="724"/>
    <x v="4"/>
    <s v="HO-006"/>
    <x v="2"/>
    <x v="3"/>
    <n v="45133.99"/>
    <n v="6"/>
    <x v="1228"/>
    <n v="270803.92"/>
    <n v="33291.089999999997"/>
    <n v="71057.38"/>
    <x v="0"/>
    <s v="Card"/>
    <x v="1"/>
    <x v="0"/>
    <x v="2"/>
    <n v="270803.94"/>
    <n v="44357.685372"/>
    <n v="226446.254628"/>
    <n v="0.26239420758754162"/>
  </r>
  <r>
    <x v="3357"/>
    <x v="724"/>
    <x v="2"/>
    <s v="BE-118"/>
    <x v="5"/>
    <x v="0"/>
    <n v="65175.3"/>
    <n v="8"/>
    <x v="143"/>
    <n v="521402.37"/>
    <n v="53681.18"/>
    <n v="91952.91"/>
    <x v="0"/>
    <s v="Card"/>
    <x v="0"/>
    <x v="0"/>
    <x v="2"/>
    <n v="521402.4"/>
    <n v="15746.352480000001"/>
    <n v="505656.04752000002"/>
    <n v="0.17635690838919663"/>
  </r>
  <r>
    <x v="3358"/>
    <x v="724"/>
    <x v="0"/>
    <s v="SN-118"/>
    <x v="0"/>
    <x v="1"/>
    <n v="65425.04"/>
    <n v="4"/>
    <x v="1213"/>
    <n v="261700.14"/>
    <n v="47789.43"/>
    <n v="70542.429999999993"/>
    <x v="0"/>
    <s v="Transfer"/>
    <x v="0"/>
    <x v="0"/>
    <x v="2"/>
    <n v="261700.16"/>
    <n v="2957.2118079999996"/>
    <n v="258742.94819200001"/>
    <n v="0.26955442209545621"/>
  </r>
  <r>
    <x v="3359"/>
    <x v="725"/>
    <x v="3"/>
    <s v="PE-011"/>
    <x v="2"/>
    <x v="0"/>
    <n v="86680.4"/>
    <n v="5"/>
    <x v="0"/>
    <n v="433401.98"/>
    <n v="69015.86"/>
    <n v="88322.66"/>
    <x v="0"/>
    <s v="Card"/>
    <x v="0"/>
    <x v="0"/>
    <x v="2"/>
    <n v="433402"/>
    <n v="17336.080000000002"/>
    <n v="416065.92"/>
    <n v="0.20378923972613139"/>
  </r>
  <r>
    <x v="3360"/>
    <x v="725"/>
    <x v="4"/>
    <s v="HO-121"/>
    <x v="0"/>
    <x v="3"/>
    <n v="61973.86"/>
    <n v="109"/>
    <x v="578"/>
    <n v="6755151.25"/>
    <n v="46274.55"/>
    <n v="1711225.58"/>
    <x v="1"/>
    <s v="Transfer"/>
    <x v="0"/>
    <x v="0"/>
    <x v="2"/>
    <n v="6755150.7400000002"/>
    <n v="183740.10012800002"/>
    <n v="6571410.6398720006"/>
    <n v="0.25332157884695772"/>
  </r>
  <r>
    <x v="3361"/>
    <x v="725"/>
    <x v="3"/>
    <s v="PE-138"/>
    <x v="4"/>
    <x v="1"/>
    <n v="82209.05"/>
    <n v="57"/>
    <x v="1229"/>
    <n v="4685915.84"/>
    <n v="60562.89"/>
    <n v="1233831.29"/>
    <x v="1"/>
    <s v="Cash"/>
    <x v="1"/>
    <x v="0"/>
    <x v="2"/>
    <n v="4685915.8500000006"/>
    <n v="922656.83086500014"/>
    <n v="3763259.0191350002"/>
    <n v="0.2633063273283201"/>
  </r>
  <r>
    <x v="3362"/>
    <x v="725"/>
    <x v="2"/>
    <s v="BE-089"/>
    <x v="1"/>
    <x v="0"/>
    <n v="64908.51"/>
    <n v="5"/>
    <x v="0"/>
    <n v="324542.56"/>
    <n v="50975.5"/>
    <n v="69665.039999999994"/>
    <x v="0"/>
    <s v="Card"/>
    <x v="0"/>
    <x v="0"/>
    <x v="2"/>
    <n v="324542.55"/>
    <n v="12981.701999999999"/>
    <n v="311560.848"/>
    <n v="0.21465609934179355"/>
  </r>
  <r>
    <x v="3363"/>
    <x v="725"/>
    <x v="0"/>
    <s v="SN-067"/>
    <x v="5"/>
    <x v="4"/>
    <n v="65817.179999999993"/>
    <n v="7"/>
    <x v="113"/>
    <n v="460720.28"/>
    <n v="47163.97"/>
    <n v="130572.5"/>
    <x v="0"/>
    <s v="Card"/>
    <x v="0"/>
    <x v="0"/>
    <x v="2"/>
    <n v="460720.25999999995"/>
    <n v="21884.212349999998"/>
    <n v="438836.04764999996"/>
    <n v="0.28340949089543005"/>
  </r>
  <r>
    <x v="3364"/>
    <x v="725"/>
    <x v="0"/>
    <s v="SN-064"/>
    <x v="3"/>
    <x v="0"/>
    <n v="63428.31"/>
    <n v="49"/>
    <x v="1230"/>
    <n v="3107986.98"/>
    <n v="52438.1"/>
    <n v="538520.27"/>
    <x v="1"/>
    <s v="Card"/>
    <x v="1"/>
    <x v="0"/>
    <x v="2"/>
    <n v="3107987.19"/>
    <n v="385079.61284100002"/>
    <n v="2722907.5771590001"/>
    <n v="0.17326979600152637"/>
  </r>
  <r>
    <x v="3365"/>
    <x v="725"/>
    <x v="4"/>
    <s v="HO-001"/>
    <x v="1"/>
    <x v="3"/>
    <n v="54349.91"/>
    <n v="9"/>
    <x v="606"/>
    <n v="489149.22"/>
    <n v="41147.96"/>
    <n v="118817.59"/>
    <x v="0"/>
    <s v="Transfer"/>
    <x v="0"/>
    <x v="0"/>
    <x v="2"/>
    <n v="489149.19000000006"/>
    <n v="23625.905877000005"/>
    <n v="465523.28412300005"/>
    <n v="0.24290663286757364"/>
  </r>
  <r>
    <x v="3366"/>
    <x v="725"/>
    <x v="4"/>
    <s v="HO-145"/>
    <x v="2"/>
    <x v="0"/>
    <n v="52130.67"/>
    <n v="2"/>
    <x v="861"/>
    <n v="104261.35"/>
    <n v="41132.01"/>
    <n v="21997.32"/>
    <x v="0"/>
    <s v="POS"/>
    <x v="1"/>
    <x v="0"/>
    <x v="2"/>
    <n v="104261.34"/>
    <n v="9383.5205999999998"/>
    <n v="94877.819399999993"/>
    <n v="0.21098249734920946"/>
  </r>
  <r>
    <x v="3367"/>
    <x v="726"/>
    <x v="1"/>
    <s v="DA-129"/>
    <x v="5"/>
    <x v="2"/>
    <n v="109276.78"/>
    <n v="2"/>
    <x v="267"/>
    <n v="218553.55"/>
    <n v="91195.31"/>
    <n v="36162.93"/>
    <x v="0"/>
    <s v="Transfer"/>
    <x v="0"/>
    <x v="0"/>
    <x v="2"/>
    <n v="218553.56"/>
    <n v="1486.1642080000001"/>
    <n v="217067.395792"/>
    <n v="0.16546484831749475"/>
  </r>
  <r>
    <x v="3368"/>
    <x v="727"/>
    <x v="0"/>
    <s v="SN-084"/>
    <x v="4"/>
    <x v="2"/>
    <n v="63610.82"/>
    <n v="33"/>
    <x v="339"/>
    <n v="2099157.1"/>
    <n v="52191.360000000001"/>
    <n v="376842.32"/>
    <x v="1"/>
    <s v="Transfer"/>
    <x v="0"/>
    <x v="0"/>
    <x v="2"/>
    <n v="2099157.06"/>
    <n v="91943.079228000002"/>
    <n v="2007213.980772"/>
    <n v="0.17952078003118491"/>
  </r>
  <r>
    <x v="3369"/>
    <x v="727"/>
    <x v="4"/>
    <s v="HO-039"/>
    <x v="5"/>
    <x v="3"/>
    <n v="57873.65"/>
    <n v="7"/>
    <x v="812"/>
    <n v="405115.55"/>
    <n v="39431.71"/>
    <n v="129093.61"/>
    <x v="0"/>
    <s v="Card"/>
    <x v="0"/>
    <x v="0"/>
    <x v="2"/>
    <n v="405115.55"/>
    <n v="16974.341545000003"/>
    <n v="388141.20845499996"/>
    <n v="0.31865873822912993"/>
  </r>
  <r>
    <x v="3370"/>
    <x v="727"/>
    <x v="0"/>
    <s v="SN-069"/>
    <x v="4"/>
    <x v="3"/>
    <n v="67867.399999999994"/>
    <n v="11"/>
    <x v="197"/>
    <n v="746541.38"/>
    <n v="51165.599999999999"/>
    <n v="183719.8"/>
    <x v="1"/>
    <s v="Transfer"/>
    <x v="0"/>
    <x v="0"/>
    <x v="2"/>
    <n v="746541.39999999991"/>
    <n v="22844.166839999998"/>
    <n v="723697.23315999995"/>
    <n v="0.2460945969264289"/>
  </r>
  <r>
    <x v="3371"/>
    <x v="728"/>
    <x v="3"/>
    <s v="PE-095"/>
    <x v="4"/>
    <x v="0"/>
    <n v="109302.59"/>
    <n v="6"/>
    <x v="1064"/>
    <n v="655815.53"/>
    <n v="84181.17"/>
    <n v="150728.5"/>
    <x v="0"/>
    <s v="Card"/>
    <x v="0"/>
    <x v="0"/>
    <x v="2"/>
    <n v="655815.54"/>
    <n v="19280.976876000001"/>
    <n v="636534.56312400009"/>
    <n v="0.22983368509129387"/>
  </r>
  <r>
    <x v="3372"/>
    <x v="728"/>
    <x v="3"/>
    <s v="PE-083"/>
    <x v="4"/>
    <x v="1"/>
    <n v="105676.23"/>
    <n v="79"/>
    <x v="139"/>
    <n v="8348421.8300000001"/>
    <n v="81993.429999999993"/>
    <n v="1870940.73"/>
    <x v="1"/>
    <s v="Card"/>
    <x v="0"/>
    <x v="0"/>
    <x v="2"/>
    <n v="8348422.1699999999"/>
    <n v="120217.27924799999"/>
    <n v="8228204.8907519998"/>
    <n v="0.22410711486532539"/>
  </r>
  <r>
    <x v="3373"/>
    <x v="728"/>
    <x v="1"/>
    <s v="DA-007"/>
    <x v="1"/>
    <x v="1"/>
    <n v="103611.22"/>
    <n v="6"/>
    <x v="0"/>
    <n v="621667.32999999996"/>
    <n v="83140.36"/>
    <n v="122825.16"/>
    <x v="0"/>
    <s v="Transfer"/>
    <x v="0"/>
    <x v="0"/>
    <x v="2"/>
    <n v="621667.32000000007"/>
    <n v="24866.692800000004"/>
    <n v="596800.6272000001"/>
    <n v="0.19757377309822605"/>
  </r>
  <r>
    <x v="3374"/>
    <x v="728"/>
    <x v="1"/>
    <s v="DA-133"/>
    <x v="0"/>
    <x v="2"/>
    <n v="99952.639999999999"/>
    <n v="67"/>
    <x v="1024"/>
    <n v="6696827.04"/>
    <n v="78710.66"/>
    <n v="1423212.56"/>
    <x v="1"/>
    <s v="Card"/>
    <x v="0"/>
    <x v="0"/>
    <x v="2"/>
    <n v="6696826.8799999999"/>
    <n v="395112.78591999999"/>
    <n v="6301714.0940800002"/>
    <n v="0.21252042967500623"/>
  </r>
  <r>
    <x v="3375"/>
    <x v="728"/>
    <x v="3"/>
    <s v="PE-006"/>
    <x v="4"/>
    <x v="2"/>
    <n v="96123.3"/>
    <n v="6"/>
    <x v="588"/>
    <n v="576739.81999999995"/>
    <n v="75459.740000000005"/>
    <n v="123981.4"/>
    <x v="0"/>
    <s v="Transfer"/>
    <x v="1"/>
    <x v="0"/>
    <x v="2"/>
    <n v="576739.80000000005"/>
    <n v="53867.497320000009"/>
    <n v="522872.30268000002"/>
    <n v="0.21496937735285904"/>
  </r>
  <r>
    <x v="3376"/>
    <x v="728"/>
    <x v="0"/>
    <s v="SN-041"/>
    <x v="1"/>
    <x v="3"/>
    <n v="71963.789999999994"/>
    <n v="49"/>
    <x v="431"/>
    <n v="3526225.87"/>
    <n v="50362.01"/>
    <n v="1058487.55"/>
    <x v="1"/>
    <s v="Transfer"/>
    <x v="0"/>
    <x v="0"/>
    <x v="2"/>
    <n v="3526225.7099999995"/>
    <n v="131528.21898299997"/>
    <n v="3394697.4910169994"/>
    <n v="0.3001757655416441"/>
  </r>
  <r>
    <x v="3377"/>
    <x v="728"/>
    <x v="1"/>
    <s v="DA-057"/>
    <x v="3"/>
    <x v="0"/>
    <n v="108430.32"/>
    <n v="8"/>
    <x v="294"/>
    <n v="867442.52"/>
    <n v="84320.42"/>
    <n v="192879.2"/>
    <x v="0"/>
    <s v="Transfer"/>
    <x v="1"/>
    <x v="0"/>
    <x v="2"/>
    <n v="867442.56"/>
    <n v="137749.87852800003"/>
    <n v="729692.68147199997"/>
    <n v="0.22235386847303729"/>
  </r>
  <r>
    <x v="3378"/>
    <x v="729"/>
    <x v="4"/>
    <s v="HO-040"/>
    <x v="3"/>
    <x v="0"/>
    <n v="58256.69"/>
    <n v="8"/>
    <x v="0"/>
    <n v="466053.48"/>
    <n v="47089.7"/>
    <n v="89335.87"/>
    <x v="0"/>
    <s v="Card"/>
    <x v="0"/>
    <x v="0"/>
    <x v="2"/>
    <n v="466053.52"/>
    <n v="18642.140800000001"/>
    <n v="447411.37920000002"/>
    <n v="0.19168587690837541"/>
  </r>
  <r>
    <x v="3379"/>
    <x v="730"/>
    <x v="4"/>
    <s v="HO-030"/>
    <x v="2"/>
    <x v="1"/>
    <n v="60936.17"/>
    <n v="7"/>
    <x v="1231"/>
    <n v="426553.18"/>
    <n v="48450.37"/>
    <n v="87400.57"/>
    <x v="0"/>
    <s v="Cash"/>
    <x v="1"/>
    <x v="0"/>
    <x v="2"/>
    <n v="426553.19"/>
    <n v="43124.527508999992"/>
    <n v="383428.66249100002"/>
    <n v="0.20489958602582686"/>
  </r>
  <r>
    <x v="3380"/>
    <x v="730"/>
    <x v="4"/>
    <s v="HO-046"/>
    <x v="4"/>
    <x v="0"/>
    <n v="43074.67"/>
    <n v="3"/>
    <x v="102"/>
    <n v="129224"/>
    <n v="32443.439999999999"/>
    <n v="31893.68"/>
    <x v="0"/>
    <s v="Transfer"/>
    <x v="0"/>
    <x v="0"/>
    <x v="2"/>
    <n v="129224.01"/>
    <n v="2830.005819"/>
    <n v="126394.004181"/>
    <n v="0.24680926143750387"/>
  </r>
  <r>
    <x v="3381"/>
    <x v="731"/>
    <x v="0"/>
    <s v="SN-041"/>
    <x v="0"/>
    <x v="3"/>
    <n v="47691.12"/>
    <n v="3"/>
    <x v="1112"/>
    <n v="143073.37"/>
    <n v="36636.76"/>
    <n v="33163.08"/>
    <x v="0"/>
    <s v="Transfer"/>
    <x v="1"/>
    <x v="0"/>
    <x v="2"/>
    <n v="143073.36000000002"/>
    <n v="24250.934519999999"/>
    <n v="118822.42548000002"/>
    <n v="0.23179072387824515"/>
  </r>
  <r>
    <x v="3382"/>
    <x v="731"/>
    <x v="2"/>
    <s v="BE-140"/>
    <x v="1"/>
    <x v="3"/>
    <n v="63143.21"/>
    <n v="43"/>
    <x v="340"/>
    <n v="2715158.12"/>
    <n v="42362.32"/>
    <n v="893578.26"/>
    <x v="1"/>
    <s v="Card"/>
    <x v="0"/>
    <x v="0"/>
    <x v="2"/>
    <n v="2715158.03"/>
    <n v="89600.214989999979"/>
    <n v="2625557.81501"/>
    <n v="0.32910726392612449"/>
  </r>
  <r>
    <x v="3383"/>
    <x v="731"/>
    <x v="1"/>
    <s v="DA-118"/>
    <x v="4"/>
    <x v="2"/>
    <n v="105425.64"/>
    <n v="3"/>
    <x v="559"/>
    <n v="316276.92"/>
    <n v="83778.100000000006"/>
    <n v="64942.63"/>
    <x v="0"/>
    <s v="Card"/>
    <x v="0"/>
    <x v="0"/>
    <x v="2"/>
    <n v="316276.92"/>
    <n v="6325.5383999999995"/>
    <n v="309951.38159999996"/>
    <n v="0.20533471111328641"/>
  </r>
  <r>
    <x v="3384"/>
    <x v="731"/>
    <x v="4"/>
    <s v="HO-066"/>
    <x v="1"/>
    <x v="3"/>
    <n v="51991.05"/>
    <n v="6"/>
    <x v="354"/>
    <n v="311946.3"/>
    <n v="36349.11"/>
    <n v="93851.64"/>
    <x v="0"/>
    <s v="Card"/>
    <x v="0"/>
    <x v="0"/>
    <x v="2"/>
    <n v="311946.30000000005"/>
    <n v="7923.436020000001"/>
    <n v="304022.86398000002"/>
    <n v="0.30085832080713892"/>
  </r>
  <r>
    <x v="3385"/>
    <x v="731"/>
    <x v="2"/>
    <s v="BE-049"/>
    <x v="2"/>
    <x v="1"/>
    <n v="51796.89"/>
    <n v="5"/>
    <x v="607"/>
    <n v="258984.46"/>
    <n v="38324.94"/>
    <n v="67359.759999999995"/>
    <x v="0"/>
    <s v="Card"/>
    <x v="1"/>
    <x v="0"/>
    <x v="2"/>
    <n v="258984.45"/>
    <n v="35247.783645000003"/>
    <n v="223736.66635499999"/>
    <n v="0.26009189895023044"/>
  </r>
  <r>
    <x v="3386"/>
    <x v="731"/>
    <x v="2"/>
    <s v="BE-099"/>
    <x v="1"/>
    <x v="2"/>
    <n v="77828.89"/>
    <n v="156"/>
    <x v="55"/>
    <n v="12141307.109999999"/>
    <n v="63699.46"/>
    <n v="2204192.1"/>
    <x v="1"/>
    <s v="Card"/>
    <x v="0"/>
    <x v="0"/>
    <x v="2"/>
    <n v="12141306.84"/>
    <n v="59492.403515999998"/>
    <n v="12081814.436484"/>
    <n v="0.18154487651371173"/>
  </r>
  <r>
    <x v="3387"/>
    <x v="732"/>
    <x v="2"/>
    <s v="BE-069"/>
    <x v="3"/>
    <x v="3"/>
    <n v="57968.58"/>
    <n v="1"/>
    <x v="474"/>
    <n v="57968.58"/>
    <n v="39249.800000000003"/>
    <n v="18718.78"/>
    <x v="0"/>
    <s v="Transfer"/>
    <x v="1"/>
    <x v="0"/>
    <x v="2"/>
    <n v="57968.58"/>
    <n v="6382.3406580000001"/>
    <n v="51586.239342000001"/>
    <n v="0.32291251571109725"/>
  </r>
  <r>
    <x v="3388"/>
    <x v="732"/>
    <x v="2"/>
    <s v="BE-015"/>
    <x v="1"/>
    <x v="1"/>
    <n v="73643.839999999997"/>
    <n v="6"/>
    <x v="469"/>
    <n v="441863.05"/>
    <n v="54334"/>
    <n v="115859.08"/>
    <x v="0"/>
    <s v="Transfer"/>
    <x v="1"/>
    <x v="0"/>
    <x v="2"/>
    <n v="441863.04"/>
    <n v="22667.573951999995"/>
    <n v="419195.46604799997"/>
    <n v="0.26220585767467997"/>
  </r>
  <r>
    <x v="3389"/>
    <x v="732"/>
    <x v="3"/>
    <s v="PE-024"/>
    <x v="0"/>
    <x v="1"/>
    <n v="99293.43"/>
    <n v="1"/>
    <x v="1232"/>
    <n v="99293.43"/>
    <n v="72190.2"/>
    <n v="27103.24"/>
    <x v="0"/>
    <s v="Transfer"/>
    <x v="1"/>
    <x v="0"/>
    <x v="2"/>
    <n v="99293.43"/>
    <n v="12749.276411999999"/>
    <n v="86544.153587999986"/>
    <n v="0.27296106096848505"/>
  </r>
  <r>
    <x v="3390"/>
    <x v="732"/>
    <x v="4"/>
    <s v="HO-135"/>
    <x v="4"/>
    <x v="3"/>
    <n v="63552.93"/>
    <n v="11"/>
    <x v="818"/>
    <n v="699082.23"/>
    <n v="47630.95"/>
    <n v="175141.83"/>
    <x v="1"/>
    <s v="Card"/>
    <x v="0"/>
    <x v="0"/>
    <x v="2"/>
    <n v="699082.23"/>
    <n v="36562.000629000002"/>
    <n v="662520.22937099996"/>
    <n v="0.25053108559203396"/>
  </r>
  <r>
    <x v="3391"/>
    <x v="732"/>
    <x v="0"/>
    <s v="SN-071"/>
    <x v="3"/>
    <x v="1"/>
    <n v="58870.080000000002"/>
    <n v="1"/>
    <x v="175"/>
    <n v="58870.080000000002"/>
    <n v="44055.16"/>
    <n v="14814.92"/>
    <x v="0"/>
    <s v="Transfer"/>
    <x v="0"/>
    <x v="0"/>
    <x v="2"/>
    <n v="58870.080000000002"/>
    <n v="2048.6787840000002"/>
    <n v="56821.401215999998"/>
    <n v="0.25165449070223789"/>
  </r>
  <r>
    <x v="3392"/>
    <x v="732"/>
    <x v="0"/>
    <s v="SN-126"/>
    <x v="5"/>
    <x v="2"/>
    <n v="47598.03"/>
    <n v="15"/>
    <x v="237"/>
    <n v="713970.51"/>
    <n v="41455.050000000003"/>
    <n v="92144.79"/>
    <x v="0"/>
    <s v="Card"/>
    <x v="0"/>
    <x v="0"/>
    <x v="2"/>
    <n v="713970.45"/>
    <n v="33128.228879999995"/>
    <n v="680842.22112"/>
    <n v="0.12905965822033741"/>
  </r>
  <r>
    <x v="3393"/>
    <x v="733"/>
    <x v="1"/>
    <s v="DA-019"/>
    <x v="0"/>
    <x v="3"/>
    <n v="126475.04"/>
    <n v="3"/>
    <x v="1233"/>
    <n v="379425.13"/>
    <n v="92074.04"/>
    <n v="103203.02"/>
    <x v="0"/>
    <s v="Transfer"/>
    <x v="0"/>
    <x v="0"/>
    <x v="2"/>
    <n v="379425.12"/>
    <n v="16087.625087999999"/>
    <n v="363337.49491200002"/>
    <n v="0.27199837817806111"/>
  </r>
  <r>
    <x v="3394"/>
    <x v="733"/>
    <x v="2"/>
    <s v="BE-045"/>
    <x v="5"/>
    <x v="1"/>
    <n v="74428.47"/>
    <n v="45"/>
    <x v="0"/>
    <n v="3349281.28"/>
    <n v="60182.18"/>
    <n v="641082.96"/>
    <x v="1"/>
    <s v="Card"/>
    <x v="0"/>
    <x v="0"/>
    <x v="2"/>
    <n v="3349281.15"/>
    <n v="133971.24599999998"/>
    <n v="3215309.9040000001"/>
    <n v="0.19140911330086913"/>
  </r>
  <r>
    <x v="3395"/>
    <x v="733"/>
    <x v="0"/>
    <s v="SN-034"/>
    <x v="5"/>
    <x v="0"/>
    <n v="43252.82"/>
    <n v="4"/>
    <x v="1234"/>
    <n v="173011.28"/>
    <n v="32523.32"/>
    <n v="42918.02"/>
    <x v="0"/>
    <s v="Cash"/>
    <x v="1"/>
    <x v="0"/>
    <x v="2"/>
    <n v="173011.28"/>
    <n v="24896.323192000003"/>
    <n v="148114.95680799999"/>
    <n v="0.24806486605960026"/>
  </r>
  <r>
    <x v="3396"/>
    <x v="733"/>
    <x v="1"/>
    <s v="DA-086"/>
    <x v="4"/>
    <x v="3"/>
    <n v="106983.8"/>
    <n v="9"/>
    <x v="679"/>
    <n v="962854.2"/>
    <n v="80305.52"/>
    <n v="240104.51"/>
    <x v="0"/>
    <s v="Card"/>
    <x v="1"/>
    <x v="0"/>
    <x v="2"/>
    <n v="962854.20000000007"/>
    <n v="56134.399860000005"/>
    <n v="906719.80014000006"/>
    <n v="0.24936746394210049"/>
  </r>
  <r>
    <x v="3397"/>
    <x v="734"/>
    <x v="2"/>
    <s v="BE-076"/>
    <x v="4"/>
    <x v="3"/>
    <n v="50929.43"/>
    <n v="3"/>
    <x v="1235"/>
    <n v="152788.28"/>
    <n v="37382.839999999997"/>
    <n v="40639.75"/>
    <x v="0"/>
    <s v="Transfer"/>
    <x v="1"/>
    <x v="0"/>
    <x v="2"/>
    <n v="152788.29"/>
    <n v="24140.549820000004"/>
    <n v="128647.74018000001"/>
    <n v="0.26598735190945272"/>
  </r>
  <r>
    <x v="3398"/>
    <x v="734"/>
    <x v="4"/>
    <s v="HO-120"/>
    <x v="4"/>
    <x v="3"/>
    <n v="51992.83"/>
    <n v="1"/>
    <x v="812"/>
    <n v="51992.83"/>
    <n v="37612.42"/>
    <n v="14380.42"/>
    <x v="0"/>
    <s v="Card"/>
    <x v="0"/>
    <x v="0"/>
    <x v="2"/>
    <n v="51992.83"/>
    <n v="2178.4995770000005"/>
    <n v="49814.330422999999"/>
    <n v="0.27658467523310426"/>
  </r>
  <r>
    <x v="3399"/>
    <x v="735"/>
    <x v="1"/>
    <s v="DA-118"/>
    <x v="3"/>
    <x v="3"/>
    <n v="90600.2"/>
    <n v="11"/>
    <x v="1135"/>
    <n v="996602.16"/>
    <n v="60973.98"/>
    <n v="325888.42"/>
    <x v="0"/>
    <s v="Cash"/>
    <x v="0"/>
    <x v="0"/>
    <x v="2"/>
    <n v="996602.2"/>
    <n v="57802.927599999995"/>
    <n v="938799.2723999999"/>
    <n v="0.32699951202192856"/>
  </r>
  <r>
    <x v="3400"/>
    <x v="735"/>
    <x v="2"/>
    <s v="BE-053"/>
    <x v="0"/>
    <x v="3"/>
    <n v="79541.460000000006"/>
    <n v="11"/>
    <x v="166"/>
    <n v="874956.03"/>
    <n v="53666.23"/>
    <n v="284627.56"/>
    <x v="0"/>
    <s v="Card"/>
    <x v="0"/>
    <x v="0"/>
    <x v="2"/>
    <n v="874956.06"/>
    <n v="39897.996335999997"/>
    <n v="835058.06366400002"/>
    <n v="0.32530498704032018"/>
  </r>
  <r>
    <x v="3401"/>
    <x v="735"/>
    <x v="1"/>
    <s v="DA-090"/>
    <x v="2"/>
    <x v="2"/>
    <n v="113081.62"/>
    <n v="132"/>
    <x v="1236"/>
    <n v="14926773.33"/>
    <n v="94107.72"/>
    <n v="2504553.77"/>
    <x v="1"/>
    <s v="Card"/>
    <x v="1"/>
    <x v="0"/>
    <x v="2"/>
    <n v="14926773.84"/>
    <n v="2080792.2732959997"/>
    <n v="12845981.566703999"/>
    <n v="0.16778936174814948"/>
  </r>
  <r>
    <x v="3402"/>
    <x v="735"/>
    <x v="3"/>
    <s v="PE-058"/>
    <x v="3"/>
    <x v="4"/>
    <n v="146484.60999999999"/>
    <n v="8"/>
    <x v="66"/>
    <n v="1171876.8500000001"/>
    <n v="100406.59"/>
    <n v="368624.12"/>
    <x v="0"/>
    <s v="Card"/>
    <x v="0"/>
    <x v="0"/>
    <x v="2"/>
    <n v="1171876.8799999999"/>
    <n v="20156.282335999997"/>
    <n v="1151720.597664"/>
    <n v="0.31455875248324938"/>
  </r>
  <r>
    <x v="3403"/>
    <x v="736"/>
    <x v="3"/>
    <s v="PE-034"/>
    <x v="5"/>
    <x v="2"/>
    <n v="81514.48"/>
    <n v="11"/>
    <x v="1237"/>
    <n v="896659.26"/>
    <n v="67187.77"/>
    <n v="157593.79999999999"/>
    <x v="0"/>
    <s v="Transfer"/>
    <x v="1"/>
    <x v="0"/>
    <x v="2"/>
    <n v="896659.27999999991"/>
    <n v="152970.07316799997"/>
    <n v="743689.20683199994"/>
    <n v="0.17575661907512111"/>
  </r>
  <r>
    <x v="3404"/>
    <x v="736"/>
    <x v="1"/>
    <s v="DA-115"/>
    <x v="0"/>
    <x v="2"/>
    <n v="99862.85"/>
    <n v="145"/>
    <x v="66"/>
    <n v="14480113.710000001"/>
    <n v="80223.759999999995"/>
    <n v="2847668.5"/>
    <x v="1"/>
    <s v="Card"/>
    <x v="0"/>
    <x v="0"/>
    <x v="2"/>
    <n v="14480113.25"/>
    <n v="249057.9479"/>
    <n v="14231055.302100001"/>
    <n v="0.19666064487003257"/>
  </r>
  <r>
    <x v="3405"/>
    <x v="736"/>
    <x v="3"/>
    <s v="PE-011"/>
    <x v="3"/>
    <x v="3"/>
    <n v="103006.83"/>
    <n v="2"/>
    <x v="143"/>
    <n v="206013.65"/>
    <n v="78253.86"/>
    <n v="49505.93"/>
    <x v="0"/>
    <s v="Card"/>
    <x v="0"/>
    <x v="0"/>
    <x v="2"/>
    <n v="206013.66"/>
    <n v="6221.6125320000001"/>
    <n v="199792.047468"/>
    <n v="0.24030412547906413"/>
  </r>
  <r>
    <x v="3406"/>
    <x v="736"/>
    <x v="2"/>
    <s v="BE-086"/>
    <x v="2"/>
    <x v="3"/>
    <n v="78056.740000000005"/>
    <n v="1"/>
    <x v="205"/>
    <n v="78056.740000000005"/>
    <n v="54278.63"/>
    <n v="23778.11"/>
    <x v="0"/>
    <s v="Card"/>
    <x v="0"/>
    <x v="0"/>
    <x v="2"/>
    <n v="78056.740000000005"/>
    <n v="1686.025584"/>
    <n v="76370.714416000003"/>
    <n v="0.30462596823797661"/>
  </r>
  <r>
    <x v="3407"/>
    <x v="736"/>
    <x v="0"/>
    <s v="SN-128"/>
    <x v="3"/>
    <x v="3"/>
    <n v="58573.32"/>
    <n v="65"/>
    <x v="897"/>
    <n v="3807266.1"/>
    <n v="42868.18"/>
    <n v="1020834.25"/>
    <x v="1"/>
    <s v="Card"/>
    <x v="0"/>
    <x v="0"/>
    <x v="2"/>
    <n v="3807265.8"/>
    <n v="192266.92290000001"/>
    <n v="3614998.8770999997"/>
    <n v="0.26812789628757494"/>
  </r>
  <r>
    <x v="3408"/>
    <x v="737"/>
    <x v="1"/>
    <s v="DA-116"/>
    <x v="2"/>
    <x v="2"/>
    <n v="98772.12"/>
    <n v="9"/>
    <x v="453"/>
    <n v="888949.06"/>
    <n v="82587.570000000007"/>
    <n v="145660.94"/>
    <x v="0"/>
    <s v="Transfer"/>
    <x v="0"/>
    <x v="0"/>
    <x v="2"/>
    <n v="888949.08"/>
    <n v="11200.758408"/>
    <n v="877748.32159199996"/>
    <n v="0.16385746557851133"/>
  </r>
  <r>
    <x v="3409"/>
    <x v="737"/>
    <x v="2"/>
    <s v="BE-024"/>
    <x v="5"/>
    <x v="0"/>
    <n v="76341.19"/>
    <n v="5"/>
    <x v="372"/>
    <n v="381705.95"/>
    <n v="64336.18"/>
    <n v="60025.06"/>
    <x v="0"/>
    <s v="POS"/>
    <x v="1"/>
    <x v="0"/>
    <x v="2"/>
    <n v="381705.95"/>
    <n v="67294.758985000008"/>
    <n v="314411.19101499999"/>
    <n v="0.15725471400170732"/>
  </r>
  <r>
    <x v="3410"/>
    <x v="737"/>
    <x v="1"/>
    <s v="DA-067"/>
    <x v="5"/>
    <x v="3"/>
    <n v="114307.59"/>
    <n v="7"/>
    <x v="1024"/>
    <n v="800153.1"/>
    <n v="88598.07"/>
    <n v="179966.58"/>
    <x v="0"/>
    <s v="Card"/>
    <x v="0"/>
    <x v="0"/>
    <x v="2"/>
    <n v="800153.13"/>
    <n v="47209.034670000001"/>
    <n v="752944.09533000004"/>
    <n v="0.2249151818570721"/>
  </r>
  <r>
    <x v="3411"/>
    <x v="737"/>
    <x v="3"/>
    <s v="PE-004"/>
    <x v="5"/>
    <x v="2"/>
    <n v="88656.28"/>
    <n v="15"/>
    <x v="1223"/>
    <n v="1329844.17"/>
    <n v="74910.48"/>
    <n v="206186.95"/>
    <x v="0"/>
    <s v="Transfer"/>
    <x v="1"/>
    <x v="0"/>
    <x v="2"/>
    <n v="1329844.2"/>
    <n v="200939.45861999999"/>
    <n v="1128904.74138"/>
    <n v="0.15504594797749877"/>
  </r>
  <r>
    <x v="3412"/>
    <x v="737"/>
    <x v="0"/>
    <s v="SN-033"/>
    <x v="4"/>
    <x v="4"/>
    <n v="60212.41"/>
    <n v="24"/>
    <x v="550"/>
    <n v="1445097.82"/>
    <n v="45134.91"/>
    <n v="361859.87"/>
    <x v="1"/>
    <s v="Card"/>
    <x v="0"/>
    <x v="0"/>
    <x v="2"/>
    <n v="1445097.84"/>
    <n v="28757.447016000002"/>
    <n v="1416340.392984"/>
    <n v="0.25040510406416638"/>
  </r>
  <r>
    <x v="3413"/>
    <x v="737"/>
    <x v="1"/>
    <s v="DA-013"/>
    <x v="0"/>
    <x v="2"/>
    <n v="111528.58"/>
    <n v="15"/>
    <x v="45"/>
    <n v="1672928.76"/>
    <n v="90564.65"/>
    <n v="314458.98"/>
    <x v="0"/>
    <s v="Transfer"/>
    <x v="1"/>
    <x v="0"/>
    <x v="2"/>
    <n v="1672928.7"/>
    <n v="90672.735539999994"/>
    <n v="1582255.9644599999"/>
    <n v="0.18796913982159047"/>
  </r>
  <r>
    <x v="3414"/>
    <x v="738"/>
    <x v="3"/>
    <s v="PE-045"/>
    <x v="5"/>
    <x v="3"/>
    <n v="129614.39999999999"/>
    <n v="1"/>
    <x v="498"/>
    <n v="129614.39999999999"/>
    <n v="88738.63"/>
    <n v="40875.769999999997"/>
    <x v="0"/>
    <s v="Card"/>
    <x v="0"/>
    <x v="0"/>
    <x v="2"/>
    <n v="129614.39999999999"/>
    <n v="1451.68128"/>
    <n v="128162.71871999999"/>
    <n v="0.31536441938550036"/>
  </r>
  <r>
    <x v="3415"/>
    <x v="738"/>
    <x v="3"/>
    <s v="PE-004"/>
    <x v="0"/>
    <x v="3"/>
    <n v="97322"/>
    <n v="2"/>
    <x v="812"/>
    <n v="194644"/>
    <n v="69638.740000000005"/>
    <n v="55366.53"/>
    <x v="0"/>
    <s v="Cash"/>
    <x v="0"/>
    <x v="0"/>
    <x v="2"/>
    <n v="194644"/>
    <n v="8155.5836000000008"/>
    <n v="186488.41639999999"/>
    <n v="0.28445022708123546"/>
  </r>
  <r>
    <x v="3416"/>
    <x v="739"/>
    <x v="2"/>
    <s v="BE-013"/>
    <x v="0"/>
    <x v="4"/>
    <n v="70337.600000000006"/>
    <n v="1"/>
    <x v="263"/>
    <n v="70337.600000000006"/>
    <n v="47752.36"/>
    <n v="22585.24"/>
    <x v="0"/>
    <s v="Transfer"/>
    <x v="0"/>
    <x v="0"/>
    <x v="2"/>
    <n v="70337.600000000006"/>
    <n v="485.32944000000003"/>
    <n v="69852.270560000004"/>
    <n v="0.32109767748686335"/>
  </r>
  <r>
    <x v="3417"/>
    <x v="739"/>
    <x v="1"/>
    <s v="DA-014"/>
    <x v="4"/>
    <x v="0"/>
    <n v="100135"/>
    <n v="41"/>
    <x v="55"/>
    <n v="4105535.14"/>
    <n v="75422.34"/>
    <n v="1013219.34"/>
    <x v="1"/>
    <s v="Card"/>
    <x v="0"/>
    <x v="0"/>
    <x v="2"/>
    <n v="4105535"/>
    <n v="20117.121499999997"/>
    <n v="4085417.8785000001"/>
    <n v="0.2467934886559027"/>
  </r>
  <r>
    <x v="3418"/>
    <x v="739"/>
    <x v="4"/>
    <s v="HO-148"/>
    <x v="0"/>
    <x v="4"/>
    <n v="58837.14"/>
    <n v="11"/>
    <x v="917"/>
    <n v="647208.59"/>
    <n v="40144.730000000003"/>
    <n v="205616.53"/>
    <x v="0"/>
    <s v="Transfer"/>
    <x v="0"/>
    <x v="0"/>
    <x v="2"/>
    <n v="647208.54"/>
    <n v="388.32512400000002"/>
    <n v="646820.21487600007"/>
    <n v="0.31769746751970646"/>
  </r>
  <r>
    <x v="3419"/>
    <x v="739"/>
    <x v="2"/>
    <s v="BE-076"/>
    <x v="2"/>
    <x v="4"/>
    <n v="71795.73"/>
    <n v="3"/>
    <x v="569"/>
    <n v="215387.19"/>
    <n v="50134.28"/>
    <n v="64984.34"/>
    <x v="0"/>
    <s v="Transfer"/>
    <x v="0"/>
    <x v="0"/>
    <x v="2"/>
    <n v="215387.19"/>
    <n v="258.46462799999995"/>
    <n v="215128.72537200002"/>
    <n v="0.3017094006379859"/>
  </r>
  <r>
    <x v="3420"/>
    <x v="740"/>
    <x v="3"/>
    <s v="PE-070"/>
    <x v="5"/>
    <x v="1"/>
    <n v="91514.98"/>
    <n v="100"/>
    <x v="0"/>
    <n v="9151497.6199999992"/>
    <n v="74418.28"/>
    <n v="1709669.67"/>
    <x v="1"/>
    <s v="Transfer"/>
    <x v="0"/>
    <x v="0"/>
    <x v="2"/>
    <n v="9151498"/>
    <n v="366059.92"/>
    <n v="8785438.0800000001"/>
    <n v="0.18681856686097242"/>
  </r>
  <r>
    <x v="3421"/>
    <x v="740"/>
    <x v="2"/>
    <s v="BE-108"/>
    <x v="5"/>
    <x v="3"/>
    <n v="73580.61"/>
    <n v="11"/>
    <x v="16"/>
    <n v="809386.68"/>
    <n v="53258.239999999998"/>
    <n v="223546.07"/>
    <x v="0"/>
    <s v="Cash"/>
    <x v="0"/>
    <x v="0"/>
    <x v="2"/>
    <n v="809386.71"/>
    <n v="25333.804022999997"/>
    <n v="784052.90597700002"/>
    <n v="0.27619193090748662"/>
  </r>
  <r>
    <x v="3422"/>
    <x v="740"/>
    <x v="3"/>
    <s v="PE-079"/>
    <x v="0"/>
    <x v="1"/>
    <n v="94652.5"/>
    <n v="3"/>
    <x v="1238"/>
    <n v="283957.51"/>
    <n v="73056.03"/>
    <n v="64789.42"/>
    <x v="0"/>
    <s v="Card"/>
    <x v="1"/>
    <x v="0"/>
    <x v="2"/>
    <n v="283957.5"/>
    <n v="40662.714"/>
    <n v="243294.78599999999"/>
    <n v="0.22816589707382628"/>
  </r>
  <r>
    <x v="3423"/>
    <x v="740"/>
    <x v="0"/>
    <s v="SN-138"/>
    <x v="1"/>
    <x v="1"/>
    <n v="73769.740000000005"/>
    <n v="84"/>
    <x v="946"/>
    <n v="6196658.2400000002"/>
    <n v="57166.65"/>
    <n v="1394659.75"/>
    <x v="1"/>
    <s v="Card"/>
    <x v="0"/>
    <x v="0"/>
    <x v="2"/>
    <n v="6196658.1600000001"/>
    <n v="1239.3316320000001"/>
    <n v="6195418.8283679998"/>
    <n v="0.22506643032164381"/>
  </r>
  <r>
    <x v="3424"/>
    <x v="740"/>
    <x v="0"/>
    <s v="SN-034"/>
    <x v="0"/>
    <x v="1"/>
    <n v="67514.69"/>
    <n v="7"/>
    <x v="0"/>
    <n v="472602.81"/>
    <n v="48612.87"/>
    <n v="132312.71"/>
    <x v="0"/>
    <s v="Transfer"/>
    <x v="0"/>
    <x v="0"/>
    <x v="2"/>
    <n v="472602.83"/>
    <n v="18904.1132"/>
    <n v="453698.71679999999"/>
    <n v="0.27996598242824666"/>
  </r>
  <r>
    <x v="3425"/>
    <x v="741"/>
    <x v="0"/>
    <s v="SN-088"/>
    <x v="1"/>
    <x v="1"/>
    <n v="55721.97"/>
    <n v="1"/>
    <x v="236"/>
    <n v="55721.97"/>
    <n v="44918.51"/>
    <n v="10803.47"/>
    <x v="0"/>
    <s v="Card"/>
    <x v="0"/>
    <x v="0"/>
    <x v="2"/>
    <n v="55721.97"/>
    <n v="289.75424399999997"/>
    <n v="55432.215755999998"/>
    <n v="0.19388169513748346"/>
  </r>
  <r>
    <x v="3426"/>
    <x v="741"/>
    <x v="1"/>
    <s v="DA-116"/>
    <x v="3"/>
    <x v="0"/>
    <n v="113596.67"/>
    <n v="6"/>
    <x v="631"/>
    <n v="681580.03"/>
    <n v="95041.43"/>
    <n v="111331.44"/>
    <x v="0"/>
    <s v="Transfer"/>
    <x v="1"/>
    <x v="0"/>
    <x v="2"/>
    <n v="681580.02"/>
    <n v="66249.577944000004"/>
    <n v="615330.442056"/>
    <n v="0.16334316602556562"/>
  </r>
  <r>
    <x v="3427"/>
    <x v="741"/>
    <x v="3"/>
    <s v="PE-001"/>
    <x v="0"/>
    <x v="3"/>
    <n v="88326.43"/>
    <n v="116"/>
    <x v="810"/>
    <n v="10245865.32"/>
    <n v="65277.4"/>
    <n v="2673687.19"/>
    <x v="1"/>
    <s v="Transfer"/>
    <x v="0"/>
    <x v="0"/>
    <x v="2"/>
    <n v="10245865.879999999"/>
    <n v="185450.17242799996"/>
    <n v="10060415.707571998"/>
    <n v="0.26095279476111638"/>
  </r>
  <r>
    <x v="3428"/>
    <x v="742"/>
    <x v="2"/>
    <s v="BE-080"/>
    <x v="1"/>
    <x v="1"/>
    <n v="78104.149999999994"/>
    <n v="4"/>
    <x v="72"/>
    <n v="312416.59999999998"/>
    <n v="63649.79"/>
    <n v="57817.43"/>
    <x v="0"/>
    <s v="Transfer"/>
    <x v="0"/>
    <x v="0"/>
    <x v="2"/>
    <n v="312416.59999999998"/>
    <n v="11153.272619999998"/>
    <n v="301263.32737999997"/>
    <n v="0.18506516619155322"/>
  </r>
  <r>
    <x v="3429"/>
    <x v="742"/>
    <x v="3"/>
    <s v="PE-052"/>
    <x v="0"/>
    <x v="2"/>
    <n v="118092.88"/>
    <n v="12"/>
    <x v="1183"/>
    <n v="1417114.54"/>
    <n v="92172.22"/>
    <n v="311047.89"/>
    <x v="0"/>
    <s v="Transfer"/>
    <x v="1"/>
    <x v="0"/>
    <x v="2"/>
    <n v="1417114.56"/>
    <n v="121588.42924800001"/>
    <n v="1295526.130752"/>
    <n v="0.21949382440180171"/>
  </r>
  <r>
    <x v="3430"/>
    <x v="742"/>
    <x v="2"/>
    <s v="BE-130"/>
    <x v="4"/>
    <x v="0"/>
    <n v="47245.52"/>
    <n v="1"/>
    <x v="1239"/>
    <n v="47245.52"/>
    <n v="37919.269999999997"/>
    <n v="9326.26"/>
    <x v="0"/>
    <s v="Card"/>
    <x v="1"/>
    <x v="0"/>
    <x v="2"/>
    <n v="47245.52"/>
    <n v="3543.4139999999998"/>
    <n v="43702.106"/>
    <n v="0.19739988045427379"/>
  </r>
  <r>
    <x v="3431"/>
    <x v="742"/>
    <x v="3"/>
    <s v="PE-148"/>
    <x v="1"/>
    <x v="0"/>
    <n v="81619.95"/>
    <n v="27"/>
    <x v="1240"/>
    <n v="2203738.5699999998"/>
    <n v="62171.75"/>
    <n v="525101.4"/>
    <x v="1"/>
    <s v="Transfer"/>
    <x v="1"/>
    <x v="0"/>
    <x v="2"/>
    <n v="2203738.65"/>
    <n v="477329.79159000004"/>
    <n v="1726408.8584099999"/>
    <n v="0.23827753761191378"/>
  </r>
  <r>
    <x v="3432"/>
    <x v="743"/>
    <x v="1"/>
    <s v="DA-128"/>
    <x v="1"/>
    <x v="2"/>
    <n v="117604.09"/>
    <n v="12"/>
    <x v="704"/>
    <n v="1411249.1"/>
    <n v="98348.18"/>
    <n v="231070.93"/>
    <x v="0"/>
    <s v="Cash"/>
    <x v="0"/>
    <x v="0"/>
    <x v="2"/>
    <n v="1411249.08"/>
    <n v="423.37472400000001"/>
    <n v="1410825.7052760001"/>
    <n v="0.16373504153164736"/>
  </r>
  <r>
    <x v="3433"/>
    <x v="743"/>
    <x v="4"/>
    <s v="HO-015"/>
    <x v="1"/>
    <x v="4"/>
    <n v="50036.51"/>
    <n v="6"/>
    <x v="71"/>
    <n v="300219.06"/>
    <n v="35415.61"/>
    <n v="87725.39"/>
    <x v="0"/>
    <s v="Transfer"/>
    <x v="0"/>
    <x v="0"/>
    <x v="2"/>
    <n v="300219.06"/>
    <n v="7025.1260039999997"/>
    <n v="293193.93399599998"/>
    <n v="0.29220459886857286"/>
  </r>
  <r>
    <x v="3434"/>
    <x v="743"/>
    <x v="2"/>
    <s v="BE-060"/>
    <x v="0"/>
    <x v="0"/>
    <n v="55094.5"/>
    <n v="4"/>
    <x v="1164"/>
    <n v="220377.99"/>
    <n v="45179.27"/>
    <n v="39660.92"/>
    <x v="0"/>
    <s v="Card"/>
    <x v="1"/>
    <x v="0"/>
    <x v="2"/>
    <n v="220378"/>
    <n v="37993.167199999996"/>
    <n v="182384.8328"/>
    <n v="0.17996770004118831"/>
  </r>
  <r>
    <x v="3435"/>
    <x v="743"/>
    <x v="0"/>
    <s v="SN-088"/>
    <x v="2"/>
    <x v="4"/>
    <n v="58466.42"/>
    <n v="9"/>
    <x v="157"/>
    <n v="526197.77"/>
    <n v="41511.089999999997"/>
    <n v="152597.95000000001"/>
    <x v="0"/>
    <s v="Card"/>
    <x v="0"/>
    <x v="0"/>
    <x v="2"/>
    <n v="526197.78"/>
    <n v="26415.128556"/>
    <n v="499782.65144400002"/>
    <n v="0.29000113398428123"/>
  </r>
  <r>
    <x v="3436"/>
    <x v="743"/>
    <x v="3"/>
    <s v="PE-126"/>
    <x v="1"/>
    <x v="1"/>
    <n v="95691.74"/>
    <n v="2"/>
    <x v="265"/>
    <n v="191383.47"/>
    <n v="72519.8"/>
    <n v="46343.87"/>
    <x v="0"/>
    <s v="Transfer"/>
    <x v="0"/>
    <x v="0"/>
    <x v="2"/>
    <n v="191383.48"/>
    <n v="899.50235599999996"/>
    <n v="190483.977644"/>
    <n v="0.2421518953543898"/>
  </r>
  <r>
    <x v="3437"/>
    <x v="743"/>
    <x v="4"/>
    <s v="HO-136"/>
    <x v="5"/>
    <x v="1"/>
    <n v="60972"/>
    <n v="65"/>
    <x v="948"/>
    <n v="3963180.08"/>
    <n v="43930.37"/>
    <n v="1107706.1499999999"/>
    <x v="1"/>
    <s v="Transfer"/>
    <x v="0"/>
    <x v="0"/>
    <x v="2"/>
    <n v="3963180"/>
    <n v="73318.83"/>
    <n v="3889861.17"/>
    <n v="0.27949932317988435"/>
  </r>
  <r>
    <x v="3438"/>
    <x v="744"/>
    <x v="0"/>
    <s v="SN-087"/>
    <x v="4"/>
    <x v="4"/>
    <n v="66717.59"/>
    <n v="118"/>
    <x v="297"/>
    <n v="7872675.7199999997"/>
    <n v="49642.06"/>
    <n v="2014913.18"/>
    <x v="1"/>
    <s v="Cash"/>
    <x v="0"/>
    <x v="0"/>
    <x v="2"/>
    <n v="7872675.6199999992"/>
    <n v="301523.47624599998"/>
    <n v="7571152.1437539989"/>
    <n v="0.25593753022003046"/>
  </r>
  <r>
    <x v="3439"/>
    <x v="744"/>
    <x v="3"/>
    <s v="PE-077"/>
    <x v="1"/>
    <x v="3"/>
    <n v="96270.5"/>
    <n v="19"/>
    <x v="1241"/>
    <n v="1829139.46"/>
    <n v="73015.31"/>
    <n v="441848.66"/>
    <x v="1"/>
    <s v="Transfer"/>
    <x v="0"/>
    <x v="0"/>
    <x v="2"/>
    <n v="1829139.5"/>
    <n v="85786.642550000004"/>
    <n v="1743352.85745"/>
    <n v="0.24156094691653526"/>
  </r>
  <r>
    <x v="3440"/>
    <x v="744"/>
    <x v="0"/>
    <s v="SN-113"/>
    <x v="2"/>
    <x v="1"/>
    <n v="57727.94"/>
    <n v="4"/>
    <x v="0"/>
    <n v="230911.75"/>
    <n v="45147.14"/>
    <n v="50323.199999999997"/>
    <x v="0"/>
    <s v="Transfer"/>
    <x v="0"/>
    <x v="0"/>
    <x v="2"/>
    <n v="230911.76"/>
    <n v="9236.4704000000002"/>
    <n v="221675.28960000002"/>
    <n v="0.21793260845322943"/>
  </r>
  <r>
    <x v="3441"/>
    <x v="745"/>
    <x v="3"/>
    <s v="PE-111"/>
    <x v="3"/>
    <x v="2"/>
    <n v="86378.46"/>
    <n v="19"/>
    <x v="1242"/>
    <n v="1641190.73"/>
    <n v="70840.94"/>
    <n v="295212.82"/>
    <x v="1"/>
    <s v="Card"/>
    <x v="1"/>
    <x v="0"/>
    <x v="2"/>
    <n v="1641190.7400000002"/>
    <n v="347275.96058400004"/>
    <n v="1293914.7794160002"/>
    <n v="0.17987721634279522"/>
  </r>
  <r>
    <x v="3442"/>
    <x v="745"/>
    <x v="2"/>
    <s v="BE-056"/>
    <x v="5"/>
    <x v="2"/>
    <n v="73620.37"/>
    <n v="55"/>
    <x v="288"/>
    <n v="4049120.08"/>
    <n v="64665.85"/>
    <n v="492498.52"/>
    <x v="1"/>
    <s v="POS"/>
    <x v="0"/>
    <x v="0"/>
    <x v="2"/>
    <n v="4049120.3499999996"/>
    <n v="111755.72165999998"/>
    <n v="3937364.6283399998"/>
    <n v="0.12163099890087725"/>
  </r>
  <r>
    <x v="3443"/>
    <x v="745"/>
    <x v="1"/>
    <s v="DA-092"/>
    <x v="2"/>
    <x v="4"/>
    <n v="140834.85"/>
    <n v="4"/>
    <x v="436"/>
    <n v="563339.39"/>
    <n v="103530.06"/>
    <n v="149219.15"/>
    <x v="0"/>
    <s v="Cash"/>
    <x v="0"/>
    <x v="0"/>
    <x v="2"/>
    <n v="563339.4"/>
    <n v="20449.220220000003"/>
    <n v="542890.17978000001"/>
    <n v="0.26488321720233338"/>
  </r>
  <r>
    <x v="3444"/>
    <x v="746"/>
    <x v="4"/>
    <s v="HO-027"/>
    <x v="5"/>
    <x v="4"/>
    <n v="65787.31"/>
    <n v="107"/>
    <x v="236"/>
    <n v="7039242.6699999999"/>
    <n v="43079.34"/>
    <n v="2429753.66"/>
    <x v="1"/>
    <s v="Card"/>
    <x v="0"/>
    <x v="0"/>
    <x v="2"/>
    <n v="7039242.1699999999"/>
    <n v="36604.059284000003"/>
    <n v="7002638.1107160002"/>
    <n v="0.34517259510816101"/>
  </r>
  <r>
    <x v="3445"/>
    <x v="746"/>
    <x v="1"/>
    <s v="DA-143"/>
    <x v="1"/>
    <x v="4"/>
    <n v="91761.279999999999"/>
    <n v="10"/>
    <x v="297"/>
    <n v="917612.82"/>
    <n v="61979.81"/>
    <n v="297814.7"/>
    <x v="0"/>
    <s v="Card"/>
    <x v="0"/>
    <x v="0"/>
    <x v="2"/>
    <n v="917612.8"/>
    <n v="35144.570240000001"/>
    <n v="882468.22976000002"/>
    <n v="0.32455376985687712"/>
  </r>
  <r>
    <x v="3446"/>
    <x v="746"/>
    <x v="0"/>
    <s v="SN-025"/>
    <x v="5"/>
    <x v="0"/>
    <n v="62842.78"/>
    <n v="46"/>
    <x v="4"/>
    <n v="2890767.94"/>
    <n v="51879.18"/>
    <n v="504325.49"/>
    <x v="1"/>
    <s v="Card"/>
    <x v="0"/>
    <x v="0"/>
    <x v="2"/>
    <n v="2890767.88"/>
    <n v="107536.56513599999"/>
    <n v="2783231.3148639998"/>
    <n v="0.17446073170439272"/>
  </r>
  <r>
    <x v="3447"/>
    <x v="746"/>
    <x v="4"/>
    <s v="HO-026"/>
    <x v="5"/>
    <x v="3"/>
    <n v="63197.99"/>
    <n v="87"/>
    <x v="443"/>
    <n v="5498225.2699999996"/>
    <n v="44395.56"/>
    <n v="1635811.46"/>
    <x v="1"/>
    <s v="Transfer"/>
    <x v="0"/>
    <x v="0"/>
    <x v="2"/>
    <n v="5498225.1299999999"/>
    <n v="134706.51568500002"/>
    <n v="5363518.6143149994"/>
    <n v="0.29751626746279169"/>
  </r>
  <r>
    <x v="3448"/>
    <x v="747"/>
    <x v="1"/>
    <s v="DA-106"/>
    <x v="3"/>
    <x v="3"/>
    <n v="126949.22"/>
    <n v="9"/>
    <x v="688"/>
    <n v="1142542.99"/>
    <n v="93343.65"/>
    <n v="302450.15999999997"/>
    <x v="0"/>
    <s v="Card"/>
    <x v="0"/>
    <x v="0"/>
    <x v="2"/>
    <n v="1142542.98"/>
    <n v="7198.0207739999996"/>
    <n v="1135344.9592259999"/>
    <n v="0.26471665630717317"/>
  </r>
  <r>
    <x v="3449"/>
    <x v="747"/>
    <x v="1"/>
    <s v="DA-009"/>
    <x v="3"/>
    <x v="4"/>
    <n v="116765.19"/>
    <n v="26"/>
    <x v="740"/>
    <n v="3035894.92"/>
    <n v="82956.09"/>
    <n v="879036.66"/>
    <x v="1"/>
    <s v="Cash"/>
    <x v="0"/>
    <x v="0"/>
    <x v="2"/>
    <n v="3035894.94"/>
    <n v="115060.41822599999"/>
    <n v="2920834.521774"/>
    <n v="0.28954778843267737"/>
  </r>
  <r>
    <x v="3450"/>
    <x v="747"/>
    <x v="4"/>
    <s v="HO-093"/>
    <x v="5"/>
    <x v="1"/>
    <n v="59178.99"/>
    <n v="1"/>
    <x v="830"/>
    <n v="59178.99"/>
    <n v="43741.21"/>
    <n v="15437.78"/>
    <x v="0"/>
    <s v="Card"/>
    <x v="0"/>
    <x v="0"/>
    <x v="2"/>
    <n v="59178.99"/>
    <n v="41.425293000000003"/>
    <n v="59137.564706999998"/>
    <n v="0.26086589176327613"/>
  </r>
  <r>
    <x v="3451"/>
    <x v="748"/>
    <x v="2"/>
    <s v="BE-057"/>
    <x v="0"/>
    <x v="2"/>
    <n v="58954.17"/>
    <n v="3"/>
    <x v="1204"/>
    <n v="176862.52"/>
    <n v="46139.55"/>
    <n v="38443.89"/>
    <x v="0"/>
    <s v="Card"/>
    <x v="0"/>
    <x v="0"/>
    <x v="2"/>
    <n v="176862.51"/>
    <n v="8224.1067149999999"/>
    <n v="168638.40328500001"/>
    <n v="0.21736595181387217"/>
  </r>
  <r>
    <x v="3452"/>
    <x v="748"/>
    <x v="4"/>
    <s v="HO-068"/>
    <x v="2"/>
    <x v="4"/>
    <n v="52280.75"/>
    <n v="42"/>
    <x v="942"/>
    <n v="2195791.4500000002"/>
    <n v="36147.83"/>
    <n v="677582.7"/>
    <x v="1"/>
    <s v="POS"/>
    <x v="0"/>
    <x v="0"/>
    <x v="2"/>
    <n v="2195791.5"/>
    <n v="83440.07699999999"/>
    <n v="2112351.423"/>
    <n v="0.30858244757260528"/>
  </r>
  <r>
    <x v="3453"/>
    <x v="748"/>
    <x v="2"/>
    <s v="BE-095"/>
    <x v="2"/>
    <x v="1"/>
    <n v="68452"/>
    <n v="3"/>
    <x v="0"/>
    <n v="205356"/>
    <n v="52818.14"/>
    <n v="46901.59"/>
    <x v="0"/>
    <s v="Transfer"/>
    <x v="0"/>
    <x v="0"/>
    <x v="2"/>
    <n v="205356"/>
    <n v="8214.24"/>
    <n v="197141.76000000001"/>
    <n v="0.22839162235337657"/>
  </r>
  <r>
    <x v="3454"/>
    <x v="748"/>
    <x v="2"/>
    <s v="BE-053"/>
    <x v="1"/>
    <x v="3"/>
    <n v="60085.24"/>
    <n v="5"/>
    <x v="1243"/>
    <n v="300426.19"/>
    <n v="44699.06"/>
    <n v="76930.89"/>
    <x v="0"/>
    <s v="Cash"/>
    <x v="1"/>
    <x v="0"/>
    <x v="2"/>
    <n v="300426.2"/>
    <n v="45574.654539999996"/>
    <n v="254851.54546000002"/>
    <n v="0.2560725148496541"/>
  </r>
  <r>
    <x v="3455"/>
    <x v="749"/>
    <x v="0"/>
    <s v="SN-038"/>
    <x v="0"/>
    <x v="1"/>
    <n v="68200.11"/>
    <n v="9"/>
    <x v="0"/>
    <n v="613800.98"/>
    <n v="50243.05"/>
    <n v="161613.53"/>
    <x v="0"/>
    <s v="Cash"/>
    <x v="0"/>
    <x v="0"/>
    <x v="2"/>
    <n v="613800.99"/>
    <n v="24552.0396"/>
    <n v="589248.95039999997"/>
    <n v="0.26329956332099697"/>
  </r>
  <r>
    <x v="3456"/>
    <x v="749"/>
    <x v="2"/>
    <s v="BE-097"/>
    <x v="2"/>
    <x v="1"/>
    <n v="76027.100000000006"/>
    <n v="4"/>
    <x v="270"/>
    <n v="304108.40999999997"/>
    <n v="60764.42"/>
    <n v="61050.74"/>
    <x v="0"/>
    <s v="POS"/>
    <x v="0"/>
    <x v="0"/>
    <x v="2"/>
    <n v="304108.40000000002"/>
    <n v="4592.0368400000007"/>
    <n v="299516.36316000001"/>
    <n v="0.20075321165896071"/>
  </r>
  <r>
    <x v="3457"/>
    <x v="750"/>
    <x v="2"/>
    <s v="BE-149"/>
    <x v="0"/>
    <x v="0"/>
    <n v="58709.93"/>
    <n v="5"/>
    <x v="0"/>
    <n v="293549.65000000002"/>
    <n v="48338.27"/>
    <n v="51858.28"/>
    <x v="0"/>
    <s v="Transfer"/>
    <x v="0"/>
    <x v="1"/>
    <x v="2"/>
    <n v="293549.65000000002"/>
    <n v="11741.986000000001"/>
    <n v="281807.66400000005"/>
    <n v="0.17665931470195925"/>
  </r>
  <r>
    <x v="3458"/>
    <x v="750"/>
    <x v="0"/>
    <s v="SN-022"/>
    <x v="3"/>
    <x v="3"/>
    <n v="51124.06"/>
    <n v="10"/>
    <x v="529"/>
    <n v="511240.6"/>
    <n v="35541.120000000003"/>
    <n v="155829.35"/>
    <x v="0"/>
    <s v="Transfer"/>
    <x v="0"/>
    <x v="1"/>
    <x v="2"/>
    <n v="511240.6"/>
    <n v="19785.01122"/>
    <n v="491455.58877999999"/>
    <n v="0.30480628885890521"/>
  </r>
  <r>
    <x v="3459"/>
    <x v="750"/>
    <x v="0"/>
    <s v="SN-131"/>
    <x v="0"/>
    <x v="2"/>
    <n v="63889.53"/>
    <n v="77"/>
    <x v="550"/>
    <n v="4919494.17"/>
    <n v="53011.51"/>
    <n v="837608.14"/>
    <x v="1"/>
    <s v="Transfer"/>
    <x v="0"/>
    <x v="1"/>
    <x v="2"/>
    <n v="4919493.8099999996"/>
    <n v="97897.926818999986"/>
    <n v="4821595.8831809992"/>
    <n v="0.17026306182206535"/>
  </r>
  <r>
    <x v="3460"/>
    <x v="750"/>
    <x v="4"/>
    <s v="HO-114"/>
    <x v="0"/>
    <x v="4"/>
    <n v="42992.54"/>
    <n v="9"/>
    <x v="210"/>
    <n v="386932.9"/>
    <n v="28943.69"/>
    <n v="126439.72"/>
    <x v="0"/>
    <s v="Transfer"/>
    <x v="0"/>
    <x v="1"/>
    <x v="2"/>
    <n v="386932.86"/>
    <n v="13620.036672"/>
    <n v="373312.82332799997"/>
    <n v="0.3267742805018648"/>
  </r>
  <r>
    <x v="3461"/>
    <x v="750"/>
    <x v="3"/>
    <s v="PE-026"/>
    <x v="0"/>
    <x v="1"/>
    <n v="109243.18"/>
    <n v="6"/>
    <x v="946"/>
    <n v="655459.07999999996"/>
    <n v="86804.54"/>
    <n v="134631.84"/>
    <x v="0"/>
    <s v="Transfer"/>
    <x v="0"/>
    <x v="1"/>
    <x v="2"/>
    <n v="655459.07999999996"/>
    <n v="131.09181599999999"/>
    <n v="655327.98818400002"/>
    <n v="0.20540083142947688"/>
  </r>
  <r>
    <x v="3462"/>
    <x v="751"/>
    <x v="0"/>
    <s v="SN-075"/>
    <x v="1"/>
    <x v="0"/>
    <n v="59836.78"/>
    <n v="81"/>
    <x v="893"/>
    <n v="4846779.0199999996"/>
    <n v="47390.5"/>
    <n v="1008148.88"/>
    <x v="1"/>
    <s v="Transfer"/>
    <x v="0"/>
    <x v="1"/>
    <x v="2"/>
    <n v="4846779.18"/>
    <n v="112445.27697599998"/>
    <n v="4734333.9030240001"/>
    <n v="0.20800388790987218"/>
  </r>
  <r>
    <x v="3463"/>
    <x v="751"/>
    <x v="3"/>
    <s v="PE-072"/>
    <x v="3"/>
    <x v="3"/>
    <n v="92490.73"/>
    <n v="10"/>
    <x v="409"/>
    <n v="924907.35"/>
    <n v="68396.789999999994"/>
    <n v="240939.4"/>
    <x v="1"/>
    <s v="Cash"/>
    <x v="0"/>
    <x v="1"/>
    <x v="2"/>
    <n v="924907.29999999993"/>
    <n v="41805.809959999991"/>
    <n v="883101.49003999995"/>
    <n v="0.26050111938239001"/>
  </r>
  <r>
    <x v="3464"/>
    <x v="751"/>
    <x v="4"/>
    <s v="HO-025"/>
    <x v="5"/>
    <x v="4"/>
    <n v="62844.28"/>
    <n v="8"/>
    <x v="1244"/>
    <n v="502754.26"/>
    <n v="44585.22"/>
    <n v="146072.51"/>
    <x v="0"/>
    <s v="Card"/>
    <x v="1"/>
    <x v="1"/>
    <x v="2"/>
    <n v="502754.24"/>
    <n v="55855.996063999999"/>
    <n v="446898.24393599998"/>
    <n v="0.29054454953797909"/>
  </r>
  <r>
    <x v="3465"/>
    <x v="751"/>
    <x v="3"/>
    <s v="PE-002"/>
    <x v="3"/>
    <x v="2"/>
    <n v="92812.9"/>
    <n v="1"/>
    <x v="1245"/>
    <n v="92812.9"/>
    <n v="81414.679999999993"/>
    <n v="11398.22"/>
    <x v="0"/>
    <s v="Transfer"/>
    <x v="1"/>
    <x v="1"/>
    <x v="2"/>
    <n v="92812.9"/>
    <n v="5800.8062499999996"/>
    <n v="87012.09375"/>
    <n v="0.12280857510109047"/>
  </r>
  <r>
    <x v="3466"/>
    <x v="752"/>
    <x v="0"/>
    <s v="SN-099"/>
    <x v="0"/>
    <x v="3"/>
    <n v="53787.75"/>
    <n v="5"/>
    <x v="1246"/>
    <n v="268938.73"/>
    <n v="41491.07"/>
    <n v="61483.37"/>
    <x v="0"/>
    <s v="Card"/>
    <x v="1"/>
    <x v="1"/>
    <x v="2"/>
    <n v="268938.75"/>
    <n v="27324.177000000003"/>
    <n v="241614.573"/>
    <n v="0.22861478523379658"/>
  </r>
  <r>
    <x v="3467"/>
    <x v="752"/>
    <x v="0"/>
    <s v="SN-133"/>
    <x v="2"/>
    <x v="1"/>
    <n v="66885.64"/>
    <n v="10"/>
    <x v="552"/>
    <n v="668856.4"/>
    <n v="48666.73"/>
    <n v="182189.05"/>
    <x v="0"/>
    <s v="Cash"/>
    <x v="1"/>
    <x v="1"/>
    <x v="2"/>
    <n v="668856.4"/>
    <n v="89760.528879999998"/>
    <n v="579095.87112000003"/>
    <n v="0.27238888646352188"/>
  </r>
  <r>
    <x v="3468"/>
    <x v="752"/>
    <x v="1"/>
    <s v="DA-143"/>
    <x v="0"/>
    <x v="1"/>
    <n v="95459.93"/>
    <n v="10"/>
    <x v="0"/>
    <n v="954599.28"/>
    <n v="72164.11"/>
    <n v="232958.15"/>
    <x v="0"/>
    <s v="Cash"/>
    <x v="0"/>
    <x v="1"/>
    <x v="2"/>
    <n v="954599.29999999993"/>
    <n v="38183.971999999994"/>
    <n v="916415.32799999998"/>
    <n v="0.24403763430452199"/>
  </r>
  <r>
    <x v="3469"/>
    <x v="753"/>
    <x v="0"/>
    <s v="SN-056"/>
    <x v="4"/>
    <x v="3"/>
    <n v="47114.559999999998"/>
    <n v="50"/>
    <x v="498"/>
    <n v="2355727.9700000002"/>
    <n v="36359.980000000003"/>
    <n v="537729.14"/>
    <x v="1"/>
    <s v="Transfer"/>
    <x v="0"/>
    <x v="1"/>
    <x v="2"/>
    <n v="2355728"/>
    <n v="26384.153600000005"/>
    <n v="2329343.8464000002"/>
    <n v="0.22826453089997484"/>
  </r>
  <r>
    <x v="3470"/>
    <x v="753"/>
    <x v="3"/>
    <s v="PE-045"/>
    <x v="5"/>
    <x v="2"/>
    <n v="95084.36"/>
    <n v="2"/>
    <x v="720"/>
    <n v="190168.72"/>
    <n v="74908.42"/>
    <n v="40351.879999999997"/>
    <x v="0"/>
    <s v="Cash"/>
    <x v="0"/>
    <x v="1"/>
    <x v="2"/>
    <n v="190168.72"/>
    <n v="4240.7624560000004"/>
    <n v="185927.957544"/>
    <n v="0.21218989116611817"/>
  </r>
  <r>
    <x v="3471"/>
    <x v="753"/>
    <x v="4"/>
    <s v="HO-027"/>
    <x v="5"/>
    <x v="1"/>
    <n v="56692.73"/>
    <n v="5"/>
    <x v="1247"/>
    <n v="283463.65999999997"/>
    <n v="44092.76"/>
    <n v="62999.85"/>
    <x v="0"/>
    <s v="Transfer"/>
    <x v="1"/>
    <x v="1"/>
    <x v="2"/>
    <n v="283463.65000000002"/>
    <n v="48557.323245"/>
    <n v="234906.32675500002"/>
    <n v="0.22225018191044313"/>
  </r>
  <r>
    <x v="3472"/>
    <x v="753"/>
    <x v="2"/>
    <s v="BE-020"/>
    <x v="0"/>
    <x v="3"/>
    <n v="62196.62"/>
    <n v="4"/>
    <x v="890"/>
    <n v="248786.49"/>
    <n v="43805.37"/>
    <n v="73565.02"/>
    <x v="0"/>
    <s v="Cash"/>
    <x v="1"/>
    <x v="1"/>
    <x v="2"/>
    <n v="248786.48"/>
    <n v="28859.231680000001"/>
    <n v="219927.24832000001"/>
    <n v="0.29569539728624333"/>
  </r>
  <r>
    <x v="3473"/>
    <x v="753"/>
    <x v="0"/>
    <s v="SN-122"/>
    <x v="3"/>
    <x v="0"/>
    <n v="83514.14"/>
    <n v="8"/>
    <x v="0"/>
    <n v="668113.15"/>
    <n v="66501.919999999998"/>
    <n v="136097.79999999999"/>
    <x v="0"/>
    <s v="Transfer"/>
    <x v="0"/>
    <x v="1"/>
    <x v="2"/>
    <n v="668113.12"/>
    <n v="26724.524799999999"/>
    <n v="641388.59519999998"/>
    <n v="0.20370471678337715"/>
  </r>
  <r>
    <x v="3474"/>
    <x v="753"/>
    <x v="1"/>
    <s v="DA-020"/>
    <x v="1"/>
    <x v="3"/>
    <n v="103765.91"/>
    <n v="2"/>
    <x v="657"/>
    <n v="207531.83"/>
    <n v="73251.08"/>
    <n v="61029.66"/>
    <x v="0"/>
    <s v="Cash"/>
    <x v="0"/>
    <x v="1"/>
    <x v="2"/>
    <n v="207531.82"/>
    <n v="6163.6950539999998"/>
    <n v="201368.124946"/>
    <n v="0.29407373317143692"/>
  </r>
  <r>
    <x v="3475"/>
    <x v="753"/>
    <x v="2"/>
    <s v="BE-075"/>
    <x v="3"/>
    <x v="2"/>
    <n v="62121.67"/>
    <n v="15"/>
    <x v="812"/>
    <n v="931825"/>
    <n v="50179.8"/>
    <n v="179128.05"/>
    <x v="1"/>
    <s v="Card"/>
    <x v="0"/>
    <x v="1"/>
    <x v="2"/>
    <n v="931825.04999999993"/>
    <n v="39043.469595000002"/>
    <n v="892781.5804049999"/>
    <n v="0.19223357390067877"/>
  </r>
  <r>
    <x v="3476"/>
    <x v="754"/>
    <x v="3"/>
    <s v="PE-133"/>
    <x v="4"/>
    <x v="3"/>
    <n v="110958.67"/>
    <n v="8"/>
    <x v="563"/>
    <n v="887669.33"/>
    <n v="80666.399999999994"/>
    <n v="242338.1"/>
    <x v="0"/>
    <s v="Card"/>
    <x v="1"/>
    <x v="1"/>
    <x v="2"/>
    <n v="887669.36"/>
    <n v="69770.811696000004"/>
    <n v="817898.54830399994"/>
    <n v="0.27300492628262824"/>
  </r>
  <r>
    <x v="3477"/>
    <x v="754"/>
    <x v="2"/>
    <s v="BE-056"/>
    <x v="4"/>
    <x v="0"/>
    <n v="75472.73"/>
    <n v="9"/>
    <x v="309"/>
    <n v="679254.55"/>
    <n v="57648.480000000003"/>
    <n v="160418.18"/>
    <x v="0"/>
    <s v="Card"/>
    <x v="0"/>
    <x v="1"/>
    <x v="2"/>
    <n v="679254.57"/>
    <n v="19630.457072999998"/>
    <n v="659624.11292699992"/>
    <n v="0.23616798739147199"/>
  </r>
  <r>
    <x v="3478"/>
    <x v="754"/>
    <x v="0"/>
    <s v="SN-103"/>
    <x v="4"/>
    <x v="2"/>
    <n v="75650.820000000007"/>
    <n v="94"/>
    <x v="640"/>
    <n v="7111177.4100000001"/>
    <n v="64730.38"/>
    <n v="1026521.86"/>
    <x v="1"/>
    <s v="Card"/>
    <x v="0"/>
    <x v="1"/>
    <x v="2"/>
    <n v="7111177.080000001"/>
    <n v="54044.945808000004"/>
    <n v="7057132.1341920011"/>
    <n v="0.14435329071617128"/>
  </r>
  <r>
    <x v="3479"/>
    <x v="754"/>
    <x v="2"/>
    <s v="BE-048"/>
    <x v="0"/>
    <x v="2"/>
    <n v="59413.36"/>
    <n v="15"/>
    <x v="320"/>
    <n v="891200.46"/>
    <n v="47642.18"/>
    <n v="176567.76"/>
    <x v="0"/>
    <s v="POS"/>
    <x v="0"/>
    <x v="1"/>
    <x v="2"/>
    <n v="891200.4"/>
    <n v="49639.862280000001"/>
    <n v="841560.53772000002"/>
    <n v="0.19812350635456361"/>
  </r>
  <r>
    <x v="3480"/>
    <x v="755"/>
    <x v="0"/>
    <s v="SN-134"/>
    <x v="2"/>
    <x v="4"/>
    <n v="68903.210000000006"/>
    <n v="7"/>
    <x v="493"/>
    <n v="482322.44"/>
    <n v="50256.29"/>
    <n v="130528.41"/>
    <x v="0"/>
    <s v="Transfer"/>
    <x v="0"/>
    <x v="1"/>
    <x v="2"/>
    <n v="482322.47000000003"/>
    <n v="26913.593826"/>
    <n v="455408.87617400003"/>
    <n v="0.27062479199599337"/>
  </r>
  <r>
    <x v="3481"/>
    <x v="755"/>
    <x v="4"/>
    <s v="HO-083"/>
    <x v="3"/>
    <x v="2"/>
    <n v="50032.39"/>
    <n v="2"/>
    <x v="144"/>
    <n v="100064.78"/>
    <n v="43704.28"/>
    <n v="12656.22"/>
    <x v="0"/>
    <s v="Transfer"/>
    <x v="0"/>
    <x v="1"/>
    <x v="2"/>
    <n v="100064.78"/>
    <n v="4142.6818919999996"/>
    <n v="95922.098108000006"/>
    <n v="0.12648026608363103"/>
  </r>
  <r>
    <x v="3482"/>
    <x v="755"/>
    <x v="1"/>
    <s v="DA-013"/>
    <x v="5"/>
    <x v="1"/>
    <n v="109571.28"/>
    <n v="3"/>
    <x v="830"/>
    <n v="328713.84000000003"/>
    <n v="82908.3"/>
    <n v="79988.95"/>
    <x v="0"/>
    <s v="Card"/>
    <x v="0"/>
    <x v="1"/>
    <x v="2"/>
    <n v="328713.83999999997"/>
    <n v="230.09968799999999"/>
    <n v="328483.74031199998"/>
    <n v="0.2433391608944728"/>
  </r>
  <r>
    <x v="3483"/>
    <x v="755"/>
    <x v="1"/>
    <s v="DA-051"/>
    <x v="5"/>
    <x v="2"/>
    <n v="86975.28"/>
    <n v="7"/>
    <x v="522"/>
    <n v="608826.94999999995"/>
    <n v="74285.83"/>
    <n v="88826.11"/>
    <x v="0"/>
    <s v="Card"/>
    <x v="0"/>
    <x v="1"/>
    <x v="2"/>
    <n v="608826.96"/>
    <n v="15707.735567999998"/>
    <n v="593119.22443199996"/>
    <n v="0.14589713875182431"/>
  </r>
  <r>
    <x v="3484"/>
    <x v="756"/>
    <x v="4"/>
    <s v="HO-091"/>
    <x v="3"/>
    <x v="4"/>
    <n v="63009.88"/>
    <n v="12"/>
    <x v="706"/>
    <n v="756118.59"/>
    <n v="45616.25"/>
    <n v="208723.59"/>
    <x v="0"/>
    <s v="Card"/>
    <x v="0"/>
    <x v="1"/>
    <x v="2"/>
    <n v="756118.55999999994"/>
    <n v="15197.983055999995"/>
    <n v="740920.57694399997"/>
    <n v="0.27604610276808561"/>
  </r>
  <r>
    <x v="3485"/>
    <x v="756"/>
    <x v="3"/>
    <s v="PE-047"/>
    <x v="3"/>
    <x v="3"/>
    <n v="72335.37"/>
    <n v="9"/>
    <x v="1248"/>
    <n v="651018.34"/>
    <n v="55318.58"/>
    <n v="153151.1"/>
    <x v="0"/>
    <s v="Card"/>
    <x v="1"/>
    <x v="1"/>
    <x v="2"/>
    <n v="651018.32999999996"/>
    <n v="95634.592676999993"/>
    <n v="555383.73732299998"/>
    <n v="0.23524851849795816"/>
  </r>
  <r>
    <x v="3486"/>
    <x v="757"/>
    <x v="1"/>
    <s v="DA-138"/>
    <x v="1"/>
    <x v="3"/>
    <n v="103691.88"/>
    <n v="8"/>
    <x v="960"/>
    <n v="829535.06"/>
    <n v="76862.820000000007"/>
    <n v="214632.46"/>
    <x v="0"/>
    <s v="Card"/>
    <x v="0"/>
    <x v="1"/>
    <x v="2"/>
    <n v="829535.04"/>
    <n v="41310.844992000006"/>
    <n v="788224.19500800001"/>
    <n v="0.25873826237073089"/>
  </r>
  <r>
    <x v="3487"/>
    <x v="757"/>
    <x v="0"/>
    <s v="SN-035"/>
    <x v="2"/>
    <x v="0"/>
    <n v="80828.759999999995"/>
    <n v="34"/>
    <x v="894"/>
    <n v="2748177.68"/>
    <n v="67500.429999999993"/>
    <n v="453163.16"/>
    <x v="1"/>
    <s v="Cash"/>
    <x v="0"/>
    <x v="1"/>
    <x v="2"/>
    <n v="2748177.84"/>
    <n v="16489.067039999998"/>
    <n v="2731688.7729599997"/>
    <n v="0.16489587383593041"/>
  </r>
  <r>
    <x v="3488"/>
    <x v="758"/>
    <x v="0"/>
    <s v="SN-146"/>
    <x v="3"/>
    <x v="4"/>
    <n v="73357.62"/>
    <n v="4"/>
    <x v="636"/>
    <n v="293430.49"/>
    <n v="51419.59"/>
    <n v="87752.12"/>
    <x v="0"/>
    <s v="Transfer"/>
    <x v="0"/>
    <x v="1"/>
    <x v="2"/>
    <n v="293430.48"/>
    <n v="2406.1299359999994"/>
    <n v="291024.350064"/>
    <n v="0.29905590247284797"/>
  </r>
  <r>
    <x v="3489"/>
    <x v="758"/>
    <x v="0"/>
    <s v="SN-020"/>
    <x v="3"/>
    <x v="3"/>
    <n v="61830.52"/>
    <n v="11"/>
    <x v="1249"/>
    <n v="680135.69"/>
    <n v="48128.31"/>
    <n v="150724.26"/>
    <x v="0"/>
    <s v="Transfer"/>
    <x v="1"/>
    <x v="1"/>
    <x v="2"/>
    <n v="680135.72"/>
    <n v="122152.37531199999"/>
    <n v="557983.34468799992"/>
    <n v="0.22160910273654369"/>
  </r>
  <r>
    <x v="3490"/>
    <x v="758"/>
    <x v="4"/>
    <s v="HO-064"/>
    <x v="2"/>
    <x v="1"/>
    <n v="54883.09"/>
    <n v="2"/>
    <x v="0"/>
    <n v="109766.19"/>
    <n v="40736.480000000003"/>
    <n v="28293.23"/>
    <x v="0"/>
    <s v="Transfer"/>
    <x v="0"/>
    <x v="1"/>
    <x v="2"/>
    <n v="109766.18"/>
    <n v="4390.6471999999994"/>
    <n v="105375.53279999999"/>
    <n v="0.25775906041741997"/>
  </r>
  <r>
    <x v="3491"/>
    <x v="759"/>
    <x v="2"/>
    <s v="BE-123"/>
    <x v="0"/>
    <x v="0"/>
    <n v="83001.240000000005"/>
    <n v="73"/>
    <x v="354"/>
    <n v="6059090.7800000003"/>
    <n v="70140.88"/>
    <n v="938806.21"/>
    <x v="1"/>
    <s v="Card"/>
    <x v="0"/>
    <x v="1"/>
    <x v="2"/>
    <n v="6059090.5200000005"/>
    <n v="153900.89920800002"/>
    <n v="5905189.6207920006"/>
    <n v="0.15494176339110732"/>
  </r>
  <r>
    <x v="3492"/>
    <x v="759"/>
    <x v="4"/>
    <s v="HO-040"/>
    <x v="5"/>
    <x v="0"/>
    <n v="70026.679999999993"/>
    <n v="9"/>
    <x v="342"/>
    <n v="630240.13"/>
    <n v="58453.05"/>
    <n v="104162.65"/>
    <x v="0"/>
    <s v="Transfer"/>
    <x v="0"/>
    <x v="1"/>
    <x v="2"/>
    <n v="630240.11999999988"/>
    <n v="11533.394195999999"/>
    <n v="618706.72580399993"/>
    <n v="0.16527454384727927"/>
  </r>
  <r>
    <x v="3493"/>
    <x v="759"/>
    <x v="4"/>
    <s v="HO-005"/>
    <x v="3"/>
    <x v="4"/>
    <n v="67878.47"/>
    <n v="117"/>
    <x v="226"/>
    <n v="7941780.5899999999"/>
    <n v="48467.29"/>
    <n v="2271108.0099999998"/>
    <x v="1"/>
    <s v="Card"/>
    <x v="0"/>
    <x v="1"/>
    <x v="2"/>
    <n v="7941780.9900000002"/>
    <n v="156453.08550300001"/>
    <n v="7785327.9044970004"/>
    <n v="0.28596962409912158"/>
  </r>
  <r>
    <x v="3494"/>
    <x v="759"/>
    <x v="2"/>
    <s v="BE-052"/>
    <x v="3"/>
    <x v="2"/>
    <n v="60893.46"/>
    <n v="139"/>
    <x v="679"/>
    <n v="8464190.2899999991"/>
    <n v="50405.09"/>
    <n v="1457883.4"/>
    <x v="1"/>
    <s v="Transfer"/>
    <x v="0"/>
    <x v="1"/>
    <x v="2"/>
    <n v="8464190.9399999995"/>
    <n v="493462.33180199994"/>
    <n v="7970728.6081979992"/>
    <n v="0.17224133083614784"/>
  </r>
  <r>
    <x v="3495"/>
    <x v="759"/>
    <x v="4"/>
    <s v="HO-031"/>
    <x v="3"/>
    <x v="2"/>
    <n v="34754.949999999997"/>
    <n v="71"/>
    <x v="1250"/>
    <n v="2467601.61"/>
    <n v="29278.61"/>
    <n v="388820.21"/>
    <x v="1"/>
    <s v="Transfer"/>
    <x v="1"/>
    <x v="1"/>
    <x v="2"/>
    <n v="2467601.4499999997"/>
    <n v="220603.56962999995"/>
    <n v="2246997.8803699999"/>
    <n v="0.15757009090296389"/>
  </r>
  <r>
    <x v="3496"/>
    <x v="759"/>
    <x v="2"/>
    <s v="BE-116"/>
    <x v="0"/>
    <x v="1"/>
    <n v="45185.66"/>
    <n v="4"/>
    <x v="1251"/>
    <n v="180742.66"/>
    <n v="36093.199999999997"/>
    <n v="36369.85"/>
    <x v="0"/>
    <s v="Transfer"/>
    <x v="1"/>
    <x v="1"/>
    <x v="2"/>
    <n v="180742.64"/>
    <n v="32045.670072000004"/>
    <n v="148696.96992800001"/>
    <n v="0.20122449232516551"/>
  </r>
  <r>
    <x v="3497"/>
    <x v="759"/>
    <x v="0"/>
    <s v="SN-099"/>
    <x v="2"/>
    <x v="0"/>
    <n v="63111.360000000001"/>
    <n v="1"/>
    <x v="1252"/>
    <n v="63111.360000000001"/>
    <n v="52991.07"/>
    <n v="10120.290000000001"/>
    <x v="0"/>
    <s v="Card"/>
    <x v="1"/>
    <x v="1"/>
    <x v="2"/>
    <n v="63111.360000000001"/>
    <n v="9416.2149120000013"/>
    <n v="53695.145087999997"/>
    <n v="0.16035607535632254"/>
  </r>
  <r>
    <x v="3498"/>
    <x v="759"/>
    <x v="0"/>
    <s v="SN-008"/>
    <x v="2"/>
    <x v="2"/>
    <n v="65019.8"/>
    <n v="3"/>
    <x v="973"/>
    <n v="195059.39"/>
    <n v="51971.41"/>
    <n v="39145.17"/>
    <x v="0"/>
    <s v="Transfer"/>
    <x v="0"/>
    <x v="1"/>
    <x v="2"/>
    <n v="195059.40000000002"/>
    <n v="4115.7533400000002"/>
    <n v="190943.64666000003"/>
    <n v="0.20068334059693305"/>
  </r>
  <r>
    <x v="3499"/>
    <x v="760"/>
    <x v="4"/>
    <s v="HO-059"/>
    <x v="2"/>
    <x v="1"/>
    <n v="53072.54"/>
    <n v="4"/>
    <x v="0"/>
    <n v="212290.17"/>
    <n v="39399.760000000002"/>
    <n v="54691.11"/>
    <x v="0"/>
    <s v="POS"/>
    <x v="0"/>
    <x v="1"/>
    <x v="2"/>
    <n v="212290.16"/>
    <n v="8491.6064000000006"/>
    <n v="203798.55360000001"/>
    <n v="0.25762431675475128"/>
  </r>
  <r>
    <x v="3500"/>
    <x v="760"/>
    <x v="4"/>
    <s v="HO-042"/>
    <x v="3"/>
    <x v="4"/>
    <n v="60305.59"/>
    <n v="1"/>
    <x v="256"/>
    <n v="60305.59"/>
    <n v="41570.239999999998"/>
    <n v="18735.349999999999"/>
    <x v="0"/>
    <s v="Card"/>
    <x v="0"/>
    <x v="1"/>
    <x v="2"/>
    <n v="60305.59"/>
    <n v="2237.3373889999998"/>
    <n v="58068.252610999996"/>
    <n v="0.31067352131037934"/>
  </r>
  <r>
    <x v="3501"/>
    <x v="760"/>
    <x v="2"/>
    <s v="BE-096"/>
    <x v="2"/>
    <x v="3"/>
    <n v="66731.97"/>
    <n v="4"/>
    <x v="1253"/>
    <n v="266927.89"/>
    <n v="45121.23"/>
    <n v="86442.98"/>
    <x v="0"/>
    <s v="Transfer"/>
    <x v="1"/>
    <x v="1"/>
    <x v="2"/>
    <n v="266927.88"/>
    <n v="26399.167332000001"/>
    <n v="240528.71266799999"/>
    <n v="0.32384394152293339"/>
  </r>
  <r>
    <x v="3502"/>
    <x v="760"/>
    <x v="1"/>
    <s v="DA-127"/>
    <x v="0"/>
    <x v="4"/>
    <n v="114298.22"/>
    <n v="2"/>
    <x v="639"/>
    <n v="228596.44"/>
    <n v="79371.86"/>
    <n v="69852.710000000006"/>
    <x v="0"/>
    <s v="Cash"/>
    <x v="0"/>
    <x v="1"/>
    <x v="2"/>
    <n v="228596.44"/>
    <n v="480.05252399999995"/>
    <n v="228116.387476"/>
    <n v="0.30557216901540551"/>
  </r>
  <r>
    <x v="3503"/>
    <x v="761"/>
    <x v="2"/>
    <s v="BE-125"/>
    <x v="3"/>
    <x v="4"/>
    <n v="67530.16"/>
    <n v="19"/>
    <x v="1130"/>
    <n v="1283073.07"/>
    <n v="50291.040000000001"/>
    <n v="327543.27"/>
    <x v="1"/>
    <s v="Transfer"/>
    <x v="1"/>
    <x v="1"/>
    <x v="2"/>
    <n v="1283073.04"/>
    <n v="120993.78767200001"/>
    <n v="1162079.252328"/>
    <n v="0.2552802935845267"/>
  </r>
  <r>
    <x v="3504"/>
    <x v="761"/>
    <x v="3"/>
    <s v="PE-047"/>
    <x v="3"/>
    <x v="3"/>
    <n v="101194.46"/>
    <n v="7"/>
    <x v="205"/>
    <n v="708361.23"/>
    <n v="73696.38"/>
    <n v="192486.6"/>
    <x v="0"/>
    <s v="Transfer"/>
    <x v="0"/>
    <x v="1"/>
    <x v="2"/>
    <n v="708361.22000000009"/>
    <n v="15300.602352000002"/>
    <n v="693060.61764800013"/>
    <n v="0.27173508634852872"/>
  </r>
  <r>
    <x v="3505"/>
    <x v="761"/>
    <x v="4"/>
    <s v="HO-060"/>
    <x v="2"/>
    <x v="4"/>
    <n v="49327.86"/>
    <n v="12"/>
    <x v="1254"/>
    <n v="591934.31999999995"/>
    <n v="36920.32"/>
    <n v="148890.44"/>
    <x v="0"/>
    <s v="Cash"/>
    <x v="1"/>
    <x v="1"/>
    <x v="2"/>
    <n v="591934.32000000007"/>
    <n v="100747.22126400001"/>
    <n v="491187.09873600007"/>
    <n v="0.25153202808041275"/>
  </r>
  <r>
    <x v="3506"/>
    <x v="762"/>
    <x v="0"/>
    <s v="SN-081"/>
    <x v="0"/>
    <x v="3"/>
    <n v="59639.44"/>
    <n v="3"/>
    <x v="951"/>
    <n v="178918.31"/>
    <n v="41382.39"/>
    <n v="54771.14"/>
    <x v="0"/>
    <s v="POS"/>
    <x v="0"/>
    <x v="1"/>
    <x v="2"/>
    <n v="178918.32"/>
    <n v="4401.3906719999995"/>
    <n v="174516.929328"/>
    <n v="0.30612372763860779"/>
  </r>
  <r>
    <x v="3507"/>
    <x v="762"/>
    <x v="4"/>
    <s v="HO-032"/>
    <x v="3"/>
    <x v="4"/>
    <n v="53199.33"/>
    <n v="11"/>
    <x v="118"/>
    <n v="585192.65"/>
    <n v="37397.03"/>
    <n v="173825.35"/>
    <x v="0"/>
    <s v="Card"/>
    <x v="0"/>
    <x v="1"/>
    <x v="2"/>
    <n v="585192.63"/>
    <n v="28440.361818000005"/>
    <n v="556752.26818200003"/>
    <n v="0.29703953048624243"/>
  </r>
  <r>
    <x v="3508"/>
    <x v="762"/>
    <x v="1"/>
    <s v="DA-111"/>
    <x v="0"/>
    <x v="1"/>
    <n v="107250.65"/>
    <n v="2"/>
    <x v="290"/>
    <n v="214501.29"/>
    <n v="79380.47"/>
    <n v="55740.36"/>
    <x v="0"/>
    <s v="Cash"/>
    <x v="0"/>
    <x v="1"/>
    <x v="2"/>
    <n v="214501.3"/>
    <n v="3003.0181999999995"/>
    <n v="211498.2818"/>
    <n v="0.2598602553858767"/>
  </r>
  <r>
    <x v="3509"/>
    <x v="763"/>
    <x v="1"/>
    <s v="DA-041"/>
    <x v="0"/>
    <x v="2"/>
    <n v="109782.21"/>
    <n v="80"/>
    <x v="245"/>
    <n v="8782576.4299999997"/>
    <n v="93091.51"/>
    <n v="1335255.5"/>
    <x v="1"/>
    <s v="Card"/>
    <x v="0"/>
    <x v="1"/>
    <x v="2"/>
    <n v="8782576.8000000007"/>
    <n v="167747.21688000002"/>
    <n v="8614829.5831200015"/>
    <n v="0.15203460062573004"/>
  </r>
  <r>
    <x v="3510"/>
    <x v="763"/>
    <x v="1"/>
    <s v="DA-060"/>
    <x v="0"/>
    <x v="0"/>
    <n v="99352.13"/>
    <n v="1"/>
    <x v="1255"/>
    <n v="99352.13"/>
    <n v="82793.009999999995"/>
    <n v="16559.11"/>
    <x v="0"/>
    <s v="Card"/>
    <x v="1"/>
    <x v="1"/>
    <x v="2"/>
    <n v="99352.13"/>
    <n v="6547.3053670000008"/>
    <n v="92804.824633000011"/>
    <n v="0.16667091082999427"/>
  </r>
  <r>
    <x v="3511"/>
    <x v="763"/>
    <x v="4"/>
    <s v="HO-140"/>
    <x v="2"/>
    <x v="1"/>
    <n v="48226.13"/>
    <n v="36"/>
    <x v="875"/>
    <n v="1736140.58"/>
    <n v="35061.97"/>
    <n v="473909.83"/>
    <x v="1"/>
    <s v="Transfer"/>
    <x v="0"/>
    <x v="1"/>
    <x v="2"/>
    <n v="1736140.68"/>
    <n v="58507.940916"/>
    <n v="1677632.739084"/>
    <n v="0.27296742870902768"/>
  </r>
  <r>
    <x v="3512"/>
    <x v="763"/>
    <x v="3"/>
    <s v="PE-052"/>
    <x v="2"/>
    <x v="0"/>
    <n v="93517.77"/>
    <n v="75"/>
    <x v="655"/>
    <n v="7013832.6299999999"/>
    <n v="72606.59"/>
    <n v="1568338.62"/>
    <x v="1"/>
    <s v="POS"/>
    <x v="0"/>
    <x v="1"/>
    <x v="2"/>
    <n v="7013832.75"/>
    <n v="39978.846674999993"/>
    <n v="6973853.9033249998"/>
    <n v="0.22360650770190965"/>
  </r>
  <r>
    <x v="3513"/>
    <x v="764"/>
    <x v="0"/>
    <s v="SN-054"/>
    <x v="1"/>
    <x v="2"/>
    <n v="49400.53"/>
    <n v="8"/>
    <x v="9"/>
    <n v="395204.22"/>
    <n v="42516.53"/>
    <n v="55071.95"/>
    <x v="0"/>
    <s v="POS"/>
    <x v="0"/>
    <x v="1"/>
    <x v="2"/>
    <n v="395204.24"/>
    <n v="17981.79292"/>
    <n v="377222.44708000001"/>
    <n v="0.13935061219741024"/>
  </r>
  <r>
    <x v="3514"/>
    <x v="764"/>
    <x v="2"/>
    <s v="BE-072"/>
    <x v="2"/>
    <x v="2"/>
    <n v="79624.59"/>
    <n v="94"/>
    <x v="319"/>
    <n v="7484711.8799999999"/>
    <n v="66248.479999999996"/>
    <n v="1257354.73"/>
    <x v="1"/>
    <s v="Cash"/>
    <x v="0"/>
    <x v="1"/>
    <x v="2"/>
    <n v="7484711.46"/>
    <n v="162418.238682"/>
    <n v="7322293.221318"/>
    <n v="0.16798973028738684"/>
  </r>
  <r>
    <x v="3515"/>
    <x v="764"/>
    <x v="0"/>
    <s v="SN-033"/>
    <x v="5"/>
    <x v="4"/>
    <n v="67505.06"/>
    <n v="8"/>
    <x v="408"/>
    <n v="540040.51"/>
    <n v="49518.44"/>
    <n v="143893"/>
    <x v="0"/>
    <s v="Transfer"/>
    <x v="1"/>
    <x v="1"/>
    <x v="2"/>
    <n v="540040.48"/>
    <n v="45957.444847999999"/>
    <n v="494083.03515199997"/>
    <n v="0.26644852994454066"/>
  </r>
  <r>
    <x v="3516"/>
    <x v="764"/>
    <x v="1"/>
    <s v="DA-113"/>
    <x v="0"/>
    <x v="2"/>
    <n v="121349.94"/>
    <n v="6"/>
    <x v="698"/>
    <n v="728099.64"/>
    <n v="97885.63"/>
    <n v="140785.82999999999"/>
    <x v="0"/>
    <s v="Transfer"/>
    <x v="0"/>
    <x v="1"/>
    <x v="2"/>
    <n v="728099.64"/>
    <n v="36186.552108000003"/>
    <n v="691913.08789199998"/>
    <n v="0.19336066420799217"/>
  </r>
  <r>
    <x v="3517"/>
    <x v="764"/>
    <x v="4"/>
    <s v="HO-109"/>
    <x v="2"/>
    <x v="2"/>
    <n v="69665.66"/>
    <n v="66"/>
    <x v="361"/>
    <n v="4597933.5599999996"/>
    <n v="57375.41"/>
    <n v="811156.3"/>
    <x v="1"/>
    <s v="Transfer"/>
    <x v="0"/>
    <x v="1"/>
    <x v="2"/>
    <n v="4597933.5600000005"/>
    <n v="261622.41956400004"/>
    <n v="4336311.1404360002"/>
    <n v="0.17641757746495149"/>
  </r>
  <r>
    <x v="3518"/>
    <x v="764"/>
    <x v="3"/>
    <s v="PE-024"/>
    <x v="1"/>
    <x v="2"/>
    <n v="83306.86"/>
    <n v="8"/>
    <x v="489"/>
    <n v="666454.89"/>
    <n v="68838.77"/>
    <n v="115744.75"/>
    <x v="0"/>
    <s v="Transfer"/>
    <x v="0"/>
    <x v="1"/>
    <x v="2"/>
    <n v="666454.88"/>
    <n v="31390.024848000001"/>
    <n v="635064.85515199997"/>
    <n v="0.17367229460946712"/>
  </r>
  <r>
    <x v="3519"/>
    <x v="765"/>
    <x v="3"/>
    <s v="PE-015"/>
    <x v="3"/>
    <x v="1"/>
    <n v="145277.93"/>
    <n v="8"/>
    <x v="257"/>
    <n v="1162223.3999999999"/>
    <n v="109148.48"/>
    <n v="289035.56"/>
    <x v="0"/>
    <s v="Cash"/>
    <x v="0"/>
    <x v="1"/>
    <x v="2"/>
    <n v="1162223.44"/>
    <n v="19176.686759999997"/>
    <n v="1143046.75324"/>
    <n v="0.24869191241546162"/>
  </r>
  <r>
    <x v="3520"/>
    <x v="765"/>
    <x v="3"/>
    <s v="PE-115"/>
    <x v="3"/>
    <x v="2"/>
    <n v="87645.29"/>
    <n v="16"/>
    <x v="154"/>
    <n v="1402324.6"/>
    <n v="71358.53"/>
    <n v="260588.09"/>
    <x v="1"/>
    <s v="Card"/>
    <x v="0"/>
    <x v="1"/>
    <x v="2"/>
    <n v="1402324.64"/>
    <n v="52867.638927999993"/>
    <n v="1349457.001072"/>
    <n v="0.1858257995331466"/>
  </r>
  <r>
    <x v="3521"/>
    <x v="765"/>
    <x v="3"/>
    <s v="PE-009"/>
    <x v="5"/>
    <x v="0"/>
    <n v="88942.44"/>
    <n v="59"/>
    <x v="1256"/>
    <n v="5247604.08"/>
    <n v="71888.960000000006"/>
    <n v="1006155.67"/>
    <x v="1"/>
    <s v="Card"/>
    <x v="1"/>
    <x v="1"/>
    <x v="2"/>
    <n v="5247603.96"/>
    <n v="1029579.8969520001"/>
    <n v="4218024.0630479995"/>
    <n v="0.19173620087588619"/>
  </r>
  <r>
    <x v="3522"/>
    <x v="765"/>
    <x v="2"/>
    <s v="BE-007"/>
    <x v="5"/>
    <x v="2"/>
    <n v="62937.33"/>
    <n v="7"/>
    <x v="419"/>
    <n v="440561.33"/>
    <n v="50455.66"/>
    <n v="87371.73"/>
    <x v="0"/>
    <s v="Transfer"/>
    <x v="1"/>
    <x v="1"/>
    <x v="2"/>
    <n v="440561.31"/>
    <n v="25949.061158999997"/>
    <n v="414612.24884100002"/>
    <n v="0.19831910803428887"/>
  </r>
  <r>
    <x v="3523"/>
    <x v="765"/>
    <x v="0"/>
    <s v="SN-041"/>
    <x v="4"/>
    <x v="4"/>
    <n v="63931.28"/>
    <n v="79"/>
    <x v="76"/>
    <n v="5050571.2"/>
    <n v="46899.49"/>
    <n v="1345511.25"/>
    <x v="1"/>
    <s v="Card"/>
    <x v="0"/>
    <x v="1"/>
    <x v="2"/>
    <n v="5050571.12"/>
    <n v="140910.93424800001"/>
    <n v="4909660.1857519997"/>
    <n v="0.26640773819800817"/>
  </r>
  <r>
    <x v="3524"/>
    <x v="765"/>
    <x v="3"/>
    <s v="PE-028"/>
    <x v="3"/>
    <x v="4"/>
    <n v="103129.71"/>
    <n v="10"/>
    <x v="611"/>
    <n v="1031297.06"/>
    <n v="73206.52"/>
    <n v="299231.89"/>
    <x v="0"/>
    <s v="Card"/>
    <x v="0"/>
    <x v="1"/>
    <x v="2"/>
    <n v="1031297.1000000001"/>
    <n v="43417.607909999999"/>
    <n v="987879.49209000007"/>
    <n v="0.29015101623580697"/>
  </r>
  <r>
    <x v="3525"/>
    <x v="766"/>
    <x v="4"/>
    <s v="HO-053"/>
    <x v="2"/>
    <x v="2"/>
    <n v="47853.72"/>
    <n v="12"/>
    <x v="916"/>
    <n v="574244.67000000004"/>
    <n v="40713.65"/>
    <n v="85680.85"/>
    <x v="0"/>
    <s v="Transfer"/>
    <x v="1"/>
    <x v="1"/>
    <x v="2"/>
    <n v="574244.64"/>
    <n v="100435.38753599999"/>
    <n v="473809.25246400002"/>
    <n v="0.14920617373775538"/>
  </r>
  <r>
    <x v="3526"/>
    <x v="766"/>
    <x v="1"/>
    <s v="DA-137"/>
    <x v="5"/>
    <x v="2"/>
    <n v="100888.75"/>
    <n v="15"/>
    <x v="810"/>
    <n v="1513331.25"/>
    <n v="81439.33"/>
    <n v="291741.34000000003"/>
    <x v="0"/>
    <s v="Cash"/>
    <x v="0"/>
    <x v="1"/>
    <x v="2"/>
    <n v="1513331.25"/>
    <n v="27391.295624999999"/>
    <n v="1485939.954375"/>
    <n v="0.19278088653756409"/>
  </r>
  <r>
    <x v="3527"/>
    <x v="766"/>
    <x v="3"/>
    <s v="PE-141"/>
    <x v="2"/>
    <x v="4"/>
    <n v="80648.929999999993"/>
    <n v="3"/>
    <x v="1257"/>
    <n v="241946.79"/>
    <n v="57082.43"/>
    <n v="70699.520000000004"/>
    <x v="0"/>
    <s v="Transfer"/>
    <x v="1"/>
    <x v="1"/>
    <x v="2"/>
    <n v="241946.78999999998"/>
    <n v="33872.550599999995"/>
    <n v="208074.23939999999"/>
    <n v="0.29221102706095003"/>
  </r>
  <r>
    <x v="3528"/>
    <x v="766"/>
    <x v="1"/>
    <s v="DA-013"/>
    <x v="5"/>
    <x v="4"/>
    <n v="100078.55"/>
    <n v="11"/>
    <x v="15"/>
    <n v="1100864.07"/>
    <n v="67420.14"/>
    <n v="359242.51"/>
    <x v="0"/>
    <s v="Card"/>
    <x v="0"/>
    <x v="1"/>
    <x v="2"/>
    <n v="1100864.05"/>
    <n v="1210.9504550000001"/>
    <n v="1099653.0995450001"/>
    <n v="0.3263277636084535"/>
  </r>
  <r>
    <x v="3529"/>
    <x v="766"/>
    <x v="2"/>
    <s v="BE-072"/>
    <x v="0"/>
    <x v="4"/>
    <n v="67904.42"/>
    <n v="10"/>
    <x v="782"/>
    <n v="679044.2"/>
    <n v="45271.91"/>
    <n v="226325.13"/>
    <x v="0"/>
    <s v="Transfer"/>
    <x v="0"/>
    <x v="1"/>
    <x v="2"/>
    <n v="679044.2"/>
    <n v="19488.56854"/>
    <n v="659555.63145999995"/>
    <n v="0.3332995554633999"/>
  </r>
  <r>
    <x v="3530"/>
    <x v="766"/>
    <x v="3"/>
    <s v="PE-020"/>
    <x v="0"/>
    <x v="3"/>
    <n v="107414.3"/>
    <n v="121"/>
    <x v="501"/>
    <n v="12997130.01"/>
    <n v="74612.990000000005"/>
    <n v="3968958.38"/>
    <x v="1"/>
    <s v="Card"/>
    <x v="0"/>
    <x v="1"/>
    <x v="2"/>
    <n v="12997130.300000001"/>
    <n v="653755.65409000008"/>
    <n v="12343374.64591"/>
    <n v="0.30537190725539259"/>
  </r>
  <r>
    <x v="3531"/>
    <x v="767"/>
    <x v="0"/>
    <s v="SN-097"/>
    <x v="2"/>
    <x v="0"/>
    <n v="56568"/>
    <n v="9"/>
    <x v="0"/>
    <n v="509112.02"/>
    <n v="47576.55"/>
    <n v="80923.11"/>
    <x v="0"/>
    <s v="POS"/>
    <x v="0"/>
    <x v="1"/>
    <x v="2"/>
    <n v="509112"/>
    <n v="20364.48"/>
    <n v="488747.52000000002"/>
    <n v="0.15894951763268131"/>
  </r>
  <r>
    <x v="3532"/>
    <x v="767"/>
    <x v="2"/>
    <s v="BE-063"/>
    <x v="1"/>
    <x v="1"/>
    <n v="65007.18"/>
    <n v="9"/>
    <x v="777"/>
    <n v="585064.61"/>
    <n v="50775.58"/>
    <n v="128084.4"/>
    <x v="0"/>
    <s v="Card"/>
    <x v="0"/>
    <x v="1"/>
    <x v="2"/>
    <n v="585064.62"/>
    <n v="12052.331172"/>
    <n v="573012.28882799996"/>
    <n v="0.2189235134218766"/>
  </r>
  <r>
    <x v="3533"/>
    <x v="768"/>
    <x v="0"/>
    <s v="SN-060"/>
    <x v="2"/>
    <x v="4"/>
    <n v="53792.19"/>
    <n v="114"/>
    <x v="591"/>
    <n v="6132309.5999999996"/>
    <n v="39678.21"/>
    <n v="1608993.81"/>
    <x v="1"/>
    <s v="Transfer"/>
    <x v="0"/>
    <x v="1"/>
    <x v="2"/>
    <n v="6132309.6600000001"/>
    <n v="86465.566206000003"/>
    <n v="6045844.0937940003"/>
    <n v="0.26237974188387359"/>
  </r>
  <r>
    <x v="3534"/>
    <x v="768"/>
    <x v="3"/>
    <s v="PE-028"/>
    <x v="3"/>
    <x v="4"/>
    <n v="99467.8"/>
    <n v="9"/>
    <x v="295"/>
    <n v="895210.19"/>
    <n v="66896.039999999994"/>
    <n v="293145.83"/>
    <x v="0"/>
    <s v="Card"/>
    <x v="0"/>
    <x v="1"/>
    <x v="2"/>
    <n v="895210.20000000007"/>
    <n v="25513.490700000002"/>
    <n v="869696.7093000001"/>
    <n v="0.32746033643785938"/>
  </r>
  <r>
    <x v="3535"/>
    <x v="768"/>
    <x v="1"/>
    <s v="DA-107"/>
    <x v="3"/>
    <x v="0"/>
    <n v="104521.55"/>
    <n v="8"/>
    <x v="106"/>
    <n v="836172.36"/>
    <n v="85468.2"/>
    <n v="152426.73000000001"/>
    <x v="0"/>
    <s v="Card"/>
    <x v="0"/>
    <x v="1"/>
    <x v="2"/>
    <n v="836172.4"/>
    <n v="11204.710160000001"/>
    <n v="824967.68984000001"/>
    <n v="0.18229104104804422"/>
  </r>
  <r>
    <x v="3536"/>
    <x v="768"/>
    <x v="1"/>
    <s v="DA-054"/>
    <x v="5"/>
    <x v="3"/>
    <n v="118385.55"/>
    <n v="4"/>
    <x v="937"/>
    <n v="473542.2"/>
    <n v="90280.3"/>
    <n v="112421.01"/>
    <x v="0"/>
    <s v="Card"/>
    <x v="0"/>
    <x v="1"/>
    <x v="2"/>
    <n v="473542.2"/>
    <n v="8002.8631799999994"/>
    <n v="465539.33682000003"/>
    <n v="0.23740441717760316"/>
  </r>
  <r>
    <x v="3537"/>
    <x v="768"/>
    <x v="4"/>
    <s v="HO-035"/>
    <x v="3"/>
    <x v="0"/>
    <n v="58566.49"/>
    <n v="9"/>
    <x v="664"/>
    <n v="527098.42000000004"/>
    <n v="44731.58"/>
    <n v="124514.22"/>
    <x v="0"/>
    <s v="Card"/>
    <x v="1"/>
    <x v="1"/>
    <x v="2"/>
    <n v="527098.41"/>
    <n v="63040.969836000011"/>
    <n v="464057.44016400003"/>
    <n v="0.23622575078104008"/>
  </r>
  <r>
    <x v="3538"/>
    <x v="769"/>
    <x v="4"/>
    <s v="HO-060"/>
    <x v="5"/>
    <x v="3"/>
    <n v="59978.07"/>
    <n v="4"/>
    <x v="202"/>
    <n v="239912.29"/>
    <n v="44430.8"/>
    <n v="62189.08"/>
    <x v="0"/>
    <s v="Card"/>
    <x v="0"/>
    <x v="1"/>
    <x v="2"/>
    <n v="239912.28"/>
    <n v="12355.48242"/>
    <n v="227556.79758000001"/>
    <n v="0.25921589927719002"/>
  </r>
  <r>
    <x v="3539"/>
    <x v="769"/>
    <x v="2"/>
    <s v="BE-079"/>
    <x v="1"/>
    <x v="2"/>
    <n v="69401.440000000002"/>
    <n v="10"/>
    <x v="578"/>
    <n v="694014.38"/>
    <n v="54845.25"/>
    <n v="145561.87"/>
    <x v="0"/>
    <s v="Card"/>
    <x v="0"/>
    <x v="1"/>
    <x v="2"/>
    <n v="694014.4"/>
    <n v="18877.191680000004"/>
    <n v="675137.20831999998"/>
    <n v="0.20973898264182941"/>
  </r>
  <r>
    <x v="3540"/>
    <x v="769"/>
    <x v="0"/>
    <s v="SN-061"/>
    <x v="2"/>
    <x v="4"/>
    <n v="55963.22"/>
    <n v="3"/>
    <x v="20"/>
    <n v="167889.66"/>
    <n v="37158.83"/>
    <n v="56413.17"/>
    <x v="0"/>
    <s v="Card"/>
    <x v="0"/>
    <x v="1"/>
    <x v="2"/>
    <n v="167889.66"/>
    <n v="7303.2002099999991"/>
    <n v="160586.45978999999"/>
    <n v="0.33601336735091369"/>
  </r>
  <r>
    <x v="3541"/>
    <x v="769"/>
    <x v="4"/>
    <s v="HO-097"/>
    <x v="1"/>
    <x v="2"/>
    <n v="63284.89"/>
    <n v="8"/>
    <x v="1258"/>
    <n v="506279.13"/>
    <n v="52905.09"/>
    <n v="83038.429999999993"/>
    <x v="0"/>
    <s v="Card"/>
    <x v="1"/>
    <x v="1"/>
    <x v="2"/>
    <n v="506279.12"/>
    <n v="56804.517264000002"/>
    <n v="449474.60273599997"/>
    <n v="0.16401709073016696"/>
  </r>
  <r>
    <x v="3542"/>
    <x v="770"/>
    <x v="4"/>
    <s v="HO-109"/>
    <x v="2"/>
    <x v="0"/>
    <n v="43005.25"/>
    <n v="7"/>
    <x v="966"/>
    <n v="301036.73"/>
    <n v="33435.589999999997"/>
    <n v="66987.59"/>
    <x v="0"/>
    <s v="Card"/>
    <x v="1"/>
    <x v="1"/>
    <x v="2"/>
    <n v="301036.75"/>
    <n v="51507.387924999995"/>
    <n v="249529.36207500001"/>
    <n v="0.22252297917267438"/>
  </r>
  <r>
    <x v="3543"/>
    <x v="770"/>
    <x v="2"/>
    <s v="BE-110"/>
    <x v="0"/>
    <x v="2"/>
    <n v="72157.17"/>
    <n v="3"/>
    <x v="1259"/>
    <n v="216471.51"/>
    <n v="63329.85"/>
    <n v="26481.97"/>
    <x v="0"/>
    <s v="Transfer"/>
    <x v="1"/>
    <x v="1"/>
    <x v="2"/>
    <n v="216471.51"/>
    <n v="27232.115958000002"/>
    <n v="189239.394042"/>
    <n v="0.12233466658037355"/>
  </r>
  <r>
    <x v="3544"/>
    <x v="770"/>
    <x v="3"/>
    <s v="PE-120"/>
    <x v="2"/>
    <x v="3"/>
    <n v="94003.33"/>
    <n v="1"/>
    <x v="382"/>
    <n v="94003.33"/>
    <n v="67316.78"/>
    <n v="26686.55"/>
    <x v="0"/>
    <s v="Transfer"/>
    <x v="0"/>
    <x v="1"/>
    <x v="2"/>
    <n v="94003.33"/>
    <n v="2603.892241"/>
    <n v="91399.437759000008"/>
    <n v="0.28388941115171129"/>
  </r>
  <r>
    <x v="3545"/>
    <x v="770"/>
    <x v="4"/>
    <s v="HO-133"/>
    <x v="3"/>
    <x v="1"/>
    <n v="56116.91"/>
    <n v="4"/>
    <x v="688"/>
    <n v="224467.64"/>
    <n v="44200.1"/>
    <n v="47667.25"/>
    <x v="0"/>
    <s v="Card"/>
    <x v="0"/>
    <x v="1"/>
    <x v="2"/>
    <n v="224467.64"/>
    <n v="1414.1461320000003"/>
    <n v="223053.49386800002"/>
    <n v="0.21235689028494262"/>
  </r>
  <r>
    <x v="3546"/>
    <x v="771"/>
    <x v="4"/>
    <s v="HO-061"/>
    <x v="5"/>
    <x v="2"/>
    <n v="49790.73"/>
    <n v="14"/>
    <x v="419"/>
    <n v="697070.16"/>
    <n v="42009.94"/>
    <n v="108931.06"/>
    <x v="0"/>
    <s v="Transfer"/>
    <x v="0"/>
    <x v="1"/>
    <x v="2"/>
    <n v="697070.22000000009"/>
    <n v="41057.435958000002"/>
    <n v="656012.78404200007"/>
    <n v="0.15626986528873937"/>
  </r>
  <r>
    <x v="3547"/>
    <x v="772"/>
    <x v="2"/>
    <s v="BE-113"/>
    <x v="0"/>
    <x v="2"/>
    <n v="56924.45"/>
    <n v="2"/>
    <x v="306"/>
    <n v="113848.9"/>
    <n v="47218.720000000001"/>
    <n v="19411.45"/>
    <x v="0"/>
    <s v="Transfer"/>
    <x v="0"/>
    <x v="1"/>
    <x v="2"/>
    <n v="113848.9"/>
    <n v="296.00713999999999"/>
    <n v="113552.89285999999"/>
    <n v="0.17050186694820943"/>
  </r>
  <r>
    <x v="3548"/>
    <x v="772"/>
    <x v="1"/>
    <s v="DA-068"/>
    <x v="1"/>
    <x v="3"/>
    <n v="120422.49"/>
    <n v="11"/>
    <x v="10"/>
    <n v="1324647.3899999999"/>
    <n v="91043.13"/>
    <n v="323172.96000000002"/>
    <x v="0"/>
    <s v="Card"/>
    <x v="1"/>
    <x v="1"/>
    <x v="2"/>
    <n v="1324647.3900000001"/>
    <n v="83187.856092000002"/>
    <n v="1241459.5339080002"/>
    <n v="0.24396904598136115"/>
  </r>
  <r>
    <x v="3549"/>
    <x v="772"/>
    <x v="3"/>
    <s v="PE-028"/>
    <x v="2"/>
    <x v="4"/>
    <n v="88939.97"/>
    <n v="8"/>
    <x v="1124"/>
    <n v="711519.78"/>
    <n v="66664.23"/>
    <n v="178205.97"/>
    <x v="0"/>
    <s v="Cash"/>
    <x v="0"/>
    <x v="1"/>
    <x v="2"/>
    <n v="711519.76"/>
    <n v="37924.003208000002"/>
    <n v="673595.75679200003"/>
    <n v="0.25045820932764512"/>
  </r>
  <r>
    <x v="3550"/>
    <x v="773"/>
    <x v="4"/>
    <s v="HO-055"/>
    <x v="4"/>
    <x v="0"/>
    <n v="52773.43"/>
    <n v="2"/>
    <x v="705"/>
    <n v="105546.86"/>
    <n v="42932.45"/>
    <n v="19681.95"/>
    <x v="0"/>
    <s v="Card"/>
    <x v="0"/>
    <x v="1"/>
    <x v="2"/>
    <n v="105546.86"/>
    <n v="1899.84348"/>
    <n v="103647.01652"/>
    <n v="0.18647594063906781"/>
  </r>
  <r>
    <x v="3551"/>
    <x v="773"/>
    <x v="3"/>
    <s v="PE-105"/>
    <x v="0"/>
    <x v="2"/>
    <n v="92688.67"/>
    <n v="2"/>
    <x v="12"/>
    <n v="185377.35"/>
    <n v="72957.679999999993"/>
    <n v="39462"/>
    <x v="0"/>
    <s v="Transfer"/>
    <x v="0"/>
    <x v="1"/>
    <x v="2"/>
    <n v="185377.34"/>
    <n v="9899.1499559999993"/>
    <n v="175478.19004399999"/>
    <n v="0.21287390287972074"/>
  </r>
  <r>
    <x v="3552"/>
    <x v="773"/>
    <x v="0"/>
    <s v="SN-134"/>
    <x v="3"/>
    <x v="4"/>
    <n v="68585.5"/>
    <n v="5"/>
    <x v="478"/>
    <n v="342927.48"/>
    <n v="45760.27"/>
    <n v="114126.14"/>
    <x v="0"/>
    <s v="Transfer"/>
    <x v="0"/>
    <x v="1"/>
    <x v="2"/>
    <n v="342927.5"/>
    <n v="4115.13"/>
    <n v="338812.37"/>
    <n v="0.33279963448831806"/>
  </r>
  <r>
    <x v="3553"/>
    <x v="773"/>
    <x v="3"/>
    <s v="PE-104"/>
    <x v="0"/>
    <x v="3"/>
    <n v="98329.85"/>
    <n v="12"/>
    <x v="362"/>
    <n v="1179958.25"/>
    <n v="70445.41"/>
    <n v="334613.28000000003"/>
    <x v="0"/>
    <s v="Transfer"/>
    <x v="0"/>
    <x v="1"/>
    <x v="2"/>
    <n v="1179958.2000000002"/>
    <n v="25133.109660000006"/>
    <n v="1154825.0903400001"/>
    <n v="0.28358060973767507"/>
  </r>
  <r>
    <x v="3554"/>
    <x v="773"/>
    <x v="2"/>
    <s v="BE-144"/>
    <x v="0"/>
    <x v="4"/>
    <n v="66602.899999999994"/>
    <n v="4"/>
    <x v="951"/>
    <n v="266411.59000000003"/>
    <n v="43991.61"/>
    <n v="90445.15"/>
    <x v="0"/>
    <s v="Transfer"/>
    <x v="0"/>
    <x v="1"/>
    <x v="2"/>
    <n v="266411.59999999998"/>
    <n v="6553.7253599999995"/>
    <n v="259857.87463999997"/>
    <n v="0.33949405129108678"/>
  </r>
  <r>
    <x v="3555"/>
    <x v="773"/>
    <x v="1"/>
    <s v="DA-013"/>
    <x v="1"/>
    <x v="2"/>
    <n v="119189.93"/>
    <n v="6"/>
    <x v="1108"/>
    <n v="715139.56"/>
    <n v="101228.5"/>
    <n v="107768.53"/>
    <x v="0"/>
    <s v="Card"/>
    <x v="1"/>
    <x v="1"/>
    <x v="2"/>
    <n v="715139.58"/>
    <n v="45411.363329999993"/>
    <n v="669728.21666999999"/>
    <n v="0.15069580264864663"/>
  </r>
  <r>
    <x v="3556"/>
    <x v="773"/>
    <x v="1"/>
    <s v="DA-082"/>
    <x v="2"/>
    <x v="1"/>
    <n v="120489.32"/>
    <n v="96"/>
    <x v="178"/>
    <n v="11566974.67"/>
    <n v="98160.46"/>
    <n v="2143570.21"/>
    <x v="1"/>
    <s v="Transfer"/>
    <x v="0"/>
    <x v="1"/>
    <x v="2"/>
    <n v="11566974.720000001"/>
    <n v="207048.84748800003"/>
    <n v="11359925.872512002"/>
    <n v="0.1853181381610132"/>
  </r>
  <r>
    <x v="3557"/>
    <x v="774"/>
    <x v="3"/>
    <s v="PE-098"/>
    <x v="4"/>
    <x v="0"/>
    <n v="84518.42"/>
    <n v="1"/>
    <x v="223"/>
    <n v="84518.42"/>
    <n v="63993.43"/>
    <n v="20524.990000000002"/>
    <x v="0"/>
    <s v="Transfer"/>
    <x v="1"/>
    <x v="1"/>
    <x v="2"/>
    <n v="84518.42"/>
    <n v="13455.332464000001"/>
    <n v="71063.087535999992"/>
    <n v="0.2428463523099462"/>
  </r>
  <r>
    <x v="3558"/>
    <x v="775"/>
    <x v="1"/>
    <s v="DA-069"/>
    <x v="4"/>
    <x v="3"/>
    <n v="90037.79"/>
    <n v="65"/>
    <x v="1260"/>
    <n v="5852456.4699999997"/>
    <n v="63541.73"/>
    <n v="1722244.04"/>
    <x v="1"/>
    <s v="Card"/>
    <x v="1"/>
    <x v="1"/>
    <x v="2"/>
    <n v="5852456.3499999996"/>
    <n v="1251255.1676299998"/>
    <n v="4601201.1823699996"/>
    <n v="0.29427712086852997"/>
  </r>
  <r>
    <x v="3559"/>
    <x v="775"/>
    <x v="0"/>
    <s v="SN-015"/>
    <x v="1"/>
    <x v="4"/>
    <n v="55736.5"/>
    <n v="9"/>
    <x v="359"/>
    <n v="501628.54"/>
    <n v="39013.550000000003"/>
    <n v="150506.6"/>
    <x v="0"/>
    <s v="POS"/>
    <x v="1"/>
    <x v="1"/>
    <x v="2"/>
    <n v="501628.5"/>
    <n v="36669.04335"/>
    <n v="464959.45665000001"/>
    <n v="0.30003595887905421"/>
  </r>
  <r>
    <x v="3560"/>
    <x v="775"/>
    <x v="3"/>
    <s v="PE-145"/>
    <x v="1"/>
    <x v="2"/>
    <n v="96446.27"/>
    <n v="4"/>
    <x v="252"/>
    <n v="385785.08"/>
    <n v="76316.649999999994"/>
    <n v="80518.5"/>
    <x v="0"/>
    <s v="Card"/>
    <x v="0"/>
    <x v="1"/>
    <x v="2"/>
    <n v="385785.08"/>
    <n v="12653.750624"/>
    <n v="373131.32937600004"/>
    <n v="0.20871335926210521"/>
  </r>
  <r>
    <x v="3561"/>
    <x v="775"/>
    <x v="4"/>
    <s v="HO-116"/>
    <x v="2"/>
    <x v="1"/>
    <n v="55562.76"/>
    <n v="78"/>
    <x v="805"/>
    <n v="4333895.1399999997"/>
    <n v="40078.81"/>
    <n v="1207748.23"/>
    <x v="1"/>
    <s v="POS"/>
    <x v="0"/>
    <x v="1"/>
    <x v="2"/>
    <n v="4333895.28"/>
    <n v="81477.231264000002"/>
    <n v="4252418.0487360004"/>
    <n v="0.2786750004292905"/>
  </r>
  <r>
    <x v="3562"/>
    <x v="775"/>
    <x v="1"/>
    <s v="DA-001"/>
    <x v="3"/>
    <x v="2"/>
    <n v="109755.11"/>
    <n v="4"/>
    <x v="304"/>
    <n v="439020.43"/>
    <n v="85799.55"/>
    <n v="95822.23"/>
    <x v="0"/>
    <s v="POS"/>
    <x v="0"/>
    <x v="1"/>
    <x v="2"/>
    <n v="439020.44"/>
    <n v="17999.838039999999"/>
    <n v="421020.60196"/>
    <n v="0.21826371497107777"/>
  </r>
  <r>
    <x v="3563"/>
    <x v="775"/>
    <x v="3"/>
    <s v="PE-050"/>
    <x v="4"/>
    <x v="2"/>
    <n v="78147.399999999994"/>
    <n v="5"/>
    <x v="581"/>
    <n v="390737.02"/>
    <n v="65394.66"/>
    <n v="63763.69"/>
    <x v="0"/>
    <s v="Transfer"/>
    <x v="0"/>
    <x v="1"/>
    <x v="2"/>
    <n v="390737"/>
    <n v="5079.5810000000001"/>
    <n v="385657.41899999999"/>
    <n v="0.16318824871009149"/>
  </r>
  <r>
    <x v="3564"/>
    <x v="775"/>
    <x v="0"/>
    <s v="SN-025"/>
    <x v="2"/>
    <x v="0"/>
    <n v="72470.28"/>
    <n v="2"/>
    <x v="0"/>
    <n v="144940.57"/>
    <n v="55707.73"/>
    <n v="33525.1"/>
    <x v="0"/>
    <s v="Cash"/>
    <x v="0"/>
    <x v="1"/>
    <x v="2"/>
    <n v="144940.56"/>
    <n v="5797.6224000000002"/>
    <n v="139142.9376"/>
    <n v="0.23130238828231459"/>
  </r>
  <r>
    <x v="3565"/>
    <x v="776"/>
    <x v="0"/>
    <s v="SN-041"/>
    <x v="5"/>
    <x v="1"/>
    <n v="59429.22"/>
    <n v="5"/>
    <x v="0"/>
    <n v="297146.09999999998"/>
    <n v="44982.74"/>
    <n v="72232.38"/>
    <x v="0"/>
    <s v="Card"/>
    <x v="0"/>
    <x v="1"/>
    <x v="2"/>
    <n v="297146.09999999998"/>
    <n v="11885.843999999999"/>
    <n v="285260.25599999999"/>
    <n v="0.24308708746303589"/>
  </r>
  <r>
    <x v="3566"/>
    <x v="776"/>
    <x v="3"/>
    <s v="PE-048"/>
    <x v="4"/>
    <x v="0"/>
    <n v="99926.36"/>
    <n v="4"/>
    <x v="535"/>
    <n v="399705.45"/>
    <n v="78619.960000000006"/>
    <n v="85225.600000000006"/>
    <x v="0"/>
    <s v="Transfer"/>
    <x v="0"/>
    <x v="1"/>
    <x v="2"/>
    <n v="399705.44"/>
    <n v="10552.223615999999"/>
    <n v="389153.21638400003"/>
    <n v="0.21322101062169657"/>
  </r>
  <r>
    <x v="3567"/>
    <x v="776"/>
    <x v="4"/>
    <s v="HO-036"/>
    <x v="5"/>
    <x v="0"/>
    <n v="80411.31"/>
    <n v="51"/>
    <x v="17"/>
    <n v="4100976.66"/>
    <n v="63394.37"/>
    <n v="867863.74"/>
    <x v="1"/>
    <s v="Transfer"/>
    <x v="0"/>
    <x v="1"/>
    <x v="2"/>
    <n v="4100976.81"/>
    <n v="3280.7814480000002"/>
    <n v="4097696.0285519999"/>
    <n v="0.21162367210351302"/>
  </r>
  <r>
    <x v="3568"/>
    <x v="776"/>
    <x v="3"/>
    <s v="PE-137"/>
    <x v="4"/>
    <x v="2"/>
    <n v="77864.89"/>
    <n v="12"/>
    <x v="355"/>
    <n v="934378.66"/>
    <n v="60950.76"/>
    <n v="202969.57"/>
    <x v="0"/>
    <s v="Card"/>
    <x v="0"/>
    <x v="1"/>
    <x v="2"/>
    <n v="934378.67999999993"/>
    <n v="24854.472887999997"/>
    <n v="909524.20711199997"/>
    <n v="0.21722410698035419"/>
  </r>
  <r>
    <x v="3569"/>
    <x v="777"/>
    <x v="0"/>
    <s v="SN-087"/>
    <x v="0"/>
    <x v="2"/>
    <n v="68628.539999999994"/>
    <n v="3"/>
    <x v="234"/>
    <n v="205885.63"/>
    <n v="58079.93"/>
    <n v="31645.85"/>
    <x v="0"/>
    <s v="Card"/>
    <x v="0"/>
    <x v="2"/>
    <x v="2"/>
    <n v="205885.62"/>
    <n v="10129.572504"/>
    <n v="195756.04749599998"/>
    <n v="0.15370596772586798"/>
  </r>
  <r>
    <x v="3570"/>
    <x v="777"/>
    <x v="0"/>
    <s v="SN-120"/>
    <x v="3"/>
    <x v="2"/>
    <n v="61117.57"/>
    <n v="10"/>
    <x v="466"/>
    <n v="611175.67000000004"/>
    <n v="48776.07"/>
    <n v="123414.96"/>
    <x v="0"/>
    <s v="Cash"/>
    <x v="0"/>
    <x v="2"/>
    <x v="2"/>
    <n v="611175.69999999995"/>
    <n v="3300.3487799999998"/>
    <n v="607875.35121999995"/>
    <n v="0.20193042043051224"/>
  </r>
  <r>
    <x v="3571"/>
    <x v="777"/>
    <x v="0"/>
    <s v="SN-056"/>
    <x v="0"/>
    <x v="4"/>
    <n v="76937.19"/>
    <n v="3"/>
    <x v="1094"/>
    <n v="230811.57"/>
    <n v="51565.32"/>
    <n v="76115.62"/>
    <x v="0"/>
    <s v="Card"/>
    <x v="0"/>
    <x v="2"/>
    <x v="2"/>
    <n v="230811.57"/>
    <n v="9532.5178410000008"/>
    <n v="221279.05215900001"/>
    <n v="0.32977384972512425"/>
  </r>
  <r>
    <x v="3572"/>
    <x v="777"/>
    <x v="0"/>
    <s v="SN-113"/>
    <x v="5"/>
    <x v="0"/>
    <n v="53987.03"/>
    <n v="1"/>
    <x v="1261"/>
    <n v="53987.03"/>
    <n v="42032.58"/>
    <n v="11954.45"/>
    <x v="0"/>
    <s v="Card"/>
    <x v="1"/>
    <x v="2"/>
    <x v="2"/>
    <n v="53987.03"/>
    <n v="4480.9234900000001"/>
    <n v="49506.106509999998"/>
    <n v="0.22143188836281605"/>
  </r>
  <r>
    <x v="3573"/>
    <x v="777"/>
    <x v="2"/>
    <s v="BE-076"/>
    <x v="3"/>
    <x v="0"/>
    <n v="72082.210000000006"/>
    <n v="4"/>
    <x v="473"/>
    <n v="288328.83"/>
    <n v="60991.68"/>
    <n v="44362.09"/>
    <x v="0"/>
    <s v="Transfer"/>
    <x v="1"/>
    <x v="2"/>
    <x v="2"/>
    <n v="288328.84000000003"/>
    <n v="35925.773464000005"/>
    <n v="252403.06653600003"/>
    <n v="0.15385936258958216"/>
  </r>
  <r>
    <x v="3574"/>
    <x v="777"/>
    <x v="3"/>
    <s v="PE-084"/>
    <x v="3"/>
    <x v="4"/>
    <n v="83860.23"/>
    <n v="9"/>
    <x v="733"/>
    <n v="754742.05"/>
    <n v="59463.3"/>
    <n v="219572.33"/>
    <x v="0"/>
    <s v="Card"/>
    <x v="1"/>
    <x v="2"/>
    <x v="2"/>
    <n v="754742.07"/>
    <n v="71323.125614999983"/>
    <n v="683418.94438499992"/>
    <n v="0.29092367385651824"/>
  </r>
  <r>
    <x v="3575"/>
    <x v="778"/>
    <x v="0"/>
    <s v="SN-144"/>
    <x v="5"/>
    <x v="0"/>
    <n v="49109.25"/>
    <n v="7"/>
    <x v="0"/>
    <n v="343764.73"/>
    <n v="38400.379999999997"/>
    <n v="74962.070000000007"/>
    <x v="0"/>
    <s v="Transfer"/>
    <x v="0"/>
    <x v="2"/>
    <x v="2"/>
    <n v="343764.75"/>
    <n v="13750.59"/>
    <n v="330014.15999999997"/>
    <n v="0.21806213220303319"/>
  </r>
  <r>
    <x v="3576"/>
    <x v="778"/>
    <x v="3"/>
    <s v="PE-070"/>
    <x v="1"/>
    <x v="0"/>
    <n v="110285.65"/>
    <n v="86"/>
    <x v="0"/>
    <n v="9484566.1899999995"/>
    <n v="93171.6"/>
    <n v="1471808.43"/>
    <x v="1"/>
    <s v="Card"/>
    <x v="0"/>
    <x v="2"/>
    <x v="2"/>
    <n v="9484565.9000000004"/>
    <n v="379382.636"/>
    <n v="9105183.2640000004"/>
    <n v="0.15517930926053244"/>
  </r>
  <r>
    <x v="3577"/>
    <x v="778"/>
    <x v="1"/>
    <s v="DA-020"/>
    <x v="0"/>
    <x v="2"/>
    <n v="92561.93"/>
    <n v="87"/>
    <x v="295"/>
    <n v="8052887.5300000003"/>
    <n v="74219.7"/>
    <n v="1595773.76"/>
    <x v="1"/>
    <s v="Cash"/>
    <x v="0"/>
    <x v="2"/>
    <x v="2"/>
    <n v="8052887.9099999992"/>
    <n v="229507.30543499999"/>
    <n v="7823380.6045649992"/>
    <n v="0.19816168474415535"/>
  </r>
  <r>
    <x v="3578"/>
    <x v="778"/>
    <x v="2"/>
    <s v="BE-047"/>
    <x v="2"/>
    <x v="4"/>
    <n v="46133.93"/>
    <n v="10"/>
    <x v="1262"/>
    <n v="461339.26"/>
    <n v="31391.93"/>
    <n v="147419.96"/>
    <x v="0"/>
    <s v="POS"/>
    <x v="1"/>
    <x v="2"/>
    <x v="2"/>
    <n v="461339.3"/>
    <n v="31278.804539999997"/>
    <n v="430060.49546000001"/>
    <n v="0.319547831242457"/>
  </r>
  <r>
    <x v="3579"/>
    <x v="778"/>
    <x v="2"/>
    <s v="BE-118"/>
    <x v="1"/>
    <x v="2"/>
    <n v="63493.84"/>
    <n v="2"/>
    <x v="135"/>
    <n v="126987.69"/>
    <n v="50485.59"/>
    <n v="26016.51"/>
    <x v="0"/>
    <s v="Card"/>
    <x v="0"/>
    <x v="2"/>
    <x v="2"/>
    <n v="126987.68"/>
    <n v="342.866736"/>
    <n v="126644.813264"/>
    <n v="0.20487426773414019"/>
  </r>
  <r>
    <x v="3580"/>
    <x v="778"/>
    <x v="1"/>
    <s v="DA-084"/>
    <x v="4"/>
    <x v="0"/>
    <n v="112678.1"/>
    <n v="9"/>
    <x v="52"/>
    <n v="1014102.94"/>
    <n v="86082.48"/>
    <n v="239360.63"/>
    <x v="0"/>
    <s v="Cash"/>
    <x v="0"/>
    <x v="2"/>
    <x v="2"/>
    <n v="1014102.9"/>
    <n v="12676.286249999999"/>
    <n v="1001426.61375"/>
    <n v="0.23603188646706813"/>
  </r>
  <r>
    <x v="3581"/>
    <x v="778"/>
    <x v="0"/>
    <s v="SN-046"/>
    <x v="5"/>
    <x v="2"/>
    <n v="55883.06"/>
    <n v="13"/>
    <x v="1071"/>
    <n v="726479.74"/>
    <n v="48474.97"/>
    <n v="96305.11"/>
    <x v="0"/>
    <s v="Cash"/>
    <x v="0"/>
    <x v="2"/>
    <x v="2"/>
    <n v="726479.78"/>
    <n v="21140.561598"/>
    <n v="705339.21840200003"/>
    <n v="0.13256406847629365"/>
  </r>
  <r>
    <x v="3582"/>
    <x v="779"/>
    <x v="1"/>
    <s v="DA-132"/>
    <x v="0"/>
    <x v="1"/>
    <n v="99658.91"/>
    <n v="4"/>
    <x v="740"/>
    <n v="398635.66"/>
    <n v="74527.649999999994"/>
    <n v="100525.05"/>
    <x v="0"/>
    <s v="Card"/>
    <x v="0"/>
    <x v="2"/>
    <x v="2"/>
    <n v="398635.64"/>
    <n v="15108.290756"/>
    <n v="383527.34924400004"/>
    <n v="0.25217274841894477"/>
  </r>
  <r>
    <x v="3583"/>
    <x v="779"/>
    <x v="0"/>
    <s v="SN-044"/>
    <x v="0"/>
    <x v="4"/>
    <n v="76414.850000000006"/>
    <n v="4"/>
    <x v="12"/>
    <n v="305659.40000000002"/>
    <n v="57230.19"/>
    <n v="76738.64"/>
    <x v="0"/>
    <s v="Card"/>
    <x v="0"/>
    <x v="2"/>
    <x v="2"/>
    <n v="305659.40000000002"/>
    <n v="16322.211960000001"/>
    <n v="289337.18804000004"/>
    <n v="0.25105931635015966"/>
  </r>
  <r>
    <x v="3584"/>
    <x v="779"/>
    <x v="4"/>
    <s v="HO-147"/>
    <x v="1"/>
    <x v="1"/>
    <n v="62953.48"/>
    <n v="1"/>
    <x v="0"/>
    <n v="62953.48"/>
    <n v="47335.519999999997"/>
    <n v="15617.96"/>
    <x v="0"/>
    <s v="Card"/>
    <x v="0"/>
    <x v="2"/>
    <x v="2"/>
    <n v="62953.48"/>
    <n v="2518.1392000000001"/>
    <n v="60435.340800000005"/>
    <n v="0.24808731780991294"/>
  </r>
  <r>
    <x v="3585"/>
    <x v="779"/>
    <x v="2"/>
    <s v="BE-054"/>
    <x v="3"/>
    <x v="3"/>
    <n v="65023.61"/>
    <n v="5"/>
    <x v="964"/>
    <n v="325118.03999999998"/>
    <n v="44599.09"/>
    <n v="102122.6"/>
    <x v="0"/>
    <s v="Card"/>
    <x v="1"/>
    <x v="2"/>
    <x v="2"/>
    <n v="325118.05"/>
    <n v="29488.207135000001"/>
    <n v="295629.84286500001"/>
    <n v="0.31410930011758192"/>
  </r>
  <r>
    <x v="3586"/>
    <x v="779"/>
    <x v="4"/>
    <s v="HO-122"/>
    <x v="3"/>
    <x v="4"/>
    <n v="49052.07"/>
    <n v="5"/>
    <x v="1263"/>
    <n v="245260.36"/>
    <n v="35643.339999999997"/>
    <n v="67043.66"/>
    <x v="0"/>
    <s v="Card"/>
    <x v="1"/>
    <x v="2"/>
    <x v="2"/>
    <n v="245260.35"/>
    <n v="38702.083229999997"/>
    <n v="206558.26677000002"/>
    <n v="0.27335709692344906"/>
  </r>
  <r>
    <x v="3587"/>
    <x v="779"/>
    <x v="2"/>
    <s v="BE-137"/>
    <x v="4"/>
    <x v="4"/>
    <n v="68614.649999999994"/>
    <n v="7"/>
    <x v="28"/>
    <n v="480302.52"/>
    <n v="47928.12"/>
    <n v="144805.67000000001"/>
    <x v="0"/>
    <s v="Transfer"/>
    <x v="0"/>
    <x v="2"/>
    <x v="2"/>
    <n v="480302.54999999993"/>
    <n v="15465.742109999999"/>
    <n v="464836.80788999994"/>
    <n v="0.30148846606093177"/>
  </r>
  <r>
    <x v="3588"/>
    <x v="779"/>
    <x v="0"/>
    <s v="SN-042"/>
    <x v="1"/>
    <x v="2"/>
    <n v="72696.27"/>
    <n v="2"/>
    <x v="867"/>
    <n v="145392.53"/>
    <n v="63651.55"/>
    <n v="18089.439999999999"/>
    <x v="0"/>
    <s v="Card"/>
    <x v="0"/>
    <x v="2"/>
    <x v="2"/>
    <n v="145392.54"/>
    <n v="5103.2781540000005"/>
    <n v="140289.26184600001"/>
    <n v="0.1244179463690466"/>
  </r>
  <r>
    <x v="3589"/>
    <x v="780"/>
    <x v="3"/>
    <s v="PE-035"/>
    <x v="0"/>
    <x v="0"/>
    <n v="91486.13"/>
    <n v="5"/>
    <x v="937"/>
    <n v="457430.64"/>
    <n v="73461.61"/>
    <n v="90122.59"/>
    <x v="0"/>
    <s v="Cash"/>
    <x v="0"/>
    <x v="2"/>
    <x v="2"/>
    <n v="457430.65"/>
    <n v="7730.5779849999999"/>
    <n v="449700.07201500004"/>
    <n v="0.19701913715268393"/>
  </r>
  <r>
    <x v="3590"/>
    <x v="780"/>
    <x v="2"/>
    <s v="BE-048"/>
    <x v="2"/>
    <x v="0"/>
    <n v="76405.119999999995"/>
    <n v="7"/>
    <x v="290"/>
    <n v="534835.85"/>
    <n v="58244.6"/>
    <n v="127123.62"/>
    <x v="0"/>
    <s v="Transfer"/>
    <x v="0"/>
    <x v="2"/>
    <x v="2"/>
    <n v="534835.84"/>
    <n v="7487.701759999999"/>
    <n v="527348.13824"/>
    <n v="0.23768717074594009"/>
  </r>
  <r>
    <x v="3591"/>
    <x v="781"/>
    <x v="1"/>
    <s v="DA-140"/>
    <x v="3"/>
    <x v="2"/>
    <n v="103658.48"/>
    <n v="13"/>
    <x v="115"/>
    <n v="1347560.19"/>
    <n v="89292.62"/>
    <n v="186756.13"/>
    <x v="0"/>
    <s v="Card"/>
    <x v="0"/>
    <x v="2"/>
    <x v="2"/>
    <n v="1347560.24"/>
    <n v="41774.367440000002"/>
    <n v="1305785.87256"/>
    <n v="0.13858834016163687"/>
  </r>
  <r>
    <x v="3592"/>
    <x v="781"/>
    <x v="1"/>
    <s v="DA-099"/>
    <x v="0"/>
    <x v="2"/>
    <n v="99064.14"/>
    <n v="2"/>
    <x v="321"/>
    <n v="198128.28"/>
    <n v="81491.08"/>
    <n v="35146.129999999997"/>
    <x v="0"/>
    <s v="Transfer"/>
    <x v="0"/>
    <x v="2"/>
    <x v="2"/>
    <n v="198128.28"/>
    <n v="11392.376100000001"/>
    <n v="186735.9039"/>
    <n v="0.17739077934760247"/>
  </r>
  <r>
    <x v="3593"/>
    <x v="781"/>
    <x v="1"/>
    <s v="DA-042"/>
    <x v="0"/>
    <x v="0"/>
    <n v="127107.66"/>
    <n v="3"/>
    <x v="994"/>
    <n v="381322.98"/>
    <n v="102938.36"/>
    <n v="72507.88"/>
    <x v="0"/>
    <s v="POS"/>
    <x v="0"/>
    <x v="2"/>
    <x v="2"/>
    <n v="381322.98"/>
    <n v="1830.3503039999998"/>
    <n v="379492.62969599996"/>
    <n v="0.19014820454828085"/>
  </r>
  <r>
    <x v="3594"/>
    <x v="781"/>
    <x v="0"/>
    <s v="SN-099"/>
    <x v="4"/>
    <x v="0"/>
    <n v="65750.63"/>
    <n v="1"/>
    <x v="187"/>
    <n v="65750.63"/>
    <n v="54770.77"/>
    <n v="10979.86"/>
    <x v="0"/>
    <s v="Card"/>
    <x v="0"/>
    <x v="2"/>
    <x v="2"/>
    <n v="65750.63"/>
    <n v="1407.063482"/>
    <n v="64343.566518000007"/>
    <n v="0.16699246836113965"/>
  </r>
  <r>
    <x v="3595"/>
    <x v="781"/>
    <x v="1"/>
    <s v="DA-111"/>
    <x v="3"/>
    <x v="0"/>
    <n v="103469.59"/>
    <n v="8"/>
    <x v="0"/>
    <n v="827756.71"/>
    <n v="82130.820000000007"/>
    <n v="170710.16"/>
    <x v="0"/>
    <s v="Transfer"/>
    <x v="0"/>
    <x v="2"/>
    <x v="2"/>
    <n v="827756.72"/>
    <n v="33110.268799999998"/>
    <n v="794646.45120000001"/>
    <n v="0.20623228774551403"/>
  </r>
  <r>
    <x v="3596"/>
    <x v="782"/>
    <x v="0"/>
    <s v="SN-014"/>
    <x v="0"/>
    <x v="0"/>
    <n v="55974.67"/>
    <n v="4"/>
    <x v="527"/>
    <n v="223898.69"/>
    <n v="44115.67"/>
    <n v="47435.99"/>
    <x v="0"/>
    <s v="Transfer"/>
    <x v="0"/>
    <x v="2"/>
    <x v="2"/>
    <n v="223898.68"/>
    <n v="1746.4097039999999"/>
    <n v="222152.270296"/>
    <n v="0.21186363350317056"/>
  </r>
  <r>
    <x v="3597"/>
    <x v="782"/>
    <x v="3"/>
    <s v="PE-067"/>
    <x v="0"/>
    <x v="4"/>
    <n v="116626.91"/>
    <n v="7"/>
    <x v="190"/>
    <n v="816388.4"/>
    <n v="86870.11"/>
    <n v="208297.65"/>
    <x v="0"/>
    <s v="Transfer"/>
    <x v="0"/>
    <x v="2"/>
    <x v="2"/>
    <n v="816388.37"/>
    <n v="7837.3283519999995"/>
    <n v="808551.04164800001"/>
    <n v="0.25514528378894163"/>
  </r>
  <r>
    <x v="3598"/>
    <x v="782"/>
    <x v="3"/>
    <s v="PE-118"/>
    <x v="2"/>
    <x v="3"/>
    <n v="87069.03"/>
    <n v="11"/>
    <x v="613"/>
    <n v="957759.37"/>
    <n v="63406.84"/>
    <n v="260284.13"/>
    <x v="0"/>
    <s v="Card"/>
    <x v="0"/>
    <x v="2"/>
    <x v="2"/>
    <n v="957759.33"/>
    <n v="8524.0580369999989"/>
    <n v="949235.27196299995"/>
    <n v="0.27176359548432294"/>
  </r>
  <r>
    <x v="3599"/>
    <x v="782"/>
    <x v="2"/>
    <s v="BE-083"/>
    <x v="0"/>
    <x v="3"/>
    <n v="68918.899999999994"/>
    <n v="81"/>
    <x v="301"/>
    <n v="5582430.8399999999"/>
    <n v="50548.44"/>
    <n v="1488007.48"/>
    <x v="1"/>
    <s v="Card"/>
    <x v="0"/>
    <x v="2"/>
    <x v="2"/>
    <n v="5582430.8999999994"/>
    <n v="284703.97589999996"/>
    <n v="5297726.9240999995"/>
    <n v="0.26655188799437057"/>
  </r>
  <r>
    <x v="3600"/>
    <x v="782"/>
    <x v="2"/>
    <s v="BE-100"/>
    <x v="1"/>
    <x v="0"/>
    <n v="51512.54"/>
    <n v="1"/>
    <x v="1264"/>
    <n v="51512.54"/>
    <n v="40047.94"/>
    <n v="11464.61"/>
    <x v="0"/>
    <s v="Cash"/>
    <x v="1"/>
    <x v="2"/>
    <x v="2"/>
    <n v="51512.54"/>
    <n v="7644.4609360000004"/>
    <n v="43868.079063999998"/>
    <n v="0.22255959422695912"/>
  </r>
  <r>
    <x v="3601"/>
    <x v="782"/>
    <x v="2"/>
    <s v="BE-029"/>
    <x v="3"/>
    <x v="4"/>
    <n v="78603.97"/>
    <n v="9"/>
    <x v="263"/>
    <n v="707435.71"/>
    <n v="56624.639999999999"/>
    <n v="197813.93"/>
    <x v="0"/>
    <s v="Card"/>
    <x v="0"/>
    <x v="2"/>
    <x v="2"/>
    <n v="707435.73"/>
    <n v="4881.3065369999995"/>
    <n v="702554.42346299998"/>
    <n v="0.27962106973649947"/>
  </r>
  <r>
    <x v="3602"/>
    <x v="782"/>
    <x v="0"/>
    <s v="SN-027"/>
    <x v="2"/>
    <x v="1"/>
    <n v="70377.850000000006"/>
    <n v="37"/>
    <x v="0"/>
    <n v="2603980.4900000002"/>
    <n v="56431.67"/>
    <n v="516008.62"/>
    <x v="1"/>
    <s v="Transfer"/>
    <x v="0"/>
    <x v="2"/>
    <x v="2"/>
    <n v="2603980.4500000002"/>
    <n v="104159.21800000001"/>
    <n v="2499821.2320000003"/>
    <n v="0.19816147700860845"/>
  </r>
  <r>
    <x v="3603"/>
    <x v="783"/>
    <x v="1"/>
    <s v="DA-069"/>
    <x v="3"/>
    <x v="3"/>
    <n v="120730.76"/>
    <n v="30"/>
    <x v="761"/>
    <n v="3621922.68"/>
    <n v="89893"/>
    <n v="925132.63"/>
    <x v="1"/>
    <s v="Card"/>
    <x v="0"/>
    <x v="2"/>
    <x v="2"/>
    <n v="3621922.8"/>
    <n v="152120.75760000001"/>
    <n v="3469802.0423999997"/>
    <n v="0.25542583642343242"/>
  </r>
  <r>
    <x v="3604"/>
    <x v="783"/>
    <x v="0"/>
    <s v="SN-145"/>
    <x v="4"/>
    <x v="4"/>
    <n v="54581.05"/>
    <n v="67"/>
    <x v="750"/>
    <n v="3656930.5"/>
    <n v="35497.15"/>
    <n v="1278621.17"/>
    <x v="1"/>
    <s v="Transfer"/>
    <x v="0"/>
    <x v="2"/>
    <x v="2"/>
    <n v="3656930.35"/>
    <n v="203325.32746"/>
    <n v="3453605.0225400003"/>
    <n v="0.34964327870053857"/>
  </r>
  <r>
    <x v="3605"/>
    <x v="783"/>
    <x v="0"/>
    <s v="SN-051"/>
    <x v="2"/>
    <x v="4"/>
    <n v="55646.65"/>
    <n v="5"/>
    <x v="251"/>
    <n v="278233.24"/>
    <n v="37807.599999999999"/>
    <n v="89195.24"/>
    <x v="0"/>
    <s v="Cash"/>
    <x v="0"/>
    <x v="2"/>
    <x v="2"/>
    <n v="278233.25"/>
    <n v="3589.2089250000004"/>
    <n v="274644.04107500002"/>
    <n v="0.32057722506484132"/>
  </r>
  <r>
    <x v="3606"/>
    <x v="784"/>
    <x v="0"/>
    <s v="SN-040"/>
    <x v="2"/>
    <x v="0"/>
    <n v="54269.56"/>
    <n v="2"/>
    <x v="1265"/>
    <n v="108539.12"/>
    <n v="45068.160000000003"/>
    <n v="18402.8"/>
    <x v="0"/>
    <s v="Card"/>
    <x v="1"/>
    <x v="2"/>
    <x v="2"/>
    <n v="108539.12"/>
    <n v="12297.482296"/>
    <n v="96241.637703999993"/>
    <n v="0.16954992817336276"/>
  </r>
  <r>
    <x v="3607"/>
    <x v="784"/>
    <x v="0"/>
    <s v="SN-095"/>
    <x v="1"/>
    <x v="2"/>
    <n v="54524.35"/>
    <n v="12"/>
    <x v="519"/>
    <n v="654292.15"/>
    <n v="45802.44"/>
    <n v="104662.85"/>
    <x v="0"/>
    <s v="Card"/>
    <x v="0"/>
    <x v="2"/>
    <x v="2"/>
    <n v="654292.19999999995"/>
    <n v="19367.049119999996"/>
    <n v="634925.15087999997"/>
    <n v="0.15996348114523459"/>
  </r>
  <r>
    <x v="3608"/>
    <x v="784"/>
    <x v="0"/>
    <s v="SN-136"/>
    <x v="2"/>
    <x v="2"/>
    <n v="64399.6"/>
    <n v="6"/>
    <x v="995"/>
    <n v="386397.6"/>
    <n v="56180.92"/>
    <n v="49312.08"/>
    <x v="0"/>
    <s v="Transfer"/>
    <x v="0"/>
    <x v="2"/>
    <x v="2"/>
    <n v="386397.6"/>
    <n v="1700.1494399999999"/>
    <n v="384697.45055999997"/>
    <n v="0.12762004732948654"/>
  </r>
  <r>
    <x v="3609"/>
    <x v="784"/>
    <x v="2"/>
    <s v="BE-049"/>
    <x v="0"/>
    <x v="2"/>
    <n v="68520.800000000003"/>
    <n v="8"/>
    <x v="51"/>
    <n v="548166.40000000002"/>
    <n v="58839.18"/>
    <n v="77452.95"/>
    <x v="0"/>
    <s v="Card"/>
    <x v="0"/>
    <x v="2"/>
    <x v="2"/>
    <n v="548166.40000000002"/>
    <n v="17212.42496"/>
    <n v="530953.97504000005"/>
    <n v="0.1412945959475079"/>
  </r>
  <r>
    <x v="3610"/>
    <x v="784"/>
    <x v="2"/>
    <s v="BE-132"/>
    <x v="4"/>
    <x v="4"/>
    <n v="59263.199999999997"/>
    <n v="11"/>
    <x v="1266"/>
    <n v="651895.18000000005"/>
    <n v="38854.720000000001"/>
    <n v="224493.28"/>
    <x v="0"/>
    <s v="Cash"/>
    <x v="1"/>
    <x v="2"/>
    <x v="2"/>
    <n v="651895.19999999995"/>
    <n v="108214.6032"/>
    <n v="543680.59679999994"/>
    <n v="0.34437020994694267"/>
  </r>
  <r>
    <x v="3611"/>
    <x v="785"/>
    <x v="2"/>
    <s v="BE-106"/>
    <x v="2"/>
    <x v="4"/>
    <n v="57203.32"/>
    <n v="8"/>
    <x v="42"/>
    <n v="457626.55"/>
    <n v="37895.32"/>
    <n v="154463.99"/>
    <x v="0"/>
    <s v="Transfer"/>
    <x v="0"/>
    <x v="2"/>
    <x v="2"/>
    <n v="457626.56"/>
    <n v="25901.663295999999"/>
    <n v="431724.89670400001"/>
    <n v="0.33753284200840183"/>
  </r>
  <r>
    <x v="3612"/>
    <x v="785"/>
    <x v="4"/>
    <s v="HO-065"/>
    <x v="4"/>
    <x v="2"/>
    <n v="65508.160000000003"/>
    <n v="2"/>
    <x v="584"/>
    <n v="131016.33"/>
    <n v="51954.12"/>
    <n v="27108.080000000002"/>
    <x v="0"/>
    <s v="Cash"/>
    <x v="0"/>
    <x v="2"/>
    <x v="2"/>
    <n v="131016.32000000001"/>
    <n v="1323.2648320000001"/>
    <n v="129693.05516800001"/>
    <n v="0.20690611620704077"/>
  </r>
  <r>
    <x v="3613"/>
    <x v="785"/>
    <x v="3"/>
    <s v="PE-066"/>
    <x v="5"/>
    <x v="3"/>
    <n v="100894.51"/>
    <n v="4"/>
    <x v="850"/>
    <n v="403578.03"/>
    <n v="69714.92"/>
    <n v="124718.33"/>
    <x v="0"/>
    <s v="Transfer"/>
    <x v="1"/>
    <x v="2"/>
    <x v="2"/>
    <n v="403578.04"/>
    <n v="30994.793471999998"/>
    <n v="372583.24652799999"/>
    <n v="0.30903151492166209"/>
  </r>
  <r>
    <x v="3614"/>
    <x v="785"/>
    <x v="1"/>
    <s v="DA-104"/>
    <x v="4"/>
    <x v="0"/>
    <n v="113589.21"/>
    <n v="3"/>
    <x v="30"/>
    <n v="340767.63"/>
    <n v="94051.46"/>
    <n v="58613.25"/>
    <x v="0"/>
    <s v="Card"/>
    <x v="0"/>
    <x v="2"/>
    <x v="2"/>
    <n v="340767.63"/>
    <n v="8076.1928310000003"/>
    <n v="332691.43716899998"/>
    <n v="0.17200357322671758"/>
  </r>
  <r>
    <x v="3615"/>
    <x v="785"/>
    <x v="0"/>
    <s v="SN-038"/>
    <x v="0"/>
    <x v="2"/>
    <n v="64044.47"/>
    <n v="13"/>
    <x v="155"/>
    <n v="832578.15"/>
    <n v="53087.6"/>
    <n v="142439.38"/>
    <x v="0"/>
    <s v="Cash"/>
    <x v="0"/>
    <x v="2"/>
    <x v="2"/>
    <n v="832578.11"/>
    <n v="38465.108681999998"/>
    <n v="794113.00131800002"/>
    <n v="0.17108229419664689"/>
  </r>
  <r>
    <x v="3616"/>
    <x v="786"/>
    <x v="3"/>
    <s v="PE-058"/>
    <x v="3"/>
    <x v="0"/>
    <n v="96330.41"/>
    <n v="9"/>
    <x v="1267"/>
    <n v="866973.69"/>
    <n v="78748.61"/>
    <n v="158236.24"/>
    <x v="0"/>
    <s v="Transfer"/>
    <x v="1"/>
    <x v="2"/>
    <x v="2"/>
    <n v="866973.69000000006"/>
    <n v="102996.47437200001"/>
    <n v="763977.21562800009"/>
    <n v="0.18251561936095201"/>
  </r>
  <r>
    <x v="3617"/>
    <x v="786"/>
    <x v="4"/>
    <s v="HO-132"/>
    <x v="5"/>
    <x v="0"/>
    <n v="38338.25"/>
    <n v="7"/>
    <x v="1268"/>
    <n v="268367.75"/>
    <n v="31799.23"/>
    <n v="45773.120000000003"/>
    <x v="0"/>
    <s v="Card"/>
    <x v="0"/>
    <x v="2"/>
    <x v="2"/>
    <n v="268367.75"/>
    <n v="6843.3776249999992"/>
    <n v="261524.37237500001"/>
    <n v="0.17056117957541472"/>
  </r>
  <r>
    <x v="3618"/>
    <x v="786"/>
    <x v="1"/>
    <s v="DA-125"/>
    <x v="5"/>
    <x v="4"/>
    <n v="90540.09"/>
    <n v="72"/>
    <x v="1051"/>
    <n v="6518886.2000000002"/>
    <n v="60664.77"/>
    <n v="2151022.88"/>
    <x v="1"/>
    <s v="Transfer"/>
    <x v="0"/>
    <x v="2"/>
    <x v="2"/>
    <n v="6518886.4799999995"/>
    <n v="391133.18879999995"/>
    <n v="6127753.2911999999"/>
    <n v="0.3299678524837571"/>
  </r>
  <r>
    <x v="3619"/>
    <x v="786"/>
    <x v="1"/>
    <s v="DA-081"/>
    <x v="0"/>
    <x v="2"/>
    <n v="116803.82"/>
    <n v="41"/>
    <x v="957"/>
    <n v="4788956.54"/>
    <n v="94588.6"/>
    <n v="910823.83"/>
    <x v="1"/>
    <s v="Card"/>
    <x v="1"/>
    <x v="2"/>
    <x v="2"/>
    <n v="4788956.62"/>
    <n v="925226.41898400011"/>
    <n v="3863730.201016"/>
    <n v="0.19019254453288481"/>
  </r>
  <r>
    <x v="3620"/>
    <x v="786"/>
    <x v="3"/>
    <s v="PE-097"/>
    <x v="2"/>
    <x v="4"/>
    <n v="105080.88"/>
    <n v="68"/>
    <x v="911"/>
    <n v="7145499.8300000001"/>
    <n v="74872.3"/>
    <n v="2054183.31"/>
    <x v="1"/>
    <s v="Cash"/>
    <x v="0"/>
    <x v="2"/>
    <x v="2"/>
    <n v="7145499.8399999999"/>
    <n v="168633.79622399996"/>
    <n v="6976866.0437759999"/>
    <n v="0.28747930289993445"/>
  </r>
  <r>
    <x v="3621"/>
    <x v="787"/>
    <x v="2"/>
    <s v="BE-007"/>
    <x v="1"/>
    <x v="4"/>
    <n v="57544.3"/>
    <n v="2"/>
    <x v="1250"/>
    <n v="115088.6"/>
    <n v="39602.080000000002"/>
    <n v="35884.449999999997"/>
    <x v="0"/>
    <s v="Transfer"/>
    <x v="1"/>
    <x v="2"/>
    <x v="2"/>
    <n v="115088.6"/>
    <n v="10288.920840000001"/>
    <n v="104799.67916"/>
    <n v="0.31179847526166793"/>
  </r>
  <r>
    <x v="3622"/>
    <x v="787"/>
    <x v="1"/>
    <s v="DA-118"/>
    <x v="5"/>
    <x v="3"/>
    <n v="125082.6"/>
    <n v="8"/>
    <x v="951"/>
    <n v="1000660.77"/>
    <n v="93546.29"/>
    <n v="252290.48"/>
    <x v="0"/>
    <s v="Card"/>
    <x v="0"/>
    <x v="2"/>
    <x v="2"/>
    <n v="1000660.8"/>
    <n v="24616.255679999998"/>
    <n v="976044.5443200001"/>
    <n v="0.25212388410110254"/>
  </r>
  <r>
    <x v="3623"/>
    <x v="787"/>
    <x v="4"/>
    <s v="HO-133"/>
    <x v="4"/>
    <x v="1"/>
    <n v="50300.9"/>
    <n v="8"/>
    <x v="1269"/>
    <n v="402407.19"/>
    <n v="41054.639999999999"/>
    <n v="73970.03"/>
    <x v="0"/>
    <s v="Transfer"/>
    <x v="1"/>
    <x v="2"/>
    <x v="2"/>
    <n v="402407.2"/>
    <n v="49415.604160000003"/>
    <n v="352991.59584000002"/>
    <n v="0.18381885770977402"/>
  </r>
  <r>
    <x v="3624"/>
    <x v="787"/>
    <x v="0"/>
    <s v="SN-047"/>
    <x v="3"/>
    <x v="1"/>
    <n v="66963.759999999995"/>
    <n v="68"/>
    <x v="670"/>
    <n v="4553535.87"/>
    <n v="52231.48"/>
    <n v="1001795.12"/>
    <x v="1"/>
    <s v="Transfer"/>
    <x v="0"/>
    <x v="2"/>
    <x v="2"/>
    <n v="4553535.68"/>
    <n v="166659.40588800001"/>
    <n v="4386876.2741120001"/>
    <n v="0.2200037835652319"/>
  </r>
  <r>
    <x v="3625"/>
    <x v="787"/>
    <x v="3"/>
    <s v="PE-094"/>
    <x v="2"/>
    <x v="2"/>
    <n v="99445.37"/>
    <n v="13"/>
    <x v="1146"/>
    <n v="1292789.78"/>
    <n v="82800.3"/>
    <n v="216385.84"/>
    <x v="0"/>
    <s v="Cash"/>
    <x v="0"/>
    <x v="2"/>
    <x v="2"/>
    <n v="1292789.81"/>
    <n v="61148.958013000003"/>
    <n v="1231640.8519870001"/>
    <n v="0.1673789840758178"/>
  </r>
  <r>
    <x v="3626"/>
    <x v="787"/>
    <x v="0"/>
    <s v="SN-118"/>
    <x v="4"/>
    <x v="4"/>
    <n v="58782.71"/>
    <n v="12"/>
    <x v="1270"/>
    <n v="705392.58"/>
    <n v="40280.89"/>
    <n v="222021.89"/>
    <x v="0"/>
    <s v="Card"/>
    <x v="1"/>
    <x v="2"/>
    <x v="2"/>
    <n v="705392.52"/>
    <n v="67153.367903999999"/>
    <n v="638239.15209600003"/>
    <n v="0.3147493981294785"/>
  </r>
  <r>
    <x v="3627"/>
    <x v="788"/>
    <x v="1"/>
    <s v="DA-078"/>
    <x v="3"/>
    <x v="3"/>
    <n v="82621.72"/>
    <n v="57"/>
    <x v="419"/>
    <n v="4709438.24"/>
    <n v="57461.54"/>
    <n v="1434130.74"/>
    <x v="1"/>
    <s v="Transfer"/>
    <x v="0"/>
    <x v="2"/>
    <x v="2"/>
    <n v="4709438.04"/>
    <n v="277385.90055600001"/>
    <n v="4432052.1394440001"/>
    <n v="0.30452267699767094"/>
  </r>
  <r>
    <x v="3628"/>
    <x v="788"/>
    <x v="2"/>
    <s v="BE-005"/>
    <x v="3"/>
    <x v="2"/>
    <n v="65562"/>
    <n v="13"/>
    <x v="1159"/>
    <n v="852305.95"/>
    <n v="53605.11"/>
    <n v="155439.57999999999"/>
    <x v="1"/>
    <s v="Transfer"/>
    <x v="1"/>
    <x v="2"/>
    <x v="2"/>
    <n v="852306"/>
    <n v="122476.37219999998"/>
    <n v="729829.62780000002"/>
    <n v="0.18237533129975217"/>
  </r>
  <r>
    <x v="3629"/>
    <x v="789"/>
    <x v="1"/>
    <s v="DA-065"/>
    <x v="0"/>
    <x v="0"/>
    <n v="106466.95"/>
    <n v="1"/>
    <x v="723"/>
    <n v="106466.95"/>
    <n v="86280.88"/>
    <n v="20186.07"/>
    <x v="0"/>
    <s v="Card"/>
    <x v="1"/>
    <x v="2"/>
    <x v="2"/>
    <n v="106466.95"/>
    <n v="7772.0873499999998"/>
    <n v="98694.862649999995"/>
    <n v="0.18959940150441051"/>
  </r>
  <r>
    <x v="3630"/>
    <x v="789"/>
    <x v="2"/>
    <s v="BE-003"/>
    <x v="4"/>
    <x v="2"/>
    <n v="79723.22"/>
    <n v="67"/>
    <x v="1095"/>
    <n v="5341456.0599999996"/>
    <n v="69857.22"/>
    <n v="661022.04"/>
    <x v="1"/>
    <s v="Transfer"/>
    <x v="0"/>
    <x v="2"/>
    <x v="2"/>
    <n v="5341455.74"/>
    <n v="232887.47026400003"/>
    <n v="5108568.2697360003"/>
    <n v="0.12375315505263186"/>
  </r>
  <r>
    <x v="3631"/>
    <x v="790"/>
    <x v="4"/>
    <s v="HO-121"/>
    <x v="5"/>
    <x v="2"/>
    <n v="54543.33"/>
    <n v="4"/>
    <x v="628"/>
    <n v="218173.33"/>
    <n v="44748.88"/>
    <n v="39177.82"/>
    <x v="0"/>
    <s v="Transfer"/>
    <x v="0"/>
    <x v="2"/>
    <x v="2"/>
    <n v="218173.32"/>
    <n v="11955.897936000001"/>
    <n v="206217.42206400001"/>
    <n v="0.1795719944321334"/>
  </r>
  <r>
    <x v="3632"/>
    <x v="790"/>
    <x v="3"/>
    <s v="PE-038"/>
    <x v="5"/>
    <x v="0"/>
    <n v="95632.61"/>
    <n v="2"/>
    <x v="549"/>
    <n v="191265.23"/>
    <n v="77573.490000000005"/>
    <n v="36118.26"/>
    <x v="0"/>
    <s v="Transfer"/>
    <x v="0"/>
    <x v="2"/>
    <x v="2"/>
    <n v="191265.22"/>
    <n v="3481.0270040000005"/>
    <n v="187784.192996"/>
    <n v="0.18883860908749595"/>
  </r>
  <r>
    <x v="3633"/>
    <x v="790"/>
    <x v="0"/>
    <s v="SN-088"/>
    <x v="0"/>
    <x v="2"/>
    <n v="50634.720000000001"/>
    <n v="8"/>
    <x v="1271"/>
    <n v="405077.8"/>
    <n v="43361.26"/>
    <n v="58187.71"/>
    <x v="0"/>
    <s v="Card"/>
    <x v="0"/>
    <x v="2"/>
    <x v="2"/>
    <n v="405077.76000000001"/>
    <n v="17256.312576"/>
    <n v="387821.44742400001"/>
    <n v="0.14364576385079608"/>
  </r>
  <r>
    <x v="3634"/>
    <x v="790"/>
    <x v="4"/>
    <s v="HO-135"/>
    <x v="3"/>
    <x v="4"/>
    <n v="54178.77"/>
    <n v="56"/>
    <x v="249"/>
    <n v="3034010.99"/>
    <n v="38807.85"/>
    <n v="860771.12"/>
    <x v="1"/>
    <s v="Transfer"/>
    <x v="0"/>
    <x v="2"/>
    <x v="2"/>
    <n v="3034011.1199999996"/>
    <n v="74029.871327999994"/>
    <n v="2959981.2486719997"/>
    <n v="0.28370731775101443"/>
  </r>
  <r>
    <x v="3635"/>
    <x v="790"/>
    <x v="0"/>
    <s v="SN-124"/>
    <x v="5"/>
    <x v="4"/>
    <n v="69006"/>
    <n v="57"/>
    <x v="329"/>
    <n v="3933342.07"/>
    <n v="46699.55"/>
    <n v="1271467.71"/>
    <x v="1"/>
    <s v="Cash"/>
    <x v="0"/>
    <x v="2"/>
    <x v="2"/>
    <n v="3933342"/>
    <n v="58606.7958"/>
    <n v="3874735.2042"/>
    <n v="0.32325378453544978"/>
  </r>
  <r>
    <x v="3636"/>
    <x v="790"/>
    <x v="1"/>
    <s v="DA-052"/>
    <x v="5"/>
    <x v="0"/>
    <n v="110366.65"/>
    <n v="6"/>
    <x v="502"/>
    <n v="662199.88"/>
    <n v="87941.41"/>
    <n v="134551.39000000001"/>
    <x v="0"/>
    <s v="Card"/>
    <x v="0"/>
    <x v="2"/>
    <x v="2"/>
    <n v="662199.89999999991"/>
    <n v="16687.437479999997"/>
    <n v="645512.46251999994"/>
    <n v="0.20318848441953813"/>
  </r>
  <r>
    <x v="3637"/>
    <x v="791"/>
    <x v="4"/>
    <s v="HO-118"/>
    <x v="5"/>
    <x v="3"/>
    <n v="43084.9"/>
    <n v="89"/>
    <x v="706"/>
    <n v="3834555.9"/>
    <n v="30865.78"/>
    <n v="1087501.2"/>
    <x v="1"/>
    <s v="POS"/>
    <x v="0"/>
    <x v="2"/>
    <x v="2"/>
    <n v="3834556.1"/>
    <n v="77074.577609999993"/>
    <n v="3757481.5223900001"/>
    <n v="0.28360551478725343"/>
  </r>
  <r>
    <x v="3638"/>
    <x v="791"/>
    <x v="3"/>
    <s v="PE-035"/>
    <x v="2"/>
    <x v="3"/>
    <n v="100614.97"/>
    <n v="10"/>
    <x v="61"/>
    <n v="1006149.73"/>
    <n v="71228.05"/>
    <n v="293869.25"/>
    <x v="0"/>
    <s v="Cash"/>
    <x v="0"/>
    <x v="2"/>
    <x v="2"/>
    <n v="1006149.7"/>
    <n v="43968.741890000005"/>
    <n v="962180.95811000001"/>
    <n v="0.29207307942129052"/>
  </r>
  <r>
    <x v="3639"/>
    <x v="791"/>
    <x v="1"/>
    <s v="DA-149"/>
    <x v="0"/>
    <x v="3"/>
    <n v="108343.16"/>
    <n v="119"/>
    <x v="1092"/>
    <n v="12892836.359999999"/>
    <n v="75183.899999999994"/>
    <n v="3945951.72"/>
    <x v="1"/>
    <s v="Cash"/>
    <x v="0"/>
    <x v="2"/>
    <x v="2"/>
    <n v="12892836.040000001"/>
    <n v="761966.60996400018"/>
    <n v="12130869.430036001"/>
    <n v="0.30605769047393699"/>
  </r>
  <r>
    <x v="3640"/>
    <x v="791"/>
    <x v="1"/>
    <s v="DA-001"/>
    <x v="3"/>
    <x v="2"/>
    <n v="95504.24"/>
    <n v="11"/>
    <x v="319"/>
    <n v="1050546.6200000001"/>
    <n v="81543.69"/>
    <n v="153566.04"/>
    <x v="0"/>
    <s v="Transfer"/>
    <x v="0"/>
    <x v="2"/>
    <x v="2"/>
    <n v="1050546.6400000001"/>
    <n v="22796.862088000002"/>
    <n v="1027749.7779120001"/>
    <n v="0.14617727293244728"/>
  </r>
  <r>
    <x v="3641"/>
    <x v="791"/>
    <x v="2"/>
    <s v="BE-034"/>
    <x v="2"/>
    <x v="0"/>
    <n v="68362.899999999994"/>
    <n v="4"/>
    <x v="867"/>
    <n v="273451.59000000003"/>
    <n v="55582.85"/>
    <n v="51120.21"/>
    <x v="0"/>
    <s v="Cash"/>
    <x v="0"/>
    <x v="2"/>
    <x v="2"/>
    <n v="273451.59999999998"/>
    <n v="9598.1511599999976"/>
    <n v="263853.44883999997"/>
    <n v="0.18694427777874684"/>
  </r>
  <r>
    <x v="3642"/>
    <x v="791"/>
    <x v="1"/>
    <s v="DA-122"/>
    <x v="3"/>
    <x v="2"/>
    <n v="131322.04"/>
    <n v="7"/>
    <x v="845"/>
    <n v="919254.3"/>
    <n v="113560.18"/>
    <n v="124333.03"/>
    <x v="0"/>
    <s v="POS"/>
    <x v="0"/>
    <x v="2"/>
    <x v="2"/>
    <n v="919254.28"/>
    <n v="10203.722508000001"/>
    <n v="909050.55749200005"/>
    <n v="0.13525422725789804"/>
  </r>
  <r>
    <x v="3643"/>
    <x v="792"/>
    <x v="4"/>
    <s v="HO-123"/>
    <x v="5"/>
    <x v="0"/>
    <n v="46589.77"/>
    <n v="8"/>
    <x v="484"/>
    <n v="372718.13"/>
    <n v="37758.92"/>
    <n v="70646.75"/>
    <x v="0"/>
    <s v="Card"/>
    <x v="0"/>
    <x v="2"/>
    <x v="2"/>
    <n v="372718.16"/>
    <n v="8535.2458639999986"/>
    <n v="364182.91413599998"/>
    <n v="0.18954471036866385"/>
  </r>
  <r>
    <x v="3644"/>
    <x v="792"/>
    <x v="0"/>
    <s v="SN-006"/>
    <x v="4"/>
    <x v="2"/>
    <n v="48753.13"/>
    <n v="133"/>
    <x v="127"/>
    <n v="6484166.6600000001"/>
    <n v="38340.370000000003"/>
    <n v="1384896.84"/>
    <x v="1"/>
    <s v="Card"/>
    <x v="0"/>
    <x v="2"/>
    <x v="2"/>
    <n v="6484166.29"/>
    <n v="167939.90691099997"/>
    <n v="6316226.3830890004"/>
    <n v="0.21358131470359215"/>
  </r>
  <r>
    <x v="3645"/>
    <x v="792"/>
    <x v="0"/>
    <s v="SN-149"/>
    <x v="5"/>
    <x v="4"/>
    <n v="69009.53"/>
    <n v="7"/>
    <x v="267"/>
    <n v="483066.7"/>
    <n v="44887.94"/>
    <n v="168851.12"/>
    <x v="0"/>
    <s v="Card"/>
    <x v="0"/>
    <x v="2"/>
    <x v="2"/>
    <n v="483066.70999999996"/>
    <n v="3284.8536279999998"/>
    <n v="479781.85637199995"/>
    <n v="0.34953997036020074"/>
  </r>
  <r>
    <x v="3646"/>
    <x v="792"/>
    <x v="0"/>
    <s v="SN-022"/>
    <x v="0"/>
    <x v="4"/>
    <n v="54795.74"/>
    <n v="87"/>
    <x v="783"/>
    <n v="4767229.6500000004"/>
    <n v="36836.120000000003"/>
    <n v="1562487.13"/>
    <x v="1"/>
    <s v="Card"/>
    <x v="0"/>
    <x v="2"/>
    <x v="2"/>
    <n v="4767229.38"/>
    <n v="241698.52956599998"/>
    <n v="4525530.8504339997"/>
    <n v="0.3277557920877589"/>
  </r>
  <r>
    <x v="3647"/>
    <x v="792"/>
    <x v="2"/>
    <s v="BE-115"/>
    <x v="4"/>
    <x v="3"/>
    <n v="69094.149999999994"/>
    <n v="3"/>
    <x v="639"/>
    <n v="207282.44"/>
    <n v="52595.01"/>
    <n v="49497.41"/>
    <x v="0"/>
    <s v="Transfer"/>
    <x v="0"/>
    <x v="2"/>
    <x v="2"/>
    <n v="207282.44999999998"/>
    <n v="435.29314499999992"/>
    <n v="206847.15685499998"/>
    <n v="0.23879210414543559"/>
  </r>
  <r>
    <x v="3648"/>
    <x v="792"/>
    <x v="0"/>
    <s v="SN-035"/>
    <x v="3"/>
    <x v="1"/>
    <n v="55672.52"/>
    <n v="69"/>
    <x v="911"/>
    <n v="3841403.88"/>
    <n v="45477.32"/>
    <n v="703468.48"/>
    <x v="1"/>
    <s v="POS"/>
    <x v="0"/>
    <x v="2"/>
    <x v="2"/>
    <n v="3841403.88"/>
    <n v="90657.131567999997"/>
    <n v="3750746.7484319997"/>
    <n v="0.18312796622676394"/>
  </r>
  <r>
    <x v="3649"/>
    <x v="792"/>
    <x v="4"/>
    <s v="HO-007"/>
    <x v="3"/>
    <x v="3"/>
    <n v="60631.59"/>
    <n v="5"/>
    <x v="288"/>
    <n v="303157.95"/>
    <n v="47101.01"/>
    <n v="67652.88"/>
    <x v="0"/>
    <s v="Transfer"/>
    <x v="0"/>
    <x v="2"/>
    <x v="2"/>
    <n v="303157.94999999995"/>
    <n v="8367.1594199999981"/>
    <n v="294790.79057999997"/>
    <n v="0.22316050098636703"/>
  </r>
  <r>
    <x v="3650"/>
    <x v="792"/>
    <x v="2"/>
    <s v="BE-086"/>
    <x v="2"/>
    <x v="3"/>
    <n v="62708.47"/>
    <n v="8"/>
    <x v="392"/>
    <n v="501667.76"/>
    <n v="43447.02"/>
    <n v="154091.63"/>
    <x v="0"/>
    <s v="Cash"/>
    <x v="0"/>
    <x v="2"/>
    <x v="2"/>
    <n v="501667.76"/>
    <n v="14648.698592000001"/>
    <n v="487019.06140800001"/>
    <n v="0.30715872592649768"/>
  </r>
  <r>
    <x v="3651"/>
    <x v="792"/>
    <x v="1"/>
    <s v="DA-087"/>
    <x v="4"/>
    <x v="4"/>
    <n v="87615.01"/>
    <n v="10"/>
    <x v="1272"/>
    <n v="876150.06"/>
    <n v="58290.2"/>
    <n v="293248.02"/>
    <x v="0"/>
    <s v="Cash"/>
    <x v="1"/>
    <x v="2"/>
    <x v="2"/>
    <n v="876150.1"/>
    <n v="144389.53648000001"/>
    <n v="731760.56351999997"/>
    <n v="0.334700679013821"/>
  </r>
  <r>
    <x v="3652"/>
    <x v="793"/>
    <x v="1"/>
    <s v="DA-112"/>
    <x v="1"/>
    <x v="1"/>
    <n v="104320.35"/>
    <n v="3"/>
    <x v="0"/>
    <n v="312961.03999999998"/>
    <n v="78701.69"/>
    <n v="76855.97"/>
    <x v="0"/>
    <s v="Cash"/>
    <x v="0"/>
    <x v="2"/>
    <x v="2"/>
    <n v="312961.05000000005"/>
    <n v="12518.442000000003"/>
    <n v="300442.60800000007"/>
    <n v="0.24557679767424087"/>
  </r>
  <r>
    <x v="3653"/>
    <x v="793"/>
    <x v="1"/>
    <s v="DA-085"/>
    <x v="5"/>
    <x v="4"/>
    <n v="108697"/>
    <n v="29"/>
    <x v="152"/>
    <n v="3152213.04"/>
    <n v="70795.06"/>
    <n v="1099156.3999999999"/>
    <x v="1"/>
    <s v="POS"/>
    <x v="0"/>
    <x v="2"/>
    <x v="2"/>
    <n v="3152213"/>
    <n v="15761.065000000001"/>
    <n v="3136451.9350000001"/>
    <n v="0.34869356418879605"/>
  </r>
  <r>
    <x v="3654"/>
    <x v="793"/>
    <x v="0"/>
    <s v="SN-099"/>
    <x v="2"/>
    <x v="3"/>
    <n v="63123.03"/>
    <n v="2"/>
    <x v="384"/>
    <n v="126246.06"/>
    <n v="46652.63"/>
    <n v="32940.800000000003"/>
    <x v="0"/>
    <s v="Transfer"/>
    <x v="0"/>
    <x v="2"/>
    <x v="2"/>
    <n v="126246.06"/>
    <n v="441.86120999999997"/>
    <n v="125804.19878999999"/>
    <n v="0.26092537066107252"/>
  </r>
  <r>
    <x v="3655"/>
    <x v="793"/>
    <x v="1"/>
    <s v="DA-016"/>
    <x v="4"/>
    <x v="3"/>
    <n v="117922.24000000001"/>
    <n v="12"/>
    <x v="836"/>
    <n v="1415066.88"/>
    <n v="91277.64"/>
    <n v="319735.19"/>
    <x v="0"/>
    <s v="Transfer"/>
    <x v="0"/>
    <x v="2"/>
    <x v="2"/>
    <n v="1415066.8800000001"/>
    <n v="22782.576768000006"/>
    <n v="1392284.3032320002"/>
    <n v="0.22595058545925406"/>
  </r>
  <r>
    <x v="3656"/>
    <x v="794"/>
    <x v="1"/>
    <s v="DA-068"/>
    <x v="0"/>
    <x v="3"/>
    <n v="101091.95"/>
    <n v="91"/>
    <x v="279"/>
    <n v="9199367.1600000001"/>
    <n v="75975.460000000006"/>
    <n v="2285600.2200000002"/>
    <x v="1"/>
    <s v="Cash"/>
    <x v="0"/>
    <x v="2"/>
    <x v="2"/>
    <n v="9199367.4499999993"/>
    <n v="482046.85438000003"/>
    <n v="8717320.5956199989"/>
    <n v="0.24845189677156013"/>
  </r>
  <r>
    <x v="3657"/>
    <x v="794"/>
    <x v="0"/>
    <s v="SN-142"/>
    <x v="0"/>
    <x v="1"/>
    <n v="53778.47"/>
    <n v="9"/>
    <x v="332"/>
    <n v="484006.19"/>
    <n v="43556.37"/>
    <n v="91998.9"/>
    <x v="0"/>
    <s v="Card"/>
    <x v="0"/>
    <x v="2"/>
    <x v="2"/>
    <n v="484006.23"/>
    <n v="8228.1059099999984"/>
    <n v="475778.12409"/>
    <n v="0.19007794094534203"/>
  </r>
  <r>
    <x v="3658"/>
    <x v="794"/>
    <x v="0"/>
    <s v="SN-021"/>
    <x v="0"/>
    <x v="4"/>
    <n v="62789.32"/>
    <n v="3"/>
    <x v="1273"/>
    <n v="188367.97"/>
    <n v="44531.06"/>
    <n v="54774.79"/>
    <x v="0"/>
    <s v="Transfer"/>
    <x v="1"/>
    <x v="2"/>
    <x v="2"/>
    <n v="188367.96"/>
    <n v="16971.953195999999"/>
    <n v="171396.006804"/>
    <n v="0.29078611400866083"/>
  </r>
  <r>
    <x v="3659"/>
    <x v="794"/>
    <x v="4"/>
    <s v="HO-124"/>
    <x v="2"/>
    <x v="4"/>
    <n v="57452.18"/>
    <n v="10"/>
    <x v="27"/>
    <n v="574521.81999999995"/>
    <n v="42653.7"/>
    <n v="147984.84"/>
    <x v="0"/>
    <s v="Transfer"/>
    <x v="0"/>
    <x v="2"/>
    <x v="2"/>
    <n v="574521.80000000005"/>
    <n v="21946.732759999999"/>
    <n v="552575.06724"/>
    <n v="0.25757914642824187"/>
  </r>
  <r>
    <x v="3660"/>
    <x v="794"/>
    <x v="0"/>
    <s v="SN-148"/>
    <x v="0"/>
    <x v="4"/>
    <n v="68178.47"/>
    <n v="37"/>
    <x v="157"/>
    <n v="2522603.36"/>
    <n v="46256.1"/>
    <n v="811127.62"/>
    <x v="1"/>
    <s v="Card"/>
    <x v="0"/>
    <x v="2"/>
    <x v="2"/>
    <n v="2522603.39"/>
    <n v="126634.69017799999"/>
    <n v="2395968.6998220002"/>
    <n v="0.32154385935647056"/>
  </r>
  <r>
    <x v="3661"/>
    <x v="794"/>
    <x v="4"/>
    <s v="HO-123"/>
    <x v="3"/>
    <x v="3"/>
    <n v="53340.76"/>
    <n v="12"/>
    <x v="25"/>
    <n v="640089.17000000004"/>
    <n v="38380.94"/>
    <n v="179517.89"/>
    <x v="0"/>
    <s v="Card"/>
    <x v="0"/>
    <x v="2"/>
    <x v="2"/>
    <n v="640089.12"/>
    <n v="22915.190495999999"/>
    <n v="617173.929504"/>
    <n v="0.28045762748961994"/>
  </r>
  <r>
    <x v="3662"/>
    <x v="794"/>
    <x v="4"/>
    <s v="HO-026"/>
    <x v="1"/>
    <x v="3"/>
    <n v="61173.63"/>
    <n v="12"/>
    <x v="287"/>
    <n v="734083.62"/>
    <n v="42896"/>
    <n v="219331.57"/>
    <x v="0"/>
    <s v="Transfer"/>
    <x v="0"/>
    <x v="2"/>
    <x v="2"/>
    <n v="734083.55999999994"/>
    <n v="22683.182003999995"/>
    <n v="711400.377996"/>
    <n v="0.29878281441561116"/>
  </r>
  <r>
    <x v="3663"/>
    <x v="795"/>
    <x v="3"/>
    <s v="PE-064"/>
    <x v="3"/>
    <x v="2"/>
    <n v="85110.73"/>
    <n v="11"/>
    <x v="31"/>
    <n v="936218"/>
    <n v="71256.850000000006"/>
    <n v="152392.65"/>
    <x v="0"/>
    <s v="Card"/>
    <x v="0"/>
    <x v="2"/>
    <x v="2"/>
    <n v="936218.02999999991"/>
    <n v="38946.670048"/>
    <n v="897271.35995199997"/>
    <n v="0.16277474904349201"/>
  </r>
  <r>
    <x v="3664"/>
    <x v="795"/>
    <x v="3"/>
    <s v="PE-024"/>
    <x v="0"/>
    <x v="4"/>
    <n v="81439.679999999993"/>
    <n v="118"/>
    <x v="1039"/>
    <n v="9609882.3900000006"/>
    <n v="54885.82"/>
    <n v="3133355.42"/>
    <x v="1"/>
    <s v="Card"/>
    <x v="1"/>
    <x v="2"/>
    <x v="2"/>
    <n v="9609882.2399999984"/>
    <n v="770712.55564799975"/>
    <n v="8839169.6843519993"/>
    <n v="0.32605554291284095"/>
  </r>
  <r>
    <x v="3665"/>
    <x v="795"/>
    <x v="2"/>
    <s v="BE-028"/>
    <x v="1"/>
    <x v="4"/>
    <n v="62310.09"/>
    <n v="114"/>
    <x v="1274"/>
    <n v="7103349.8600000003"/>
    <n v="45123.05"/>
    <n v="1959322.61"/>
    <x v="1"/>
    <s v="POS"/>
    <x v="1"/>
    <x v="2"/>
    <x v="2"/>
    <n v="7103350.2599999998"/>
    <n v="1430614.7423640001"/>
    <n v="5672735.5176359992"/>
    <n v="0.2758307909108112"/>
  </r>
  <r>
    <x v="3666"/>
    <x v="795"/>
    <x v="2"/>
    <s v="BE-025"/>
    <x v="2"/>
    <x v="0"/>
    <n v="64524.72"/>
    <n v="7"/>
    <x v="0"/>
    <n v="451673.03"/>
    <n v="52042.84"/>
    <n v="87373.18"/>
    <x v="0"/>
    <s v="Card"/>
    <x v="0"/>
    <x v="2"/>
    <x v="2"/>
    <n v="451673.04000000004"/>
    <n v="18066.921600000001"/>
    <n v="433606.11840000004"/>
    <n v="0.19344342964201336"/>
  </r>
  <r>
    <x v="3667"/>
    <x v="795"/>
    <x v="0"/>
    <s v="SN-080"/>
    <x v="1"/>
    <x v="3"/>
    <n v="70005.87"/>
    <n v="103"/>
    <x v="761"/>
    <n v="7210604.7000000002"/>
    <n v="51626.04"/>
    <n v="1893122.79"/>
    <x v="1"/>
    <s v="Transfer"/>
    <x v="0"/>
    <x v="2"/>
    <x v="2"/>
    <n v="7210604.6099999994"/>
    <n v="302845.39361999999"/>
    <n v="6907759.2163799992"/>
    <n v="0.26254702188846935"/>
  </r>
  <r>
    <x v="3668"/>
    <x v="795"/>
    <x v="2"/>
    <s v="BE-087"/>
    <x v="5"/>
    <x v="2"/>
    <n v="56994"/>
    <n v="14"/>
    <x v="588"/>
    <n v="797915.98"/>
    <n v="48918.29"/>
    <n v="113059.92"/>
    <x v="0"/>
    <s v="Cash"/>
    <x v="1"/>
    <x v="2"/>
    <x v="2"/>
    <n v="797916"/>
    <n v="74525.354399999997"/>
    <n v="723390.64560000005"/>
    <n v="0.14169401645521626"/>
  </r>
  <r>
    <x v="3669"/>
    <x v="796"/>
    <x v="2"/>
    <s v="BE-068"/>
    <x v="2"/>
    <x v="1"/>
    <n v="48250.01"/>
    <n v="2"/>
    <x v="560"/>
    <n v="96500.02"/>
    <n v="39310.21"/>
    <n v="17879.599999999999"/>
    <x v="0"/>
    <s v="Card"/>
    <x v="1"/>
    <x v="2"/>
    <x v="2"/>
    <n v="96500.02"/>
    <n v="9225.4019120000012"/>
    <n v="87274.618088000003"/>
    <n v="0.18528079061538016"/>
  </r>
  <r>
    <x v="3670"/>
    <x v="796"/>
    <x v="4"/>
    <s v="HO-139"/>
    <x v="0"/>
    <x v="1"/>
    <n v="50961.34"/>
    <n v="40"/>
    <x v="195"/>
    <n v="2038453.69"/>
    <n v="39308.86"/>
    <n v="466099.37"/>
    <x v="1"/>
    <s v="Transfer"/>
    <x v="0"/>
    <x v="2"/>
    <x v="2"/>
    <n v="2038453.5999999999"/>
    <n v="70326.6492"/>
    <n v="1968126.9507999998"/>
    <n v="0.22865340149081337"/>
  </r>
  <r>
    <x v="3671"/>
    <x v="796"/>
    <x v="2"/>
    <s v="BE-004"/>
    <x v="1"/>
    <x v="4"/>
    <n v="66672.09"/>
    <n v="3"/>
    <x v="1275"/>
    <n v="200016.28"/>
    <n v="44221.66"/>
    <n v="67351.31"/>
    <x v="0"/>
    <s v="Card"/>
    <x v="1"/>
    <x v="2"/>
    <x v="2"/>
    <n v="200016.27"/>
    <n v="18881.535887999999"/>
    <n v="181134.73411199998"/>
    <n v="0.33672914024798378"/>
  </r>
  <r>
    <x v="3672"/>
    <x v="796"/>
    <x v="4"/>
    <s v="HO-063"/>
    <x v="0"/>
    <x v="4"/>
    <n v="58094.99"/>
    <n v="8"/>
    <x v="616"/>
    <n v="464759.94"/>
    <n v="42939.09"/>
    <n v="121247.23"/>
    <x v="0"/>
    <s v="Card"/>
    <x v="0"/>
    <x v="2"/>
    <x v="2"/>
    <n v="464759.92"/>
    <n v="15058.221407999999"/>
    <n v="449701.698592"/>
    <n v="0.2608814133163026"/>
  </r>
  <r>
    <x v="3673"/>
    <x v="796"/>
    <x v="1"/>
    <s v="DA-012"/>
    <x v="0"/>
    <x v="3"/>
    <n v="95256.55"/>
    <n v="6"/>
    <x v="136"/>
    <n v="571539.29"/>
    <n v="71408.009999999995"/>
    <n v="143091.21"/>
    <x v="0"/>
    <s v="Card"/>
    <x v="1"/>
    <x v="2"/>
    <x v="2"/>
    <n v="571539.30000000005"/>
    <n v="78758.115539999999"/>
    <n v="492781.18446000002"/>
    <n v="0.25036110815758611"/>
  </r>
  <r>
    <x v="3674"/>
    <x v="796"/>
    <x v="2"/>
    <s v="BE-094"/>
    <x v="0"/>
    <x v="2"/>
    <n v="61657.88"/>
    <n v="4"/>
    <x v="242"/>
    <n v="246631.53"/>
    <n v="50952.43"/>
    <n v="42821.82"/>
    <x v="0"/>
    <s v="Transfer"/>
    <x v="0"/>
    <x v="2"/>
    <x v="2"/>
    <n v="246631.52"/>
    <n v="10851.786880000001"/>
    <n v="235779.73311999999"/>
    <n v="0.17362670539326419"/>
  </r>
  <r>
    <x v="3675"/>
    <x v="796"/>
    <x v="1"/>
    <s v="DA-098"/>
    <x v="1"/>
    <x v="2"/>
    <n v="104706.19"/>
    <n v="5"/>
    <x v="1276"/>
    <n v="523530.93"/>
    <n v="86813.47"/>
    <n v="89463.59"/>
    <x v="0"/>
    <s v="Transfer"/>
    <x v="1"/>
    <x v="2"/>
    <x v="2"/>
    <n v="523530.95"/>
    <n v="83503.186524999997"/>
    <n v="440027.76347500004"/>
    <n v="0.17088501342222512"/>
  </r>
  <r>
    <x v="3676"/>
    <x v="796"/>
    <x v="0"/>
    <s v="SN-090"/>
    <x v="0"/>
    <x v="2"/>
    <n v="64158.53"/>
    <n v="1"/>
    <x v="1160"/>
    <n v="64158.53"/>
    <n v="52592.62"/>
    <n v="11565.91"/>
    <x v="0"/>
    <s v="Transfer"/>
    <x v="0"/>
    <x v="2"/>
    <x v="2"/>
    <n v="64158.53"/>
    <n v="115.48535399999999"/>
    <n v="64043.044646000002"/>
    <n v="0.18027080732678882"/>
  </r>
  <r>
    <x v="3677"/>
    <x v="797"/>
    <x v="3"/>
    <s v="PE-018"/>
    <x v="2"/>
    <x v="4"/>
    <n v="101412.15"/>
    <n v="9"/>
    <x v="84"/>
    <n v="912709.36"/>
    <n v="69795.19"/>
    <n v="284552.64"/>
    <x v="0"/>
    <s v="Transfer"/>
    <x v="0"/>
    <x v="2"/>
    <x v="2"/>
    <n v="912709.35"/>
    <n v="16063.68456"/>
    <n v="896645.66544000001"/>
    <n v="0.31176697913999701"/>
  </r>
  <r>
    <x v="3678"/>
    <x v="797"/>
    <x v="1"/>
    <s v="DA-026"/>
    <x v="2"/>
    <x v="2"/>
    <n v="117093.66"/>
    <n v="9"/>
    <x v="623"/>
    <n v="1053842.9099999999"/>
    <n v="96351.46"/>
    <n v="186679.75"/>
    <x v="0"/>
    <s v="Transfer"/>
    <x v="0"/>
    <x v="2"/>
    <x v="2"/>
    <n v="1053842.94"/>
    <n v="22341.470328000003"/>
    <n v="1031501.4696719999"/>
    <n v="0.1771419138740517"/>
  </r>
  <r>
    <x v="3679"/>
    <x v="797"/>
    <x v="1"/>
    <s v="DA-135"/>
    <x v="0"/>
    <x v="3"/>
    <n v="124916.86"/>
    <n v="21"/>
    <x v="115"/>
    <n v="2623253.96"/>
    <n v="90198.28"/>
    <n v="729090.13"/>
    <x v="1"/>
    <s v="Transfer"/>
    <x v="0"/>
    <x v="2"/>
    <x v="2"/>
    <n v="2623254.06"/>
    <n v="81320.87586"/>
    <n v="2541933.18414"/>
    <n v="0.27793349066363365"/>
  </r>
  <r>
    <x v="3680"/>
    <x v="797"/>
    <x v="1"/>
    <s v="DA-015"/>
    <x v="1"/>
    <x v="3"/>
    <n v="110982.08"/>
    <n v="4"/>
    <x v="1100"/>
    <n v="443928.32000000001"/>
    <n v="75988.240000000005"/>
    <n v="139975.34"/>
    <x v="0"/>
    <s v="Cash"/>
    <x v="0"/>
    <x v="2"/>
    <x v="2"/>
    <n v="443928.32000000001"/>
    <n v="24593.628928000002"/>
    <n v="419334.69107200002"/>
    <n v="0.31531067898529203"/>
  </r>
  <r>
    <x v="3681"/>
    <x v="797"/>
    <x v="3"/>
    <s v="PE-126"/>
    <x v="0"/>
    <x v="1"/>
    <n v="109558.71"/>
    <n v="1"/>
    <x v="0"/>
    <n v="109558.71"/>
    <n v="88777.61"/>
    <n v="20781.099999999999"/>
    <x v="0"/>
    <s v="Cash"/>
    <x v="0"/>
    <x v="2"/>
    <x v="2"/>
    <n v="109558.71"/>
    <n v="4382.3483999999999"/>
    <n v="105176.3616"/>
    <n v="0.18968003548051995"/>
  </r>
  <r>
    <x v="3682"/>
    <x v="797"/>
    <x v="2"/>
    <s v="BE-059"/>
    <x v="1"/>
    <x v="2"/>
    <n v="80300.86"/>
    <n v="139"/>
    <x v="666"/>
    <n v="11161819.029999999"/>
    <n v="64899.62"/>
    <n v="2140771.48"/>
    <x v="1"/>
    <s v="POS"/>
    <x v="0"/>
    <x v="2"/>
    <x v="2"/>
    <n v="11161819.540000001"/>
    <n v="425265.32447400002"/>
    <n v="10736554.215526002"/>
    <n v="0.19179413984818924"/>
  </r>
  <r>
    <x v="3683"/>
    <x v="797"/>
    <x v="1"/>
    <s v="DA-150"/>
    <x v="1"/>
    <x v="1"/>
    <n v="98942.41"/>
    <n v="85"/>
    <x v="94"/>
    <n v="8410104.6999999993"/>
    <n v="72392.990000000005"/>
    <n v="2256700.1800000002"/>
    <x v="1"/>
    <s v="Card"/>
    <x v="0"/>
    <x v="2"/>
    <x v="2"/>
    <n v="8410104.8499999996"/>
    <n v="133720.66711499999"/>
    <n v="8276384.1828849996"/>
    <n v="0.268331995914391"/>
  </r>
  <r>
    <x v="3684"/>
    <x v="798"/>
    <x v="3"/>
    <s v="PE-070"/>
    <x v="0"/>
    <x v="3"/>
    <n v="92305.9"/>
    <n v="5"/>
    <x v="993"/>
    <n v="461529.49"/>
    <n v="68516.25"/>
    <n v="118948.22"/>
    <x v="0"/>
    <s v="Transfer"/>
    <x v="0"/>
    <x v="2"/>
    <x v="2"/>
    <n v="461529.5"/>
    <n v="12322.837649999999"/>
    <n v="449206.66235"/>
    <n v="0.25772615310020602"/>
  </r>
  <r>
    <x v="3685"/>
    <x v="798"/>
    <x v="2"/>
    <s v="BE-083"/>
    <x v="4"/>
    <x v="0"/>
    <n v="65354.92"/>
    <n v="58"/>
    <x v="0"/>
    <n v="3790585.27"/>
    <n v="54989.05"/>
    <n v="601220.43999999994"/>
    <x v="1"/>
    <s v="Card"/>
    <x v="0"/>
    <x v="2"/>
    <x v="2"/>
    <n v="3790585.36"/>
    <n v="151623.41440000001"/>
    <n v="3638961.9455999997"/>
    <n v="0.15860886833446697"/>
  </r>
  <r>
    <x v="3686"/>
    <x v="799"/>
    <x v="2"/>
    <s v="BE-091"/>
    <x v="2"/>
    <x v="3"/>
    <n v="61414.21"/>
    <n v="11"/>
    <x v="792"/>
    <n v="675556.29"/>
    <n v="44671.55"/>
    <n v="184169.26"/>
    <x v="0"/>
    <s v="Cash"/>
    <x v="0"/>
    <x v="2"/>
    <x v="2"/>
    <n v="675556.30999999994"/>
    <n v="35264.039381999995"/>
    <n v="640292.27061799995"/>
    <n v="0.27261867401160605"/>
  </r>
  <r>
    <x v="3687"/>
    <x v="799"/>
    <x v="4"/>
    <s v="HO-125"/>
    <x v="2"/>
    <x v="4"/>
    <n v="57228.9"/>
    <n v="6"/>
    <x v="170"/>
    <n v="343373.42"/>
    <n v="41244.620000000003"/>
    <n v="95905.68"/>
    <x v="0"/>
    <s v="POS"/>
    <x v="0"/>
    <x v="2"/>
    <x v="2"/>
    <n v="343373.4"/>
    <n v="1442.1682800000001"/>
    <n v="341931.23172000004"/>
    <n v="0.27930432122556254"/>
  </r>
  <r>
    <x v="3688"/>
    <x v="799"/>
    <x v="3"/>
    <s v="PE-092"/>
    <x v="5"/>
    <x v="4"/>
    <n v="112012.79"/>
    <n v="11"/>
    <x v="338"/>
    <n v="1232140.74"/>
    <n v="78824.84"/>
    <n v="365067.48"/>
    <x v="0"/>
    <s v="Card"/>
    <x v="0"/>
    <x v="2"/>
    <x v="2"/>
    <n v="1232140.69"/>
    <n v="73189.156986000002"/>
    <n v="1158951.5330139999"/>
    <n v="0.296287159533415"/>
  </r>
  <r>
    <x v="3689"/>
    <x v="799"/>
    <x v="4"/>
    <s v="HO-093"/>
    <x v="3"/>
    <x v="2"/>
    <n v="55580.72"/>
    <n v="6"/>
    <x v="1150"/>
    <n v="333484.32"/>
    <n v="44634.18"/>
    <n v="65679.23"/>
    <x v="0"/>
    <s v="Transfer"/>
    <x v="0"/>
    <x v="2"/>
    <x v="2"/>
    <n v="333484.32"/>
    <n v="15973.898928000001"/>
    <n v="317510.421072"/>
    <n v="0.19694848021640116"/>
  </r>
  <r>
    <x v="3690"/>
    <x v="799"/>
    <x v="0"/>
    <s v="SN-099"/>
    <x v="2"/>
    <x v="4"/>
    <n v="31765.06"/>
    <n v="35"/>
    <x v="1277"/>
    <n v="1111777.04"/>
    <n v="21155.759999999998"/>
    <n v="371325.3"/>
    <x v="1"/>
    <s v="Card"/>
    <x v="1"/>
    <x v="2"/>
    <x v="2"/>
    <n v="1111777.1000000001"/>
    <n v="276276.60935000004"/>
    <n v="835500.49065000005"/>
    <n v="0.33399259621335586"/>
  </r>
  <r>
    <x v="3691"/>
    <x v="800"/>
    <x v="0"/>
    <s v="SN-019"/>
    <x v="2"/>
    <x v="1"/>
    <n v="72650.58"/>
    <n v="2"/>
    <x v="171"/>
    <n v="145301.16"/>
    <n v="56836.36"/>
    <n v="31628.43"/>
    <x v="0"/>
    <s v="Cash"/>
    <x v="0"/>
    <x v="2"/>
    <x v="2"/>
    <n v="145301.16"/>
    <n v="14.530116"/>
    <n v="145286.62988399999"/>
    <n v="0.21767499997935322"/>
  </r>
  <r>
    <x v="3692"/>
    <x v="800"/>
    <x v="1"/>
    <s v="DA-029"/>
    <x v="3"/>
    <x v="2"/>
    <n v="103686.08"/>
    <n v="7"/>
    <x v="711"/>
    <n v="725802.55"/>
    <n v="83878.789999999994"/>
    <n v="138651.04999999999"/>
    <x v="0"/>
    <s v="Cash"/>
    <x v="1"/>
    <x v="2"/>
    <x v="2"/>
    <n v="725802.56"/>
    <n v="74539.922911999995"/>
    <n v="651262.63708800008"/>
    <n v="0.19103136245525726"/>
  </r>
  <r>
    <x v="3693"/>
    <x v="801"/>
    <x v="2"/>
    <s v="BE-078"/>
    <x v="2"/>
    <x v="3"/>
    <n v="66188.009999999995"/>
    <n v="8"/>
    <x v="611"/>
    <n v="529504.06000000006"/>
    <n v="47180.98"/>
    <n v="152056.19"/>
    <x v="0"/>
    <s v="Cash"/>
    <x v="0"/>
    <x v="2"/>
    <x v="2"/>
    <n v="529504.07999999996"/>
    <n v="22292.121768000001"/>
    <n v="507211.95823199995"/>
    <n v="0.28716718432716076"/>
  </r>
  <r>
    <x v="3694"/>
    <x v="801"/>
    <x v="2"/>
    <s v="BE-051"/>
    <x v="5"/>
    <x v="0"/>
    <n v="65156.94"/>
    <n v="35"/>
    <x v="0"/>
    <n v="2280492.94"/>
    <n v="52530.35"/>
    <n v="441930.74"/>
    <x v="1"/>
    <s v="Transfer"/>
    <x v="0"/>
    <x v="2"/>
    <x v="2"/>
    <n v="2280492.9"/>
    <n v="91219.716"/>
    <n v="2189273.1839999999"/>
    <n v="0.19378737475942373"/>
  </r>
  <r>
    <x v="3695"/>
    <x v="801"/>
    <x v="4"/>
    <s v="HO-096"/>
    <x v="4"/>
    <x v="1"/>
    <n v="54903.33"/>
    <n v="2"/>
    <x v="377"/>
    <n v="109806.66"/>
    <n v="41547.32"/>
    <n v="26712.02"/>
    <x v="0"/>
    <s v="Transfer"/>
    <x v="0"/>
    <x v="2"/>
    <x v="2"/>
    <n v="109806.66"/>
    <n v="2229.075198"/>
    <n v="107577.584802"/>
    <n v="0.24326411530958139"/>
  </r>
  <r>
    <x v="3696"/>
    <x v="801"/>
    <x v="2"/>
    <s v="BE-021"/>
    <x v="0"/>
    <x v="4"/>
    <n v="67213.240000000005"/>
    <n v="8"/>
    <x v="39"/>
    <n v="537705.89"/>
    <n v="47313.7"/>
    <n v="159196.26999999999"/>
    <x v="0"/>
    <s v="Transfer"/>
    <x v="0"/>
    <x v="2"/>
    <x v="2"/>
    <n v="537705.92000000004"/>
    <n v="15109.536352000001"/>
    <n v="522596.38364800002"/>
    <n v="0.29606569866660748"/>
  </r>
  <r>
    <x v="3697"/>
    <x v="801"/>
    <x v="3"/>
    <s v="PE-074"/>
    <x v="3"/>
    <x v="2"/>
    <n v="114753.22"/>
    <n v="13"/>
    <x v="173"/>
    <n v="1491791.83"/>
    <n v="100943.98"/>
    <n v="179520.16"/>
    <x v="0"/>
    <s v="Cash"/>
    <x v="0"/>
    <x v="2"/>
    <x v="2"/>
    <n v="1491791.86"/>
    <n v="41770.172080000004"/>
    <n v="1450021.6879200002"/>
    <n v="0.12033861319645382"/>
  </r>
  <r>
    <x v="3698"/>
    <x v="802"/>
    <x v="1"/>
    <s v="DA-086"/>
    <x v="1"/>
    <x v="3"/>
    <n v="117349.48"/>
    <n v="63"/>
    <x v="490"/>
    <n v="7393017.1200000001"/>
    <n v="90510.86"/>
    <n v="1690832.67"/>
    <x v="1"/>
    <s v="Transfer"/>
    <x v="0"/>
    <x v="2"/>
    <x v="2"/>
    <n v="7393017.2399999993"/>
    <n v="329728.56890399999"/>
    <n v="7063288.671095999"/>
    <n v="0.22870671642648649"/>
  </r>
  <r>
    <x v="3699"/>
    <x v="802"/>
    <x v="4"/>
    <s v="HO-092"/>
    <x v="2"/>
    <x v="3"/>
    <n v="56441.09"/>
    <n v="6"/>
    <x v="1278"/>
    <n v="338646.54"/>
    <n v="39804.17"/>
    <n v="99821.52"/>
    <x v="0"/>
    <s v="Transfer"/>
    <x v="1"/>
    <x v="2"/>
    <x v="2"/>
    <n v="338646.54"/>
    <n v="43820.862276"/>
    <n v="294825.67772399995"/>
    <n v="0.29476610037120121"/>
  </r>
  <r>
    <x v="3700"/>
    <x v="802"/>
    <x v="1"/>
    <s v="DA-034"/>
    <x v="5"/>
    <x v="1"/>
    <n v="86637.67"/>
    <n v="81"/>
    <x v="1279"/>
    <n v="7017651.3099999996"/>
    <n v="69854.27"/>
    <n v="1359455.46"/>
    <x v="1"/>
    <s v="Transfer"/>
    <x v="1"/>
    <x v="2"/>
    <x v="2"/>
    <n v="7017651.2699999996"/>
    <n v="1503180.9020340003"/>
    <n v="5514470.3679659991"/>
    <n v="0.19371943688094131"/>
  </r>
  <r>
    <x v="3701"/>
    <x v="803"/>
    <x v="2"/>
    <s v="BE-142"/>
    <x v="3"/>
    <x v="0"/>
    <n v="65955.94"/>
    <n v="32"/>
    <x v="93"/>
    <n v="2110589.9300000002"/>
    <n v="53183.06"/>
    <n v="408731.86"/>
    <x v="1"/>
    <s v="Card"/>
    <x v="0"/>
    <x v="2"/>
    <x v="2"/>
    <n v="2110590.08"/>
    <n v="78091.832960000014"/>
    <n v="2032498.24704"/>
    <n v="0.19365763770132266"/>
  </r>
  <r>
    <x v="3702"/>
    <x v="803"/>
    <x v="3"/>
    <s v="PE-100"/>
    <x v="0"/>
    <x v="1"/>
    <n v="101416.88"/>
    <n v="41"/>
    <x v="187"/>
    <n v="4158091.97"/>
    <n v="74106.78"/>
    <n v="1119714.1100000001"/>
    <x v="1"/>
    <s v="Transfer"/>
    <x v="0"/>
    <x v="2"/>
    <x v="2"/>
    <n v="4158092.08"/>
    <n v="88983.170512000012"/>
    <n v="4069108.909488"/>
    <n v="0.26928555647122931"/>
  </r>
  <r>
    <x v="3703"/>
    <x v="803"/>
    <x v="4"/>
    <s v="HO-121"/>
    <x v="1"/>
    <x v="0"/>
    <n v="48145.61"/>
    <n v="7"/>
    <x v="1237"/>
    <n v="337019.27"/>
    <n v="37894.410000000003"/>
    <n v="71758.41"/>
    <x v="0"/>
    <s v="Card"/>
    <x v="1"/>
    <x v="2"/>
    <x v="2"/>
    <n v="337019.27"/>
    <n v="57495.487461999997"/>
    <n v="279523.78253800003"/>
    <n v="0.21292079233332858"/>
  </r>
  <r>
    <x v="3704"/>
    <x v="803"/>
    <x v="3"/>
    <s v="PE-002"/>
    <x v="4"/>
    <x v="1"/>
    <n v="98109.9"/>
    <n v="7"/>
    <x v="298"/>
    <n v="686769.28"/>
    <n v="72874.820000000007"/>
    <n v="176645.54"/>
    <x v="0"/>
    <s v="Transfer"/>
    <x v="0"/>
    <x v="2"/>
    <x v="2"/>
    <n v="686769.29999999993"/>
    <n v="2128.9848299999999"/>
    <n v="684640.31516999996"/>
    <n v="0.25721234939337995"/>
  </r>
  <r>
    <x v="3705"/>
    <x v="803"/>
    <x v="3"/>
    <s v="PE-087"/>
    <x v="2"/>
    <x v="3"/>
    <n v="100959.24"/>
    <n v="10"/>
    <x v="901"/>
    <n v="1009592.41"/>
    <n v="69301.05"/>
    <n v="316581.94"/>
    <x v="1"/>
    <s v="Transfer"/>
    <x v="0"/>
    <x v="2"/>
    <x v="2"/>
    <n v="1009592.4"/>
    <n v="34528.060079999996"/>
    <n v="975064.33992000006"/>
    <n v="0.31357400953519449"/>
  </r>
  <r>
    <x v="3706"/>
    <x v="804"/>
    <x v="2"/>
    <s v="BE-146"/>
    <x v="3"/>
    <x v="2"/>
    <n v="54230.58"/>
    <n v="133"/>
    <x v="1280"/>
    <n v="7212667.4699999997"/>
    <n v="46949.55"/>
    <n v="968376.68"/>
    <x v="1"/>
    <s v="Transfer"/>
    <x v="1"/>
    <x v="2"/>
    <x v="2"/>
    <n v="7212667.1400000006"/>
    <n v="1193696.4116700001"/>
    <n v="6018970.7283300003"/>
    <n v="0.13426054702061568"/>
  </r>
  <r>
    <x v="3707"/>
    <x v="804"/>
    <x v="3"/>
    <s v="PE-132"/>
    <x v="5"/>
    <x v="3"/>
    <n v="87606.28"/>
    <n v="11"/>
    <x v="706"/>
    <n v="963669.11"/>
    <n v="58786.48"/>
    <n v="317017.84000000003"/>
    <x v="0"/>
    <s v="Transfer"/>
    <x v="0"/>
    <x v="2"/>
    <x v="2"/>
    <n v="963669.08"/>
    <n v="19369.748507999997"/>
    <n v="944299.33149199991"/>
    <n v="0.32896959828877365"/>
  </r>
  <r>
    <x v="3708"/>
    <x v="804"/>
    <x v="1"/>
    <s v="DA-064"/>
    <x v="3"/>
    <x v="3"/>
    <n v="98606.51"/>
    <n v="10"/>
    <x v="387"/>
    <n v="986065.07"/>
    <n v="73966.37"/>
    <n v="246401.41"/>
    <x v="0"/>
    <s v="POS"/>
    <x v="0"/>
    <x v="2"/>
    <x v="2"/>
    <n v="986065.1"/>
    <n v="24454.414479999999"/>
    <n v="961610.68551999994"/>
    <n v="0.24988351935030009"/>
  </r>
  <r>
    <x v="3709"/>
    <x v="804"/>
    <x v="1"/>
    <s v="DA-043"/>
    <x v="5"/>
    <x v="4"/>
    <n v="103325.54"/>
    <n v="99"/>
    <x v="994"/>
    <n v="10229228.779999999"/>
    <n v="68866.28"/>
    <n v="3411466.93"/>
    <x v="1"/>
    <s v="Cash"/>
    <x v="0"/>
    <x v="2"/>
    <x v="2"/>
    <n v="10229228.459999999"/>
    <n v="49100.296607999997"/>
    <n v="10180128.163392"/>
    <n v="0.33350187031401995"/>
  </r>
  <r>
    <x v="3710"/>
    <x v="804"/>
    <x v="0"/>
    <s v="SN-113"/>
    <x v="4"/>
    <x v="0"/>
    <n v="69975.320000000007"/>
    <n v="3"/>
    <x v="1281"/>
    <n v="209925.97"/>
    <n v="56317.33"/>
    <n v="40973.99"/>
    <x v="0"/>
    <s v="Card"/>
    <x v="1"/>
    <x v="2"/>
    <x v="2"/>
    <n v="209925.96000000002"/>
    <n v="15870.402576"/>
    <n v="194055.55742400003"/>
    <n v="0.19518304476573337"/>
  </r>
  <r>
    <x v="3711"/>
    <x v="804"/>
    <x v="1"/>
    <s v="DA-147"/>
    <x v="0"/>
    <x v="0"/>
    <n v="103320.47"/>
    <n v="5"/>
    <x v="892"/>
    <n v="516602.37"/>
    <n v="87507.07"/>
    <n v="79067.039999999994"/>
    <x v="0"/>
    <s v="Card"/>
    <x v="0"/>
    <x v="2"/>
    <x v="2"/>
    <n v="516602.35"/>
    <n v="2996.2936299999997"/>
    <n v="513606.05637000001"/>
    <n v="0.15305202722937564"/>
  </r>
  <r>
    <x v="3712"/>
    <x v="805"/>
    <x v="4"/>
    <s v="HO-082"/>
    <x v="3"/>
    <x v="0"/>
    <n v="61555.87"/>
    <n v="67"/>
    <x v="18"/>
    <n v="4124243.19"/>
    <n v="46806.9"/>
    <n v="988181.18"/>
    <x v="1"/>
    <s v="Card"/>
    <x v="0"/>
    <x v="2"/>
    <x v="2"/>
    <n v="4124243.29"/>
    <n v="160020.63965199998"/>
    <n v="3964222.6503480002"/>
    <n v="0.23960303369016414"/>
  </r>
  <r>
    <x v="3713"/>
    <x v="805"/>
    <x v="3"/>
    <s v="PE-051"/>
    <x v="3"/>
    <x v="4"/>
    <n v="126998.91"/>
    <n v="8"/>
    <x v="1060"/>
    <n v="1015991.28"/>
    <n v="94955.12"/>
    <n v="256350.33"/>
    <x v="0"/>
    <s v="Transfer"/>
    <x v="0"/>
    <x v="2"/>
    <x v="2"/>
    <n v="1015991.28"/>
    <n v="51205.960512000005"/>
    <n v="964785.31948800001"/>
    <n v="0.25231548247146374"/>
  </r>
  <r>
    <x v="3714"/>
    <x v="805"/>
    <x v="3"/>
    <s v="PE-112"/>
    <x v="5"/>
    <x v="3"/>
    <n v="99928.63"/>
    <n v="3"/>
    <x v="621"/>
    <n v="299785.88"/>
    <n v="67920.55"/>
    <n v="96024.24"/>
    <x v="0"/>
    <s v="Card"/>
    <x v="0"/>
    <x v="2"/>
    <x v="2"/>
    <n v="299785.89"/>
    <n v="16218.416649000003"/>
    <n v="283567.47335099999"/>
    <n v="0.32030941550682773"/>
  </r>
  <r>
    <x v="3715"/>
    <x v="805"/>
    <x v="4"/>
    <s v="HO-116"/>
    <x v="0"/>
    <x v="3"/>
    <n v="44363.07"/>
    <n v="4"/>
    <x v="1282"/>
    <n v="177452.26"/>
    <n v="33822.06"/>
    <n v="42164.04"/>
    <x v="0"/>
    <s v="Transfer"/>
    <x v="1"/>
    <x v="2"/>
    <x v="2"/>
    <n v="177452.28"/>
    <n v="28410.110028000003"/>
    <n v="149042.169972"/>
    <n v="0.23760779378070473"/>
  </r>
  <r>
    <x v="3716"/>
    <x v="805"/>
    <x v="1"/>
    <s v="DA-137"/>
    <x v="2"/>
    <x v="3"/>
    <n v="116519.62"/>
    <n v="126"/>
    <x v="82"/>
    <n v="14681472.32"/>
    <n v="80935.7"/>
    <n v="4483574.3899999997"/>
    <x v="1"/>
    <s v="POS"/>
    <x v="0"/>
    <x v="2"/>
    <x v="2"/>
    <n v="14681472.119999999"/>
    <n v="255457.61488799995"/>
    <n v="14426014.505112"/>
    <n v="0.30538996990732326"/>
  </r>
  <r>
    <x v="3717"/>
    <x v="805"/>
    <x v="2"/>
    <s v="BE-135"/>
    <x v="3"/>
    <x v="3"/>
    <n v="72979.789999999994"/>
    <n v="5"/>
    <x v="764"/>
    <n v="364898.94"/>
    <n v="50756.05"/>
    <n v="111118.7"/>
    <x v="0"/>
    <s v="POS"/>
    <x v="0"/>
    <x v="2"/>
    <x v="2"/>
    <n v="364898.94999999995"/>
    <n v="16238.003274999999"/>
    <n v="348660.94672499993"/>
    <n v="0.30451910877022553"/>
  </r>
  <r>
    <x v="3718"/>
    <x v="805"/>
    <x v="0"/>
    <s v="SN-139"/>
    <x v="1"/>
    <x v="3"/>
    <n v="59103.93"/>
    <n v="2"/>
    <x v="1283"/>
    <n v="118207.86"/>
    <n v="41709.480000000003"/>
    <n v="34788.9"/>
    <x v="0"/>
    <s v="Card"/>
    <x v="1"/>
    <x v="2"/>
    <x v="2"/>
    <n v="118207.86"/>
    <n v="17388.376206000001"/>
    <n v="100819.483794"/>
    <n v="0.29430276463849359"/>
  </r>
  <r>
    <x v="3719"/>
    <x v="805"/>
    <x v="1"/>
    <s v="DA-017"/>
    <x v="3"/>
    <x v="3"/>
    <n v="108962.79"/>
    <n v="112"/>
    <x v="506"/>
    <n v="12203832.789999999"/>
    <n v="76135.59"/>
    <n v="3676646.68"/>
    <x v="1"/>
    <s v="Cash"/>
    <x v="0"/>
    <x v="2"/>
    <x v="2"/>
    <n v="12203832.479999999"/>
    <n v="139123.69027199998"/>
    <n v="12064708.789727999"/>
    <n v="0.30126983409775154"/>
  </r>
  <r>
    <x v="3720"/>
    <x v="805"/>
    <x v="3"/>
    <s v="PE-078"/>
    <x v="4"/>
    <x v="1"/>
    <n v="92988.74"/>
    <n v="6"/>
    <x v="134"/>
    <n v="557932.42000000004"/>
    <n v="73119.27"/>
    <n v="119216.82"/>
    <x v="0"/>
    <s v="Transfer"/>
    <x v="0"/>
    <x v="2"/>
    <x v="2"/>
    <n v="557932.44000000006"/>
    <n v="725.31217200000015"/>
    <n v="557207.12782800011"/>
    <n v="0.21367609360287756"/>
  </r>
  <r>
    <x v="3721"/>
    <x v="806"/>
    <x v="2"/>
    <s v="BE-006"/>
    <x v="0"/>
    <x v="2"/>
    <n v="74096.509999999995"/>
    <n v="14"/>
    <x v="378"/>
    <n v="1037351.21"/>
    <n v="59019.47"/>
    <n v="211078.64"/>
    <x v="0"/>
    <s v="Transfer"/>
    <x v="0"/>
    <x v="2"/>
    <x v="2"/>
    <n v="1037351.1399999999"/>
    <n v="39004.402863999989"/>
    <n v="998346.73713599995"/>
    <n v="0.20347847283081688"/>
  </r>
  <r>
    <x v="3722"/>
    <x v="806"/>
    <x v="4"/>
    <s v="HO-089"/>
    <x v="0"/>
    <x v="4"/>
    <n v="60995.56"/>
    <n v="8"/>
    <x v="278"/>
    <n v="487964.45"/>
    <n v="40211.620000000003"/>
    <n v="166271.51"/>
    <x v="0"/>
    <s v="Cash"/>
    <x v="0"/>
    <x v="2"/>
    <x v="2"/>
    <n v="487964.48"/>
    <n v="19713.764992"/>
    <n v="468250.71500799997"/>
    <n v="0.34074513010117846"/>
  </r>
  <r>
    <x v="3723"/>
    <x v="806"/>
    <x v="4"/>
    <s v="HO-088"/>
    <x v="2"/>
    <x v="0"/>
    <n v="61524.22"/>
    <n v="1"/>
    <x v="21"/>
    <n v="61524.22"/>
    <n v="52189.7"/>
    <n v="9334.52"/>
    <x v="0"/>
    <s v="POS"/>
    <x v="0"/>
    <x v="2"/>
    <x v="2"/>
    <n v="61524.22"/>
    <n v="1950.3177739999999"/>
    <n v="59573.902225999998"/>
    <n v="0.15172106204678418"/>
  </r>
  <r>
    <x v="3724"/>
    <x v="806"/>
    <x v="1"/>
    <s v="DA-113"/>
    <x v="4"/>
    <x v="4"/>
    <n v="134328.10999999999"/>
    <n v="73"/>
    <x v="1284"/>
    <n v="9805951.7200000007"/>
    <n v="98821.65"/>
    <n v="2591971.0699999998"/>
    <x v="1"/>
    <s v="Cash"/>
    <x v="0"/>
    <x v="2"/>
    <x v="2"/>
    <n v="9805952.0299999993"/>
    <n v="103943.09151799999"/>
    <n v="9702008.9384819996"/>
    <n v="0.26432631365229686"/>
  </r>
  <r>
    <x v="3725"/>
    <x v="807"/>
    <x v="4"/>
    <s v="HO-091"/>
    <x v="2"/>
    <x v="0"/>
    <n v="66702.38"/>
    <n v="3"/>
    <x v="1019"/>
    <n v="200107.13"/>
    <n v="50651.29"/>
    <n v="48153.25"/>
    <x v="0"/>
    <s v="Card"/>
    <x v="0"/>
    <x v="2"/>
    <x v="2"/>
    <n v="200107.14"/>
    <n v="740.39641799999993"/>
    <n v="199366.74358200002"/>
    <n v="0.24063735260207869"/>
  </r>
  <r>
    <x v="3726"/>
    <x v="807"/>
    <x v="2"/>
    <s v="BE-080"/>
    <x v="1"/>
    <x v="2"/>
    <n v="85074.880000000005"/>
    <n v="3"/>
    <x v="946"/>
    <n v="255224.63"/>
    <n v="71932.009999999995"/>
    <n v="39428.589999999997"/>
    <x v="0"/>
    <s v="Transfer"/>
    <x v="0"/>
    <x v="2"/>
    <x v="2"/>
    <n v="255224.64"/>
    <n v="51.044927999999999"/>
    <n v="255173.59507200003"/>
    <n v="0.15448583469393215"/>
  </r>
  <r>
    <x v="3727"/>
    <x v="807"/>
    <x v="3"/>
    <s v="PE-003"/>
    <x v="3"/>
    <x v="0"/>
    <n v="82655.55"/>
    <n v="92"/>
    <x v="226"/>
    <n v="7604310.6100000003"/>
    <n v="63644.47"/>
    <n v="1749019.08"/>
    <x v="1"/>
    <s v="Card"/>
    <x v="0"/>
    <x v="2"/>
    <x v="2"/>
    <n v="7604310.6000000006"/>
    <n v="149804.91882000002"/>
    <n v="7454505.6811800003"/>
    <n v="0.23000363474105906"/>
  </r>
  <r>
    <x v="3728"/>
    <x v="807"/>
    <x v="2"/>
    <s v="BE-116"/>
    <x v="0"/>
    <x v="4"/>
    <n v="64946.05"/>
    <n v="101"/>
    <x v="440"/>
    <n v="6559551.1100000003"/>
    <n v="44813.38"/>
    <n v="2033399.49"/>
    <x v="1"/>
    <s v="Cash"/>
    <x v="1"/>
    <x v="2"/>
    <x v="2"/>
    <n v="6559551.0500000007"/>
    <n v="621189.48443500011"/>
    <n v="5938361.5655650003"/>
    <n v="0.30999064660081593"/>
  </r>
  <r>
    <x v="3729"/>
    <x v="807"/>
    <x v="1"/>
    <s v="DA-036"/>
    <x v="0"/>
    <x v="0"/>
    <n v="92469.86"/>
    <n v="6"/>
    <x v="942"/>
    <n v="554819.18000000005"/>
    <n v="76331.81"/>
    <n v="96828.33"/>
    <x v="0"/>
    <s v="POS"/>
    <x v="0"/>
    <x v="2"/>
    <x v="2"/>
    <n v="554819.16"/>
    <n v="21083.128080000002"/>
    <n v="533736.03191999998"/>
    <n v="0.17452231914549168"/>
  </r>
  <r>
    <x v="3730"/>
    <x v="808"/>
    <x v="0"/>
    <s v="SN-121"/>
    <x v="3"/>
    <x v="0"/>
    <n v="65809.17"/>
    <n v="9"/>
    <x v="0"/>
    <n v="592282.53"/>
    <n v="53135.6"/>
    <n v="114062.12"/>
    <x v="0"/>
    <s v="Card"/>
    <x v="0"/>
    <x v="3"/>
    <x v="2"/>
    <n v="592282.53"/>
    <n v="23691.301200000002"/>
    <n v="568591.22880000004"/>
    <n v="0.19258059156328652"/>
  </r>
  <r>
    <x v="3731"/>
    <x v="808"/>
    <x v="4"/>
    <s v="HO-134"/>
    <x v="2"/>
    <x v="0"/>
    <n v="64674.28"/>
    <n v="57"/>
    <x v="32"/>
    <n v="3686434.18"/>
    <n v="54818.85"/>
    <n v="561759.74"/>
    <x v="1"/>
    <s v="Transfer"/>
    <x v="0"/>
    <x v="3"/>
    <x v="2"/>
    <n v="3686433.96"/>
    <n v="57508.369776"/>
    <n v="3628925.5902240002"/>
    <n v="0.152385669340772"/>
  </r>
  <r>
    <x v="3732"/>
    <x v="808"/>
    <x v="0"/>
    <s v="SN-061"/>
    <x v="4"/>
    <x v="0"/>
    <n v="70548.02"/>
    <n v="8"/>
    <x v="0"/>
    <n v="564384.18000000005"/>
    <n v="54667.06"/>
    <n v="127047.73"/>
    <x v="0"/>
    <s v="Card"/>
    <x v="0"/>
    <x v="3"/>
    <x v="2"/>
    <n v="564384.16"/>
    <n v="22575.366400000003"/>
    <n v="541808.79359999998"/>
    <n v="0.22510859535432051"/>
  </r>
  <r>
    <x v="3733"/>
    <x v="808"/>
    <x v="1"/>
    <s v="DA-067"/>
    <x v="3"/>
    <x v="3"/>
    <n v="115631.43"/>
    <n v="100"/>
    <x v="220"/>
    <n v="11563143.16"/>
    <n v="78431.98"/>
    <n v="3719944.83"/>
    <x v="1"/>
    <s v="POS"/>
    <x v="0"/>
    <x v="3"/>
    <x v="2"/>
    <n v="11563143"/>
    <n v="260170.7175"/>
    <n v="11302972.282500001"/>
    <n v="0.32170706342789929"/>
  </r>
  <r>
    <x v="3734"/>
    <x v="808"/>
    <x v="3"/>
    <s v="PE-129"/>
    <x v="0"/>
    <x v="0"/>
    <n v="65765.100000000006"/>
    <n v="58"/>
    <x v="1285"/>
    <n v="3814375.83"/>
    <n v="50001.68"/>
    <n v="914278.18"/>
    <x v="1"/>
    <s v="Transfer"/>
    <x v="1"/>
    <x v="3"/>
    <x v="2"/>
    <n v="3814375.8000000003"/>
    <n v="672855.89112000004"/>
    <n v="3141519.90888"/>
    <n v="0.2396927363080528"/>
  </r>
  <r>
    <x v="3735"/>
    <x v="808"/>
    <x v="3"/>
    <s v="PE-090"/>
    <x v="3"/>
    <x v="0"/>
    <n v="84701.17"/>
    <n v="4"/>
    <x v="1286"/>
    <n v="338804.66"/>
    <n v="64238.27"/>
    <n v="81851.59"/>
    <x v="0"/>
    <s v="Card"/>
    <x v="1"/>
    <x v="3"/>
    <x v="2"/>
    <n v="338804.68"/>
    <n v="30458.540732000001"/>
    <n v="308346.13926799997"/>
    <n v="0.24158932760842192"/>
  </r>
  <r>
    <x v="3736"/>
    <x v="809"/>
    <x v="4"/>
    <s v="HO-149"/>
    <x v="4"/>
    <x v="1"/>
    <n v="63761.71"/>
    <n v="49"/>
    <x v="437"/>
    <n v="3124323.74"/>
    <n v="49940.01"/>
    <n v="677263.12"/>
    <x v="1"/>
    <s v="Transfer"/>
    <x v="0"/>
    <x v="3"/>
    <x v="2"/>
    <n v="3124323.79"/>
    <n v="67172.961485000007"/>
    <n v="3057150.8285150002"/>
    <n v="0.21677110836151697"/>
  </r>
  <r>
    <x v="3737"/>
    <x v="809"/>
    <x v="1"/>
    <s v="DA-104"/>
    <x v="4"/>
    <x v="2"/>
    <n v="120333.62"/>
    <n v="3"/>
    <x v="881"/>
    <n v="361000.86"/>
    <n v="95387.36"/>
    <n v="74838.77"/>
    <x v="0"/>
    <s v="Transfer"/>
    <x v="0"/>
    <x v="3"/>
    <x v="2"/>
    <n v="361000.86"/>
    <n v="9458.2225319999998"/>
    <n v="351542.637468"/>
    <n v="0.20730911832176802"/>
  </r>
  <r>
    <x v="3738"/>
    <x v="809"/>
    <x v="4"/>
    <s v="HO-022"/>
    <x v="1"/>
    <x v="1"/>
    <n v="55285.83"/>
    <n v="48"/>
    <x v="0"/>
    <n v="2653719.6800000002"/>
    <n v="43968.160000000003"/>
    <n v="543247.91"/>
    <x v="1"/>
    <s v="Cash"/>
    <x v="0"/>
    <x v="3"/>
    <x v="2"/>
    <n v="2653719.84"/>
    <n v="106148.79359999999"/>
    <n v="2547571.0463999999"/>
    <n v="0.2047118669293661"/>
  </r>
  <r>
    <x v="3739"/>
    <x v="809"/>
    <x v="3"/>
    <s v="PE-072"/>
    <x v="5"/>
    <x v="0"/>
    <n v="115895.09"/>
    <n v="3"/>
    <x v="1287"/>
    <n v="347685.27"/>
    <n v="95815.83"/>
    <n v="60237.79"/>
    <x v="0"/>
    <s v="Transfer"/>
    <x v="1"/>
    <x v="3"/>
    <x v="2"/>
    <n v="347685.27"/>
    <n v="23642.59836"/>
    <n v="324042.67164000002"/>
    <n v="0.17325378782943551"/>
  </r>
  <r>
    <x v="3740"/>
    <x v="809"/>
    <x v="3"/>
    <s v="PE-125"/>
    <x v="1"/>
    <x v="0"/>
    <n v="106173.81"/>
    <n v="1"/>
    <x v="281"/>
    <n v="106173.81"/>
    <n v="82125.100000000006"/>
    <n v="24048.71"/>
    <x v="0"/>
    <s v="Card"/>
    <x v="0"/>
    <x v="3"/>
    <x v="2"/>
    <n v="106173.81"/>
    <n v="4225.7176380000001"/>
    <n v="101948.092362"/>
    <n v="0.22650322146299542"/>
  </r>
  <r>
    <x v="3741"/>
    <x v="810"/>
    <x v="0"/>
    <s v="SN-029"/>
    <x v="3"/>
    <x v="0"/>
    <n v="53274.18"/>
    <n v="6"/>
    <x v="740"/>
    <n v="319645.09999999998"/>
    <n v="42940.76"/>
    <n v="62000.57"/>
    <x v="0"/>
    <s v="Card"/>
    <x v="0"/>
    <x v="3"/>
    <x v="2"/>
    <n v="319645.08"/>
    <n v="12114.548532000001"/>
    <n v="307530.53146800003"/>
    <n v="0.19396690266799024"/>
  </r>
  <r>
    <x v="3742"/>
    <x v="810"/>
    <x v="1"/>
    <s v="DA-014"/>
    <x v="1"/>
    <x v="4"/>
    <n v="122732.61"/>
    <n v="2"/>
    <x v="1288"/>
    <n v="245465.21"/>
    <n v="87363.23"/>
    <n v="70738.759999999995"/>
    <x v="0"/>
    <s v="Transfer"/>
    <x v="0"/>
    <x v="3"/>
    <x v="2"/>
    <n v="245465.22"/>
    <n v="11144.120988000001"/>
    <n v="234321.09901199999"/>
    <n v="0.28818242715535941"/>
  </r>
  <r>
    <x v="3743"/>
    <x v="810"/>
    <x v="3"/>
    <s v="PE-020"/>
    <x v="0"/>
    <x v="1"/>
    <n v="77690.039999999994"/>
    <n v="10"/>
    <x v="1289"/>
    <n v="776900.43"/>
    <n v="62626.48"/>
    <n v="150635.65"/>
    <x v="0"/>
    <s v="Transfer"/>
    <x v="1"/>
    <x v="3"/>
    <x v="2"/>
    <n v="776900.39999999991"/>
    <n v="102395.47271999998"/>
    <n v="674504.92727999995"/>
    <n v="0.19389312218555468"/>
  </r>
  <r>
    <x v="3744"/>
    <x v="810"/>
    <x v="3"/>
    <s v="PE-006"/>
    <x v="0"/>
    <x v="3"/>
    <n v="112014.77"/>
    <n v="2"/>
    <x v="118"/>
    <n v="224029.54"/>
    <n v="80383.009999999995"/>
    <n v="63263.519999999997"/>
    <x v="0"/>
    <s v="Card"/>
    <x v="0"/>
    <x v="3"/>
    <x v="2"/>
    <n v="224029.54"/>
    <n v="10887.835644000001"/>
    <n v="213141.704356"/>
    <n v="0.28238918849719546"/>
  </r>
  <r>
    <x v="3745"/>
    <x v="810"/>
    <x v="3"/>
    <s v="PE-049"/>
    <x v="5"/>
    <x v="1"/>
    <n v="95232.06"/>
    <n v="9"/>
    <x v="1290"/>
    <n v="857088.58"/>
    <n v="72806.48"/>
    <n v="201830.23"/>
    <x v="0"/>
    <s v="Card"/>
    <x v="1"/>
    <x v="3"/>
    <x v="2"/>
    <n v="857088.54"/>
    <n v="109107.37114200002"/>
    <n v="747981.16885800008"/>
    <n v="0.23548351326767183"/>
  </r>
  <r>
    <x v="3746"/>
    <x v="810"/>
    <x v="2"/>
    <s v="BE-084"/>
    <x v="3"/>
    <x v="3"/>
    <n v="60244.52"/>
    <n v="8"/>
    <x v="640"/>
    <n v="481956.14"/>
    <n v="46064.59"/>
    <n v="113439.44"/>
    <x v="0"/>
    <s v="Transfer"/>
    <x v="0"/>
    <x v="3"/>
    <x v="2"/>
    <n v="481956.16"/>
    <n v="3662.8668160000002"/>
    <n v="478293.29318399995"/>
    <n v="0.23537295323180238"/>
  </r>
  <r>
    <x v="3747"/>
    <x v="810"/>
    <x v="3"/>
    <s v="PE-020"/>
    <x v="3"/>
    <x v="0"/>
    <n v="117494.39"/>
    <n v="3"/>
    <x v="996"/>
    <n v="352483.17"/>
    <n v="97918.49"/>
    <n v="58727.69"/>
    <x v="0"/>
    <s v="Card"/>
    <x v="1"/>
    <x v="3"/>
    <x v="2"/>
    <n v="352483.17"/>
    <n v="57278.515125000005"/>
    <n v="295204.65487500001"/>
    <n v="0.16661133069133485"/>
  </r>
  <r>
    <x v="3748"/>
    <x v="810"/>
    <x v="1"/>
    <s v="DA-051"/>
    <x v="3"/>
    <x v="4"/>
    <n v="101161.45"/>
    <n v="3"/>
    <x v="64"/>
    <n v="303484.36"/>
    <n v="71120.490000000005"/>
    <n v="90122.9"/>
    <x v="0"/>
    <s v="Transfer"/>
    <x v="1"/>
    <x v="3"/>
    <x v="2"/>
    <n v="303484.34999999998"/>
    <n v="39210.178019999999"/>
    <n v="264274.17197999998"/>
    <n v="0.2969606077888165"/>
  </r>
  <r>
    <x v="3749"/>
    <x v="810"/>
    <x v="2"/>
    <s v="BE-066"/>
    <x v="3"/>
    <x v="2"/>
    <n v="51868.07"/>
    <n v="13"/>
    <x v="581"/>
    <n v="674284.88"/>
    <n v="42038.97"/>
    <n v="127778.31"/>
    <x v="0"/>
    <s v="Transfer"/>
    <x v="0"/>
    <x v="3"/>
    <x v="2"/>
    <n v="674284.91"/>
    <n v="8765.7038300000004"/>
    <n v="665519.20617000002"/>
    <n v="0.18950196540073685"/>
  </r>
  <r>
    <x v="3750"/>
    <x v="811"/>
    <x v="1"/>
    <s v="DA-130"/>
    <x v="0"/>
    <x v="4"/>
    <n v="102787.02"/>
    <n v="58"/>
    <x v="1291"/>
    <n v="5961646.9699999997"/>
    <n v="75655.460000000006"/>
    <n v="1573630.39"/>
    <x v="1"/>
    <s v="Card"/>
    <x v="1"/>
    <x v="3"/>
    <x v="2"/>
    <n v="5961647.1600000001"/>
    <n v="806014.69603200001"/>
    <n v="5155632.4639680004"/>
    <n v="0.26395900292633395"/>
  </r>
  <r>
    <x v="3751"/>
    <x v="811"/>
    <x v="1"/>
    <s v="DA-116"/>
    <x v="2"/>
    <x v="1"/>
    <n v="97511.89"/>
    <n v="5"/>
    <x v="1292"/>
    <n v="487559.46"/>
    <n v="70440.61"/>
    <n v="135356.39000000001"/>
    <x v="0"/>
    <s v="Cash"/>
    <x v="1"/>
    <x v="3"/>
    <x v="2"/>
    <n v="487559.45"/>
    <n v="52168.861150000004"/>
    <n v="435390.58885"/>
    <n v="0.27762027220228691"/>
  </r>
  <r>
    <x v="3752"/>
    <x v="811"/>
    <x v="1"/>
    <s v="DA-012"/>
    <x v="2"/>
    <x v="0"/>
    <n v="92181.98"/>
    <n v="76"/>
    <x v="1293"/>
    <n v="7005830.7999999998"/>
    <n v="75146.66"/>
    <n v="1294684.44"/>
    <x v="1"/>
    <s v="Transfer"/>
    <x v="1"/>
    <x v="3"/>
    <x v="2"/>
    <n v="7005830.4799999995"/>
    <n v="1216912.754376"/>
    <n v="5788917.7256239997"/>
    <n v="0.18480098605864131"/>
  </r>
  <r>
    <x v="3753"/>
    <x v="811"/>
    <x v="2"/>
    <s v="BE-065"/>
    <x v="2"/>
    <x v="0"/>
    <n v="67017.45"/>
    <n v="9"/>
    <x v="48"/>
    <n v="603157.02"/>
    <n v="53322.17"/>
    <n v="123257.5"/>
    <x v="0"/>
    <s v="Transfer"/>
    <x v="0"/>
    <x v="3"/>
    <x v="2"/>
    <n v="603157.04999999993"/>
    <n v="965.05128000000002"/>
    <n v="602191.99871999992"/>
    <n v="0.20435391765812491"/>
  </r>
  <r>
    <x v="3754"/>
    <x v="812"/>
    <x v="3"/>
    <s v="PE-005"/>
    <x v="0"/>
    <x v="2"/>
    <n v="93573.55"/>
    <n v="10"/>
    <x v="345"/>
    <n v="935735.49"/>
    <n v="76555.14"/>
    <n v="170184.05"/>
    <x v="0"/>
    <s v="Cash"/>
    <x v="0"/>
    <x v="3"/>
    <x v="2"/>
    <n v="935735.5"/>
    <n v="8515.1930499999999"/>
    <n v="927220.30695"/>
    <n v="0.18187196255642712"/>
  </r>
  <r>
    <x v="3755"/>
    <x v="812"/>
    <x v="3"/>
    <s v="PE-028"/>
    <x v="3"/>
    <x v="4"/>
    <n v="89215.06"/>
    <n v="6"/>
    <x v="1294"/>
    <n v="535290.39"/>
    <n v="59158.6"/>
    <n v="180338.79"/>
    <x v="0"/>
    <s v="Cash"/>
    <x v="1"/>
    <x v="3"/>
    <x v="2"/>
    <n v="535290.36"/>
    <n v="62147.210795999999"/>
    <n v="473143.14920400002"/>
    <n v="0.33689898673503182"/>
  </r>
  <r>
    <x v="3756"/>
    <x v="812"/>
    <x v="1"/>
    <s v="DA-007"/>
    <x v="2"/>
    <x v="0"/>
    <n v="94938.240000000005"/>
    <n v="1"/>
    <x v="357"/>
    <n v="94938.240000000005"/>
    <n v="76781.3"/>
    <n v="18156.93"/>
    <x v="0"/>
    <s v="Transfer"/>
    <x v="1"/>
    <x v="3"/>
    <x v="2"/>
    <n v="94938.240000000005"/>
    <n v="11516.008512000002"/>
    <n v="83422.231488000005"/>
    <n v="0.19124991152142698"/>
  </r>
  <r>
    <x v="3757"/>
    <x v="812"/>
    <x v="1"/>
    <s v="DA-049"/>
    <x v="2"/>
    <x v="2"/>
    <n v="93441.67"/>
    <n v="26"/>
    <x v="624"/>
    <n v="2429483.44"/>
    <n v="75968.740000000005"/>
    <n v="454296.22"/>
    <x v="1"/>
    <s v="Card"/>
    <x v="0"/>
    <x v="3"/>
    <x v="2"/>
    <n v="2429483.42"/>
    <n v="104953.68374400001"/>
    <n v="2324529.7362560001"/>
    <n v="0.18699292718784696"/>
  </r>
  <r>
    <x v="3758"/>
    <x v="812"/>
    <x v="2"/>
    <s v="BE-123"/>
    <x v="0"/>
    <x v="0"/>
    <n v="65060.6"/>
    <n v="6"/>
    <x v="1295"/>
    <n v="390363.6"/>
    <n v="50330.080000000002"/>
    <n v="88383.11"/>
    <x v="0"/>
    <s v="Transfer"/>
    <x v="1"/>
    <x v="3"/>
    <x v="2"/>
    <n v="390363.6"/>
    <n v="32595.360599999996"/>
    <n v="357768.23939999996"/>
    <n v="0.22641227307054246"/>
  </r>
  <r>
    <x v="3759"/>
    <x v="813"/>
    <x v="2"/>
    <s v="BE-126"/>
    <x v="0"/>
    <x v="0"/>
    <n v="78755.259999999995"/>
    <n v="4"/>
    <x v="79"/>
    <n v="315021.03000000003"/>
    <n v="61547.040000000001"/>
    <n v="68832.88"/>
    <x v="0"/>
    <s v="Transfer"/>
    <x v="0"/>
    <x v="3"/>
    <x v="2"/>
    <n v="315021.03999999998"/>
    <n v="6237.4165919999996"/>
    <n v="308783.62340799998"/>
    <n v="0.21850249172253675"/>
  </r>
  <r>
    <x v="3760"/>
    <x v="813"/>
    <x v="3"/>
    <s v="PE-141"/>
    <x v="5"/>
    <x v="4"/>
    <n v="108311.24"/>
    <n v="1"/>
    <x v="1066"/>
    <n v="108311.24"/>
    <n v="71478.740000000005"/>
    <n v="36832.5"/>
    <x v="0"/>
    <s v="POS"/>
    <x v="0"/>
    <x v="3"/>
    <x v="2"/>
    <n v="108311.24"/>
    <n v="898.98329199999989"/>
    <n v="107412.256708"/>
    <n v="0.3400616593439425"/>
  </r>
  <r>
    <x v="3761"/>
    <x v="813"/>
    <x v="1"/>
    <s v="DA-023"/>
    <x v="3"/>
    <x v="3"/>
    <n v="113950.29"/>
    <n v="7"/>
    <x v="157"/>
    <n v="797652.03"/>
    <n v="86531.86"/>
    <n v="191929.01"/>
    <x v="0"/>
    <s v="Card"/>
    <x v="0"/>
    <x v="3"/>
    <x v="2"/>
    <n v="797652.02999999991"/>
    <n v="40042.131905999995"/>
    <n v="757609.89809399995"/>
    <n v="0.24061746573878839"/>
  </r>
  <r>
    <x v="3762"/>
    <x v="813"/>
    <x v="2"/>
    <s v="BE-098"/>
    <x v="0"/>
    <x v="3"/>
    <n v="61882.239999999998"/>
    <n v="10"/>
    <x v="320"/>
    <n v="618822.41"/>
    <n v="48003.78"/>
    <n v="138784.59"/>
    <x v="1"/>
    <s v="Card"/>
    <x v="0"/>
    <x v="3"/>
    <x v="2"/>
    <n v="618822.40000000002"/>
    <n v="34468.407680000004"/>
    <n v="584353.99231999996"/>
    <n v="0.22427208154921213"/>
  </r>
  <r>
    <x v="3763"/>
    <x v="814"/>
    <x v="1"/>
    <s v="DA-087"/>
    <x v="5"/>
    <x v="1"/>
    <n v="110435.93"/>
    <n v="5"/>
    <x v="536"/>
    <n v="552179.63"/>
    <n v="88215.84"/>
    <n v="111100.45"/>
    <x v="0"/>
    <s v="Card"/>
    <x v="0"/>
    <x v="3"/>
    <x v="2"/>
    <n v="552179.64999999991"/>
    <n v="16951.915254999996"/>
    <n v="535227.73474499991"/>
    <n v="0.20120345620138141"/>
  </r>
  <r>
    <x v="3764"/>
    <x v="814"/>
    <x v="4"/>
    <s v="HO-101"/>
    <x v="4"/>
    <x v="1"/>
    <n v="48927.28"/>
    <n v="35"/>
    <x v="47"/>
    <n v="1712454.66"/>
    <n v="36844.730000000003"/>
    <n v="422889.19"/>
    <x v="1"/>
    <s v="Card"/>
    <x v="0"/>
    <x v="3"/>
    <x v="2"/>
    <n v="1712454.8"/>
    <n v="4794.8734400000003"/>
    <n v="1707659.9265600001"/>
    <n v="0.24694913090428919"/>
  </r>
  <r>
    <x v="3765"/>
    <x v="814"/>
    <x v="1"/>
    <s v="DA-004"/>
    <x v="0"/>
    <x v="3"/>
    <n v="90628.68"/>
    <n v="34"/>
    <x v="995"/>
    <n v="3081375.06"/>
    <n v="62223.6"/>
    <n v="965772.77"/>
    <x v="1"/>
    <s v="Cash"/>
    <x v="0"/>
    <x v="3"/>
    <x v="2"/>
    <n v="3081375.1199999996"/>
    <n v="13558.050528"/>
    <n v="3067817.0694719995"/>
    <n v="0.31342266072602015"/>
  </r>
  <r>
    <x v="3766"/>
    <x v="814"/>
    <x v="2"/>
    <s v="BE-004"/>
    <x v="2"/>
    <x v="2"/>
    <n v="67543.429999999993"/>
    <n v="2"/>
    <x v="704"/>
    <n v="135086.85"/>
    <n v="55488.55"/>
    <n v="24109.759999999998"/>
    <x v="0"/>
    <s v="Transfer"/>
    <x v="0"/>
    <x v="3"/>
    <x v="2"/>
    <n v="135086.85999999999"/>
    <n v="40.526057999999992"/>
    <n v="135046.333942"/>
    <n v="0.17847599525786556"/>
  </r>
  <r>
    <x v="3767"/>
    <x v="814"/>
    <x v="4"/>
    <s v="HO-136"/>
    <x v="0"/>
    <x v="3"/>
    <n v="42114.93"/>
    <n v="7"/>
    <x v="314"/>
    <n v="294804.5"/>
    <n v="32030.63"/>
    <n v="70590.080000000002"/>
    <x v="0"/>
    <s v="Transfer"/>
    <x v="0"/>
    <x v="3"/>
    <x v="2"/>
    <n v="294804.51"/>
    <n v="16568.013461999999"/>
    <n v="278236.49653800001"/>
    <n v="0.2394470912079022"/>
  </r>
  <r>
    <x v="3768"/>
    <x v="815"/>
    <x v="1"/>
    <s v="DA-062"/>
    <x v="0"/>
    <x v="0"/>
    <n v="98344.76"/>
    <n v="9"/>
    <x v="0"/>
    <n v="885102.83"/>
    <n v="80298.78"/>
    <n v="162413.78"/>
    <x v="0"/>
    <s v="Transfer"/>
    <x v="0"/>
    <x v="3"/>
    <x v="2"/>
    <n v="885102.84"/>
    <n v="35404.113599999997"/>
    <n v="849698.72639999993"/>
    <n v="0.18349707457155007"/>
  </r>
  <r>
    <x v="3769"/>
    <x v="815"/>
    <x v="2"/>
    <s v="BE-079"/>
    <x v="4"/>
    <x v="0"/>
    <n v="76363.19"/>
    <n v="5"/>
    <x v="0"/>
    <n v="381815.94"/>
    <n v="62840.87"/>
    <n v="67611.59"/>
    <x v="0"/>
    <s v="Transfer"/>
    <x v="0"/>
    <x v="3"/>
    <x v="2"/>
    <n v="381815.95"/>
    <n v="15272.638000000001"/>
    <n v="366543.31200000003"/>
    <n v="0.17707901351630315"/>
  </r>
  <r>
    <x v="3770"/>
    <x v="815"/>
    <x v="2"/>
    <s v="BE-003"/>
    <x v="0"/>
    <x v="1"/>
    <n v="62945.73"/>
    <n v="6"/>
    <x v="78"/>
    <n v="377674.4"/>
    <n v="49383.46"/>
    <n v="81373.61"/>
    <x v="0"/>
    <s v="Transfer"/>
    <x v="0"/>
    <x v="3"/>
    <x v="2"/>
    <n v="377674.38"/>
    <n v="8346.6037980000001"/>
    <n v="369327.77620199998"/>
    <n v="0.21545969226402423"/>
  </r>
  <r>
    <x v="3771"/>
    <x v="815"/>
    <x v="1"/>
    <s v="DA-138"/>
    <x v="2"/>
    <x v="1"/>
    <n v="109352.94"/>
    <n v="1"/>
    <x v="0"/>
    <n v="109352.94"/>
    <n v="81579.429999999993"/>
    <n v="27773.51"/>
    <x v="0"/>
    <s v="Transfer"/>
    <x v="0"/>
    <x v="3"/>
    <x v="2"/>
    <n v="109352.94"/>
    <n v="4374.1176000000005"/>
    <n v="104978.8224"/>
    <n v="0.25398045996751434"/>
  </r>
  <r>
    <x v="3772"/>
    <x v="816"/>
    <x v="3"/>
    <s v="PE-052"/>
    <x v="5"/>
    <x v="0"/>
    <n v="95832.34"/>
    <n v="30"/>
    <x v="657"/>
    <n v="2874970.16"/>
    <n v="75096.56"/>
    <n v="622073.28"/>
    <x v="1"/>
    <s v="Transfer"/>
    <x v="0"/>
    <x v="3"/>
    <x v="2"/>
    <n v="2874970.1999999997"/>
    <n v="85386.614939999985"/>
    <n v="2789583.58506"/>
    <n v="0.21637556057277477"/>
  </r>
  <r>
    <x v="3773"/>
    <x v="816"/>
    <x v="2"/>
    <s v="BE-074"/>
    <x v="0"/>
    <x v="2"/>
    <n v="65104.55"/>
    <n v="11"/>
    <x v="937"/>
    <n v="716150.06"/>
    <n v="52425.23"/>
    <n v="139472.54"/>
    <x v="0"/>
    <s v="Transfer"/>
    <x v="0"/>
    <x v="3"/>
    <x v="2"/>
    <n v="716150.05"/>
    <n v="12102.935845000002"/>
    <n v="704047.11415500008"/>
    <n v="0.19475323370076936"/>
  </r>
  <r>
    <x v="3774"/>
    <x v="816"/>
    <x v="0"/>
    <s v="SN-100"/>
    <x v="1"/>
    <x v="4"/>
    <n v="64841.9"/>
    <n v="9"/>
    <x v="742"/>
    <n v="583577.09"/>
    <n v="43678.33"/>
    <n v="190472.13"/>
    <x v="0"/>
    <s v="Cash"/>
    <x v="0"/>
    <x v="3"/>
    <x v="2"/>
    <n v="583577.1"/>
    <n v="3268.0317600000003"/>
    <n v="580309.06823999994"/>
    <n v="0.3263872644486438"/>
  </r>
  <r>
    <x v="3775"/>
    <x v="816"/>
    <x v="3"/>
    <s v="PE-068"/>
    <x v="2"/>
    <x v="4"/>
    <n v="85449.12"/>
    <n v="78"/>
    <x v="1296"/>
    <n v="6665031.1799999997"/>
    <n v="60391.56"/>
    <n v="1954489.19"/>
    <x v="1"/>
    <s v="Card"/>
    <x v="1"/>
    <x v="3"/>
    <x v="2"/>
    <n v="6665031.3599999994"/>
    <n v="906444.26495999994"/>
    <n v="5758587.0950399991"/>
    <n v="0.29324531832122652"/>
  </r>
  <r>
    <x v="3776"/>
    <x v="816"/>
    <x v="2"/>
    <s v="BE-099"/>
    <x v="5"/>
    <x v="1"/>
    <n v="67404.81"/>
    <n v="10"/>
    <x v="1297"/>
    <n v="674048.11"/>
    <n v="53691.25"/>
    <n v="137135.59"/>
    <x v="1"/>
    <s v="Transfer"/>
    <x v="1"/>
    <x v="3"/>
    <x v="2"/>
    <n v="674048.1"/>
    <n v="55002.324960000005"/>
    <n v="619045.77503999998"/>
    <n v="0.20345074478437453"/>
  </r>
  <r>
    <x v="3777"/>
    <x v="816"/>
    <x v="3"/>
    <s v="PE-041"/>
    <x v="4"/>
    <x v="1"/>
    <n v="94631.27"/>
    <n v="96"/>
    <x v="0"/>
    <n v="9084602.3499999996"/>
    <n v="72505.75"/>
    <n v="2124050.6800000002"/>
    <x v="1"/>
    <s v="Transfer"/>
    <x v="0"/>
    <x v="3"/>
    <x v="2"/>
    <n v="9084601.9199999999"/>
    <n v="363384.07679999998"/>
    <n v="8721217.8432"/>
    <n v="0.23380777695789848"/>
  </r>
  <r>
    <x v="3778"/>
    <x v="817"/>
    <x v="2"/>
    <s v="BE-140"/>
    <x v="4"/>
    <x v="1"/>
    <n v="71528.12"/>
    <n v="21"/>
    <x v="1063"/>
    <n v="1502090.58"/>
    <n v="55523.23"/>
    <n v="336102.81"/>
    <x v="1"/>
    <s v="Transfer"/>
    <x v="0"/>
    <x v="3"/>
    <x v="2"/>
    <n v="1502090.52"/>
    <n v="12617.560367999999"/>
    <n v="1489472.959632"/>
    <n v="0.22375668583182245"/>
  </r>
  <r>
    <x v="3779"/>
    <x v="817"/>
    <x v="1"/>
    <s v="DA-138"/>
    <x v="4"/>
    <x v="4"/>
    <n v="96214.09"/>
    <n v="8"/>
    <x v="1298"/>
    <n v="769712.71"/>
    <n v="70329.86"/>
    <n v="207073.8"/>
    <x v="0"/>
    <s v="Card"/>
    <x v="1"/>
    <x v="3"/>
    <x v="2"/>
    <n v="769712.72"/>
    <n v="94982.549648"/>
    <n v="674730.17035199993"/>
    <n v="0.26902738815369176"/>
  </r>
  <r>
    <x v="3780"/>
    <x v="817"/>
    <x v="1"/>
    <s v="DA-127"/>
    <x v="1"/>
    <x v="1"/>
    <n v="128371.13"/>
    <n v="7"/>
    <x v="0"/>
    <n v="898597.91"/>
    <n v="101762.1"/>
    <n v="186263.21"/>
    <x v="0"/>
    <s v="Transfer"/>
    <x v="0"/>
    <x v="3"/>
    <x v="2"/>
    <n v="898597.91"/>
    <n v="35943.916400000002"/>
    <n v="862653.99360000005"/>
    <n v="0.20728204230966882"/>
  </r>
  <r>
    <x v="3781"/>
    <x v="817"/>
    <x v="4"/>
    <s v="HO-005"/>
    <x v="3"/>
    <x v="2"/>
    <n v="51350.23"/>
    <n v="24"/>
    <x v="32"/>
    <n v="1232405.49"/>
    <n v="43981.919999999998"/>
    <n v="176839.37"/>
    <x v="1"/>
    <s v="Transfer"/>
    <x v="0"/>
    <x v="3"/>
    <x v="2"/>
    <n v="1232405.52"/>
    <n v="19225.526112000003"/>
    <n v="1213179.993888"/>
    <n v="0.14349122219505855"/>
  </r>
  <r>
    <x v="3782"/>
    <x v="817"/>
    <x v="0"/>
    <s v="SN-039"/>
    <x v="0"/>
    <x v="4"/>
    <n v="57608.51"/>
    <n v="91"/>
    <x v="836"/>
    <n v="5242374.62"/>
    <n v="41118.33"/>
    <n v="1500606.16"/>
    <x v="1"/>
    <s v="POS"/>
    <x v="0"/>
    <x v="3"/>
    <x v="2"/>
    <n v="5242374.41"/>
    <n v="84402.22800100001"/>
    <n v="5157972.1819989998"/>
    <n v="0.28624550299688423"/>
  </r>
  <r>
    <x v="3783"/>
    <x v="818"/>
    <x v="0"/>
    <s v="SN-132"/>
    <x v="0"/>
    <x v="3"/>
    <n v="45531.71"/>
    <n v="3"/>
    <x v="949"/>
    <n v="136595.14000000001"/>
    <n v="31677.68"/>
    <n v="41562.11"/>
    <x v="0"/>
    <s v="Card"/>
    <x v="0"/>
    <x v="3"/>
    <x v="2"/>
    <n v="136595.13"/>
    <n v="6816.0969870000008"/>
    <n v="129779.03301300001"/>
    <n v="0.30427224570361727"/>
  </r>
  <r>
    <x v="3784"/>
    <x v="818"/>
    <x v="1"/>
    <s v="DA-091"/>
    <x v="2"/>
    <x v="0"/>
    <n v="100881.65"/>
    <n v="46"/>
    <x v="491"/>
    <n v="4640556.1100000003"/>
    <n v="81378.539999999994"/>
    <n v="897143.33"/>
    <x v="1"/>
    <s v="Card"/>
    <x v="0"/>
    <x v="3"/>
    <x v="2"/>
    <n v="4640555.8999999994"/>
    <n v="182837.90245999998"/>
    <n v="4457717.9975399999"/>
    <n v="0.1933266851502416"/>
  </r>
  <r>
    <x v="3785"/>
    <x v="819"/>
    <x v="0"/>
    <s v="SN-077"/>
    <x v="3"/>
    <x v="3"/>
    <n v="61569.41"/>
    <n v="6"/>
    <x v="1145"/>
    <n v="369416.44"/>
    <n v="46082.93"/>
    <n v="92918.84"/>
    <x v="0"/>
    <s v="Cash"/>
    <x v="0"/>
    <x v="3"/>
    <x v="2"/>
    <n v="369416.46"/>
    <n v="19061.889336"/>
    <n v="350354.570664"/>
    <n v="0.25152870835959545"/>
  </r>
  <r>
    <x v="3786"/>
    <x v="819"/>
    <x v="3"/>
    <s v="PE-049"/>
    <x v="2"/>
    <x v="4"/>
    <n v="106127.73"/>
    <n v="6"/>
    <x v="522"/>
    <n v="636766.37"/>
    <n v="74944.42"/>
    <n v="187099.84"/>
    <x v="0"/>
    <s v="Cash"/>
    <x v="0"/>
    <x v="3"/>
    <x v="2"/>
    <n v="636766.38"/>
    <n v="16428.572604000001"/>
    <n v="620337.80739600002"/>
    <n v="0.29382808014813971"/>
  </r>
  <r>
    <x v="3787"/>
    <x v="819"/>
    <x v="4"/>
    <s v="HO-144"/>
    <x v="3"/>
    <x v="4"/>
    <n v="54667.29"/>
    <n v="5"/>
    <x v="249"/>
    <n v="273336.44"/>
    <n v="38673.72"/>
    <n v="79967.820000000007"/>
    <x v="0"/>
    <s v="Transfer"/>
    <x v="0"/>
    <x v="3"/>
    <x v="2"/>
    <n v="273336.45"/>
    <n v="6669.4093800000001"/>
    <n v="266667.04061999999"/>
    <n v="0.29256186990655181"/>
  </r>
  <r>
    <x v="3788"/>
    <x v="819"/>
    <x v="4"/>
    <s v="HO-077"/>
    <x v="0"/>
    <x v="1"/>
    <n v="64767.839999999997"/>
    <n v="8"/>
    <x v="83"/>
    <n v="518142.7"/>
    <n v="51741.3"/>
    <n v="104212.27"/>
    <x v="0"/>
    <s v="Transfer"/>
    <x v="0"/>
    <x v="3"/>
    <x v="2"/>
    <n v="518142.71999999997"/>
    <n v="18756.766464"/>
    <n v="499385.95353599999"/>
    <n v="0.20112658153825191"/>
  </r>
  <r>
    <x v="3789"/>
    <x v="819"/>
    <x v="4"/>
    <s v="HO-059"/>
    <x v="5"/>
    <x v="1"/>
    <n v="53817.48"/>
    <n v="3"/>
    <x v="0"/>
    <n v="161452.45000000001"/>
    <n v="40181.629999999997"/>
    <n v="40907.57"/>
    <x v="0"/>
    <s v="Transfer"/>
    <x v="0"/>
    <x v="3"/>
    <x v="2"/>
    <n v="161452.44"/>
    <n v="6458.0976000000001"/>
    <n v="154994.34239999999"/>
    <n v="0.25337224675128805"/>
  </r>
  <r>
    <x v="3790"/>
    <x v="819"/>
    <x v="2"/>
    <s v="BE-038"/>
    <x v="1"/>
    <x v="1"/>
    <n v="69427.679999999993"/>
    <n v="10"/>
    <x v="0"/>
    <n v="694276.85"/>
    <n v="56882.41"/>
    <n v="125452.72"/>
    <x v="1"/>
    <s v="Transfer"/>
    <x v="0"/>
    <x v="3"/>
    <x v="2"/>
    <n v="694276.79999999993"/>
    <n v="27771.071999999996"/>
    <n v="666505.72799999989"/>
    <n v="0.18069552513525405"/>
  </r>
  <r>
    <x v="3791"/>
    <x v="819"/>
    <x v="0"/>
    <s v="SN-049"/>
    <x v="4"/>
    <x v="4"/>
    <n v="61283.02"/>
    <n v="2"/>
    <x v="1299"/>
    <n v="122566.03"/>
    <n v="42859.94"/>
    <n v="36846.15"/>
    <x v="0"/>
    <s v="Card"/>
    <x v="1"/>
    <x v="3"/>
    <x v="2"/>
    <n v="122566.04"/>
    <n v="12783.637971999999"/>
    <n v="109782.402028"/>
    <n v="0.300622856104583"/>
  </r>
  <r>
    <x v="3792"/>
    <x v="819"/>
    <x v="3"/>
    <s v="PE-045"/>
    <x v="5"/>
    <x v="1"/>
    <n v="83635.100000000006"/>
    <n v="28"/>
    <x v="1300"/>
    <n v="2341782.7599999998"/>
    <n v="60625.77"/>
    <n v="644261.14"/>
    <x v="1"/>
    <s v="Cash"/>
    <x v="1"/>
    <x v="3"/>
    <x v="2"/>
    <n v="2341782.8000000003"/>
    <n v="485685.75271999999"/>
    <n v="1856097.0472800003"/>
    <n v="0.27511567298411577"/>
  </r>
  <r>
    <x v="3793"/>
    <x v="819"/>
    <x v="2"/>
    <s v="BE-148"/>
    <x v="0"/>
    <x v="1"/>
    <n v="79915.38"/>
    <n v="5"/>
    <x v="92"/>
    <n v="399576.9"/>
    <n v="64728.3"/>
    <n v="75935.38"/>
    <x v="0"/>
    <s v="Card"/>
    <x v="0"/>
    <x v="3"/>
    <x v="2"/>
    <n v="399576.9"/>
    <n v="1198.7307000000001"/>
    <n v="398378.16930000001"/>
    <n v="0.19003946424330334"/>
  </r>
  <r>
    <x v="3794"/>
    <x v="820"/>
    <x v="4"/>
    <s v="HO-096"/>
    <x v="1"/>
    <x v="2"/>
    <n v="49481.21"/>
    <n v="8"/>
    <x v="304"/>
    <n v="395849.66"/>
    <n v="43497.13"/>
    <n v="47872.6"/>
    <x v="0"/>
    <s v="Transfer"/>
    <x v="0"/>
    <x v="3"/>
    <x v="2"/>
    <n v="395849.68"/>
    <n v="16229.836879999999"/>
    <n v="379619.84311999998"/>
    <n v="0.12093631708563297"/>
  </r>
  <r>
    <x v="3795"/>
    <x v="820"/>
    <x v="4"/>
    <s v="HO-033"/>
    <x v="1"/>
    <x v="4"/>
    <n v="50539.58"/>
    <n v="10"/>
    <x v="676"/>
    <n v="505395.82"/>
    <n v="37451.14"/>
    <n v="130884.43"/>
    <x v="0"/>
    <s v="Card"/>
    <x v="1"/>
    <x v="3"/>
    <x v="2"/>
    <n v="505395.80000000005"/>
    <n v="88747.502479999996"/>
    <n v="416648.29752000002"/>
    <n v="0.25897410469283261"/>
  </r>
  <r>
    <x v="3796"/>
    <x v="820"/>
    <x v="3"/>
    <s v="PE-108"/>
    <x v="0"/>
    <x v="2"/>
    <n v="89421.6"/>
    <n v="14"/>
    <x v="679"/>
    <n v="1251902.3899999999"/>
    <n v="74032.600000000006"/>
    <n v="215446.05"/>
    <x v="0"/>
    <s v="Card"/>
    <x v="0"/>
    <x v="3"/>
    <x v="2"/>
    <n v="1251902.4000000001"/>
    <n v="72985.909920000006"/>
    <n v="1178916.4900800001"/>
    <n v="0.17209492666596796"/>
  </r>
  <r>
    <x v="3797"/>
    <x v="821"/>
    <x v="4"/>
    <s v="HO-117"/>
    <x v="3"/>
    <x v="3"/>
    <n v="49512.639999999999"/>
    <n v="115"/>
    <x v="1122"/>
    <n v="5693953.2300000004"/>
    <n v="37895.32"/>
    <n v="1335991.55"/>
    <x v="1"/>
    <s v="Card"/>
    <x v="1"/>
    <x v="3"/>
    <x v="2"/>
    <n v="5693953.5999999996"/>
    <n v="659359.82687999995"/>
    <n v="5034593.77312"/>
    <n v="0.23463339020085347"/>
  </r>
  <r>
    <x v="3798"/>
    <x v="821"/>
    <x v="4"/>
    <s v="HO-083"/>
    <x v="3"/>
    <x v="1"/>
    <n v="40833.18"/>
    <n v="62"/>
    <x v="254"/>
    <n v="2531656.9900000002"/>
    <n v="30666.63"/>
    <n v="630325.92000000004"/>
    <x v="1"/>
    <s v="Transfer"/>
    <x v="0"/>
    <x v="3"/>
    <x v="2"/>
    <n v="2531657.16"/>
    <n v="0"/>
    <n v="2531657.16"/>
    <n v="0.24897761524952872"/>
  </r>
  <r>
    <x v="3799"/>
    <x v="821"/>
    <x v="1"/>
    <s v="DA-011"/>
    <x v="5"/>
    <x v="2"/>
    <n v="96304.71"/>
    <n v="4"/>
    <x v="281"/>
    <n v="385218.86"/>
    <n v="81838.39"/>
    <n v="57865.29"/>
    <x v="0"/>
    <s v="Card"/>
    <x v="0"/>
    <x v="3"/>
    <x v="2"/>
    <n v="385218.84"/>
    <n v="15331.709832"/>
    <n v="369887.130168"/>
    <n v="0.15021406272787372"/>
  </r>
  <r>
    <x v="3800"/>
    <x v="822"/>
    <x v="0"/>
    <s v="SN-037"/>
    <x v="1"/>
    <x v="1"/>
    <n v="54304.61"/>
    <n v="6"/>
    <x v="0"/>
    <n v="325827.68"/>
    <n v="41446"/>
    <n v="77151.69"/>
    <x v="0"/>
    <s v="Card"/>
    <x v="0"/>
    <x v="3"/>
    <x v="2"/>
    <n v="325827.66000000003"/>
    <n v="13033.106400000001"/>
    <n v="312794.55360000004"/>
    <n v="0.23678678864852737"/>
  </r>
  <r>
    <x v="3801"/>
    <x v="822"/>
    <x v="3"/>
    <s v="PE-022"/>
    <x v="1"/>
    <x v="3"/>
    <n v="118693.64"/>
    <n v="11"/>
    <x v="214"/>
    <n v="1305629.99"/>
    <n v="88659.51"/>
    <n v="330375.43"/>
    <x v="0"/>
    <s v="Cash"/>
    <x v="0"/>
    <x v="3"/>
    <x v="2"/>
    <n v="1305630.04"/>
    <n v="66717.695044000007"/>
    <n v="1238912.3449560001"/>
    <n v="0.253039094177057"/>
  </r>
  <r>
    <x v="3802"/>
    <x v="822"/>
    <x v="4"/>
    <s v="HO-119"/>
    <x v="5"/>
    <x v="3"/>
    <n v="51904.04"/>
    <n v="10"/>
    <x v="458"/>
    <n v="519040.38"/>
    <n v="39024.550000000003"/>
    <n v="128794.84"/>
    <x v="0"/>
    <s v="Card"/>
    <x v="0"/>
    <x v="3"/>
    <x v="2"/>
    <n v="519040.4"/>
    <n v="24498.706880000002"/>
    <n v="494541.69312000001"/>
    <n v="0.24814030846694432"/>
  </r>
  <r>
    <x v="3803"/>
    <x v="822"/>
    <x v="0"/>
    <s v="SN-017"/>
    <x v="0"/>
    <x v="4"/>
    <n v="61946.69"/>
    <n v="77"/>
    <x v="628"/>
    <n v="4769895.34"/>
    <n v="44525.72"/>
    <n v="1341415.03"/>
    <x v="1"/>
    <s v="Transfer"/>
    <x v="0"/>
    <x v="3"/>
    <x v="2"/>
    <n v="4769895.13"/>
    <n v="261390.25312400001"/>
    <n v="4508504.8768760003"/>
    <n v="0.28122525430505568"/>
  </r>
  <r>
    <x v="3804"/>
    <x v="822"/>
    <x v="3"/>
    <s v="PE-049"/>
    <x v="4"/>
    <x v="1"/>
    <n v="75063.88"/>
    <n v="1"/>
    <x v="1195"/>
    <n v="75063.88"/>
    <n v="59360.69"/>
    <n v="15703.19"/>
    <x v="0"/>
    <s v="Transfer"/>
    <x v="1"/>
    <x v="3"/>
    <x v="2"/>
    <n v="75063.88"/>
    <n v="4541.36474"/>
    <n v="70522.51526"/>
    <n v="0.20919768602422362"/>
  </r>
  <r>
    <x v="3805"/>
    <x v="823"/>
    <x v="0"/>
    <s v="SN-144"/>
    <x v="0"/>
    <x v="3"/>
    <n v="44706.17"/>
    <n v="82"/>
    <x v="1301"/>
    <n v="3665905.92"/>
    <n v="30245.21"/>
    <n v="1185798.5900000001"/>
    <x v="1"/>
    <s v="Transfer"/>
    <x v="1"/>
    <x v="3"/>
    <x v="2"/>
    <n v="3665905.94"/>
    <n v="867719.93599800009"/>
    <n v="2798186.0040019997"/>
    <n v="0.32346672715485292"/>
  </r>
  <r>
    <x v="3806"/>
    <x v="823"/>
    <x v="4"/>
    <s v="HO-023"/>
    <x v="4"/>
    <x v="0"/>
    <n v="64900.41"/>
    <n v="7"/>
    <x v="232"/>
    <n v="454302.85"/>
    <n v="49234.25"/>
    <n v="109663.07"/>
    <x v="0"/>
    <s v="Cash"/>
    <x v="0"/>
    <x v="3"/>
    <x v="2"/>
    <n v="454302.87"/>
    <n v="13083.922656000001"/>
    <n v="441218.94734399999"/>
    <n v="0.24138758979830308"/>
  </r>
  <r>
    <x v="3807"/>
    <x v="823"/>
    <x v="4"/>
    <s v="HO-058"/>
    <x v="2"/>
    <x v="1"/>
    <n v="55808"/>
    <n v="9"/>
    <x v="830"/>
    <n v="502271.99"/>
    <n v="44763.360000000001"/>
    <n v="99401.79"/>
    <x v="0"/>
    <s v="Transfer"/>
    <x v="0"/>
    <x v="3"/>
    <x v="2"/>
    <n v="502272"/>
    <n v="351.59039999999999"/>
    <n v="501920.40960000001"/>
    <n v="0.19790430678804127"/>
  </r>
  <r>
    <x v="3808"/>
    <x v="823"/>
    <x v="1"/>
    <s v="DA-035"/>
    <x v="0"/>
    <x v="4"/>
    <n v="110162.74"/>
    <n v="96"/>
    <x v="768"/>
    <n v="10575623.48"/>
    <n v="80350.84"/>
    <n v="2861942.68"/>
    <x v="1"/>
    <s v="Transfer"/>
    <x v="0"/>
    <x v="3"/>
    <x v="2"/>
    <n v="10575623.040000001"/>
    <n v="243239.32991999999"/>
    <n v="10332383.710080002"/>
    <n v="0.27061692253060432"/>
  </r>
  <r>
    <x v="3809"/>
    <x v="823"/>
    <x v="0"/>
    <s v="SN-100"/>
    <x v="1"/>
    <x v="4"/>
    <n v="55776.7"/>
    <n v="5"/>
    <x v="100"/>
    <n v="278883.52"/>
    <n v="41200.120000000003"/>
    <n v="72882.929999999993"/>
    <x v="0"/>
    <s v="Cash"/>
    <x v="0"/>
    <x v="3"/>
    <x v="2"/>
    <n v="278883.5"/>
    <n v="5717.1117499999991"/>
    <n v="273166.38825000002"/>
    <n v="0.26133824616097784"/>
  </r>
  <r>
    <x v="3810"/>
    <x v="823"/>
    <x v="3"/>
    <s v="PE-018"/>
    <x v="5"/>
    <x v="4"/>
    <n v="99433.18"/>
    <n v="11"/>
    <x v="224"/>
    <n v="1093764.94"/>
    <n v="64667.71"/>
    <n v="382420.18"/>
    <x v="0"/>
    <s v="Cash"/>
    <x v="1"/>
    <x v="3"/>
    <x v="2"/>
    <n v="1093764.98"/>
    <n v="136720.6225"/>
    <n v="957044.35749999993"/>
    <n v="0.34963653159334218"/>
  </r>
  <r>
    <x v="3811"/>
    <x v="823"/>
    <x v="0"/>
    <s v="SN-010"/>
    <x v="3"/>
    <x v="2"/>
    <n v="79220.61"/>
    <n v="104"/>
    <x v="1062"/>
    <n v="8238943.3200000003"/>
    <n v="67105.73"/>
    <n v="1259947.8600000001"/>
    <x v="1"/>
    <s v="Card"/>
    <x v="0"/>
    <x v="3"/>
    <x v="2"/>
    <n v="8238943.4400000004"/>
    <n v="121112.46856800001"/>
    <n v="8117830.9714320004"/>
    <n v="0.15292590458068597"/>
  </r>
  <r>
    <x v="3812"/>
    <x v="823"/>
    <x v="3"/>
    <s v="PE-104"/>
    <x v="2"/>
    <x v="2"/>
    <n v="108575.95"/>
    <n v="11"/>
    <x v="112"/>
    <n v="1194335.43"/>
    <n v="87407.53"/>
    <n v="232852.59"/>
    <x v="0"/>
    <s v="Transfer"/>
    <x v="0"/>
    <x v="3"/>
    <x v="2"/>
    <n v="1194335.45"/>
    <n v="46698.516094999999"/>
    <n v="1147636.9339049999"/>
    <n v="0.19496414838836357"/>
  </r>
  <r>
    <x v="3813"/>
    <x v="823"/>
    <x v="3"/>
    <s v="PE-135"/>
    <x v="4"/>
    <x v="2"/>
    <n v="106640.29"/>
    <n v="41"/>
    <x v="438"/>
    <n v="4372251.93"/>
    <n v="91173.47"/>
    <n v="634139.84"/>
    <x v="1"/>
    <s v="Transfer"/>
    <x v="0"/>
    <x v="3"/>
    <x v="2"/>
    <n v="4372251.8899999997"/>
    <n v="32354.663985999996"/>
    <n v="4339897.2260139994"/>
    <n v="0.1450373514958915"/>
  </r>
  <r>
    <x v="3814"/>
    <x v="824"/>
    <x v="4"/>
    <s v="HO-094"/>
    <x v="3"/>
    <x v="0"/>
    <n v="55373.06"/>
    <n v="7"/>
    <x v="92"/>
    <n v="387611.43"/>
    <n v="42141.49"/>
    <n v="92620.97"/>
    <x v="0"/>
    <s v="Transfer"/>
    <x v="0"/>
    <x v="3"/>
    <x v="2"/>
    <n v="387611.42"/>
    <n v="1162.8342599999999"/>
    <n v="386448.58574000001"/>
    <n v="0.23895314438998871"/>
  </r>
  <r>
    <x v="3815"/>
    <x v="824"/>
    <x v="2"/>
    <s v="BE-139"/>
    <x v="5"/>
    <x v="1"/>
    <n v="63455.06"/>
    <n v="5"/>
    <x v="615"/>
    <n v="317275.31"/>
    <n v="51383.39"/>
    <n v="60358.36"/>
    <x v="0"/>
    <s v="Cash"/>
    <x v="1"/>
    <x v="3"/>
    <x v="2"/>
    <n v="317275.3"/>
    <n v="40420.873219999994"/>
    <n v="276854.42677999998"/>
    <n v="0.19023970065619036"/>
  </r>
  <r>
    <x v="3816"/>
    <x v="824"/>
    <x v="3"/>
    <s v="PE-090"/>
    <x v="3"/>
    <x v="1"/>
    <n v="125413.52"/>
    <n v="1"/>
    <x v="71"/>
    <n v="125413.52"/>
    <n v="100353.08"/>
    <n v="25060.45"/>
    <x v="0"/>
    <s v="Card"/>
    <x v="0"/>
    <x v="3"/>
    <x v="2"/>
    <n v="125413.52"/>
    <n v="2934.6763679999999"/>
    <n v="122478.843632"/>
    <n v="0.19982255501639695"/>
  </r>
  <r>
    <x v="3817"/>
    <x v="824"/>
    <x v="3"/>
    <s v="PE-018"/>
    <x v="1"/>
    <x v="2"/>
    <n v="107620.22"/>
    <n v="14"/>
    <x v="195"/>
    <n v="1506683.15"/>
    <n v="85756.59"/>
    <n v="306090.93"/>
    <x v="0"/>
    <s v="Card"/>
    <x v="0"/>
    <x v="3"/>
    <x v="2"/>
    <n v="1506683.08"/>
    <n v="51980.56626"/>
    <n v="1454702.5137400001"/>
    <n v="0.20315547432783065"/>
  </r>
  <r>
    <x v="3818"/>
    <x v="824"/>
    <x v="3"/>
    <s v="PE-132"/>
    <x v="2"/>
    <x v="0"/>
    <n v="97024.51"/>
    <n v="5"/>
    <x v="0"/>
    <n v="485122.57"/>
    <n v="79052.929999999993"/>
    <n v="89857.919999999998"/>
    <x v="0"/>
    <s v="Card"/>
    <x v="0"/>
    <x v="3"/>
    <x v="2"/>
    <n v="485122.55"/>
    <n v="19404.901999999998"/>
    <n v="465717.64799999999"/>
    <n v="0.18522725091928829"/>
  </r>
  <r>
    <x v="3819"/>
    <x v="824"/>
    <x v="0"/>
    <s v="SN-146"/>
    <x v="1"/>
    <x v="1"/>
    <n v="56235.4"/>
    <n v="57"/>
    <x v="1302"/>
    <n v="3205418.03"/>
    <n v="43697.81"/>
    <n v="714643.03"/>
    <x v="1"/>
    <s v="Cash"/>
    <x v="1"/>
    <x v="3"/>
    <x v="2"/>
    <n v="3205417.8000000003"/>
    <n v="431769.77766000002"/>
    <n v="2773648.0223400001"/>
    <n v="0.22294846516477604"/>
  </r>
  <r>
    <x v="3820"/>
    <x v="824"/>
    <x v="2"/>
    <s v="BE-119"/>
    <x v="1"/>
    <x v="0"/>
    <n v="64493.26"/>
    <n v="79"/>
    <x v="0"/>
    <n v="5094967.45"/>
    <n v="53234.879999999997"/>
    <n v="889412.19"/>
    <x v="1"/>
    <s v="Transfer"/>
    <x v="0"/>
    <x v="3"/>
    <x v="2"/>
    <n v="5094967.54"/>
    <n v="203798.7016"/>
    <n v="4891168.8383999998"/>
    <n v="0.17456680513238607"/>
  </r>
  <r>
    <x v="3821"/>
    <x v="824"/>
    <x v="0"/>
    <s v="SN-147"/>
    <x v="4"/>
    <x v="1"/>
    <n v="55145.29"/>
    <n v="48"/>
    <x v="536"/>
    <n v="2646973.85"/>
    <n v="43692.6"/>
    <n v="549729.02"/>
    <x v="1"/>
    <s v="Transfer"/>
    <x v="0"/>
    <x v="3"/>
    <x v="2"/>
    <n v="2646973.92"/>
    <n v="81262.099344000002"/>
    <n v="2565711.8206559997"/>
    <n v="0.20768207438090105"/>
  </r>
  <r>
    <x v="3822"/>
    <x v="825"/>
    <x v="0"/>
    <s v="SN-022"/>
    <x v="4"/>
    <x v="4"/>
    <n v="76595.149999999994"/>
    <n v="2"/>
    <x v="25"/>
    <n v="153190.29"/>
    <n v="50198.1"/>
    <n v="52794.09"/>
    <x v="0"/>
    <s v="Transfer"/>
    <x v="0"/>
    <x v="3"/>
    <x v="2"/>
    <n v="153190.29999999999"/>
    <n v="5484.2127399999999"/>
    <n v="147706.08726"/>
    <n v="0.34463078567185945"/>
  </r>
  <r>
    <x v="3823"/>
    <x v="825"/>
    <x v="2"/>
    <s v="BE-074"/>
    <x v="2"/>
    <x v="2"/>
    <n v="51344.05"/>
    <n v="2"/>
    <x v="1303"/>
    <n v="102688.1"/>
    <n v="43813.72"/>
    <n v="15060.65"/>
    <x v="0"/>
    <s v="Card"/>
    <x v="1"/>
    <x v="3"/>
    <x v="2"/>
    <n v="102688.1"/>
    <n v="12774.39964"/>
    <n v="89913.700360000003"/>
    <n v="0.14666402436114798"/>
  </r>
  <r>
    <x v="3824"/>
    <x v="825"/>
    <x v="2"/>
    <s v="BE-043"/>
    <x v="4"/>
    <x v="1"/>
    <n v="64724.36"/>
    <n v="4"/>
    <x v="1304"/>
    <n v="258897.44"/>
    <n v="50452.62"/>
    <n v="57086.97"/>
    <x v="0"/>
    <s v="Transfer"/>
    <x v="1"/>
    <x v="3"/>
    <x v="2"/>
    <n v="258897.44"/>
    <n v="28452.828656000002"/>
    <n v="230444.611344"/>
    <n v="0.22050032630681865"/>
  </r>
  <r>
    <x v="3825"/>
    <x v="825"/>
    <x v="1"/>
    <s v="DA-057"/>
    <x v="5"/>
    <x v="2"/>
    <n v="98777.94"/>
    <n v="41"/>
    <x v="129"/>
    <n v="4049895.47"/>
    <n v="82769.100000000006"/>
    <n v="656362.21"/>
    <x v="1"/>
    <s v="Transfer"/>
    <x v="0"/>
    <x v="3"/>
    <x v="2"/>
    <n v="4049895.54"/>
    <n v="51433.673358000007"/>
    <n v="3998461.8666420002"/>
    <n v="0.16206892618885296"/>
  </r>
  <r>
    <x v="3826"/>
    <x v="825"/>
    <x v="3"/>
    <s v="PE-145"/>
    <x v="3"/>
    <x v="2"/>
    <n v="96383.73"/>
    <n v="5"/>
    <x v="96"/>
    <n v="481918.64"/>
    <n v="78390.009999999995"/>
    <n v="89968.6"/>
    <x v="0"/>
    <s v="Card"/>
    <x v="0"/>
    <x v="3"/>
    <x v="2"/>
    <n v="481918.64999999997"/>
    <n v="16096.082909999997"/>
    <n v="465822.56708999997"/>
    <n v="0.18668835884829024"/>
  </r>
  <r>
    <x v="3827"/>
    <x v="825"/>
    <x v="4"/>
    <s v="HO-149"/>
    <x v="5"/>
    <x v="3"/>
    <n v="44444.77"/>
    <n v="1"/>
    <x v="278"/>
    <n v="44444.77"/>
    <n v="30737.25"/>
    <n v="13707.52"/>
    <x v="0"/>
    <s v="Transfer"/>
    <x v="0"/>
    <x v="3"/>
    <x v="2"/>
    <n v="44444.77"/>
    <n v="1795.5687079999998"/>
    <n v="42649.201291999998"/>
    <n v="0.30841694084590832"/>
  </r>
  <r>
    <x v="3828"/>
    <x v="825"/>
    <x v="1"/>
    <s v="DA-041"/>
    <x v="4"/>
    <x v="2"/>
    <n v="96948.32"/>
    <n v="89"/>
    <x v="1305"/>
    <n v="8628400.7200000007"/>
    <n v="78850.820000000007"/>
    <n v="1610677.78"/>
    <x v="1"/>
    <s v="POS"/>
    <x v="1"/>
    <x v="3"/>
    <x v="2"/>
    <n v="8628400.4800000004"/>
    <n v="1259746.4700800001"/>
    <n v="7368654.0099200001"/>
    <n v="0.18667164776742079"/>
  </r>
  <r>
    <x v="3829"/>
    <x v="825"/>
    <x v="1"/>
    <s v="DA-107"/>
    <x v="0"/>
    <x v="0"/>
    <n v="95467.27"/>
    <n v="1"/>
    <x v="13"/>
    <n v="95467.27"/>
    <n v="72260.929999999993"/>
    <n v="23206.34"/>
    <x v="0"/>
    <s v="Card"/>
    <x v="0"/>
    <x v="3"/>
    <x v="2"/>
    <n v="95467.27"/>
    <n v="1288.808145"/>
    <n v="94178.461855000001"/>
    <n v="0.24308163415587353"/>
  </r>
  <r>
    <x v="3830"/>
    <x v="826"/>
    <x v="0"/>
    <s v="SN-047"/>
    <x v="3"/>
    <x v="2"/>
    <n v="49351.87"/>
    <n v="120"/>
    <x v="748"/>
    <n v="5922223.96"/>
    <n v="42969.16"/>
    <n v="765924.84"/>
    <x v="1"/>
    <s v="POS"/>
    <x v="1"/>
    <x v="3"/>
    <x v="2"/>
    <n v="5922224.4000000004"/>
    <n v="569125.76483999996"/>
    <n v="5353098.6351600001"/>
    <n v="0.12933061045533306"/>
  </r>
  <r>
    <x v="3831"/>
    <x v="826"/>
    <x v="4"/>
    <s v="HO-116"/>
    <x v="3"/>
    <x v="1"/>
    <n v="47827.75"/>
    <n v="1"/>
    <x v="297"/>
    <n v="47827.75"/>
    <n v="36176.46"/>
    <n v="11651.29"/>
    <x v="0"/>
    <s v="Transfer"/>
    <x v="0"/>
    <x v="3"/>
    <x v="2"/>
    <n v="47827.75"/>
    <n v="1831.802825"/>
    <n v="45995.947175000001"/>
    <n v="0.24360941085457713"/>
  </r>
  <r>
    <x v="3832"/>
    <x v="826"/>
    <x v="1"/>
    <s v="DA-131"/>
    <x v="5"/>
    <x v="1"/>
    <n v="100240.16"/>
    <n v="3"/>
    <x v="991"/>
    <n v="300720.46999999997"/>
    <n v="79698.44"/>
    <n v="61625.15"/>
    <x v="0"/>
    <s v="POS"/>
    <x v="1"/>
    <x v="3"/>
    <x v="2"/>
    <n v="300720.48"/>
    <n v="39033.518303999997"/>
    <n v="261686.96169599998"/>
    <n v="0.2049250255561253"/>
  </r>
  <r>
    <x v="3833"/>
    <x v="826"/>
    <x v="2"/>
    <s v="BE-011"/>
    <x v="0"/>
    <x v="1"/>
    <n v="70841.600000000006"/>
    <n v="2"/>
    <x v="502"/>
    <n v="141683.19"/>
    <n v="56495.89"/>
    <n v="28691.42"/>
    <x v="0"/>
    <s v="Cash"/>
    <x v="0"/>
    <x v="3"/>
    <x v="2"/>
    <n v="141683.20000000001"/>
    <n v="3570.4166400000004"/>
    <n v="138112.78336"/>
    <n v="0.20250405146863221"/>
  </r>
  <r>
    <x v="3834"/>
    <x v="826"/>
    <x v="1"/>
    <s v="DA-116"/>
    <x v="0"/>
    <x v="3"/>
    <n v="94321.23"/>
    <n v="10"/>
    <x v="419"/>
    <n v="943212.32"/>
    <n v="68563.81"/>
    <n v="257574.2"/>
    <x v="0"/>
    <s v="POS"/>
    <x v="1"/>
    <x v="3"/>
    <x v="2"/>
    <n v="943212.29999999993"/>
    <n v="55555.204469999997"/>
    <n v="887657.09552999993"/>
    <n v="0.2730818868014786"/>
  </r>
  <r>
    <x v="3835"/>
    <x v="827"/>
    <x v="1"/>
    <s v="DA-126"/>
    <x v="2"/>
    <x v="4"/>
    <n v="99731.75"/>
    <n v="12"/>
    <x v="437"/>
    <n v="1196781.02"/>
    <n v="66082.3"/>
    <n v="403793.45"/>
    <x v="0"/>
    <s v="Card"/>
    <x v="0"/>
    <x v="3"/>
    <x v="2"/>
    <n v="1196781"/>
    <n v="25730.791499999999"/>
    <n v="1171050.2084999999"/>
    <n v="0.33739961049850203"/>
  </r>
  <r>
    <x v="3836"/>
    <x v="827"/>
    <x v="0"/>
    <s v="SN-115"/>
    <x v="2"/>
    <x v="0"/>
    <n v="52442.6"/>
    <n v="7"/>
    <x v="37"/>
    <n v="367098.17"/>
    <n v="40784.769999999997"/>
    <n v="81604.78"/>
    <x v="0"/>
    <s v="Transfer"/>
    <x v="0"/>
    <x v="3"/>
    <x v="2"/>
    <n v="367098.2"/>
    <n v="11930.691500000001"/>
    <n v="355167.5085"/>
    <n v="0.2222968858711554"/>
  </r>
  <r>
    <x v="3837"/>
    <x v="828"/>
    <x v="0"/>
    <s v="SN-003"/>
    <x v="3"/>
    <x v="0"/>
    <n v="48170.07"/>
    <n v="5"/>
    <x v="1306"/>
    <n v="240850.37"/>
    <n v="40670.199999999997"/>
    <n v="37499.370000000003"/>
    <x v="0"/>
    <s v="Card"/>
    <x v="1"/>
    <x v="3"/>
    <x v="2"/>
    <n v="240850.35"/>
    <n v="39354.947189999999"/>
    <n v="201495.40281"/>
    <n v="0.15569571265346199"/>
  </r>
  <r>
    <x v="3838"/>
    <x v="828"/>
    <x v="1"/>
    <s v="DA-064"/>
    <x v="3"/>
    <x v="4"/>
    <n v="108598.55"/>
    <n v="6"/>
    <x v="465"/>
    <n v="651591.31000000006"/>
    <n v="80625.19"/>
    <n v="167840.18"/>
    <x v="0"/>
    <s v="Transfer"/>
    <x v="0"/>
    <x v="3"/>
    <x v="2"/>
    <n v="651591.30000000005"/>
    <n v="10425.460800000001"/>
    <n v="641165.83920000005"/>
    <n v="0.25758504974536872"/>
  </r>
  <r>
    <x v="3839"/>
    <x v="828"/>
    <x v="1"/>
    <s v="DA-093"/>
    <x v="0"/>
    <x v="4"/>
    <n v="115166.02"/>
    <n v="4"/>
    <x v="409"/>
    <n v="460664.08"/>
    <n v="82502.97"/>
    <n v="130652.18"/>
    <x v="0"/>
    <s v="Transfer"/>
    <x v="0"/>
    <x v="3"/>
    <x v="2"/>
    <n v="460664.08"/>
    <n v="20822.016415999999"/>
    <n v="439842.06358399999"/>
    <n v="0.28361703391330184"/>
  </r>
  <r>
    <x v="3840"/>
    <x v="828"/>
    <x v="4"/>
    <s v="HO-018"/>
    <x v="1"/>
    <x v="3"/>
    <n v="43140.11"/>
    <n v="22"/>
    <x v="1307"/>
    <n v="949082.5"/>
    <n v="29295.95"/>
    <n v="304571.69"/>
    <x v="1"/>
    <s v="Cash"/>
    <x v="1"/>
    <x v="3"/>
    <x v="2"/>
    <n v="949082.42"/>
    <n v="197029.51039200005"/>
    <n v="752052.90960799996"/>
    <n v="0.32091171210089747"/>
  </r>
  <r>
    <x v="3841"/>
    <x v="829"/>
    <x v="0"/>
    <s v="SN-112"/>
    <x v="4"/>
    <x v="4"/>
    <n v="59908.18"/>
    <n v="10"/>
    <x v="345"/>
    <n v="599081.84"/>
    <n v="39497.32"/>
    <n v="204108.68"/>
    <x v="0"/>
    <s v="Transfer"/>
    <x v="0"/>
    <x v="3"/>
    <x v="2"/>
    <n v="599081.80000000005"/>
    <n v="5451.6443800000006"/>
    <n v="593630.15562000009"/>
    <n v="0.34070249901081961"/>
  </r>
  <r>
    <x v="3842"/>
    <x v="829"/>
    <x v="2"/>
    <s v="BE-046"/>
    <x v="3"/>
    <x v="2"/>
    <n v="76536.28"/>
    <n v="11"/>
    <x v="16"/>
    <n v="841899.13"/>
    <n v="66010.19"/>
    <n v="115787.02"/>
    <x v="0"/>
    <s v="Card"/>
    <x v="0"/>
    <x v="3"/>
    <x v="2"/>
    <n v="841899.08"/>
    <n v="26351.441203999999"/>
    <n v="815547.63879599993"/>
    <n v="0.13753075145712529"/>
  </r>
  <r>
    <x v="3843"/>
    <x v="829"/>
    <x v="4"/>
    <s v="HO-072"/>
    <x v="1"/>
    <x v="2"/>
    <n v="48234.02"/>
    <n v="6"/>
    <x v="669"/>
    <n v="289404.11"/>
    <n v="38066.93"/>
    <n v="61002.52"/>
    <x v="0"/>
    <s v="Card"/>
    <x v="0"/>
    <x v="3"/>
    <x v="2"/>
    <n v="289404.12"/>
    <n v="11605.105211999999"/>
    <n v="277799.01478799997"/>
    <n v="0.21078664017591181"/>
  </r>
  <r>
    <x v="3844"/>
    <x v="829"/>
    <x v="3"/>
    <s v="PE-130"/>
    <x v="2"/>
    <x v="1"/>
    <n v="113343.33"/>
    <n v="100"/>
    <x v="1308"/>
    <n v="11334332.960000001"/>
    <n v="86704.3"/>
    <n v="2663902.84"/>
    <x v="1"/>
    <s v="Transfer"/>
    <x v="1"/>
    <x v="3"/>
    <x v="2"/>
    <n v="11334333"/>
    <n v="1905301.3772999998"/>
    <n v="9429031.6227000002"/>
    <n v="0.23502952043152256"/>
  </r>
  <r>
    <x v="3845"/>
    <x v="830"/>
    <x v="0"/>
    <s v="SN-148"/>
    <x v="2"/>
    <x v="2"/>
    <n v="60776.98"/>
    <n v="7"/>
    <x v="319"/>
    <n v="425438.87"/>
    <n v="48605.64"/>
    <n v="85199.4"/>
    <x v="0"/>
    <s v="Transfer"/>
    <x v="0"/>
    <x v="3"/>
    <x v="2"/>
    <n v="425438.86000000004"/>
    <n v="9232.0232620000006"/>
    <n v="416206.83673800004"/>
    <n v="0.20026237847049563"/>
  </r>
  <r>
    <x v="3846"/>
    <x v="830"/>
    <x v="0"/>
    <s v="SN-127"/>
    <x v="4"/>
    <x v="0"/>
    <n v="51311.55"/>
    <n v="6"/>
    <x v="1137"/>
    <n v="307869.3"/>
    <n v="40075.97"/>
    <n v="67413.5"/>
    <x v="0"/>
    <s v="Card"/>
    <x v="1"/>
    <x v="3"/>
    <x v="2"/>
    <n v="307869.30000000005"/>
    <n v="52645.650300000008"/>
    <n v="255223.64970000004"/>
    <n v="0.21896791917869043"/>
  </r>
  <r>
    <x v="3847"/>
    <x v="830"/>
    <x v="1"/>
    <s v="DA-003"/>
    <x v="3"/>
    <x v="2"/>
    <n v="118788.79"/>
    <n v="10"/>
    <x v="237"/>
    <n v="1187887.8600000001"/>
    <n v="99437.6"/>
    <n v="193511.9"/>
    <x v="0"/>
    <s v="POS"/>
    <x v="0"/>
    <x v="3"/>
    <x v="2"/>
    <n v="1187887.8999999999"/>
    <n v="55117.998559999985"/>
    <n v="1132769.9014399999"/>
    <n v="0.16290418188127623"/>
  </r>
  <r>
    <x v="3848"/>
    <x v="831"/>
    <x v="3"/>
    <s v="PE-128"/>
    <x v="2"/>
    <x v="0"/>
    <n v="108890.3"/>
    <n v="1"/>
    <x v="1269"/>
    <n v="108890.3"/>
    <n v="88464.05"/>
    <n v="20426.25"/>
    <x v="0"/>
    <s v="Transfer"/>
    <x v="1"/>
    <x v="3"/>
    <x v="2"/>
    <n v="108890.3"/>
    <n v="13371.728840000002"/>
    <n v="95518.571160000007"/>
    <n v="0.18758557924810565"/>
  </r>
  <r>
    <x v="3849"/>
    <x v="831"/>
    <x v="3"/>
    <s v="PE-016"/>
    <x v="0"/>
    <x v="4"/>
    <n v="93567.31"/>
    <n v="61"/>
    <x v="251"/>
    <n v="5707605.8799999999"/>
    <n v="62895.88"/>
    <n v="1870957.05"/>
    <x v="1"/>
    <s v="Transfer"/>
    <x v="0"/>
    <x v="3"/>
    <x v="2"/>
    <n v="5707605.9100000001"/>
    <n v="73628.116238999995"/>
    <n v="5633977.793761"/>
    <n v="0.32780067323078727"/>
  </r>
  <r>
    <x v="3850"/>
    <x v="831"/>
    <x v="4"/>
    <s v="HO-038"/>
    <x v="3"/>
    <x v="1"/>
    <n v="55436.47"/>
    <n v="2"/>
    <x v="0"/>
    <n v="110872.94"/>
    <n v="40601.01"/>
    <n v="29670.92"/>
    <x v="0"/>
    <s v="Card"/>
    <x v="0"/>
    <x v="3"/>
    <x v="2"/>
    <n v="110872.94"/>
    <n v="4434.9175999999998"/>
    <n v="106438.0224"/>
    <n v="0.26761191684824087"/>
  </r>
  <r>
    <x v="3851"/>
    <x v="831"/>
    <x v="1"/>
    <s v="DA-126"/>
    <x v="3"/>
    <x v="0"/>
    <n v="124317.83"/>
    <n v="9"/>
    <x v="1063"/>
    <n v="1118860.46"/>
    <n v="97968.99"/>
    <n v="237139.58"/>
    <x v="0"/>
    <s v="Transfer"/>
    <x v="0"/>
    <x v="3"/>
    <x v="2"/>
    <n v="1118860.47"/>
    <n v="9398.4279479999987"/>
    <n v="1109462.0420520001"/>
    <n v="0.21194741299554012"/>
  </r>
  <r>
    <x v="3852"/>
    <x v="831"/>
    <x v="1"/>
    <s v="DA-093"/>
    <x v="0"/>
    <x v="1"/>
    <n v="80520.02"/>
    <n v="107"/>
    <x v="1309"/>
    <n v="8615642.6199999992"/>
    <n v="58976.21"/>
    <n v="2305187.69"/>
    <x v="1"/>
    <s v="Transfer"/>
    <x v="1"/>
    <x v="3"/>
    <x v="2"/>
    <n v="8615642.1400000006"/>
    <n v="1885102.5002320001"/>
    <n v="6730539.6397680007"/>
    <n v="0.26755841574125089"/>
  </r>
  <r>
    <x v="3853"/>
    <x v="831"/>
    <x v="2"/>
    <s v="BE-034"/>
    <x v="3"/>
    <x v="1"/>
    <n v="60265.15"/>
    <n v="10"/>
    <x v="383"/>
    <n v="602651.52"/>
    <n v="46682.75"/>
    <n v="135824.01"/>
    <x v="0"/>
    <s v="Card"/>
    <x v="0"/>
    <x v="3"/>
    <x v="2"/>
    <n v="602651.5"/>
    <n v="15427.878400000001"/>
    <n v="587223.62159999995"/>
    <n v="0.22537736236025757"/>
  </r>
  <r>
    <x v="3854"/>
    <x v="831"/>
    <x v="0"/>
    <s v="SN-110"/>
    <x v="2"/>
    <x v="4"/>
    <n v="63937.07"/>
    <n v="12"/>
    <x v="477"/>
    <n v="767244.78"/>
    <n v="43328.99"/>
    <n v="247296.95"/>
    <x v="0"/>
    <s v="Card"/>
    <x v="0"/>
    <x v="3"/>
    <x v="2"/>
    <n v="767244.84"/>
    <n v="22480.273812000003"/>
    <n v="744764.56618799991"/>
    <n v="0.32231819159460429"/>
  </r>
  <r>
    <x v="3855"/>
    <x v="831"/>
    <x v="1"/>
    <s v="DA-150"/>
    <x v="0"/>
    <x v="0"/>
    <n v="120359.62"/>
    <n v="46"/>
    <x v="0"/>
    <n v="5536542.4800000004"/>
    <n v="93456"/>
    <n v="1237566.69"/>
    <x v="1"/>
    <s v="Transfer"/>
    <x v="0"/>
    <x v="3"/>
    <x v="2"/>
    <n v="5536542.5199999996"/>
    <n v="221461.70079999999"/>
    <n v="5315080.8191999998"/>
    <n v="0.22352699260784861"/>
  </r>
  <r>
    <x v="3856"/>
    <x v="831"/>
    <x v="2"/>
    <s v="BE-110"/>
    <x v="0"/>
    <x v="4"/>
    <n v="74082.559999999998"/>
    <n v="7"/>
    <x v="250"/>
    <n v="518577.9"/>
    <n v="51760.62"/>
    <n v="156253.54"/>
    <x v="0"/>
    <s v="Transfer"/>
    <x v="0"/>
    <x v="3"/>
    <x v="2"/>
    <n v="518577.91999999998"/>
    <n v="985.29804799999999"/>
    <n v="517592.62195199996"/>
    <n v="0.30131160622155323"/>
  </r>
  <r>
    <x v="3857"/>
    <x v="831"/>
    <x v="1"/>
    <s v="DA-063"/>
    <x v="2"/>
    <x v="4"/>
    <n v="104265.22"/>
    <n v="10"/>
    <x v="14"/>
    <n v="1042652.17"/>
    <n v="69708.08"/>
    <n v="345571.42"/>
    <x v="0"/>
    <s v="Transfer"/>
    <x v="0"/>
    <x v="3"/>
    <x v="2"/>
    <n v="1042652.2"/>
    <n v="24919.387579999999"/>
    <n v="1017732.81242"/>
    <n v="0.33143499811639004"/>
  </r>
  <r>
    <x v="3858"/>
    <x v="831"/>
    <x v="0"/>
    <s v="SN-082"/>
    <x v="4"/>
    <x v="1"/>
    <n v="57443.37"/>
    <n v="1"/>
    <x v="733"/>
    <n v="57443.37"/>
    <n v="43181.66"/>
    <n v="14261.71"/>
    <x v="0"/>
    <s v="Card"/>
    <x v="1"/>
    <x v="3"/>
    <x v="2"/>
    <n v="57443.37"/>
    <n v="5428.3984650000002"/>
    <n v="52014.971535000004"/>
    <n v="0.24827425688987256"/>
  </r>
  <r>
    <x v="3859"/>
    <x v="832"/>
    <x v="3"/>
    <s v="PE-077"/>
    <x v="1"/>
    <x v="3"/>
    <n v="89929.3"/>
    <n v="8"/>
    <x v="426"/>
    <n v="719434.42"/>
    <n v="64680.62"/>
    <n v="201989.49"/>
    <x v="0"/>
    <s v="Transfer"/>
    <x v="0"/>
    <x v="3"/>
    <x v="2"/>
    <n v="719434.4"/>
    <n v="2877.7375999999999"/>
    <n v="716556.66240000003"/>
    <n v="0.28076150429388685"/>
  </r>
  <r>
    <x v="3860"/>
    <x v="832"/>
    <x v="4"/>
    <s v="HO-078"/>
    <x v="1"/>
    <x v="1"/>
    <n v="59941.17"/>
    <n v="3"/>
    <x v="0"/>
    <n v="179823.52"/>
    <n v="48601.53"/>
    <n v="34018.94"/>
    <x v="0"/>
    <s v="Card"/>
    <x v="0"/>
    <x v="3"/>
    <x v="2"/>
    <n v="179823.51"/>
    <n v="7192.9404000000004"/>
    <n v="172630.56960000002"/>
    <n v="0.18917959119029593"/>
  </r>
  <r>
    <x v="3861"/>
    <x v="832"/>
    <x v="2"/>
    <s v="BE-070"/>
    <x v="4"/>
    <x v="0"/>
    <n v="78015.350000000006"/>
    <n v="1"/>
    <x v="0"/>
    <n v="78015.350000000006"/>
    <n v="62967.6"/>
    <n v="15047.75"/>
    <x v="0"/>
    <s v="Transfer"/>
    <x v="0"/>
    <x v="3"/>
    <x v="2"/>
    <n v="78015.350000000006"/>
    <n v="3120.614"/>
    <n v="74894.736000000004"/>
    <n v="0.1928819136234087"/>
  </r>
  <r>
    <x v="3862"/>
    <x v="832"/>
    <x v="0"/>
    <s v="SN-078"/>
    <x v="5"/>
    <x v="4"/>
    <n v="52901.56"/>
    <n v="103"/>
    <x v="469"/>
    <n v="5448861"/>
    <n v="35091.160000000003"/>
    <n v="1834471.7"/>
    <x v="1"/>
    <s v="Cash"/>
    <x v="0"/>
    <x v="3"/>
    <x v="2"/>
    <n v="5448860.6799999997"/>
    <n v="279526.552884"/>
    <n v="5169334.1271159993"/>
    <n v="0.33667067300854253"/>
  </r>
  <r>
    <x v="3863"/>
    <x v="833"/>
    <x v="2"/>
    <s v="BE-009"/>
    <x v="0"/>
    <x v="4"/>
    <n v="59948"/>
    <n v="5"/>
    <x v="650"/>
    <n v="299740"/>
    <n v="43986.15"/>
    <n v="79809.25"/>
    <x v="0"/>
    <s v="Transfer"/>
    <x v="1"/>
    <x v="3"/>
    <x v="2"/>
    <n v="299740"/>
    <n v="52664.317999999999"/>
    <n v="247075.682"/>
    <n v="0.26626159338093014"/>
  </r>
  <r>
    <x v="3864"/>
    <x v="833"/>
    <x v="3"/>
    <s v="PE-144"/>
    <x v="2"/>
    <x v="4"/>
    <n v="93765.61"/>
    <n v="64"/>
    <x v="284"/>
    <n v="6000999.1299999999"/>
    <n v="68585.33"/>
    <n v="1611537.85"/>
    <x v="1"/>
    <s v="Card"/>
    <x v="0"/>
    <x v="3"/>
    <x v="2"/>
    <n v="6000999.04"/>
    <n v="312051.95008000004"/>
    <n v="5688947.0899200002"/>
    <n v="0.26854492311849415"/>
  </r>
  <r>
    <x v="3865"/>
    <x v="833"/>
    <x v="2"/>
    <s v="BE-067"/>
    <x v="1"/>
    <x v="2"/>
    <n v="68000.25"/>
    <n v="43"/>
    <x v="471"/>
    <n v="2924010.85"/>
    <n v="56711.99"/>
    <n v="485395.44"/>
    <x v="1"/>
    <s v="Transfer"/>
    <x v="1"/>
    <x v="3"/>
    <x v="2"/>
    <n v="2924010.75"/>
    <n v="272225.40082500002"/>
    <n v="2651785.3491750001"/>
    <n v="0.16600329646519607"/>
  </r>
  <r>
    <x v="3866"/>
    <x v="833"/>
    <x v="1"/>
    <s v="DA-041"/>
    <x v="2"/>
    <x v="3"/>
    <n v="90791.65"/>
    <n v="36"/>
    <x v="498"/>
    <n v="3268499.47"/>
    <n v="68053.98"/>
    <n v="818556.1"/>
    <x v="1"/>
    <s v="Transfer"/>
    <x v="0"/>
    <x v="3"/>
    <x v="2"/>
    <n v="3268499.4"/>
    <n v="36607.19328"/>
    <n v="3231892.2067200001"/>
    <n v="0.25043788671625511"/>
  </r>
  <r>
    <x v="3867"/>
    <x v="833"/>
    <x v="0"/>
    <s v="SN-083"/>
    <x v="5"/>
    <x v="3"/>
    <n v="64899.42"/>
    <n v="7"/>
    <x v="274"/>
    <n v="454295.96"/>
    <n v="50592.21"/>
    <n v="100150.49"/>
    <x v="0"/>
    <s v="POS"/>
    <x v="0"/>
    <x v="3"/>
    <x v="2"/>
    <n v="454295.94"/>
    <n v="2998.3532040000005"/>
    <n v="451297.58679600002"/>
    <n v="0.22045208150211154"/>
  </r>
  <r>
    <x v="3868"/>
    <x v="833"/>
    <x v="3"/>
    <s v="PE-040"/>
    <x v="0"/>
    <x v="4"/>
    <n v="87286.03"/>
    <n v="6"/>
    <x v="209"/>
    <n v="523716.18"/>
    <n v="65121.17"/>
    <n v="132989.13"/>
    <x v="0"/>
    <s v="Card"/>
    <x v="0"/>
    <x v="3"/>
    <x v="2"/>
    <n v="523716.18"/>
    <n v="28018.815629999997"/>
    <n v="495697.36436999997"/>
    <n v="0.25393359051843695"/>
  </r>
  <r>
    <x v="3869"/>
    <x v="833"/>
    <x v="0"/>
    <s v="SN-016"/>
    <x v="2"/>
    <x v="2"/>
    <n v="56914.39"/>
    <n v="6"/>
    <x v="595"/>
    <n v="341486.32"/>
    <n v="46027.05"/>
    <n v="65324.04"/>
    <x v="0"/>
    <s v="POS"/>
    <x v="1"/>
    <x v="3"/>
    <x v="2"/>
    <n v="341486.33999999997"/>
    <n v="55115.895275999996"/>
    <n v="286370.44472399994"/>
    <n v="0.19129328518928665"/>
  </r>
  <r>
    <x v="3870"/>
    <x v="834"/>
    <x v="2"/>
    <s v="BE-109"/>
    <x v="2"/>
    <x v="2"/>
    <n v="68920.990000000005"/>
    <n v="11"/>
    <x v="76"/>
    <n v="758130.86"/>
    <n v="53909.05"/>
    <n v="165131.29"/>
    <x v="0"/>
    <s v="Card"/>
    <x v="0"/>
    <x v="3"/>
    <x v="2"/>
    <n v="758130.89"/>
    <n v="21151.851831"/>
    <n v="736979.03816900006"/>
    <n v="0.21781370303274558"/>
  </r>
  <r>
    <x v="3871"/>
    <x v="834"/>
    <x v="1"/>
    <s v="DA-008"/>
    <x v="4"/>
    <x v="2"/>
    <n v="102854.7"/>
    <n v="10"/>
    <x v="737"/>
    <n v="1028546.96"/>
    <n v="85230.09"/>
    <n v="176246.08"/>
    <x v="0"/>
    <s v="Transfer"/>
    <x v="0"/>
    <x v="3"/>
    <x v="2"/>
    <n v="1028547"/>
    <n v="50295.948300000004"/>
    <n v="978251.05169999995"/>
    <n v="0.17135443188709634"/>
  </r>
  <r>
    <x v="3872"/>
    <x v="834"/>
    <x v="3"/>
    <s v="PE-008"/>
    <x v="2"/>
    <x v="1"/>
    <n v="88326.27"/>
    <n v="80"/>
    <x v="0"/>
    <n v="7066101.3099999996"/>
    <n v="68352.960000000006"/>
    <n v="1597864.26"/>
    <x v="1"/>
    <s v="Card"/>
    <x v="0"/>
    <x v="3"/>
    <x v="2"/>
    <n v="7066101.6000000006"/>
    <n v="282644.06400000001"/>
    <n v="6783457.5360000003"/>
    <n v="0.22613095820444726"/>
  </r>
  <r>
    <x v="3873"/>
    <x v="834"/>
    <x v="0"/>
    <s v="SN-032"/>
    <x v="3"/>
    <x v="2"/>
    <n v="55489.79"/>
    <n v="6"/>
    <x v="1116"/>
    <n v="332938.75"/>
    <n v="43290.720000000001"/>
    <n v="73194.44"/>
    <x v="0"/>
    <s v="Card"/>
    <x v="0"/>
    <x v="3"/>
    <x v="2"/>
    <n v="332938.74"/>
    <n v="13084.492482"/>
    <n v="319854.24751800002"/>
    <n v="0.21984355981392975"/>
  </r>
  <r>
    <x v="3874"/>
    <x v="835"/>
    <x v="3"/>
    <s v="PE-035"/>
    <x v="5"/>
    <x v="2"/>
    <n v="108100.88"/>
    <n v="31"/>
    <x v="802"/>
    <n v="3351127.35"/>
    <n v="90797.85"/>
    <n v="536394.09"/>
    <x v="1"/>
    <s v="Cash"/>
    <x v="0"/>
    <x v="3"/>
    <x v="2"/>
    <n v="3351127.2800000003"/>
    <n v="129018.40028"/>
    <n v="3222108.8797200001"/>
    <n v="0.16006377376258171"/>
  </r>
  <r>
    <x v="3875"/>
    <x v="835"/>
    <x v="1"/>
    <s v="DA-146"/>
    <x v="0"/>
    <x v="4"/>
    <n v="80563.31"/>
    <n v="6"/>
    <x v="1249"/>
    <n v="483379.86"/>
    <n v="56732.43"/>
    <n v="142985.29999999999"/>
    <x v="0"/>
    <s v="Cash"/>
    <x v="1"/>
    <x v="3"/>
    <x v="2"/>
    <n v="483379.86"/>
    <n v="86815.022856000011"/>
    <n v="396564.83714399999"/>
    <n v="0.29580318054624782"/>
  </r>
  <r>
    <x v="3876"/>
    <x v="835"/>
    <x v="1"/>
    <s v="DA-140"/>
    <x v="5"/>
    <x v="3"/>
    <n v="114774.65"/>
    <n v="8"/>
    <x v="540"/>
    <n v="918197.18"/>
    <n v="85666.95"/>
    <n v="232861.62"/>
    <x v="0"/>
    <s v="POS"/>
    <x v="1"/>
    <x v="3"/>
    <x v="2"/>
    <n v="918197.2"/>
    <n v="125609.37695999998"/>
    <n v="792587.82303999993"/>
    <n v="0.25360742231859174"/>
  </r>
  <r>
    <x v="3877"/>
    <x v="835"/>
    <x v="0"/>
    <s v="SN-088"/>
    <x v="5"/>
    <x v="1"/>
    <n v="53576.29"/>
    <n v="3"/>
    <x v="145"/>
    <n v="160728.87"/>
    <n v="41986.93"/>
    <n v="34768.07"/>
    <x v="0"/>
    <s v="Card"/>
    <x v="1"/>
    <x v="3"/>
    <x v="2"/>
    <n v="160728.87"/>
    <n v="20669.732681999998"/>
    <n v="140059.13731799999"/>
    <n v="0.21631502791004503"/>
  </r>
  <r>
    <x v="3878"/>
    <x v="835"/>
    <x v="3"/>
    <s v="PE-133"/>
    <x v="1"/>
    <x v="2"/>
    <n v="115038.41"/>
    <n v="84"/>
    <x v="506"/>
    <n v="9663226.1899999995"/>
    <n v="98556.77"/>
    <n v="1384457.67"/>
    <x v="1"/>
    <s v="Card"/>
    <x v="0"/>
    <x v="3"/>
    <x v="2"/>
    <n v="9663226.4399999995"/>
    <n v="110160.78141599998"/>
    <n v="9553065.6585839987"/>
    <n v="0.14327075065599804"/>
  </r>
  <r>
    <x v="3879"/>
    <x v="835"/>
    <x v="1"/>
    <s v="DA-033"/>
    <x v="2"/>
    <x v="2"/>
    <n v="127940.82"/>
    <n v="12"/>
    <x v="311"/>
    <n v="1535289.78"/>
    <n v="104897.57"/>
    <n v="276518.95"/>
    <x v="0"/>
    <s v="POS"/>
    <x v="0"/>
    <x v="3"/>
    <x v="2"/>
    <n v="1535289.84"/>
    <n v="8444.0941200000016"/>
    <n v="1526845.7458800001"/>
    <n v="0.18010863721114589"/>
  </r>
  <r>
    <x v="3880"/>
    <x v="835"/>
    <x v="0"/>
    <s v="SN-065"/>
    <x v="1"/>
    <x v="2"/>
    <n v="67656.66"/>
    <n v="7"/>
    <x v="934"/>
    <n v="473596.63"/>
    <n v="54726.18"/>
    <n v="90513.4"/>
    <x v="0"/>
    <s v="Transfer"/>
    <x v="0"/>
    <x v="3"/>
    <x v="2"/>
    <n v="473596.62"/>
    <n v="26095.173761999999"/>
    <n v="447501.446238"/>
    <n v="0.1911191808945093"/>
  </r>
  <r>
    <x v="3881"/>
    <x v="836"/>
    <x v="4"/>
    <s v="HO-104"/>
    <x v="0"/>
    <x v="2"/>
    <n v="65916.55"/>
    <n v="13"/>
    <x v="70"/>
    <n v="856915.16"/>
    <n v="52520.07"/>
    <n v="174154.19"/>
    <x v="0"/>
    <s v="Cash"/>
    <x v="0"/>
    <x v="3"/>
    <x v="2"/>
    <n v="856915.15"/>
    <n v="50386.610820000002"/>
    <n v="806528.53918000008"/>
    <n v="0.20323387673524179"/>
  </r>
  <r>
    <x v="3882"/>
    <x v="836"/>
    <x v="0"/>
    <s v="SN-066"/>
    <x v="1"/>
    <x v="2"/>
    <n v="61898.99"/>
    <n v="8"/>
    <x v="224"/>
    <n v="495191.9"/>
    <n v="48963.88"/>
    <n v="103480.83"/>
    <x v="0"/>
    <s v="Cash"/>
    <x v="1"/>
    <x v="3"/>
    <x v="2"/>
    <n v="495191.92"/>
    <n v="61898.99"/>
    <n v="433292.93"/>
    <n v="0.20897116855102033"/>
  </r>
  <r>
    <x v="3883"/>
    <x v="837"/>
    <x v="3"/>
    <s v="PE-062"/>
    <x v="3"/>
    <x v="3"/>
    <n v="87738.23"/>
    <n v="16"/>
    <x v="1088"/>
    <n v="1403811.72"/>
    <n v="60399.199999999997"/>
    <n v="437424.59"/>
    <x v="1"/>
    <s v="Card"/>
    <x v="0"/>
    <x v="3"/>
    <x v="2"/>
    <n v="1403811.68"/>
    <n v="67102.198304000005"/>
    <n v="1336709.4816959999"/>
    <n v="0.31159776184230747"/>
  </r>
  <r>
    <x v="3884"/>
    <x v="837"/>
    <x v="2"/>
    <s v="BE-051"/>
    <x v="3"/>
    <x v="1"/>
    <n v="72447.25"/>
    <n v="42"/>
    <x v="365"/>
    <n v="3042784.49"/>
    <n v="52909.67"/>
    <n v="820578.33"/>
    <x v="1"/>
    <s v="Cash"/>
    <x v="0"/>
    <x v="3"/>
    <x v="2"/>
    <n v="3042784.5"/>
    <n v="121407.10155000001"/>
    <n v="2921377.3984500002"/>
    <n v="0.26968006860058624"/>
  </r>
  <r>
    <x v="3885"/>
    <x v="837"/>
    <x v="4"/>
    <s v="HO-039"/>
    <x v="1"/>
    <x v="1"/>
    <n v="48494.67"/>
    <n v="88"/>
    <x v="0"/>
    <n v="4267530.76"/>
    <n v="38261.69"/>
    <n v="900502.46"/>
    <x v="1"/>
    <s v="Cash"/>
    <x v="0"/>
    <x v="3"/>
    <x v="2"/>
    <n v="4267530.96"/>
    <n v="170701.2384"/>
    <n v="4096829.7215999998"/>
    <n v="0.21101252940939552"/>
  </r>
  <r>
    <x v="3886"/>
    <x v="838"/>
    <x v="4"/>
    <s v="HO-082"/>
    <x v="4"/>
    <x v="0"/>
    <n v="50295.74"/>
    <n v="41"/>
    <x v="0"/>
    <n v="2062125.39"/>
    <n v="40309.56"/>
    <n v="409433.54"/>
    <x v="1"/>
    <s v="Card"/>
    <x v="0"/>
    <x v="4"/>
    <x v="2"/>
    <n v="2062125.3399999999"/>
    <n v="82485.013599999991"/>
    <n v="1979640.3263999999"/>
    <n v="0.19854929384289285"/>
  </r>
  <r>
    <x v="3887"/>
    <x v="838"/>
    <x v="4"/>
    <s v="HO-087"/>
    <x v="4"/>
    <x v="4"/>
    <n v="54682.59"/>
    <n v="11"/>
    <x v="953"/>
    <n v="601508.53"/>
    <n v="38700.04"/>
    <n v="175808.14"/>
    <x v="0"/>
    <s v="Transfer"/>
    <x v="0"/>
    <x v="4"/>
    <x v="2"/>
    <n v="601508.49"/>
    <n v="18105.405548999999"/>
    <n v="583403.08445099997"/>
    <n v="0.29227871465097927"/>
  </r>
  <r>
    <x v="3888"/>
    <x v="838"/>
    <x v="4"/>
    <s v="HO-144"/>
    <x v="3"/>
    <x v="4"/>
    <n v="59017.54"/>
    <n v="12"/>
    <x v="477"/>
    <n v="708210.46"/>
    <n v="39284"/>
    <n v="236802.51"/>
    <x v="0"/>
    <s v="Card"/>
    <x v="0"/>
    <x v="4"/>
    <x v="2"/>
    <n v="708210.48"/>
    <n v="20750.567063999999"/>
    <n v="687459.91293600004"/>
    <n v="0.33436742801002972"/>
  </r>
  <r>
    <x v="3889"/>
    <x v="838"/>
    <x v="1"/>
    <s v="DA-067"/>
    <x v="3"/>
    <x v="1"/>
    <n v="104655.72"/>
    <n v="9"/>
    <x v="699"/>
    <n v="941901.48"/>
    <n v="77102.14"/>
    <n v="247982.24"/>
    <x v="0"/>
    <s v="Cash"/>
    <x v="1"/>
    <x v="4"/>
    <x v="2"/>
    <n v="941901.48"/>
    <n v="89951.591339999999"/>
    <n v="851949.88865999994"/>
    <n v="0.26327832078573654"/>
  </r>
  <r>
    <x v="3890"/>
    <x v="839"/>
    <x v="3"/>
    <s v="PE-039"/>
    <x v="1"/>
    <x v="2"/>
    <n v="105193.51"/>
    <n v="130"/>
    <x v="993"/>
    <n v="13675156.02"/>
    <n v="88953.54"/>
    <n v="2111195.21"/>
    <x v="1"/>
    <s v="Card"/>
    <x v="0"/>
    <x v="4"/>
    <x v="2"/>
    <n v="13675156.299999999"/>
    <n v="365126.67320999992"/>
    <n v="13310029.626789998"/>
    <n v="0.15438180061071069"/>
  </r>
  <r>
    <x v="3891"/>
    <x v="839"/>
    <x v="3"/>
    <s v="PE-085"/>
    <x v="5"/>
    <x v="4"/>
    <n v="98000.28"/>
    <n v="107"/>
    <x v="1310"/>
    <n v="10486029.59"/>
    <n v="69586.41"/>
    <n v="3040284.16"/>
    <x v="1"/>
    <s v="Card"/>
    <x v="1"/>
    <x v="4"/>
    <x v="2"/>
    <n v="10486029.959999999"/>
    <n v="1844492.6699639997"/>
    <n v="8641537.2900360003"/>
    <n v="0.28993663749522186"/>
  </r>
  <r>
    <x v="3892"/>
    <x v="839"/>
    <x v="4"/>
    <s v="HO-015"/>
    <x v="1"/>
    <x v="1"/>
    <n v="47823.74"/>
    <n v="9"/>
    <x v="0"/>
    <n v="430413.68"/>
    <n v="36289.339999999997"/>
    <n v="103809.66"/>
    <x v="0"/>
    <s v="Transfer"/>
    <x v="0"/>
    <x v="4"/>
    <x v="2"/>
    <n v="430413.66"/>
    <n v="17216.546399999999"/>
    <n v="413197.11359999998"/>
    <n v="0.24118578201324828"/>
  </r>
  <r>
    <x v="3893"/>
    <x v="839"/>
    <x v="0"/>
    <s v="SN-024"/>
    <x v="1"/>
    <x v="1"/>
    <n v="67289.039999999994"/>
    <n v="9"/>
    <x v="10"/>
    <n v="605601.39"/>
    <n v="50910.48"/>
    <n v="147407.04999999999"/>
    <x v="0"/>
    <s v="Cash"/>
    <x v="1"/>
    <x v="4"/>
    <x v="2"/>
    <n v="605601.36"/>
    <n v="38031.765407999999"/>
    <n v="567569.59459200001"/>
    <n v="0.24340606285596536"/>
  </r>
  <r>
    <x v="3894"/>
    <x v="839"/>
    <x v="0"/>
    <s v="SN-094"/>
    <x v="4"/>
    <x v="0"/>
    <n v="56541.8"/>
    <n v="4"/>
    <x v="1311"/>
    <n v="226167.19"/>
    <n v="43983.57"/>
    <n v="50232.91"/>
    <x v="0"/>
    <s v="Card"/>
    <x v="1"/>
    <x v="4"/>
    <x v="2"/>
    <n v="226167.2"/>
    <n v="38471.040720000005"/>
    <n v="187696.15928000002"/>
    <n v="0.22210520456128055"/>
  </r>
  <r>
    <x v="3895"/>
    <x v="839"/>
    <x v="0"/>
    <s v="SN-113"/>
    <x v="1"/>
    <x v="1"/>
    <n v="60727.26"/>
    <n v="4"/>
    <x v="0"/>
    <n v="242909.06"/>
    <n v="47169.75"/>
    <n v="54230.07"/>
    <x v="0"/>
    <s v="Card"/>
    <x v="0"/>
    <x v="4"/>
    <x v="2"/>
    <n v="242909.04"/>
    <n v="9716.3616000000002"/>
    <n v="233192.6784"/>
    <n v="0.22325256209052063"/>
  </r>
  <r>
    <x v="3896"/>
    <x v="839"/>
    <x v="3"/>
    <s v="PE-102"/>
    <x v="2"/>
    <x v="2"/>
    <n v="98353.59"/>
    <n v="10"/>
    <x v="703"/>
    <n v="983535.91"/>
    <n v="80328.259999999995"/>
    <n v="180253.29"/>
    <x v="0"/>
    <s v="POS"/>
    <x v="1"/>
    <x v="4"/>
    <x v="2"/>
    <n v="983535.89999999991"/>
    <n v="79961.468670000002"/>
    <n v="903574.43132999993"/>
    <n v="0.18327067488567855"/>
  </r>
  <r>
    <x v="3897"/>
    <x v="840"/>
    <x v="3"/>
    <s v="PE-087"/>
    <x v="0"/>
    <x v="2"/>
    <n v="116780.11"/>
    <n v="93"/>
    <x v="243"/>
    <n v="10860550.609999999"/>
    <n v="97906.93"/>
    <n v="1755205.67"/>
    <x v="1"/>
    <s v="Transfer"/>
    <x v="0"/>
    <x v="4"/>
    <x v="2"/>
    <n v="10860550.23"/>
    <n v="632084.02338600007"/>
    <n v="10228466.206614001"/>
    <n v="0.16161295435462272"/>
  </r>
  <r>
    <x v="3898"/>
    <x v="840"/>
    <x v="4"/>
    <s v="HO-084"/>
    <x v="1"/>
    <x v="3"/>
    <n v="54736.95"/>
    <n v="3"/>
    <x v="578"/>
    <n v="164210.85999999999"/>
    <n v="36810.15"/>
    <n v="53780.4"/>
    <x v="0"/>
    <s v="Transfer"/>
    <x v="0"/>
    <x v="4"/>
    <x v="2"/>
    <n v="164210.84999999998"/>
    <n v="4466.5351199999996"/>
    <n v="159744.31487999999"/>
    <n v="0.32750818064042786"/>
  </r>
  <r>
    <x v="3899"/>
    <x v="840"/>
    <x v="4"/>
    <s v="HO-096"/>
    <x v="2"/>
    <x v="3"/>
    <n v="50838.28"/>
    <n v="5"/>
    <x v="1312"/>
    <n v="254191.41"/>
    <n v="39535.589999999997"/>
    <n v="56513.43"/>
    <x v="0"/>
    <s v="Card"/>
    <x v="0"/>
    <x v="4"/>
    <x v="2"/>
    <n v="254191.4"/>
    <n v="12455.378600000002"/>
    <n v="241736.0214"/>
    <n v="0.22232627766610996"/>
  </r>
  <r>
    <x v="3900"/>
    <x v="840"/>
    <x v="1"/>
    <s v="DA-124"/>
    <x v="0"/>
    <x v="2"/>
    <n v="113682.5"/>
    <n v="14"/>
    <x v="614"/>
    <n v="1591554.93"/>
    <n v="90086.04"/>
    <n v="330350.42"/>
    <x v="0"/>
    <s v="Transfer"/>
    <x v="0"/>
    <x v="4"/>
    <x v="2"/>
    <n v="1591555"/>
    <n v="32467.722000000002"/>
    <n v="1559087.2779999999"/>
    <n v="0.20756457334463474"/>
  </r>
  <r>
    <x v="3901"/>
    <x v="841"/>
    <x v="1"/>
    <s v="DA-071"/>
    <x v="2"/>
    <x v="4"/>
    <n v="97263.73"/>
    <n v="3"/>
    <x v="287"/>
    <n v="291791.19"/>
    <n v="68294.02"/>
    <n v="86909.119999999995"/>
    <x v="0"/>
    <s v="POS"/>
    <x v="0"/>
    <x v="4"/>
    <x v="2"/>
    <n v="291791.19"/>
    <n v="9016.3477709999988"/>
    <n v="282774.842229"/>
    <n v="0.2978469637825597"/>
  </r>
  <r>
    <x v="3902"/>
    <x v="841"/>
    <x v="1"/>
    <s v="DA-106"/>
    <x v="3"/>
    <x v="0"/>
    <n v="131763.20000000001"/>
    <n v="6"/>
    <x v="0"/>
    <n v="790579.22"/>
    <n v="102796.64"/>
    <n v="173799.38"/>
    <x v="0"/>
    <s v="POS"/>
    <x v="0"/>
    <x v="4"/>
    <x v="2"/>
    <n v="790579.20000000007"/>
    <n v="31623.168000000001"/>
    <n v="758956.03200000012"/>
    <n v="0.21983803217089365"/>
  </r>
  <r>
    <x v="3903"/>
    <x v="841"/>
    <x v="0"/>
    <s v="SN-006"/>
    <x v="0"/>
    <x v="2"/>
    <n v="63206.6"/>
    <n v="4"/>
    <x v="414"/>
    <n v="252826.4"/>
    <n v="52363.040000000001"/>
    <n v="43374.22"/>
    <x v="0"/>
    <s v="Card"/>
    <x v="0"/>
    <x v="4"/>
    <x v="2"/>
    <n v="252826.4"/>
    <n v="4095.7876800000004"/>
    <n v="248730.61231999999"/>
    <n v="0.1715573215455348"/>
  </r>
  <r>
    <x v="3904"/>
    <x v="841"/>
    <x v="4"/>
    <s v="HO-111"/>
    <x v="3"/>
    <x v="4"/>
    <n v="55230.02"/>
    <n v="110"/>
    <x v="306"/>
    <n v="6075302.4500000002"/>
    <n v="41363.93"/>
    <n v="1525269.8"/>
    <x v="1"/>
    <s v="Card"/>
    <x v="0"/>
    <x v="4"/>
    <x v="2"/>
    <n v="6075302.1999999993"/>
    <n v="15795.78572"/>
    <n v="6059506.4142799992"/>
    <n v="0.25106071879598357"/>
  </r>
  <r>
    <x v="3905"/>
    <x v="841"/>
    <x v="3"/>
    <s v="PE-040"/>
    <x v="3"/>
    <x v="1"/>
    <n v="108242.57"/>
    <n v="2"/>
    <x v="319"/>
    <n v="216485.14"/>
    <n v="88355.94"/>
    <n v="39773.269999999997"/>
    <x v="0"/>
    <s v="Card"/>
    <x v="0"/>
    <x v="4"/>
    <x v="2"/>
    <n v="216485.14"/>
    <n v="4697.7275380000001"/>
    <n v="211787.41246200001"/>
    <n v="0.18372286430375773"/>
  </r>
  <r>
    <x v="3906"/>
    <x v="841"/>
    <x v="3"/>
    <s v="PE-050"/>
    <x v="4"/>
    <x v="2"/>
    <n v="100803.48"/>
    <n v="115"/>
    <x v="1313"/>
    <n v="11592399.689999999"/>
    <n v="83247.13"/>
    <n v="2018980.01"/>
    <x v="1"/>
    <s v="Transfer"/>
    <x v="1"/>
    <x v="4"/>
    <x v="2"/>
    <n v="11592400.199999999"/>
    <n v="2059969.5155399998"/>
    <n v="9532430.6844599992"/>
    <n v="0.17416411303879051"/>
  </r>
  <r>
    <x v="3907"/>
    <x v="842"/>
    <x v="3"/>
    <s v="PE-042"/>
    <x v="0"/>
    <x v="4"/>
    <n v="76610.02"/>
    <n v="7"/>
    <x v="521"/>
    <n v="536270.13"/>
    <n v="54574.81"/>
    <n v="154246.44"/>
    <x v="0"/>
    <s v="Card"/>
    <x v="0"/>
    <x v="4"/>
    <x v="2"/>
    <n v="536270.14"/>
    <n v="24078.529286000001"/>
    <n v="512191.61071400001"/>
    <n v="0.28762825182898027"/>
  </r>
  <r>
    <x v="3908"/>
    <x v="842"/>
    <x v="3"/>
    <s v="PE-103"/>
    <x v="3"/>
    <x v="4"/>
    <n v="107952.4"/>
    <n v="117"/>
    <x v="1306"/>
    <n v="12630430.66"/>
    <n v="77062.92"/>
    <n v="3614068.69"/>
    <x v="1"/>
    <s v="Card"/>
    <x v="1"/>
    <x v="4"/>
    <x v="2"/>
    <n v="12630430.799999999"/>
    <n v="2063812.3927199999"/>
    <n v="10566618.407279998"/>
    <n v="0.28613978313863764"/>
  </r>
  <r>
    <x v="3909"/>
    <x v="842"/>
    <x v="2"/>
    <s v="BE-141"/>
    <x v="4"/>
    <x v="1"/>
    <n v="62467.06"/>
    <n v="108"/>
    <x v="244"/>
    <n v="6746442.2400000002"/>
    <n v="47938.91"/>
    <n v="1569040.15"/>
    <x v="1"/>
    <s v="Card"/>
    <x v="0"/>
    <x v="4"/>
    <x v="2"/>
    <n v="6746442.4799999995"/>
    <n v="191598.96643199999"/>
    <n v="6554843.5135679999"/>
    <n v="0.23257297612318992"/>
  </r>
  <r>
    <x v="3910"/>
    <x v="842"/>
    <x v="0"/>
    <s v="SN-118"/>
    <x v="2"/>
    <x v="4"/>
    <n v="67448.399999999994"/>
    <n v="10"/>
    <x v="937"/>
    <n v="674483.96"/>
    <n v="47717.59"/>
    <n v="197308.07"/>
    <x v="0"/>
    <s v="Transfer"/>
    <x v="0"/>
    <x v="4"/>
    <x v="2"/>
    <n v="674484"/>
    <n v="11398.7796"/>
    <n v="663085.22039999999"/>
    <n v="0.29253189356793602"/>
  </r>
  <r>
    <x v="3911"/>
    <x v="842"/>
    <x v="3"/>
    <s v="PE-116"/>
    <x v="4"/>
    <x v="0"/>
    <n v="106769.85"/>
    <n v="9"/>
    <x v="328"/>
    <n v="960928.61"/>
    <n v="80923.58"/>
    <n v="232616.41"/>
    <x v="0"/>
    <s v="Transfer"/>
    <x v="0"/>
    <x v="4"/>
    <x v="2"/>
    <n v="960928.65"/>
    <n v="26329.445010000003"/>
    <n v="934599.20499"/>
    <n v="0.24207460115065157"/>
  </r>
  <r>
    <x v="3912"/>
    <x v="842"/>
    <x v="4"/>
    <s v="HO-146"/>
    <x v="1"/>
    <x v="1"/>
    <n v="59366.94"/>
    <n v="3"/>
    <x v="739"/>
    <n v="178100.83"/>
    <n v="44856.51"/>
    <n v="43531.3"/>
    <x v="0"/>
    <s v="Card"/>
    <x v="1"/>
    <x v="4"/>
    <x v="2"/>
    <n v="178100.82"/>
    <n v="9279.0527220000004"/>
    <n v="168821.76727800001"/>
    <n v="0.24441941118410287"/>
  </r>
  <r>
    <x v="3913"/>
    <x v="843"/>
    <x v="1"/>
    <s v="DA-088"/>
    <x v="2"/>
    <x v="0"/>
    <n v="105852.48"/>
    <n v="2"/>
    <x v="0"/>
    <n v="211704.95999999999"/>
    <n v="83191.83"/>
    <n v="45321.3"/>
    <x v="0"/>
    <s v="Card"/>
    <x v="0"/>
    <x v="4"/>
    <x v="2"/>
    <n v="211704.95999999999"/>
    <n v="8468.1983999999993"/>
    <n v="203236.7616"/>
    <n v="0.21407764844054672"/>
  </r>
  <r>
    <x v="3914"/>
    <x v="843"/>
    <x v="1"/>
    <s v="DA-058"/>
    <x v="1"/>
    <x v="1"/>
    <n v="132091.87"/>
    <n v="9"/>
    <x v="1314"/>
    <n v="1188826.8600000001"/>
    <n v="100659.21"/>
    <n v="282893.98"/>
    <x v="0"/>
    <s v="Transfer"/>
    <x v="1"/>
    <x v="4"/>
    <x v="2"/>
    <n v="1188826.83"/>
    <n v="111393.07397099999"/>
    <n v="1077433.756029"/>
    <n v="0.23796062279413838"/>
  </r>
  <r>
    <x v="3915"/>
    <x v="843"/>
    <x v="4"/>
    <s v="HO-012"/>
    <x v="5"/>
    <x v="4"/>
    <n v="53689.17"/>
    <n v="10"/>
    <x v="1275"/>
    <n v="536891.75"/>
    <n v="36850.660000000003"/>
    <n v="168385.12"/>
    <x v="0"/>
    <s v="Transfer"/>
    <x v="1"/>
    <x v="4"/>
    <x v="2"/>
    <n v="536891.69999999995"/>
    <n v="50682.576479999989"/>
    <n v="486209.12351999996"/>
    <n v="0.31362955381601598"/>
  </r>
  <r>
    <x v="3916"/>
    <x v="843"/>
    <x v="2"/>
    <s v="BE-025"/>
    <x v="0"/>
    <x v="4"/>
    <n v="69784.88"/>
    <n v="8"/>
    <x v="710"/>
    <n v="558279.06999999995"/>
    <n v="47210.57"/>
    <n v="180594.54"/>
    <x v="0"/>
    <s v="Card"/>
    <x v="0"/>
    <x v="4"/>
    <x v="2"/>
    <n v="558279.04"/>
    <n v="2847.2231040000001"/>
    <n v="555431.81689600006"/>
    <n v="0.32348434627864525"/>
  </r>
  <r>
    <x v="3917"/>
    <x v="843"/>
    <x v="1"/>
    <s v="DA-106"/>
    <x v="1"/>
    <x v="2"/>
    <n v="126430.39999999999"/>
    <n v="107"/>
    <x v="148"/>
    <n v="13528052.720000001"/>
    <n v="110696.22"/>
    <n v="1683557.16"/>
    <x v="1"/>
    <s v="Card"/>
    <x v="0"/>
    <x v="4"/>
    <x v="2"/>
    <n v="13528052.799999999"/>
    <n v="412605.61039999989"/>
    <n v="13115447.189599998"/>
    <n v="0.12444933464156398"/>
  </r>
  <r>
    <x v="3918"/>
    <x v="844"/>
    <x v="1"/>
    <s v="DA-007"/>
    <x v="5"/>
    <x v="3"/>
    <n v="97319.69"/>
    <n v="115"/>
    <x v="789"/>
    <n v="11191764.390000001"/>
    <n v="66674.67"/>
    <n v="3524177.34"/>
    <x v="1"/>
    <s v="Cash"/>
    <x v="0"/>
    <x v="4"/>
    <x v="2"/>
    <n v="11191764.35"/>
    <n v="136539.52507"/>
    <n v="11055224.824929999"/>
    <n v="0.31489023689141471"/>
  </r>
  <r>
    <x v="3919"/>
    <x v="844"/>
    <x v="3"/>
    <s v="PE-084"/>
    <x v="2"/>
    <x v="4"/>
    <n v="80473.48"/>
    <n v="10"/>
    <x v="659"/>
    <n v="804734.81"/>
    <n v="52532.49"/>
    <n v="279409.90999999997"/>
    <x v="0"/>
    <s v="Card"/>
    <x v="0"/>
    <x v="4"/>
    <x v="2"/>
    <n v="804734.79999999993"/>
    <n v="43858.046600000001"/>
    <n v="760876.75339999993"/>
    <n v="0.34720743595023551"/>
  </r>
  <r>
    <x v="3920"/>
    <x v="844"/>
    <x v="2"/>
    <s v="BE-019"/>
    <x v="4"/>
    <x v="1"/>
    <n v="63742.78"/>
    <n v="83"/>
    <x v="1315"/>
    <n v="5290650.63"/>
    <n v="49377.65"/>
    <n v="1192305.93"/>
    <x v="1"/>
    <s v="Transfer"/>
    <x v="1"/>
    <x v="4"/>
    <x v="2"/>
    <n v="5290650.74"/>
    <n v="1163943.1628"/>
    <n v="4126707.5772000002"/>
    <n v="0.22536092692251727"/>
  </r>
  <r>
    <x v="3921"/>
    <x v="844"/>
    <x v="2"/>
    <s v="BE-045"/>
    <x v="0"/>
    <x v="3"/>
    <n v="46335"/>
    <n v="86"/>
    <x v="1316"/>
    <n v="3984809.64"/>
    <n v="35612.25"/>
    <n v="922156.28"/>
    <x v="1"/>
    <s v="Transfer"/>
    <x v="1"/>
    <x v="4"/>
    <x v="2"/>
    <n v="3984810"/>
    <n v="374970.62100000004"/>
    <n v="3609839.3789999997"/>
    <n v="0.23141790030401552"/>
  </r>
  <r>
    <x v="3922"/>
    <x v="844"/>
    <x v="4"/>
    <s v="HO-035"/>
    <x v="0"/>
    <x v="3"/>
    <n v="56473.57"/>
    <n v="3"/>
    <x v="232"/>
    <n v="169420.7"/>
    <n v="42267.6"/>
    <n v="42617.89"/>
    <x v="0"/>
    <s v="Card"/>
    <x v="0"/>
    <x v="4"/>
    <x v="2"/>
    <n v="169420.71"/>
    <n v="4879.3164479999996"/>
    <n v="164541.39355199999"/>
    <n v="0.25155066647700075"/>
  </r>
  <r>
    <x v="3923"/>
    <x v="844"/>
    <x v="1"/>
    <s v="DA-094"/>
    <x v="2"/>
    <x v="0"/>
    <n v="92707.6"/>
    <n v="53"/>
    <x v="466"/>
    <n v="4913502.7699999996"/>
    <n v="72496.59"/>
    <n v="1071183.3"/>
    <x v="1"/>
    <s v="Card"/>
    <x v="0"/>
    <x v="4"/>
    <x v="2"/>
    <n v="4913502.8000000007"/>
    <n v="26532.915120000005"/>
    <n v="4886969.8848800007"/>
    <n v="0.21800807899005217"/>
  </r>
  <r>
    <x v="3924"/>
    <x v="845"/>
    <x v="4"/>
    <s v="HO-021"/>
    <x v="4"/>
    <x v="3"/>
    <n v="54896.65"/>
    <n v="9"/>
    <x v="559"/>
    <n v="494069.86"/>
    <n v="39502.06"/>
    <n v="138551.32999999999"/>
    <x v="0"/>
    <s v="Card"/>
    <x v="0"/>
    <x v="4"/>
    <x v="2"/>
    <n v="494069.85000000003"/>
    <n v="9881.3970000000008"/>
    <n v="484188.45300000004"/>
    <n v="0.2804286219766573"/>
  </r>
  <r>
    <x v="3925"/>
    <x v="845"/>
    <x v="0"/>
    <s v="SN-097"/>
    <x v="2"/>
    <x v="3"/>
    <n v="59508.59"/>
    <n v="19"/>
    <x v="156"/>
    <n v="1130663.19"/>
    <n v="43086.55"/>
    <n v="312018.65000000002"/>
    <x v="1"/>
    <s v="Transfer"/>
    <x v="0"/>
    <x v="4"/>
    <x v="2"/>
    <n v="1130663.21"/>
    <n v="33919.8963"/>
    <n v="1096743.3137000001"/>
    <n v="0.27596073946654265"/>
  </r>
  <r>
    <x v="3926"/>
    <x v="846"/>
    <x v="1"/>
    <s v="DA-126"/>
    <x v="3"/>
    <x v="1"/>
    <n v="98736.37"/>
    <n v="3"/>
    <x v="1317"/>
    <n v="296209.12"/>
    <n v="71285.740000000005"/>
    <n v="82351.88"/>
    <x v="0"/>
    <s v="Cash"/>
    <x v="1"/>
    <x v="4"/>
    <x v="2"/>
    <n v="296209.11"/>
    <n v="19549.801259999997"/>
    <n v="276659.30874000001"/>
    <n v="0.27801939386606328"/>
  </r>
  <r>
    <x v="3927"/>
    <x v="846"/>
    <x v="3"/>
    <s v="PE-006"/>
    <x v="1"/>
    <x v="4"/>
    <n v="113349.54"/>
    <n v="11"/>
    <x v="1271"/>
    <n v="1246844.99"/>
    <n v="81706"/>
    <n v="348078.95"/>
    <x v="0"/>
    <s v="Transfer"/>
    <x v="0"/>
    <x v="4"/>
    <x v="2"/>
    <n v="1246844.94"/>
    <n v="53115.594443999995"/>
    <n v="1193729.345556"/>
    <n v="0.27916778171438938"/>
  </r>
  <r>
    <x v="3928"/>
    <x v="846"/>
    <x v="4"/>
    <s v="HO-108"/>
    <x v="3"/>
    <x v="2"/>
    <n v="46197.14"/>
    <n v="1"/>
    <x v="579"/>
    <n v="46197.14"/>
    <n v="38647.85"/>
    <n v="7549.29"/>
    <x v="0"/>
    <s v="Cash"/>
    <x v="1"/>
    <x v="4"/>
    <x v="2"/>
    <n v="46197.14"/>
    <n v="7303.7678339999993"/>
    <n v="38893.372166000001"/>
    <n v="0.16341466160026358"/>
  </r>
  <r>
    <x v="3929"/>
    <x v="846"/>
    <x v="2"/>
    <s v="BE-029"/>
    <x v="5"/>
    <x v="3"/>
    <n v="66456.28"/>
    <n v="8"/>
    <x v="550"/>
    <n v="531650.28"/>
    <n v="50339.63"/>
    <n v="128933.27"/>
    <x v="0"/>
    <s v="Transfer"/>
    <x v="0"/>
    <x v="4"/>
    <x v="2"/>
    <n v="531650.24"/>
    <n v="10579.839775999999"/>
    <n v="521070.40022399998"/>
    <n v="0.24251519250587059"/>
  </r>
  <r>
    <x v="3930"/>
    <x v="847"/>
    <x v="3"/>
    <s v="PE-059"/>
    <x v="3"/>
    <x v="4"/>
    <n v="82338.600000000006"/>
    <n v="1"/>
    <x v="976"/>
    <n v="82338.600000000006"/>
    <n v="55970.6"/>
    <n v="26368"/>
    <x v="0"/>
    <s v="Transfer"/>
    <x v="1"/>
    <x v="4"/>
    <x v="2"/>
    <n v="82338.600000000006"/>
    <n v="9370.1326800000024"/>
    <n v="72968.467319999996"/>
    <n v="0.32023862441187972"/>
  </r>
  <r>
    <x v="3931"/>
    <x v="847"/>
    <x v="4"/>
    <s v="HO-039"/>
    <x v="5"/>
    <x v="3"/>
    <n v="62166.61"/>
    <n v="35"/>
    <x v="1318"/>
    <n v="2175831.4500000002"/>
    <n v="43025.24"/>
    <n v="669948.14"/>
    <x v="1"/>
    <s v="Transfer"/>
    <x v="1"/>
    <x v="4"/>
    <x v="2"/>
    <n v="2175831.35"/>
    <n v="187774.24550500003"/>
    <n v="1988057.1044950001"/>
    <n v="0.30790442890233982"/>
  </r>
  <r>
    <x v="3932"/>
    <x v="847"/>
    <x v="3"/>
    <s v="PE-015"/>
    <x v="2"/>
    <x v="1"/>
    <n v="85355.49"/>
    <n v="1"/>
    <x v="0"/>
    <n v="85355.49"/>
    <n v="61979.39"/>
    <n v="23376.09"/>
    <x v="0"/>
    <s v="POS"/>
    <x v="0"/>
    <x v="4"/>
    <x v="2"/>
    <n v="85355.49"/>
    <n v="3414.2196000000004"/>
    <n v="81941.270400000009"/>
    <n v="0.27386744543321112"/>
  </r>
  <r>
    <x v="3933"/>
    <x v="847"/>
    <x v="0"/>
    <s v="SN-017"/>
    <x v="5"/>
    <x v="4"/>
    <n v="62961.61"/>
    <n v="11"/>
    <x v="73"/>
    <n v="692577.71"/>
    <n v="43169.93"/>
    <n v="217708.45"/>
    <x v="0"/>
    <s v="Transfer"/>
    <x v="0"/>
    <x v="4"/>
    <x v="2"/>
    <n v="692577.71"/>
    <n v="15236.709620000001"/>
    <n v="677341.00037999998"/>
    <n v="0.31434515846604422"/>
  </r>
  <r>
    <x v="3934"/>
    <x v="848"/>
    <x v="4"/>
    <s v="HO-098"/>
    <x v="4"/>
    <x v="0"/>
    <n v="65208.9"/>
    <n v="62"/>
    <x v="451"/>
    <n v="4042951.84"/>
    <n v="52135.27"/>
    <n v="810565.1"/>
    <x v="1"/>
    <s v="Card"/>
    <x v="0"/>
    <x v="4"/>
    <x v="2"/>
    <n v="4042951.8000000003"/>
    <n v="55792.734840000005"/>
    <n v="3987159.0651600002"/>
    <n v="0.20048843817046311"/>
  </r>
  <r>
    <x v="3935"/>
    <x v="848"/>
    <x v="2"/>
    <s v="BE-128"/>
    <x v="2"/>
    <x v="0"/>
    <n v="78097.320000000007"/>
    <n v="5"/>
    <x v="857"/>
    <n v="390486.59"/>
    <n v="60157.11"/>
    <n v="89701.05"/>
    <x v="0"/>
    <s v="Card"/>
    <x v="0"/>
    <x v="4"/>
    <x v="2"/>
    <n v="390486.60000000003"/>
    <n v="13432.73904"/>
    <n v="377053.86096000002"/>
    <n v="0.22971608320787659"/>
  </r>
  <r>
    <x v="3936"/>
    <x v="849"/>
    <x v="4"/>
    <s v="HO-120"/>
    <x v="1"/>
    <x v="3"/>
    <n v="55073"/>
    <n v="11"/>
    <x v="94"/>
    <n v="605802.99"/>
    <n v="39228.03"/>
    <n v="174294.67"/>
    <x v="0"/>
    <s v="Card"/>
    <x v="0"/>
    <x v="4"/>
    <x v="2"/>
    <n v="605803"/>
    <n v="9632.2677000000003"/>
    <n v="596170.73230000003"/>
    <n v="0.28770850074543214"/>
  </r>
  <r>
    <x v="3937"/>
    <x v="849"/>
    <x v="1"/>
    <s v="DA-005"/>
    <x v="4"/>
    <x v="0"/>
    <n v="107885.94"/>
    <n v="8"/>
    <x v="0"/>
    <n v="863087.5"/>
    <n v="84858.64"/>
    <n v="184218.35"/>
    <x v="0"/>
    <s v="Cash"/>
    <x v="0"/>
    <x v="4"/>
    <x v="2"/>
    <n v="863087.52"/>
    <n v="34523.500800000002"/>
    <n v="828564.01919999998"/>
    <n v="0.21344110533404784"/>
  </r>
  <r>
    <x v="3938"/>
    <x v="849"/>
    <x v="1"/>
    <s v="DA-017"/>
    <x v="5"/>
    <x v="0"/>
    <n v="118037.74"/>
    <n v="86"/>
    <x v="0"/>
    <n v="10151245.560000001"/>
    <n v="96546.87"/>
    <n v="1848214.65"/>
    <x v="1"/>
    <s v="Card"/>
    <x v="0"/>
    <x v="4"/>
    <x v="2"/>
    <n v="10151245.640000001"/>
    <n v="406049.82560000004"/>
    <n v="9745195.8144000005"/>
    <n v="0.1820677708046696"/>
  </r>
  <r>
    <x v="3939"/>
    <x v="849"/>
    <x v="1"/>
    <s v="DA-068"/>
    <x v="0"/>
    <x v="3"/>
    <n v="118752.16"/>
    <n v="4"/>
    <x v="270"/>
    <n v="475008.63"/>
    <n v="83553.72"/>
    <n v="140793.75"/>
    <x v="0"/>
    <s v="Card"/>
    <x v="0"/>
    <x v="4"/>
    <x v="2"/>
    <n v="475008.64"/>
    <n v="7172.6304639999998"/>
    <n v="467836.00953600003"/>
    <n v="0.29640250957124714"/>
  </r>
  <r>
    <x v="3940"/>
    <x v="849"/>
    <x v="3"/>
    <s v="PE-108"/>
    <x v="1"/>
    <x v="4"/>
    <n v="68807.3"/>
    <n v="12"/>
    <x v="365"/>
    <n v="825687.55"/>
    <n v="47363.02"/>
    <n v="257331.26"/>
    <x v="0"/>
    <s v="Transfer"/>
    <x v="0"/>
    <x v="4"/>
    <x v="2"/>
    <n v="825687.60000000009"/>
    <n v="32944.935240000006"/>
    <n v="792742.66476000007"/>
    <n v="0.31165694577809727"/>
  </r>
  <r>
    <x v="3941"/>
    <x v="849"/>
    <x v="3"/>
    <s v="PE-084"/>
    <x v="2"/>
    <x v="2"/>
    <n v="111792.45"/>
    <n v="107"/>
    <x v="236"/>
    <n v="11961792.6"/>
    <n v="95333.13"/>
    <n v="1761147.45"/>
    <x v="1"/>
    <s v="Card"/>
    <x v="0"/>
    <x v="4"/>
    <x v="2"/>
    <n v="11961792.15"/>
    <n v="62201.319180000006"/>
    <n v="11899590.83082"/>
    <n v="0.14723106384573162"/>
  </r>
  <r>
    <x v="3942"/>
    <x v="850"/>
    <x v="3"/>
    <s v="PE-024"/>
    <x v="5"/>
    <x v="2"/>
    <n v="116712.26"/>
    <n v="23"/>
    <x v="659"/>
    <n v="2684382.09"/>
    <n v="94629.57"/>
    <n v="507901.94"/>
    <x v="1"/>
    <s v="Cash"/>
    <x v="0"/>
    <x v="4"/>
    <x v="2"/>
    <n v="2684381.98"/>
    <n v="146298.81791000001"/>
    <n v="2538083.1620899998"/>
    <n v="0.18920627651781122"/>
  </r>
  <r>
    <x v="3943"/>
    <x v="850"/>
    <x v="3"/>
    <s v="PE-041"/>
    <x v="1"/>
    <x v="3"/>
    <n v="95303.33"/>
    <n v="10"/>
    <x v="444"/>
    <n v="953033.35"/>
    <n v="71223.539999999994"/>
    <n v="240797.9"/>
    <x v="0"/>
    <s v="Card"/>
    <x v="0"/>
    <x v="4"/>
    <x v="2"/>
    <n v="953033.3"/>
    <n v="25827.202430000001"/>
    <n v="927206.0975700001"/>
    <n v="0.25266471524842232"/>
  </r>
  <r>
    <x v="3944"/>
    <x v="850"/>
    <x v="1"/>
    <s v="DA-024"/>
    <x v="3"/>
    <x v="3"/>
    <n v="101485.54"/>
    <n v="35"/>
    <x v="160"/>
    <n v="3551993.74"/>
    <n v="71012.740000000005"/>
    <n v="1066547.82"/>
    <x v="1"/>
    <s v="Card"/>
    <x v="0"/>
    <x v="4"/>
    <x v="2"/>
    <n v="3551993.9"/>
    <n v="188255.67669999998"/>
    <n v="3363738.2232999997"/>
    <n v="0.30026737040364265"/>
  </r>
  <r>
    <x v="3945"/>
    <x v="850"/>
    <x v="4"/>
    <s v="HO-077"/>
    <x v="0"/>
    <x v="2"/>
    <n v="43997.52"/>
    <n v="12"/>
    <x v="1319"/>
    <n v="527970.29"/>
    <n v="34529.72"/>
    <n v="113613.6"/>
    <x v="0"/>
    <s v="Card"/>
    <x v="1"/>
    <x v="4"/>
    <x v="2"/>
    <n v="527970.24"/>
    <n v="64940.339520000009"/>
    <n v="463029.90047999995"/>
    <n v="0.215189381205522"/>
  </r>
  <r>
    <x v="3946"/>
    <x v="850"/>
    <x v="1"/>
    <s v="DA-030"/>
    <x v="1"/>
    <x v="0"/>
    <n v="122897.21"/>
    <n v="56"/>
    <x v="0"/>
    <n v="6882243.6200000001"/>
    <n v="100152.63"/>
    <n v="1273696.3"/>
    <x v="1"/>
    <s v="Card"/>
    <x v="0"/>
    <x v="4"/>
    <x v="2"/>
    <n v="6882243.7600000007"/>
    <n v="275289.75040000002"/>
    <n v="6606954.0096000005"/>
    <n v="0.18506992346196544"/>
  </r>
  <r>
    <x v="3947"/>
    <x v="850"/>
    <x v="0"/>
    <s v="SN-130"/>
    <x v="2"/>
    <x v="0"/>
    <n v="69524.31"/>
    <n v="84"/>
    <x v="178"/>
    <n v="5840042"/>
    <n v="52409.91"/>
    <n v="1437609.49"/>
    <x v="1"/>
    <s v="Card"/>
    <x v="0"/>
    <x v="4"/>
    <x v="2"/>
    <n v="5840042.04"/>
    <n v="104536.75251600001"/>
    <n v="5735505.2874840004"/>
    <n v="0.2461642382023965"/>
  </r>
  <r>
    <x v="3948"/>
    <x v="850"/>
    <x v="1"/>
    <s v="DA-016"/>
    <x v="3"/>
    <x v="2"/>
    <n v="125719.44"/>
    <n v="3"/>
    <x v="488"/>
    <n v="377158.33"/>
    <n v="102361.59"/>
    <n v="70073.56"/>
    <x v="0"/>
    <s v="Card"/>
    <x v="0"/>
    <x v="4"/>
    <x v="2"/>
    <n v="377158.32"/>
    <n v="5129.3531520000006"/>
    <n v="372028.96684800001"/>
    <n v="0.18579348360143602"/>
  </r>
  <r>
    <x v="3949"/>
    <x v="851"/>
    <x v="1"/>
    <s v="DA-011"/>
    <x v="5"/>
    <x v="3"/>
    <n v="100707.25"/>
    <n v="12"/>
    <x v="599"/>
    <n v="1208486.94"/>
    <n v="68503.63"/>
    <n v="386443.44"/>
    <x v="0"/>
    <s v="POS"/>
    <x v="0"/>
    <x v="4"/>
    <x v="2"/>
    <n v="1208487"/>
    <n v="40967.709300000002"/>
    <n v="1167519.2907"/>
    <n v="0.31977461005908764"/>
  </r>
  <r>
    <x v="3950"/>
    <x v="851"/>
    <x v="0"/>
    <s v="SN-129"/>
    <x v="0"/>
    <x v="2"/>
    <n v="51663.82"/>
    <n v="5"/>
    <x v="965"/>
    <n v="258319.09"/>
    <n v="42826.57"/>
    <n v="44186.22"/>
    <x v="0"/>
    <s v="POS"/>
    <x v="0"/>
    <x v="4"/>
    <x v="2"/>
    <n v="258319.1"/>
    <n v="10255.26827"/>
    <n v="248063.83173000001"/>
    <n v="0.1710528633404523"/>
  </r>
  <r>
    <x v="3951"/>
    <x v="852"/>
    <x v="3"/>
    <s v="PE-146"/>
    <x v="3"/>
    <x v="4"/>
    <n v="118069.02"/>
    <n v="7"/>
    <x v="817"/>
    <n v="826483.12"/>
    <n v="77745.13"/>
    <n v="282267.23"/>
    <x v="0"/>
    <s v="Transfer"/>
    <x v="0"/>
    <x v="4"/>
    <x v="2"/>
    <n v="826483.14"/>
    <n v="37026.444672000005"/>
    <n v="789456.695328"/>
    <n v="0.34152812461553961"/>
  </r>
  <r>
    <x v="3952"/>
    <x v="853"/>
    <x v="1"/>
    <s v="DA-020"/>
    <x v="3"/>
    <x v="3"/>
    <n v="112910.76"/>
    <n v="10"/>
    <x v="836"/>
    <n v="1129107.6100000001"/>
    <n v="77301.100000000006"/>
    <n v="356096.65"/>
    <x v="0"/>
    <s v="Transfer"/>
    <x v="0"/>
    <x v="4"/>
    <x v="2"/>
    <n v="1129107.5999999999"/>
    <n v="18178.63236"/>
    <n v="1110928.9676399999"/>
    <n v="0.31537884152600831"/>
  </r>
  <r>
    <x v="3953"/>
    <x v="853"/>
    <x v="4"/>
    <s v="HO-091"/>
    <x v="5"/>
    <x v="2"/>
    <n v="52479.49"/>
    <n v="14"/>
    <x v="78"/>
    <n v="734712.82"/>
    <n v="42889.27"/>
    <n v="134263.01999999999"/>
    <x v="0"/>
    <s v="Transfer"/>
    <x v="0"/>
    <x v="4"/>
    <x v="2"/>
    <n v="734712.86"/>
    <n v="16237.154205999999"/>
    <n v="718475.70579399995"/>
    <n v="0.18274217673240001"/>
  </r>
  <r>
    <x v="3954"/>
    <x v="853"/>
    <x v="4"/>
    <s v="HO-138"/>
    <x v="5"/>
    <x v="2"/>
    <n v="49106.59"/>
    <n v="8"/>
    <x v="1320"/>
    <n v="392852.71"/>
    <n v="41054.730000000003"/>
    <n v="64414.879999999997"/>
    <x v="0"/>
    <s v="Transfer"/>
    <x v="1"/>
    <x v="4"/>
    <x v="2"/>
    <n v="392852.72"/>
    <n v="36849.585136000002"/>
    <n v="356003.13486399996"/>
    <n v="0.16396699923490407"/>
  </r>
  <r>
    <x v="3955"/>
    <x v="853"/>
    <x v="1"/>
    <s v="DA-023"/>
    <x v="0"/>
    <x v="1"/>
    <n v="119672.68"/>
    <n v="51"/>
    <x v="478"/>
    <n v="6103306.7599999998"/>
    <n v="91382.05"/>
    <n v="1442822.22"/>
    <x v="1"/>
    <s v="Card"/>
    <x v="0"/>
    <x v="4"/>
    <x v="2"/>
    <n v="6103306.6799999997"/>
    <n v="73239.680160000004"/>
    <n v="6030066.9998399997"/>
    <n v="0.23640008224000852"/>
  </r>
  <r>
    <x v="3956"/>
    <x v="854"/>
    <x v="1"/>
    <s v="DA-131"/>
    <x v="3"/>
    <x v="1"/>
    <n v="87327.360000000001"/>
    <n v="4"/>
    <x v="274"/>
    <n v="349309.42"/>
    <n v="71506.710000000006"/>
    <n v="63282.6"/>
    <x v="0"/>
    <s v="Transfer"/>
    <x v="0"/>
    <x v="4"/>
    <x v="2"/>
    <n v="349309.44"/>
    <n v="2305.4423040000001"/>
    <n v="347003.99769599998"/>
    <n v="0.18116488241284762"/>
  </r>
  <r>
    <x v="3957"/>
    <x v="854"/>
    <x v="1"/>
    <s v="DA-066"/>
    <x v="3"/>
    <x v="4"/>
    <n v="123569.69"/>
    <n v="6"/>
    <x v="169"/>
    <n v="741418.11"/>
    <n v="81109.289999999994"/>
    <n v="254762.35"/>
    <x v="0"/>
    <s v="POS"/>
    <x v="0"/>
    <x v="4"/>
    <x v="2"/>
    <n v="741418.14"/>
    <n v="24911.649504000001"/>
    <n v="716506.49049600004"/>
    <n v="0.34361495432044409"/>
  </r>
  <r>
    <x v="3958"/>
    <x v="854"/>
    <x v="1"/>
    <s v="DA-023"/>
    <x v="1"/>
    <x v="0"/>
    <n v="120541.64"/>
    <n v="2"/>
    <x v="593"/>
    <n v="241083.28"/>
    <n v="101954.56"/>
    <n v="37174.160000000003"/>
    <x v="0"/>
    <s v="POS"/>
    <x v="0"/>
    <x v="4"/>
    <x v="2"/>
    <n v="241083.28"/>
    <n v="6702.1151839999993"/>
    <n v="234381.164816"/>
    <n v="0.15419634244232949"/>
  </r>
  <r>
    <x v="3959"/>
    <x v="855"/>
    <x v="0"/>
    <s v="SN-086"/>
    <x v="1"/>
    <x v="0"/>
    <n v="64068.01"/>
    <n v="3"/>
    <x v="0"/>
    <n v="192204.04"/>
    <n v="51529.3"/>
    <n v="37616.14"/>
    <x v="0"/>
    <s v="Transfer"/>
    <x v="0"/>
    <x v="4"/>
    <x v="2"/>
    <n v="192204.03"/>
    <n v="7688.1611999999996"/>
    <n v="184515.8688"/>
    <n v="0.1957094138083674"/>
  </r>
  <r>
    <x v="3960"/>
    <x v="855"/>
    <x v="1"/>
    <s v="DA-136"/>
    <x v="4"/>
    <x v="0"/>
    <n v="103067.82"/>
    <n v="7"/>
    <x v="675"/>
    <n v="721474.77"/>
    <n v="85957.72"/>
    <n v="119770.74"/>
    <x v="0"/>
    <s v="Transfer"/>
    <x v="0"/>
    <x v="4"/>
    <x v="2"/>
    <n v="721474.74"/>
    <n v="14573.789747999999"/>
    <n v="706900.95025200001"/>
    <n v="0.16600821675302657"/>
  </r>
  <r>
    <x v="3961"/>
    <x v="855"/>
    <x v="0"/>
    <s v="SN-132"/>
    <x v="2"/>
    <x v="0"/>
    <n v="59178.61"/>
    <n v="3"/>
    <x v="0"/>
    <n v="177535.84"/>
    <n v="48821.66"/>
    <n v="31070.85"/>
    <x v="0"/>
    <s v="POS"/>
    <x v="0"/>
    <x v="4"/>
    <x v="2"/>
    <n v="177535.83000000002"/>
    <n v="7101.4332000000004"/>
    <n v="170434.39680000002"/>
    <n v="0.17501170467889751"/>
  </r>
  <r>
    <x v="3962"/>
    <x v="855"/>
    <x v="2"/>
    <s v="BE-039"/>
    <x v="3"/>
    <x v="2"/>
    <n v="63091.8"/>
    <n v="9"/>
    <x v="217"/>
    <n v="567826.19999999995"/>
    <n v="53773.9"/>
    <n v="83861.070000000007"/>
    <x v="0"/>
    <s v="Card"/>
    <x v="0"/>
    <x v="4"/>
    <x v="2"/>
    <n v="567826.20000000007"/>
    <n v="22088.439180000005"/>
    <n v="545737.76082000008"/>
    <n v="0.14768791929643263"/>
  </r>
  <r>
    <x v="3963"/>
    <x v="855"/>
    <x v="1"/>
    <s v="DA-115"/>
    <x v="4"/>
    <x v="4"/>
    <n v="92212.57"/>
    <n v="5"/>
    <x v="210"/>
    <n v="461062.83"/>
    <n v="62109.31"/>
    <n v="150516.29"/>
    <x v="0"/>
    <s v="Card"/>
    <x v="0"/>
    <x v="4"/>
    <x v="2"/>
    <n v="461062.85000000003"/>
    <n v="16229.412320000001"/>
    <n v="444833.43768000003"/>
    <n v="0.3264550516900267"/>
  </r>
  <r>
    <x v="3964"/>
    <x v="856"/>
    <x v="4"/>
    <s v="HO-145"/>
    <x v="4"/>
    <x v="1"/>
    <n v="57715.74"/>
    <n v="10"/>
    <x v="244"/>
    <n v="577157.39"/>
    <n v="46223.61"/>
    <n v="114921.32"/>
    <x v="0"/>
    <s v="Transfer"/>
    <x v="0"/>
    <x v="4"/>
    <x v="2"/>
    <n v="577157.4"/>
    <n v="16391.27016"/>
    <n v="560766.12984000007"/>
    <n v="0.19911608512887621"/>
  </r>
  <r>
    <x v="3965"/>
    <x v="856"/>
    <x v="3"/>
    <s v="PE-067"/>
    <x v="3"/>
    <x v="3"/>
    <n v="101754.08"/>
    <n v="8"/>
    <x v="1071"/>
    <n v="814032.6"/>
    <n v="70731.27"/>
    <n v="248182.46"/>
    <x v="0"/>
    <s v="Transfer"/>
    <x v="0"/>
    <x v="4"/>
    <x v="2"/>
    <n v="814032.64"/>
    <n v="23688.349824000001"/>
    <n v="790344.29017599998"/>
    <n v="0.30488024681075426"/>
  </r>
  <r>
    <x v="3966"/>
    <x v="856"/>
    <x v="4"/>
    <s v="HO-137"/>
    <x v="3"/>
    <x v="4"/>
    <n v="51757.760000000002"/>
    <n v="7"/>
    <x v="430"/>
    <n v="362304.35"/>
    <n v="37432.29"/>
    <n v="100278.32"/>
    <x v="0"/>
    <s v="Card"/>
    <x v="0"/>
    <x v="4"/>
    <x v="2"/>
    <n v="362304.32"/>
    <n v="20651.346239999999"/>
    <n v="341652.97376000002"/>
    <n v="0.27677923270863297"/>
  </r>
  <r>
    <x v="3967"/>
    <x v="856"/>
    <x v="4"/>
    <s v="HO-028"/>
    <x v="4"/>
    <x v="0"/>
    <n v="50753.19"/>
    <n v="48"/>
    <x v="0"/>
    <n v="2436152.9300000002"/>
    <n v="39777.61"/>
    <n v="526827.88"/>
    <x v="1"/>
    <s v="Transfer"/>
    <x v="0"/>
    <x v="4"/>
    <x v="2"/>
    <n v="2436153.12"/>
    <n v="97446.124800000005"/>
    <n v="2338706.9952000002"/>
    <n v="0.2162540263841318"/>
  </r>
  <r>
    <x v="3968"/>
    <x v="856"/>
    <x v="0"/>
    <s v="SN-111"/>
    <x v="3"/>
    <x v="3"/>
    <n v="62621.64"/>
    <n v="2"/>
    <x v="298"/>
    <n v="125243.28"/>
    <n v="45860.32"/>
    <n v="33522.629999999997"/>
    <x v="0"/>
    <s v="Cash"/>
    <x v="0"/>
    <x v="4"/>
    <x v="2"/>
    <n v="125243.28"/>
    <n v="388.25416799999999"/>
    <n v="124855.025832"/>
    <n v="0.26766010918909178"/>
  </r>
  <r>
    <x v="3969"/>
    <x v="856"/>
    <x v="0"/>
    <s v="SN-073"/>
    <x v="3"/>
    <x v="1"/>
    <n v="46380.47"/>
    <n v="97"/>
    <x v="1321"/>
    <n v="4498905.42"/>
    <n v="37034.269999999997"/>
    <n v="906580.98"/>
    <x v="1"/>
    <s v="Transfer"/>
    <x v="1"/>
    <x v="4"/>
    <x v="2"/>
    <n v="4498905.59"/>
    <n v="918226.6309189999"/>
    <n v="3580678.9590809997"/>
    <n v="0.20151145564647144"/>
  </r>
  <r>
    <x v="3970"/>
    <x v="857"/>
    <x v="0"/>
    <s v="SN-056"/>
    <x v="5"/>
    <x v="1"/>
    <n v="72597.710000000006"/>
    <n v="95"/>
    <x v="937"/>
    <n v="6896782.5999999996"/>
    <n v="57681.760000000002"/>
    <n v="1417015.38"/>
    <x v="1"/>
    <s v="Transfer"/>
    <x v="0"/>
    <x v="4"/>
    <x v="2"/>
    <n v="6896782.4500000002"/>
    <n v="116555.62340500001"/>
    <n v="6780226.826595"/>
    <n v="0.2054603519037993"/>
  </r>
  <r>
    <x v="3971"/>
    <x v="857"/>
    <x v="0"/>
    <s v="SN-073"/>
    <x v="2"/>
    <x v="0"/>
    <n v="54398.89"/>
    <n v="1"/>
    <x v="344"/>
    <n v="54398.89"/>
    <n v="43834.62"/>
    <n v="10564.26"/>
    <x v="0"/>
    <s v="Card"/>
    <x v="0"/>
    <x v="4"/>
    <x v="2"/>
    <n v="54398.89"/>
    <n v="1000.9395760000001"/>
    <n v="53397.950424000002"/>
    <n v="0.19419991841745302"/>
  </r>
  <r>
    <x v="3972"/>
    <x v="857"/>
    <x v="4"/>
    <s v="HO-093"/>
    <x v="4"/>
    <x v="0"/>
    <n v="44225.04"/>
    <n v="37"/>
    <x v="1322"/>
    <n v="1636326.41"/>
    <n v="37021.910000000003"/>
    <n v="266515.81"/>
    <x v="1"/>
    <s v="Transfer"/>
    <x v="1"/>
    <x v="4"/>
    <x v="2"/>
    <n v="1636326.48"/>
    <n v="296502.35817600001"/>
    <n v="1339824.121824"/>
    <n v="0.16287447808166833"/>
  </r>
  <r>
    <x v="3973"/>
    <x v="858"/>
    <x v="3"/>
    <s v="PE-123"/>
    <x v="4"/>
    <x v="4"/>
    <n v="110038.87"/>
    <n v="7"/>
    <x v="312"/>
    <n v="770272.06"/>
    <n v="80075.539999999994"/>
    <n v="209743.3"/>
    <x v="0"/>
    <s v="Transfer"/>
    <x v="0"/>
    <x v="4"/>
    <x v="2"/>
    <n v="770272.09"/>
    <n v="43058.209831"/>
    <n v="727213.88016900001"/>
    <n v="0.27229768661218218"/>
  </r>
  <r>
    <x v="3974"/>
    <x v="858"/>
    <x v="0"/>
    <s v="SN-116"/>
    <x v="2"/>
    <x v="4"/>
    <n v="52045.65"/>
    <n v="2"/>
    <x v="1323"/>
    <n v="104091.3"/>
    <n v="35895.050000000003"/>
    <n v="32301.21"/>
    <x v="0"/>
    <s v="Cash"/>
    <x v="1"/>
    <x v="4"/>
    <x v="2"/>
    <n v="104091.3"/>
    <n v="14354.190269999999"/>
    <n v="89737.109729999996"/>
    <n v="0.31031613593066854"/>
  </r>
  <r>
    <x v="3975"/>
    <x v="858"/>
    <x v="1"/>
    <s v="DA-124"/>
    <x v="0"/>
    <x v="1"/>
    <n v="92744.76"/>
    <n v="9"/>
    <x v="609"/>
    <n v="834702.83"/>
    <n v="68034.02"/>
    <n v="222396.68"/>
    <x v="0"/>
    <s v="Card"/>
    <x v="0"/>
    <x v="4"/>
    <x v="2"/>
    <n v="834702.84"/>
    <n v="18697.343616000002"/>
    <n v="816005.49638399994"/>
    <n v="0.26643815260576031"/>
  </r>
  <r>
    <x v="3976"/>
    <x v="858"/>
    <x v="4"/>
    <s v="HO-058"/>
    <x v="4"/>
    <x v="1"/>
    <n v="52586.87"/>
    <n v="101"/>
    <x v="0"/>
    <n v="5311273.45"/>
    <n v="42768.03"/>
    <n v="991702.71"/>
    <x v="1"/>
    <s v="Transfer"/>
    <x v="0"/>
    <x v="4"/>
    <x v="2"/>
    <n v="5311273.87"/>
    <n v="212450.95480000001"/>
    <n v="5098822.9151999997"/>
    <n v="0.18671656041358592"/>
  </r>
  <r>
    <x v="3977"/>
    <x v="858"/>
    <x v="3"/>
    <s v="PE-007"/>
    <x v="5"/>
    <x v="3"/>
    <n v="69379.98"/>
    <n v="9"/>
    <x v="638"/>
    <n v="624419.85"/>
    <n v="46703.6"/>
    <n v="204087.45"/>
    <x v="0"/>
    <s v="POS"/>
    <x v="0"/>
    <x v="4"/>
    <x v="2"/>
    <n v="624419.81999999995"/>
    <n v="36278.791541999992"/>
    <n v="588141.02845799993"/>
    <n v="0.32684330903317699"/>
  </r>
  <r>
    <x v="3978"/>
    <x v="858"/>
    <x v="4"/>
    <s v="HO-021"/>
    <x v="4"/>
    <x v="3"/>
    <n v="54957.83"/>
    <n v="10"/>
    <x v="861"/>
    <n v="549578.32999999996"/>
    <n v="38683.339999999997"/>
    <n v="162744.95000000001"/>
    <x v="1"/>
    <s v="Transfer"/>
    <x v="1"/>
    <x v="4"/>
    <x v="2"/>
    <n v="549578.30000000005"/>
    <n v="49462.046999999999"/>
    <n v="500116.25300000003"/>
    <n v="0.29612694154079916"/>
  </r>
  <r>
    <x v="3979"/>
    <x v="858"/>
    <x v="4"/>
    <s v="HO-019"/>
    <x v="3"/>
    <x v="1"/>
    <n v="48323.23"/>
    <n v="26"/>
    <x v="1324"/>
    <n v="1256404.06"/>
    <n v="37960.33"/>
    <n v="269435.40000000002"/>
    <x v="1"/>
    <s v="Transfer"/>
    <x v="1"/>
    <x v="4"/>
    <x v="2"/>
    <n v="1256403.98"/>
    <n v="197883.62685"/>
    <n v="1058520.3531499999"/>
    <n v="0.21444964130408811"/>
  </r>
  <r>
    <x v="3980"/>
    <x v="858"/>
    <x v="0"/>
    <s v="SN-011"/>
    <x v="3"/>
    <x v="0"/>
    <n v="72289.8"/>
    <n v="67"/>
    <x v="894"/>
    <n v="4843416.59"/>
    <n v="59261.04"/>
    <n v="872927.01"/>
    <x v="1"/>
    <s v="Cash"/>
    <x v="0"/>
    <x v="4"/>
    <x v="2"/>
    <n v="4843416.6000000006"/>
    <n v="29060.499600000003"/>
    <n v="4814356.1004000008"/>
    <n v="0.1802295949108107"/>
  </r>
  <r>
    <x v="3981"/>
    <x v="859"/>
    <x v="4"/>
    <s v="HO-050"/>
    <x v="2"/>
    <x v="2"/>
    <n v="49572.35"/>
    <n v="4"/>
    <x v="1325"/>
    <n v="198289.38"/>
    <n v="40763.660000000003"/>
    <n v="35234.75"/>
    <x v="0"/>
    <s v="Card"/>
    <x v="1"/>
    <x v="4"/>
    <x v="2"/>
    <n v="198289.4"/>
    <n v="23180.030859999995"/>
    <n v="175109.36914"/>
    <n v="0.17769358096737203"/>
  </r>
  <r>
    <x v="3982"/>
    <x v="859"/>
    <x v="4"/>
    <s v="HO-036"/>
    <x v="0"/>
    <x v="1"/>
    <n v="46533.93"/>
    <n v="5"/>
    <x v="0"/>
    <n v="232669.64"/>
    <n v="36455.33"/>
    <n v="50392.99"/>
    <x v="0"/>
    <s v="Card"/>
    <x v="0"/>
    <x v="4"/>
    <x v="2"/>
    <n v="232669.65"/>
    <n v="9306.7860000000001"/>
    <n v="223362.864"/>
    <n v="0.2165860144022228"/>
  </r>
  <r>
    <x v="3983"/>
    <x v="859"/>
    <x v="3"/>
    <s v="PE-004"/>
    <x v="1"/>
    <x v="3"/>
    <n v="101539.7"/>
    <n v="9"/>
    <x v="1326"/>
    <n v="913857.34"/>
    <n v="70199.33"/>
    <n v="282063.38"/>
    <x v="0"/>
    <s v="Card"/>
    <x v="1"/>
    <x v="4"/>
    <x v="2"/>
    <n v="913857.29999999993"/>
    <n v="66985.740089999992"/>
    <n v="846871.55990999995"/>
    <n v="0.30865143568251036"/>
  </r>
  <r>
    <x v="3984"/>
    <x v="859"/>
    <x v="2"/>
    <s v="BE-024"/>
    <x v="2"/>
    <x v="2"/>
    <n v="65389.64"/>
    <n v="14"/>
    <x v="312"/>
    <n v="915454.89"/>
    <n v="53709.98"/>
    <n v="163515.21"/>
    <x v="0"/>
    <s v="Card"/>
    <x v="0"/>
    <x v="4"/>
    <x v="2"/>
    <n v="915454.96"/>
    <n v="51173.932264000003"/>
    <n v="864281.02773600002"/>
    <n v="0.17861634886236719"/>
  </r>
  <r>
    <x v="3985"/>
    <x v="859"/>
    <x v="4"/>
    <s v="HO-055"/>
    <x v="1"/>
    <x v="1"/>
    <n v="54939.1"/>
    <n v="56"/>
    <x v="329"/>
    <n v="3076589.7"/>
    <n v="42853.599999999999"/>
    <n v="676788.01"/>
    <x v="1"/>
    <s v="Cash"/>
    <x v="0"/>
    <x v="4"/>
    <x v="2"/>
    <n v="3076589.6"/>
    <n v="45841.185039999997"/>
    <n v="3030748.4149600002"/>
    <n v="0.21997993752628112"/>
  </r>
  <r>
    <x v="3986"/>
    <x v="859"/>
    <x v="4"/>
    <s v="HO-143"/>
    <x v="2"/>
    <x v="4"/>
    <n v="43526.22"/>
    <n v="5"/>
    <x v="726"/>
    <n v="217631.1"/>
    <n v="32085.16"/>
    <n v="57205.3"/>
    <x v="0"/>
    <s v="Cash"/>
    <x v="1"/>
    <x v="4"/>
    <x v="2"/>
    <n v="217631.1"/>
    <n v="36300.867480000001"/>
    <n v="181330.23252000002"/>
    <n v="0.26285443578606182"/>
  </r>
  <r>
    <x v="3987"/>
    <x v="860"/>
    <x v="2"/>
    <s v="BE-058"/>
    <x v="5"/>
    <x v="1"/>
    <n v="60713.27"/>
    <n v="3"/>
    <x v="425"/>
    <n v="182139.82"/>
    <n v="45791.63"/>
    <n v="44764.93"/>
    <x v="0"/>
    <s v="Transfer"/>
    <x v="0"/>
    <x v="4"/>
    <x v="2"/>
    <n v="182139.81"/>
    <n v="4152.7876679999999"/>
    <n v="177987.02233199999"/>
    <n v="0.24577234127056893"/>
  </r>
  <r>
    <x v="3988"/>
    <x v="860"/>
    <x v="4"/>
    <s v="HO-109"/>
    <x v="1"/>
    <x v="0"/>
    <n v="49661.39"/>
    <n v="2"/>
    <x v="933"/>
    <n v="99322.79"/>
    <n v="38077"/>
    <n v="23168.78"/>
    <x v="0"/>
    <s v="Cash"/>
    <x v="1"/>
    <x v="4"/>
    <x v="2"/>
    <n v="99322.78"/>
    <n v="5671.3307380000006"/>
    <n v="93651.449261999995"/>
    <n v="0.23326751091063794"/>
  </r>
  <r>
    <x v="3989"/>
    <x v="860"/>
    <x v="4"/>
    <s v="HO-044"/>
    <x v="5"/>
    <x v="4"/>
    <n v="68915.360000000001"/>
    <n v="4"/>
    <x v="529"/>
    <n v="275661.44"/>
    <n v="46634.26"/>
    <n v="89124.39"/>
    <x v="0"/>
    <s v="Transfer"/>
    <x v="0"/>
    <x v="4"/>
    <x v="2"/>
    <n v="275661.44"/>
    <n v="10668.097728000001"/>
    <n v="264993.34227199998"/>
    <n v="0.32331105141147054"/>
  </r>
  <r>
    <x v="3990"/>
    <x v="860"/>
    <x v="1"/>
    <s v="DA-074"/>
    <x v="3"/>
    <x v="3"/>
    <n v="109919.59"/>
    <n v="9"/>
    <x v="1098"/>
    <n v="989276.31"/>
    <n v="84491.21"/>
    <n v="228855.43"/>
    <x v="0"/>
    <s v="Cash"/>
    <x v="0"/>
    <x v="4"/>
    <x v="2"/>
    <n v="989276.30999999994"/>
    <n v="46891.697094000003"/>
    <n v="942384.61290599988"/>
    <n v="0.23133620777798669"/>
  </r>
  <r>
    <x v="3991"/>
    <x v="861"/>
    <x v="0"/>
    <s v="SN-127"/>
    <x v="0"/>
    <x v="2"/>
    <n v="71661.820000000007"/>
    <n v="13"/>
    <x v="599"/>
    <n v="931603.6"/>
    <n v="57590.33"/>
    <n v="182929.37"/>
    <x v="0"/>
    <s v="Transfer"/>
    <x v="0"/>
    <x v="4"/>
    <x v="2"/>
    <n v="931603.66000000015"/>
    <n v="31581.364074000008"/>
    <n v="900022.29592600011"/>
    <n v="0.19635966413182601"/>
  </r>
  <r>
    <x v="3992"/>
    <x v="861"/>
    <x v="3"/>
    <s v="PE-108"/>
    <x v="5"/>
    <x v="4"/>
    <n v="96093.24"/>
    <n v="10"/>
    <x v="1233"/>
    <n v="960932.41"/>
    <n v="68903.77"/>
    <n v="271894.65999999997"/>
    <x v="0"/>
    <s v="Cash"/>
    <x v="0"/>
    <x v="4"/>
    <x v="2"/>
    <n v="960932.4"/>
    <n v="40743.533759999998"/>
    <n v="920188.86624"/>
    <n v="0.28294878720970601"/>
  </r>
  <r>
    <x v="3993"/>
    <x v="861"/>
    <x v="2"/>
    <s v="BE-090"/>
    <x v="4"/>
    <x v="2"/>
    <n v="88929.87"/>
    <n v="8"/>
    <x v="171"/>
    <n v="711438.96"/>
    <n v="70805.22"/>
    <n v="144997.23000000001"/>
    <x v="0"/>
    <s v="POS"/>
    <x v="0"/>
    <x v="4"/>
    <x v="2"/>
    <n v="711438.96"/>
    <n v="71.143895999999998"/>
    <n v="711367.81610399997"/>
    <n v="0.20380839137626089"/>
  </r>
  <r>
    <x v="3994"/>
    <x v="861"/>
    <x v="4"/>
    <s v="HO-029"/>
    <x v="3"/>
    <x v="4"/>
    <n v="60212.37"/>
    <n v="11"/>
    <x v="1327"/>
    <n v="662336.03"/>
    <n v="41062.160000000003"/>
    <n v="210652.29"/>
    <x v="0"/>
    <s v="Transfer"/>
    <x v="1"/>
    <x v="4"/>
    <x v="2"/>
    <n v="662336.07000000007"/>
    <n v="106768.57448400003"/>
    <n v="555567.49551600008"/>
    <n v="0.31804443735304572"/>
  </r>
  <r>
    <x v="3995"/>
    <x v="862"/>
    <x v="4"/>
    <s v="HO-070"/>
    <x v="0"/>
    <x v="4"/>
    <n v="48439.89"/>
    <n v="28"/>
    <x v="551"/>
    <n v="1356316.82"/>
    <n v="34202.46"/>
    <n v="398647.94"/>
    <x v="1"/>
    <s v="POS"/>
    <x v="0"/>
    <x v="4"/>
    <x v="2"/>
    <n v="1356316.92"/>
    <n v="41096.402675999998"/>
    <n v="1315220.5173239999"/>
    <n v="0.29391948409221968"/>
  </r>
  <r>
    <x v="3996"/>
    <x v="862"/>
    <x v="4"/>
    <s v="HO-029"/>
    <x v="5"/>
    <x v="3"/>
    <n v="51387.35"/>
    <n v="119"/>
    <x v="188"/>
    <n v="6115094.6299999999"/>
    <n v="36009.379999999997"/>
    <n v="1829978.71"/>
    <x v="1"/>
    <s v="Transfer"/>
    <x v="0"/>
    <x v="4"/>
    <x v="2"/>
    <n v="6115094.6499999994"/>
    <n v="351006.43291000003"/>
    <n v="5764088.2170899995"/>
    <n v="0.29925599205322517"/>
  </r>
  <r>
    <x v="3997"/>
    <x v="862"/>
    <x v="3"/>
    <s v="PE-044"/>
    <x v="3"/>
    <x v="4"/>
    <n v="85005.82"/>
    <n v="1"/>
    <x v="779"/>
    <n v="85005.82"/>
    <n v="60734.06"/>
    <n v="24271.759999999998"/>
    <x v="0"/>
    <s v="POS"/>
    <x v="1"/>
    <x v="4"/>
    <x v="2"/>
    <n v="85005.82"/>
    <n v="13881.450406"/>
    <n v="71124.369594000003"/>
    <n v="0.28553056720116338"/>
  </r>
  <r>
    <x v="3998"/>
    <x v="862"/>
    <x v="0"/>
    <s v="SN-063"/>
    <x v="1"/>
    <x v="2"/>
    <n v="77569.16"/>
    <n v="5"/>
    <x v="1328"/>
    <n v="387845.79"/>
    <n v="67914.179999999993"/>
    <n v="48274.89"/>
    <x v="0"/>
    <s v="Transfer"/>
    <x v="1"/>
    <x v="4"/>
    <x v="2"/>
    <n v="387845.80000000005"/>
    <n v="24007.655020000002"/>
    <n v="363838.14498000004"/>
    <n v="0.12446928971434755"/>
  </r>
  <r>
    <x v="3999"/>
    <x v="862"/>
    <x v="1"/>
    <s v="DA-076"/>
    <x v="4"/>
    <x v="3"/>
    <n v="108703.32"/>
    <n v="52"/>
    <x v="21"/>
    <n v="5652572.4400000004"/>
    <n v="78347.789999999994"/>
    <n v="1578487.14"/>
    <x v="1"/>
    <s v="Card"/>
    <x v="0"/>
    <x v="4"/>
    <x v="2"/>
    <n v="5652572.6400000006"/>
    <n v="179186.55268800003"/>
    <n v="5473386.0873120008"/>
    <n v="0.27925111208305009"/>
  </r>
  <r>
    <x v="4000"/>
    <x v="862"/>
    <x v="1"/>
    <s v="DA-122"/>
    <x v="3"/>
    <x v="4"/>
    <n v="93013.67"/>
    <n v="5"/>
    <x v="764"/>
    <n v="465068.37"/>
    <n v="64813.32"/>
    <n v="141001.78"/>
    <x v="0"/>
    <s v="Transfer"/>
    <x v="0"/>
    <x v="4"/>
    <x v="2"/>
    <n v="465068.35"/>
    <n v="20695.541574999999"/>
    <n v="444372.808425"/>
    <n v="0.30318505642514454"/>
  </r>
  <r>
    <x v="4001"/>
    <x v="862"/>
    <x v="1"/>
    <s v="DA-087"/>
    <x v="0"/>
    <x v="1"/>
    <n v="107223.8"/>
    <n v="1"/>
    <x v="478"/>
    <n v="107223.8"/>
    <n v="81792.73"/>
    <n v="25431.07"/>
    <x v="0"/>
    <s v="Card"/>
    <x v="0"/>
    <x v="4"/>
    <x v="2"/>
    <n v="107223.8"/>
    <n v="1286.6856"/>
    <n v="105937.11440000001"/>
    <n v="0.23717747365790057"/>
  </r>
  <r>
    <x v="4002"/>
    <x v="862"/>
    <x v="3"/>
    <s v="PE-111"/>
    <x v="1"/>
    <x v="2"/>
    <n v="88312.17"/>
    <n v="126"/>
    <x v="442"/>
    <n v="11127333.74"/>
    <n v="74836.02"/>
    <n v="1697995"/>
    <x v="1"/>
    <s v="Card"/>
    <x v="0"/>
    <x v="4"/>
    <x v="2"/>
    <n v="11127333.42"/>
    <n v="617567.00480999995"/>
    <n v="10509766.41519"/>
    <n v="0.15259675315535201"/>
  </r>
  <r>
    <x v="4003"/>
    <x v="862"/>
    <x v="3"/>
    <s v="PE-097"/>
    <x v="1"/>
    <x v="2"/>
    <n v="105703.21"/>
    <n v="4"/>
    <x v="613"/>
    <n v="422812.83"/>
    <n v="91154.42"/>
    <n v="58195.15"/>
    <x v="0"/>
    <s v="Transfer"/>
    <x v="0"/>
    <x v="4"/>
    <x v="2"/>
    <n v="422812.84"/>
    <n v="3763.0342760000003"/>
    <n v="419049.80572400003"/>
    <n v="0.13763808917529774"/>
  </r>
  <r>
    <x v="4004"/>
    <x v="863"/>
    <x v="4"/>
    <s v="HO-013"/>
    <x v="2"/>
    <x v="3"/>
    <n v="47613.599999999999"/>
    <n v="5"/>
    <x v="842"/>
    <n v="238068"/>
    <n v="35029.39"/>
    <n v="62921.06"/>
    <x v="0"/>
    <s v="Transfer"/>
    <x v="1"/>
    <x v="4"/>
    <x v="2"/>
    <n v="238068"/>
    <n v="17593.225200000001"/>
    <n v="220474.77480000001"/>
    <n v="0.26429868776988086"/>
  </r>
  <r>
    <x v="4005"/>
    <x v="863"/>
    <x v="3"/>
    <s v="PE-055"/>
    <x v="0"/>
    <x v="2"/>
    <n v="95321.13"/>
    <n v="10"/>
    <x v="416"/>
    <n v="953211.3"/>
    <n v="82387.22"/>
    <n v="129339.14"/>
    <x v="0"/>
    <s v="Card"/>
    <x v="0"/>
    <x v="4"/>
    <x v="2"/>
    <n v="953211.3"/>
    <n v="7625.6904000000004"/>
    <n v="945585.60960000008"/>
    <n v="0.13568779556012397"/>
  </r>
  <r>
    <x v="4006"/>
    <x v="864"/>
    <x v="1"/>
    <s v="DA-149"/>
    <x v="1"/>
    <x v="1"/>
    <n v="104006.76"/>
    <n v="3"/>
    <x v="77"/>
    <n v="312020.28000000003"/>
    <n v="77009.210000000006"/>
    <n v="80992.67"/>
    <x v="0"/>
    <s v="Transfer"/>
    <x v="0"/>
    <x v="4"/>
    <x v="2"/>
    <n v="312020.27999999997"/>
    <n v="3089.0007719999994"/>
    <n v="308931.27922799997"/>
    <n v="0.25957501864942878"/>
  </r>
  <r>
    <x v="4007"/>
    <x v="864"/>
    <x v="3"/>
    <s v="PE-078"/>
    <x v="2"/>
    <x v="0"/>
    <n v="80635.360000000001"/>
    <n v="1"/>
    <x v="59"/>
    <n v="80635.360000000001"/>
    <n v="67072.14"/>
    <n v="13563.22"/>
    <x v="0"/>
    <s v="Card"/>
    <x v="0"/>
    <x v="4"/>
    <x v="2"/>
    <n v="80635.360000000001"/>
    <n v="991.8149279999999"/>
    <n v="79643.545071999994"/>
    <n v="0.16820437088642004"/>
  </r>
  <r>
    <x v="4008"/>
    <x v="864"/>
    <x v="0"/>
    <s v="SN-070"/>
    <x v="4"/>
    <x v="2"/>
    <n v="59256.39"/>
    <n v="123"/>
    <x v="1060"/>
    <n v="7288535.8700000001"/>
    <n v="49123.11"/>
    <n v="1246393.53"/>
    <x v="1"/>
    <s v="Card"/>
    <x v="0"/>
    <x v="4"/>
    <x v="2"/>
    <n v="7288535.9699999997"/>
    <n v="367342.21288800001"/>
    <n v="6921193.7571120001"/>
    <n v="0.17100739465798911"/>
  </r>
  <r>
    <x v="4009"/>
    <x v="864"/>
    <x v="0"/>
    <s v="SN-140"/>
    <x v="0"/>
    <x v="2"/>
    <n v="67508.58"/>
    <n v="3"/>
    <x v="598"/>
    <n v="202525.74"/>
    <n v="58228.87"/>
    <n v="27839.119999999999"/>
    <x v="0"/>
    <s v="Transfer"/>
    <x v="1"/>
    <x v="4"/>
    <x v="2"/>
    <n v="202525.74"/>
    <n v="15634.987127999999"/>
    <n v="186890.75287199998"/>
    <n v="0.13745966315195293"/>
  </r>
  <r>
    <x v="4010"/>
    <x v="864"/>
    <x v="1"/>
    <s v="DA-120"/>
    <x v="4"/>
    <x v="0"/>
    <n v="103182.27"/>
    <n v="9"/>
    <x v="1329"/>
    <n v="928640.39"/>
    <n v="86389.75"/>
    <n v="151132.67000000001"/>
    <x v="0"/>
    <s v="Cash"/>
    <x v="1"/>
    <x v="4"/>
    <x v="2"/>
    <n v="928640.43"/>
    <n v="126016.50635100002"/>
    <n v="802623.923649"/>
    <n v="0.16274617346764339"/>
  </r>
  <r>
    <x v="4011"/>
    <x v="864"/>
    <x v="0"/>
    <s v="SN-131"/>
    <x v="2"/>
    <x v="4"/>
    <n v="57577.3"/>
    <n v="2"/>
    <x v="770"/>
    <n v="115154.59"/>
    <n v="40105.35"/>
    <n v="34943.9"/>
    <x v="0"/>
    <s v="Cash"/>
    <x v="0"/>
    <x v="4"/>
    <x v="2"/>
    <n v="115154.6"/>
    <n v="5654.0908600000002"/>
    <n v="109500.50914000001"/>
    <n v="0.30345208124139911"/>
  </r>
  <r>
    <x v="4012"/>
    <x v="864"/>
    <x v="0"/>
    <s v="SN-045"/>
    <x v="1"/>
    <x v="0"/>
    <n v="52714.52"/>
    <n v="3"/>
    <x v="1276"/>
    <n v="158143.57"/>
    <n v="43074.54"/>
    <n v="28919.96"/>
    <x v="0"/>
    <s v="Transfer"/>
    <x v="1"/>
    <x v="4"/>
    <x v="2"/>
    <n v="158143.56"/>
    <n v="25223.897819999998"/>
    <n v="132919.66217999998"/>
    <n v="0.18287155146428019"/>
  </r>
  <r>
    <x v="4013"/>
    <x v="864"/>
    <x v="3"/>
    <s v="PE-091"/>
    <x v="4"/>
    <x v="2"/>
    <n v="96846.85"/>
    <n v="3"/>
    <x v="1060"/>
    <n v="290540.56"/>
    <n v="81858.78"/>
    <n v="44964.23"/>
    <x v="0"/>
    <s v="Cash"/>
    <x v="0"/>
    <x v="4"/>
    <x v="2"/>
    <n v="290540.55000000005"/>
    <n v="14643.243720000002"/>
    <n v="275897.30628000002"/>
    <n v="0.15476059521603455"/>
  </r>
  <r>
    <x v="4014"/>
    <x v="864"/>
    <x v="0"/>
    <s v="SN-099"/>
    <x v="3"/>
    <x v="2"/>
    <n v="68008.479999999996"/>
    <n v="15"/>
    <x v="532"/>
    <n v="1020127.14"/>
    <n v="54697.38"/>
    <n v="199666.37"/>
    <x v="0"/>
    <s v="Cash"/>
    <x v="0"/>
    <x v="4"/>
    <x v="2"/>
    <n v="1020127.2"/>
    <n v="6528.8140799999992"/>
    <n v="1013598.3859199999"/>
    <n v="0.19572694634905996"/>
  </r>
  <r>
    <x v="4015"/>
    <x v="865"/>
    <x v="0"/>
    <s v="SN-066"/>
    <x v="1"/>
    <x v="0"/>
    <n v="69336.2"/>
    <n v="9"/>
    <x v="238"/>
    <n v="624025.79"/>
    <n v="54390.55"/>
    <n v="134510.87"/>
    <x v="0"/>
    <s v="Cash"/>
    <x v="0"/>
    <x v="4"/>
    <x v="2"/>
    <n v="624025.79999999993"/>
    <n v="7737.9199199999985"/>
    <n v="616287.88007999992"/>
    <n v="0.21555338281771974"/>
  </r>
  <r>
    <x v="4016"/>
    <x v="865"/>
    <x v="0"/>
    <s v="SN-127"/>
    <x v="5"/>
    <x v="2"/>
    <n v="55319.13"/>
    <n v="11"/>
    <x v="1205"/>
    <n v="608510.41"/>
    <n v="48568.41"/>
    <n v="74257.929999999993"/>
    <x v="0"/>
    <s v="Transfer"/>
    <x v="0"/>
    <x v="4"/>
    <x v="2"/>
    <n v="608510.42999999993"/>
    <n v="29208.500639999998"/>
    <n v="579301.92935999995"/>
    <n v="0.12203230837086253"/>
  </r>
  <r>
    <x v="4017"/>
    <x v="865"/>
    <x v="0"/>
    <s v="SN-097"/>
    <x v="0"/>
    <x v="1"/>
    <n v="71452.55"/>
    <n v="59"/>
    <x v="378"/>
    <n v="4215700.24"/>
    <n v="53093.48"/>
    <n v="1083185.1399999999"/>
    <x v="1"/>
    <s v="Transfer"/>
    <x v="0"/>
    <x v="4"/>
    <x v="2"/>
    <n v="4215700.45"/>
    <n v="158510.33692"/>
    <n v="4057190.11308"/>
    <n v="0.25694074016989399"/>
  </r>
  <r>
    <x v="4018"/>
    <x v="865"/>
    <x v="3"/>
    <s v="PE-054"/>
    <x v="4"/>
    <x v="1"/>
    <n v="95806.27"/>
    <n v="9"/>
    <x v="0"/>
    <n v="862256.45"/>
    <n v="75661.78"/>
    <n v="181300.46"/>
    <x v="0"/>
    <s v="Card"/>
    <x v="0"/>
    <x v="4"/>
    <x v="2"/>
    <n v="862256.43"/>
    <n v="34490.2572"/>
    <n v="827766.17280000006"/>
    <n v="0.21026280522459415"/>
  </r>
  <r>
    <x v="4019"/>
    <x v="865"/>
    <x v="2"/>
    <s v="BE-049"/>
    <x v="5"/>
    <x v="4"/>
    <n v="72834.600000000006"/>
    <n v="6"/>
    <x v="529"/>
    <n v="437007.62"/>
    <n v="47869.87"/>
    <n v="149788.4"/>
    <x v="0"/>
    <s v="Card"/>
    <x v="0"/>
    <x v="4"/>
    <x v="2"/>
    <n v="437007.60000000003"/>
    <n v="16912.194120000004"/>
    <n v="420095.40588000003"/>
    <n v="0.34275924067410996"/>
  </r>
  <r>
    <x v="4020"/>
    <x v="865"/>
    <x v="2"/>
    <s v="BE-024"/>
    <x v="1"/>
    <x v="2"/>
    <n v="56225.09"/>
    <n v="141"/>
    <x v="272"/>
    <n v="7927737.6200000001"/>
    <n v="45982.25"/>
    <n v="1444240.13"/>
    <x v="1"/>
    <s v="Transfer"/>
    <x v="0"/>
    <x v="4"/>
    <x v="2"/>
    <n v="7927737.6899999995"/>
    <n v="363883.15997099993"/>
    <n v="7563854.5300289998"/>
    <n v="0.18217557129495413"/>
  </r>
  <r>
    <x v="4021"/>
    <x v="866"/>
    <x v="4"/>
    <s v="HO-046"/>
    <x v="0"/>
    <x v="2"/>
    <n v="55085.55"/>
    <n v="12"/>
    <x v="1330"/>
    <n v="661026.55000000005"/>
    <n v="43403.96"/>
    <n v="140179"/>
    <x v="0"/>
    <s v="Card"/>
    <x v="1"/>
    <x v="4"/>
    <x v="2"/>
    <n v="661026.60000000009"/>
    <n v="41446.367819999999"/>
    <n v="619580.23218000005"/>
    <n v="0.21206258659353394"/>
  </r>
  <r>
    <x v="4022"/>
    <x v="866"/>
    <x v="1"/>
    <s v="DA-076"/>
    <x v="5"/>
    <x v="3"/>
    <n v="97686.93"/>
    <n v="5"/>
    <x v="1069"/>
    <n v="488434.67"/>
    <n v="75165.539999999994"/>
    <n v="112606.95"/>
    <x v="0"/>
    <s v="Card"/>
    <x v="0"/>
    <x v="4"/>
    <x v="2"/>
    <n v="488434.64999999997"/>
    <n v="25838.192985000001"/>
    <n v="462596.45701499993"/>
    <n v="0.23054659490080834"/>
  </r>
  <r>
    <x v="4023"/>
    <x v="866"/>
    <x v="1"/>
    <s v="DA-003"/>
    <x v="2"/>
    <x v="1"/>
    <n v="103795.62"/>
    <n v="8"/>
    <x v="0"/>
    <n v="830364.97"/>
    <n v="78048.97"/>
    <n v="205973.24"/>
    <x v="0"/>
    <s v="Card"/>
    <x v="0"/>
    <x v="4"/>
    <x v="2"/>
    <n v="830364.96"/>
    <n v="33214.598399999995"/>
    <n v="797150.36159999995"/>
    <n v="0.248051456216897"/>
  </r>
  <r>
    <x v="4024"/>
    <x v="866"/>
    <x v="3"/>
    <s v="PE-030"/>
    <x v="0"/>
    <x v="2"/>
    <n v="97254.04"/>
    <n v="11"/>
    <x v="121"/>
    <n v="1069794.42"/>
    <n v="82804.03"/>
    <n v="158950.14000000001"/>
    <x v="0"/>
    <s v="Card"/>
    <x v="0"/>
    <x v="4"/>
    <x v="2"/>
    <n v="1069794.44"/>
    <n v="39047.497059999994"/>
    <n v="1030746.94294"/>
    <n v="0.14858007952593361"/>
  </r>
  <r>
    <x v="4025"/>
    <x v="866"/>
    <x v="4"/>
    <s v="HO-114"/>
    <x v="3"/>
    <x v="1"/>
    <n v="57366.21"/>
    <n v="4"/>
    <x v="121"/>
    <n v="229464.84"/>
    <n v="44981.58"/>
    <n v="49538.53"/>
    <x v="0"/>
    <s v="Card"/>
    <x v="0"/>
    <x v="4"/>
    <x v="2"/>
    <n v="229464.84"/>
    <n v="8375.46666"/>
    <n v="221089.37333999999"/>
    <n v="0.21588723570896526"/>
  </r>
  <r>
    <x v="4026"/>
    <x v="866"/>
    <x v="0"/>
    <s v="SN-047"/>
    <x v="2"/>
    <x v="0"/>
    <n v="62363.22"/>
    <n v="81"/>
    <x v="82"/>
    <n v="5051420.45"/>
    <n v="51998.07"/>
    <n v="839576.59"/>
    <x v="1"/>
    <s v="Card"/>
    <x v="0"/>
    <x v="4"/>
    <x v="2"/>
    <n v="5051420.82"/>
    <n v="87894.722267999998"/>
    <n v="4963526.0977320001"/>
    <n v="0.1662060401248128"/>
  </r>
  <r>
    <x v="4027"/>
    <x v="866"/>
    <x v="3"/>
    <s v="PE-137"/>
    <x v="0"/>
    <x v="2"/>
    <n v="97457.09"/>
    <n v="1"/>
    <x v="1026"/>
    <n v="97457.09"/>
    <n v="77146.960000000006"/>
    <n v="20310.13"/>
    <x v="0"/>
    <s v="Card"/>
    <x v="0"/>
    <x v="4"/>
    <x v="2"/>
    <n v="97457.09"/>
    <n v="4219.8919969999997"/>
    <n v="93237.198002999998"/>
    <n v="0.20840074334253159"/>
  </r>
  <r>
    <x v="4028"/>
    <x v="866"/>
    <x v="2"/>
    <s v="BE-037"/>
    <x v="4"/>
    <x v="1"/>
    <n v="72711.490000000005"/>
    <n v="6"/>
    <x v="1331"/>
    <n v="436268.96"/>
    <n v="53270.2"/>
    <n v="116647.73"/>
    <x v="0"/>
    <s v="Cash"/>
    <x v="1"/>
    <x v="4"/>
    <x v="2"/>
    <n v="436268.94000000006"/>
    <n v="35425.037927999998"/>
    <n v="400843.90207200008"/>
    <n v="0.26737572620339523"/>
  </r>
  <r>
    <x v="4029"/>
    <x v="866"/>
    <x v="4"/>
    <s v="HO-149"/>
    <x v="2"/>
    <x v="1"/>
    <n v="61085.23"/>
    <n v="7"/>
    <x v="0"/>
    <n v="427596.64"/>
    <n v="45523.47"/>
    <n v="108932.32"/>
    <x v="0"/>
    <s v="Card"/>
    <x v="0"/>
    <x v="4"/>
    <x v="2"/>
    <n v="427596.61000000004"/>
    <n v="17103.864400000002"/>
    <n v="410492.74560000002"/>
    <n v="0.25475485494928118"/>
  </r>
  <r>
    <x v="4030"/>
    <x v="866"/>
    <x v="3"/>
    <s v="PE-002"/>
    <x v="3"/>
    <x v="0"/>
    <n v="105902.01"/>
    <n v="11"/>
    <x v="0"/>
    <n v="1164922.06"/>
    <n v="82670.78"/>
    <n v="255543.48"/>
    <x v="1"/>
    <s v="Cash"/>
    <x v="0"/>
    <x v="4"/>
    <x v="2"/>
    <n v="1164922.1099999999"/>
    <n v="46596.884399999995"/>
    <n v="1118325.2255999998"/>
    <n v="0.21936530243061927"/>
  </r>
  <r>
    <x v="4031"/>
    <x v="867"/>
    <x v="3"/>
    <s v="PE-148"/>
    <x v="0"/>
    <x v="3"/>
    <n v="83176.2"/>
    <n v="1"/>
    <x v="376"/>
    <n v="83176.2"/>
    <n v="63506.03"/>
    <n v="19670.169999999998"/>
    <x v="0"/>
    <s v="POS"/>
    <x v="0"/>
    <x v="4"/>
    <x v="2"/>
    <n v="83176.2"/>
    <n v="2012.8640399999997"/>
    <n v="81163.335959999997"/>
    <n v="0.23648796170058262"/>
  </r>
  <r>
    <x v="4032"/>
    <x v="868"/>
    <x v="1"/>
    <s v="DA-137"/>
    <x v="3"/>
    <x v="1"/>
    <n v="113082.32"/>
    <n v="8"/>
    <x v="71"/>
    <n v="904658.54"/>
    <n v="90891.36"/>
    <n v="177527.67999999999"/>
    <x v="0"/>
    <s v="POS"/>
    <x v="0"/>
    <x v="4"/>
    <x v="2"/>
    <n v="904658.56"/>
    <n v="21169.010303999999"/>
    <n v="883489.54969600006"/>
    <n v="0.19623722338375316"/>
  </r>
  <r>
    <x v="4033"/>
    <x v="868"/>
    <x v="0"/>
    <s v="SN-095"/>
    <x v="1"/>
    <x v="3"/>
    <n v="61409.01"/>
    <n v="3"/>
    <x v="878"/>
    <n v="184227.04"/>
    <n v="45606.62"/>
    <n v="47407.18"/>
    <x v="0"/>
    <s v="Transfer"/>
    <x v="0"/>
    <x v="4"/>
    <x v="2"/>
    <n v="184227.03"/>
    <n v="4845.170889"/>
    <n v="179381.859111"/>
    <n v="0.25733019430806681"/>
  </r>
  <r>
    <x v="4034"/>
    <x v="868"/>
    <x v="0"/>
    <s v="SN-091"/>
    <x v="3"/>
    <x v="3"/>
    <n v="46923.3"/>
    <n v="5"/>
    <x v="1332"/>
    <n v="234616.49"/>
    <n v="35181.71"/>
    <n v="58707.92"/>
    <x v="0"/>
    <s v="Card"/>
    <x v="1"/>
    <x v="4"/>
    <x v="2"/>
    <n v="234616.5"/>
    <n v="39087.108899999999"/>
    <n v="195529.39110000001"/>
    <n v="0.25022929973933206"/>
  </r>
  <r>
    <x v="4035"/>
    <x v="869"/>
    <x v="0"/>
    <s v="SN-093"/>
    <x v="3"/>
    <x v="4"/>
    <n v="46095.59"/>
    <n v="1"/>
    <x v="594"/>
    <n v="46095.59"/>
    <n v="33853.47"/>
    <n v="12242.11"/>
    <x v="0"/>
    <s v="Card"/>
    <x v="0"/>
    <x v="5"/>
    <x v="2"/>
    <n v="46095.59"/>
    <n v="1977.5008109999999"/>
    <n v="44118.089188999998"/>
    <n v="0.26558093735214156"/>
  </r>
  <r>
    <x v="4036"/>
    <x v="869"/>
    <x v="3"/>
    <s v="PE-117"/>
    <x v="5"/>
    <x v="2"/>
    <n v="96734.11"/>
    <n v="13"/>
    <x v="597"/>
    <n v="1257543.49"/>
    <n v="83890.82"/>
    <n v="166962.89000000001"/>
    <x v="0"/>
    <s v="Card"/>
    <x v="0"/>
    <x v="5"/>
    <x v="2"/>
    <n v="1257543.43"/>
    <n v="40241.389759999998"/>
    <n v="1217302.04024"/>
    <n v="0.13276907822885714"/>
  </r>
  <r>
    <x v="4037"/>
    <x v="869"/>
    <x v="2"/>
    <s v="BE-134"/>
    <x v="3"/>
    <x v="2"/>
    <n v="72895.39"/>
    <n v="134"/>
    <x v="604"/>
    <n v="9767982.1400000006"/>
    <n v="62535.48"/>
    <n v="1388227.59"/>
    <x v="1"/>
    <s v="Card"/>
    <x v="0"/>
    <x v="5"/>
    <x v="2"/>
    <n v="9767982.2599999998"/>
    <n v="497190.29703399999"/>
    <n v="9270791.9629660007"/>
    <n v="0.14212020150151503"/>
  </r>
  <r>
    <x v="4038"/>
    <x v="869"/>
    <x v="2"/>
    <s v="BE-012"/>
    <x v="4"/>
    <x v="2"/>
    <n v="69139"/>
    <n v="5"/>
    <x v="386"/>
    <n v="345694.98"/>
    <n v="55976.45"/>
    <n v="65812.72"/>
    <x v="0"/>
    <s v="Transfer"/>
    <x v="0"/>
    <x v="5"/>
    <x v="2"/>
    <n v="345695"/>
    <n v="483.97300000000001"/>
    <n v="345211.027"/>
    <n v="0.19037800317493764"/>
  </r>
  <r>
    <x v="4039"/>
    <x v="869"/>
    <x v="0"/>
    <s v="SN-125"/>
    <x v="3"/>
    <x v="2"/>
    <n v="65610.13"/>
    <n v="75"/>
    <x v="659"/>
    <n v="4920759.46"/>
    <n v="56878.22"/>
    <n v="654892.75"/>
    <x v="1"/>
    <s v="Card"/>
    <x v="0"/>
    <x v="5"/>
    <x v="2"/>
    <n v="4920759.75"/>
    <n v="268181.40637500002"/>
    <n v="4652578.3436249997"/>
    <n v="0.13308773885891184"/>
  </r>
  <r>
    <x v="4040"/>
    <x v="869"/>
    <x v="2"/>
    <s v="BE-150"/>
    <x v="5"/>
    <x v="1"/>
    <n v="67774.91"/>
    <n v="79"/>
    <x v="342"/>
    <n v="5354217.96"/>
    <n v="49186.17"/>
    <n v="1468510.31"/>
    <x v="1"/>
    <s v="Card"/>
    <x v="0"/>
    <x v="5"/>
    <x v="2"/>
    <n v="5354217.8900000006"/>
    <n v="97982.187387000013"/>
    <n v="5256235.7026130008"/>
    <n v="0.27427167160001087"/>
  </r>
  <r>
    <x v="4041"/>
    <x v="870"/>
    <x v="3"/>
    <s v="PE-126"/>
    <x v="5"/>
    <x v="4"/>
    <n v="120354.59"/>
    <n v="3"/>
    <x v="414"/>
    <n v="361063.77"/>
    <n v="87679.46"/>
    <n v="98025.39"/>
    <x v="0"/>
    <s v="Card"/>
    <x v="0"/>
    <x v="5"/>
    <x v="2"/>
    <n v="361063.77"/>
    <n v="5849.2330740000007"/>
    <n v="355214.53692600003"/>
    <n v="0.27149051814309699"/>
  </r>
  <r>
    <x v="4042"/>
    <x v="870"/>
    <x v="3"/>
    <s v="PE-082"/>
    <x v="3"/>
    <x v="0"/>
    <n v="107975.83"/>
    <n v="94"/>
    <x v="994"/>
    <n v="10149728.220000001"/>
    <n v="85042.35"/>
    <n v="2155747.14"/>
    <x v="1"/>
    <s v="Transfer"/>
    <x v="0"/>
    <x v="5"/>
    <x v="2"/>
    <n v="10149728.02"/>
    <n v="48718.694495999996"/>
    <n v="10101009.325503999"/>
    <n v="0.21239456794046058"/>
  </r>
  <r>
    <x v="4043"/>
    <x v="870"/>
    <x v="3"/>
    <s v="PE-010"/>
    <x v="2"/>
    <x v="4"/>
    <n v="98826.26"/>
    <n v="67"/>
    <x v="149"/>
    <n v="6621359.0899999999"/>
    <n v="69123.95"/>
    <n v="1990054.62"/>
    <x v="1"/>
    <s v="Transfer"/>
    <x v="0"/>
    <x v="5"/>
    <x v="2"/>
    <n v="6621359.4199999999"/>
    <n v="29796.117389999999"/>
    <n v="6591563.3026099997"/>
    <n v="0.30055077710639616"/>
  </r>
  <r>
    <x v="4044"/>
    <x v="870"/>
    <x v="1"/>
    <s v="DA-015"/>
    <x v="1"/>
    <x v="4"/>
    <n v="114249.77"/>
    <n v="1"/>
    <x v="57"/>
    <n v="114249.77"/>
    <n v="76615.59"/>
    <n v="37634.18"/>
    <x v="0"/>
    <s v="Card"/>
    <x v="0"/>
    <x v="5"/>
    <x v="2"/>
    <n v="114249.77"/>
    <n v="57.124885000000006"/>
    <n v="114192.64511500001"/>
    <n v="0.32940267625921699"/>
  </r>
  <r>
    <x v="4045"/>
    <x v="871"/>
    <x v="4"/>
    <s v="HO-120"/>
    <x v="5"/>
    <x v="2"/>
    <n v="51726.71"/>
    <n v="9"/>
    <x v="1333"/>
    <n v="465540.35"/>
    <n v="43246.720000000001"/>
    <n v="76319.899999999994"/>
    <x v="0"/>
    <s v="Card"/>
    <x v="1"/>
    <x v="5"/>
    <x v="2"/>
    <n v="465540.39"/>
    <n v="48229.984403999995"/>
    <n v="417310.40559600003"/>
    <n v="0.16393831383251742"/>
  </r>
  <r>
    <x v="4046"/>
    <x v="871"/>
    <x v="4"/>
    <s v="HO-086"/>
    <x v="1"/>
    <x v="1"/>
    <n v="38313.550000000003"/>
    <n v="10"/>
    <x v="1236"/>
    <n v="383135.52"/>
    <n v="30321.279999999999"/>
    <n v="79922.679999999993"/>
    <x v="0"/>
    <s v="Card"/>
    <x v="1"/>
    <x v="5"/>
    <x v="2"/>
    <n v="383135.5"/>
    <n v="53409.0887"/>
    <n v="329726.41129999998"/>
    <n v="0.20860159350404262"/>
  </r>
  <r>
    <x v="4047"/>
    <x v="871"/>
    <x v="1"/>
    <s v="DA-039"/>
    <x v="3"/>
    <x v="3"/>
    <n v="107695.12"/>
    <n v="63"/>
    <x v="485"/>
    <n v="6784792.4500000002"/>
    <n v="81755.649999999994"/>
    <n v="1634186.71"/>
    <x v="1"/>
    <s v="Card"/>
    <x v="0"/>
    <x v="5"/>
    <x v="2"/>
    <n v="6784792.5599999996"/>
    <n v="153336.31185599999"/>
    <n v="6631456.2481439998"/>
    <n v="0.24086023589417241"/>
  </r>
  <r>
    <x v="4048"/>
    <x v="872"/>
    <x v="3"/>
    <s v="PE-128"/>
    <x v="5"/>
    <x v="4"/>
    <n v="104191.06"/>
    <n v="87"/>
    <x v="80"/>
    <n v="9064621.9299999997"/>
    <n v="69151.41"/>
    <n v="3048449.55"/>
    <x v="1"/>
    <s v="Card"/>
    <x v="0"/>
    <x v="5"/>
    <x v="2"/>
    <n v="9064622.2200000007"/>
    <n v="175853.67106800003"/>
    <n v="8888768.548932001"/>
    <n v="0.33630189692864554"/>
  </r>
  <r>
    <x v="4049"/>
    <x v="872"/>
    <x v="1"/>
    <s v="DA-112"/>
    <x v="1"/>
    <x v="0"/>
    <n v="132229.20000000001"/>
    <n v="6"/>
    <x v="689"/>
    <n v="793375.21"/>
    <n v="106147.44"/>
    <n v="156490.59"/>
    <x v="0"/>
    <s v="Transfer"/>
    <x v="0"/>
    <x v="5"/>
    <x v="2"/>
    <n v="793375.20000000007"/>
    <n v="22373.180640000002"/>
    <n v="771002.01936000003"/>
    <n v="0.19724663441399939"/>
  </r>
  <r>
    <x v="4050"/>
    <x v="872"/>
    <x v="4"/>
    <s v="HO-139"/>
    <x v="1"/>
    <x v="1"/>
    <n v="55959.86"/>
    <n v="99"/>
    <x v="1012"/>
    <n v="5540026.1699999999"/>
    <n v="42370.13"/>
    <n v="1345383.62"/>
    <x v="1"/>
    <s v="POS"/>
    <x v="0"/>
    <x v="5"/>
    <x v="2"/>
    <n v="5540026.1399999997"/>
    <n v="47644.224803999998"/>
    <n v="5492381.9151959997"/>
    <n v="0.24284788170955521"/>
  </r>
  <r>
    <x v="4051"/>
    <x v="872"/>
    <x v="3"/>
    <s v="PE-130"/>
    <x v="3"/>
    <x v="2"/>
    <n v="97554.96"/>
    <n v="2"/>
    <x v="258"/>
    <n v="195109.92"/>
    <n v="84880"/>
    <n v="25349.919999999998"/>
    <x v="0"/>
    <s v="Card"/>
    <x v="0"/>
    <x v="5"/>
    <x v="2"/>
    <n v="195109.92"/>
    <n v="4038.7753440000001"/>
    <n v="191071.14465600002"/>
    <n v="0.1299263512588186"/>
  </r>
  <r>
    <x v="4052"/>
    <x v="872"/>
    <x v="4"/>
    <s v="HO-069"/>
    <x v="0"/>
    <x v="0"/>
    <n v="56311.37"/>
    <n v="5"/>
    <x v="980"/>
    <n v="281556.84999999998"/>
    <n v="42718.11"/>
    <n v="67966.28"/>
    <x v="0"/>
    <s v="Card"/>
    <x v="1"/>
    <x v="5"/>
    <x v="2"/>
    <n v="281556.85000000003"/>
    <n v="19680.823815000003"/>
    <n v="261876.02618500002"/>
    <n v="0.24139451766135331"/>
  </r>
  <r>
    <x v="4053"/>
    <x v="872"/>
    <x v="1"/>
    <s v="DA-110"/>
    <x v="3"/>
    <x v="2"/>
    <n v="103117.25"/>
    <n v="107"/>
    <x v="1334"/>
    <n v="11033546.24"/>
    <n v="87643.54"/>
    <n v="1655687.23"/>
    <x v="1"/>
    <s v="POS"/>
    <x v="1"/>
    <x v="5"/>
    <x v="2"/>
    <n v="11033545.75"/>
    <n v="2196778.9588250001"/>
    <n v="8836766.7911750004"/>
    <n v="0.15005939105938798"/>
  </r>
  <r>
    <x v="4054"/>
    <x v="872"/>
    <x v="4"/>
    <s v="HO-049"/>
    <x v="3"/>
    <x v="3"/>
    <n v="58280.2"/>
    <n v="12"/>
    <x v="258"/>
    <n v="699362.42"/>
    <n v="45136.83"/>
    <n v="157720.44"/>
    <x v="0"/>
    <s v="Transfer"/>
    <x v="0"/>
    <x v="5"/>
    <x v="2"/>
    <n v="699362.39999999991"/>
    <n v="14476.801679999997"/>
    <n v="684885.59831999987"/>
    <n v="0.22552032464083499"/>
  </r>
  <r>
    <x v="4055"/>
    <x v="873"/>
    <x v="1"/>
    <s v="DA-011"/>
    <x v="4"/>
    <x v="4"/>
    <n v="75200.42"/>
    <n v="2"/>
    <x v="290"/>
    <n v="150400.85"/>
    <n v="55453.59"/>
    <n v="39493.67"/>
    <x v="0"/>
    <s v="Card"/>
    <x v="0"/>
    <x v="5"/>
    <x v="2"/>
    <n v="150400.84"/>
    <n v="2105.6117599999998"/>
    <n v="148295.22824"/>
    <n v="0.26258940690827209"/>
  </r>
  <r>
    <x v="4056"/>
    <x v="873"/>
    <x v="1"/>
    <s v="DA-106"/>
    <x v="0"/>
    <x v="0"/>
    <n v="88282.81"/>
    <n v="5"/>
    <x v="1249"/>
    <n v="441414.03"/>
    <n v="72886.679999999993"/>
    <n v="76980.649999999994"/>
    <x v="0"/>
    <s v="Card"/>
    <x v="1"/>
    <x v="5"/>
    <x v="2"/>
    <n v="441414.05"/>
    <n v="79277.963380000001"/>
    <n v="362136.08661999996"/>
    <n v="0.17439556690121513"/>
  </r>
  <r>
    <x v="4057"/>
    <x v="873"/>
    <x v="2"/>
    <s v="BE-051"/>
    <x v="4"/>
    <x v="1"/>
    <n v="63279.8"/>
    <n v="91"/>
    <x v="0"/>
    <n v="5758461.5199999996"/>
    <n v="46776.59"/>
    <n v="1501792.22"/>
    <x v="1"/>
    <s v="Card"/>
    <x v="0"/>
    <x v="5"/>
    <x v="2"/>
    <n v="5758461.7999999998"/>
    <n v="230338.47199999998"/>
    <n v="5528123.3279999997"/>
    <n v="0.2607974742531578"/>
  </r>
  <r>
    <x v="4058"/>
    <x v="873"/>
    <x v="1"/>
    <s v="DA-045"/>
    <x v="3"/>
    <x v="0"/>
    <n v="97426.34"/>
    <n v="8"/>
    <x v="0"/>
    <n v="779410.73"/>
    <n v="78819.199999999997"/>
    <n v="148857.10999999999"/>
    <x v="0"/>
    <s v="Card"/>
    <x v="0"/>
    <x v="5"/>
    <x v="2"/>
    <n v="779410.72"/>
    <n v="31176.428799999998"/>
    <n v="748234.29119999998"/>
    <n v="0.19098673429861557"/>
  </r>
  <r>
    <x v="4059"/>
    <x v="874"/>
    <x v="4"/>
    <s v="HO-001"/>
    <x v="2"/>
    <x v="1"/>
    <n v="61394.61"/>
    <n v="3"/>
    <x v="399"/>
    <n v="184183.83"/>
    <n v="48259.01"/>
    <n v="39406.81"/>
    <x v="0"/>
    <s v="POS"/>
    <x v="1"/>
    <x v="5"/>
    <x v="2"/>
    <n v="184183.83000000002"/>
    <n v="9227.609883000001"/>
    <n v="174956.22011700002"/>
    <n v="0.21395368963714134"/>
  </r>
  <r>
    <x v="4060"/>
    <x v="875"/>
    <x v="3"/>
    <s v="PE-090"/>
    <x v="2"/>
    <x v="0"/>
    <n v="109212.86"/>
    <n v="49"/>
    <x v="52"/>
    <n v="5351430.33"/>
    <n v="85021.94"/>
    <n v="1185355.2"/>
    <x v="1"/>
    <s v="Cash"/>
    <x v="0"/>
    <x v="5"/>
    <x v="2"/>
    <n v="5351430.1399999997"/>
    <n v="66892.876749999996"/>
    <n v="5284537.2632499998"/>
    <n v="0.22150250062210936"/>
  </r>
  <r>
    <x v="4061"/>
    <x v="875"/>
    <x v="2"/>
    <s v="BE-105"/>
    <x v="4"/>
    <x v="2"/>
    <n v="54700.89"/>
    <n v="3"/>
    <x v="348"/>
    <n v="164102.67000000001"/>
    <n v="45854.16"/>
    <n v="26540.19"/>
    <x v="0"/>
    <s v="Card"/>
    <x v="0"/>
    <x v="5"/>
    <x v="2"/>
    <n v="164102.66999999998"/>
    <n v="1772.3088359999999"/>
    <n v="162330.36116399997"/>
    <n v="0.1617291784466395"/>
  </r>
  <r>
    <x v="4062"/>
    <x v="875"/>
    <x v="3"/>
    <s v="PE-136"/>
    <x v="1"/>
    <x v="4"/>
    <n v="100843.52"/>
    <n v="7"/>
    <x v="205"/>
    <n v="705904.61"/>
    <n v="73661.399999999994"/>
    <n v="190274.78"/>
    <x v="0"/>
    <s v="POS"/>
    <x v="0"/>
    <x v="5"/>
    <x v="2"/>
    <n v="705904.64000000001"/>
    <n v="15247.540224000002"/>
    <n v="690657.09977600002"/>
    <n v="0.26954743927795005"/>
  </r>
  <r>
    <x v="4063"/>
    <x v="876"/>
    <x v="0"/>
    <s v="SN-137"/>
    <x v="3"/>
    <x v="1"/>
    <n v="68330.039999999994"/>
    <n v="6"/>
    <x v="0"/>
    <n v="409980.25"/>
    <n v="52868.02"/>
    <n v="92772.15"/>
    <x v="0"/>
    <s v="POS"/>
    <x v="0"/>
    <x v="5"/>
    <x v="2"/>
    <n v="409980.24"/>
    <n v="16399.209599999998"/>
    <n v="393581.03039999999"/>
    <n v="0.22628443687226396"/>
  </r>
  <r>
    <x v="4064"/>
    <x v="876"/>
    <x v="3"/>
    <s v="PE-015"/>
    <x v="4"/>
    <x v="2"/>
    <n v="109524.48"/>
    <n v="6"/>
    <x v="338"/>
    <n v="657146.86"/>
    <n v="89504.43"/>
    <n v="120120.25"/>
    <x v="0"/>
    <s v="Card"/>
    <x v="0"/>
    <x v="5"/>
    <x v="2"/>
    <n v="657146.88"/>
    <n v="39034.524672"/>
    <n v="618112.35532800003"/>
    <n v="0.18279057134960669"/>
  </r>
  <r>
    <x v="4065"/>
    <x v="877"/>
    <x v="0"/>
    <s v="SN-116"/>
    <x v="3"/>
    <x v="0"/>
    <n v="69354.02"/>
    <n v="6"/>
    <x v="917"/>
    <n v="416124.12"/>
    <n v="57987.27"/>
    <n v="68200.479999999996"/>
    <x v="0"/>
    <s v="Card"/>
    <x v="0"/>
    <x v="5"/>
    <x v="2"/>
    <n v="416124.12"/>
    <n v="249.67447199999998"/>
    <n v="415874.44552800001"/>
    <n v="0.16389456107471009"/>
  </r>
  <r>
    <x v="4066"/>
    <x v="878"/>
    <x v="3"/>
    <s v="PE-132"/>
    <x v="5"/>
    <x v="2"/>
    <n v="90114.44"/>
    <n v="3"/>
    <x v="1335"/>
    <n v="270343.31"/>
    <n v="73762.33"/>
    <n v="49056.33"/>
    <x v="0"/>
    <s v="POS"/>
    <x v="1"/>
    <x v="5"/>
    <x v="2"/>
    <n v="270343.32"/>
    <n v="28953.769572000005"/>
    <n v="241389.55042799999"/>
    <n v="0.1814593821463531"/>
  </r>
  <r>
    <x v="4067"/>
    <x v="878"/>
    <x v="1"/>
    <s v="DA-024"/>
    <x v="4"/>
    <x v="4"/>
    <n v="89947.75"/>
    <n v="2"/>
    <x v="1336"/>
    <n v="179895.5"/>
    <n v="66481.03"/>
    <n v="46933.440000000002"/>
    <x v="0"/>
    <s v="Transfer"/>
    <x v="1"/>
    <x v="5"/>
    <x v="2"/>
    <n v="179895.5"/>
    <n v="28171.635299999998"/>
    <n v="151723.86470000001"/>
    <n v="0.26089279609551103"/>
  </r>
  <r>
    <x v="4068"/>
    <x v="878"/>
    <x v="1"/>
    <s v="DA-017"/>
    <x v="3"/>
    <x v="2"/>
    <n v="99874.06"/>
    <n v="10"/>
    <x v="8"/>
    <n v="998740.63"/>
    <n v="86142.9"/>
    <n v="137311.6"/>
    <x v="0"/>
    <s v="Card"/>
    <x v="0"/>
    <x v="5"/>
    <x v="2"/>
    <n v="998740.6"/>
    <n v="34057.054459999999"/>
    <n v="964683.54553999996"/>
    <n v="0.13748474416225562"/>
  </r>
  <r>
    <x v="4069"/>
    <x v="879"/>
    <x v="1"/>
    <s v="DA-063"/>
    <x v="4"/>
    <x v="4"/>
    <n v="103332.44"/>
    <n v="9"/>
    <x v="1254"/>
    <n v="929991.97"/>
    <n v="69179.210000000006"/>
    <n v="307379.06"/>
    <x v="0"/>
    <s v="Card"/>
    <x v="1"/>
    <x v="5"/>
    <x v="2"/>
    <n v="929991.96"/>
    <n v="158284.63159199999"/>
    <n v="771707.32840799994"/>
    <n v="0.3305179721067914"/>
  </r>
  <r>
    <x v="4070"/>
    <x v="879"/>
    <x v="3"/>
    <s v="PE-138"/>
    <x v="4"/>
    <x v="0"/>
    <n v="85763.65"/>
    <n v="5"/>
    <x v="0"/>
    <n v="428818.23"/>
    <n v="71211.259999999995"/>
    <n v="72761.929999999993"/>
    <x v="0"/>
    <s v="Card"/>
    <x v="0"/>
    <x v="5"/>
    <x v="2"/>
    <n v="428818.25"/>
    <n v="17152.73"/>
    <n v="411665.52"/>
    <n v="0.16968012297424948"/>
  </r>
  <r>
    <x v="4071"/>
    <x v="879"/>
    <x v="3"/>
    <s v="PE-148"/>
    <x v="3"/>
    <x v="1"/>
    <n v="91705.86"/>
    <n v="1"/>
    <x v="0"/>
    <n v="91705.86"/>
    <n v="72591.5"/>
    <n v="19114.36"/>
    <x v="0"/>
    <s v="Card"/>
    <x v="0"/>
    <x v="5"/>
    <x v="2"/>
    <n v="91705.86"/>
    <n v="3668.2343999999998"/>
    <n v="88037.625599999999"/>
    <n v="0.20843117331869523"/>
  </r>
  <r>
    <x v="4072"/>
    <x v="879"/>
    <x v="2"/>
    <s v="BE-024"/>
    <x v="4"/>
    <x v="0"/>
    <n v="82413.759999999995"/>
    <n v="33"/>
    <x v="805"/>
    <n v="2719654.21"/>
    <n v="65856.929999999993"/>
    <n v="546375.65"/>
    <x v="1"/>
    <s v="Cash"/>
    <x v="0"/>
    <x v="5"/>
    <x v="2"/>
    <n v="2719654.0799999996"/>
    <n v="51129.49670399999"/>
    <n v="2668524.5832959996"/>
    <n v="0.20089894075173623"/>
  </r>
  <r>
    <x v="4073"/>
    <x v="880"/>
    <x v="2"/>
    <s v="BE-076"/>
    <x v="3"/>
    <x v="2"/>
    <n v="77879.350000000006"/>
    <n v="2"/>
    <x v="143"/>
    <n v="155758.69"/>
    <n v="67304.710000000006"/>
    <n v="21149.27"/>
    <x v="0"/>
    <s v="Transfer"/>
    <x v="0"/>
    <x v="5"/>
    <x v="2"/>
    <n v="155758.70000000001"/>
    <n v="4703.9127400000007"/>
    <n v="151054.78726000001"/>
    <n v="0.13578227962754438"/>
  </r>
  <r>
    <x v="4074"/>
    <x v="881"/>
    <x v="3"/>
    <s v="PE-144"/>
    <x v="0"/>
    <x v="4"/>
    <n v="104833.21"/>
    <n v="10"/>
    <x v="466"/>
    <n v="1048332.14"/>
    <n v="68309.490000000005"/>
    <n v="365237.23"/>
    <x v="0"/>
    <s v="Transfer"/>
    <x v="0"/>
    <x v="5"/>
    <x v="2"/>
    <n v="1048332.1000000001"/>
    <n v="5660.99334"/>
    <n v="1042671.10666"/>
    <n v="0.34839839022773827"/>
  </r>
  <r>
    <x v="4075"/>
    <x v="881"/>
    <x v="4"/>
    <s v="HO-091"/>
    <x v="2"/>
    <x v="0"/>
    <n v="47667.15"/>
    <n v="1"/>
    <x v="478"/>
    <n v="47667.15"/>
    <n v="37164.699999999997"/>
    <n v="10502.45"/>
    <x v="0"/>
    <s v="Cash"/>
    <x v="0"/>
    <x v="5"/>
    <x v="2"/>
    <n v="47667.15"/>
    <n v="572.00580000000002"/>
    <n v="47095.144200000002"/>
    <n v="0.22032888477704249"/>
  </r>
  <r>
    <x v="4076"/>
    <x v="881"/>
    <x v="2"/>
    <s v="BE-045"/>
    <x v="0"/>
    <x v="1"/>
    <n v="82306.759999999995"/>
    <n v="5"/>
    <x v="476"/>
    <n v="411533.78"/>
    <n v="63548.1"/>
    <n v="93793.279999999999"/>
    <x v="0"/>
    <s v="Card"/>
    <x v="0"/>
    <x v="5"/>
    <x v="2"/>
    <n v="411533.8"/>
    <n v="1316.90816"/>
    <n v="410216.89184"/>
    <n v="0.2279114973259303"/>
  </r>
  <r>
    <x v="4077"/>
    <x v="881"/>
    <x v="4"/>
    <s v="HO-081"/>
    <x v="3"/>
    <x v="2"/>
    <n v="64433.17"/>
    <n v="73"/>
    <x v="952"/>
    <n v="4703621.54"/>
    <n v="53185.93"/>
    <n v="821048.95"/>
    <x v="1"/>
    <s v="Card"/>
    <x v="0"/>
    <x v="5"/>
    <x v="2"/>
    <n v="4703621.41"/>
    <n v="198492.82350200001"/>
    <n v="4505128.5864979997"/>
    <n v="0.17455676291507075"/>
  </r>
  <r>
    <x v="4078"/>
    <x v="881"/>
    <x v="0"/>
    <s v="SN-106"/>
    <x v="5"/>
    <x v="0"/>
    <n v="56841.58"/>
    <n v="2"/>
    <x v="1337"/>
    <n v="113683.16"/>
    <n v="42774.59"/>
    <n v="28133.97"/>
    <x v="0"/>
    <s v="Card"/>
    <x v="1"/>
    <x v="5"/>
    <x v="2"/>
    <n v="113683.16"/>
    <n v="17188.893791999999"/>
    <n v="96494.266208000001"/>
    <n v="0.24747702298211979"/>
  </r>
  <r>
    <x v="4079"/>
    <x v="881"/>
    <x v="4"/>
    <s v="HO-126"/>
    <x v="3"/>
    <x v="1"/>
    <n v="69323.03"/>
    <n v="2"/>
    <x v="647"/>
    <n v="138646.06"/>
    <n v="52922.559999999998"/>
    <n v="32800.949999999997"/>
    <x v="0"/>
    <s v="POS"/>
    <x v="0"/>
    <x v="5"/>
    <x v="2"/>
    <n v="138646.06"/>
    <n v="457.53199800000004"/>
    <n v="138188.52800200001"/>
    <n v="0.23658046972268809"/>
  </r>
  <r>
    <x v="4080"/>
    <x v="882"/>
    <x v="3"/>
    <s v="PE-090"/>
    <x v="5"/>
    <x v="2"/>
    <n v="65406.2"/>
    <n v="1"/>
    <x v="1338"/>
    <n v="65406.2"/>
    <n v="56319.85"/>
    <n v="9086.34"/>
    <x v="0"/>
    <s v="Card"/>
    <x v="1"/>
    <x v="5"/>
    <x v="2"/>
    <n v="65406.2"/>
    <n v="9804.3893800000005"/>
    <n v="55601.810619999997"/>
    <n v="0.13892169243894312"/>
  </r>
  <r>
    <x v="4081"/>
    <x v="882"/>
    <x v="1"/>
    <s v="DA-038"/>
    <x v="1"/>
    <x v="3"/>
    <n v="126122.81"/>
    <n v="46"/>
    <x v="386"/>
    <n v="5801649.1100000003"/>
    <n v="88310"/>
    <n v="1739389.11"/>
    <x v="1"/>
    <s v="Cash"/>
    <x v="0"/>
    <x v="5"/>
    <x v="2"/>
    <n v="5801649.2599999998"/>
    <n v="8122.3089640000007"/>
    <n v="5793526.9510359997"/>
    <n v="0.29980942952959799"/>
  </r>
  <r>
    <x v="4082"/>
    <x v="883"/>
    <x v="3"/>
    <s v="PE-081"/>
    <x v="3"/>
    <x v="3"/>
    <n v="128467.52"/>
    <n v="5"/>
    <x v="377"/>
    <n v="642337.62"/>
    <n v="90921.39"/>
    <n v="187730.67"/>
    <x v="0"/>
    <s v="Cash"/>
    <x v="0"/>
    <x v="5"/>
    <x v="2"/>
    <n v="642337.6"/>
    <n v="13039.453279999998"/>
    <n v="629298.14671999996"/>
    <n v="0.29226167696670174"/>
  </r>
  <r>
    <x v="4083"/>
    <x v="883"/>
    <x v="2"/>
    <s v="BE-040"/>
    <x v="3"/>
    <x v="4"/>
    <n v="62285.29"/>
    <n v="70"/>
    <x v="852"/>
    <n v="4359970.37"/>
    <n v="44071.3"/>
    <n v="1274979.32"/>
    <x v="1"/>
    <s v="Transfer"/>
    <x v="0"/>
    <x v="5"/>
    <x v="2"/>
    <n v="4359970.3"/>
    <n v="145187.01098999998"/>
    <n v="4214783.2890099995"/>
    <n v="0.29242843684738162"/>
  </r>
  <r>
    <x v="4084"/>
    <x v="883"/>
    <x v="0"/>
    <s v="SN-019"/>
    <x v="5"/>
    <x v="1"/>
    <n v="51844.65"/>
    <n v="72"/>
    <x v="0"/>
    <n v="3732815.07"/>
    <n v="38864.239999999998"/>
    <n v="934589.67"/>
    <x v="1"/>
    <s v="Card"/>
    <x v="0"/>
    <x v="5"/>
    <x v="2"/>
    <n v="3732814.8000000003"/>
    <n v="149312.592"/>
    <n v="3583502.2080000001"/>
    <n v="0.25037127542458193"/>
  </r>
  <r>
    <x v="4085"/>
    <x v="883"/>
    <x v="4"/>
    <s v="HO-038"/>
    <x v="5"/>
    <x v="0"/>
    <n v="50809.66"/>
    <n v="3"/>
    <x v="0"/>
    <n v="152428.97"/>
    <n v="41532.89"/>
    <n v="27830.31"/>
    <x v="0"/>
    <s v="Card"/>
    <x v="0"/>
    <x v="5"/>
    <x v="2"/>
    <n v="152428.98000000001"/>
    <n v="6097.1592000000001"/>
    <n v="146331.82080000002"/>
    <n v="0.18257887591840319"/>
  </r>
  <r>
    <x v="4086"/>
    <x v="884"/>
    <x v="2"/>
    <s v="BE-052"/>
    <x v="3"/>
    <x v="2"/>
    <n v="57977.2"/>
    <n v="5"/>
    <x v="512"/>
    <n v="289886.02"/>
    <n v="49483.5"/>
    <n v="42468.52"/>
    <x v="0"/>
    <s v="Card"/>
    <x v="1"/>
    <x v="5"/>
    <x v="2"/>
    <n v="289886"/>
    <n v="19509.327799999999"/>
    <n v="270376.67220000003"/>
    <n v="0.14650075226118181"/>
  </r>
  <r>
    <x v="4087"/>
    <x v="885"/>
    <x v="2"/>
    <s v="BE-100"/>
    <x v="0"/>
    <x v="3"/>
    <n v="63246.81"/>
    <n v="28"/>
    <x v="42"/>
    <n v="1770910.56"/>
    <n v="47070.28"/>
    <n v="452942.59"/>
    <x v="1"/>
    <s v="Transfer"/>
    <x v="0"/>
    <x v="5"/>
    <x v="2"/>
    <n v="1770910.68"/>
    <n v="100233.544488"/>
    <n v="1670677.1355119999"/>
    <n v="0.25576819080010454"/>
  </r>
  <r>
    <x v="4088"/>
    <x v="885"/>
    <x v="2"/>
    <s v="BE-017"/>
    <x v="3"/>
    <x v="3"/>
    <n v="67914.86"/>
    <n v="114"/>
    <x v="616"/>
    <n v="7742293.9299999997"/>
    <n v="48530.85"/>
    <n v="2209777.42"/>
    <x v="1"/>
    <s v="Card"/>
    <x v="0"/>
    <x v="5"/>
    <x v="2"/>
    <n v="7742294.04"/>
    <n v="250850.32689600001"/>
    <n v="7491443.7131040003"/>
    <n v="0.28541636884095928"/>
  </r>
  <r>
    <x v="4089"/>
    <x v="885"/>
    <x v="3"/>
    <s v="PE-048"/>
    <x v="2"/>
    <x v="4"/>
    <n v="99258.65"/>
    <n v="12"/>
    <x v="1339"/>
    <n v="1191103.78"/>
    <n v="67862.47"/>
    <n v="376754.17"/>
    <x v="0"/>
    <s v="POS"/>
    <x v="1"/>
    <x v="5"/>
    <x v="2"/>
    <n v="1191103.7999999998"/>
    <n v="114941.51669999998"/>
    <n v="1076162.2832999998"/>
    <n v="0.31630675372384426"/>
  </r>
  <r>
    <x v="4090"/>
    <x v="885"/>
    <x v="3"/>
    <s v="PE-139"/>
    <x v="3"/>
    <x v="0"/>
    <n v="92383.62"/>
    <n v="9"/>
    <x v="0"/>
    <n v="831452.61"/>
    <n v="72680.19"/>
    <n v="177330.86"/>
    <x v="0"/>
    <s v="Cash"/>
    <x v="0"/>
    <x v="5"/>
    <x v="2"/>
    <n v="831452.58"/>
    <n v="33258.103199999998"/>
    <n v="798194.47679999995"/>
    <n v="0.21327837313542139"/>
  </r>
  <r>
    <x v="4091"/>
    <x v="886"/>
    <x v="0"/>
    <s v="SN-134"/>
    <x v="0"/>
    <x v="0"/>
    <n v="63655.78"/>
    <n v="9"/>
    <x v="0"/>
    <n v="572902.06000000006"/>
    <n v="50894.87"/>
    <n v="114848.22"/>
    <x v="0"/>
    <s v="Card"/>
    <x v="0"/>
    <x v="5"/>
    <x v="2"/>
    <n v="572902.02"/>
    <n v="22916.0808"/>
    <n v="549985.93920000002"/>
    <n v="0.20046745860889378"/>
  </r>
  <r>
    <x v="4092"/>
    <x v="886"/>
    <x v="1"/>
    <s v="DA-134"/>
    <x v="1"/>
    <x v="1"/>
    <n v="113545.82"/>
    <n v="70"/>
    <x v="730"/>
    <n v="7948207.7400000002"/>
    <n v="89850.38"/>
    <n v="1658680.79"/>
    <x v="1"/>
    <s v="Cash"/>
    <x v="0"/>
    <x v="5"/>
    <x v="2"/>
    <n v="7948207.4000000004"/>
    <n v="206653.39240000001"/>
    <n v="7741554.0076000001"/>
    <n v="0.2086861396000704"/>
  </r>
  <r>
    <x v="4093"/>
    <x v="887"/>
    <x v="0"/>
    <s v="SN-014"/>
    <x v="4"/>
    <x v="3"/>
    <n v="53141.96"/>
    <n v="6"/>
    <x v="1340"/>
    <n v="318851.74"/>
    <n v="38517.51"/>
    <n v="87746.67"/>
    <x v="0"/>
    <s v="Card"/>
    <x v="1"/>
    <x v="5"/>
    <x v="2"/>
    <n v="318851.76"/>
    <n v="54810.617544000008"/>
    <n v="264041.14245599997"/>
    <n v="0.27519583239533207"/>
  </r>
  <r>
    <x v="4094"/>
    <x v="887"/>
    <x v="0"/>
    <s v="SN-131"/>
    <x v="2"/>
    <x v="4"/>
    <n v="59203.839999999997"/>
    <n v="1"/>
    <x v="1071"/>
    <n v="59203.839999999997"/>
    <n v="42404.73"/>
    <n v="16799.11"/>
    <x v="0"/>
    <s v="Transfer"/>
    <x v="0"/>
    <x v="5"/>
    <x v="2"/>
    <n v="59203.839999999997"/>
    <n v="1722.8317439999998"/>
    <n v="57481.008255999994"/>
    <n v="0.28375034457224396"/>
  </r>
  <r>
    <x v="4095"/>
    <x v="887"/>
    <x v="2"/>
    <s v="BE-090"/>
    <x v="0"/>
    <x v="1"/>
    <n v="64934.28"/>
    <n v="10"/>
    <x v="0"/>
    <n v="649342.81999999995"/>
    <n v="50557.73"/>
    <n v="143765.48000000001"/>
    <x v="0"/>
    <s v="Card"/>
    <x v="0"/>
    <x v="5"/>
    <x v="2"/>
    <n v="649342.80000000005"/>
    <n v="25973.712000000003"/>
    <n v="623369.08799999999"/>
    <n v="0.22140150868227051"/>
  </r>
  <r>
    <x v="4096"/>
    <x v="887"/>
    <x v="1"/>
    <s v="DA-097"/>
    <x v="5"/>
    <x v="4"/>
    <n v="107661.89"/>
    <n v="43"/>
    <x v="115"/>
    <n v="4629461.12"/>
    <n v="75964.800000000003"/>
    <n v="1362974.57"/>
    <x v="1"/>
    <s v="POS"/>
    <x v="0"/>
    <x v="5"/>
    <x v="2"/>
    <n v="4629461.2699999996"/>
    <n v="143513.29936999999"/>
    <n v="4485947.9706299994"/>
    <n v="0.29441322319605095"/>
  </r>
  <r>
    <x v="4097"/>
    <x v="888"/>
    <x v="1"/>
    <s v="DA-109"/>
    <x v="1"/>
    <x v="4"/>
    <n v="107803.88"/>
    <n v="3"/>
    <x v="392"/>
    <n v="323411.64"/>
    <n v="74662.820000000007"/>
    <n v="99423.18"/>
    <x v="0"/>
    <s v="Transfer"/>
    <x v="0"/>
    <x v="5"/>
    <x v="2"/>
    <n v="323411.64"/>
    <n v="9443.6198880000011"/>
    <n v="313968.020112"/>
    <n v="0.30741991846675643"/>
  </r>
  <r>
    <x v="4098"/>
    <x v="888"/>
    <x v="4"/>
    <s v="HO-115"/>
    <x v="3"/>
    <x v="0"/>
    <n v="66442.61"/>
    <n v="71"/>
    <x v="383"/>
    <n v="4717425.57"/>
    <n v="52975.86"/>
    <n v="956139.77"/>
    <x v="1"/>
    <s v="Card"/>
    <x v="0"/>
    <x v="5"/>
    <x v="2"/>
    <n v="4717425.3099999996"/>
    <n v="120766.08793599998"/>
    <n v="4596659.2220639996"/>
    <n v="0.20268253432136291"/>
  </r>
  <r>
    <x v="4099"/>
    <x v="888"/>
    <x v="4"/>
    <s v="HO-027"/>
    <x v="2"/>
    <x v="3"/>
    <n v="49100.94"/>
    <n v="4"/>
    <x v="291"/>
    <n v="196403.75"/>
    <n v="34461.449999999997"/>
    <n v="58557.95"/>
    <x v="0"/>
    <s v="Card"/>
    <x v="0"/>
    <x v="5"/>
    <x v="2"/>
    <n v="196403.76"/>
    <n v="7659.7466400000003"/>
    <n v="188744.01336000001"/>
    <n v="0.2981508754288042"/>
  </r>
  <r>
    <x v="4100"/>
    <x v="888"/>
    <x v="0"/>
    <s v="SN-052"/>
    <x v="2"/>
    <x v="0"/>
    <n v="46479.88"/>
    <n v="8"/>
    <x v="1341"/>
    <n v="371839.05"/>
    <n v="35935.94"/>
    <n v="84351.51"/>
    <x v="0"/>
    <s v="Card"/>
    <x v="1"/>
    <x v="5"/>
    <x v="2"/>
    <n v="371839.04"/>
    <n v="62692.062143999989"/>
    <n v="309146.97785600001"/>
    <n v="0.22684951997376285"/>
  </r>
  <r>
    <x v="4101"/>
    <x v="888"/>
    <x v="0"/>
    <s v="SN-100"/>
    <x v="5"/>
    <x v="4"/>
    <n v="65140.45"/>
    <n v="5"/>
    <x v="242"/>
    <n v="325702.26"/>
    <n v="46291.67"/>
    <n v="94243.89"/>
    <x v="0"/>
    <s v="Card"/>
    <x v="0"/>
    <x v="5"/>
    <x v="2"/>
    <n v="325702.25"/>
    <n v="14330.899000000001"/>
    <n v="311371.35100000002"/>
    <n v="0.28935595964240468"/>
  </r>
  <r>
    <x v="4102"/>
    <x v="889"/>
    <x v="0"/>
    <s v="SN-026"/>
    <x v="1"/>
    <x v="0"/>
    <n v="75209.59"/>
    <n v="8"/>
    <x v="84"/>
    <n v="601676.73"/>
    <n v="62367.199999999997"/>
    <n v="102739.16"/>
    <x v="0"/>
    <s v="Transfer"/>
    <x v="0"/>
    <x v="5"/>
    <x v="2"/>
    <n v="601676.72"/>
    <n v="10589.510272"/>
    <n v="591087.20972799999"/>
    <n v="0.17075475064491857"/>
  </r>
  <r>
    <x v="4103"/>
    <x v="889"/>
    <x v="4"/>
    <s v="HO-052"/>
    <x v="2"/>
    <x v="3"/>
    <n v="68412.490000000005"/>
    <n v="121"/>
    <x v="521"/>
    <n v="8277911.0999999996"/>
    <n v="51417.26"/>
    <n v="2056422.07"/>
    <x v="1"/>
    <s v="Transfer"/>
    <x v="0"/>
    <x v="5"/>
    <x v="2"/>
    <n v="8277911.290000001"/>
    <n v="371678.21692100004"/>
    <n v="7906233.0730790012"/>
    <n v="0.24842282614028074"/>
  </r>
  <r>
    <x v="4104"/>
    <x v="889"/>
    <x v="2"/>
    <s v="BE-091"/>
    <x v="0"/>
    <x v="4"/>
    <n v="62186.42"/>
    <n v="1"/>
    <x v="314"/>
    <n v="62186.42"/>
    <n v="42871.76"/>
    <n v="19314.66"/>
    <x v="0"/>
    <s v="Card"/>
    <x v="0"/>
    <x v="5"/>
    <x v="2"/>
    <n v="62186.42"/>
    <n v="3494.876804"/>
    <n v="58691.543195999999"/>
    <n v="0.31059289150267855"/>
  </r>
  <r>
    <x v="4105"/>
    <x v="889"/>
    <x v="1"/>
    <s v="DA-110"/>
    <x v="4"/>
    <x v="3"/>
    <n v="113101.06"/>
    <n v="122"/>
    <x v="831"/>
    <n v="13798328.83"/>
    <n v="76454.02"/>
    <n v="4470938.2699999996"/>
    <x v="1"/>
    <s v="Transfer"/>
    <x v="0"/>
    <x v="5"/>
    <x v="2"/>
    <n v="13798329.32"/>
    <n v="798923.26762800012"/>
    <n v="12999406.052372001"/>
    <n v="0.324020272678195"/>
  </r>
  <r>
    <x v="4106"/>
    <x v="890"/>
    <x v="3"/>
    <s v="PE-097"/>
    <x v="5"/>
    <x v="1"/>
    <n v="85423.47"/>
    <n v="22"/>
    <x v="132"/>
    <n v="1879316.23"/>
    <n v="69759.09"/>
    <n v="344616.16"/>
    <x v="1"/>
    <s v="Cash"/>
    <x v="0"/>
    <x v="5"/>
    <x v="2"/>
    <n v="1879316.34"/>
    <n v="13343.146014"/>
    <n v="1865973.193986"/>
    <n v="0.18337316226976871"/>
  </r>
  <r>
    <x v="4107"/>
    <x v="890"/>
    <x v="1"/>
    <s v="DA-146"/>
    <x v="5"/>
    <x v="0"/>
    <n v="105385.88"/>
    <n v="6"/>
    <x v="252"/>
    <n v="632315.27"/>
    <n v="84882.97"/>
    <n v="123017.44"/>
    <x v="0"/>
    <s v="Transfer"/>
    <x v="0"/>
    <x v="5"/>
    <x v="2"/>
    <n v="632315.28"/>
    <n v="20739.941183999999"/>
    <n v="611575.33881600003"/>
    <n v="0.19455079742103967"/>
  </r>
  <r>
    <x v="4108"/>
    <x v="890"/>
    <x v="4"/>
    <s v="HO-088"/>
    <x v="4"/>
    <x v="0"/>
    <n v="57282.97"/>
    <n v="1"/>
    <x v="485"/>
    <n v="57282.97"/>
    <n v="43710.89"/>
    <n v="13572.08"/>
    <x v="0"/>
    <s v="Transfer"/>
    <x v="0"/>
    <x v="5"/>
    <x v="2"/>
    <n v="57282.97"/>
    <n v="1294.5951219999999"/>
    <n v="55988.374878000002"/>
    <n v="0.23693045245384448"/>
  </r>
  <r>
    <x v="4109"/>
    <x v="890"/>
    <x v="1"/>
    <s v="DA-058"/>
    <x v="3"/>
    <x v="4"/>
    <n v="100321.62"/>
    <n v="9"/>
    <x v="544"/>
    <n v="902894.56"/>
    <n v="66859.83"/>
    <n v="301156.07"/>
    <x v="0"/>
    <s v="Card"/>
    <x v="1"/>
    <x v="5"/>
    <x v="2"/>
    <n v="902894.58"/>
    <n v="124689.741498"/>
    <n v="778204.83850199997"/>
    <n v="0.33354511516826502"/>
  </r>
  <r>
    <x v="4110"/>
    <x v="890"/>
    <x v="4"/>
    <s v="HO-004"/>
    <x v="4"/>
    <x v="4"/>
    <n v="61452.93"/>
    <n v="2"/>
    <x v="143"/>
    <n v="122905.85"/>
    <n v="42917.38"/>
    <n v="37071.1"/>
    <x v="0"/>
    <s v="POS"/>
    <x v="0"/>
    <x v="5"/>
    <x v="2"/>
    <n v="122905.86"/>
    <n v="3711.7569720000001"/>
    <n v="119194.103028"/>
    <n v="0.30162193256057379"/>
  </r>
  <r>
    <x v="4111"/>
    <x v="891"/>
    <x v="4"/>
    <s v="HO-047"/>
    <x v="0"/>
    <x v="4"/>
    <n v="47036.17"/>
    <n v="12"/>
    <x v="361"/>
    <n v="564434.02"/>
    <n v="34846.769999999997"/>
    <n v="146272.75"/>
    <x v="0"/>
    <s v="Card"/>
    <x v="0"/>
    <x v="5"/>
    <x v="2"/>
    <n v="564434.04"/>
    <n v="32116.296876000004"/>
    <n v="532317.74312400003"/>
    <n v="0.25914942192889079"/>
  </r>
  <r>
    <x v="4112"/>
    <x v="891"/>
    <x v="0"/>
    <s v="SN-085"/>
    <x v="1"/>
    <x v="4"/>
    <n v="67308.350000000006"/>
    <n v="3"/>
    <x v="1204"/>
    <n v="201925.04"/>
    <n v="48540.52"/>
    <n v="56303.49"/>
    <x v="0"/>
    <s v="Card"/>
    <x v="0"/>
    <x v="5"/>
    <x v="2"/>
    <n v="201925.05000000002"/>
    <n v="9389.514825000002"/>
    <n v="192535.53517500003"/>
    <n v="0.27883362063466716"/>
  </r>
  <r>
    <x v="4113"/>
    <x v="891"/>
    <x v="0"/>
    <s v="SN-012"/>
    <x v="4"/>
    <x v="0"/>
    <n v="70475.16"/>
    <n v="3"/>
    <x v="171"/>
    <n v="211425.49"/>
    <n v="56149.84"/>
    <n v="42975.98"/>
    <x v="0"/>
    <s v="POS"/>
    <x v="0"/>
    <x v="5"/>
    <x v="2"/>
    <n v="211425.48"/>
    <n v="21.142548000000001"/>
    <n v="211404.33745200001"/>
    <n v="0.20326773276013221"/>
  </r>
  <r>
    <x v="4114"/>
    <x v="892"/>
    <x v="2"/>
    <s v="BE-084"/>
    <x v="5"/>
    <x v="0"/>
    <n v="79511.259999999995"/>
    <n v="1"/>
    <x v="0"/>
    <n v="79511.259999999995"/>
    <n v="66983.88"/>
    <n v="12527.38"/>
    <x v="0"/>
    <s v="Transfer"/>
    <x v="0"/>
    <x v="5"/>
    <x v="2"/>
    <n v="79511.259999999995"/>
    <n v="3180.4503999999997"/>
    <n v="76330.809599999993"/>
    <n v="0.15755479161064734"/>
  </r>
  <r>
    <x v="4115"/>
    <x v="892"/>
    <x v="4"/>
    <s v="HO-099"/>
    <x v="5"/>
    <x v="1"/>
    <n v="56679.519999999997"/>
    <n v="10"/>
    <x v="0"/>
    <n v="566795.18000000005"/>
    <n v="46288.7"/>
    <n v="103908.13"/>
    <x v="0"/>
    <s v="Transfer"/>
    <x v="0"/>
    <x v="5"/>
    <x v="2"/>
    <n v="566795.19999999995"/>
    <n v="22671.807999999997"/>
    <n v="544123.39199999999"/>
    <n v="0.18332571212055826"/>
  </r>
  <r>
    <x v="4116"/>
    <x v="892"/>
    <x v="3"/>
    <s v="PE-113"/>
    <x v="2"/>
    <x v="2"/>
    <n v="98241.4"/>
    <n v="7"/>
    <x v="116"/>
    <n v="687689.79"/>
    <n v="83704.53"/>
    <n v="101758.11"/>
    <x v="0"/>
    <s v="Transfer"/>
    <x v="0"/>
    <x v="5"/>
    <x v="2"/>
    <n v="687689.79999999993"/>
    <n v="35691.100619999997"/>
    <n v="651998.69937999989"/>
    <n v="0.14797094777283226"/>
  </r>
  <r>
    <x v="4117"/>
    <x v="892"/>
    <x v="0"/>
    <s v="SN-120"/>
    <x v="4"/>
    <x v="0"/>
    <n v="69059.33"/>
    <n v="85"/>
    <x v="0"/>
    <n v="5870043.0800000001"/>
    <n v="52786.75"/>
    <n v="1383169.09"/>
    <x v="1"/>
    <s v="Transfer"/>
    <x v="0"/>
    <x v="5"/>
    <x v="2"/>
    <n v="5870043.0499999998"/>
    <n v="234801.72199999998"/>
    <n v="5635241.3279999997"/>
    <n v="0.23563184650426791"/>
  </r>
  <r>
    <x v="4118"/>
    <x v="892"/>
    <x v="3"/>
    <s v="PE-113"/>
    <x v="3"/>
    <x v="1"/>
    <n v="96306.47"/>
    <n v="1"/>
    <x v="63"/>
    <n v="96306.47"/>
    <n v="73316.81"/>
    <n v="22989.67"/>
    <x v="0"/>
    <s v="Card"/>
    <x v="0"/>
    <x v="5"/>
    <x v="2"/>
    <n v="96306.47"/>
    <n v="2648.427925"/>
    <n v="93658.042075000005"/>
    <n v="0.23871366067098085"/>
  </r>
  <r>
    <x v="4119"/>
    <x v="892"/>
    <x v="0"/>
    <s v="SN-146"/>
    <x v="5"/>
    <x v="2"/>
    <n v="61539"/>
    <n v="11"/>
    <x v="89"/>
    <n v="676928.95"/>
    <n v="51167.44"/>
    <n v="114087.06"/>
    <x v="0"/>
    <s v="Transfer"/>
    <x v="0"/>
    <x v="5"/>
    <x v="2"/>
    <n v="676929"/>
    <n v="10424.7066"/>
    <n v="666504.29339999997"/>
    <n v="0.16853624002932657"/>
  </r>
  <r>
    <x v="4120"/>
    <x v="892"/>
    <x v="2"/>
    <s v="BE-037"/>
    <x v="3"/>
    <x v="4"/>
    <n v="72149.66"/>
    <n v="7"/>
    <x v="5"/>
    <n v="505047.65"/>
    <n v="49601.66"/>
    <n v="157836.04999999999"/>
    <x v="0"/>
    <s v="Cash"/>
    <x v="0"/>
    <x v="5"/>
    <x v="2"/>
    <n v="505047.62"/>
    <n v="22575.628613999997"/>
    <n v="482471.99138600001"/>
    <n v="0.3125171456594244"/>
  </r>
  <r>
    <x v="4121"/>
    <x v="893"/>
    <x v="2"/>
    <s v="BE-061"/>
    <x v="1"/>
    <x v="1"/>
    <n v="62327.71"/>
    <n v="61"/>
    <x v="0"/>
    <n v="3801990.35"/>
    <n v="50746.59"/>
    <n v="706448.62"/>
    <x v="1"/>
    <s v="Card"/>
    <x v="0"/>
    <x v="5"/>
    <x v="2"/>
    <n v="3801990.31"/>
    <n v="152079.61240000001"/>
    <n v="3649910.6976000001"/>
    <n v="0.18581020859245473"/>
  </r>
  <r>
    <x v="4122"/>
    <x v="893"/>
    <x v="0"/>
    <s v="SN-070"/>
    <x v="3"/>
    <x v="1"/>
    <n v="65392.95"/>
    <n v="9"/>
    <x v="1342"/>
    <n v="588536.53"/>
    <n v="50511.77"/>
    <n v="133930.56"/>
    <x v="0"/>
    <s v="Transfer"/>
    <x v="1"/>
    <x v="5"/>
    <x v="2"/>
    <n v="588536.54999999993"/>
    <n v="37842.900164999992"/>
    <n v="550693.64983499993"/>
    <n v="0.22756541552314516"/>
  </r>
  <r>
    <x v="4123"/>
    <x v="893"/>
    <x v="1"/>
    <s v="DA-109"/>
    <x v="1"/>
    <x v="2"/>
    <n v="105018.59"/>
    <n v="95"/>
    <x v="242"/>
    <n v="9976766.4499999993"/>
    <n v="83819.070000000007"/>
    <n v="2013954.37"/>
    <x v="1"/>
    <s v="Cash"/>
    <x v="0"/>
    <x v="5"/>
    <x v="2"/>
    <n v="9976766.0499999989"/>
    <n v="438977.70619999996"/>
    <n v="9537788.343799999"/>
    <n v="0.201864439755428"/>
  </r>
  <r>
    <x v="4124"/>
    <x v="893"/>
    <x v="3"/>
    <s v="PE-055"/>
    <x v="3"/>
    <x v="2"/>
    <n v="93616.48"/>
    <n v="29"/>
    <x v="183"/>
    <n v="2714878.04"/>
    <n v="82163.789999999994"/>
    <n v="332128.09999999998"/>
    <x v="1"/>
    <s v="Card"/>
    <x v="0"/>
    <x v="5"/>
    <x v="2"/>
    <n v="2714877.92"/>
    <n v="1085.9511680000001"/>
    <n v="2713791.9688319997"/>
    <n v="0.12233628734202733"/>
  </r>
  <r>
    <x v="4125"/>
    <x v="893"/>
    <x v="2"/>
    <s v="BE-126"/>
    <x v="5"/>
    <x v="2"/>
    <n v="57552.77"/>
    <n v="12"/>
    <x v="836"/>
    <n v="690633.25"/>
    <n v="47993.89"/>
    <n v="114706.62"/>
    <x v="0"/>
    <s v="Transfer"/>
    <x v="0"/>
    <x v="5"/>
    <x v="2"/>
    <n v="690633.24"/>
    <n v="11119.195164000001"/>
    <n v="679514.04483599996"/>
    <n v="0.16608904943397962"/>
  </r>
  <r>
    <x v="4126"/>
    <x v="893"/>
    <x v="3"/>
    <s v="PE-059"/>
    <x v="3"/>
    <x v="3"/>
    <n v="94507.33"/>
    <n v="11"/>
    <x v="1245"/>
    <n v="1039580.6"/>
    <n v="73490.899999999994"/>
    <n v="231180.7"/>
    <x v="0"/>
    <s v="Card"/>
    <x v="1"/>
    <x v="5"/>
    <x v="2"/>
    <n v="1039580.63"/>
    <n v="64973.789375"/>
    <n v="974606.84062499995"/>
    <n v="0.22237881314830232"/>
  </r>
  <r>
    <x v="4127"/>
    <x v="893"/>
    <x v="2"/>
    <s v="BE-086"/>
    <x v="2"/>
    <x v="0"/>
    <n v="74709.98"/>
    <n v="41"/>
    <x v="254"/>
    <n v="3063109.3"/>
    <n v="63262.31"/>
    <n v="469354.54"/>
    <x v="1"/>
    <s v="Card"/>
    <x v="0"/>
    <x v="5"/>
    <x v="2"/>
    <n v="3063109.1799999997"/>
    <n v="0"/>
    <n v="3063109.1799999997"/>
    <n v="0.15322813978593583"/>
  </r>
  <r>
    <x v="4128"/>
    <x v="893"/>
    <x v="2"/>
    <s v="BE-032"/>
    <x v="4"/>
    <x v="3"/>
    <n v="60857.73"/>
    <n v="9"/>
    <x v="1343"/>
    <n v="547719.55000000005"/>
    <n v="45711.1"/>
    <n v="136319.60999999999"/>
    <x v="0"/>
    <s v="Transfer"/>
    <x v="1"/>
    <x v="5"/>
    <x v="2"/>
    <n v="547719.57000000007"/>
    <n v="57181.923108000003"/>
    <n v="490537.64689200005"/>
    <n v="0.24888578470496439"/>
  </r>
  <r>
    <x v="4129"/>
    <x v="894"/>
    <x v="3"/>
    <s v="PE-138"/>
    <x v="0"/>
    <x v="4"/>
    <n v="104584.57"/>
    <n v="6"/>
    <x v="1188"/>
    <n v="627507.43000000005"/>
    <n v="71002.240000000005"/>
    <n v="201493.98"/>
    <x v="0"/>
    <s v="POS"/>
    <x v="1"/>
    <x v="5"/>
    <x v="2"/>
    <n v="627507.42000000004"/>
    <n v="82956.480924000018"/>
    <n v="544550.93907600001"/>
    <n v="0.32110214216905764"/>
  </r>
  <r>
    <x v="4130"/>
    <x v="894"/>
    <x v="0"/>
    <s v="SN-091"/>
    <x v="4"/>
    <x v="3"/>
    <n v="62287.33"/>
    <n v="6"/>
    <x v="683"/>
    <n v="373723.98"/>
    <n v="41982.69"/>
    <n v="121827.83"/>
    <x v="0"/>
    <s v="Card"/>
    <x v="0"/>
    <x v="5"/>
    <x v="2"/>
    <n v="373723.98"/>
    <n v="3849.3569939999998"/>
    <n v="369874.62300600001"/>
    <n v="0.32598344371693783"/>
  </r>
  <r>
    <x v="4131"/>
    <x v="894"/>
    <x v="3"/>
    <s v="PE-040"/>
    <x v="3"/>
    <x v="0"/>
    <n v="102929"/>
    <n v="33"/>
    <x v="744"/>
    <n v="3396656.9"/>
    <n v="85439.82"/>
    <n v="577142.82999999996"/>
    <x v="1"/>
    <s v="Cash"/>
    <x v="0"/>
    <x v="5"/>
    <x v="2"/>
    <n v="3396657"/>
    <n v="55365.509099999996"/>
    <n v="3341291.4909000001"/>
    <n v="0.16991496256215927"/>
  </r>
  <r>
    <x v="4132"/>
    <x v="894"/>
    <x v="3"/>
    <s v="PE-125"/>
    <x v="2"/>
    <x v="3"/>
    <n v="94890.23"/>
    <n v="12"/>
    <x v="321"/>
    <n v="1138682.79"/>
    <n v="64956.65"/>
    <n v="359202.94"/>
    <x v="0"/>
    <s v="Transfer"/>
    <x v="0"/>
    <x v="5"/>
    <x v="2"/>
    <n v="1138682.76"/>
    <n v="65474.258699999998"/>
    <n v="1073208.5013000001"/>
    <n v="0.31545478965217344"/>
  </r>
  <r>
    <x v="4133"/>
    <x v="895"/>
    <x v="1"/>
    <s v="DA-102"/>
    <x v="5"/>
    <x v="0"/>
    <n v="95071.94"/>
    <n v="2"/>
    <x v="315"/>
    <n v="190143.88"/>
    <n v="77124.44"/>
    <n v="35895"/>
    <x v="0"/>
    <s v="Card"/>
    <x v="0"/>
    <x v="5"/>
    <x v="2"/>
    <n v="190143.88"/>
    <n v="3669.7768839999999"/>
    <n v="186474.10311600001"/>
    <n v="0.18877809793299685"/>
  </r>
  <r>
    <x v="4134"/>
    <x v="895"/>
    <x v="2"/>
    <s v="BE-116"/>
    <x v="0"/>
    <x v="2"/>
    <n v="68731.399999999994"/>
    <n v="52"/>
    <x v="675"/>
    <n v="3574032.91"/>
    <n v="58514.55"/>
    <n v="531276.51"/>
    <x v="1"/>
    <s v="Transfer"/>
    <x v="0"/>
    <x v="5"/>
    <x v="2"/>
    <n v="3574032.8"/>
    <n v="72195.46256"/>
    <n v="3501837.3374399999"/>
    <n v="0.14864902573043179"/>
  </r>
  <r>
    <x v="4135"/>
    <x v="895"/>
    <x v="0"/>
    <s v="SN-084"/>
    <x v="0"/>
    <x v="2"/>
    <n v="58195.14"/>
    <n v="12"/>
    <x v="216"/>
    <n v="698341.63"/>
    <n v="51160.03"/>
    <n v="84421.23"/>
    <x v="0"/>
    <s v="POS"/>
    <x v="1"/>
    <x v="5"/>
    <x v="2"/>
    <n v="698341.67999999993"/>
    <n v="105030.58867199998"/>
    <n v="593311.09132799995"/>
    <n v="0.12088815326676142"/>
  </r>
  <r>
    <x v="4136"/>
    <x v="896"/>
    <x v="4"/>
    <s v="HO-055"/>
    <x v="2"/>
    <x v="0"/>
    <n v="54906.59"/>
    <n v="1"/>
    <x v="780"/>
    <n v="54906.59"/>
    <n v="44657.87"/>
    <n v="10248.719999999999"/>
    <x v="0"/>
    <s v="Cash"/>
    <x v="0"/>
    <x v="5"/>
    <x v="2"/>
    <n v="54906.59"/>
    <n v="2108.4130559999999"/>
    <n v="52798.176943999999"/>
    <n v="0.18665737573577235"/>
  </r>
  <r>
    <x v="4137"/>
    <x v="896"/>
    <x v="3"/>
    <s v="PE-024"/>
    <x v="0"/>
    <x v="0"/>
    <n v="94964.62"/>
    <n v="10"/>
    <x v="173"/>
    <n v="949646.19"/>
    <n v="78790.84"/>
    <n v="161737.75"/>
    <x v="1"/>
    <s v="Transfer"/>
    <x v="0"/>
    <x v="5"/>
    <x v="2"/>
    <n v="949646.2"/>
    <n v="26590.0936"/>
    <n v="923056.10639999993"/>
    <n v="0.17031369335562754"/>
  </r>
  <r>
    <x v="4138"/>
    <x v="896"/>
    <x v="1"/>
    <s v="DA-021"/>
    <x v="0"/>
    <x v="3"/>
    <n v="99466.04"/>
    <n v="8"/>
    <x v="533"/>
    <n v="795728.32"/>
    <n v="69493.539999999994"/>
    <n v="239779.97"/>
    <x v="0"/>
    <s v="Card"/>
    <x v="0"/>
    <x v="5"/>
    <x v="2"/>
    <n v="795728.32"/>
    <n v="32704.433952000003"/>
    <n v="763023.88604799996"/>
    <n v="0.30133396534133661"/>
  </r>
  <r>
    <x v="4139"/>
    <x v="896"/>
    <x v="1"/>
    <s v="DA-076"/>
    <x v="0"/>
    <x v="1"/>
    <n v="107227.9"/>
    <n v="8"/>
    <x v="0"/>
    <n v="857823.22"/>
    <n v="85600.16"/>
    <n v="173021.94"/>
    <x v="0"/>
    <s v="Cash"/>
    <x v="0"/>
    <x v="5"/>
    <x v="2"/>
    <n v="857823.2"/>
    <n v="34312.928"/>
    <n v="823510.272"/>
    <n v="0.20169883020886287"/>
  </r>
  <r>
    <x v="4140"/>
    <x v="896"/>
    <x v="0"/>
    <s v="SN-003"/>
    <x v="4"/>
    <x v="4"/>
    <n v="71698.53"/>
    <n v="6"/>
    <x v="974"/>
    <n v="430191.17"/>
    <n v="48918.84"/>
    <n v="136678.14000000001"/>
    <x v="0"/>
    <s v="Transfer"/>
    <x v="1"/>
    <x v="5"/>
    <x v="2"/>
    <n v="430191.18"/>
    <n v="29640.172301999995"/>
    <n v="400551.007698"/>
    <n v="0.31771488940602854"/>
  </r>
  <r>
    <x v="4141"/>
    <x v="896"/>
    <x v="3"/>
    <s v="PE-068"/>
    <x v="3"/>
    <x v="0"/>
    <n v="102071.73"/>
    <n v="5"/>
    <x v="835"/>
    <n v="510358.67"/>
    <n v="83196.89"/>
    <n v="94374.2"/>
    <x v="0"/>
    <s v="Card"/>
    <x v="0"/>
    <x v="5"/>
    <x v="2"/>
    <n v="510358.64999999997"/>
    <n v="2194.542195"/>
    <n v="508164.10780499998"/>
    <n v="0.18491740328424322"/>
  </r>
  <r>
    <x v="4142"/>
    <x v="897"/>
    <x v="0"/>
    <s v="SN-072"/>
    <x v="0"/>
    <x v="4"/>
    <n v="67467.23"/>
    <n v="4"/>
    <x v="685"/>
    <n v="269868.92"/>
    <n v="45459.15"/>
    <n v="88032.33"/>
    <x v="0"/>
    <s v="Transfer"/>
    <x v="0"/>
    <x v="5"/>
    <x v="2"/>
    <n v="269868.92"/>
    <n v="4182.9682599999996"/>
    <n v="265685.95173999999"/>
    <n v="0.32620403268371923"/>
  </r>
  <r>
    <x v="4143"/>
    <x v="897"/>
    <x v="4"/>
    <s v="HO-102"/>
    <x v="2"/>
    <x v="1"/>
    <n v="63797.78"/>
    <n v="2"/>
    <x v="0"/>
    <n v="127595.57"/>
    <n v="46245.88"/>
    <n v="35103.82"/>
    <x v="0"/>
    <s v="Transfer"/>
    <x v="0"/>
    <x v="5"/>
    <x v="2"/>
    <n v="127595.56"/>
    <n v="5103.8224"/>
    <n v="122491.73759999999"/>
    <n v="0.27511785871562783"/>
  </r>
  <r>
    <x v="4144"/>
    <x v="897"/>
    <x v="2"/>
    <s v="BE-090"/>
    <x v="1"/>
    <x v="0"/>
    <n v="79162.509999999995"/>
    <n v="72"/>
    <x v="342"/>
    <n v="5699700.6500000004"/>
    <n v="60202.98"/>
    <n v="1365086.19"/>
    <x v="1"/>
    <s v="Transfer"/>
    <x v="0"/>
    <x v="5"/>
    <x v="2"/>
    <n v="5699700.7199999997"/>
    <n v="104304.523176"/>
    <n v="5595396.1968239993"/>
    <n v="0.23950138328755913"/>
  </r>
  <r>
    <x v="4145"/>
    <x v="898"/>
    <x v="0"/>
    <s v="SN-037"/>
    <x v="1"/>
    <x v="3"/>
    <n v="52858.79"/>
    <n v="83"/>
    <x v="486"/>
    <n v="4387279.63"/>
    <n v="36666.519999999997"/>
    <n v="1343958.17"/>
    <x v="1"/>
    <s v="Cash"/>
    <x v="0"/>
    <x v="6"/>
    <x v="2"/>
    <n v="4387279.57"/>
    <n v="193479.02903700003"/>
    <n v="4193800.5409630002"/>
    <n v="0.30633063842342778"/>
  </r>
  <r>
    <x v="4146"/>
    <x v="898"/>
    <x v="0"/>
    <s v="SN-122"/>
    <x v="0"/>
    <x v="1"/>
    <n v="59583.44"/>
    <n v="106"/>
    <x v="1344"/>
    <n v="6315844.3700000001"/>
    <n v="46048.97"/>
    <n v="1434653.41"/>
    <x v="1"/>
    <s v="Card"/>
    <x v="1"/>
    <x v="6"/>
    <x v="2"/>
    <n v="6315844.6400000006"/>
    <n v="774954.13732800004"/>
    <n v="5540890.5026720008"/>
    <n v="0.2271514822015793"/>
  </r>
  <r>
    <x v="4147"/>
    <x v="898"/>
    <x v="0"/>
    <s v="SN-085"/>
    <x v="5"/>
    <x v="3"/>
    <n v="70029.81"/>
    <n v="124"/>
    <x v="20"/>
    <n v="8683696.6600000001"/>
    <n v="54041.79"/>
    <n v="1982514.14"/>
    <x v="1"/>
    <s v="POS"/>
    <x v="0"/>
    <x v="6"/>
    <x v="2"/>
    <n v="8683696.4399999995"/>
    <n v="377740.79513999989"/>
    <n v="8305955.6448599994"/>
    <n v="0.22830301628707511"/>
  </r>
  <r>
    <x v="4148"/>
    <x v="898"/>
    <x v="4"/>
    <s v="HO-015"/>
    <x v="4"/>
    <x v="2"/>
    <n v="48292.89"/>
    <n v="6"/>
    <x v="1327"/>
    <n v="289757.34999999998"/>
    <n v="38229.61"/>
    <n v="60379.67"/>
    <x v="0"/>
    <s v="Card"/>
    <x v="1"/>
    <x v="6"/>
    <x v="2"/>
    <n v="289757.33999999997"/>
    <n v="46708.883207999999"/>
    <n v="243048.45679199998"/>
    <n v="0.2083801152930202"/>
  </r>
  <r>
    <x v="4149"/>
    <x v="898"/>
    <x v="1"/>
    <s v="DA-088"/>
    <x v="3"/>
    <x v="2"/>
    <n v="117918.7"/>
    <n v="136"/>
    <x v="489"/>
    <n v="16036942.83"/>
    <n v="94884.64"/>
    <n v="3132632.43"/>
    <x v="1"/>
    <s v="Cash"/>
    <x v="0"/>
    <x v="6"/>
    <x v="2"/>
    <n v="16036943.199999999"/>
    <n v="755340.02471999999"/>
    <n v="15281603.175279999"/>
    <n v="0.19533850455211732"/>
  </r>
  <r>
    <x v="4150"/>
    <x v="898"/>
    <x v="0"/>
    <s v="SN-104"/>
    <x v="3"/>
    <x v="2"/>
    <n v="57777.81"/>
    <n v="32"/>
    <x v="1345"/>
    <n v="1848889.82"/>
    <n v="47864.97"/>
    <n v="317210.92"/>
    <x v="1"/>
    <s v="Transfer"/>
    <x v="1"/>
    <x v="6"/>
    <x v="2"/>
    <n v="1848889.92"/>
    <n v="310243.72857600002"/>
    <n v="1538646.1914239998"/>
    <n v="0.1715683198472043"/>
  </r>
  <r>
    <x v="4151"/>
    <x v="898"/>
    <x v="0"/>
    <s v="SN-080"/>
    <x v="0"/>
    <x v="1"/>
    <n v="69159.839999999997"/>
    <n v="5"/>
    <x v="226"/>
    <n v="345799.21"/>
    <n v="55484.86"/>
    <n v="68374.91"/>
    <x v="0"/>
    <s v="Cash"/>
    <x v="0"/>
    <x v="6"/>
    <x v="2"/>
    <n v="345799.19999999995"/>
    <n v="6812.2442399999991"/>
    <n v="338986.95575999998"/>
    <n v="0.19773009313699705"/>
  </r>
  <r>
    <x v="4152"/>
    <x v="898"/>
    <x v="2"/>
    <s v="BE-012"/>
    <x v="2"/>
    <x v="0"/>
    <n v="60519.12"/>
    <n v="6"/>
    <x v="86"/>
    <n v="363114.73"/>
    <n v="46604.12"/>
    <n v="83489.990000000005"/>
    <x v="0"/>
    <s v="POS"/>
    <x v="0"/>
    <x v="6"/>
    <x v="2"/>
    <n v="363114.72000000003"/>
    <n v="5301.4749120000006"/>
    <n v="357813.24508800003"/>
    <n v="0.229927301489532"/>
  </r>
  <r>
    <x v="4153"/>
    <x v="898"/>
    <x v="2"/>
    <s v="BE-089"/>
    <x v="1"/>
    <x v="2"/>
    <n v="68728.289999999994"/>
    <n v="11"/>
    <x v="447"/>
    <n v="756011.14"/>
    <n v="54445.51"/>
    <n v="157110.48000000001"/>
    <x v="0"/>
    <s v="Card"/>
    <x v="1"/>
    <x v="6"/>
    <x v="2"/>
    <n v="756011.19"/>
    <n v="38254.166213999997"/>
    <n v="717757.02378599998"/>
    <n v="0.20781503299012236"/>
  </r>
  <r>
    <x v="4154"/>
    <x v="898"/>
    <x v="0"/>
    <s v="SN-146"/>
    <x v="4"/>
    <x v="0"/>
    <n v="71910.14"/>
    <n v="1"/>
    <x v="0"/>
    <n v="71910.14"/>
    <n v="59428.19"/>
    <n v="12481.95"/>
    <x v="0"/>
    <s v="Cash"/>
    <x v="0"/>
    <x v="6"/>
    <x v="2"/>
    <n v="71910.14"/>
    <n v="2876.4056"/>
    <n v="69033.734400000001"/>
    <n v="0.17357705046882124"/>
  </r>
  <r>
    <x v="4155"/>
    <x v="898"/>
    <x v="0"/>
    <s v="SN-023"/>
    <x v="1"/>
    <x v="1"/>
    <n v="54228.800000000003"/>
    <n v="11"/>
    <x v="212"/>
    <n v="596516.85"/>
    <n v="39132.67"/>
    <n v="166057.48000000001"/>
    <x v="1"/>
    <s v="Card"/>
    <x v="1"/>
    <x v="6"/>
    <x v="2"/>
    <n v="596516.80000000005"/>
    <n v="120735.00031999999"/>
    <n v="475781.79968000005"/>
    <n v="0.27837852359074183"/>
  </r>
  <r>
    <x v="4156"/>
    <x v="899"/>
    <x v="2"/>
    <s v="BE-054"/>
    <x v="2"/>
    <x v="1"/>
    <n v="67607.240000000005"/>
    <n v="1"/>
    <x v="965"/>
    <n v="67607.240000000005"/>
    <n v="51956.62"/>
    <n v="15650.61"/>
    <x v="0"/>
    <s v="Transfer"/>
    <x v="0"/>
    <x v="6"/>
    <x v="2"/>
    <n v="67607.240000000005"/>
    <n v="2684.0074279999999"/>
    <n v="64923.232572000008"/>
    <n v="0.23149310635961473"/>
  </r>
  <r>
    <x v="4157"/>
    <x v="899"/>
    <x v="4"/>
    <s v="HO-050"/>
    <x v="0"/>
    <x v="3"/>
    <n v="51086.45"/>
    <n v="3"/>
    <x v="124"/>
    <n v="153259.34"/>
    <n v="39836.230000000003"/>
    <n v="33750.639999999999"/>
    <x v="0"/>
    <s v="Transfer"/>
    <x v="0"/>
    <x v="6"/>
    <x v="2"/>
    <n v="153259.34999999998"/>
    <n v="3938.7652949999988"/>
    <n v="149320.58470499999"/>
    <n v="0.22021913966222223"/>
  </r>
  <r>
    <x v="4158"/>
    <x v="900"/>
    <x v="4"/>
    <s v="HO-091"/>
    <x v="2"/>
    <x v="0"/>
    <n v="56070.54"/>
    <n v="5"/>
    <x v="1346"/>
    <n v="280352.69"/>
    <n v="44844.54"/>
    <n v="56130"/>
    <x v="0"/>
    <s v="Card"/>
    <x v="1"/>
    <x v="6"/>
    <x v="2"/>
    <n v="280352.7"/>
    <n v="25399.954620000004"/>
    <n v="254952.74538000001"/>
    <n v="0.20021209712665858"/>
  </r>
  <r>
    <x v="4159"/>
    <x v="900"/>
    <x v="0"/>
    <s v="SN-103"/>
    <x v="3"/>
    <x v="4"/>
    <n v="48877.95"/>
    <n v="6"/>
    <x v="803"/>
    <n v="293267.71999999997"/>
    <n v="35506.67"/>
    <n v="80227.72"/>
    <x v="0"/>
    <s v="Card"/>
    <x v="0"/>
    <x v="6"/>
    <x v="2"/>
    <n v="293267.69999999995"/>
    <n v="12639.837869999998"/>
    <n v="280627.86212999996"/>
    <n v="0.27356478237700355"/>
  </r>
  <r>
    <x v="4160"/>
    <x v="900"/>
    <x v="1"/>
    <s v="DA-027"/>
    <x v="4"/>
    <x v="1"/>
    <n v="102852.53"/>
    <n v="17"/>
    <x v="362"/>
    <n v="1748493.08"/>
    <n v="76620.960000000006"/>
    <n v="445936.78"/>
    <x v="1"/>
    <s v="Transfer"/>
    <x v="0"/>
    <x v="6"/>
    <x v="2"/>
    <n v="1748493.01"/>
    <n v="37242.901113"/>
    <n v="1711250.108887"/>
    <n v="0.2550406319023007"/>
  </r>
  <r>
    <x v="4161"/>
    <x v="900"/>
    <x v="2"/>
    <s v="BE-150"/>
    <x v="2"/>
    <x v="1"/>
    <n v="56891.44"/>
    <n v="35"/>
    <x v="1347"/>
    <n v="1991200.4"/>
    <n v="45754.67"/>
    <n v="389787.06"/>
    <x v="1"/>
    <s v="Card"/>
    <x v="1"/>
    <x v="6"/>
    <x v="2"/>
    <n v="1991200.4000000001"/>
    <n v="414767.04332"/>
    <n v="1576433.3566800002"/>
    <n v="0.19575481202193412"/>
  </r>
  <r>
    <x v="4162"/>
    <x v="900"/>
    <x v="1"/>
    <s v="DA-012"/>
    <x v="1"/>
    <x v="1"/>
    <n v="128650.64"/>
    <n v="85"/>
    <x v="115"/>
    <n v="10935304.560000001"/>
    <n v="96485.86"/>
    <n v="2734006.12"/>
    <x v="1"/>
    <s v="Transfer"/>
    <x v="0"/>
    <x v="6"/>
    <x v="2"/>
    <n v="10935304.4"/>
    <n v="338994.43640000001"/>
    <n v="10596309.9636"/>
    <n v="0.25001645861795729"/>
  </r>
  <r>
    <x v="4163"/>
    <x v="901"/>
    <x v="4"/>
    <s v="HO-129"/>
    <x v="0"/>
    <x v="2"/>
    <n v="59104.02"/>
    <n v="7"/>
    <x v="190"/>
    <n v="413728.12"/>
    <n v="46566.03"/>
    <n v="87765.91"/>
    <x v="0"/>
    <s v="Cash"/>
    <x v="0"/>
    <x v="6"/>
    <x v="2"/>
    <n v="413728.13999999996"/>
    <n v="3971.7901439999991"/>
    <n v="409756.34985599993"/>
    <n v="0.21213426343851127"/>
  </r>
  <r>
    <x v="4164"/>
    <x v="901"/>
    <x v="3"/>
    <s v="PE-148"/>
    <x v="1"/>
    <x v="0"/>
    <n v="76841.72"/>
    <n v="28"/>
    <x v="829"/>
    <n v="2151568.09"/>
    <n v="58430"/>
    <n v="515528.11"/>
    <x v="1"/>
    <s v="Card"/>
    <x v="1"/>
    <x v="6"/>
    <x v="2"/>
    <n v="2151568.16"/>
    <n v="436338.02284800005"/>
    <n v="1715230.1371520001"/>
    <n v="0.23960576121018787"/>
  </r>
  <r>
    <x v="4165"/>
    <x v="901"/>
    <x v="3"/>
    <s v="PE-089"/>
    <x v="2"/>
    <x v="4"/>
    <n v="82719.16"/>
    <n v="1"/>
    <x v="356"/>
    <n v="82719.16"/>
    <n v="54213.120000000003"/>
    <n v="28506.03"/>
    <x v="0"/>
    <s v="POS"/>
    <x v="0"/>
    <x v="6"/>
    <x v="2"/>
    <n v="82719.16"/>
    <n v="744.47244000000001"/>
    <n v="81974.687560000006"/>
    <n v="0.34461217933064114"/>
  </r>
  <r>
    <x v="4166"/>
    <x v="901"/>
    <x v="3"/>
    <s v="PE-072"/>
    <x v="3"/>
    <x v="4"/>
    <n v="101214.73"/>
    <n v="62"/>
    <x v="1348"/>
    <n v="6275313.1600000001"/>
    <n v="72073.759999999995"/>
    <n v="1806739.79"/>
    <x v="1"/>
    <s v="POS"/>
    <x v="1"/>
    <x v="6"/>
    <x v="2"/>
    <n v="6275313.2599999998"/>
    <n v="668948.39351600001"/>
    <n v="5606364.8664839994"/>
    <n v="0.28791229121703305"/>
  </r>
  <r>
    <x v="4167"/>
    <x v="901"/>
    <x v="1"/>
    <s v="DA-016"/>
    <x v="0"/>
    <x v="1"/>
    <n v="114114.4"/>
    <n v="1"/>
    <x v="0"/>
    <n v="114114.4"/>
    <n v="89912.06"/>
    <n v="24202.34"/>
    <x v="0"/>
    <s v="POS"/>
    <x v="0"/>
    <x v="6"/>
    <x v="2"/>
    <n v="114114.4"/>
    <n v="4564.576"/>
    <n v="109549.82399999999"/>
    <n v="0.2120883955048618"/>
  </r>
  <r>
    <x v="4168"/>
    <x v="901"/>
    <x v="3"/>
    <s v="PE-116"/>
    <x v="0"/>
    <x v="4"/>
    <n v="104764.87"/>
    <n v="11"/>
    <x v="25"/>
    <n v="1152413.6000000001"/>
    <n v="69170.7"/>
    <n v="391535.87"/>
    <x v="0"/>
    <s v="Card"/>
    <x v="0"/>
    <x v="6"/>
    <x v="2"/>
    <n v="1152413.5699999998"/>
    <n v="41256.405805999995"/>
    <n v="1111157.164194"/>
    <n v="0.33975290642179157"/>
  </r>
  <r>
    <x v="4169"/>
    <x v="902"/>
    <x v="1"/>
    <s v="DA-091"/>
    <x v="1"/>
    <x v="0"/>
    <n v="133802.94"/>
    <n v="46"/>
    <x v="1213"/>
    <n v="6154935.1399999997"/>
    <n v="106396.63"/>
    <n v="1260690.3500000001"/>
    <x v="1"/>
    <s v="Transfer"/>
    <x v="0"/>
    <x v="6"/>
    <x v="2"/>
    <n v="6154935.2400000002"/>
    <n v="69550.768211999995"/>
    <n v="6085384.4717880003"/>
    <n v="0.20482593582618974"/>
  </r>
  <r>
    <x v="4170"/>
    <x v="902"/>
    <x v="3"/>
    <s v="PE-055"/>
    <x v="2"/>
    <x v="3"/>
    <n v="102765.93"/>
    <n v="67"/>
    <x v="633"/>
    <n v="6885317.4699999997"/>
    <n v="79643.509999999995"/>
    <n v="1549202.12"/>
    <x v="1"/>
    <s v="Card"/>
    <x v="0"/>
    <x v="6"/>
    <x v="2"/>
    <n v="6885317.3099999996"/>
    <n v="36492.181743000001"/>
    <n v="6848825.1282569999"/>
    <n v="0.22500082628724455"/>
  </r>
  <r>
    <x v="4171"/>
    <x v="902"/>
    <x v="3"/>
    <s v="PE-060"/>
    <x v="4"/>
    <x v="0"/>
    <n v="109493.37"/>
    <n v="4"/>
    <x v="0"/>
    <n v="437973.48"/>
    <n v="89505.86"/>
    <n v="79950.03"/>
    <x v="0"/>
    <s v="Card"/>
    <x v="0"/>
    <x v="6"/>
    <x v="2"/>
    <n v="437973.48"/>
    <n v="17518.939200000001"/>
    <n v="420454.54079999996"/>
    <n v="0.18254536781542116"/>
  </r>
  <r>
    <x v="4172"/>
    <x v="902"/>
    <x v="2"/>
    <s v="BE-022"/>
    <x v="4"/>
    <x v="4"/>
    <n v="69025.05"/>
    <n v="5"/>
    <x v="922"/>
    <n v="345125.24"/>
    <n v="45664.26"/>
    <n v="116803.92"/>
    <x v="0"/>
    <s v="Cash"/>
    <x v="0"/>
    <x v="6"/>
    <x v="2"/>
    <n v="345125.25"/>
    <n v="15772.223925"/>
    <n v="329353.026075"/>
    <n v="0.33843922861161935"/>
  </r>
  <r>
    <x v="4173"/>
    <x v="902"/>
    <x v="3"/>
    <s v="PE-001"/>
    <x v="1"/>
    <x v="0"/>
    <n v="93859.89"/>
    <n v="1"/>
    <x v="310"/>
    <n v="93859.89"/>
    <n v="73913.460000000006"/>
    <n v="19946.43"/>
    <x v="0"/>
    <s v="Card"/>
    <x v="0"/>
    <x v="6"/>
    <x v="2"/>
    <n v="93859.89"/>
    <n v="1773.9519209999999"/>
    <n v="92085.938079"/>
    <n v="0.21251282097176974"/>
  </r>
  <r>
    <x v="4174"/>
    <x v="903"/>
    <x v="3"/>
    <s v="PE-094"/>
    <x v="5"/>
    <x v="1"/>
    <n v="118821.97"/>
    <n v="66"/>
    <x v="0"/>
    <n v="7842249.8300000001"/>
    <n v="91271.9"/>
    <n v="1818304.61"/>
    <x v="1"/>
    <s v="Cash"/>
    <x v="0"/>
    <x v="6"/>
    <x v="2"/>
    <n v="7842250.0200000005"/>
    <n v="313690.00080000004"/>
    <n v="7528560.0192000009"/>
    <n v="0.23186007197120881"/>
  </r>
  <r>
    <x v="4175"/>
    <x v="903"/>
    <x v="1"/>
    <s v="DA-061"/>
    <x v="1"/>
    <x v="4"/>
    <n v="91396.7"/>
    <n v="18"/>
    <x v="314"/>
    <n v="1645140.59"/>
    <n v="62981.17"/>
    <n v="511479.59"/>
    <x v="1"/>
    <s v="Transfer"/>
    <x v="0"/>
    <x v="6"/>
    <x v="2"/>
    <n v="1645140.5999999999"/>
    <n v="92456.901720000009"/>
    <n v="1552683.6982799999"/>
    <n v="0.31090327058309347"/>
  </r>
  <r>
    <x v="4176"/>
    <x v="903"/>
    <x v="1"/>
    <s v="DA-025"/>
    <x v="2"/>
    <x v="2"/>
    <n v="110543.47"/>
    <n v="13"/>
    <x v="1101"/>
    <n v="1437065.09"/>
    <n v="88172.89"/>
    <n v="290817.53000000003"/>
    <x v="0"/>
    <s v="Transfer"/>
    <x v="0"/>
    <x v="6"/>
    <x v="2"/>
    <n v="1437065.11"/>
    <n v="25579.758958000002"/>
    <n v="1411485.3510420001"/>
    <n v="0.20236907292765702"/>
  </r>
  <r>
    <x v="4177"/>
    <x v="903"/>
    <x v="0"/>
    <s v="SN-090"/>
    <x v="5"/>
    <x v="0"/>
    <n v="54571.08"/>
    <n v="15"/>
    <x v="691"/>
    <n v="818566.15"/>
    <n v="42500.03"/>
    <n v="181065.72"/>
    <x v="1"/>
    <s v="Card"/>
    <x v="1"/>
    <x v="6"/>
    <x v="2"/>
    <n v="818566.20000000007"/>
    <n v="181066.84344"/>
    <n v="637499.3565600001"/>
    <n v="0.22119864106279011"/>
  </r>
  <r>
    <x v="4178"/>
    <x v="903"/>
    <x v="4"/>
    <s v="HO-142"/>
    <x v="0"/>
    <x v="0"/>
    <n v="44885"/>
    <n v="40"/>
    <x v="1334"/>
    <n v="1795399.87"/>
    <n v="37804.57"/>
    <n v="283217.15999999997"/>
    <x v="1"/>
    <s v="Card"/>
    <x v="1"/>
    <x v="6"/>
    <x v="2"/>
    <n v="1795400"/>
    <n v="357464.14"/>
    <n v="1437935.8599999999"/>
    <n v="0.15774600674333342"/>
  </r>
  <r>
    <x v="4179"/>
    <x v="903"/>
    <x v="4"/>
    <s v="HO-149"/>
    <x v="5"/>
    <x v="1"/>
    <n v="52389.04"/>
    <n v="8"/>
    <x v="392"/>
    <n v="419112.28"/>
    <n v="41201.730000000003"/>
    <n v="89498.41"/>
    <x v="0"/>
    <s v="Transfer"/>
    <x v="0"/>
    <x v="6"/>
    <x v="2"/>
    <n v="419112.32"/>
    <n v="12238.079743999999"/>
    <n v="406874.24025600002"/>
    <n v="0.2135428005115956"/>
  </r>
  <r>
    <x v="4180"/>
    <x v="904"/>
    <x v="0"/>
    <s v="SN-111"/>
    <x v="5"/>
    <x v="0"/>
    <n v="56521.57"/>
    <n v="5"/>
    <x v="1152"/>
    <n v="282607.83"/>
    <n v="45015.08"/>
    <n v="57532.41"/>
    <x v="0"/>
    <s v="Card"/>
    <x v="1"/>
    <x v="6"/>
    <x v="2"/>
    <n v="282607.84999999998"/>
    <n v="42475.959854999994"/>
    <n v="240131.89014499998"/>
    <n v="0.20357684357153161"/>
  </r>
  <r>
    <x v="4181"/>
    <x v="904"/>
    <x v="2"/>
    <s v="BE-138"/>
    <x v="3"/>
    <x v="1"/>
    <n v="75516.05"/>
    <n v="78"/>
    <x v="940"/>
    <n v="5890251.5800000001"/>
    <n v="59872.09"/>
    <n v="1220228.3899999999"/>
    <x v="1"/>
    <s v="Transfer"/>
    <x v="0"/>
    <x v="6"/>
    <x v="2"/>
    <n v="5890251.9000000004"/>
    <n v="187310.01042000004"/>
    <n v="5702941.8895800002"/>
    <n v="0.20716065747398854"/>
  </r>
  <r>
    <x v="4182"/>
    <x v="904"/>
    <x v="3"/>
    <s v="PE-104"/>
    <x v="5"/>
    <x v="0"/>
    <n v="81649.22"/>
    <n v="6"/>
    <x v="0"/>
    <n v="489895.34"/>
    <n v="63034.53"/>
    <n v="111688.15"/>
    <x v="0"/>
    <s v="Cash"/>
    <x v="0"/>
    <x v="6"/>
    <x v="2"/>
    <n v="489895.32"/>
    <n v="19595.8128"/>
    <n v="470299.50719999999"/>
    <n v="0.22798369545625805"/>
  </r>
  <r>
    <x v="4183"/>
    <x v="904"/>
    <x v="4"/>
    <s v="HO-065"/>
    <x v="1"/>
    <x v="1"/>
    <n v="55106.46"/>
    <n v="6"/>
    <x v="0"/>
    <n v="330638.78000000003"/>
    <n v="44741.35"/>
    <n v="62190.67"/>
    <x v="0"/>
    <s v="Card"/>
    <x v="0"/>
    <x v="6"/>
    <x v="2"/>
    <n v="330638.76"/>
    <n v="13225.5504"/>
    <n v="317413.2096"/>
    <n v="0.18809248570297771"/>
  </r>
  <r>
    <x v="4184"/>
    <x v="904"/>
    <x v="0"/>
    <s v="SN-105"/>
    <x v="1"/>
    <x v="4"/>
    <n v="47931.29"/>
    <n v="3"/>
    <x v="1032"/>
    <n v="143793.87"/>
    <n v="32667.08"/>
    <n v="45792.639999999999"/>
    <x v="0"/>
    <s v="Transfer"/>
    <x v="1"/>
    <x v="6"/>
    <x v="2"/>
    <n v="143793.87"/>
    <n v="18721.961874000001"/>
    <n v="125071.90812599999"/>
    <n v="0.31846030710488565"/>
  </r>
  <r>
    <x v="4185"/>
    <x v="905"/>
    <x v="0"/>
    <s v="SN-094"/>
    <x v="2"/>
    <x v="3"/>
    <n v="60016.34"/>
    <n v="7"/>
    <x v="942"/>
    <n v="420114.41"/>
    <n v="43110.37"/>
    <n v="118341.79"/>
    <x v="0"/>
    <s v="Transfer"/>
    <x v="0"/>
    <x v="6"/>
    <x v="2"/>
    <n v="420114.38"/>
    <n v="15964.346439999999"/>
    <n v="404150.03356000001"/>
    <n v="0.28168943312370553"/>
  </r>
  <r>
    <x v="4186"/>
    <x v="905"/>
    <x v="3"/>
    <s v="PE-090"/>
    <x v="4"/>
    <x v="4"/>
    <n v="112041.77"/>
    <n v="89"/>
    <x v="173"/>
    <n v="9971717.4000000004"/>
    <n v="78376.679999999993"/>
    <n v="2996192.85"/>
    <x v="1"/>
    <s v="Card"/>
    <x v="0"/>
    <x v="6"/>
    <x v="2"/>
    <n v="9971717.5300000012"/>
    <n v="279208.09084000002"/>
    <n v="9692509.4391600005"/>
    <n v="0.30046908970765657"/>
  </r>
  <r>
    <x v="4187"/>
    <x v="905"/>
    <x v="2"/>
    <s v="BE-126"/>
    <x v="1"/>
    <x v="2"/>
    <n v="52186.1"/>
    <n v="2"/>
    <x v="45"/>
    <n v="104372.19"/>
    <n v="41545.839999999997"/>
    <n v="21280.5"/>
    <x v="0"/>
    <s v="Transfer"/>
    <x v="0"/>
    <x v="6"/>
    <x v="2"/>
    <n v="104372.2"/>
    <n v="5656.9732400000003"/>
    <n v="98715.22675999999"/>
    <n v="0.20389051911241873"/>
  </r>
  <r>
    <x v="4188"/>
    <x v="905"/>
    <x v="0"/>
    <s v="SN-078"/>
    <x v="1"/>
    <x v="0"/>
    <n v="65155.77"/>
    <n v="43"/>
    <x v="0"/>
    <n v="2801698.01"/>
    <n v="50320.52"/>
    <n v="637915.81999999995"/>
    <x v="1"/>
    <s v="Cash"/>
    <x v="0"/>
    <x v="6"/>
    <x v="2"/>
    <n v="2801698.11"/>
    <n v="112067.92439999999"/>
    <n v="2689630.1856"/>
    <n v="0.22768900064286371"/>
  </r>
  <r>
    <x v="4189"/>
    <x v="906"/>
    <x v="4"/>
    <s v="HO-014"/>
    <x v="3"/>
    <x v="3"/>
    <n v="58464"/>
    <n v="1"/>
    <x v="395"/>
    <n v="58464"/>
    <n v="44813.81"/>
    <n v="13650.2"/>
    <x v="0"/>
    <s v="Card"/>
    <x v="0"/>
    <x v="6"/>
    <x v="2"/>
    <n v="58464"/>
    <n v="2315.1743999999999"/>
    <n v="56148.825599999996"/>
    <n v="0.23348043240284622"/>
  </r>
  <r>
    <x v="4190"/>
    <x v="906"/>
    <x v="3"/>
    <s v="PE-098"/>
    <x v="1"/>
    <x v="3"/>
    <n v="81260.55"/>
    <n v="118"/>
    <x v="502"/>
    <n v="9588745.0899999999"/>
    <n v="61919.58"/>
    <n v="2282234.64"/>
    <x v="1"/>
    <s v="Transfer"/>
    <x v="0"/>
    <x v="6"/>
    <x v="2"/>
    <n v="9588744.9000000004"/>
    <n v="241636.37148000003"/>
    <n v="9347108.5285200011"/>
    <n v="0.23801181683097597"/>
  </r>
  <r>
    <x v="4191"/>
    <x v="906"/>
    <x v="3"/>
    <s v="PE-123"/>
    <x v="3"/>
    <x v="1"/>
    <n v="106205.74"/>
    <n v="1"/>
    <x v="115"/>
    <n v="106205.74"/>
    <n v="83828.06"/>
    <n v="22377.68"/>
    <x v="0"/>
    <s v="Card"/>
    <x v="0"/>
    <x v="6"/>
    <x v="2"/>
    <n v="106205.74"/>
    <n v="3292.3779400000003"/>
    <n v="102913.36206"/>
    <n v="0.21070122951923315"/>
  </r>
  <r>
    <x v="4192"/>
    <x v="906"/>
    <x v="2"/>
    <s v="BE-136"/>
    <x v="3"/>
    <x v="4"/>
    <n v="73386.55"/>
    <n v="6"/>
    <x v="857"/>
    <n v="440319.33"/>
    <n v="50992.54"/>
    <n v="134364.06"/>
    <x v="0"/>
    <s v="Cash"/>
    <x v="0"/>
    <x v="6"/>
    <x v="2"/>
    <n v="440319.30000000005"/>
    <n v="15146.983920000002"/>
    <n v="425172.31608000002"/>
    <n v="0.30515140000780794"/>
  </r>
  <r>
    <x v="4193"/>
    <x v="907"/>
    <x v="0"/>
    <s v="SN-146"/>
    <x v="3"/>
    <x v="4"/>
    <n v="49683.99"/>
    <n v="3"/>
    <x v="487"/>
    <n v="149051.96"/>
    <n v="36505.97"/>
    <n v="39534.03"/>
    <x v="0"/>
    <s v="Transfer"/>
    <x v="0"/>
    <x v="6"/>
    <x v="2"/>
    <n v="149051.97"/>
    <n v="6752.0542410000007"/>
    <n v="142299.915759"/>
    <n v="0.26523656582576977"/>
  </r>
  <r>
    <x v="4194"/>
    <x v="907"/>
    <x v="0"/>
    <s v="SN-011"/>
    <x v="0"/>
    <x v="4"/>
    <n v="61781.31"/>
    <n v="7"/>
    <x v="1088"/>
    <n v="432469.15"/>
    <n v="45184.73"/>
    <n v="116176.02"/>
    <x v="0"/>
    <s v="Card"/>
    <x v="0"/>
    <x v="6"/>
    <x v="2"/>
    <n v="432469.17"/>
    <n v="20672.026326000003"/>
    <n v="411797.14367399999"/>
    <n v="0.26863423668485947"/>
  </r>
  <r>
    <x v="4195"/>
    <x v="907"/>
    <x v="0"/>
    <s v="SN-035"/>
    <x v="0"/>
    <x v="3"/>
    <n v="80446.25"/>
    <n v="6"/>
    <x v="537"/>
    <n v="482677.49"/>
    <n v="58854.17"/>
    <n v="129552.46"/>
    <x v="0"/>
    <s v="Cash"/>
    <x v="0"/>
    <x v="6"/>
    <x v="2"/>
    <n v="482677.5"/>
    <n v="4585.4362499999997"/>
    <n v="478092.06374999997"/>
    <n v="0.26840377412255129"/>
  </r>
  <r>
    <x v="4196"/>
    <x v="907"/>
    <x v="1"/>
    <s v="DA-095"/>
    <x v="3"/>
    <x v="3"/>
    <n v="92611.36"/>
    <n v="4"/>
    <x v="439"/>
    <n v="370445.45"/>
    <n v="65673.740000000005"/>
    <n v="107750.47"/>
    <x v="0"/>
    <s v="Card"/>
    <x v="0"/>
    <x v="6"/>
    <x v="2"/>
    <n v="370445.44"/>
    <n v="19485.430143999998"/>
    <n v="350960.00985600002"/>
    <n v="0.29086730583409781"/>
  </r>
  <r>
    <x v="4197"/>
    <x v="907"/>
    <x v="0"/>
    <s v="SN-014"/>
    <x v="0"/>
    <x v="4"/>
    <n v="59026.19"/>
    <n v="77"/>
    <x v="1069"/>
    <n v="4545016.92"/>
    <n v="43507.82"/>
    <n v="1194914.43"/>
    <x v="1"/>
    <s v="Transfer"/>
    <x v="0"/>
    <x v="6"/>
    <x v="2"/>
    <n v="4545016.63"/>
    <n v="240431.37972699999"/>
    <n v="4304585.2502729995"/>
    <n v="0.26290648660555482"/>
  </r>
  <r>
    <x v="4198"/>
    <x v="907"/>
    <x v="2"/>
    <s v="BE-109"/>
    <x v="0"/>
    <x v="1"/>
    <n v="69559.039999999994"/>
    <n v="4"/>
    <x v="0"/>
    <n v="278236.15999999997"/>
    <n v="51179.58"/>
    <n v="73517.86"/>
    <x v="0"/>
    <s v="Transfer"/>
    <x v="0"/>
    <x v="6"/>
    <x v="2"/>
    <n v="278236.15999999997"/>
    <n v="11129.446399999999"/>
    <n v="267106.71359999996"/>
    <n v="0.26422827284562872"/>
  </r>
  <r>
    <x v="4199"/>
    <x v="907"/>
    <x v="4"/>
    <s v="HO-150"/>
    <x v="5"/>
    <x v="4"/>
    <n v="60103.03"/>
    <n v="59"/>
    <x v="843"/>
    <n v="3546078.71"/>
    <n v="40501.74"/>
    <n v="1156476.18"/>
    <x v="1"/>
    <s v="Card"/>
    <x v="1"/>
    <x v="6"/>
    <x v="2"/>
    <n v="3546078.77"/>
    <n v="354253.26912299998"/>
    <n v="3191825.5008769999"/>
    <n v="0.32612817553618262"/>
  </r>
  <r>
    <x v="4200"/>
    <x v="908"/>
    <x v="1"/>
    <s v="DA-090"/>
    <x v="3"/>
    <x v="2"/>
    <n v="108283.34"/>
    <n v="135"/>
    <x v="683"/>
    <n v="14618250.720000001"/>
    <n v="93758.35"/>
    <n v="1960873.7"/>
    <x v="1"/>
    <s v="Cash"/>
    <x v="0"/>
    <x v="6"/>
    <x v="2"/>
    <n v="14618250.9"/>
    <n v="150567.98427000002"/>
    <n v="14467682.91573"/>
    <n v="0.13413873777094446"/>
  </r>
  <r>
    <x v="4201"/>
    <x v="908"/>
    <x v="1"/>
    <s v="DA-076"/>
    <x v="4"/>
    <x v="4"/>
    <n v="104255.58"/>
    <n v="10"/>
    <x v="82"/>
    <n v="1042555.8"/>
    <n v="70725.570000000007"/>
    <n v="335300.12"/>
    <x v="0"/>
    <s v="Cash"/>
    <x v="0"/>
    <x v="6"/>
    <x v="2"/>
    <n v="1042555.8"/>
    <n v="18140.470920000003"/>
    <n v="1024415.3290800001"/>
    <n v="0.32161359612598189"/>
  </r>
  <r>
    <x v="4202"/>
    <x v="908"/>
    <x v="4"/>
    <s v="HO-081"/>
    <x v="4"/>
    <x v="2"/>
    <n v="64675.87"/>
    <n v="6"/>
    <x v="706"/>
    <n v="388055.23"/>
    <n v="52353.97"/>
    <n v="73931.399999999994"/>
    <x v="0"/>
    <s v="Cash"/>
    <x v="0"/>
    <x v="6"/>
    <x v="2"/>
    <n v="388055.22000000003"/>
    <n v="7799.9099219999998"/>
    <n v="380255.31007800001"/>
    <n v="0.19051772604636716"/>
  </r>
  <r>
    <x v="4203"/>
    <x v="909"/>
    <x v="1"/>
    <s v="DA-009"/>
    <x v="5"/>
    <x v="3"/>
    <n v="95527.3"/>
    <n v="4"/>
    <x v="263"/>
    <n v="382109.19"/>
    <n v="71974"/>
    <n v="94213.17"/>
    <x v="0"/>
    <s v="Card"/>
    <x v="0"/>
    <x v="6"/>
    <x v="2"/>
    <n v="382109.2"/>
    <n v="2636.55348"/>
    <n v="379472.64652000001"/>
    <n v="0.24656085869067948"/>
  </r>
  <r>
    <x v="4204"/>
    <x v="909"/>
    <x v="2"/>
    <s v="BE-031"/>
    <x v="0"/>
    <x v="1"/>
    <n v="52118.82"/>
    <n v="42"/>
    <x v="1349"/>
    <n v="2188990.4500000002"/>
    <n v="40537.18"/>
    <n v="486428.98"/>
    <x v="1"/>
    <s v="Card"/>
    <x v="1"/>
    <x v="6"/>
    <x v="2"/>
    <n v="2188990.44"/>
    <n v="405838.82757599995"/>
    <n v="1783151.6124239999"/>
    <n v="0.22221612707355573"/>
  </r>
  <r>
    <x v="4205"/>
    <x v="909"/>
    <x v="1"/>
    <s v="DA-112"/>
    <x v="3"/>
    <x v="1"/>
    <n v="118245"/>
    <n v="6"/>
    <x v="0"/>
    <n v="709470.03"/>
    <n v="96076.67"/>
    <n v="133010.01"/>
    <x v="0"/>
    <s v="Card"/>
    <x v="0"/>
    <x v="6"/>
    <x v="2"/>
    <n v="709470"/>
    <n v="28378.799999999999"/>
    <n v="681091.2"/>
    <n v="0.18747798268518828"/>
  </r>
  <r>
    <x v="4206"/>
    <x v="909"/>
    <x v="3"/>
    <s v="PE-065"/>
    <x v="4"/>
    <x v="1"/>
    <n v="71449.23"/>
    <n v="7"/>
    <x v="0"/>
    <n v="500144.64000000001"/>
    <n v="52311.22"/>
    <n v="133966.10999999999"/>
    <x v="0"/>
    <s v="POS"/>
    <x v="0"/>
    <x v="6"/>
    <x v="2"/>
    <n v="500144.61"/>
    <n v="20005.7844"/>
    <n v="480138.82559999998"/>
    <n v="0.26785473498226431"/>
  </r>
  <r>
    <x v="4207"/>
    <x v="909"/>
    <x v="0"/>
    <s v="SN-036"/>
    <x v="5"/>
    <x v="4"/>
    <n v="45171.85"/>
    <n v="19"/>
    <x v="275"/>
    <n v="858265.24"/>
    <n v="30450.89"/>
    <n v="279698.24"/>
    <x v="1"/>
    <s v="Card"/>
    <x v="0"/>
    <x v="6"/>
    <x v="2"/>
    <n v="858265.15"/>
    <n v="11414.926495"/>
    <n v="846850.223505"/>
    <n v="0.32588788053446044"/>
  </r>
  <r>
    <x v="4208"/>
    <x v="909"/>
    <x v="4"/>
    <s v="HO-066"/>
    <x v="0"/>
    <x v="0"/>
    <n v="58841.7"/>
    <n v="3"/>
    <x v="345"/>
    <n v="176525.1"/>
    <n v="44318.44"/>
    <n v="43569.77"/>
    <x v="0"/>
    <s v="Transfer"/>
    <x v="0"/>
    <x v="6"/>
    <x v="2"/>
    <n v="176525.09999999998"/>
    <n v="1606.3784099999998"/>
    <n v="174918.72158999997"/>
    <n v="0.24681912090688518"/>
  </r>
  <r>
    <x v="4209"/>
    <x v="910"/>
    <x v="2"/>
    <s v="BE-016"/>
    <x v="4"/>
    <x v="0"/>
    <n v="50150.69"/>
    <n v="2"/>
    <x v="1350"/>
    <n v="100301.37"/>
    <n v="41070.81"/>
    <n v="18159.759999999998"/>
    <x v="0"/>
    <s v="Card"/>
    <x v="1"/>
    <x v="6"/>
    <x v="2"/>
    <n v="100301.38"/>
    <n v="6930.825358000001"/>
    <n v="93370.554642000003"/>
    <n v="0.18105196369700632"/>
  </r>
  <r>
    <x v="4210"/>
    <x v="910"/>
    <x v="4"/>
    <s v="HO-115"/>
    <x v="5"/>
    <x v="4"/>
    <n v="44470.36"/>
    <n v="85"/>
    <x v="86"/>
    <n v="3779980.32"/>
    <n v="29007.94"/>
    <n v="1314305.3799999999"/>
    <x v="1"/>
    <s v="Card"/>
    <x v="0"/>
    <x v="6"/>
    <x v="2"/>
    <n v="3779980.6"/>
    <n v="55187.716760000003"/>
    <n v="3724792.8832399999"/>
    <n v="0.34770164623502586"/>
  </r>
  <r>
    <x v="4211"/>
    <x v="910"/>
    <x v="3"/>
    <s v="PE-013"/>
    <x v="1"/>
    <x v="2"/>
    <n v="114786.08"/>
    <n v="140"/>
    <x v="340"/>
    <n v="16070051.630000001"/>
    <n v="94278.94"/>
    <n v="2870999.51"/>
    <x v="1"/>
    <s v="Card"/>
    <x v="0"/>
    <x v="6"/>
    <x v="2"/>
    <n v="16070051.200000001"/>
    <n v="530311.68960000004"/>
    <n v="15539739.510400001"/>
    <n v="0.17865527604406331"/>
  </r>
  <r>
    <x v="4212"/>
    <x v="911"/>
    <x v="4"/>
    <s v="HO-003"/>
    <x v="2"/>
    <x v="1"/>
    <n v="56215.14"/>
    <n v="1"/>
    <x v="386"/>
    <n v="56215.14"/>
    <n v="42439.27"/>
    <n v="13775.86"/>
    <x v="0"/>
    <s v="Card"/>
    <x v="0"/>
    <x v="6"/>
    <x v="2"/>
    <n v="56215.14"/>
    <n v="78.70119600000001"/>
    <n v="56136.438803999998"/>
    <n v="0.24505604717874938"/>
  </r>
  <r>
    <x v="4213"/>
    <x v="911"/>
    <x v="2"/>
    <s v="BE-024"/>
    <x v="2"/>
    <x v="2"/>
    <n v="51837.29"/>
    <n v="11"/>
    <x v="796"/>
    <n v="570210.23"/>
    <n v="40809.589999999997"/>
    <n v="121304.79"/>
    <x v="0"/>
    <s v="Card"/>
    <x v="0"/>
    <x v="6"/>
    <x v="2"/>
    <n v="570210.19000000006"/>
    <n v="27769.236253000003"/>
    <n v="542440.95374700008"/>
    <n v="0.21273695843724164"/>
  </r>
  <r>
    <x v="4214"/>
    <x v="911"/>
    <x v="0"/>
    <s v="SN-020"/>
    <x v="1"/>
    <x v="3"/>
    <n v="69442"/>
    <n v="108"/>
    <x v="27"/>
    <n v="7499735.7999999998"/>
    <n v="53566.33"/>
    <n v="1714572.35"/>
    <x v="1"/>
    <s v="Card"/>
    <x v="0"/>
    <x v="6"/>
    <x v="2"/>
    <n v="7499736"/>
    <n v="286489.91519999999"/>
    <n v="7213246.0848000003"/>
    <n v="0.22861770010618243"/>
  </r>
  <r>
    <x v="4215"/>
    <x v="911"/>
    <x v="0"/>
    <s v="SN-081"/>
    <x v="3"/>
    <x v="0"/>
    <n v="56052.160000000003"/>
    <n v="62"/>
    <x v="491"/>
    <n v="3475233.82"/>
    <n v="44690.48"/>
    <n v="704424.28"/>
    <x v="1"/>
    <s v="Card"/>
    <x v="0"/>
    <x v="6"/>
    <x v="2"/>
    <n v="3475233.9200000004"/>
    <n v="136924.21644800002"/>
    <n v="3338309.7035520002"/>
    <n v="0.20269838419102404"/>
  </r>
  <r>
    <x v="4216"/>
    <x v="911"/>
    <x v="3"/>
    <s v="PE-054"/>
    <x v="2"/>
    <x v="2"/>
    <n v="68047.38"/>
    <n v="13"/>
    <x v="27"/>
    <n v="884615.92"/>
    <n v="54170.53"/>
    <n v="180398.98"/>
    <x v="0"/>
    <s v="Cash"/>
    <x v="0"/>
    <x v="6"/>
    <x v="2"/>
    <n v="884615.94000000006"/>
    <n v="33792.328908000003"/>
    <n v="850823.61109200004"/>
    <n v="0.20392915831765723"/>
  </r>
  <r>
    <x v="4217"/>
    <x v="912"/>
    <x v="2"/>
    <s v="BE-002"/>
    <x v="0"/>
    <x v="2"/>
    <n v="58461.78"/>
    <n v="12"/>
    <x v="1051"/>
    <n v="701541.33"/>
    <n v="47570.1"/>
    <n v="130700.09"/>
    <x v="0"/>
    <s v="Transfer"/>
    <x v="1"/>
    <x v="6"/>
    <x v="2"/>
    <n v="701541.36"/>
    <n v="42092.481599999999"/>
    <n v="659448.87840000005"/>
    <n v="0.18630419108735904"/>
  </r>
  <r>
    <x v="4218"/>
    <x v="912"/>
    <x v="3"/>
    <s v="PE-005"/>
    <x v="3"/>
    <x v="1"/>
    <n v="95767.22"/>
    <n v="10"/>
    <x v="256"/>
    <n v="957672.22"/>
    <n v="73872.160000000003"/>
    <n v="218950.61"/>
    <x v="0"/>
    <s v="Cash"/>
    <x v="0"/>
    <x v="6"/>
    <x v="2"/>
    <n v="957672.2"/>
    <n v="35529.638619999998"/>
    <n v="922142.56137999997"/>
    <n v="0.22862792240125748"/>
  </r>
  <r>
    <x v="4219"/>
    <x v="912"/>
    <x v="4"/>
    <s v="HO-130"/>
    <x v="1"/>
    <x v="0"/>
    <n v="51839.64"/>
    <n v="83"/>
    <x v="886"/>
    <n v="4302690.08"/>
    <n v="41871.5"/>
    <n v="827355.37"/>
    <x v="1"/>
    <s v="Card"/>
    <x v="1"/>
    <x v="6"/>
    <x v="2"/>
    <n v="4302690.12"/>
    <n v="667347.23761200008"/>
    <n v="3635342.8823879999"/>
    <n v="0.19228793025222954"/>
  </r>
  <r>
    <x v="4220"/>
    <x v="912"/>
    <x v="1"/>
    <s v="DA-086"/>
    <x v="1"/>
    <x v="3"/>
    <n v="75832.09"/>
    <n v="52"/>
    <x v="1339"/>
    <n v="3943268.46"/>
    <n v="57470.26"/>
    <n v="954814.72"/>
    <x v="1"/>
    <s v="Cash"/>
    <x v="1"/>
    <x v="6"/>
    <x v="2"/>
    <n v="3943268.6799999997"/>
    <n v="380525.42762000003"/>
    <n v="3562743.2523799995"/>
    <n v="0.24213789390337376"/>
  </r>
  <r>
    <x v="4221"/>
    <x v="912"/>
    <x v="3"/>
    <s v="PE-067"/>
    <x v="0"/>
    <x v="1"/>
    <n v="98287.54"/>
    <n v="6"/>
    <x v="1317"/>
    <n v="589725.24"/>
    <n v="74135.61"/>
    <n v="144911.6"/>
    <x v="0"/>
    <s v="Transfer"/>
    <x v="1"/>
    <x v="6"/>
    <x v="2"/>
    <n v="589725.24"/>
    <n v="38921.865839999999"/>
    <n v="550803.37416000001"/>
    <n v="0.24572731531721451"/>
  </r>
  <r>
    <x v="4222"/>
    <x v="912"/>
    <x v="2"/>
    <s v="BE-110"/>
    <x v="4"/>
    <x v="4"/>
    <n v="57267.74"/>
    <n v="11"/>
    <x v="159"/>
    <n v="629945.14"/>
    <n v="40236.949999999997"/>
    <n v="187338.68"/>
    <x v="0"/>
    <s v="Card"/>
    <x v="0"/>
    <x v="6"/>
    <x v="2"/>
    <n v="629945.14"/>
    <n v="37355.746802000001"/>
    <n v="592589.39319800003"/>
    <n v="0.29738888056188512"/>
  </r>
  <r>
    <x v="4223"/>
    <x v="913"/>
    <x v="1"/>
    <s v="DA-124"/>
    <x v="4"/>
    <x v="1"/>
    <n v="122992.33"/>
    <n v="7"/>
    <x v="728"/>
    <n v="860946.34"/>
    <n v="89349.34"/>
    <n v="235500.98"/>
    <x v="0"/>
    <s v="Transfer"/>
    <x v="0"/>
    <x v="6"/>
    <x v="2"/>
    <n v="860946.31"/>
    <n v="9212.1255170000004"/>
    <n v="851734.18448300008"/>
    <n v="0.27353734960996529"/>
  </r>
  <r>
    <x v="4224"/>
    <x v="913"/>
    <x v="4"/>
    <s v="HO-122"/>
    <x v="3"/>
    <x v="2"/>
    <n v="63044.63"/>
    <n v="5"/>
    <x v="648"/>
    <n v="315223.17"/>
    <n v="49607.98"/>
    <n v="67183.259999999995"/>
    <x v="0"/>
    <s v="Cash"/>
    <x v="0"/>
    <x v="6"/>
    <x v="2"/>
    <n v="315223.14999999997"/>
    <n v="11316.511084999998"/>
    <n v="303906.63891499996"/>
    <n v="0.21312919351708823"/>
  </r>
  <r>
    <x v="4225"/>
    <x v="913"/>
    <x v="1"/>
    <s v="DA-144"/>
    <x v="5"/>
    <x v="2"/>
    <n v="110380.77"/>
    <n v="96"/>
    <x v="407"/>
    <n v="10596554.220000001"/>
    <n v="92995.9"/>
    <n v="1668947.8"/>
    <x v="1"/>
    <s v="POS"/>
    <x v="0"/>
    <x v="6"/>
    <x v="2"/>
    <n v="10596553.92"/>
    <n v="370879.3872"/>
    <n v="10225674.5328"/>
    <n v="0.15749910445888324"/>
  </r>
  <r>
    <x v="4226"/>
    <x v="913"/>
    <x v="1"/>
    <s v="DA-090"/>
    <x v="3"/>
    <x v="0"/>
    <n v="152371.47"/>
    <n v="5"/>
    <x v="0"/>
    <n v="761857.35"/>
    <n v="115322.03"/>
    <n v="185247.19"/>
    <x v="0"/>
    <s v="Transfer"/>
    <x v="0"/>
    <x v="6"/>
    <x v="2"/>
    <n v="761857.35"/>
    <n v="30474.293999999998"/>
    <n v="731383.05599999998"/>
    <n v="0.24315206777226736"/>
  </r>
  <r>
    <x v="4227"/>
    <x v="913"/>
    <x v="0"/>
    <s v="SN-030"/>
    <x v="0"/>
    <x v="0"/>
    <n v="60027.21"/>
    <n v="8"/>
    <x v="0"/>
    <n v="480217.67"/>
    <n v="48455.16"/>
    <n v="92576.42"/>
    <x v="0"/>
    <s v="Card"/>
    <x v="0"/>
    <x v="6"/>
    <x v="2"/>
    <n v="480217.68"/>
    <n v="19208.707200000001"/>
    <n v="461008.97279999999"/>
    <n v="0.19278011989854518"/>
  </r>
  <r>
    <x v="4228"/>
    <x v="913"/>
    <x v="2"/>
    <s v="BE-047"/>
    <x v="0"/>
    <x v="3"/>
    <n v="61607.9"/>
    <n v="12"/>
    <x v="935"/>
    <n v="739294.76"/>
    <n v="46354.37"/>
    <n v="183042.37"/>
    <x v="0"/>
    <s v="Transfer"/>
    <x v="1"/>
    <x v="6"/>
    <x v="2"/>
    <n v="739294.8"/>
    <n v="101061.59916000001"/>
    <n v="638233.20084000006"/>
    <n v="0.2475905145060138"/>
  </r>
  <r>
    <x v="4229"/>
    <x v="914"/>
    <x v="4"/>
    <s v="HO-100"/>
    <x v="5"/>
    <x v="1"/>
    <n v="49362.04"/>
    <n v="9"/>
    <x v="96"/>
    <n v="444258.36"/>
    <n v="39769.550000000003"/>
    <n v="86332.41"/>
    <x v="0"/>
    <s v="Card"/>
    <x v="0"/>
    <x v="6"/>
    <x v="2"/>
    <n v="444258.36"/>
    <n v="14838.229223999999"/>
    <n v="429420.13077599998"/>
    <n v="0.19432928622885118"/>
  </r>
  <r>
    <x v="4230"/>
    <x v="914"/>
    <x v="4"/>
    <s v="HO-129"/>
    <x v="5"/>
    <x v="0"/>
    <n v="58107.37"/>
    <n v="4"/>
    <x v="478"/>
    <n v="232429.46"/>
    <n v="47792.23"/>
    <n v="41260.53"/>
    <x v="0"/>
    <s v="Transfer"/>
    <x v="0"/>
    <x v="6"/>
    <x v="2"/>
    <n v="232429.48"/>
    <n v="2789.1537599999997"/>
    <n v="229640.32624000002"/>
    <n v="0.17751850389361143"/>
  </r>
  <r>
    <x v="4231"/>
    <x v="914"/>
    <x v="2"/>
    <s v="BE-016"/>
    <x v="4"/>
    <x v="2"/>
    <n v="72591.149999999994"/>
    <n v="102"/>
    <x v="132"/>
    <n v="7404297.29"/>
    <n v="58336.41"/>
    <n v="1453983.04"/>
    <x v="1"/>
    <s v="Card"/>
    <x v="0"/>
    <x v="6"/>
    <x v="2"/>
    <n v="7404297.2999999998"/>
    <n v="52570.510829999999"/>
    <n v="7351726.7891699998"/>
    <n v="0.19637015952394316"/>
  </r>
  <r>
    <x v="4232"/>
    <x v="914"/>
    <x v="2"/>
    <s v="BE-106"/>
    <x v="0"/>
    <x v="1"/>
    <n v="69439.759999999995"/>
    <n v="2"/>
    <x v="342"/>
    <n v="138879.51"/>
    <n v="51428.75"/>
    <n v="36022.019999999997"/>
    <x v="0"/>
    <s v="Transfer"/>
    <x v="0"/>
    <x v="6"/>
    <x v="2"/>
    <n v="138879.51999999999"/>
    <n v="2541.4952159999998"/>
    <n v="136338.02478399998"/>
    <n v="0.25937605914652201"/>
  </r>
  <r>
    <x v="4233"/>
    <x v="914"/>
    <x v="4"/>
    <s v="HO-052"/>
    <x v="5"/>
    <x v="0"/>
    <n v="63899.93"/>
    <n v="45"/>
    <x v="0"/>
    <n v="2875496.65"/>
    <n v="49650.63"/>
    <n v="641218.25"/>
    <x v="1"/>
    <s v="Transfer"/>
    <x v="0"/>
    <x v="6"/>
    <x v="2"/>
    <n v="2875496.85"/>
    <n v="115019.87400000001"/>
    <n v="2760476.9760000003"/>
    <n v="0.22299391306889543"/>
  </r>
  <r>
    <x v="4234"/>
    <x v="915"/>
    <x v="1"/>
    <s v="DA-121"/>
    <x v="0"/>
    <x v="2"/>
    <n v="114327.06"/>
    <n v="7"/>
    <x v="712"/>
    <n v="800289.42"/>
    <n v="91020.33"/>
    <n v="163147.13"/>
    <x v="0"/>
    <s v="Card"/>
    <x v="0"/>
    <x v="6"/>
    <x v="2"/>
    <n v="800289.41999999993"/>
    <n v="27049.782395999995"/>
    <n v="773239.63760399993"/>
    <n v="0.20386016099025775"/>
  </r>
  <r>
    <x v="4235"/>
    <x v="915"/>
    <x v="0"/>
    <s v="SN-114"/>
    <x v="5"/>
    <x v="3"/>
    <n v="69878.45"/>
    <n v="1"/>
    <x v="1351"/>
    <n v="69878.45"/>
    <n v="49874.35"/>
    <n v="20004.099999999999"/>
    <x v="0"/>
    <s v="Card"/>
    <x v="1"/>
    <x v="6"/>
    <x v="2"/>
    <n v="69878.45"/>
    <n v="9762.0194649999994"/>
    <n v="60116.430535"/>
    <n v="0.28626994445354753"/>
  </r>
  <r>
    <x v="4236"/>
    <x v="915"/>
    <x v="1"/>
    <s v="DA-097"/>
    <x v="2"/>
    <x v="2"/>
    <n v="102259.71"/>
    <n v="156"/>
    <x v="1352"/>
    <n v="15952515.32"/>
    <n v="83136.66"/>
    <n v="2983195.71"/>
    <x v="1"/>
    <s v="Transfer"/>
    <x v="1"/>
    <x v="6"/>
    <x v="2"/>
    <n v="15952514.760000002"/>
    <n v="3484029.2235840005"/>
    <n v="12468485.536416002"/>
    <n v="0.18700472308965002"/>
  </r>
  <r>
    <x v="4237"/>
    <x v="915"/>
    <x v="2"/>
    <s v="BE-082"/>
    <x v="5"/>
    <x v="0"/>
    <n v="76656.08"/>
    <n v="32"/>
    <x v="718"/>
    <n v="2452994.4300000002"/>
    <n v="59713.48"/>
    <n v="542162.93000000005"/>
    <x v="1"/>
    <s v="Card"/>
    <x v="0"/>
    <x v="6"/>
    <x v="2"/>
    <n v="2452994.56"/>
    <n v="32134.228736000001"/>
    <n v="2420860.3312639999"/>
    <n v="0.22102085653737094"/>
  </r>
  <r>
    <x v="4238"/>
    <x v="915"/>
    <x v="1"/>
    <s v="DA-054"/>
    <x v="1"/>
    <x v="2"/>
    <n v="120627.19"/>
    <n v="10"/>
    <x v="599"/>
    <n v="1206271.9099999999"/>
    <n v="95909.32"/>
    <n v="247178.69"/>
    <x v="0"/>
    <s v="POS"/>
    <x v="0"/>
    <x v="6"/>
    <x v="2"/>
    <n v="1206271.8999999999"/>
    <n v="40892.617409999999"/>
    <n v="1165379.28259"/>
    <n v="0.20491125421299086"/>
  </r>
  <r>
    <x v="4239"/>
    <x v="916"/>
    <x v="1"/>
    <s v="DA-014"/>
    <x v="2"/>
    <x v="2"/>
    <n v="97726.84"/>
    <n v="5"/>
    <x v="245"/>
    <n v="488634.2"/>
    <n v="78542.61"/>
    <n v="95921.17"/>
    <x v="0"/>
    <s v="Card"/>
    <x v="0"/>
    <x v="6"/>
    <x v="2"/>
    <n v="488634.19999999995"/>
    <n v="9332.9132199999985"/>
    <n v="479301.28677999997"/>
    <n v="0.19630465898621094"/>
  </r>
  <r>
    <x v="4240"/>
    <x v="916"/>
    <x v="0"/>
    <s v="SN-123"/>
    <x v="3"/>
    <x v="2"/>
    <n v="54468.49"/>
    <n v="6"/>
    <x v="491"/>
    <n v="326810.92"/>
    <n v="47332.87"/>
    <n v="42813.71"/>
    <x v="0"/>
    <s v="Cash"/>
    <x v="0"/>
    <x v="6"/>
    <x v="2"/>
    <n v="326810.94"/>
    <n v="12876.351036"/>
    <n v="313934.588964"/>
    <n v="0.13100452702131252"/>
  </r>
  <r>
    <x v="4241"/>
    <x v="916"/>
    <x v="2"/>
    <s v="BE-137"/>
    <x v="2"/>
    <x v="1"/>
    <n v="59394.36"/>
    <n v="3"/>
    <x v="0"/>
    <n v="178183.09"/>
    <n v="45236.72"/>
    <n v="42472.94"/>
    <x v="0"/>
    <s v="Transfer"/>
    <x v="0"/>
    <x v="6"/>
    <x v="2"/>
    <n v="178183.08000000002"/>
    <n v="7127.3232000000007"/>
    <n v="171055.7568"/>
    <n v="0.23836683941220238"/>
  </r>
  <r>
    <x v="4242"/>
    <x v="916"/>
    <x v="4"/>
    <s v="HO-022"/>
    <x v="4"/>
    <x v="3"/>
    <n v="67417.88"/>
    <n v="10"/>
    <x v="181"/>
    <n v="674178.77"/>
    <n v="52447.72"/>
    <n v="149701.60999999999"/>
    <x v="0"/>
    <s v="Transfer"/>
    <x v="0"/>
    <x v="6"/>
    <x v="2"/>
    <n v="674178.8"/>
    <n v="6606.9522400000005"/>
    <n v="667571.84776000003"/>
    <n v="0.22205031760344512"/>
  </r>
  <r>
    <x v="4243"/>
    <x v="916"/>
    <x v="3"/>
    <s v="PE-080"/>
    <x v="0"/>
    <x v="1"/>
    <n v="108163.21"/>
    <n v="59"/>
    <x v="1160"/>
    <n v="6381629.6600000001"/>
    <n v="79405.84"/>
    <n v="1696685.17"/>
    <x v="1"/>
    <s v="Card"/>
    <x v="0"/>
    <x v="6"/>
    <x v="2"/>
    <n v="6381629.3900000006"/>
    <n v="11486.932902000002"/>
    <n v="6370142.4570980007"/>
    <n v="0.26587020250247489"/>
  </r>
  <r>
    <x v="4244"/>
    <x v="916"/>
    <x v="1"/>
    <s v="DA-105"/>
    <x v="2"/>
    <x v="1"/>
    <n v="101761.4"/>
    <n v="33"/>
    <x v="128"/>
    <n v="3358126.28"/>
    <n v="75201.48"/>
    <n v="876477.39"/>
    <x v="1"/>
    <s v="Card"/>
    <x v="0"/>
    <x v="6"/>
    <x v="2"/>
    <n v="3358126.1999999997"/>
    <n v="31566.386279999995"/>
    <n v="3326559.8137199995"/>
    <n v="0.26100191503221254"/>
  </r>
  <r>
    <x v="4245"/>
    <x v="916"/>
    <x v="3"/>
    <s v="PE-026"/>
    <x v="1"/>
    <x v="3"/>
    <n v="107059.78"/>
    <n v="56"/>
    <x v="862"/>
    <n v="5995347.7999999998"/>
    <n v="71935.570000000007"/>
    <n v="1966956.01"/>
    <x v="1"/>
    <s v="Transfer"/>
    <x v="0"/>
    <x v="6"/>
    <x v="2"/>
    <n v="5995347.6799999997"/>
    <n v="150483.22676799996"/>
    <n v="5844864.4532319997"/>
    <n v="0.32808038426060954"/>
  </r>
  <r>
    <x v="4246"/>
    <x v="917"/>
    <x v="4"/>
    <s v="HO-021"/>
    <x v="2"/>
    <x v="3"/>
    <n v="39953.839999999997"/>
    <n v="9"/>
    <x v="372"/>
    <n v="359584.58"/>
    <n v="30037.19"/>
    <n v="89249.9"/>
    <x v="0"/>
    <s v="Cash"/>
    <x v="1"/>
    <x v="6"/>
    <x v="2"/>
    <n v="359584.55999999994"/>
    <n v="63394.757927999992"/>
    <n v="296189.80207199993"/>
    <n v="0.24820280113235108"/>
  </r>
  <r>
    <x v="4247"/>
    <x v="917"/>
    <x v="2"/>
    <s v="BE-070"/>
    <x v="1"/>
    <x v="2"/>
    <n v="73985.289999999994"/>
    <n v="4"/>
    <x v="911"/>
    <n v="295941.18"/>
    <n v="57772.99"/>
    <n v="64849.2"/>
    <x v="0"/>
    <s v="Transfer"/>
    <x v="0"/>
    <x v="6"/>
    <x v="2"/>
    <n v="295941.15999999997"/>
    <n v="6984.2113759999993"/>
    <n v="288956.94862399995"/>
    <n v="0.21912867955720119"/>
  </r>
  <r>
    <x v="4248"/>
    <x v="917"/>
    <x v="1"/>
    <s v="DA-088"/>
    <x v="2"/>
    <x v="1"/>
    <n v="87722.1"/>
    <n v="98"/>
    <x v="6"/>
    <n v="8596765.8699999992"/>
    <n v="67226.490000000005"/>
    <n v="2008570.13"/>
    <x v="1"/>
    <s v="POS"/>
    <x v="1"/>
    <x v="6"/>
    <x v="2"/>
    <n v="8596765.8000000007"/>
    <n v="1213863.3309599999"/>
    <n v="7382902.4690400008"/>
    <n v="0.23364253026935117"/>
  </r>
  <r>
    <x v="4249"/>
    <x v="917"/>
    <x v="1"/>
    <s v="DA-055"/>
    <x v="1"/>
    <x v="2"/>
    <n v="101543.84"/>
    <n v="13"/>
    <x v="227"/>
    <n v="1320069.98"/>
    <n v="88435.47"/>
    <n v="170408.92"/>
    <x v="0"/>
    <s v="Transfer"/>
    <x v="0"/>
    <x v="6"/>
    <x v="2"/>
    <n v="1320069.92"/>
    <n v="15180.804079999998"/>
    <n v="1304889.11592"/>
    <n v="0.12909082289713156"/>
  </r>
  <r>
    <x v="4250"/>
    <x v="917"/>
    <x v="3"/>
    <s v="PE-128"/>
    <x v="2"/>
    <x v="3"/>
    <n v="105919.5"/>
    <n v="2"/>
    <x v="287"/>
    <n v="211839"/>
    <n v="74387.7"/>
    <n v="63063.61"/>
    <x v="0"/>
    <s v="Cash"/>
    <x v="0"/>
    <x v="6"/>
    <x v="2"/>
    <n v="211839"/>
    <n v="6545.8251"/>
    <n v="205293.17490000001"/>
    <n v="0.29769593889699253"/>
  </r>
  <r>
    <x v="4251"/>
    <x v="918"/>
    <x v="4"/>
    <s v="HO-020"/>
    <x v="1"/>
    <x v="3"/>
    <n v="52447.64"/>
    <n v="9"/>
    <x v="585"/>
    <n v="472028.75"/>
    <n v="36401.629999999997"/>
    <n v="144414.12"/>
    <x v="0"/>
    <s v="Cash"/>
    <x v="1"/>
    <x v="6"/>
    <x v="2"/>
    <n v="472028.76"/>
    <n v="54896.944788000008"/>
    <n v="417131.81521199999"/>
    <n v="0.30594348331537008"/>
  </r>
  <r>
    <x v="4252"/>
    <x v="918"/>
    <x v="1"/>
    <s v="DA-113"/>
    <x v="3"/>
    <x v="1"/>
    <n v="115415.34"/>
    <n v="5"/>
    <x v="175"/>
    <n v="577076.72"/>
    <n v="89649.63"/>
    <n v="128828.57"/>
    <x v="0"/>
    <s v="Transfer"/>
    <x v="0"/>
    <x v="6"/>
    <x v="2"/>
    <n v="577076.69999999995"/>
    <n v="20082.269159999996"/>
    <n v="556994.43083999993"/>
    <n v="0.22324340167456419"/>
  </r>
  <r>
    <x v="4253"/>
    <x v="918"/>
    <x v="1"/>
    <s v="DA-140"/>
    <x v="4"/>
    <x v="4"/>
    <n v="129365.97"/>
    <n v="8"/>
    <x v="1268"/>
    <n v="1034927.76"/>
    <n v="94313.49"/>
    <n v="280419.8"/>
    <x v="0"/>
    <s v="Card"/>
    <x v="0"/>
    <x v="6"/>
    <x v="2"/>
    <n v="1034927.76"/>
    <n v="26390.657879999999"/>
    <n v="1008537.1021200001"/>
    <n v="0.27095591676852882"/>
  </r>
  <r>
    <x v="4254"/>
    <x v="918"/>
    <x v="0"/>
    <s v="SN-046"/>
    <x v="4"/>
    <x v="3"/>
    <n v="57405.38"/>
    <n v="6"/>
    <x v="577"/>
    <n v="344432.27"/>
    <n v="40176.839999999997"/>
    <n v="103371.24"/>
    <x v="0"/>
    <s v="Transfer"/>
    <x v="0"/>
    <x v="6"/>
    <x v="2"/>
    <n v="344432.27999999997"/>
    <n v="12158.459483999999"/>
    <n v="332273.82051599998"/>
    <n v="0.30012065942601718"/>
  </r>
  <r>
    <x v="4255"/>
    <x v="918"/>
    <x v="2"/>
    <s v="BE-108"/>
    <x v="4"/>
    <x v="2"/>
    <n v="64733.85"/>
    <n v="8"/>
    <x v="382"/>
    <n v="517870.8"/>
    <n v="54329.78"/>
    <n v="83232.58"/>
    <x v="0"/>
    <s v="Cash"/>
    <x v="0"/>
    <x v="6"/>
    <x v="2"/>
    <n v="517870.8"/>
    <n v="14345.021159999998"/>
    <n v="503525.77883999998"/>
    <n v="0.16072074347501347"/>
  </r>
  <r>
    <x v="4256"/>
    <x v="918"/>
    <x v="3"/>
    <s v="PE-092"/>
    <x v="1"/>
    <x v="2"/>
    <n v="93723.520000000004"/>
    <n v="55"/>
    <x v="1077"/>
    <n v="5154793.41"/>
    <n v="79874.92"/>
    <n v="761672.91"/>
    <x v="1"/>
    <s v="Card"/>
    <x v="0"/>
    <x v="6"/>
    <x v="2"/>
    <n v="5154793.6000000006"/>
    <n v="267018.30848000001"/>
    <n v="4887775.2915200004"/>
    <n v="0.1477601233295594"/>
  </r>
  <r>
    <x v="4257"/>
    <x v="918"/>
    <x v="4"/>
    <s v="HO-090"/>
    <x v="0"/>
    <x v="1"/>
    <n v="39190.11"/>
    <n v="2"/>
    <x v="474"/>
    <n v="78380.22"/>
    <n v="31708.21"/>
    <n v="14963.8"/>
    <x v="0"/>
    <s v="Transfer"/>
    <x v="1"/>
    <x v="6"/>
    <x v="2"/>
    <n v="78380.22"/>
    <n v="8629.662221999999"/>
    <n v="69750.557778000002"/>
    <n v="0.19091296247956435"/>
  </r>
  <r>
    <x v="4258"/>
    <x v="918"/>
    <x v="1"/>
    <s v="DA-064"/>
    <x v="4"/>
    <x v="2"/>
    <n v="83862.67"/>
    <n v="67"/>
    <x v="1353"/>
    <n v="5618798.6299999999"/>
    <n v="71164.649999999994"/>
    <n v="850767.11"/>
    <x v="1"/>
    <s v="Cash"/>
    <x v="1"/>
    <x v="6"/>
    <x v="2"/>
    <n v="5618798.8899999997"/>
    <n v="795060.04293499992"/>
    <n v="4823738.8470649999"/>
    <n v="0.15141441543349987"/>
  </r>
  <r>
    <x v="4259"/>
    <x v="918"/>
    <x v="1"/>
    <s v="DA-110"/>
    <x v="3"/>
    <x v="0"/>
    <n v="97529.27"/>
    <n v="1"/>
    <x v="1060"/>
    <n v="97529.27"/>
    <n v="75840.320000000007"/>
    <n v="21688.959999999999"/>
    <x v="0"/>
    <s v="Transfer"/>
    <x v="1"/>
    <x v="6"/>
    <x v="2"/>
    <n v="97529.27"/>
    <n v="4915.4752079999998"/>
    <n v="92613.794792000001"/>
    <n v="0.22238411094433494"/>
  </r>
  <r>
    <x v="4260"/>
    <x v="918"/>
    <x v="1"/>
    <s v="DA-080"/>
    <x v="5"/>
    <x v="2"/>
    <n v="110300.16"/>
    <n v="79"/>
    <x v="189"/>
    <n v="8713712.3000000007"/>
    <n v="90217.94"/>
    <n v="1586494.66"/>
    <x v="1"/>
    <s v="Transfer"/>
    <x v="0"/>
    <x v="6"/>
    <x v="2"/>
    <n v="8713712.6400000006"/>
    <n v="233527.49875200004"/>
    <n v="8480185.1412480008"/>
    <n v="0.18206874468416862"/>
  </r>
  <r>
    <x v="4261"/>
    <x v="918"/>
    <x v="1"/>
    <s v="DA-032"/>
    <x v="0"/>
    <x v="1"/>
    <n v="102685.54"/>
    <n v="9"/>
    <x v="634"/>
    <n v="924169.9"/>
    <n v="79175.64"/>
    <n v="211589.15"/>
    <x v="0"/>
    <s v="Card"/>
    <x v="0"/>
    <x v="6"/>
    <x v="2"/>
    <n v="924169.86"/>
    <n v="20516.570892"/>
    <n v="903653.289108"/>
    <n v="0.22895048843291693"/>
  </r>
  <r>
    <x v="4262"/>
    <x v="919"/>
    <x v="3"/>
    <s v="PE-042"/>
    <x v="3"/>
    <x v="1"/>
    <n v="94136.19"/>
    <n v="44"/>
    <x v="1354"/>
    <n v="4141992.5"/>
    <n v="74770.41"/>
    <n v="852094.52"/>
    <x v="1"/>
    <s v="Card"/>
    <x v="1"/>
    <x v="6"/>
    <x v="2"/>
    <n v="4141992.3600000003"/>
    <n v="681357.74321999995"/>
    <n v="3460634.6167800003"/>
    <n v="0.20572092296159397"/>
  </r>
  <r>
    <x v="4263"/>
    <x v="919"/>
    <x v="1"/>
    <s v="DA-021"/>
    <x v="0"/>
    <x v="3"/>
    <n v="119546.42"/>
    <n v="85"/>
    <x v="263"/>
    <n v="10161445.4"/>
    <n v="93172.51"/>
    <n v="2241782.34"/>
    <x v="1"/>
    <s v="Card"/>
    <x v="0"/>
    <x v="6"/>
    <x v="2"/>
    <n v="10161445.699999999"/>
    <n v="70113.975329999987"/>
    <n v="10091331.724669999"/>
    <n v="0.22061648237562737"/>
  </r>
  <r>
    <x v="4264"/>
    <x v="919"/>
    <x v="4"/>
    <s v="HO-049"/>
    <x v="1"/>
    <x v="0"/>
    <n v="61791.18"/>
    <n v="3"/>
    <x v="1147"/>
    <n v="185373.55"/>
    <n v="50503.06"/>
    <n v="33864.379999999997"/>
    <x v="0"/>
    <s v="Card"/>
    <x v="0"/>
    <x v="6"/>
    <x v="2"/>
    <n v="185373.54"/>
    <n v="5301.6832440000007"/>
    <n v="180071.85675599999"/>
    <n v="0.18268183351939907"/>
  </r>
  <r>
    <x v="4265"/>
    <x v="919"/>
    <x v="3"/>
    <s v="PE-040"/>
    <x v="0"/>
    <x v="4"/>
    <n v="105904.17"/>
    <n v="5"/>
    <x v="728"/>
    <n v="529520.86"/>
    <n v="72081.02"/>
    <n v="169115.77"/>
    <x v="0"/>
    <s v="Transfer"/>
    <x v="0"/>
    <x v="6"/>
    <x v="2"/>
    <n v="529520.85"/>
    <n v="5665.8730949999999"/>
    <n v="523854.97690499999"/>
    <n v="0.31937508561985639"/>
  </r>
  <r>
    <x v="4266"/>
    <x v="919"/>
    <x v="4"/>
    <s v="HO-091"/>
    <x v="5"/>
    <x v="3"/>
    <n v="35373.78"/>
    <n v="2"/>
    <x v="856"/>
    <n v="70747.56"/>
    <n v="24450.34"/>
    <n v="21846.87"/>
    <x v="0"/>
    <s v="Card"/>
    <x v="1"/>
    <x v="6"/>
    <x v="2"/>
    <n v="70747.56"/>
    <n v="8772.6974399999999"/>
    <n v="61974.862559999994"/>
    <n v="0.30880033177115929"/>
  </r>
  <r>
    <x v="4267"/>
    <x v="919"/>
    <x v="0"/>
    <s v="SN-019"/>
    <x v="3"/>
    <x v="4"/>
    <n v="52646.19"/>
    <n v="80"/>
    <x v="835"/>
    <n v="4211694.95"/>
    <n v="37355.11"/>
    <n v="1223286.27"/>
    <x v="1"/>
    <s v="Card"/>
    <x v="0"/>
    <x v="6"/>
    <x v="2"/>
    <n v="4211695.2"/>
    <n v="18110.289359999999"/>
    <n v="4193584.9106400004"/>
    <n v="0.29044987458077892"/>
  </r>
  <r>
    <x v="4268"/>
    <x v="919"/>
    <x v="3"/>
    <s v="PE-101"/>
    <x v="5"/>
    <x v="0"/>
    <n v="104029.37"/>
    <n v="7"/>
    <x v="1066"/>
    <n v="728205.6"/>
    <n v="87334.26"/>
    <n v="116865.77"/>
    <x v="0"/>
    <s v="Transfer"/>
    <x v="0"/>
    <x v="6"/>
    <x v="2"/>
    <n v="728205.59"/>
    <n v="6044.1063969999996"/>
    <n v="722161.48360299994"/>
    <n v="0.16048458017900441"/>
  </r>
  <r>
    <x v="4269"/>
    <x v="919"/>
    <x v="4"/>
    <s v="HO-123"/>
    <x v="3"/>
    <x v="0"/>
    <n v="56959.839999999997"/>
    <n v="67"/>
    <x v="706"/>
    <n v="3816309.5"/>
    <n v="44064.75"/>
    <n v="863971.24"/>
    <x v="1"/>
    <s v="Cash"/>
    <x v="0"/>
    <x v="6"/>
    <x v="2"/>
    <n v="3816309.28"/>
    <n v="76707.816527999981"/>
    <n v="3739601.4634719999"/>
    <n v="0.22638919615927378"/>
  </r>
  <r>
    <x v="4270"/>
    <x v="920"/>
    <x v="0"/>
    <s v="SN-087"/>
    <x v="1"/>
    <x v="3"/>
    <n v="58444.29"/>
    <n v="9"/>
    <x v="70"/>
    <n v="525998.56999999995"/>
    <n v="45582.66"/>
    <n v="115754.6"/>
    <x v="0"/>
    <s v="Transfer"/>
    <x v="0"/>
    <x v="6"/>
    <x v="2"/>
    <n v="525998.61"/>
    <n v="30928.718268000001"/>
    <n v="495069.89173199999"/>
    <n v="0.22006637774699656"/>
  </r>
  <r>
    <x v="4271"/>
    <x v="920"/>
    <x v="2"/>
    <s v="BE-138"/>
    <x v="3"/>
    <x v="4"/>
    <n v="73971.490000000005"/>
    <n v="8"/>
    <x v="523"/>
    <n v="591771.93000000005"/>
    <n v="48975.48"/>
    <n v="199968.12"/>
    <x v="0"/>
    <s v="Transfer"/>
    <x v="0"/>
    <x v="6"/>
    <x v="2"/>
    <n v="591771.92000000004"/>
    <n v="8580.6928399999997"/>
    <n v="583191.22716000001"/>
    <n v="0.33791416906171939"/>
  </r>
  <r>
    <x v="4272"/>
    <x v="920"/>
    <x v="1"/>
    <s v="DA-044"/>
    <x v="3"/>
    <x v="3"/>
    <n v="95903.85"/>
    <n v="101"/>
    <x v="1006"/>
    <n v="9686289.3499999996"/>
    <n v="69760.97"/>
    <n v="2640431.35"/>
    <x v="1"/>
    <s v="Transfer"/>
    <x v="1"/>
    <x v="6"/>
    <x v="2"/>
    <n v="9686288.8500000015"/>
    <n v="863048.33653500024"/>
    <n v="8823240.5134650022"/>
    <n v="0.27259472173417987"/>
  </r>
  <r>
    <x v="4273"/>
    <x v="921"/>
    <x v="3"/>
    <s v="PE-068"/>
    <x v="3"/>
    <x v="3"/>
    <n v="77820.77"/>
    <n v="25"/>
    <x v="1355"/>
    <n v="1945519.34"/>
    <n v="56265.16"/>
    <n v="538890.35"/>
    <x v="1"/>
    <s v="Card"/>
    <x v="1"/>
    <x v="6"/>
    <x v="2"/>
    <n v="1945519.25"/>
    <n v="395329.51160000003"/>
    <n v="1550189.7383999999"/>
    <n v="0.27699048728037828"/>
  </r>
  <r>
    <x v="4274"/>
    <x v="921"/>
    <x v="2"/>
    <s v="BE-122"/>
    <x v="4"/>
    <x v="0"/>
    <n v="51013.82"/>
    <n v="5"/>
    <x v="1356"/>
    <n v="255069.09"/>
    <n v="41868.550000000003"/>
    <n v="45726.36"/>
    <x v="0"/>
    <s v="Cash"/>
    <x v="1"/>
    <x v="6"/>
    <x v="2"/>
    <n v="255069.1"/>
    <n v="38770.503199999999"/>
    <n v="216298.5968"/>
    <n v="0.17927048706685705"/>
  </r>
  <r>
    <x v="4275"/>
    <x v="921"/>
    <x v="4"/>
    <s v="HO-006"/>
    <x v="2"/>
    <x v="3"/>
    <n v="44779.07"/>
    <n v="126"/>
    <x v="1348"/>
    <n v="5642163.2999999998"/>
    <n v="31528.93"/>
    <n v="1669517.73"/>
    <x v="1"/>
    <s v="Card"/>
    <x v="1"/>
    <x v="6"/>
    <x v="2"/>
    <n v="5642162.8200000003"/>
    <n v="601454.55661199999"/>
    <n v="5040708.2633880004"/>
    <n v="0.29590028526824103"/>
  </r>
  <r>
    <x v="4276"/>
    <x v="921"/>
    <x v="1"/>
    <s v="DA-137"/>
    <x v="0"/>
    <x v="2"/>
    <n v="110644.48"/>
    <n v="12"/>
    <x v="311"/>
    <n v="1327733.71"/>
    <n v="96796.24"/>
    <n v="166178.87"/>
    <x v="0"/>
    <s v="Cash"/>
    <x v="0"/>
    <x v="6"/>
    <x v="2"/>
    <n v="1327733.76"/>
    <n v="7302.5356800000009"/>
    <n v="1320431.22432"/>
    <n v="0.12515978825302251"/>
  </r>
  <r>
    <x v="4277"/>
    <x v="921"/>
    <x v="3"/>
    <s v="PE-024"/>
    <x v="3"/>
    <x v="1"/>
    <n v="99488.15"/>
    <n v="1"/>
    <x v="248"/>
    <n v="99488.15"/>
    <n v="79669.820000000007"/>
    <n v="19818.330000000002"/>
    <x v="0"/>
    <s v="Card"/>
    <x v="0"/>
    <x v="6"/>
    <x v="2"/>
    <n v="99488.15"/>
    <n v="2477.2549349999999"/>
    <n v="97010.89506499999"/>
    <n v="0.19920292014677127"/>
  </r>
  <r>
    <x v="4278"/>
    <x v="921"/>
    <x v="3"/>
    <s v="PE-107"/>
    <x v="5"/>
    <x v="1"/>
    <n v="91407.49"/>
    <n v="18"/>
    <x v="1030"/>
    <n v="1645334.88"/>
    <n v="67323.91"/>
    <n v="433504.44"/>
    <x v="1"/>
    <s v="POS"/>
    <x v="0"/>
    <x v="6"/>
    <x v="2"/>
    <n v="1645334.82"/>
    <n v="28793.359349999999"/>
    <n v="1616541.46065"/>
    <n v="0.26347489819215408"/>
  </r>
  <r>
    <x v="4279"/>
    <x v="922"/>
    <x v="4"/>
    <s v="HO-069"/>
    <x v="2"/>
    <x v="4"/>
    <n v="51319.01"/>
    <n v="12"/>
    <x v="993"/>
    <n v="615828.15"/>
    <n v="34633"/>
    <n v="200232.13"/>
    <x v="0"/>
    <s v="Transfer"/>
    <x v="0"/>
    <x v="6"/>
    <x v="2"/>
    <n v="615828.12"/>
    <n v="16442.610804"/>
    <n v="599385.50919599994"/>
    <n v="0.325142866561069"/>
  </r>
  <r>
    <x v="4280"/>
    <x v="922"/>
    <x v="3"/>
    <s v="PE-120"/>
    <x v="2"/>
    <x v="2"/>
    <n v="111357.7"/>
    <n v="13"/>
    <x v="704"/>
    <n v="1447650.16"/>
    <n v="95254.22"/>
    <n v="209345.28"/>
    <x v="0"/>
    <s v="POS"/>
    <x v="0"/>
    <x v="6"/>
    <x v="2"/>
    <n v="1447650.0999999999"/>
    <n v="434.29503"/>
    <n v="1447215.8049699999"/>
    <n v="0.14461040780736695"/>
  </r>
  <r>
    <x v="4281"/>
    <x v="922"/>
    <x v="0"/>
    <s v="SN-052"/>
    <x v="5"/>
    <x v="4"/>
    <n v="65745.33"/>
    <n v="5"/>
    <x v="157"/>
    <n v="328726.64"/>
    <n v="44418.58"/>
    <n v="106633.73"/>
    <x v="0"/>
    <s v="Transfer"/>
    <x v="0"/>
    <x v="6"/>
    <x v="2"/>
    <n v="328726.65000000002"/>
    <n v="16502.077830000002"/>
    <n v="312224.57217"/>
    <n v="0.32438420567313919"/>
  </r>
  <r>
    <x v="4282"/>
    <x v="922"/>
    <x v="2"/>
    <s v="BE-020"/>
    <x v="4"/>
    <x v="2"/>
    <n v="64564.61"/>
    <n v="3"/>
    <x v="1100"/>
    <n v="193693.83"/>
    <n v="56076.18"/>
    <n v="25465.29"/>
    <x v="0"/>
    <s v="Card"/>
    <x v="0"/>
    <x v="6"/>
    <x v="2"/>
    <n v="193693.83000000002"/>
    <n v="10730.638182000001"/>
    <n v="182963.19181800002"/>
    <n v="0.13147186980607489"/>
  </r>
  <r>
    <x v="4283"/>
    <x v="922"/>
    <x v="1"/>
    <s v="DA-041"/>
    <x v="5"/>
    <x v="2"/>
    <n v="96426.45"/>
    <n v="147"/>
    <x v="173"/>
    <n v="14174688.18"/>
    <n v="82822.11"/>
    <n v="1999837.6"/>
    <x v="1"/>
    <s v="Card"/>
    <x v="0"/>
    <x v="6"/>
    <x v="2"/>
    <n v="14174688.15"/>
    <n v="396891.26819999999"/>
    <n v="13777796.8818"/>
    <n v="0.14108512121075811"/>
  </r>
  <r>
    <x v="4284"/>
    <x v="923"/>
    <x v="0"/>
    <s v="SN-057"/>
    <x v="0"/>
    <x v="4"/>
    <n v="64276.41"/>
    <n v="11"/>
    <x v="443"/>
    <n v="707040.56"/>
    <n v="42275.98"/>
    <n v="242004.73"/>
    <x v="0"/>
    <s v="POS"/>
    <x v="0"/>
    <x v="6"/>
    <x v="2"/>
    <n v="707040.51"/>
    <n v="17322.492495000002"/>
    <n v="689718.017505"/>
    <n v="0.34227842600713032"/>
  </r>
  <r>
    <x v="4285"/>
    <x v="923"/>
    <x v="1"/>
    <s v="DA-009"/>
    <x v="0"/>
    <x v="0"/>
    <n v="94175.97"/>
    <n v="10"/>
    <x v="0"/>
    <n v="941759.7"/>
    <n v="75188"/>
    <n v="189879.74"/>
    <x v="1"/>
    <s v="Cash"/>
    <x v="0"/>
    <x v="6"/>
    <x v="2"/>
    <n v="941759.7"/>
    <n v="37670.387999999999"/>
    <n v="904089.31199999992"/>
    <n v="0.20162228220213713"/>
  </r>
  <r>
    <x v="4286"/>
    <x v="923"/>
    <x v="0"/>
    <s v="SN-095"/>
    <x v="3"/>
    <x v="4"/>
    <n v="53603.54"/>
    <n v="78"/>
    <x v="609"/>
    <n v="4181076.06"/>
    <n v="38171.71"/>
    <n v="1203682.31"/>
    <x v="1"/>
    <s v="Transfer"/>
    <x v="0"/>
    <x v="6"/>
    <x v="2"/>
    <n v="4181076.12"/>
    <n v="93656.105088000011"/>
    <n v="4087420.0149119999"/>
    <n v="0.28788816389051769"/>
  </r>
  <r>
    <x v="4287"/>
    <x v="923"/>
    <x v="1"/>
    <s v="DA-137"/>
    <x v="1"/>
    <x v="0"/>
    <n v="107671.86"/>
    <n v="35"/>
    <x v="942"/>
    <n v="3768515.23"/>
    <n v="90395.06"/>
    <n v="604688.18000000005"/>
    <x v="1"/>
    <s v="POS"/>
    <x v="0"/>
    <x v="6"/>
    <x v="2"/>
    <n v="3768515.1"/>
    <n v="143203.57379999998"/>
    <n v="3625311.5262000002"/>
    <n v="0.16045793717012524"/>
  </r>
  <r>
    <x v="4288"/>
    <x v="923"/>
    <x v="1"/>
    <s v="DA-014"/>
    <x v="2"/>
    <x v="1"/>
    <n v="105772.09"/>
    <n v="4"/>
    <x v="1357"/>
    <n v="423088.35"/>
    <n v="83107.66"/>
    <n v="90657.7"/>
    <x v="0"/>
    <s v="Card"/>
    <x v="1"/>
    <x v="6"/>
    <x v="2"/>
    <n v="423088.36"/>
    <n v="26612.257843999996"/>
    <n v="396476.10215599998"/>
    <n v="0.21427604896235031"/>
  </r>
  <r>
    <x v="4289"/>
    <x v="923"/>
    <x v="2"/>
    <s v="BE-080"/>
    <x v="0"/>
    <x v="4"/>
    <n v="54158.64"/>
    <n v="3"/>
    <x v="1358"/>
    <n v="162475.93"/>
    <n v="39385.25"/>
    <n v="44320.19"/>
    <x v="0"/>
    <s v="Cash"/>
    <x v="1"/>
    <x v="6"/>
    <x v="2"/>
    <n v="162475.91999999998"/>
    <n v="25005.044087999999"/>
    <n v="137470.87591199999"/>
    <n v="0.2727800357874548"/>
  </r>
  <r>
    <x v="4290"/>
    <x v="923"/>
    <x v="1"/>
    <s v="DA-093"/>
    <x v="0"/>
    <x v="2"/>
    <n v="107981.32"/>
    <n v="10"/>
    <x v="1017"/>
    <n v="1079813.25"/>
    <n v="89372.69"/>
    <n v="186086.33"/>
    <x v="0"/>
    <s v="Cash"/>
    <x v="1"/>
    <x v="6"/>
    <x v="2"/>
    <n v="1079813.2000000002"/>
    <n v="155061.17552000002"/>
    <n v="924752.02448000014"/>
    <n v="0.17233195647488117"/>
  </r>
  <r>
    <x v="4291"/>
    <x v="924"/>
    <x v="0"/>
    <s v="SN-139"/>
    <x v="3"/>
    <x v="1"/>
    <n v="63606.06"/>
    <n v="1"/>
    <x v="1359"/>
    <n v="63606.06"/>
    <n v="51420.04"/>
    <n v="12186.02"/>
    <x v="0"/>
    <s v="Cash"/>
    <x v="1"/>
    <x v="6"/>
    <x v="2"/>
    <n v="63606.06"/>
    <n v="11067.45444"/>
    <n v="52538.605559999996"/>
    <n v="0.19158583317375735"/>
  </r>
  <r>
    <x v="4292"/>
    <x v="924"/>
    <x v="1"/>
    <s v="DA-106"/>
    <x v="4"/>
    <x v="0"/>
    <n v="96351.679999999993"/>
    <n v="5"/>
    <x v="0"/>
    <n v="481758.39"/>
    <n v="77094.5"/>
    <n v="96285.88"/>
    <x v="0"/>
    <s v="Transfer"/>
    <x v="0"/>
    <x v="6"/>
    <x v="2"/>
    <n v="481758.39999999997"/>
    <n v="19270.335999999999"/>
    <n v="462488.06399999995"/>
    <n v="0.19986342116428943"/>
  </r>
  <r>
    <x v="4293"/>
    <x v="924"/>
    <x v="2"/>
    <s v="BE-067"/>
    <x v="0"/>
    <x v="0"/>
    <n v="73314.55"/>
    <n v="64"/>
    <x v="362"/>
    <n v="4692130.8899999997"/>
    <n v="59375.92"/>
    <n v="892072.02"/>
    <x v="1"/>
    <s v="Transfer"/>
    <x v="0"/>
    <x v="6"/>
    <x v="2"/>
    <n v="4692131.2"/>
    <n v="99942.394560000001"/>
    <n v="4592188.8054400003"/>
    <n v="0.19012087277897741"/>
  </r>
  <r>
    <x v="4294"/>
    <x v="924"/>
    <x v="1"/>
    <s v="DA-067"/>
    <x v="0"/>
    <x v="4"/>
    <n v="123086.84"/>
    <n v="7"/>
    <x v="113"/>
    <n v="861607.86"/>
    <n v="86191.6"/>
    <n v="258266.67"/>
    <x v="0"/>
    <s v="POS"/>
    <x v="0"/>
    <x v="6"/>
    <x v="2"/>
    <n v="861607.88"/>
    <n v="40926.374300000003"/>
    <n v="820681.50569999998"/>
    <n v="0.29974966802183073"/>
  </r>
  <r>
    <x v="4295"/>
    <x v="924"/>
    <x v="4"/>
    <s v="HO-114"/>
    <x v="1"/>
    <x v="2"/>
    <n v="47681.02"/>
    <n v="9"/>
    <x v="458"/>
    <n v="429129.16"/>
    <n v="39279.18"/>
    <n v="75616.55"/>
    <x v="0"/>
    <s v="Cash"/>
    <x v="0"/>
    <x v="6"/>
    <x v="2"/>
    <n v="429129.18"/>
    <n v="20254.897295999999"/>
    <n v="408874.28270400001"/>
    <n v="0.17620930257920484"/>
  </r>
  <r>
    <x v="4296"/>
    <x v="925"/>
    <x v="2"/>
    <s v="BE-115"/>
    <x v="2"/>
    <x v="1"/>
    <n v="66084.600000000006"/>
    <n v="33"/>
    <x v="377"/>
    <n v="2180791.92"/>
    <n v="49371.88"/>
    <n v="551519.80000000005"/>
    <x v="1"/>
    <s v="Transfer"/>
    <x v="0"/>
    <x v="6"/>
    <x v="2"/>
    <n v="2180791.8000000003"/>
    <n v="44270.073540000005"/>
    <n v="2136521.7264600005"/>
    <n v="0.25289886437216808"/>
  </r>
  <r>
    <x v="4297"/>
    <x v="925"/>
    <x v="4"/>
    <s v="HO-112"/>
    <x v="3"/>
    <x v="4"/>
    <n v="65133.68"/>
    <n v="86"/>
    <x v="250"/>
    <n v="5601496.2199999997"/>
    <n v="45597.95"/>
    <n v="1680072.76"/>
    <x v="1"/>
    <s v="Cash"/>
    <x v="0"/>
    <x v="6"/>
    <x v="2"/>
    <n v="5601496.4800000004"/>
    <n v="10642.843312000001"/>
    <n v="5590853.6366880005"/>
    <n v="0.2999328561539224"/>
  </r>
  <r>
    <x v="4298"/>
    <x v="925"/>
    <x v="1"/>
    <s v="DA-002"/>
    <x v="3"/>
    <x v="0"/>
    <n v="109082.74"/>
    <n v="2"/>
    <x v="0"/>
    <n v="218165.48"/>
    <n v="90549.38"/>
    <n v="37066.71"/>
    <x v="0"/>
    <s v="Transfer"/>
    <x v="0"/>
    <x v="6"/>
    <x v="2"/>
    <n v="218165.48"/>
    <n v="8726.619200000001"/>
    <n v="209438.86080000002"/>
    <n v="0.16990181031389567"/>
  </r>
  <r>
    <x v="4299"/>
    <x v="926"/>
    <x v="4"/>
    <s v="HO-074"/>
    <x v="5"/>
    <x v="1"/>
    <n v="56649.86"/>
    <n v="1"/>
    <x v="196"/>
    <n v="56649.86"/>
    <n v="42037"/>
    <n v="14612.86"/>
    <x v="0"/>
    <s v="Transfer"/>
    <x v="0"/>
    <x v="6"/>
    <x v="2"/>
    <n v="56649.86"/>
    <n v="968.71260599999994"/>
    <n v="55681.147394"/>
    <n v="0.25795050508509643"/>
  </r>
  <r>
    <x v="4300"/>
    <x v="926"/>
    <x v="3"/>
    <s v="PE-035"/>
    <x v="1"/>
    <x v="3"/>
    <n v="87665.32"/>
    <n v="93"/>
    <x v="490"/>
    <n v="8152874.3799999999"/>
    <n v="62878.52"/>
    <n v="2305172.31"/>
    <x v="1"/>
    <s v="POS"/>
    <x v="0"/>
    <x v="6"/>
    <x v="2"/>
    <n v="8152874.7600000007"/>
    <n v="363618.21429600002"/>
    <n v="7789256.5457040006"/>
    <n v="0.28274350892181904"/>
  </r>
  <r>
    <x v="4301"/>
    <x v="926"/>
    <x v="3"/>
    <s v="PE-133"/>
    <x v="1"/>
    <x v="1"/>
    <n v="92537.44"/>
    <n v="19"/>
    <x v="0"/>
    <n v="1758211.36"/>
    <n v="75066.009999999995"/>
    <n v="331957.15000000002"/>
    <x v="1"/>
    <s v="Transfer"/>
    <x v="0"/>
    <x v="6"/>
    <x v="2"/>
    <n v="1758211.36"/>
    <n v="70328.454400000002"/>
    <n v="1687882.9056000002"/>
    <n v="0.18880389329301114"/>
  </r>
  <r>
    <x v="4302"/>
    <x v="926"/>
    <x v="4"/>
    <s v="HO-069"/>
    <x v="2"/>
    <x v="1"/>
    <n v="50858.95"/>
    <n v="5"/>
    <x v="0"/>
    <n v="254294.76"/>
    <n v="36693.519999999997"/>
    <n v="70827.17"/>
    <x v="0"/>
    <s v="Transfer"/>
    <x v="0"/>
    <x v="6"/>
    <x v="2"/>
    <n v="254294.75"/>
    <n v="10171.790000000001"/>
    <n v="244122.96"/>
    <n v="0.27852390666642124"/>
  </r>
  <r>
    <x v="4303"/>
    <x v="927"/>
    <x v="1"/>
    <s v="DA-004"/>
    <x v="4"/>
    <x v="2"/>
    <n v="99966.09"/>
    <n v="13"/>
    <x v="1360"/>
    <n v="1299559.1599999999"/>
    <n v="81437.3"/>
    <n v="240874.28"/>
    <x v="0"/>
    <s v="Transfer"/>
    <x v="1"/>
    <x v="6"/>
    <x v="2"/>
    <n v="1299559.17"/>
    <n v="106953.71969100001"/>
    <n v="1192605.450309"/>
    <n v="0.18535076156132824"/>
  </r>
  <r>
    <x v="4304"/>
    <x v="927"/>
    <x v="3"/>
    <s v="PE-106"/>
    <x v="0"/>
    <x v="1"/>
    <n v="80045.53"/>
    <n v="20"/>
    <x v="1361"/>
    <n v="1600910.52"/>
    <n v="61427.49"/>
    <n v="372360.79"/>
    <x v="1"/>
    <s v="Card"/>
    <x v="1"/>
    <x v="6"/>
    <x v="2"/>
    <n v="1600910.6"/>
    <n v="397025.82880000002"/>
    <n v="1203884.7712000001"/>
    <n v="0.23259313081408195"/>
  </r>
  <r>
    <x v="4305"/>
    <x v="927"/>
    <x v="4"/>
    <s v="HO-116"/>
    <x v="2"/>
    <x v="3"/>
    <n v="44178.97"/>
    <n v="1"/>
    <x v="1362"/>
    <n v="44178.97"/>
    <n v="30814.17"/>
    <n v="13364.8"/>
    <x v="0"/>
    <s v="Transfer"/>
    <x v="1"/>
    <x v="6"/>
    <x v="2"/>
    <n v="44178.97"/>
    <n v="3273.6616770000001"/>
    <n v="40905.308323000005"/>
    <n v="0.30251497488510931"/>
  </r>
  <r>
    <x v="4306"/>
    <x v="928"/>
    <x v="3"/>
    <s v="PE-079"/>
    <x v="5"/>
    <x v="3"/>
    <n v="97300.84"/>
    <n v="12"/>
    <x v="375"/>
    <n v="1167610.06"/>
    <n v="75084.09"/>
    <n v="266600.94"/>
    <x v="0"/>
    <s v="POS"/>
    <x v="0"/>
    <x v="6"/>
    <x v="2"/>
    <n v="1167610.08"/>
    <n v="4553.6793120000002"/>
    <n v="1163056.400688"/>
    <n v="0.2283304582010881"/>
  </r>
  <r>
    <x v="4307"/>
    <x v="928"/>
    <x v="0"/>
    <s v="SN-146"/>
    <x v="3"/>
    <x v="1"/>
    <n v="52858.3"/>
    <n v="102"/>
    <x v="0"/>
    <n v="5391546.1699999999"/>
    <n v="42183.85"/>
    <n v="1088793.1599999999"/>
    <x v="1"/>
    <s v="Transfer"/>
    <x v="0"/>
    <x v="6"/>
    <x v="2"/>
    <n v="5391546.6000000006"/>
    <n v="215661.86400000003"/>
    <n v="5175884.7360000005"/>
    <n v="0.20194451195806043"/>
  </r>
  <r>
    <x v="4308"/>
    <x v="928"/>
    <x v="3"/>
    <s v="PE-025"/>
    <x v="0"/>
    <x v="1"/>
    <n v="110871.14"/>
    <n v="46"/>
    <x v="1363"/>
    <n v="5100072.5999999996"/>
    <n v="82951.62"/>
    <n v="1284297.93"/>
    <x v="1"/>
    <s v="Card"/>
    <x v="0"/>
    <x v="6"/>
    <x v="2"/>
    <n v="5100072.4400000004"/>
    <n v="96901.376359999995"/>
    <n v="5003171.0636400003"/>
    <n v="0.25181953880421232"/>
  </r>
  <r>
    <x v="4309"/>
    <x v="928"/>
    <x v="2"/>
    <s v="BE-092"/>
    <x v="4"/>
    <x v="1"/>
    <n v="58423.839999999997"/>
    <n v="28"/>
    <x v="0"/>
    <n v="1635867.64"/>
    <n v="46257.8"/>
    <n v="340649.26"/>
    <x v="1"/>
    <s v="Transfer"/>
    <x v="0"/>
    <x v="6"/>
    <x v="2"/>
    <n v="1635867.52"/>
    <n v="65434.700799999999"/>
    <n v="1570432.8192"/>
    <n v="0.20823766646548497"/>
  </r>
  <r>
    <x v="4310"/>
    <x v="928"/>
    <x v="1"/>
    <s v="DA-054"/>
    <x v="1"/>
    <x v="1"/>
    <n v="101721.3"/>
    <n v="42"/>
    <x v="569"/>
    <n v="4272294.67"/>
    <n v="76851.09"/>
    <n v="1044548.82"/>
    <x v="1"/>
    <s v="Card"/>
    <x v="0"/>
    <x v="6"/>
    <x v="2"/>
    <n v="4272294.6000000006"/>
    <n v="5126.7535200000011"/>
    <n v="4267167.8464800008"/>
    <n v="0.24449362712146444"/>
  </r>
  <r>
    <x v="4311"/>
    <x v="928"/>
    <x v="2"/>
    <s v="BE-097"/>
    <x v="0"/>
    <x v="2"/>
    <n v="77507.17"/>
    <n v="33"/>
    <x v="613"/>
    <n v="2557736.64"/>
    <n v="62056.78"/>
    <n v="509862.8"/>
    <x v="1"/>
    <s v="Card"/>
    <x v="0"/>
    <x v="6"/>
    <x v="2"/>
    <n v="2557736.61"/>
    <n v="22763.855828999996"/>
    <n v="2534972.7541709999"/>
    <n v="0.19934139896435935"/>
  </r>
  <r>
    <x v="4312"/>
    <x v="928"/>
    <x v="2"/>
    <s v="BE-100"/>
    <x v="2"/>
    <x v="2"/>
    <n v="57816.55"/>
    <n v="1"/>
    <x v="1364"/>
    <n v="57816.55"/>
    <n v="45257.38"/>
    <n v="12559.17"/>
    <x v="0"/>
    <s v="Card"/>
    <x v="1"/>
    <x v="6"/>
    <x v="2"/>
    <n v="57816.55"/>
    <n v="5006.9132300000001"/>
    <n v="52809.636770000005"/>
    <n v="0.21722447984184459"/>
  </r>
  <r>
    <x v="4313"/>
    <x v="929"/>
    <x v="4"/>
    <s v="HO-094"/>
    <x v="4"/>
    <x v="1"/>
    <n v="63872.02"/>
    <n v="5"/>
    <x v="102"/>
    <n v="319360.09000000003"/>
    <n v="47342.49"/>
    <n v="82647.649999999994"/>
    <x v="0"/>
    <s v="Cash"/>
    <x v="0"/>
    <x v="7"/>
    <x v="2"/>
    <n v="319360.09999999998"/>
    <n v="6993.9861899999996"/>
    <n v="312366.11380999995"/>
    <n v="0.25879141629750912"/>
  </r>
  <r>
    <x v="4314"/>
    <x v="929"/>
    <x v="4"/>
    <s v="HO-025"/>
    <x v="4"/>
    <x v="4"/>
    <n v="56334.64"/>
    <n v="1"/>
    <x v="333"/>
    <n v="56334.64"/>
    <n v="39775.47"/>
    <n v="16559.16"/>
    <x v="0"/>
    <s v="Transfer"/>
    <x v="0"/>
    <x v="7"/>
    <x v="2"/>
    <n v="56334.64"/>
    <n v="2912.5008879999996"/>
    <n v="53422.139111999997"/>
    <n v="0.29394276771805056"/>
  </r>
  <r>
    <x v="4315"/>
    <x v="929"/>
    <x v="0"/>
    <s v="SN-139"/>
    <x v="3"/>
    <x v="0"/>
    <n v="50811.7"/>
    <n v="8"/>
    <x v="0"/>
    <n v="406493.58"/>
    <n v="41116.550000000003"/>
    <n v="77561.149999999994"/>
    <x v="0"/>
    <s v="Card"/>
    <x v="0"/>
    <x v="7"/>
    <x v="2"/>
    <n v="406493.6"/>
    <n v="16259.743999999999"/>
    <n v="390233.85599999997"/>
    <n v="0.19080535048056599"/>
  </r>
  <r>
    <x v="4316"/>
    <x v="929"/>
    <x v="0"/>
    <s v="SN-098"/>
    <x v="0"/>
    <x v="1"/>
    <n v="80970.990000000005"/>
    <n v="1"/>
    <x v="84"/>
    <n v="80970.990000000005"/>
    <n v="65076.91"/>
    <n v="15894.08"/>
    <x v="0"/>
    <s v="POS"/>
    <x v="0"/>
    <x v="7"/>
    <x v="2"/>
    <n v="80970.990000000005"/>
    <n v="1425.089424"/>
    <n v="79545.900576"/>
    <n v="0.19629351203437181"/>
  </r>
  <r>
    <x v="4317"/>
    <x v="929"/>
    <x v="4"/>
    <s v="HO-096"/>
    <x v="0"/>
    <x v="4"/>
    <n v="56652.41"/>
    <n v="67"/>
    <x v="610"/>
    <n v="3795711.71"/>
    <n v="39569.129999999997"/>
    <n v="1144579.78"/>
    <x v="1"/>
    <s v="Cash"/>
    <x v="1"/>
    <x v="7"/>
    <x v="2"/>
    <n v="3795711.47"/>
    <n v="542786.74021000008"/>
    <n v="3252924.7297900002"/>
    <n v="0.30154549856474744"/>
  </r>
  <r>
    <x v="4318"/>
    <x v="929"/>
    <x v="3"/>
    <s v="PE-052"/>
    <x v="1"/>
    <x v="4"/>
    <n v="71572.69"/>
    <n v="3"/>
    <x v="827"/>
    <n v="214718.07999999999"/>
    <n v="52013.31"/>
    <n v="58678.14"/>
    <x v="0"/>
    <s v="Transfer"/>
    <x v="0"/>
    <x v="7"/>
    <x v="2"/>
    <n v="214718.07"/>
    <n v="10628.544465000001"/>
    <n v="204089.52553499999"/>
    <n v="0.27327992128096529"/>
  </r>
  <r>
    <x v="4319"/>
    <x v="929"/>
    <x v="1"/>
    <s v="DA-040"/>
    <x v="2"/>
    <x v="3"/>
    <n v="123762.49"/>
    <n v="10"/>
    <x v="298"/>
    <n v="1237624.8999999999"/>
    <n v="92761.17"/>
    <n v="310013.25"/>
    <x v="0"/>
    <s v="Card"/>
    <x v="0"/>
    <x v="7"/>
    <x v="2"/>
    <n v="1237624.9000000001"/>
    <n v="3836.6371900000004"/>
    <n v="1233788.2628100002"/>
    <n v="0.25049047574915473"/>
  </r>
  <r>
    <x v="4320"/>
    <x v="929"/>
    <x v="2"/>
    <s v="BE-071"/>
    <x v="0"/>
    <x v="4"/>
    <n v="62993.03"/>
    <n v="2"/>
    <x v="466"/>
    <n v="125986.07"/>
    <n v="45590.67"/>
    <n v="34804.720000000001"/>
    <x v="0"/>
    <s v="POS"/>
    <x v="0"/>
    <x v="7"/>
    <x v="2"/>
    <n v="125986.06"/>
    <n v="680.32472399999995"/>
    <n v="125305.73527599999"/>
    <n v="0.2762584784174949"/>
  </r>
  <r>
    <x v="4321"/>
    <x v="930"/>
    <x v="3"/>
    <s v="PE-010"/>
    <x v="1"/>
    <x v="1"/>
    <n v="97793"/>
    <n v="4"/>
    <x v="1268"/>
    <n v="391172.02"/>
    <n v="76974.05"/>
    <n v="83275.820000000007"/>
    <x v="0"/>
    <s v="POS"/>
    <x v="0"/>
    <x v="7"/>
    <x v="2"/>
    <n v="391172"/>
    <n v="9974.8860000000004"/>
    <n v="381197.114"/>
    <n v="0.2128879770081715"/>
  </r>
  <r>
    <x v="4322"/>
    <x v="930"/>
    <x v="2"/>
    <s v="BE-135"/>
    <x v="4"/>
    <x v="4"/>
    <n v="76428.86"/>
    <n v="9"/>
    <x v="1071"/>
    <n v="687859.78"/>
    <n v="52504.95"/>
    <n v="215315.21"/>
    <x v="0"/>
    <s v="Card"/>
    <x v="0"/>
    <x v="7"/>
    <x v="2"/>
    <n v="687859.74"/>
    <n v="20016.718434000002"/>
    <n v="667843.02156599995"/>
    <n v="0.31302195049113057"/>
  </r>
  <r>
    <x v="4323"/>
    <x v="931"/>
    <x v="2"/>
    <s v="BE-009"/>
    <x v="1"/>
    <x v="2"/>
    <n v="73872.81"/>
    <n v="2"/>
    <x v="335"/>
    <n v="147745.63"/>
    <n v="64240.75"/>
    <n v="19264.13"/>
    <x v="0"/>
    <s v="Cash"/>
    <x v="0"/>
    <x v="7"/>
    <x v="2"/>
    <n v="147745.62"/>
    <n v="8628.3442080000004"/>
    <n v="139117.275792"/>
    <n v="0.13038713903077878"/>
  </r>
  <r>
    <x v="4324"/>
    <x v="931"/>
    <x v="4"/>
    <s v="HO-119"/>
    <x v="1"/>
    <x v="4"/>
    <n v="58461.98"/>
    <n v="6"/>
    <x v="8"/>
    <n v="350771.89"/>
    <n v="41526.1"/>
    <n v="101615.28"/>
    <x v="0"/>
    <s v="Card"/>
    <x v="0"/>
    <x v="7"/>
    <x v="2"/>
    <n v="350771.88"/>
    <n v="11961.321108000002"/>
    <n v="338810.558892"/>
    <n v="0.28969048802627828"/>
  </r>
  <r>
    <x v="4325"/>
    <x v="931"/>
    <x v="0"/>
    <s v="SN-038"/>
    <x v="0"/>
    <x v="4"/>
    <n v="54480.61"/>
    <n v="47"/>
    <x v="447"/>
    <n v="2560588.44"/>
    <n v="36154.71"/>
    <n v="861317.27"/>
    <x v="1"/>
    <s v="Card"/>
    <x v="0"/>
    <x v="7"/>
    <x v="2"/>
    <n v="2560588.67"/>
    <n v="129565.78670199998"/>
    <n v="2431022.8832979999"/>
    <n v="0.33637473970631532"/>
  </r>
  <r>
    <x v="4326"/>
    <x v="931"/>
    <x v="1"/>
    <s v="DA-051"/>
    <x v="1"/>
    <x v="4"/>
    <n v="104553.43"/>
    <n v="12"/>
    <x v="761"/>
    <n v="1254641.1599999999"/>
    <n v="77708.990000000005"/>
    <n v="322133.25"/>
    <x v="0"/>
    <s v="Cash"/>
    <x v="0"/>
    <x v="7"/>
    <x v="2"/>
    <n v="1254641.1599999999"/>
    <n v="52694.928719999996"/>
    <n v="1201946.2312799999"/>
    <n v="0.25675329350744402"/>
  </r>
  <r>
    <x v="4327"/>
    <x v="931"/>
    <x v="2"/>
    <s v="BE-063"/>
    <x v="5"/>
    <x v="0"/>
    <n v="80941.31"/>
    <n v="2"/>
    <x v="183"/>
    <n v="161882.60999999999"/>
    <n v="65068.43"/>
    <n v="31745.75"/>
    <x v="0"/>
    <s v="Transfer"/>
    <x v="0"/>
    <x v="7"/>
    <x v="2"/>
    <n v="161882.62"/>
    <n v="64.753047999999993"/>
    <n v="161817.86695199998"/>
    <n v="0.19610352217572971"/>
  </r>
  <r>
    <x v="4328"/>
    <x v="932"/>
    <x v="1"/>
    <s v="DA-103"/>
    <x v="1"/>
    <x v="2"/>
    <n v="86229.62"/>
    <n v="93"/>
    <x v="1365"/>
    <n v="8019354.4400000004"/>
    <n v="71305.27"/>
    <n v="1387964.71"/>
    <x v="1"/>
    <s v="Transfer"/>
    <x v="1"/>
    <x v="7"/>
    <x v="2"/>
    <n v="8019354.6599999992"/>
    <n v="1496411.579556"/>
    <n v="6522943.0804439988"/>
    <n v="0.17307686302988745"/>
  </r>
  <r>
    <x v="4329"/>
    <x v="932"/>
    <x v="3"/>
    <s v="PE-030"/>
    <x v="2"/>
    <x v="0"/>
    <n v="89123.46"/>
    <n v="78"/>
    <x v="0"/>
    <n v="6951630.2300000004"/>
    <n v="75639.37"/>
    <n v="1051758.99"/>
    <x v="1"/>
    <s v="Cash"/>
    <x v="0"/>
    <x v="7"/>
    <x v="2"/>
    <n v="6951629.8800000008"/>
    <n v="278065.19520000002"/>
    <n v="6673564.6848000009"/>
    <n v="0.15129673978646013"/>
  </r>
  <r>
    <x v="4330"/>
    <x v="932"/>
    <x v="1"/>
    <s v="DA-123"/>
    <x v="2"/>
    <x v="3"/>
    <n v="107929.57"/>
    <n v="2"/>
    <x v="442"/>
    <n v="215859.14"/>
    <n v="79441.100000000006"/>
    <n v="56976.94"/>
    <x v="0"/>
    <s v="Cash"/>
    <x v="0"/>
    <x v="7"/>
    <x v="2"/>
    <n v="215859.14"/>
    <n v="11980.182269999999"/>
    <n v="203878.95773000002"/>
    <n v="0.26395426202476302"/>
  </r>
  <r>
    <x v="4331"/>
    <x v="932"/>
    <x v="1"/>
    <s v="DA-106"/>
    <x v="2"/>
    <x v="3"/>
    <n v="103810.54"/>
    <n v="8"/>
    <x v="456"/>
    <n v="830484.31"/>
    <n v="77165.13"/>
    <n v="213163.25"/>
    <x v="0"/>
    <s v="Card"/>
    <x v="0"/>
    <x v="7"/>
    <x v="2"/>
    <n v="830484.32"/>
    <n v="31392.307295999999"/>
    <n v="799092.01270399999"/>
    <n v="0.25667342228295675"/>
  </r>
  <r>
    <x v="4332"/>
    <x v="933"/>
    <x v="4"/>
    <s v="HO-074"/>
    <x v="1"/>
    <x v="3"/>
    <n v="47138.77"/>
    <n v="51"/>
    <x v="792"/>
    <n v="2404077.33"/>
    <n v="34028.550000000003"/>
    <n v="668621.05000000005"/>
    <x v="1"/>
    <s v="POS"/>
    <x v="0"/>
    <x v="7"/>
    <x v="2"/>
    <n v="2404077.27"/>
    <n v="125492.83349399999"/>
    <n v="2278584.4365059999"/>
    <n v="0.27811961023732962"/>
  </r>
  <r>
    <x v="4333"/>
    <x v="933"/>
    <x v="1"/>
    <s v="DA-123"/>
    <x v="2"/>
    <x v="3"/>
    <n v="71257.119999999995"/>
    <n v="125"/>
    <x v="1366"/>
    <n v="8907139.6500000004"/>
    <n v="48313.71"/>
    <n v="2867925.83"/>
    <x v="1"/>
    <s v="Transfer"/>
    <x v="1"/>
    <x v="7"/>
    <x v="2"/>
    <n v="8907140"/>
    <n v="1972931.51"/>
    <n v="6934208.4900000002"/>
    <n v="0.32198056196413177"/>
  </r>
  <r>
    <x v="4334"/>
    <x v="933"/>
    <x v="4"/>
    <s v="HO-003"/>
    <x v="1"/>
    <x v="4"/>
    <n v="43489.57"/>
    <n v="18"/>
    <x v="103"/>
    <n v="782812.23"/>
    <n v="29345.279999999999"/>
    <n v="254597.11"/>
    <x v="1"/>
    <s v="Transfer"/>
    <x v="0"/>
    <x v="7"/>
    <x v="2"/>
    <n v="782812.26"/>
    <n v="33426.083501999994"/>
    <n v="749386.17649800004"/>
    <n v="0.32523394531023103"/>
  </r>
  <r>
    <x v="4335"/>
    <x v="933"/>
    <x v="3"/>
    <s v="PE-045"/>
    <x v="2"/>
    <x v="2"/>
    <n v="125385.1"/>
    <n v="14"/>
    <x v="549"/>
    <n v="1755391.41"/>
    <n v="100038.31"/>
    <n v="354855.04"/>
    <x v="0"/>
    <s v="POS"/>
    <x v="0"/>
    <x v="7"/>
    <x v="2"/>
    <n v="1755391.4000000001"/>
    <n v="31948.123480000002"/>
    <n v="1723443.2765200001"/>
    <n v="0.20215151901649103"/>
  </r>
  <r>
    <x v="4336"/>
    <x v="933"/>
    <x v="4"/>
    <s v="HO-115"/>
    <x v="4"/>
    <x v="4"/>
    <n v="64638.48"/>
    <n v="12"/>
    <x v="449"/>
    <n v="775661.71"/>
    <n v="45281.2"/>
    <n v="232287.27"/>
    <x v="0"/>
    <s v="Card"/>
    <x v="0"/>
    <x v="7"/>
    <x v="2"/>
    <n v="775661.76"/>
    <n v="40954.940928000004"/>
    <n v="734706.81907199998"/>
    <n v="0.29946981655185739"/>
  </r>
  <r>
    <x v="4337"/>
    <x v="933"/>
    <x v="0"/>
    <s v="SN-040"/>
    <x v="0"/>
    <x v="3"/>
    <n v="58547.360000000001"/>
    <n v="72"/>
    <x v="77"/>
    <n v="4215410.08"/>
    <n v="39928.839999999997"/>
    <n v="1340533.72"/>
    <x v="1"/>
    <s v="Transfer"/>
    <x v="0"/>
    <x v="7"/>
    <x v="2"/>
    <n v="4215409.92"/>
    <n v="41732.558208000002"/>
    <n v="4173677.361792"/>
    <n v="0.31800790304130977"/>
  </r>
  <r>
    <x v="4338"/>
    <x v="934"/>
    <x v="3"/>
    <s v="PE-124"/>
    <x v="2"/>
    <x v="4"/>
    <n v="95818.15"/>
    <n v="7"/>
    <x v="78"/>
    <n v="670727.02"/>
    <n v="66087.960000000006"/>
    <n v="208111.3"/>
    <x v="0"/>
    <s v="Transfer"/>
    <x v="0"/>
    <x v="7"/>
    <x v="2"/>
    <n v="670727.04999999993"/>
    <n v="14823.067804999999"/>
    <n v="655903.98219499993"/>
    <n v="0.31027719742079274"/>
  </r>
  <r>
    <x v="4339"/>
    <x v="934"/>
    <x v="2"/>
    <s v="BE-085"/>
    <x v="3"/>
    <x v="3"/>
    <n v="68874.77"/>
    <n v="5"/>
    <x v="367"/>
    <n v="344373.84"/>
    <n v="49903.46"/>
    <n v="94856.55"/>
    <x v="0"/>
    <s v="Card"/>
    <x v="0"/>
    <x v="7"/>
    <x v="2"/>
    <n v="344373.85000000003"/>
    <n v="13292.830609999999"/>
    <n v="331081.01939000003"/>
    <n v="0.2754464450609837"/>
  </r>
  <r>
    <x v="4340"/>
    <x v="934"/>
    <x v="1"/>
    <s v="DA-042"/>
    <x v="5"/>
    <x v="2"/>
    <n v="72781.070000000007"/>
    <n v="14"/>
    <x v="1367"/>
    <n v="1018934.98"/>
    <n v="59142.81"/>
    <n v="190935.64"/>
    <x v="1"/>
    <s v="POS"/>
    <x v="1"/>
    <x v="7"/>
    <x v="2"/>
    <n v="1018934.9800000001"/>
    <n v="126449.83101800003"/>
    <n v="892485.14898200007"/>
    <n v="0.18738746215190297"/>
  </r>
  <r>
    <x v="4341"/>
    <x v="935"/>
    <x v="1"/>
    <s v="DA-015"/>
    <x v="2"/>
    <x v="0"/>
    <n v="107344.83"/>
    <n v="6"/>
    <x v="1368"/>
    <n v="644068.96"/>
    <n v="84235.35"/>
    <n v="138656.87"/>
    <x v="0"/>
    <s v="Cash"/>
    <x v="1"/>
    <x v="7"/>
    <x v="2"/>
    <n v="644068.98"/>
    <n v="44118.725129999992"/>
    <n v="599950.25486999995"/>
    <n v="0.21528264613155709"/>
  </r>
  <r>
    <x v="4342"/>
    <x v="935"/>
    <x v="4"/>
    <s v="HO-044"/>
    <x v="0"/>
    <x v="1"/>
    <n v="44406.63"/>
    <n v="8"/>
    <x v="1327"/>
    <n v="355253.07"/>
    <n v="35515.089999999997"/>
    <n v="71132.36"/>
    <x v="0"/>
    <s v="Card"/>
    <x v="1"/>
    <x v="7"/>
    <x v="2"/>
    <n v="355253.04"/>
    <n v="57266.790048000003"/>
    <n v="297986.24995199998"/>
    <n v="0.20023010638585051"/>
  </r>
  <r>
    <x v="4343"/>
    <x v="935"/>
    <x v="3"/>
    <s v="PE-113"/>
    <x v="2"/>
    <x v="1"/>
    <n v="110612.65"/>
    <n v="36"/>
    <x v="1369"/>
    <n v="3982055.29"/>
    <n v="85721.42"/>
    <n v="896084.1"/>
    <x v="1"/>
    <s v="POS"/>
    <x v="1"/>
    <x v="7"/>
    <x v="2"/>
    <n v="3982055.4"/>
    <n v="376702.44084"/>
    <n v="3605352.9591600001"/>
    <n v="0.22503055199919134"/>
  </r>
  <r>
    <x v="4344"/>
    <x v="936"/>
    <x v="0"/>
    <s v="SN-127"/>
    <x v="1"/>
    <x v="2"/>
    <n v="55176.79"/>
    <n v="7"/>
    <x v="739"/>
    <n v="386237.53"/>
    <n v="45564.61"/>
    <n v="67285.240000000005"/>
    <x v="0"/>
    <s v="POS"/>
    <x v="0"/>
    <x v="7"/>
    <x v="2"/>
    <n v="386237.53"/>
    <n v="20122.975313000003"/>
    <n v="366114.554687"/>
    <n v="0.17420689284130417"/>
  </r>
  <r>
    <x v="4345"/>
    <x v="936"/>
    <x v="3"/>
    <s v="PE-082"/>
    <x v="4"/>
    <x v="0"/>
    <n v="102041.44"/>
    <n v="9"/>
    <x v="1370"/>
    <n v="918373"/>
    <n v="84361.29"/>
    <n v="159121.35"/>
    <x v="0"/>
    <s v="Card"/>
    <x v="1"/>
    <x v="7"/>
    <x v="2"/>
    <n v="918372.96"/>
    <n v="106163.91417600001"/>
    <n v="812209.04582399991"/>
    <n v="0.1732644034613387"/>
  </r>
  <r>
    <x v="4346"/>
    <x v="936"/>
    <x v="4"/>
    <s v="HO-035"/>
    <x v="1"/>
    <x v="1"/>
    <n v="53207.22"/>
    <n v="9"/>
    <x v="267"/>
    <n v="478865"/>
    <n v="42503.4"/>
    <n v="96334.43"/>
    <x v="0"/>
    <s v="Card"/>
    <x v="0"/>
    <x v="7"/>
    <x v="2"/>
    <n v="478864.98"/>
    <n v="3256.281864"/>
    <n v="475608.69813599996"/>
    <n v="0.2011724181136646"/>
  </r>
  <r>
    <x v="4347"/>
    <x v="936"/>
    <x v="0"/>
    <s v="SN-098"/>
    <x v="2"/>
    <x v="1"/>
    <n v="60920.82"/>
    <n v="4"/>
    <x v="0"/>
    <n v="243683.27"/>
    <n v="45267.62"/>
    <n v="62612.81"/>
    <x v="0"/>
    <s v="Transfer"/>
    <x v="0"/>
    <x v="7"/>
    <x v="2"/>
    <n v="243683.28"/>
    <n v="9747.3312000000005"/>
    <n v="233935.94880000001"/>
    <n v="0.25694340854831765"/>
  </r>
  <r>
    <x v="4348"/>
    <x v="936"/>
    <x v="3"/>
    <s v="PE-010"/>
    <x v="5"/>
    <x v="0"/>
    <n v="100334.47"/>
    <n v="3"/>
    <x v="1160"/>
    <n v="301003.42"/>
    <n v="84522.89"/>
    <n v="47434.75"/>
    <x v="0"/>
    <s v="Card"/>
    <x v="0"/>
    <x v="7"/>
    <x v="2"/>
    <n v="301003.41000000003"/>
    <n v="541.80613800000003"/>
    <n v="300461.60386200005"/>
    <n v="0.15758874101829143"/>
  </r>
  <r>
    <x v="4349"/>
    <x v="936"/>
    <x v="2"/>
    <s v="BE-009"/>
    <x v="2"/>
    <x v="3"/>
    <n v="63559.42"/>
    <n v="1"/>
    <x v="1231"/>
    <n v="63559.42"/>
    <n v="47328.82"/>
    <n v="16230.6"/>
    <x v="0"/>
    <s v="Card"/>
    <x v="1"/>
    <x v="7"/>
    <x v="2"/>
    <n v="63559.42"/>
    <n v="6425.8573619999988"/>
    <n v="57133.562638000003"/>
    <n v="0.25536104640350715"/>
  </r>
  <r>
    <x v="4350"/>
    <x v="937"/>
    <x v="1"/>
    <s v="DA-097"/>
    <x v="1"/>
    <x v="4"/>
    <n v="102510.5"/>
    <n v="2"/>
    <x v="174"/>
    <n v="205021.01"/>
    <n v="70011.09"/>
    <n v="64998.82"/>
    <x v="0"/>
    <s v="Cash"/>
    <x v="0"/>
    <x v="7"/>
    <x v="2"/>
    <n v="205021"/>
    <n v="7462.7644000000009"/>
    <n v="197558.23559999999"/>
    <n v="0.31703492242087772"/>
  </r>
  <r>
    <x v="4351"/>
    <x v="937"/>
    <x v="3"/>
    <s v="PE-098"/>
    <x v="1"/>
    <x v="2"/>
    <n v="120732.08"/>
    <n v="6"/>
    <x v="77"/>
    <n v="724392.49"/>
    <n v="101002.72"/>
    <n v="118376.17"/>
    <x v="0"/>
    <s v="Card"/>
    <x v="0"/>
    <x v="7"/>
    <x v="2"/>
    <n v="724392.48"/>
    <n v="7171.4855519999992"/>
    <n v="717220.99444799998"/>
    <n v="0.16341440812010627"/>
  </r>
  <r>
    <x v="4352"/>
    <x v="937"/>
    <x v="2"/>
    <s v="BE-100"/>
    <x v="5"/>
    <x v="1"/>
    <n v="71447.95"/>
    <n v="4"/>
    <x v="498"/>
    <n v="285791.8"/>
    <n v="56533.66"/>
    <n v="59657.18"/>
    <x v="0"/>
    <s v="POS"/>
    <x v="0"/>
    <x v="7"/>
    <x v="2"/>
    <n v="285791.8"/>
    <n v="3200.86816"/>
    <n v="282590.93183999998"/>
    <n v="0.20874349788902272"/>
  </r>
  <r>
    <x v="4353"/>
    <x v="938"/>
    <x v="2"/>
    <s v="BE-057"/>
    <x v="0"/>
    <x v="4"/>
    <n v="66868.67"/>
    <n v="105"/>
    <x v="1145"/>
    <n v="7021210.75"/>
    <n v="43609.599999999999"/>
    <n v="2442202.84"/>
    <x v="1"/>
    <s v="Cash"/>
    <x v="0"/>
    <x v="7"/>
    <x v="2"/>
    <n v="7021210.3499999996"/>
    <n v="362294.45405999996"/>
    <n v="6658915.8959399993"/>
    <n v="0.3478321513137887"/>
  </r>
  <r>
    <x v="4354"/>
    <x v="938"/>
    <x v="1"/>
    <s v="DA-107"/>
    <x v="1"/>
    <x v="2"/>
    <n v="88141.97"/>
    <n v="4"/>
    <x v="319"/>
    <n v="352567.9"/>
    <n v="74729.03"/>
    <n v="53651.78"/>
    <x v="0"/>
    <s v="POS"/>
    <x v="0"/>
    <x v="7"/>
    <x v="2"/>
    <n v="352567.88"/>
    <n v="7650.7229960000004"/>
    <n v="344917.15700399998"/>
    <n v="0.15217431876242846"/>
  </r>
  <r>
    <x v="4355"/>
    <x v="938"/>
    <x v="3"/>
    <s v="PE-054"/>
    <x v="2"/>
    <x v="4"/>
    <n v="108427.51"/>
    <n v="18"/>
    <x v="1268"/>
    <n v="1951695.2"/>
    <n v="73489.47"/>
    <n v="628884.67000000004"/>
    <x v="1"/>
    <s v="POS"/>
    <x v="0"/>
    <x v="7"/>
    <x v="2"/>
    <n v="1951695.18"/>
    <n v="49768.22709"/>
    <n v="1901926.95291"/>
    <n v="0.32222483818169972"/>
  </r>
  <r>
    <x v="4356"/>
    <x v="939"/>
    <x v="2"/>
    <s v="BE-009"/>
    <x v="1"/>
    <x v="3"/>
    <n v="70879.56"/>
    <n v="120"/>
    <x v="584"/>
    <n v="8505546.8399999999"/>
    <n v="52638.6"/>
    <n v="2188914.96"/>
    <x v="1"/>
    <s v="Cash"/>
    <x v="0"/>
    <x v="7"/>
    <x v="2"/>
    <n v="8505547.1999999993"/>
    <n v="85906.026720000009"/>
    <n v="8419641.1732799988"/>
    <n v="0.25735146736314957"/>
  </r>
  <r>
    <x v="4357"/>
    <x v="939"/>
    <x v="2"/>
    <s v="BE-091"/>
    <x v="0"/>
    <x v="2"/>
    <n v="63966.879999999997"/>
    <n v="7"/>
    <x v="627"/>
    <n v="447768.13"/>
    <n v="56167.63"/>
    <n v="54594.75"/>
    <x v="0"/>
    <s v="Transfer"/>
    <x v="1"/>
    <x v="7"/>
    <x v="2"/>
    <n v="447768.16"/>
    <n v="75807.149487999995"/>
    <n v="371961.01051199995"/>
    <n v="0.12192638631963378"/>
  </r>
  <r>
    <x v="4358"/>
    <x v="939"/>
    <x v="4"/>
    <s v="HO-004"/>
    <x v="1"/>
    <x v="1"/>
    <n v="50653.96"/>
    <n v="5"/>
    <x v="0"/>
    <n v="253269.8"/>
    <n v="40954.54"/>
    <n v="48497.09"/>
    <x v="0"/>
    <s v="Card"/>
    <x v="0"/>
    <x v="7"/>
    <x v="2"/>
    <n v="253269.8"/>
    <n v="10130.791999999999"/>
    <n v="243139.008"/>
    <n v="0.19148390372638191"/>
  </r>
  <r>
    <x v="4359"/>
    <x v="939"/>
    <x v="3"/>
    <s v="PE-037"/>
    <x v="0"/>
    <x v="0"/>
    <n v="108914.88"/>
    <n v="7"/>
    <x v="622"/>
    <n v="762404.16"/>
    <n v="89184.55"/>
    <n v="138112.32000000001"/>
    <x v="0"/>
    <s v="Transfer"/>
    <x v="0"/>
    <x v="7"/>
    <x v="2"/>
    <n v="762404.16"/>
    <n v="19288.825248000001"/>
    <n v="743115.33475200005"/>
    <n v="0.18115368100824633"/>
  </r>
  <r>
    <x v="4360"/>
    <x v="940"/>
    <x v="4"/>
    <s v="HO-132"/>
    <x v="0"/>
    <x v="3"/>
    <n v="52489.01"/>
    <n v="12"/>
    <x v="100"/>
    <n v="629868.1"/>
    <n v="35617.949999999997"/>
    <n v="202452.66"/>
    <x v="0"/>
    <s v="Cash"/>
    <x v="0"/>
    <x v="7"/>
    <x v="2"/>
    <n v="629868.12"/>
    <n v="12912.29646"/>
    <n v="616955.82354000001"/>
    <n v="0.32142072284657697"/>
  </r>
  <r>
    <x v="4361"/>
    <x v="940"/>
    <x v="2"/>
    <s v="BE-012"/>
    <x v="2"/>
    <x v="4"/>
    <n v="65688.259999999995"/>
    <n v="1"/>
    <x v="1371"/>
    <n v="65688.259999999995"/>
    <n v="47229.96"/>
    <n v="18458.3"/>
    <x v="0"/>
    <s v="Transfer"/>
    <x v="1"/>
    <x v="7"/>
    <x v="2"/>
    <n v="65688.259999999995"/>
    <n v="4026.6903379999999"/>
    <n v="61661.569661999994"/>
    <n v="0.28099846152113028"/>
  </r>
  <r>
    <x v="4362"/>
    <x v="941"/>
    <x v="3"/>
    <s v="PE-007"/>
    <x v="2"/>
    <x v="2"/>
    <n v="111384.34"/>
    <n v="3"/>
    <x v="195"/>
    <n v="334153.01"/>
    <n v="94019.65"/>
    <n v="52094.06"/>
    <x v="0"/>
    <s v="Cash"/>
    <x v="0"/>
    <x v="7"/>
    <x v="2"/>
    <n v="334153.02"/>
    <n v="11528.279190000003"/>
    <n v="322624.74080999999"/>
    <n v="0.15589882012434961"/>
  </r>
  <r>
    <x v="4363"/>
    <x v="941"/>
    <x v="3"/>
    <s v="PE-058"/>
    <x v="5"/>
    <x v="3"/>
    <n v="86431.78"/>
    <n v="4"/>
    <x v="402"/>
    <n v="345727.12"/>
    <n v="65031.17"/>
    <n v="85602.44"/>
    <x v="0"/>
    <s v="Cash"/>
    <x v="1"/>
    <x v="7"/>
    <x v="2"/>
    <n v="345727.12"/>
    <n v="37096.519975999996"/>
    <n v="308630.60002399998"/>
    <n v="0.24760117169865067"/>
  </r>
  <r>
    <x v="4364"/>
    <x v="941"/>
    <x v="0"/>
    <s v="SN-052"/>
    <x v="1"/>
    <x v="2"/>
    <n v="59434.15"/>
    <n v="13"/>
    <x v="1310"/>
    <n v="772644"/>
    <n v="47814.79"/>
    <n v="151051.78"/>
    <x v="0"/>
    <s v="Transfer"/>
    <x v="1"/>
    <x v="7"/>
    <x v="2"/>
    <n v="772643.95000000007"/>
    <n v="135908.07080500002"/>
    <n v="636735.87919500005"/>
    <n v="0.19549984210063107"/>
  </r>
  <r>
    <x v="4365"/>
    <x v="941"/>
    <x v="3"/>
    <s v="PE-099"/>
    <x v="4"/>
    <x v="2"/>
    <n v="102205.88"/>
    <n v="40"/>
    <x v="1372"/>
    <n v="4088235.19"/>
    <n v="85305.01"/>
    <n v="676034.89"/>
    <x v="1"/>
    <s v="Cash"/>
    <x v="0"/>
    <x v="7"/>
    <x v="2"/>
    <n v="4088235.2"/>
    <n v="230167.64176"/>
    <n v="3858067.5582400002"/>
    <n v="0.16536105644156934"/>
  </r>
  <r>
    <x v="4366"/>
    <x v="941"/>
    <x v="2"/>
    <s v="BE-136"/>
    <x v="5"/>
    <x v="0"/>
    <n v="73152.179999999993"/>
    <n v="84"/>
    <x v="946"/>
    <n v="6144782.71"/>
    <n v="61956.98"/>
    <n v="940396.06"/>
    <x v="1"/>
    <s v="Transfer"/>
    <x v="0"/>
    <x v="7"/>
    <x v="2"/>
    <n v="6144783.1199999992"/>
    <n v="1228.9566239999999"/>
    <n v="6143554.1633759988"/>
    <n v="0.15303975817885349"/>
  </r>
  <r>
    <x v="4367"/>
    <x v="941"/>
    <x v="0"/>
    <s v="SN-144"/>
    <x v="1"/>
    <x v="1"/>
    <n v="58115.99"/>
    <n v="35"/>
    <x v="402"/>
    <n v="2034059.52"/>
    <n v="44910.28"/>
    <n v="462199.58"/>
    <x v="1"/>
    <s v="Transfer"/>
    <x v="1"/>
    <x v="7"/>
    <x v="2"/>
    <n v="2034059.65"/>
    <n v="218254.60044500002"/>
    <n v="1815805.0495549999"/>
    <n v="0.22723011566544524"/>
  </r>
  <r>
    <x v="4368"/>
    <x v="941"/>
    <x v="1"/>
    <s v="DA-073"/>
    <x v="4"/>
    <x v="0"/>
    <n v="124072.92"/>
    <n v="3"/>
    <x v="79"/>
    <n v="372218.77"/>
    <n v="101692.09"/>
    <n v="67142.52"/>
    <x v="0"/>
    <s v="Card"/>
    <x v="0"/>
    <x v="7"/>
    <x v="2"/>
    <n v="372218.76"/>
    <n v="7369.9314480000003"/>
    <n v="364848.82855199999"/>
    <n v="0.18038456255174881"/>
  </r>
  <r>
    <x v="4369"/>
    <x v="941"/>
    <x v="1"/>
    <s v="DA-097"/>
    <x v="1"/>
    <x v="0"/>
    <n v="100715.6"/>
    <n v="5"/>
    <x v="745"/>
    <n v="503578"/>
    <n v="80085.399999999994"/>
    <n v="103151.02"/>
    <x v="0"/>
    <s v="POS"/>
    <x v="0"/>
    <x v="7"/>
    <x v="2"/>
    <n v="503578"/>
    <n v="14603.761999999999"/>
    <n v="488974.23800000001"/>
    <n v="0.20483623192434935"/>
  </r>
  <r>
    <x v="4370"/>
    <x v="942"/>
    <x v="0"/>
    <s v="SN-079"/>
    <x v="2"/>
    <x v="2"/>
    <n v="56014.45"/>
    <n v="153"/>
    <x v="333"/>
    <n v="8570210.7599999998"/>
    <n v="47127.48"/>
    <n v="1359706.08"/>
    <x v="1"/>
    <s v="Transfer"/>
    <x v="0"/>
    <x v="7"/>
    <x v="2"/>
    <n v="8570210.8499999996"/>
    <n v="443079.900945"/>
    <n v="8127130.9490549993"/>
    <n v="0.15865491737335058"/>
  </r>
  <r>
    <x v="4371"/>
    <x v="943"/>
    <x v="3"/>
    <s v="PE-114"/>
    <x v="4"/>
    <x v="2"/>
    <n v="89692.42"/>
    <n v="14"/>
    <x v="916"/>
    <n v="1255693.93"/>
    <n v="78222.81"/>
    <n v="160574.57999999999"/>
    <x v="0"/>
    <s v="Card"/>
    <x v="1"/>
    <x v="7"/>
    <x v="2"/>
    <n v="1255693.8799999999"/>
    <n v="219620.85961199994"/>
    <n v="1036073.0203879999"/>
    <n v="0.12787716509866381"/>
  </r>
  <r>
    <x v="4372"/>
    <x v="943"/>
    <x v="0"/>
    <s v="SN-059"/>
    <x v="4"/>
    <x v="3"/>
    <n v="72995.839999999997"/>
    <n v="5"/>
    <x v="867"/>
    <n v="364979.19"/>
    <n v="52816.92"/>
    <n v="100894.6"/>
    <x v="0"/>
    <s v="Card"/>
    <x v="0"/>
    <x v="7"/>
    <x v="2"/>
    <n v="364979.19999999995"/>
    <n v="12810.769919999999"/>
    <n v="352168.43007999996"/>
    <n v="0.27643932247205655"/>
  </r>
  <r>
    <x v="4373"/>
    <x v="943"/>
    <x v="3"/>
    <s v="PE-042"/>
    <x v="4"/>
    <x v="1"/>
    <n v="108611.19"/>
    <n v="52"/>
    <x v="453"/>
    <n v="5647782"/>
    <n v="78573.570000000007"/>
    <n v="1561956.34"/>
    <x v="1"/>
    <s v="Transfer"/>
    <x v="0"/>
    <x v="7"/>
    <x v="2"/>
    <n v="5647781.8799999999"/>
    <n v="71162.051688000007"/>
    <n v="5576619.8283120003"/>
    <n v="0.27656101811295125"/>
  </r>
  <r>
    <x v="4374"/>
    <x v="943"/>
    <x v="1"/>
    <s v="DA-052"/>
    <x v="1"/>
    <x v="2"/>
    <n v="122824.73"/>
    <n v="8"/>
    <x v="336"/>
    <n v="982597.85"/>
    <n v="99230.56"/>
    <n v="188753.39"/>
    <x v="0"/>
    <s v="POS"/>
    <x v="0"/>
    <x v="7"/>
    <x v="2"/>
    <n v="982597.84"/>
    <n v="1965.19568"/>
    <n v="980632.64431999996"/>
    <n v="0.19209627824852255"/>
  </r>
  <r>
    <x v="4375"/>
    <x v="943"/>
    <x v="2"/>
    <s v="BE-056"/>
    <x v="4"/>
    <x v="1"/>
    <n v="70939.56"/>
    <n v="8"/>
    <x v="392"/>
    <n v="567516.48"/>
    <n v="54041.4"/>
    <n v="135185.31"/>
    <x v="0"/>
    <s v="Cash"/>
    <x v="0"/>
    <x v="7"/>
    <x v="2"/>
    <n v="567516.48"/>
    <n v="16571.481216"/>
    <n v="550944.99878399994"/>
    <n v="0.23820508260834999"/>
  </r>
  <r>
    <x v="4376"/>
    <x v="944"/>
    <x v="4"/>
    <s v="HO-082"/>
    <x v="0"/>
    <x v="1"/>
    <n v="58271.93"/>
    <n v="9"/>
    <x v="0"/>
    <n v="524447.32999999996"/>
    <n v="42221.73"/>
    <n v="144451.75"/>
    <x v="0"/>
    <s v="Card"/>
    <x v="0"/>
    <x v="7"/>
    <x v="2"/>
    <n v="524447.37"/>
    <n v="20977.894799999998"/>
    <n v="503469.47519999999"/>
    <n v="0.27543614341596517"/>
  </r>
  <r>
    <x v="4377"/>
    <x v="944"/>
    <x v="2"/>
    <s v="BE-027"/>
    <x v="3"/>
    <x v="4"/>
    <n v="55986.5"/>
    <n v="12"/>
    <x v="667"/>
    <n v="671838.02"/>
    <n v="41300.6"/>
    <n v="176230.88"/>
    <x v="0"/>
    <s v="Card"/>
    <x v="0"/>
    <x v="7"/>
    <x v="2"/>
    <n v="671838"/>
    <n v="4837.2335999999996"/>
    <n v="667000.76639999996"/>
    <n v="0.26231156134926692"/>
  </r>
  <r>
    <x v="4378"/>
    <x v="944"/>
    <x v="1"/>
    <s v="DA-030"/>
    <x v="1"/>
    <x v="2"/>
    <n v="138045.53"/>
    <n v="4"/>
    <x v="1363"/>
    <n v="552182.12"/>
    <n v="114790.94"/>
    <n v="93018.35"/>
    <x v="0"/>
    <s v="Cash"/>
    <x v="0"/>
    <x v="7"/>
    <x v="2"/>
    <n v="552182.12"/>
    <n v="10491.460279999999"/>
    <n v="541690.65972"/>
    <n v="0.16845592537476586"/>
  </r>
  <r>
    <x v="4379"/>
    <x v="944"/>
    <x v="0"/>
    <s v="SN-091"/>
    <x v="4"/>
    <x v="1"/>
    <n v="59517.85"/>
    <n v="4"/>
    <x v="94"/>
    <n v="238071.39"/>
    <n v="46184.65"/>
    <n v="53332.78"/>
    <x v="0"/>
    <s v="Cash"/>
    <x v="0"/>
    <x v="7"/>
    <x v="2"/>
    <n v="238071.4"/>
    <n v="3785.3352600000003"/>
    <n v="234286.06474"/>
    <n v="0.22402011430268876"/>
  </r>
  <r>
    <x v="4380"/>
    <x v="944"/>
    <x v="3"/>
    <s v="PE-138"/>
    <x v="2"/>
    <x v="0"/>
    <n v="96668.479999999996"/>
    <n v="51"/>
    <x v="1373"/>
    <n v="4930092.71"/>
    <n v="79518.55"/>
    <n v="874646.53"/>
    <x v="1"/>
    <s v="Card"/>
    <x v="1"/>
    <x v="7"/>
    <x v="2"/>
    <n v="4930092.4799999995"/>
    <n v="1027431.2728319999"/>
    <n v="3902661.2071679998"/>
    <n v="0.17740975301050679"/>
  </r>
  <r>
    <x v="4381"/>
    <x v="945"/>
    <x v="3"/>
    <s v="PE-118"/>
    <x v="0"/>
    <x v="0"/>
    <n v="85813.36"/>
    <n v="65"/>
    <x v="1042"/>
    <n v="5577868.4800000004"/>
    <n v="65149.79"/>
    <n v="1343131.86"/>
    <x v="1"/>
    <s v="Cash"/>
    <x v="1"/>
    <x v="7"/>
    <x v="2"/>
    <n v="5577868.4000000004"/>
    <n v="971106.88844000013"/>
    <n v="4606761.5115600005"/>
    <n v="0.24079661699015176"/>
  </r>
  <r>
    <x v="4382"/>
    <x v="945"/>
    <x v="3"/>
    <s v="PE-006"/>
    <x v="0"/>
    <x v="1"/>
    <n v="94953.59"/>
    <n v="9"/>
    <x v="337"/>
    <n v="854582.29"/>
    <n v="72974.98"/>
    <n v="197807.51"/>
    <x v="0"/>
    <s v="Card"/>
    <x v="0"/>
    <x v="7"/>
    <x v="2"/>
    <n v="854582.30999999994"/>
    <n v="1880.0810819999999"/>
    <n v="852702.22891799989"/>
    <n v="0.231466895949833"/>
  </r>
  <r>
    <x v="4383"/>
    <x v="945"/>
    <x v="1"/>
    <s v="DA-016"/>
    <x v="5"/>
    <x v="1"/>
    <n v="96601.4"/>
    <n v="6"/>
    <x v="0"/>
    <n v="579608.38"/>
    <n v="75112.69"/>
    <n v="128932.23"/>
    <x v="0"/>
    <s v="Card"/>
    <x v="0"/>
    <x v="7"/>
    <x v="2"/>
    <n v="579608.39999999991"/>
    <n v="23184.335999999996"/>
    <n v="556424.0639999999"/>
    <n v="0.22244714612304259"/>
  </r>
  <r>
    <x v="4384"/>
    <x v="946"/>
    <x v="1"/>
    <s v="DA-031"/>
    <x v="2"/>
    <x v="2"/>
    <n v="143717.74"/>
    <n v="13"/>
    <x v="490"/>
    <n v="1868330.62"/>
    <n v="121932.02"/>
    <n v="283214.40999999997"/>
    <x v="0"/>
    <s v="Transfer"/>
    <x v="0"/>
    <x v="7"/>
    <x v="2"/>
    <n v="1868330.6199999999"/>
    <n v="83327.545651999986"/>
    <n v="1785003.0743479999"/>
    <n v="0.15158688027068784"/>
  </r>
  <r>
    <x v="4385"/>
    <x v="947"/>
    <x v="4"/>
    <s v="HO-077"/>
    <x v="3"/>
    <x v="4"/>
    <n v="59757.13"/>
    <n v="1"/>
    <x v="231"/>
    <n v="59757.13"/>
    <n v="39456.21"/>
    <n v="20300.919999999998"/>
    <x v="0"/>
    <s v="POS"/>
    <x v="0"/>
    <x v="7"/>
    <x v="2"/>
    <n v="59757.13"/>
    <n v="830.62410699999998"/>
    <n v="58926.505892999994"/>
    <n v="0.33972381203715774"/>
  </r>
  <r>
    <x v="4386"/>
    <x v="947"/>
    <x v="1"/>
    <s v="DA-032"/>
    <x v="4"/>
    <x v="1"/>
    <n v="112622.49"/>
    <n v="4"/>
    <x v="73"/>
    <n v="450489.96"/>
    <n v="84348.97"/>
    <n v="113094.1"/>
    <x v="0"/>
    <s v="Cash"/>
    <x v="0"/>
    <x v="7"/>
    <x v="2"/>
    <n v="450489.96"/>
    <n v="9910.7791200000011"/>
    <n v="440579.18088"/>
    <n v="0.25104688237669048"/>
  </r>
  <r>
    <x v="4387"/>
    <x v="947"/>
    <x v="3"/>
    <s v="PE-023"/>
    <x v="3"/>
    <x v="1"/>
    <n v="95366.56"/>
    <n v="3"/>
    <x v="0"/>
    <n v="286099.69"/>
    <n v="71696.55"/>
    <n v="71010.03"/>
    <x v="0"/>
    <s v="Transfer"/>
    <x v="0"/>
    <x v="7"/>
    <x v="2"/>
    <n v="286099.68"/>
    <n v="11443.9872"/>
    <n v="274655.69280000002"/>
    <n v="0.24820030388708214"/>
  </r>
  <r>
    <x v="4388"/>
    <x v="947"/>
    <x v="0"/>
    <s v="SN-078"/>
    <x v="4"/>
    <x v="2"/>
    <n v="65242.92"/>
    <n v="1"/>
    <x v="995"/>
    <n v="65242.92"/>
    <n v="52617.33"/>
    <n v="12625.59"/>
    <x v="0"/>
    <s v="POS"/>
    <x v="0"/>
    <x v="7"/>
    <x v="2"/>
    <n v="65242.92"/>
    <n v="287.068848"/>
    <n v="64955.851151999996"/>
    <n v="0.19351662985041138"/>
  </r>
  <r>
    <x v="4389"/>
    <x v="948"/>
    <x v="4"/>
    <s v="HO-148"/>
    <x v="4"/>
    <x v="3"/>
    <n v="55039.55"/>
    <n v="51"/>
    <x v="775"/>
    <n v="2807016.87"/>
    <n v="40456.550000000003"/>
    <n v="743732.91"/>
    <x v="1"/>
    <s v="Transfer"/>
    <x v="0"/>
    <x v="7"/>
    <x v="2"/>
    <n v="2807017.0500000003"/>
    <n v="53894.727360000004"/>
    <n v="2753122.3226400004"/>
    <n v="0.26495491279323874"/>
  </r>
  <r>
    <x v="4390"/>
    <x v="948"/>
    <x v="0"/>
    <s v="SN-140"/>
    <x v="5"/>
    <x v="4"/>
    <n v="60937.98"/>
    <n v="10"/>
    <x v="174"/>
    <n v="609379.75"/>
    <n v="42473.5"/>
    <n v="184644.73"/>
    <x v="0"/>
    <s v="Card"/>
    <x v="0"/>
    <x v="7"/>
    <x v="2"/>
    <n v="609379.80000000005"/>
    <n v="22181.424719999999"/>
    <n v="587198.37528000004"/>
    <n v="0.30300437453000367"/>
  </r>
  <r>
    <x v="4391"/>
    <x v="948"/>
    <x v="0"/>
    <s v="SN-028"/>
    <x v="3"/>
    <x v="3"/>
    <n v="67167.11"/>
    <n v="78"/>
    <x v="348"/>
    <n v="5239034.63"/>
    <n v="49755.839999999997"/>
    <n v="1358079"/>
    <x v="1"/>
    <s v="Card"/>
    <x v="0"/>
    <x v="7"/>
    <x v="2"/>
    <n v="5239034.58"/>
    <n v="56581.573464000001"/>
    <n v="5182453.0065360004"/>
    <n v="0.25922313859566909"/>
  </r>
  <r>
    <x v="4392"/>
    <x v="948"/>
    <x v="2"/>
    <s v="BE-109"/>
    <x v="5"/>
    <x v="4"/>
    <n v="84111.72"/>
    <n v="2"/>
    <x v="675"/>
    <n v="168223.45"/>
    <n v="60512.98"/>
    <n v="47197.48"/>
    <x v="0"/>
    <s v="Transfer"/>
    <x v="0"/>
    <x v="7"/>
    <x v="2"/>
    <n v="168223.44"/>
    <n v="3398.1134880000004"/>
    <n v="164825.326512"/>
    <n v="0.28056421384771268"/>
  </r>
  <r>
    <x v="4393"/>
    <x v="948"/>
    <x v="3"/>
    <s v="PE-110"/>
    <x v="2"/>
    <x v="3"/>
    <n v="104973.93"/>
    <n v="7"/>
    <x v="686"/>
    <n v="734817.54"/>
    <n v="73482.070000000007"/>
    <n v="220443.04"/>
    <x v="0"/>
    <s v="Card"/>
    <x v="0"/>
    <x v="7"/>
    <x v="2"/>
    <n v="734817.51"/>
    <n v="4776.3138150000004"/>
    <n v="730041.19618500001"/>
    <n v="0.29999697612008552"/>
  </r>
  <r>
    <x v="4394"/>
    <x v="948"/>
    <x v="3"/>
    <s v="PE-111"/>
    <x v="4"/>
    <x v="4"/>
    <n v="97111.25"/>
    <n v="93"/>
    <x v="881"/>
    <n v="9031346.5899999999"/>
    <n v="67785.320000000007"/>
    <n v="2727312.15"/>
    <x v="1"/>
    <s v="Transfer"/>
    <x v="0"/>
    <x v="7"/>
    <x v="2"/>
    <n v="9031346.25"/>
    <n v="236621.27175000001"/>
    <n v="8794724.9782500006"/>
    <n v="0.301982890682086"/>
  </r>
  <r>
    <x v="4395"/>
    <x v="948"/>
    <x v="1"/>
    <s v="DA-026"/>
    <x v="2"/>
    <x v="2"/>
    <n v="110863.12"/>
    <n v="13"/>
    <x v="279"/>
    <n v="1441220.59"/>
    <n v="93206.24"/>
    <n v="229539.51"/>
    <x v="0"/>
    <s v="Card"/>
    <x v="0"/>
    <x v="7"/>
    <x v="2"/>
    <n v="1441220.56"/>
    <n v="75519.957344000009"/>
    <n v="1365700.6026560001"/>
    <n v="0.15926743733240725"/>
  </r>
  <r>
    <x v="4396"/>
    <x v="949"/>
    <x v="3"/>
    <s v="PE-046"/>
    <x v="0"/>
    <x v="2"/>
    <n v="81904.37"/>
    <n v="5"/>
    <x v="34"/>
    <n v="409521.87"/>
    <n v="71620.27"/>
    <n v="51420.51"/>
    <x v="0"/>
    <s v="Card"/>
    <x v="0"/>
    <x v="7"/>
    <x v="2"/>
    <n v="409521.85"/>
    <n v="4791.4056449999989"/>
    <n v="404730.44435499999"/>
    <n v="0.12556230513403352"/>
  </r>
  <r>
    <x v="4397"/>
    <x v="949"/>
    <x v="0"/>
    <s v="SN-127"/>
    <x v="1"/>
    <x v="3"/>
    <n v="66400.61"/>
    <n v="5"/>
    <x v="122"/>
    <n v="332003.03000000003"/>
    <n v="51711.28"/>
    <n v="73446.63"/>
    <x v="0"/>
    <s v="POS"/>
    <x v="0"/>
    <x v="7"/>
    <x v="2"/>
    <n v="332003.05"/>
    <n v="6208.4570350000004"/>
    <n v="325794.59296499996"/>
    <n v="0.22122277016568193"/>
  </r>
  <r>
    <x v="4398"/>
    <x v="950"/>
    <x v="2"/>
    <s v="BE-010"/>
    <x v="2"/>
    <x v="1"/>
    <n v="64137.86"/>
    <n v="2"/>
    <x v="1019"/>
    <n v="128275.73"/>
    <n v="48154.52"/>
    <n v="31966.7"/>
    <x v="0"/>
    <s v="Card"/>
    <x v="0"/>
    <x v="7"/>
    <x v="2"/>
    <n v="128275.72"/>
    <n v="474.62016399999999"/>
    <n v="127801.09983599999"/>
    <n v="0.24920302538913636"/>
  </r>
  <r>
    <x v="4399"/>
    <x v="950"/>
    <x v="0"/>
    <s v="SN-137"/>
    <x v="0"/>
    <x v="4"/>
    <n v="67410.320000000007"/>
    <n v="2"/>
    <x v="521"/>
    <n v="134820.64000000001"/>
    <n v="48310.14"/>
    <n v="38200.36"/>
    <x v="0"/>
    <s v="Card"/>
    <x v="0"/>
    <x v="7"/>
    <x v="2"/>
    <n v="134820.64000000001"/>
    <n v="6053.4467360000008"/>
    <n v="128767.19326400002"/>
    <n v="0.28334207581272419"/>
  </r>
  <r>
    <x v="4400"/>
    <x v="950"/>
    <x v="4"/>
    <s v="HO-125"/>
    <x v="4"/>
    <x v="1"/>
    <n v="52949.02"/>
    <n v="5"/>
    <x v="211"/>
    <n v="264745.09000000003"/>
    <n v="39018.07"/>
    <n v="69654.73"/>
    <x v="0"/>
    <s v="Card"/>
    <x v="0"/>
    <x v="7"/>
    <x v="2"/>
    <n v="264745.09999999998"/>
    <n v="6618.6274999999996"/>
    <n v="258126.47249999997"/>
    <n v="0.26310112115771433"/>
  </r>
  <r>
    <x v="4401"/>
    <x v="950"/>
    <x v="4"/>
    <s v="HO-003"/>
    <x v="2"/>
    <x v="0"/>
    <n v="59499.77"/>
    <n v="6"/>
    <x v="39"/>
    <n v="356998.61"/>
    <n v="46487.29"/>
    <n v="78074.84"/>
    <x v="0"/>
    <s v="Transfer"/>
    <x v="0"/>
    <x v="7"/>
    <x v="2"/>
    <n v="356998.62"/>
    <n v="10031.661222000001"/>
    <n v="346966.95877799997"/>
    <n v="0.21869788232508805"/>
  </r>
  <r>
    <x v="4402"/>
    <x v="950"/>
    <x v="2"/>
    <s v="BE-057"/>
    <x v="5"/>
    <x v="4"/>
    <n v="57831.45"/>
    <n v="8"/>
    <x v="401"/>
    <n v="462651.62"/>
    <n v="40605.120000000003"/>
    <n v="137810.69"/>
    <x v="0"/>
    <s v="Card"/>
    <x v="0"/>
    <x v="7"/>
    <x v="2"/>
    <n v="462651.6"/>
    <n v="21328.23876"/>
    <n v="441323.36124"/>
    <n v="0.29787140916095789"/>
  </r>
  <r>
    <x v="4403"/>
    <x v="950"/>
    <x v="4"/>
    <s v="HO-117"/>
    <x v="4"/>
    <x v="0"/>
    <n v="64281.3"/>
    <n v="7"/>
    <x v="689"/>
    <n v="449969.09"/>
    <n v="51811.41"/>
    <n v="87289.2"/>
    <x v="0"/>
    <s v="Transfer"/>
    <x v="0"/>
    <x v="7"/>
    <x v="2"/>
    <n v="449969.10000000003"/>
    <n v="12689.12862"/>
    <n v="437279.97138000006"/>
    <n v="0.19398932491118442"/>
  </r>
  <r>
    <x v="4404"/>
    <x v="951"/>
    <x v="4"/>
    <s v="HO-037"/>
    <x v="3"/>
    <x v="4"/>
    <n v="55881.5"/>
    <n v="8"/>
    <x v="581"/>
    <n v="447052"/>
    <n v="37406.379999999997"/>
    <n v="147800.98000000001"/>
    <x v="0"/>
    <s v="Transfer"/>
    <x v="0"/>
    <x v="7"/>
    <x v="2"/>
    <n v="447052"/>
    <n v="5811.6759999999995"/>
    <n v="441240.32400000002"/>
    <n v="0.33061250145396959"/>
  </r>
  <r>
    <x v="4405"/>
    <x v="951"/>
    <x v="1"/>
    <s v="DA-053"/>
    <x v="4"/>
    <x v="1"/>
    <n v="102954.01"/>
    <n v="6"/>
    <x v="0"/>
    <n v="617724.06999999995"/>
    <n v="84261.26"/>
    <n v="112156.49"/>
    <x v="0"/>
    <s v="Card"/>
    <x v="0"/>
    <x v="7"/>
    <x v="2"/>
    <n v="617724.05999999994"/>
    <n v="24708.962399999997"/>
    <n v="593015.09759999998"/>
    <n v="0.18156405982366855"/>
  </r>
  <r>
    <x v="4406"/>
    <x v="951"/>
    <x v="0"/>
    <s v="SN-124"/>
    <x v="2"/>
    <x v="1"/>
    <n v="70568.86"/>
    <n v="8"/>
    <x v="354"/>
    <n v="564550.85"/>
    <n v="56860"/>
    <n v="109670.88"/>
    <x v="0"/>
    <s v="POS"/>
    <x v="0"/>
    <x v="7"/>
    <x v="2"/>
    <n v="564550.88"/>
    <n v="14339.592352"/>
    <n v="550211.28764800006"/>
    <n v="0.19426218205144852"/>
  </r>
  <r>
    <x v="4407"/>
    <x v="951"/>
    <x v="4"/>
    <s v="HO-147"/>
    <x v="4"/>
    <x v="2"/>
    <n v="55077.85"/>
    <n v="12"/>
    <x v="361"/>
    <n v="660934.18000000005"/>
    <n v="47842.37"/>
    <n v="86825.75"/>
    <x v="0"/>
    <s v="Card"/>
    <x v="1"/>
    <x v="7"/>
    <x v="2"/>
    <n v="660934.19999999995"/>
    <n v="37607.155979999996"/>
    <n v="623327.04401999991"/>
    <n v="0.13136822489646396"/>
  </r>
  <r>
    <x v="4408"/>
    <x v="952"/>
    <x v="0"/>
    <s v="SN-003"/>
    <x v="2"/>
    <x v="1"/>
    <n v="68258.259999999995"/>
    <n v="10"/>
    <x v="0"/>
    <n v="682582.58"/>
    <n v="49338.01"/>
    <n v="189202.47"/>
    <x v="0"/>
    <s v="Transfer"/>
    <x v="0"/>
    <x v="7"/>
    <x v="2"/>
    <n v="682582.6"/>
    <n v="27303.304"/>
    <n v="655279.29599999997"/>
    <n v="0.27718619774914272"/>
  </r>
  <r>
    <x v="4409"/>
    <x v="952"/>
    <x v="2"/>
    <s v="BE-007"/>
    <x v="0"/>
    <x v="0"/>
    <n v="52818.45"/>
    <n v="8"/>
    <x v="0"/>
    <n v="422547.61"/>
    <n v="44692.92"/>
    <n v="65004.22"/>
    <x v="0"/>
    <s v="Card"/>
    <x v="0"/>
    <x v="7"/>
    <x v="2"/>
    <n v="422547.6"/>
    <n v="16901.903999999999"/>
    <n v="405645.696"/>
    <n v="0.15383880647200915"/>
  </r>
  <r>
    <x v="4410"/>
    <x v="953"/>
    <x v="0"/>
    <s v="SN-135"/>
    <x v="0"/>
    <x v="2"/>
    <n v="49270.13"/>
    <n v="132"/>
    <x v="1374"/>
    <n v="6503657.4100000001"/>
    <n v="40578.86"/>
    <n v="1147248.55"/>
    <x v="1"/>
    <s v="Transfer"/>
    <x v="1"/>
    <x v="7"/>
    <x v="2"/>
    <n v="6503657.1599999992"/>
    <n v="1519254.3125759999"/>
    <n v="4984402.8474239996"/>
    <n v="0.17640052014978447"/>
  </r>
  <r>
    <x v="4411"/>
    <x v="953"/>
    <x v="2"/>
    <s v="BE-021"/>
    <x v="0"/>
    <x v="2"/>
    <n v="66674.98"/>
    <n v="144"/>
    <x v="493"/>
    <n v="9601196.5500000007"/>
    <n v="56658.2"/>
    <n v="1442415.63"/>
    <x v="1"/>
    <s v="Card"/>
    <x v="0"/>
    <x v="7"/>
    <x v="2"/>
    <n v="9601197.1199999992"/>
    <n v="535746.79929599992"/>
    <n v="9065450.3207040001"/>
    <n v="0.15023290300207423"/>
  </r>
  <r>
    <x v="4412"/>
    <x v="953"/>
    <x v="1"/>
    <s v="DA-095"/>
    <x v="2"/>
    <x v="3"/>
    <n v="86659.87"/>
    <n v="10"/>
    <x v="831"/>
    <n v="866598.71"/>
    <n v="61229.34"/>
    <n v="254305.34"/>
    <x v="0"/>
    <s v="Transfer"/>
    <x v="0"/>
    <x v="7"/>
    <x v="2"/>
    <n v="866598.7"/>
    <n v="50176.064729999991"/>
    <n v="816422.63526999997"/>
    <n v="0.29345224850380863"/>
  </r>
  <r>
    <x v="4413"/>
    <x v="954"/>
    <x v="1"/>
    <s v="DA-038"/>
    <x v="2"/>
    <x v="4"/>
    <n v="117286.81"/>
    <n v="48"/>
    <x v="81"/>
    <n v="5629766.75"/>
    <n v="80841.84"/>
    <n v="1749358.3"/>
    <x v="1"/>
    <s v="Transfer"/>
    <x v="0"/>
    <x v="7"/>
    <x v="2"/>
    <n v="5629766.8799999999"/>
    <n v="37719.438096000005"/>
    <n v="5592047.441904"/>
    <n v="0.31073370846136744"/>
  </r>
  <r>
    <x v="4414"/>
    <x v="954"/>
    <x v="4"/>
    <s v="HO-001"/>
    <x v="5"/>
    <x v="2"/>
    <n v="65910.039999999994"/>
    <n v="152"/>
    <x v="82"/>
    <n v="10018325.970000001"/>
    <n v="57330.239999999998"/>
    <n v="1304129.52"/>
    <x v="1"/>
    <s v="Card"/>
    <x v="0"/>
    <x v="7"/>
    <x v="2"/>
    <n v="10018326.079999998"/>
    <n v="174318.87379199997"/>
    <n v="9844007.2062079981"/>
    <n v="0.13017439479462256"/>
  </r>
  <r>
    <x v="4415"/>
    <x v="954"/>
    <x v="3"/>
    <s v="PE-087"/>
    <x v="1"/>
    <x v="0"/>
    <n v="84004.34"/>
    <n v="8"/>
    <x v="224"/>
    <n v="672034.71"/>
    <n v="70311.509999999995"/>
    <n v="109542.65"/>
    <x v="0"/>
    <s v="Cash"/>
    <x v="1"/>
    <x v="7"/>
    <x v="2"/>
    <n v="672034.72"/>
    <n v="84004.34"/>
    <n v="588030.38"/>
    <n v="0.16300147651599722"/>
  </r>
  <r>
    <x v="4416"/>
    <x v="955"/>
    <x v="2"/>
    <s v="BE-003"/>
    <x v="4"/>
    <x v="0"/>
    <n v="65873.990000000005"/>
    <n v="4"/>
    <x v="0"/>
    <n v="263495.96999999997"/>
    <n v="51541.56"/>
    <n v="57329.73"/>
    <x v="0"/>
    <s v="Card"/>
    <x v="0"/>
    <x v="7"/>
    <x v="2"/>
    <n v="263495.96000000002"/>
    <n v="10539.838400000001"/>
    <n v="252956.12160000001"/>
    <n v="0.21757346042142509"/>
  </r>
  <r>
    <x v="4417"/>
    <x v="955"/>
    <x v="2"/>
    <s v="BE-069"/>
    <x v="4"/>
    <x v="3"/>
    <n v="68404.98"/>
    <n v="6"/>
    <x v="604"/>
    <n v="410429.88"/>
    <n v="52311.13"/>
    <n v="96563.08"/>
    <x v="0"/>
    <s v="Card"/>
    <x v="0"/>
    <x v="7"/>
    <x v="2"/>
    <n v="410429.88"/>
    <n v="20890.880892000001"/>
    <n v="389538.99910800002"/>
    <n v="0.23527302641805709"/>
  </r>
  <r>
    <x v="4418"/>
    <x v="956"/>
    <x v="3"/>
    <s v="PE-110"/>
    <x v="1"/>
    <x v="0"/>
    <n v="108809.76"/>
    <n v="4"/>
    <x v="993"/>
    <n v="435239.05"/>
    <n v="92467.75"/>
    <n v="65368.06"/>
    <x v="0"/>
    <s v="Cash"/>
    <x v="0"/>
    <x v="7"/>
    <x v="2"/>
    <n v="435239.04"/>
    <n v="11620.882367999999"/>
    <n v="423618.15763199999"/>
    <n v="0.15018886747409269"/>
  </r>
  <r>
    <x v="4419"/>
    <x v="956"/>
    <x v="0"/>
    <s v="SN-124"/>
    <x v="5"/>
    <x v="1"/>
    <n v="68518.62"/>
    <n v="10"/>
    <x v="1147"/>
    <n v="685186.2"/>
    <n v="54311.56"/>
    <n v="142070.59"/>
    <x v="0"/>
    <s v="Card"/>
    <x v="0"/>
    <x v="7"/>
    <x v="2"/>
    <n v="685186.2"/>
    <n v="19596.32532"/>
    <n v="665589.87468000001"/>
    <n v="0.20734595939030881"/>
  </r>
  <r>
    <x v="4420"/>
    <x v="956"/>
    <x v="4"/>
    <s v="HO-003"/>
    <x v="1"/>
    <x v="2"/>
    <n v="51699"/>
    <n v="15"/>
    <x v="451"/>
    <n v="775484.99"/>
    <n v="43710.36"/>
    <n v="119829.53"/>
    <x v="1"/>
    <s v="Card"/>
    <x v="0"/>
    <x v="7"/>
    <x v="2"/>
    <n v="775485"/>
    <n v="10701.692999999997"/>
    <n v="764783.30700000003"/>
    <n v="0.15452204948544523"/>
  </r>
  <r>
    <x v="4421"/>
    <x v="956"/>
    <x v="0"/>
    <s v="SN-077"/>
    <x v="4"/>
    <x v="4"/>
    <n v="62788.61"/>
    <n v="6"/>
    <x v="380"/>
    <n v="376731.66"/>
    <n v="41539.11"/>
    <n v="127496.98"/>
    <x v="0"/>
    <s v="Cash"/>
    <x v="0"/>
    <x v="7"/>
    <x v="2"/>
    <n v="376731.66000000003"/>
    <n v="4972.8579120000013"/>
    <n v="371758.80208800005"/>
    <n v="0.33842916201945972"/>
  </r>
  <r>
    <x v="4422"/>
    <x v="956"/>
    <x v="3"/>
    <s v="PE-124"/>
    <x v="5"/>
    <x v="2"/>
    <n v="90439.74"/>
    <n v="1"/>
    <x v="949"/>
    <n v="90439.74"/>
    <n v="71930.83"/>
    <n v="18508.91"/>
    <x v="0"/>
    <s v="Transfer"/>
    <x v="0"/>
    <x v="7"/>
    <x v="2"/>
    <n v="90439.74"/>
    <n v="4512.9430260000008"/>
    <n v="85926.796973999997"/>
    <n v="0.20465461311587138"/>
  </r>
  <r>
    <x v="4423"/>
    <x v="957"/>
    <x v="3"/>
    <s v="PE-070"/>
    <x v="4"/>
    <x v="1"/>
    <n v="114274.03"/>
    <n v="56"/>
    <x v="1019"/>
    <n v="6399345.8600000003"/>
    <n v="88676.86"/>
    <n v="1433441.8"/>
    <x v="1"/>
    <s v="Cash"/>
    <x v="0"/>
    <x v="7"/>
    <x v="2"/>
    <n v="6399345.6799999997"/>
    <n v="23677.579016"/>
    <n v="6375668.1009839997"/>
    <n v="0.22399817596356636"/>
  </r>
  <r>
    <x v="4424"/>
    <x v="957"/>
    <x v="0"/>
    <s v="SN-072"/>
    <x v="2"/>
    <x v="1"/>
    <n v="76475.759999999995"/>
    <n v="6"/>
    <x v="319"/>
    <n v="458854.55"/>
    <n v="55785.08"/>
    <n v="124144.04"/>
    <x v="0"/>
    <s v="Card"/>
    <x v="0"/>
    <x v="7"/>
    <x v="2"/>
    <n v="458854.55999999994"/>
    <n v="9957.1439519999985"/>
    <n v="448897.41604799993"/>
    <n v="0.27055205184300773"/>
  </r>
  <r>
    <x v="4425"/>
    <x v="957"/>
    <x v="1"/>
    <s v="DA-097"/>
    <x v="4"/>
    <x v="2"/>
    <n v="118766.38"/>
    <n v="14"/>
    <x v="20"/>
    <n v="1662729.37"/>
    <n v="93236.45"/>
    <n v="357419.04"/>
    <x v="0"/>
    <s v="Cash"/>
    <x v="0"/>
    <x v="7"/>
    <x v="2"/>
    <n v="1662729.32"/>
    <n v="72328.725419999988"/>
    <n v="1590400.59458"/>
    <n v="0.2149592389770561"/>
  </r>
  <r>
    <x v="4426"/>
    <x v="958"/>
    <x v="1"/>
    <s v="DA-013"/>
    <x v="2"/>
    <x v="2"/>
    <n v="106633.64"/>
    <n v="101"/>
    <x v="1205"/>
    <n v="10769997.74"/>
    <n v="85238.15"/>
    <n v="2160944.4500000002"/>
    <x v="1"/>
    <s v="Transfer"/>
    <x v="0"/>
    <x v="7"/>
    <x v="2"/>
    <n v="10769997.640000001"/>
    <n v="516959.88672000001"/>
    <n v="10253037.753280001"/>
    <n v="0.20064483783262152"/>
  </r>
  <r>
    <x v="4427"/>
    <x v="958"/>
    <x v="2"/>
    <s v="BE-120"/>
    <x v="0"/>
    <x v="1"/>
    <n v="65667.91"/>
    <n v="6"/>
    <x v="1092"/>
    <n v="394007.48"/>
    <n v="51223.87"/>
    <n v="86664.28"/>
    <x v="0"/>
    <s v="Transfer"/>
    <x v="1"/>
    <x v="7"/>
    <x v="2"/>
    <n v="394007.46"/>
    <n v="23285.840886000005"/>
    <n v="370721.619114"/>
    <n v="0.2199559257098368"/>
  </r>
  <r>
    <x v="4428"/>
    <x v="958"/>
    <x v="2"/>
    <s v="BE-093"/>
    <x v="2"/>
    <x v="3"/>
    <n v="79555.39"/>
    <n v="8"/>
    <x v="705"/>
    <n v="636443.12"/>
    <n v="57564.86"/>
    <n v="175924.21"/>
    <x v="0"/>
    <s v="Transfer"/>
    <x v="0"/>
    <x v="7"/>
    <x v="2"/>
    <n v="636443.12"/>
    <n v="11455.976159999998"/>
    <n v="624987.14384000003"/>
    <n v="0.276417804626437"/>
  </r>
  <r>
    <x v="4429"/>
    <x v="958"/>
    <x v="3"/>
    <s v="PE-097"/>
    <x v="0"/>
    <x v="0"/>
    <n v="94292.18"/>
    <n v="8"/>
    <x v="0"/>
    <n v="754337.45"/>
    <n v="70969.649999999994"/>
    <n v="186580.26"/>
    <x v="0"/>
    <s v="Cash"/>
    <x v="0"/>
    <x v="7"/>
    <x v="2"/>
    <n v="754337.44"/>
    <n v="30173.497599999999"/>
    <n v="724163.94239999994"/>
    <n v="0.24734322815339477"/>
  </r>
  <r>
    <x v="4430"/>
    <x v="958"/>
    <x v="1"/>
    <s v="DA-117"/>
    <x v="5"/>
    <x v="2"/>
    <n v="105424.1"/>
    <n v="42"/>
    <x v="1204"/>
    <n v="4427812.0999999996"/>
    <n v="91986.8"/>
    <n v="564366.68000000005"/>
    <x v="1"/>
    <s v="Card"/>
    <x v="0"/>
    <x v="7"/>
    <x v="2"/>
    <n v="4427812.2"/>
    <n v="205893.26730000004"/>
    <n v="4221918.9326999998"/>
    <n v="0.12745949178828073"/>
  </r>
  <r>
    <x v="4431"/>
    <x v="958"/>
    <x v="1"/>
    <s v="DA-118"/>
    <x v="3"/>
    <x v="1"/>
    <n v="118094.42"/>
    <n v="1"/>
    <x v="971"/>
    <n v="118094.42"/>
    <n v="93311.64"/>
    <n v="24782.79"/>
    <x v="0"/>
    <s v="Cash"/>
    <x v="1"/>
    <x v="7"/>
    <x v="2"/>
    <n v="118094.42"/>
    <n v="11266.207667999999"/>
    <n v="106828.212332"/>
    <n v="0.20985572391989393"/>
  </r>
  <r>
    <x v="4432"/>
    <x v="959"/>
    <x v="4"/>
    <s v="HO-116"/>
    <x v="4"/>
    <x v="3"/>
    <n v="50826.39"/>
    <n v="7"/>
    <x v="174"/>
    <n v="355784.76"/>
    <n v="35754.36"/>
    <n v="105504.26"/>
    <x v="0"/>
    <s v="Card"/>
    <x v="0"/>
    <x v="8"/>
    <x v="2"/>
    <n v="355784.73"/>
    <n v="12950.564172"/>
    <n v="342834.165828"/>
    <n v="0.29653957072247839"/>
  </r>
  <r>
    <x v="4433"/>
    <x v="959"/>
    <x v="3"/>
    <s v="PE-003"/>
    <x v="1"/>
    <x v="0"/>
    <n v="106606.45"/>
    <n v="6"/>
    <x v="73"/>
    <n v="639638.71"/>
    <n v="90068.56"/>
    <n v="99227.35"/>
    <x v="0"/>
    <s v="Transfer"/>
    <x v="0"/>
    <x v="8"/>
    <x v="2"/>
    <n v="639638.69999999995"/>
    <n v="14072.051399999998"/>
    <n v="625566.64859999996"/>
    <n v="0.15513030785769674"/>
  </r>
  <r>
    <x v="4434"/>
    <x v="959"/>
    <x v="1"/>
    <s v="DA-146"/>
    <x v="3"/>
    <x v="2"/>
    <n v="114478.18"/>
    <n v="8"/>
    <x v="333"/>
    <n v="915825.45"/>
    <n v="91038.34"/>
    <n v="187518.72"/>
    <x v="0"/>
    <s v="Transfer"/>
    <x v="0"/>
    <x v="8"/>
    <x v="2"/>
    <n v="915825.44"/>
    <n v="47348.175248"/>
    <n v="868477.26475199999"/>
    <n v="0.20475377704343115"/>
  </r>
  <r>
    <x v="4435"/>
    <x v="960"/>
    <x v="3"/>
    <s v="PE-018"/>
    <x v="4"/>
    <x v="3"/>
    <n v="77912.05"/>
    <n v="99"/>
    <x v="1375"/>
    <n v="7713293.0199999996"/>
    <n v="57630.13"/>
    <n v="2007910.2"/>
    <x v="1"/>
    <s v="Transfer"/>
    <x v="1"/>
    <x v="8"/>
    <x v="2"/>
    <n v="7713292.9500000002"/>
    <n v="1853504.2958850001"/>
    <n v="5859788.6541149998"/>
    <n v="0.26031815397050739"/>
  </r>
  <r>
    <x v="4436"/>
    <x v="960"/>
    <x v="2"/>
    <s v="BE-124"/>
    <x v="2"/>
    <x v="1"/>
    <n v="37341.15"/>
    <n v="4"/>
    <x v="1376"/>
    <n v="149364.6"/>
    <n v="29031.61"/>
    <n v="33238.15"/>
    <x v="0"/>
    <s v="Card"/>
    <x v="1"/>
    <x v="8"/>
    <x v="2"/>
    <n v="149364.6"/>
    <n v="21598.121160000002"/>
    <n v="127766.47884"/>
    <n v="0.22253030503881108"/>
  </r>
  <r>
    <x v="4437"/>
    <x v="960"/>
    <x v="2"/>
    <s v="BE-115"/>
    <x v="3"/>
    <x v="1"/>
    <n v="50398.62"/>
    <n v="3"/>
    <x v="0"/>
    <n v="151195.85"/>
    <n v="38743.129999999997"/>
    <n v="34966.46"/>
    <x v="0"/>
    <s v="Cash"/>
    <x v="0"/>
    <x v="8"/>
    <x v="2"/>
    <n v="151195.86000000002"/>
    <n v="6047.8344000000006"/>
    <n v="145148.02560000002"/>
    <n v="0.23126600366346031"/>
  </r>
  <r>
    <x v="4438"/>
    <x v="960"/>
    <x v="1"/>
    <s v="DA-018"/>
    <x v="2"/>
    <x v="1"/>
    <n v="139883.03"/>
    <n v="1"/>
    <x v="58"/>
    <n v="139883.03"/>
    <n v="111321.57"/>
    <n v="28561.46"/>
    <x v="0"/>
    <s v="Cash"/>
    <x v="0"/>
    <x v="8"/>
    <x v="2"/>
    <n v="139883.03"/>
    <n v="1286.9238760000001"/>
    <n v="138596.10612400001"/>
    <n v="0.20418102181515513"/>
  </r>
  <r>
    <x v="4439"/>
    <x v="960"/>
    <x v="3"/>
    <s v="PE-134"/>
    <x v="0"/>
    <x v="0"/>
    <n v="94211.74"/>
    <n v="48"/>
    <x v="218"/>
    <n v="4522163.6100000003"/>
    <n v="71750.64"/>
    <n v="1078133.1200000001"/>
    <x v="1"/>
    <s v="Card"/>
    <x v="0"/>
    <x v="8"/>
    <x v="2"/>
    <n v="4522163.5200000005"/>
    <n v="38438.389920000001"/>
    <n v="4483725.1300800005"/>
    <n v="0.23841090526134237"/>
  </r>
  <r>
    <x v="4440"/>
    <x v="961"/>
    <x v="4"/>
    <s v="HO-099"/>
    <x v="5"/>
    <x v="0"/>
    <n v="44892.28"/>
    <n v="52"/>
    <x v="1377"/>
    <n v="2334398.5499999998"/>
    <n v="36316.81"/>
    <n v="445924.31"/>
    <x v="1"/>
    <s v="Transfer"/>
    <x v="1"/>
    <x v="8"/>
    <x v="2"/>
    <n v="2334398.56"/>
    <n v="442601.966976"/>
    <n v="1891796.5930240001"/>
    <n v="0.19102321238162182"/>
  </r>
  <r>
    <x v="4441"/>
    <x v="961"/>
    <x v="2"/>
    <s v="BE-025"/>
    <x v="4"/>
    <x v="4"/>
    <n v="63804.639999999999"/>
    <n v="12"/>
    <x v="155"/>
    <n v="765655.72"/>
    <n v="43966.82"/>
    <n v="238053.85"/>
    <x v="0"/>
    <s v="Transfer"/>
    <x v="0"/>
    <x v="8"/>
    <x v="2"/>
    <n v="765655.67999999993"/>
    <n v="35373.292415999997"/>
    <n v="730282.38758399989"/>
    <n v="0.31091500237208441"/>
  </r>
  <r>
    <x v="4442"/>
    <x v="962"/>
    <x v="0"/>
    <s v="SN-018"/>
    <x v="1"/>
    <x v="2"/>
    <n v="56761.73"/>
    <n v="40"/>
    <x v="1378"/>
    <n v="2270469.02"/>
    <n v="45041.99"/>
    <n v="468789.38"/>
    <x v="1"/>
    <s v="Transfer"/>
    <x v="1"/>
    <x v="8"/>
    <x v="2"/>
    <n v="2270469.2000000002"/>
    <n v="274045.63244000002"/>
    <n v="1996423.5675600001"/>
    <n v="0.20647248470274215"/>
  </r>
  <r>
    <x v="4443"/>
    <x v="962"/>
    <x v="0"/>
    <s v="SN-088"/>
    <x v="3"/>
    <x v="2"/>
    <n v="45873.7"/>
    <n v="10"/>
    <x v="999"/>
    <n v="458736.97"/>
    <n v="39416.839999999997"/>
    <n v="64568.59"/>
    <x v="0"/>
    <s v="Transfer"/>
    <x v="1"/>
    <x v="8"/>
    <x v="2"/>
    <n v="458737"/>
    <n v="56057.661400000005"/>
    <n v="402679.33860000002"/>
    <n v="0.1407529678717632"/>
  </r>
  <r>
    <x v="4444"/>
    <x v="962"/>
    <x v="4"/>
    <s v="HO-087"/>
    <x v="4"/>
    <x v="4"/>
    <n v="54147.01"/>
    <n v="3"/>
    <x v="1379"/>
    <n v="162441.04"/>
    <n v="38835.79"/>
    <n v="45933.66"/>
    <x v="0"/>
    <s v="Card"/>
    <x v="1"/>
    <x v="8"/>
    <x v="2"/>
    <n v="162441.03"/>
    <n v="22124.468285999996"/>
    <n v="140316.56171400001"/>
    <n v="0.28277127504231692"/>
  </r>
  <r>
    <x v="4445"/>
    <x v="962"/>
    <x v="3"/>
    <s v="PE-076"/>
    <x v="1"/>
    <x v="3"/>
    <n v="84461.38"/>
    <n v="7"/>
    <x v="1380"/>
    <n v="591229.65"/>
    <n v="57414.82"/>
    <n v="189325.9"/>
    <x v="0"/>
    <s v="Transfer"/>
    <x v="1"/>
    <x v="8"/>
    <x v="2"/>
    <n v="591229.66"/>
    <n v="104765.89575200001"/>
    <n v="486463.76424799999"/>
    <n v="0.32022396035110889"/>
  </r>
  <r>
    <x v="4446"/>
    <x v="963"/>
    <x v="1"/>
    <s v="DA-056"/>
    <x v="2"/>
    <x v="2"/>
    <n v="107706.51"/>
    <n v="5"/>
    <x v="270"/>
    <n v="538532.56000000006"/>
    <n v="86541.65"/>
    <n v="105824.31"/>
    <x v="0"/>
    <s v="POS"/>
    <x v="0"/>
    <x v="8"/>
    <x v="2"/>
    <n v="538532.54999999993"/>
    <n v="8131.8415049999985"/>
    <n v="530400.70849499991"/>
    <n v="0.19650494298803398"/>
  </r>
  <r>
    <x v="4447"/>
    <x v="963"/>
    <x v="3"/>
    <s v="PE-015"/>
    <x v="1"/>
    <x v="4"/>
    <n v="79695.56"/>
    <n v="119"/>
    <x v="1381"/>
    <n v="9483772.2300000004"/>
    <n v="58585.23"/>
    <n v="2512129.54"/>
    <x v="1"/>
    <s v="POS"/>
    <x v="0"/>
    <x v="8"/>
    <x v="2"/>
    <n v="9483771.6400000006"/>
    <n v="546265.24646400008"/>
    <n v="8937506.3935360014"/>
    <n v="0.26488716505162208"/>
  </r>
  <r>
    <x v="4448"/>
    <x v="963"/>
    <x v="0"/>
    <s v="SN-147"/>
    <x v="0"/>
    <x v="1"/>
    <n v="62245.79"/>
    <n v="85"/>
    <x v="951"/>
    <n v="5290892.3099999996"/>
    <n v="48788.06"/>
    <n v="1143907.31"/>
    <x v="1"/>
    <s v="Transfer"/>
    <x v="0"/>
    <x v="8"/>
    <x v="2"/>
    <n v="5290892.1500000004"/>
    <n v="130155.94689000001"/>
    <n v="5160736.2031100001"/>
    <n v="0.21620309826340051"/>
  </r>
  <r>
    <x v="4449"/>
    <x v="963"/>
    <x v="3"/>
    <s v="PE-095"/>
    <x v="0"/>
    <x v="0"/>
    <n v="93209.2"/>
    <n v="3"/>
    <x v="0"/>
    <n v="279627.59999999998"/>
    <n v="75191.89"/>
    <n v="54051.93"/>
    <x v="0"/>
    <s v="Transfer"/>
    <x v="0"/>
    <x v="8"/>
    <x v="2"/>
    <n v="279627.59999999998"/>
    <n v="11185.103999999999"/>
    <n v="268442.49599999998"/>
    <n v="0.19329969573818895"/>
  </r>
  <r>
    <x v="4450"/>
    <x v="963"/>
    <x v="4"/>
    <s v="HO-110"/>
    <x v="1"/>
    <x v="2"/>
    <n v="50108.68"/>
    <n v="9"/>
    <x v="1026"/>
    <n v="450978.13"/>
    <n v="41561.86"/>
    <n v="76921.38"/>
    <x v="0"/>
    <s v="Card"/>
    <x v="0"/>
    <x v="8"/>
    <x v="2"/>
    <n v="450978.12"/>
    <n v="19527.352596000001"/>
    <n v="431450.76740399998"/>
    <n v="0.17056565470259058"/>
  </r>
  <r>
    <x v="4451"/>
    <x v="963"/>
    <x v="4"/>
    <s v="HO-078"/>
    <x v="5"/>
    <x v="3"/>
    <n v="59783.5"/>
    <n v="14"/>
    <x v="78"/>
    <n v="836969.05"/>
    <n v="45935.33"/>
    <n v="193874.43"/>
    <x v="1"/>
    <s v="POS"/>
    <x v="0"/>
    <x v="8"/>
    <x v="2"/>
    <n v="836969"/>
    <n v="18497.014899999998"/>
    <n v="818471.98510000005"/>
    <n v="0.23163870874317274"/>
  </r>
  <r>
    <x v="4452"/>
    <x v="964"/>
    <x v="4"/>
    <s v="HO-058"/>
    <x v="3"/>
    <x v="2"/>
    <n v="51788.2"/>
    <n v="11"/>
    <x v="1092"/>
    <n v="569670.19999999995"/>
    <n v="40512.54"/>
    <n v="124032.22"/>
    <x v="0"/>
    <s v="Card"/>
    <x v="0"/>
    <x v="8"/>
    <x v="2"/>
    <n v="569670.19999999995"/>
    <n v="33667.508819999995"/>
    <n v="536002.69117999997"/>
    <n v="0.21772636167382464"/>
  </r>
  <r>
    <x v="4453"/>
    <x v="964"/>
    <x v="4"/>
    <s v="HO-108"/>
    <x v="1"/>
    <x v="1"/>
    <n v="62567.3"/>
    <n v="88"/>
    <x v="34"/>
    <n v="5505921.9900000002"/>
    <n v="46554.239999999998"/>
    <n v="1409149.04"/>
    <x v="1"/>
    <s v="Card"/>
    <x v="0"/>
    <x v="8"/>
    <x v="2"/>
    <n v="5505922.4000000004"/>
    <n v="64419.292079999999"/>
    <n v="5441503.1079200003"/>
    <n v="0.25593334641488447"/>
  </r>
  <r>
    <x v="4454"/>
    <x v="964"/>
    <x v="0"/>
    <s v="SN-076"/>
    <x v="5"/>
    <x v="1"/>
    <n v="61112.32"/>
    <n v="81"/>
    <x v="28"/>
    <n v="4950097.9400000004"/>
    <n v="48377.84"/>
    <n v="1031493.19"/>
    <x v="1"/>
    <s v="Card"/>
    <x v="0"/>
    <x v="8"/>
    <x v="2"/>
    <n v="4950097.9199999999"/>
    <n v="159393.153024"/>
    <n v="4790704.7669759998"/>
    <n v="0.20837833968190131"/>
  </r>
  <r>
    <x v="4455"/>
    <x v="965"/>
    <x v="0"/>
    <s v="SN-023"/>
    <x v="1"/>
    <x v="3"/>
    <n v="69711.44"/>
    <n v="10"/>
    <x v="522"/>
    <n v="697114.44"/>
    <n v="53354.05"/>
    <n v="163573.91"/>
    <x v="0"/>
    <s v="POS"/>
    <x v="0"/>
    <x v="8"/>
    <x v="2"/>
    <n v="697114.4"/>
    <n v="17985.551520000001"/>
    <n v="679128.84848000004"/>
    <n v="0.23464427160625165"/>
  </r>
  <r>
    <x v="4456"/>
    <x v="965"/>
    <x v="2"/>
    <s v="BE-001"/>
    <x v="3"/>
    <x v="2"/>
    <n v="76905.25"/>
    <n v="15"/>
    <x v="329"/>
    <n v="1153578.8"/>
    <n v="64884.44"/>
    <n v="180312.17"/>
    <x v="0"/>
    <s v="Card"/>
    <x v="0"/>
    <x v="8"/>
    <x v="2"/>
    <n v="1153578.75"/>
    <n v="17188.323375"/>
    <n v="1136390.4266250001"/>
    <n v="0.15630676465274848"/>
  </r>
  <r>
    <x v="4457"/>
    <x v="965"/>
    <x v="0"/>
    <s v="SN-064"/>
    <x v="3"/>
    <x v="3"/>
    <n v="73802.899999999994"/>
    <n v="4"/>
    <x v="847"/>
    <n v="295211.61"/>
    <n v="53834.16"/>
    <n v="79874.960000000006"/>
    <x v="0"/>
    <s v="Cash"/>
    <x v="0"/>
    <x v="8"/>
    <x v="2"/>
    <n v="295211.59999999998"/>
    <n v="14288.241439999998"/>
    <n v="280923.35855999996"/>
    <n v="0.27056849153053297"/>
  </r>
  <r>
    <x v="4458"/>
    <x v="965"/>
    <x v="4"/>
    <s v="HO-085"/>
    <x v="1"/>
    <x v="4"/>
    <n v="46802.07"/>
    <n v="9"/>
    <x v="1009"/>
    <n v="421218.59"/>
    <n v="34721.120000000003"/>
    <n v="108728.55"/>
    <x v="0"/>
    <s v="Transfer"/>
    <x v="0"/>
    <x v="8"/>
    <x v="2"/>
    <n v="421218.63"/>
    <n v="22366.709252999997"/>
    <n v="398851.92074700003"/>
    <n v="0.25812856455362049"/>
  </r>
  <r>
    <x v="4459"/>
    <x v="966"/>
    <x v="2"/>
    <s v="BE-064"/>
    <x v="2"/>
    <x v="3"/>
    <n v="57032.4"/>
    <n v="78"/>
    <x v="182"/>
    <n v="4448527.09"/>
    <n v="43845.46"/>
    <n v="1028580.89"/>
    <x v="1"/>
    <s v="Card"/>
    <x v="0"/>
    <x v="8"/>
    <x v="2"/>
    <n v="4448527.2"/>
    <n v="10231.612560000001"/>
    <n v="4438295.5874399999"/>
    <n v="0.23121830421403594"/>
  </r>
  <r>
    <x v="4460"/>
    <x v="966"/>
    <x v="0"/>
    <s v="SN-067"/>
    <x v="1"/>
    <x v="1"/>
    <n v="78616.289999999994"/>
    <n v="3"/>
    <x v="41"/>
    <n v="235848.88"/>
    <n v="62461.79"/>
    <n v="48463.5"/>
    <x v="0"/>
    <s v="Card"/>
    <x v="0"/>
    <x v="8"/>
    <x v="2"/>
    <n v="235848.87"/>
    <n v="8514.1442069999994"/>
    <n v="227334.72579299999"/>
    <n v="0.20548539386746292"/>
  </r>
  <r>
    <x v="4461"/>
    <x v="967"/>
    <x v="1"/>
    <s v="DA-099"/>
    <x v="3"/>
    <x v="3"/>
    <n v="104433.19"/>
    <n v="8"/>
    <x v="362"/>
    <n v="835465.53"/>
    <n v="74634.509999999995"/>
    <n v="238389.46"/>
    <x v="0"/>
    <s v="POS"/>
    <x v="0"/>
    <x v="8"/>
    <x v="2"/>
    <n v="835465.52"/>
    <n v="17795.415575999999"/>
    <n v="817670.10442400002"/>
    <n v="0.28533727776895834"/>
  </r>
  <r>
    <x v="4462"/>
    <x v="967"/>
    <x v="0"/>
    <s v="SN-014"/>
    <x v="1"/>
    <x v="0"/>
    <n v="62825.51"/>
    <n v="8"/>
    <x v="1225"/>
    <n v="502604.08"/>
    <n v="47556.35"/>
    <n v="122153.29"/>
    <x v="0"/>
    <s v="Transfer"/>
    <x v="1"/>
    <x v="8"/>
    <x v="2"/>
    <n v="502604.08"/>
    <n v="32015.879895999999"/>
    <n v="470588.20010400005"/>
    <n v="0.24304078470672183"/>
  </r>
  <r>
    <x v="4463"/>
    <x v="967"/>
    <x v="4"/>
    <s v="HO-004"/>
    <x v="4"/>
    <x v="3"/>
    <n v="51039.03"/>
    <n v="61"/>
    <x v="41"/>
    <n v="3113380.76"/>
    <n v="39769.1"/>
    <n v="687465.91"/>
    <x v="1"/>
    <s v="Transfer"/>
    <x v="0"/>
    <x v="8"/>
    <x v="2"/>
    <n v="3113380.83"/>
    <n v="112393.04796299999"/>
    <n v="3000987.7820370002"/>
    <n v="0.22081009776651928"/>
  </r>
  <r>
    <x v="4464"/>
    <x v="967"/>
    <x v="1"/>
    <s v="DA-055"/>
    <x v="0"/>
    <x v="3"/>
    <n v="111858.14"/>
    <n v="4"/>
    <x v="179"/>
    <n v="447432.57"/>
    <n v="83330.58"/>
    <n v="114110.25"/>
    <x v="0"/>
    <s v="Transfer"/>
    <x v="0"/>
    <x v="8"/>
    <x v="2"/>
    <n v="447432.56"/>
    <n v="16420.774952"/>
    <n v="431011.78504799999"/>
    <n v="0.25503340089882148"/>
  </r>
  <r>
    <x v="4465"/>
    <x v="968"/>
    <x v="1"/>
    <s v="DA-016"/>
    <x v="1"/>
    <x v="1"/>
    <n v="102198.78"/>
    <n v="5"/>
    <x v="0"/>
    <n v="510993.89"/>
    <n v="82186.929999999993"/>
    <n v="100059.22"/>
    <x v="0"/>
    <s v="Transfer"/>
    <x v="0"/>
    <x v="8"/>
    <x v="2"/>
    <n v="510993.9"/>
    <n v="20439.756000000001"/>
    <n v="490554.14400000003"/>
    <n v="0.19581294797869306"/>
  </r>
  <r>
    <x v="4466"/>
    <x v="968"/>
    <x v="1"/>
    <s v="DA-074"/>
    <x v="5"/>
    <x v="1"/>
    <n v="82491.320000000007"/>
    <n v="20"/>
    <x v="1382"/>
    <n v="1649826.44"/>
    <n v="67257.05"/>
    <n v="304685.34999999998"/>
    <x v="1"/>
    <s v="Card"/>
    <x v="1"/>
    <x v="8"/>
    <x v="2"/>
    <n v="1649826.4000000001"/>
    <n v="254733.19615999999"/>
    <n v="1395093.2038400001"/>
    <n v="0.18467721368315565"/>
  </r>
  <r>
    <x v="4467"/>
    <x v="968"/>
    <x v="4"/>
    <s v="HO-109"/>
    <x v="3"/>
    <x v="2"/>
    <n v="51313.35"/>
    <n v="22"/>
    <x v="1211"/>
    <n v="1128893.6599999999"/>
    <n v="43551.15"/>
    <n v="170768.4"/>
    <x v="1"/>
    <s v="Transfer"/>
    <x v="1"/>
    <x v="8"/>
    <x v="2"/>
    <n v="1128893.7"/>
    <n v="201846.19355999999"/>
    <n v="927047.50643999991"/>
    <n v="0.15127058114579189"/>
  </r>
  <r>
    <x v="4468"/>
    <x v="968"/>
    <x v="0"/>
    <s v="SN-051"/>
    <x v="5"/>
    <x v="1"/>
    <n v="62670.87"/>
    <n v="19"/>
    <x v="267"/>
    <n v="1190746.56"/>
    <n v="45571.73"/>
    <n v="324883.69"/>
    <x v="1"/>
    <s v="Card"/>
    <x v="0"/>
    <x v="8"/>
    <x v="2"/>
    <n v="1190746.53"/>
    <n v="8097.0764040000004"/>
    <n v="1182649.4535960001"/>
    <n v="0.27284033472244507"/>
  </r>
  <r>
    <x v="4469"/>
    <x v="968"/>
    <x v="4"/>
    <s v="HO-122"/>
    <x v="0"/>
    <x v="2"/>
    <n v="58084.94"/>
    <n v="5"/>
    <x v="750"/>
    <n v="290424.71999999997"/>
    <n v="46570.12"/>
    <n v="57574.14"/>
    <x v="0"/>
    <s v="Transfer"/>
    <x v="1"/>
    <x v="8"/>
    <x v="2"/>
    <n v="290424.7"/>
    <n v="16147.613319999999"/>
    <n v="274277.08668000001"/>
    <n v="0.19824118277535055"/>
  </r>
  <r>
    <x v="4470"/>
    <x v="968"/>
    <x v="3"/>
    <s v="PE-029"/>
    <x v="1"/>
    <x v="1"/>
    <n v="93718.39"/>
    <n v="2"/>
    <x v="197"/>
    <n v="187436.77"/>
    <n v="68425.850000000006"/>
    <n v="50585.06"/>
    <x v="0"/>
    <s v="Transfer"/>
    <x v="0"/>
    <x v="8"/>
    <x v="2"/>
    <n v="187436.78"/>
    <n v="5735.5654679999998"/>
    <n v="181701.21453200001"/>
    <n v="0.26987799672390855"/>
  </r>
  <r>
    <x v="4471"/>
    <x v="968"/>
    <x v="1"/>
    <s v="DA-120"/>
    <x v="2"/>
    <x v="4"/>
    <n v="140831.16"/>
    <n v="60"/>
    <x v="867"/>
    <n v="8449869.8200000003"/>
    <n v="102525.81"/>
    <n v="2298321.13"/>
    <x v="1"/>
    <s v="Transfer"/>
    <x v="0"/>
    <x v="8"/>
    <x v="2"/>
    <n v="8449869.5999999996"/>
    <n v="296590.42295999994"/>
    <n v="8153279.1770399995"/>
    <n v="0.27199485660241801"/>
  </r>
  <r>
    <x v="4472"/>
    <x v="969"/>
    <x v="0"/>
    <s v="SN-122"/>
    <x v="2"/>
    <x v="3"/>
    <n v="63155.67"/>
    <n v="5"/>
    <x v="475"/>
    <n v="315778.34999999998"/>
    <n v="46067.11"/>
    <n v="85442.8"/>
    <x v="0"/>
    <s v="POS"/>
    <x v="0"/>
    <x v="8"/>
    <x v="2"/>
    <n v="315778.34999999998"/>
    <n v="9441.7726650000004"/>
    <n v="306336.57733499998"/>
    <n v="0.2705783977907289"/>
  </r>
  <r>
    <x v="4473"/>
    <x v="969"/>
    <x v="1"/>
    <s v="DA-099"/>
    <x v="4"/>
    <x v="4"/>
    <n v="107928.66"/>
    <n v="6"/>
    <x v="466"/>
    <n v="647571.97"/>
    <n v="74865.539999999994"/>
    <n v="198378.72"/>
    <x v="0"/>
    <s v="Transfer"/>
    <x v="0"/>
    <x v="8"/>
    <x v="2"/>
    <n v="647571.96"/>
    <n v="3496.8885840000003"/>
    <n v="644075.0714159999"/>
    <n v="0.30634235141462346"/>
  </r>
  <r>
    <x v="4474"/>
    <x v="969"/>
    <x v="1"/>
    <s v="DA-048"/>
    <x v="2"/>
    <x v="0"/>
    <n v="103828.65"/>
    <n v="1"/>
    <x v="0"/>
    <n v="103828.65"/>
    <n v="83286.570000000007"/>
    <n v="20542.080000000002"/>
    <x v="0"/>
    <s v="Cash"/>
    <x v="0"/>
    <x v="8"/>
    <x v="2"/>
    <n v="103828.65"/>
    <n v="4153.1459999999997"/>
    <n v="99675.504000000001"/>
    <n v="0.19784597025965378"/>
  </r>
  <r>
    <x v="4475"/>
    <x v="969"/>
    <x v="4"/>
    <s v="HO-137"/>
    <x v="2"/>
    <x v="2"/>
    <n v="60357.37"/>
    <n v="11"/>
    <x v="405"/>
    <n v="663931.07999999996"/>
    <n v="51480.78"/>
    <n v="97642.55"/>
    <x v="0"/>
    <s v="Transfer"/>
    <x v="1"/>
    <x v="8"/>
    <x v="2"/>
    <n v="663931.07000000007"/>
    <n v="92485.598051000008"/>
    <n v="571445.47194900003"/>
    <n v="0.14706729800930543"/>
  </r>
  <r>
    <x v="4476"/>
    <x v="969"/>
    <x v="0"/>
    <s v="SN-060"/>
    <x v="1"/>
    <x v="3"/>
    <n v="68729.3"/>
    <n v="71"/>
    <x v="151"/>
    <n v="4879780.18"/>
    <n v="48172.61"/>
    <n v="1459525.17"/>
    <x v="1"/>
    <s v="Transfer"/>
    <x v="0"/>
    <x v="8"/>
    <x v="2"/>
    <n v="4879780.3"/>
    <n v="157616.90368999998"/>
    <n v="4722163.3963099997"/>
    <n v="0.29909649946567879"/>
  </r>
  <r>
    <x v="4477"/>
    <x v="970"/>
    <x v="3"/>
    <s v="PE-093"/>
    <x v="0"/>
    <x v="1"/>
    <n v="106910.43"/>
    <n v="6"/>
    <x v="0"/>
    <n v="641462.56000000006"/>
    <n v="86886.56"/>
    <n v="120143.19"/>
    <x v="0"/>
    <s v="Card"/>
    <x v="0"/>
    <x v="8"/>
    <x v="2"/>
    <n v="641462.57999999996"/>
    <n v="25658.503199999999"/>
    <n v="615804.07679999992"/>
    <n v="0.18729571683809573"/>
  </r>
  <r>
    <x v="4478"/>
    <x v="970"/>
    <x v="1"/>
    <s v="DA-103"/>
    <x v="4"/>
    <x v="3"/>
    <n v="120548.37"/>
    <n v="12"/>
    <x v="74"/>
    <n v="1446580.38"/>
    <n v="92524.01"/>
    <n v="336292.22"/>
    <x v="0"/>
    <s v="Transfer"/>
    <x v="0"/>
    <x v="8"/>
    <x v="2"/>
    <n v="1446580.44"/>
    <n v="71750.389823999998"/>
    <n v="1374830.050176"/>
    <n v="0.23247392585263738"/>
  </r>
  <r>
    <x v="4479"/>
    <x v="970"/>
    <x v="3"/>
    <s v="PE-132"/>
    <x v="0"/>
    <x v="0"/>
    <n v="82753.600000000006"/>
    <n v="2"/>
    <x v="1383"/>
    <n v="165507.19"/>
    <n v="67482.48"/>
    <n v="30542.23"/>
    <x v="0"/>
    <s v="Card"/>
    <x v="1"/>
    <x v="8"/>
    <x v="2"/>
    <n v="165507.20000000001"/>
    <n v="18288.545600000001"/>
    <n v="147218.6544"/>
    <n v="0.1845371793213334"/>
  </r>
  <r>
    <x v="4480"/>
    <x v="971"/>
    <x v="2"/>
    <s v="BE-102"/>
    <x v="3"/>
    <x v="1"/>
    <n v="87851.54"/>
    <n v="18"/>
    <x v="388"/>
    <n v="1581327.71"/>
    <n v="71948.52"/>
    <n v="286254.31"/>
    <x v="1"/>
    <s v="Card"/>
    <x v="0"/>
    <x v="8"/>
    <x v="2"/>
    <n v="1581327.72"/>
    <n v="27356.969556"/>
    <n v="1553970.7504439999"/>
    <n v="0.18102149743521537"/>
  </r>
  <r>
    <x v="4481"/>
    <x v="971"/>
    <x v="0"/>
    <s v="SN-113"/>
    <x v="4"/>
    <x v="3"/>
    <n v="62773.760000000002"/>
    <n v="7"/>
    <x v="1384"/>
    <n v="439416.3"/>
    <n v="45403.1"/>
    <n v="121594.62"/>
    <x v="0"/>
    <s v="Transfer"/>
    <x v="1"/>
    <x v="8"/>
    <x v="2"/>
    <n v="439416.32000000001"/>
    <n v="54136.090624000004"/>
    <n v="385280.229376"/>
    <n v="0.27671850133916287"/>
  </r>
  <r>
    <x v="4482"/>
    <x v="972"/>
    <x v="3"/>
    <s v="PE-121"/>
    <x v="0"/>
    <x v="0"/>
    <n v="119916.02"/>
    <n v="1"/>
    <x v="1385"/>
    <n v="119916.02"/>
    <n v="91950.69"/>
    <n v="27965.33"/>
    <x v="0"/>
    <s v="Cash"/>
    <x v="1"/>
    <x v="8"/>
    <x v="2"/>
    <n v="119916.02"/>
    <n v="8250.2221759999993"/>
    <n v="111665.79782400001"/>
    <n v="0.23320762313492394"/>
  </r>
  <r>
    <x v="4483"/>
    <x v="972"/>
    <x v="1"/>
    <s v="DA-125"/>
    <x v="4"/>
    <x v="4"/>
    <n v="97822.56"/>
    <n v="10"/>
    <x v="818"/>
    <n v="978225.57"/>
    <n v="67813.14"/>
    <n v="300094.21999999997"/>
    <x v="0"/>
    <s v="Transfer"/>
    <x v="0"/>
    <x v="8"/>
    <x v="2"/>
    <n v="978225.6"/>
    <n v="51161.198880000004"/>
    <n v="927064.40111999994"/>
    <n v="0.3067740500792675"/>
  </r>
  <r>
    <x v="4484"/>
    <x v="972"/>
    <x v="0"/>
    <s v="SN-029"/>
    <x v="4"/>
    <x v="1"/>
    <n v="66846.31"/>
    <n v="4"/>
    <x v="1386"/>
    <n v="267385.23"/>
    <n v="50513.88"/>
    <n v="65329.71"/>
    <x v="0"/>
    <s v="Transfer"/>
    <x v="1"/>
    <x v="8"/>
    <x v="2"/>
    <n v="267385.24"/>
    <n v="24706.396175999998"/>
    <n v="242678.84382399998"/>
    <n v="0.24432804310095962"/>
  </r>
  <r>
    <x v="4485"/>
    <x v="973"/>
    <x v="0"/>
    <s v="SN-080"/>
    <x v="4"/>
    <x v="2"/>
    <n v="53634.080000000002"/>
    <n v="14"/>
    <x v="413"/>
    <n v="750877.12"/>
    <n v="46609.15"/>
    <n v="98349"/>
    <x v="0"/>
    <s v="Cash"/>
    <x v="0"/>
    <x v="8"/>
    <x v="2"/>
    <n v="750877.12"/>
    <n v="24103.155551999997"/>
    <n v="726773.96444799996"/>
    <n v="0.13097882114186674"/>
  </r>
  <r>
    <x v="4486"/>
    <x v="974"/>
    <x v="0"/>
    <s v="SN-067"/>
    <x v="4"/>
    <x v="3"/>
    <n v="73568.179999999993"/>
    <n v="55"/>
    <x v="475"/>
    <n v="4046249.68"/>
    <n v="52912.14"/>
    <n v="1136081.75"/>
    <x v="1"/>
    <s v="Card"/>
    <x v="0"/>
    <x v="8"/>
    <x v="2"/>
    <n v="4046249.8999999994"/>
    <n v="120982.87200999999"/>
    <n v="3925267.0279899994"/>
    <n v="0.28077401046590877"/>
  </r>
  <r>
    <x v="4487"/>
    <x v="974"/>
    <x v="2"/>
    <s v="BE-126"/>
    <x v="0"/>
    <x v="3"/>
    <n v="68149.17"/>
    <n v="1"/>
    <x v="400"/>
    <n v="68149.17"/>
    <n v="47028.67"/>
    <n v="21120.51"/>
    <x v="0"/>
    <s v="Card"/>
    <x v="0"/>
    <x v="8"/>
    <x v="2"/>
    <n v="68149.17"/>
    <n v="592.89777900000001"/>
    <n v="67556.272220999992"/>
    <n v="0.30991588012003668"/>
  </r>
  <r>
    <x v="4488"/>
    <x v="974"/>
    <x v="4"/>
    <s v="HO-147"/>
    <x v="0"/>
    <x v="4"/>
    <n v="30525.66"/>
    <n v="88"/>
    <x v="1387"/>
    <n v="2686258.48"/>
    <n v="20353.71"/>
    <n v="895131.66"/>
    <x v="1"/>
    <s v="Card"/>
    <x v="1"/>
    <x v="8"/>
    <x v="2"/>
    <n v="2686258.08"/>
    <n v="618107.98420800013"/>
    <n v="2068150.0957919999"/>
    <n v="0.33322618305889912"/>
  </r>
  <r>
    <x v="4489"/>
    <x v="974"/>
    <x v="1"/>
    <s v="DA-118"/>
    <x v="1"/>
    <x v="3"/>
    <n v="107326.25"/>
    <n v="94"/>
    <x v="535"/>
    <n v="10088667.83"/>
    <n v="76215.86"/>
    <n v="2924376.77"/>
    <x v="1"/>
    <s v="Card"/>
    <x v="0"/>
    <x v="8"/>
    <x v="2"/>
    <n v="10088667.5"/>
    <n v="266340.82200000004"/>
    <n v="9822326.6779999994"/>
    <n v="0.28986748491252484"/>
  </r>
  <r>
    <x v="4490"/>
    <x v="974"/>
    <x v="4"/>
    <s v="HO-063"/>
    <x v="5"/>
    <x v="3"/>
    <n v="52603.32"/>
    <n v="4"/>
    <x v="942"/>
    <n v="210413.26"/>
    <n v="37565.980000000003"/>
    <n v="60149.36"/>
    <x v="0"/>
    <s v="Transfer"/>
    <x v="0"/>
    <x v="8"/>
    <x v="2"/>
    <n v="210413.28"/>
    <n v="7995.704639999999"/>
    <n v="202417.57535999999"/>
    <n v="0.28586297270428679"/>
  </r>
  <r>
    <x v="4491"/>
    <x v="974"/>
    <x v="0"/>
    <s v="SN-103"/>
    <x v="0"/>
    <x v="4"/>
    <n v="64192.89"/>
    <n v="3"/>
    <x v="1388"/>
    <n v="192578.68"/>
    <n v="43743.98"/>
    <n v="61346.74"/>
    <x v="0"/>
    <s v="Transfer"/>
    <x v="1"/>
    <x v="8"/>
    <x v="2"/>
    <n v="192578.66999999998"/>
    <n v="26749.177262999998"/>
    <n v="165829.49273699999"/>
    <n v="0.31855416186256963"/>
  </r>
  <r>
    <x v="4492"/>
    <x v="974"/>
    <x v="4"/>
    <s v="HO-120"/>
    <x v="2"/>
    <x v="4"/>
    <n v="46167.24"/>
    <n v="3"/>
    <x v="713"/>
    <n v="138501.71"/>
    <n v="31124.41"/>
    <n v="45128.47"/>
    <x v="0"/>
    <s v="Transfer"/>
    <x v="0"/>
    <x v="8"/>
    <x v="2"/>
    <n v="138501.72"/>
    <n v="8102.3506199999993"/>
    <n v="130399.36938"/>
    <n v="0.32583330559601037"/>
  </r>
  <r>
    <x v="4493"/>
    <x v="974"/>
    <x v="0"/>
    <s v="SN-088"/>
    <x v="0"/>
    <x v="2"/>
    <n v="57936.77"/>
    <n v="1"/>
    <x v="124"/>
    <n v="57936.77"/>
    <n v="48309.03"/>
    <n v="9627.74"/>
    <x v="0"/>
    <s v="Transfer"/>
    <x v="0"/>
    <x v="8"/>
    <x v="2"/>
    <n v="57936.77"/>
    <n v="1488.9749889999998"/>
    <n v="56447.795010999995"/>
    <n v="0.16617667847206533"/>
  </r>
  <r>
    <x v="4494"/>
    <x v="975"/>
    <x v="3"/>
    <s v="PE-100"/>
    <x v="2"/>
    <x v="0"/>
    <n v="111898.37"/>
    <n v="5"/>
    <x v="350"/>
    <n v="559491.83999999997"/>
    <n v="92146.38"/>
    <n v="98759.92"/>
    <x v="0"/>
    <s v="Transfer"/>
    <x v="0"/>
    <x v="8"/>
    <x v="2"/>
    <n v="559491.85"/>
    <n v="2573.6625100000001"/>
    <n v="556918.18748999992"/>
    <n v="0.17651717672951228"/>
  </r>
  <r>
    <x v="4495"/>
    <x v="975"/>
    <x v="4"/>
    <s v="HO-017"/>
    <x v="5"/>
    <x v="3"/>
    <n v="45241.52"/>
    <n v="124"/>
    <x v="1389"/>
    <n v="5609948.75"/>
    <n v="33052.86"/>
    <n v="1511393.69"/>
    <x v="1"/>
    <s v="Card"/>
    <x v="1"/>
    <x v="8"/>
    <x v="2"/>
    <n v="5609948.4799999995"/>
    <n v="633924.17824000004"/>
    <n v="4976024.3017599992"/>
    <n v="0.26941310114464057"/>
  </r>
  <r>
    <x v="4496"/>
    <x v="975"/>
    <x v="4"/>
    <s v="HO-135"/>
    <x v="5"/>
    <x v="0"/>
    <n v="54474.02"/>
    <n v="32"/>
    <x v="678"/>
    <n v="1743168.48"/>
    <n v="44771.44"/>
    <n v="310482.42"/>
    <x v="1"/>
    <s v="Card"/>
    <x v="1"/>
    <x v="8"/>
    <x v="2"/>
    <n v="1743168.64"/>
    <n v="165252.38707200001"/>
    <n v="1577916.2529279999"/>
    <n v="0.17811383326527336"/>
  </r>
  <r>
    <x v="4497"/>
    <x v="975"/>
    <x v="2"/>
    <s v="BE-050"/>
    <x v="3"/>
    <x v="3"/>
    <n v="79967.14"/>
    <n v="8"/>
    <x v="288"/>
    <n v="639737.1"/>
    <n v="59663.22"/>
    <n v="162431.35"/>
    <x v="0"/>
    <s v="Transfer"/>
    <x v="0"/>
    <x v="8"/>
    <x v="2"/>
    <n v="639737.12"/>
    <n v="17656.744511999997"/>
    <n v="622080.37548799999"/>
    <n v="0.25390328308300397"/>
  </r>
  <r>
    <x v="4498"/>
    <x v="975"/>
    <x v="1"/>
    <s v="DA-049"/>
    <x v="2"/>
    <x v="1"/>
    <n v="94151.61"/>
    <n v="7"/>
    <x v="591"/>
    <n v="659061.29"/>
    <n v="70759.59"/>
    <n v="163744.17000000001"/>
    <x v="0"/>
    <s v="Transfer"/>
    <x v="0"/>
    <x v="8"/>
    <x v="2"/>
    <n v="659061.27"/>
    <n v="9292.7639070000005"/>
    <n v="649768.50609300006"/>
    <n v="0.24845059554324606"/>
  </r>
  <r>
    <x v="4499"/>
    <x v="976"/>
    <x v="0"/>
    <s v="SN-118"/>
    <x v="5"/>
    <x v="0"/>
    <n v="62057.279999999999"/>
    <n v="1"/>
    <x v="251"/>
    <n v="62057.279999999999"/>
    <n v="48269.08"/>
    <n v="13788.2"/>
    <x v="0"/>
    <s v="Card"/>
    <x v="0"/>
    <x v="8"/>
    <x v="2"/>
    <n v="62057.279999999999"/>
    <n v="800.53891199999998"/>
    <n v="61256.741087999995"/>
    <n v="0.22218505226139465"/>
  </r>
  <r>
    <x v="4500"/>
    <x v="976"/>
    <x v="1"/>
    <s v="DA-056"/>
    <x v="2"/>
    <x v="3"/>
    <n v="109590.94"/>
    <n v="109"/>
    <x v="374"/>
    <n v="11945412.02"/>
    <n v="82588.92"/>
    <n v="2943219.94"/>
    <x v="1"/>
    <s v="Card"/>
    <x v="0"/>
    <x v="8"/>
    <x v="2"/>
    <n v="11945412.460000001"/>
    <n v="232935.54297000001"/>
    <n v="11712476.917030001"/>
    <n v="0.24638915217593307"/>
  </r>
  <r>
    <x v="4501"/>
    <x v="976"/>
    <x v="0"/>
    <s v="SN-108"/>
    <x v="0"/>
    <x v="0"/>
    <n v="60684.05"/>
    <n v="8"/>
    <x v="176"/>
    <n v="485472.36"/>
    <n v="46690.22"/>
    <n v="111950.57"/>
    <x v="0"/>
    <s v="Card"/>
    <x v="0"/>
    <x v="8"/>
    <x v="2"/>
    <n v="485472.4"/>
    <n v="9515.259039999999"/>
    <n v="475957.14096000005"/>
    <n v="0.23060132609815318"/>
  </r>
  <r>
    <x v="4502"/>
    <x v="976"/>
    <x v="2"/>
    <s v="BE-107"/>
    <x v="3"/>
    <x v="0"/>
    <n v="40559.699999999997"/>
    <n v="5"/>
    <x v="0"/>
    <n v="202798.5"/>
    <n v="30824"/>
    <n v="48678.51"/>
    <x v="0"/>
    <s v="Transfer"/>
    <x v="0"/>
    <x v="8"/>
    <x v="2"/>
    <n v="202798.5"/>
    <n v="8111.94"/>
    <n v="194686.56"/>
    <n v="0.24003387599020704"/>
  </r>
  <r>
    <x v="4503"/>
    <x v="977"/>
    <x v="2"/>
    <s v="BE-128"/>
    <x v="5"/>
    <x v="1"/>
    <n v="72934.48"/>
    <n v="9"/>
    <x v="519"/>
    <n v="656410.31999999995"/>
    <n v="57681.72"/>
    <n v="137274.85999999999"/>
    <x v="0"/>
    <s v="Transfer"/>
    <x v="0"/>
    <x v="8"/>
    <x v="2"/>
    <n v="656410.31999999995"/>
    <n v="19429.745471999999"/>
    <n v="636980.57452799997"/>
    <n v="0.20912964927181521"/>
  </r>
  <r>
    <x v="4504"/>
    <x v="977"/>
    <x v="3"/>
    <s v="PE-070"/>
    <x v="2"/>
    <x v="4"/>
    <n v="107584.61"/>
    <n v="118"/>
    <x v="233"/>
    <n v="12694984.279999999"/>
    <n v="71628.66"/>
    <n v="4242802.1100000003"/>
    <x v="1"/>
    <s v="Card"/>
    <x v="0"/>
    <x v="8"/>
    <x v="2"/>
    <n v="12694983.98"/>
    <n v="192963.75649599999"/>
    <n v="12502020.223504001"/>
    <n v="0.33421089907800977"/>
  </r>
  <r>
    <x v="4505"/>
    <x v="977"/>
    <x v="0"/>
    <s v="SN-034"/>
    <x v="3"/>
    <x v="1"/>
    <n v="61211.360000000001"/>
    <n v="27"/>
    <x v="355"/>
    <n v="1652706.68"/>
    <n v="45243.14"/>
    <n v="431141.88"/>
    <x v="1"/>
    <s v="Transfer"/>
    <x v="0"/>
    <x v="8"/>
    <x v="2"/>
    <n v="1652706.72"/>
    <n v="43961.998752000007"/>
    <n v="1608744.7212479999"/>
    <n v="0.26087017449460542"/>
  </r>
  <r>
    <x v="4506"/>
    <x v="978"/>
    <x v="3"/>
    <s v="PE-027"/>
    <x v="4"/>
    <x v="4"/>
    <n v="119904.96000000001"/>
    <n v="49"/>
    <x v="796"/>
    <n v="5875343.2599999998"/>
    <n v="80274.42"/>
    <n v="1941896.81"/>
    <x v="1"/>
    <s v="Transfer"/>
    <x v="0"/>
    <x v="8"/>
    <x v="2"/>
    <n v="5875343.04"/>
    <n v="286129.20604800002"/>
    <n v="5589213.8339520004"/>
    <n v="0.33051631607988807"/>
  </r>
  <r>
    <x v="4507"/>
    <x v="978"/>
    <x v="0"/>
    <s v="SN-138"/>
    <x v="3"/>
    <x v="3"/>
    <n v="50761.79"/>
    <n v="84"/>
    <x v="1390"/>
    <n v="4263990.32"/>
    <n v="37803.42"/>
    <n v="1088503.08"/>
    <x v="1"/>
    <s v="Card"/>
    <x v="1"/>
    <x v="8"/>
    <x v="2"/>
    <n v="4263990.3600000003"/>
    <n v="736391.13517200004"/>
    <n v="3527599.2248280002"/>
    <n v="0.25527803731036613"/>
  </r>
  <r>
    <x v="4508"/>
    <x v="978"/>
    <x v="1"/>
    <s v="DA-008"/>
    <x v="2"/>
    <x v="1"/>
    <n v="103206.69"/>
    <n v="1"/>
    <x v="0"/>
    <n v="103206.69"/>
    <n v="77171.039999999994"/>
    <n v="26035.65"/>
    <x v="0"/>
    <s v="Transfer"/>
    <x v="0"/>
    <x v="8"/>
    <x v="2"/>
    <n v="103206.69"/>
    <n v="4128.2676000000001"/>
    <n v="99078.422399999996"/>
    <n v="0.252267076872633"/>
  </r>
  <r>
    <x v="4509"/>
    <x v="978"/>
    <x v="1"/>
    <s v="DA-004"/>
    <x v="2"/>
    <x v="1"/>
    <n v="119278.2"/>
    <n v="4"/>
    <x v="1030"/>
    <n v="477112.8"/>
    <n v="92580.69"/>
    <n v="106790.06"/>
    <x v="0"/>
    <s v="Card"/>
    <x v="0"/>
    <x v="8"/>
    <x v="2"/>
    <n v="477112.8"/>
    <n v="8349.4740000000002"/>
    <n v="468763.326"/>
    <n v="0.2238256026667069"/>
  </r>
  <r>
    <x v="4510"/>
    <x v="979"/>
    <x v="2"/>
    <s v="BE-045"/>
    <x v="3"/>
    <x v="4"/>
    <n v="59006.91"/>
    <n v="80"/>
    <x v="536"/>
    <n v="4720552.66"/>
    <n v="44147.37"/>
    <n v="1188762.69"/>
    <x v="1"/>
    <s v="Transfer"/>
    <x v="0"/>
    <x v="8"/>
    <x v="2"/>
    <n v="4720552.8000000007"/>
    <n v="144920.97096000001"/>
    <n v="4575631.8290400011"/>
    <n v="0.25182701594944179"/>
  </r>
  <r>
    <x v="4511"/>
    <x v="979"/>
    <x v="0"/>
    <s v="SN-085"/>
    <x v="5"/>
    <x v="0"/>
    <n v="62941.81"/>
    <n v="74"/>
    <x v="892"/>
    <n v="4657694.18"/>
    <n v="50166.59"/>
    <n v="945366.42"/>
    <x v="1"/>
    <s v="POS"/>
    <x v="0"/>
    <x v="8"/>
    <x v="2"/>
    <n v="4657693.9399999995"/>
    <n v="27014.624851999994"/>
    <n v="4630679.3151479997"/>
    <n v="0.20296876168026989"/>
  </r>
  <r>
    <x v="4512"/>
    <x v="979"/>
    <x v="0"/>
    <s v="SN-142"/>
    <x v="5"/>
    <x v="4"/>
    <n v="51878.89"/>
    <n v="2"/>
    <x v="938"/>
    <n v="103757.78"/>
    <n v="35463.550000000003"/>
    <n v="32830.69"/>
    <x v="0"/>
    <s v="POS"/>
    <x v="1"/>
    <x v="8"/>
    <x v="2"/>
    <n v="103757.78"/>
    <n v="6868.7650360000007"/>
    <n v="96889.014964000002"/>
    <n v="0.3164166581050597"/>
  </r>
  <r>
    <x v="4513"/>
    <x v="980"/>
    <x v="0"/>
    <s v="SN-150"/>
    <x v="1"/>
    <x v="2"/>
    <n v="72152.2"/>
    <n v="8"/>
    <x v="730"/>
    <n v="577217.63"/>
    <n v="60489.31"/>
    <n v="93303.17"/>
    <x v="0"/>
    <s v="Card"/>
    <x v="0"/>
    <x v="8"/>
    <x v="2"/>
    <n v="577217.6"/>
    <n v="15007.6576"/>
    <n v="562209.94239999994"/>
    <n v="0.16164296644924028"/>
  </r>
  <r>
    <x v="4514"/>
    <x v="980"/>
    <x v="3"/>
    <s v="PE-113"/>
    <x v="5"/>
    <x v="2"/>
    <n v="98599.53"/>
    <n v="15"/>
    <x v="1026"/>
    <n v="1478992.99"/>
    <n v="77904.039999999994"/>
    <n v="310432.33"/>
    <x v="0"/>
    <s v="Transfer"/>
    <x v="0"/>
    <x v="8"/>
    <x v="2"/>
    <n v="1478992.95"/>
    <n v="64040.394735000002"/>
    <n v="1414952.5552649999"/>
    <n v="0.20989438901938273"/>
  </r>
  <r>
    <x v="4515"/>
    <x v="980"/>
    <x v="2"/>
    <s v="BE-148"/>
    <x v="3"/>
    <x v="2"/>
    <n v="62232.36"/>
    <n v="6"/>
    <x v="211"/>
    <n v="373394.14"/>
    <n v="54380.94"/>
    <n v="47108.49"/>
    <x v="0"/>
    <s v="Card"/>
    <x v="0"/>
    <x v="8"/>
    <x v="2"/>
    <n v="373394.16000000003"/>
    <n v="9334.8540000000012"/>
    <n v="364059.30600000004"/>
    <n v="0.12616290657373466"/>
  </r>
  <r>
    <x v="4516"/>
    <x v="980"/>
    <x v="1"/>
    <s v="DA-078"/>
    <x v="5"/>
    <x v="0"/>
    <n v="125153.08"/>
    <n v="1"/>
    <x v="464"/>
    <n v="125153.08"/>
    <n v="104450.77"/>
    <n v="20702.310000000001"/>
    <x v="0"/>
    <s v="Transfer"/>
    <x v="0"/>
    <x v="8"/>
    <x v="2"/>
    <n v="125153.08"/>
    <n v="763.43378800000005"/>
    <n v="124389.64621200001"/>
    <n v="0.16541590506601997"/>
  </r>
  <r>
    <x v="4517"/>
    <x v="981"/>
    <x v="4"/>
    <s v="HO-095"/>
    <x v="4"/>
    <x v="2"/>
    <n v="52601.26"/>
    <n v="5"/>
    <x v="878"/>
    <n v="263006.3"/>
    <n v="45396.639999999999"/>
    <n v="36023.11"/>
    <x v="0"/>
    <s v="Card"/>
    <x v="0"/>
    <x v="8"/>
    <x v="2"/>
    <n v="263006.3"/>
    <n v="6917.0656899999994"/>
    <n v="256089.23431"/>
    <n v="0.1369667190481749"/>
  </r>
  <r>
    <x v="4518"/>
    <x v="981"/>
    <x v="0"/>
    <s v="SN-021"/>
    <x v="1"/>
    <x v="3"/>
    <n v="74657.89"/>
    <n v="3"/>
    <x v="181"/>
    <n v="223973.66"/>
    <n v="57695.62"/>
    <n v="50886.8"/>
    <x v="0"/>
    <s v="Card"/>
    <x v="0"/>
    <x v="8"/>
    <x v="2"/>
    <n v="223973.66999999998"/>
    <n v="2194.9419659999999"/>
    <n v="221778.72803399997"/>
    <n v="0.22719993056326357"/>
  </r>
  <r>
    <x v="4519"/>
    <x v="981"/>
    <x v="2"/>
    <s v="BE-146"/>
    <x v="5"/>
    <x v="4"/>
    <n v="69127.850000000006"/>
    <n v="4"/>
    <x v="1009"/>
    <n v="276511.38"/>
    <n v="49511.92"/>
    <n v="78463.69"/>
    <x v="0"/>
    <s v="Transfer"/>
    <x v="0"/>
    <x v="8"/>
    <x v="2"/>
    <n v="276511.40000000002"/>
    <n v="14682.75534"/>
    <n v="261828.64466000002"/>
    <n v="0.28376296845359494"/>
  </r>
  <r>
    <x v="4520"/>
    <x v="981"/>
    <x v="0"/>
    <s v="SN-068"/>
    <x v="2"/>
    <x v="2"/>
    <n v="60784.82"/>
    <n v="7"/>
    <x v="382"/>
    <n v="425493.76000000001"/>
    <n v="52949.89"/>
    <n v="54844.51"/>
    <x v="0"/>
    <s v="Card"/>
    <x v="0"/>
    <x v="8"/>
    <x v="2"/>
    <n v="425493.74"/>
    <n v="11786.176598"/>
    <n v="413707.563402"/>
    <n v="0.12889615584491768"/>
  </r>
  <r>
    <x v="4521"/>
    <x v="981"/>
    <x v="2"/>
    <s v="BE-008"/>
    <x v="1"/>
    <x v="2"/>
    <n v="59224.77"/>
    <n v="7"/>
    <x v="382"/>
    <n v="414573.36"/>
    <n v="50299.25"/>
    <n v="62478.65"/>
    <x v="0"/>
    <s v="Card"/>
    <x v="0"/>
    <x v="8"/>
    <x v="2"/>
    <n v="414573.38999999996"/>
    <n v="11483.682903000001"/>
    <n v="403089.70709699998"/>
    <n v="0.15070589678024657"/>
  </r>
  <r>
    <x v="4522"/>
    <x v="982"/>
    <x v="3"/>
    <s v="PE-054"/>
    <x v="5"/>
    <x v="2"/>
    <n v="100666.49"/>
    <n v="14"/>
    <x v="1391"/>
    <n v="1409330.8"/>
    <n v="81030.94"/>
    <n v="274897.65000000002"/>
    <x v="0"/>
    <s v="Card"/>
    <x v="1"/>
    <x v="8"/>
    <x v="2"/>
    <n v="1409330.86"/>
    <n v="97666.628597999996"/>
    <n v="1311664.2314020002"/>
    <n v="0.19505544759257373"/>
  </r>
  <r>
    <x v="4523"/>
    <x v="983"/>
    <x v="3"/>
    <s v="PE-060"/>
    <x v="3"/>
    <x v="0"/>
    <n v="97996.06"/>
    <n v="85"/>
    <x v="710"/>
    <n v="8329665.4100000001"/>
    <n v="79681.990000000005"/>
    <n v="1556696.13"/>
    <x v="1"/>
    <s v="Card"/>
    <x v="0"/>
    <x v="8"/>
    <x v="2"/>
    <n v="8329665.0999999996"/>
    <n v="42481.292009999997"/>
    <n v="8287183.8079899997"/>
    <n v="0.18688579353153154"/>
  </r>
  <r>
    <x v="4524"/>
    <x v="983"/>
    <x v="2"/>
    <s v="BE-123"/>
    <x v="5"/>
    <x v="1"/>
    <n v="63386.89"/>
    <n v="90"/>
    <x v="1392"/>
    <n v="5704819.9299999997"/>
    <n v="46303.81"/>
    <n v="1537477.31"/>
    <x v="1"/>
    <s v="Card"/>
    <x v="1"/>
    <x v="8"/>
    <x v="2"/>
    <n v="5704820.0999999996"/>
    <n v="1094754.97719"/>
    <n v="4610065.1228099996"/>
    <n v="0.26950496753014958"/>
  </r>
  <r>
    <x v="4525"/>
    <x v="983"/>
    <x v="0"/>
    <s v="SN-148"/>
    <x v="1"/>
    <x v="2"/>
    <n v="71886.27"/>
    <n v="12"/>
    <x v="506"/>
    <n v="862635.24"/>
    <n v="59197.75"/>
    <n v="152262.23000000001"/>
    <x v="0"/>
    <s v="Transfer"/>
    <x v="0"/>
    <x v="8"/>
    <x v="2"/>
    <n v="862635.24"/>
    <n v="9834.0417359999992"/>
    <n v="852801.19826400001"/>
    <n v="0.17650824234817952"/>
  </r>
  <r>
    <x v="4526"/>
    <x v="984"/>
    <x v="2"/>
    <s v="BE-038"/>
    <x v="0"/>
    <x v="2"/>
    <n v="48861.75"/>
    <n v="26"/>
    <x v="1393"/>
    <n v="1270405.45"/>
    <n v="42586.76"/>
    <n v="163149.76999999999"/>
    <x v="1"/>
    <s v="Transfer"/>
    <x v="1"/>
    <x v="8"/>
    <x v="2"/>
    <n v="1270405.5"/>
    <n v="192339.3927"/>
    <n v="1078066.1073"/>
    <n v="0.128423386407859"/>
  </r>
  <r>
    <x v="4527"/>
    <x v="984"/>
    <x v="3"/>
    <s v="PE-009"/>
    <x v="5"/>
    <x v="2"/>
    <n v="88659.13"/>
    <n v="119"/>
    <x v="650"/>
    <n v="10550435.939999999"/>
    <n v="71657.320000000007"/>
    <n v="2023214.98"/>
    <x v="1"/>
    <s v="Cash"/>
    <x v="1"/>
    <x v="8"/>
    <x v="2"/>
    <n v="10550436.470000001"/>
    <n v="1853711.687779"/>
    <n v="8696724.7822210006"/>
    <n v="0.19176600772763899"/>
  </r>
  <r>
    <x v="4528"/>
    <x v="984"/>
    <x v="3"/>
    <s v="PE-005"/>
    <x v="4"/>
    <x v="2"/>
    <n v="75234.27"/>
    <n v="7"/>
    <x v="657"/>
    <n v="526639.92000000004"/>
    <n v="65233.66"/>
    <n v="70004.289999999994"/>
    <x v="0"/>
    <s v="Card"/>
    <x v="0"/>
    <x v="8"/>
    <x v="2"/>
    <n v="526639.89"/>
    <n v="15641.204733000002"/>
    <n v="510998.68526699999"/>
    <n v="0.13292628861101147"/>
  </r>
  <r>
    <x v="4529"/>
    <x v="984"/>
    <x v="0"/>
    <s v="SN-108"/>
    <x v="2"/>
    <x v="2"/>
    <n v="74242.31"/>
    <n v="64"/>
    <x v="1014"/>
    <n v="4751508.05"/>
    <n v="60814.5"/>
    <n v="859380.1"/>
    <x v="1"/>
    <s v="Card"/>
    <x v="0"/>
    <x v="8"/>
    <x v="2"/>
    <n v="4751507.84"/>
    <n v="208591.19417599999"/>
    <n v="4542916.6458240002"/>
    <n v="0.18086470462782864"/>
  </r>
  <r>
    <x v="4530"/>
    <x v="984"/>
    <x v="2"/>
    <s v="BE-003"/>
    <x v="1"/>
    <x v="0"/>
    <n v="71179.520000000004"/>
    <n v="46"/>
    <x v="0"/>
    <n v="3274258.02"/>
    <n v="54378.3"/>
    <n v="772856.45"/>
    <x v="1"/>
    <s v="POS"/>
    <x v="0"/>
    <x v="8"/>
    <x v="2"/>
    <n v="3274257.9200000004"/>
    <n v="130970.31680000002"/>
    <n v="3143287.6032000002"/>
    <n v="0.2360401792647972"/>
  </r>
  <r>
    <x v="4531"/>
    <x v="984"/>
    <x v="2"/>
    <s v="BE-104"/>
    <x v="3"/>
    <x v="2"/>
    <n v="64159.87"/>
    <n v="8"/>
    <x v="375"/>
    <n v="513278.93"/>
    <n v="55997.1"/>
    <n v="65302.1"/>
    <x v="0"/>
    <s v="Transfer"/>
    <x v="0"/>
    <x v="8"/>
    <x v="2"/>
    <n v="513278.96"/>
    <n v="2001.7879440000002"/>
    <n v="511277.17205600004"/>
    <n v="0.12722536652731878"/>
  </r>
  <r>
    <x v="4532"/>
    <x v="984"/>
    <x v="0"/>
    <s v="SN-033"/>
    <x v="4"/>
    <x v="1"/>
    <n v="61817.65"/>
    <n v="2"/>
    <x v="675"/>
    <n v="123635.3"/>
    <n v="46303.61"/>
    <n v="31028.080000000002"/>
    <x v="0"/>
    <s v="Transfer"/>
    <x v="0"/>
    <x v="8"/>
    <x v="2"/>
    <n v="123635.3"/>
    <n v="2497.4330600000003"/>
    <n v="121137.86694000001"/>
    <n v="0.25096457079814583"/>
  </r>
  <r>
    <x v="4533"/>
    <x v="985"/>
    <x v="4"/>
    <s v="HO-010"/>
    <x v="5"/>
    <x v="4"/>
    <n v="49981.04"/>
    <n v="62"/>
    <x v="83"/>
    <n v="3098824.33"/>
    <n v="37341.99"/>
    <n v="783620.75"/>
    <x v="1"/>
    <s v="Transfer"/>
    <x v="0"/>
    <x v="8"/>
    <x v="2"/>
    <n v="3098824.48"/>
    <n v="112177.446176"/>
    <n v="2986647.033824"/>
    <n v="0.25287679021159615"/>
  </r>
  <r>
    <x v="4534"/>
    <x v="985"/>
    <x v="1"/>
    <s v="DA-097"/>
    <x v="5"/>
    <x v="3"/>
    <n v="123828.86"/>
    <n v="12"/>
    <x v="1110"/>
    <n v="1485946.31"/>
    <n v="94699.44"/>
    <n v="349552.98"/>
    <x v="0"/>
    <s v="Cash"/>
    <x v="1"/>
    <x v="8"/>
    <x v="2"/>
    <n v="1485946.32"/>
    <n v="76080.451583999995"/>
    <n v="1409865.8684160002"/>
    <n v="0.23523930686297809"/>
  </r>
  <r>
    <x v="4535"/>
    <x v="985"/>
    <x v="4"/>
    <s v="HO-050"/>
    <x v="1"/>
    <x v="1"/>
    <n v="60941.07"/>
    <n v="13"/>
    <x v="765"/>
    <n v="792233.85"/>
    <n v="49693.440000000002"/>
    <n v="146219.07"/>
    <x v="1"/>
    <s v="POS"/>
    <x v="0"/>
    <x v="8"/>
    <x v="2"/>
    <n v="792233.91"/>
    <n v="13230.306296999999"/>
    <n v="779003.603703"/>
    <n v="0.18456554210603349"/>
  </r>
  <r>
    <x v="4536"/>
    <x v="986"/>
    <x v="4"/>
    <s v="HO-141"/>
    <x v="3"/>
    <x v="4"/>
    <n v="50990.31"/>
    <n v="11"/>
    <x v="333"/>
    <n v="560893.43000000005"/>
    <n v="34782.949999999997"/>
    <n v="178281"/>
    <x v="0"/>
    <s v="Card"/>
    <x v="0"/>
    <x v="8"/>
    <x v="2"/>
    <n v="560893.40999999992"/>
    <n v="28998.189296999997"/>
    <n v="531895.22070299997"/>
    <n v="0.31785182436528092"/>
  </r>
  <r>
    <x v="4537"/>
    <x v="987"/>
    <x v="4"/>
    <s v="HO-025"/>
    <x v="5"/>
    <x v="1"/>
    <n v="41171.519999999997"/>
    <n v="10"/>
    <x v="76"/>
    <n v="411715.19"/>
    <n v="30793.81"/>
    <n v="103777.1"/>
    <x v="0"/>
    <s v="Transfer"/>
    <x v="0"/>
    <x v="8"/>
    <x v="2"/>
    <n v="411715.19999999995"/>
    <n v="11486.854079999997"/>
    <n v="400228.34591999993"/>
    <n v="0.25206041098459353"/>
  </r>
  <r>
    <x v="4538"/>
    <x v="987"/>
    <x v="0"/>
    <s v="SN-024"/>
    <x v="3"/>
    <x v="2"/>
    <n v="63124.78"/>
    <n v="11"/>
    <x v="509"/>
    <n v="694372.55"/>
    <n v="50595.28"/>
    <n v="137824.46"/>
    <x v="0"/>
    <s v="Card"/>
    <x v="0"/>
    <x v="8"/>
    <x v="2"/>
    <n v="694372.58"/>
    <n v="4860.6080599999996"/>
    <n v="689511.97193999996"/>
    <n v="0.19848777144200183"/>
  </r>
  <r>
    <x v="4539"/>
    <x v="987"/>
    <x v="4"/>
    <s v="HO-030"/>
    <x v="1"/>
    <x v="3"/>
    <n v="44440.47"/>
    <n v="4"/>
    <x v="728"/>
    <n v="177761.88"/>
    <n v="31042.06"/>
    <n v="53593.65"/>
    <x v="0"/>
    <s v="Cash"/>
    <x v="0"/>
    <x v="8"/>
    <x v="2"/>
    <n v="177761.88"/>
    <n v="1902.0521160000001"/>
    <n v="175859.827884"/>
    <n v="0.30149124210432515"/>
  </r>
  <r>
    <x v="4540"/>
    <x v="987"/>
    <x v="1"/>
    <s v="DA-126"/>
    <x v="4"/>
    <x v="0"/>
    <n v="116510.22"/>
    <n v="4"/>
    <x v="0"/>
    <n v="466040.9"/>
    <n v="90406.96"/>
    <n v="104413.05"/>
    <x v="0"/>
    <s v="Transfer"/>
    <x v="0"/>
    <x v="8"/>
    <x v="2"/>
    <n v="466040.88"/>
    <n v="18641.635200000001"/>
    <n v="447399.24479999999"/>
    <n v="0.22404267522442772"/>
  </r>
  <r>
    <x v="4541"/>
    <x v="987"/>
    <x v="2"/>
    <s v="BE-141"/>
    <x v="3"/>
    <x v="1"/>
    <n v="52835.12"/>
    <n v="1"/>
    <x v="1394"/>
    <n v="52835.12"/>
    <n v="43166.5"/>
    <n v="9668.6299999999992"/>
    <x v="0"/>
    <s v="Transfer"/>
    <x v="1"/>
    <x v="8"/>
    <x v="2"/>
    <n v="52835.12"/>
    <n v="6514.5702959999999"/>
    <n v="46320.549704000005"/>
    <n v="0.18299627217653711"/>
  </r>
  <r>
    <x v="4542"/>
    <x v="987"/>
    <x v="0"/>
    <s v="SN-056"/>
    <x v="2"/>
    <x v="3"/>
    <n v="63855.01"/>
    <n v="37"/>
    <x v="1395"/>
    <n v="2362635.42"/>
    <n v="44910.09"/>
    <n v="700962.26"/>
    <x v="1"/>
    <s v="Card"/>
    <x v="1"/>
    <x v="8"/>
    <x v="2"/>
    <n v="2362635.37"/>
    <n v="275719.54767900001"/>
    <n v="2086915.822321"/>
    <n v="0.29668659585235541"/>
  </r>
  <r>
    <x v="4543"/>
    <x v="987"/>
    <x v="3"/>
    <s v="PE-103"/>
    <x v="0"/>
    <x v="1"/>
    <n v="71086"/>
    <n v="41"/>
    <x v="1396"/>
    <n v="2914525.99"/>
    <n v="54758.6"/>
    <n v="669423.41"/>
    <x v="1"/>
    <s v="Transfer"/>
    <x v="1"/>
    <x v="8"/>
    <x v="2"/>
    <n v="2914526"/>
    <n v="684330.70480000007"/>
    <n v="2230195.2952000001"/>
    <n v="0.22968517429484306"/>
  </r>
  <r>
    <x v="4544"/>
    <x v="988"/>
    <x v="0"/>
    <s v="SN-150"/>
    <x v="4"/>
    <x v="1"/>
    <n v="65854.3"/>
    <n v="10"/>
    <x v="1397"/>
    <n v="658543.03"/>
    <n v="51083.67"/>
    <n v="147706.35999999999"/>
    <x v="0"/>
    <s v="Card"/>
    <x v="1"/>
    <x v="9"/>
    <x v="2"/>
    <n v="658543"/>
    <n v="68488.472000000009"/>
    <n v="590054.52799999993"/>
    <n v="0.22429264796865284"/>
  </r>
  <r>
    <x v="4545"/>
    <x v="988"/>
    <x v="4"/>
    <s v="HO-099"/>
    <x v="2"/>
    <x v="0"/>
    <n v="47427.62"/>
    <n v="34"/>
    <x v="0"/>
    <n v="1612538.97"/>
    <n v="36422.199999999997"/>
    <n v="374184.25"/>
    <x v="1"/>
    <s v="Card"/>
    <x v="0"/>
    <x v="9"/>
    <x v="2"/>
    <n v="1612539.08"/>
    <n v="64501.563200000004"/>
    <n v="1548037.5168000001"/>
    <n v="0.23204664008833226"/>
  </r>
  <r>
    <x v="4546"/>
    <x v="988"/>
    <x v="2"/>
    <s v="BE-013"/>
    <x v="0"/>
    <x v="0"/>
    <n v="71161.39"/>
    <n v="1"/>
    <x v="255"/>
    <n v="71161.39"/>
    <n v="56864.58"/>
    <n v="14296.81"/>
    <x v="0"/>
    <s v="Card"/>
    <x v="0"/>
    <x v="9"/>
    <x v="2"/>
    <n v="71161.39"/>
    <n v="441.20061799999996"/>
    <n v="70720.189381999997"/>
    <n v="0.20090684007156126"/>
  </r>
  <r>
    <x v="4547"/>
    <x v="989"/>
    <x v="2"/>
    <s v="BE-036"/>
    <x v="2"/>
    <x v="3"/>
    <n v="69575.740000000005"/>
    <n v="6"/>
    <x v="79"/>
    <n v="417454.47"/>
    <n v="50208.57"/>
    <n v="116203.05"/>
    <x v="0"/>
    <s v="Card"/>
    <x v="0"/>
    <x v="9"/>
    <x v="2"/>
    <n v="417454.44000000006"/>
    <n v="8265.5979120000011"/>
    <n v="409188.84208800003"/>
    <n v="0.27836101503476535"/>
  </r>
  <r>
    <x v="4548"/>
    <x v="989"/>
    <x v="3"/>
    <s v="PE-059"/>
    <x v="0"/>
    <x v="1"/>
    <n v="94320.84"/>
    <n v="1"/>
    <x v="0"/>
    <n v="94320.84"/>
    <n v="76314.13"/>
    <n v="18006.71"/>
    <x v="0"/>
    <s v="Transfer"/>
    <x v="0"/>
    <x v="9"/>
    <x v="2"/>
    <n v="94320.84"/>
    <n v="3772.8335999999999"/>
    <n v="90548.006399999998"/>
    <n v="0.19090913524519076"/>
  </r>
  <r>
    <x v="4549"/>
    <x v="989"/>
    <x v="3"/>
    <s v="PE-039"/>
    <x v="3"/>
    <x v="2"/>
    <n v="117156.91"/>
    <n v="10"/>
    <x v="516"/>
    <n v="1171569.1499999999"/>
    <n v="99676.67"/>
    <n v="174802.44"/>
    <x v="0"/>
    <s v="POS"/>
    <x v="0"/>
    <x v="9"/>
    <x v="2"/>
    <n v="1171569.1000000001"/>
    <n v="47097.077819999999"/>
    <n v="1124472.0221800001"/>
    <n v="0.14920368976940032"/>
  </r>
  <r>
    <x v="4550"/>
    <x v="989"/>
    <x v="3"/>
    <s v="PE-108"/>
    <x v="3"/>
    <x v="1"/>
    <n v="106606.86"/>
    <n v="27"/>
    <x v="0"/>
    <n v="2878385.34"/>
    <n v="83774.100000000006"/>
    <n v="616484.57999999996"/>
    <x v="1"/>
    <s v="Transfer"/>
    <x v="0"/>
    <x v="9"/>
    <x v="2"/>
    <n v="2878385.22"/>
    <n v="115135.4088"/>
    <n v="2763249.8112000003"/>
    <n v="0.21417722340122813"/>
  </r>
  <r>
    <x v="4551"/>
    <x v="989"/>
    <x v="2"/>
    <s v="BE-060"/>
    <x v="5"/>
    <x v="3"/>
    <n v="62476.59"/>
    <n v="11"/>
    <x v="1071"/>
    <n v="687242.47"/>
    <n v="46593.48"/>
    <n v="174714.15"/>
    <x v="0"/>
    <s v="Cash"/>
    <x v="0"/>
    <x v="9"/>
    <x v="2"/>
    <n v="687242.49"/>
    <n v="19998.756459"/>
    <n v="667243.73354099994"/>
    <n v="0.25422490260242503"/>
  </r>
  <r>
    <x v="4552"/>
    <x v="989"/>
    <x v="2"/>
    <s v="BE-033"/>
    <x v="0"/>
    <x v="1"/>
    <n v="58076.17"/>
    <n v="10"/>
    <x v="1115"/>
    <n v="580761.68000000005"/>
    <n v="46212.45"/>
    <n v="118637.21"/>
    <x v="0"/>
    <s v="Cash"/>
    <x v="1"/>
    <x v="9"/>
    <x v="2"/>
    <n v="580761.69999999995"/>
    <n v="96174.137519999989"/>
    <n v="484587.56247999996"/>
    <n v="0.20427864662145065"/>
  </r>
  <r>
    <x v="4553"/>
    <x v="990"/>
    <x v="4"/>
    <s v="HO-022"/>
    <x v="0"/>
    <x v="3"/>
    <n v="51576.36"/>
    <n v="8"/>
    <x v="351"/>
    <n v="412610.85"/>
    <n v="34904.639999999999"/>
    <n v="133373.72"/>
    <x v="0"/>
    <s v="Transfer"/>
    <x v="0"/>
    <x v="9"/>
    <x v="2"/>
    <n v="412610.88"/>
    <n v="11099.232671999998"/>
    <n v="401511.64732799999"/>
    <n v="0.32324336599485937"/>
  </r>
  <r>
    <x v="4554"/>
    <x v="990"/>
    <x v="1"/>
    <s v="DA-150"/>
    <x v="3"/>
    <x v="2"/>
    <n v="119400"/>
    <n v="9"/>
    <x v="426"/>
    <n v="1074599.99"/>
    <n v="96602.22"/>
    <n v="205180.05"/>
    <x v="0"/>
    <s v="POS"/>
    <x v="0"/>
    <x v="9"/>
    <x v="2"/>
    <n v="1074600"/>
    <n v="4298.3999999999996"/>
    <n v="1070301.6000000001"/>
    <n v="0.19093621059869914"/>
  </r>
  <r>
    <x v="4555"/>
    <x v="990"/>
    <x v="4"/>
    <s v="HO-094"/>
    <x v="0"/>
    <x v="4"/>
    <n v="50161.66"/>
    <n v="12"/>
    <x v="129"/>
    <n v="601939.97"/>
    <n v="33931.089999999997"/>
    <n v="194766.86"/>
    <x v="0"/>
    <s v="Transfer"/>
    <x v="0"/>
    <x v="9"/>
    <x v="2"/>
    <n v="601939.92000000004"/>
    <n v="7644.6369840000007"/>
    <n v="594295.28301600006"/>
    <n v="0.32356525518649309"/>
  </r>
  <r>
    <x v="4556"/>
    <x v="990"/>
    <x v="4"/>
    <s v="HO-031"/>
    <x v="5"/>
    <x v="4"/>
    <n v="57720.98"/>
    <n v="38"/>
    <x v="750"/>
    <n v="2193397.37"/>
    <n v="42404.29"/>
    <n v="582034.38"/>
    <x v="1"/>
    <s v="Card"/>
    <x v="0"/>
    <x v="9"/>
    <x v="2"/>
    <n v="2193397.2400000002"/>
    <n v="121952.88654400001"/>
    <n v="2071444.3534560003"/>
    <n v="0.26535747145534327"/>
  </r>
  <r>
    <x v="4557"/>
    <x v="990"/>
    <x v="2"/>
    <s v="BE-055"/>
    <x v="3"/>
    <x v="3"/>
    <n v="68692.850000000006"/>
    <n v="3"/>
    <x v="761"/>
    <n v="206078.55"/>
    <n v="49537.27"/>
    <n v="57466.73"/>
    <x v="0"/>
    <s v="Cash"/>
    <x v="0"/>
    <x v="9"/>
    <x v="2"/>
    <n v="206078.55000000002"/>
    <n v="8655.299100000002"/>
    <n v="197423.25090000001"/>
    <n v="0.27885837706059174"/>
  </r>
  <r>
    <x v="4558"/>
    <x v="991"/>
    <x v="3"/>
    <s v="PE-061"/>
    <x v="2"/>
    <x v="1"/>
    <n v="109431.54"/>
    <n v="5"/>
    <x v="0"/>
    <n v="547157.68999999994"/>
    <n v="83599.02"/>
    <n v="129162.61"/>
    <x v="0"/>
    <s v="Transfer"/>
    <x v="0"/>
    <x v="9"/>
    <x v="2"/>
    <n v="547157.69999999995"/>
    <n v="21886.307999999997"/>
    <n v="525271.39199999999"/>
    <n v="0.23606103388586208"/>
  </r>
  <r>
    <x v="4559"/>
    <x v="991"/>
    <x v="2"/>
    <s v="BE-071"/>
    <x v="5"/>
    <x v="2"/>
    <n v="61045.87"/>
    <n v="144"/>
    <x v="942"/>
    <n v="8790605.8399999999"/>
    <n v="49663.65"/>
    <n v="1639040.82"/>
    <x v="1"/>
    <s v="Transfer"/>
    <x v="0"/>
    <x v="9"/>
    <x v="2"/>
    <n v="8790605.2800000012"/>
    <n v="334043.00064000004"/>
    <n v="8456562.2793600019"/>
    <n v="0.1864536813312517"/>
  </r>
  <r>
    <x v="4560"/>
    <x v="991"/>
    <x v="0"/>
    <s v="SN-146"/>
    <x v="3"/>
    <x v="4"/>
    <n v="80834.63"/>
    <n v="10"/>
    <x v="835"/>
    <n v="808346.33"/>
    <n v="58889.35"/>
    <n v="219452.81"/>
    <x v="0"/>
    <s v="Card"/>
    <x v="0"/>
    <x v="9"/>
    <x v="2"/>
    <n v="808346.3"/>
    <n v="3475.8890900000006"/>
    <n v="804870.41091000009"/>
    <n v="0.27148364736189251"/>
  </r>
  <r>
    <x v="4561"/>
    <x v="991"/>
    <x v="0"/>
    <s v="SN-050"/>
    <x v="4"/>
    <x v="0"/>
    <n v="78772.77"/>
    <n v="1"/>
    <x v="0"/>
    <n v="78772.77"/>
    <n v="61922.8"/>
    <n v="16849.98"/>
    <x v="0"/>
    <s v="Card"/>
    <x v="0"/>
    <x v="9"/>
    <x v="2"/>
    <n v="78772.77"/>
    <n v="3150.9108000000001"/>
    <n v="75621.859200000006"/>
    <n v="0.21390615056446535"/>
  </r>
  <r>
    <x v="4562"/>
    <x v="991"/>
    <x v="4"/>
    <s v="HO-022"/>
    <x v="4"/>
    <x v="2"/>
    <n v="45847.43"/>
    <n v="13"/>
    <x v="206"/>
    <n v="596016.63"/>
    <n v="38373.29"/>
    <n v="97163.8"/>
    <x v="0"/>
    <s v="Card"/>
    <x v="0"/>
    <x v="9"/>
    <x v="2"/>
    <n v="596016.59"/>
    <n v="18357.310971999999"/>
    <n v="577659.27902799996"/>
    <n v="0.16302196131675051"/>
  </r>
  <r>
    <x v="4563"/>
    <x v="992"/>
    <x v="1"/>
    <s v="DA-005"/>
    <x v="0"/>
    <x v="0"/>
    <n v="99742.96"/>
    <n v="6"/>
    <x v="631"/>
    <n v="598457.73"/>
    <n v="76022.559999999998"/>
    <n v="142322.37"/>
    <x v="0"/>
    <s v="Transfer"/>
    <x v="1"/>
    <x v="9"/>
    <x v="2"/>
    <n v="598457.76"/>
    <n v="58170.094272000009"/>
    <n v="540287.66572799999"/>
    <n v="0.23781524218928546"/>
  </r>
  <r>
    <x v="4564"/>
    <x v="992"/>
    <x v="4"/>
    <s v="HO-050"/>
    <x v="4"/>
    <x v="3"/>
    <n v="53959.17"/>
    <n v="85"/>
    <x v="111"/>
    <n v="4586529.1900000004"/>
    <n v="40758.57"/>
    <n v="1122051.04"/>
    <x v="1"/>
    <s v="Transfer"/>
    <x v="0"/>
    <x v="9"/>
    <x v="2"/>
    <n v="4586529.45"/>
    <n v="168784.28376000002"/>
    <n v="4417745.1662400002"/>
    <n v="0.2446405535685689"/>
  </r>
  <r>
    <x v="4565"/>
    <x v="992"/>
    <x v="4"/>
    <s v="HO-014"/>
    <x v="2"/>
    <x v="1"/>
    <n v="54296.35"/>
    <n v="4"/>
    <x v="438"/>
    <n v="217185.42"/>
    <n v="41832.980000000003"/>
    <n v="49853.51"/>
    <x v="0"/>
    <s v="Card"/>
    <x v="0"/>
    <x v="9"/>
    <x v="2"/>
    <n v="217185.4"/>
    <n v="1607.1719599999999"/>
    <n v="215578.22803999999"/>
    <n v="0.22954353934071633"/>
  </r>
  <r>
    <x v="4566"/>
    <x v="992"/>
    <x v="4"/>
    <s v="HO-016"/>
    <x v="5"/>
    <x v="4"/>
    <n v="54505.599999999999"/>
    <n v="81"/>
    <x v="501"/>
    <n v="4414953.8499999996"/>
    <n v="38215.9"/>
    <n v="1319465.75"/>
    <x v="1"/>
    <s v="Card"/>
    <x v="0"/>
    <x v="9"/>
    <x v="2"/>
    <n v="4414953.5999999996"/>
    <n v="222072.16608"/>
    <n v="4192881.4339199997"/>
    <n v="0.29886286353819985"/>
  </r>
  <r>
    <x v="4567"/>
    <x v="993"/>
    <x v="1"/>
    <s v="DA-056"/>
    <x v="5"/>
    <x v="3"/>
    <n v="98361.29"/>
    <n v="3"/>
    <x v="845"/>
    <n v="295083.87"/>
    <n v="71992.88"/>
    <n v="79105.23"/>
    <x v="0"/>
    <s v="Transfer"/>
    <x v="0"/>
    <x v="9"/>
    <x v="2"/>
    <n v="295083.87"/>
    <n v="3275.430957"/>
    <n v="291808.43904299999"/>
    <n v="0.26807710634945919"/>
  </r>
  <r>
    <x v="4568"/>
    <x v="993"/>
    <x v="0"/>
    <s v="SN-088"/>
    <x v="2"/>
    <x v="0"/>
    <n v="64379.839999999997"/>
    <n v="5"/>
    <x v="0"/>
    <n v="321899.18"/>
    <n v="51061.98"/>
    <n v="66589.259999999995"/>
    <x v="0"/>
    <s v="Transfer"/>
    <x v="0"/>
    <x v="9"/>
    <x v="2"/>
    <n v="321899.19999999995"/>
    <n v="12875.967999999999"/>
    <n v="309023.23199999996"/>
    <n v="0.20686371428470243"/>
  </r>
  <r>
    <x v="4569"/>
    <x v="993"/>
    <x v="4"/>
    <s v="HO-007"/>
    <x v="2"/>
    <x v="0"/>
    <n v="42400.25"/>
    <n v="2"/>
    <x v="445"/>
    <n v="84800.5"/>
    <n v="35977.97"/>
    <n v="12844.56"/>
    <x v="0"/>
    <s v="Transfer"/>
    <x v="1"/>
    <x v="9"/>
    <x v="2"/>
    <n v="84800.5"/>
    <n v="12406.313150000002"/>
    <n v="72394.186849999998"/>
    <n v="0.15146797483505403"/>
  </r>
  <r>
    <x v="4570"/>
    <x v="993"/>
    <x v="2"/>
    <s v="BE-017"/>
    <x v="4"/>
    <x v="4"/>
    <n v="64089.45"/>
    <n v="5"/>
    <x v="161"/>
    <n v="320447.23"/>
    <n v="47879.81"/>
    <n v="81048.17"/>
    <x v="0"/>
    <s v="Transfer"/>
    <x v="1"/>
    <x v="9"/>
    <x v="2"/>
    <n v="320447.25"/>
    <n v="19066.611375"/>
    <n v="301380.63862500002"/>
    <n v="0.25292204897511522"/>
  </r>
  <r>
    <x v="4571"/>
    <x v="993"/>
    <x v="1"/>
    <s v="DA-131"/>
    <x v="0"/>
    <x v="4"/>
    <n v="86119.34"/>
    <n v="82"/>
    <x v="901"/>
    <n v="7061785.9900000002"/>
    <n v="57934.81"/>
    <n v="2311131.4500000002"/>
    <x v="1"/>
    <s v="Card"/>
    <x v="0"/>
    <x v="9"/>
    <x v="2"/>
    <n v="7061785.8799999999"/>
    <n v="241513.07709599996"/>
    <n v="6820272.8029039996"/>
    <n v="0.32727293821601638"/>
  </r>
  <r>
    <x v="4572"/>
    <x v="993"/>
    <x v="3"/>
    <s v="PE-055"/>
    <x v="0"/>
    <x v="3"/>
    <n v="88785.29"/>
    <n v="10"/>
    <x v="804"/>
    <n v="887852.85"/>
    <n v="68159.7"/>
    <n v="206255.84"/>
    <x v="0"/>
    <s v="Transfer"/>
    <x v="1"/>
    <x v="9"/>
    <x v="2"/>
    <n v="887852.89999999991"/>
    <n v="114533.02409999998"/>
    <n v="773319.87589999987"/>
    <n v="0.23230858582027417"/>
  </r>
  <r>
    <x v="4573"/>
    <x v="993"/>
    <x v="0"/>
    <s v="SN-083"/>
    <x v="0"/>
    <x v="4"/>
    <n v="54955.78"/>
    <n v="80"/>
    <x v="614"/>
    <n v="4396462.3"/>
    <n v="40668.01"/>
    <n v="1143021.74"/>
    <x v="1"/>
    <s v="POS"/>
    <x v="0"/>
    <x v="9"/>
    <x v="2"/>
    <n v="4396462.4000000004"/>
    <n v="89687.83296"/>
    <n v="4306774.5670400001"/>
    <n v="0.25998670340014063"/>
  </r>
  <r>
    <x v="4574"/>
    <x v="994"/>
    <x v="2"/>
    <s v="BE-037"/>
    <x v="0"/>
    <x v="1"/>
    <n v="79307.22"/>
    <n v="67"/>
    <x v="0"/>
    <n v="5313583.43"/>
    <n v="57834.84"/>
    <n v="1438649.03"/>
    <x v="1"/>
    <s v="Card"/>
    <x v="0"/>
    <x v="9"/>
    <x v="2"/>
    <n v="5313583.74"/>
    <n v="212543.34960000002"/>
    <n v="5101040.3903999999"/>
    <n v="0.270749306744206"/>
  </r>
  <r>
    <x v="4575"/>
    <x v="994"/>
    <x v="0"/>
    <s v="SN-123"/>
    <x v="1"/>
    <x v="1"/>
    <n v="48040.89"/>
    <n v="7"/>
    <x v="1398"/>
    <n v="336286.24"/>
    <n v="35351.24"/>
    <n v="88827.58"/>
    <x v="0"/>
    <s v="Transfer"/>
    <x v="1"/>
    <x v="9"/>
    <x v="2"/>
    <n v="336286.23"/>
    <n v="22934.720885999999"/>
    <n v="313351.50911399996"/>
    <n v="0.26414277313279305"/>
  </r>
  <r>
    <x v="4576"/>
    <x v="994"/>
    <x v="0"/>
    <s v="SN-132"/>
    <x v="3"/>
    <x v="0"/>
    <n v="71684.45"/>
    <n v="8"/>
    <x v="685"/>
    <n v="573475.59"/>
    <n v="54995.81"/>
    <n v="133509.09"/>
    <x v="0"/>
    <s v="Transfer"/>
    <x v="0"/>
    <x v="9"/>
    <x v="2"/>
    <n v="573475.6"/>
    <n v="8888.871799999999"/>
    <n v="564586.72820000001"/>
    <n v="0.23280692731838856"/>
  </r>
  <r>
    <x v="4577"/>
    <x v="994"/>
    <x v="4"/>
    <s v="HO-093"/>
    <x v="1"/>
    <x v="3"/>
    <n v="50811.11"/>
    <n v="76"/>
    <x v="1162"/>
    <n v="3861644.1"/>
    <n v="37840.83"/>
    <n v="985740.68"/>
    <x v="1"/>
    <s v="POS"/>
    <x v="1"/>
    <x v="9"/>
    <x v="2"/>
    <n v="3861644.36"/>
    <n v="354498.95224799996"/>
    <n v="3507145.4077519998"/>
    <n v="0.2552645076743349"/>
  </r>
  <r>
    <x v="4578"/>
    <x v="994"/>
    <x v="0"/>
    <s v="SN-099"/>
    <x v="5"/>
    <x v="0"/>
    <n v="64627.08"/>
    <n v="5"/>
    <x v="1399"/>
    <n v="323135.40000000002"/>
    <n v="52835.99"/>
    <n v="58955.48"/>
    <x v="0"/>
    <s v="Transfer"/>
    <x v="1"/>
    <x v="9"/>
    <x v="2"/>
    <n v="323135.40000000002"/>
    <n v="20971.487460000004"/>
    <n v="302163.91254000005"/>
    <n v="0.18244822449041484"/>
  </r>
  <r>
    <x v="4579"/>
    <x v="994"/>
    <x v="2"/>
    <s v="BE-105"/>
    <x v="0"/>
    <x v="1"/>
    <n v="69393.149999999994"/>
    <n v="4"/>
    <x v="129"/>
    <n v="277572.62"/>
    <n v="52469.35"/>
    <n v="67695.210000000006"/>
    <x v="0"/>
    <s v="Transfer"/>
    <x v="0"/>
    <x v="9"/>
    <x v="2"/>
    <n v="277572.59999999998"/>
    <n v="3525.17202"/>
    <n v="274047.42797999998"/>
    <n v="0.24388288009098305"/>
  </r>
  <r>
    <x v="4580"/>
    <x v="994"/>
    <x v="4"/>
    <s v="HO-036"/>
    <x v="0"/>
    <x v="0"/>
    <n v="46813.06"/>
    <n v="3"/>
    <x v="1126"/>
    <n v="140439.17000000001"/>
    <n v="39576.28"/>
    <n v="21710.32"/>
    <x v="0"/>
    <s v="Transfer"/>
    <x v="1"/>
    <x v="9"/>
    <x v="2"/>
    <n v="140439.18"/>
    <n v="24548.768663999996"/>
    <n v="115890.41133599999"/>
    <n v="0.15458878032389395"/>
  </r>
  <r>
    <x v="4581"/>
    <x v="995"/>
    <x v="4"/>
    <s v="HO-106"/>
    <x v="1"/>
    <x v="2"/>
    <n v="55413.42"/>
    <n v="90"/>
    <x v="431"/>
    <n v="4987207.75"/>
    <n v="45877.94"/>
    <n v="858192.7"/>
    <x v="1"/>
    <s v="Transfer"/>
    <x v="0"/>
    <x v="9"/>
    <x v="2"/>
    <n v="4987207.8"/>
    <n v="186022.85094"/>
    <n v="4801184.9490599995"/>
    <n v="0.17207879499304995"/>
  </r>
  <r>
    <x v="4582"/>
    <x v="995"/>
    <x v="2"/>
    <s v="BE-017"/>
    <x v="4"/>
    <x v="0"/>
    <n v="67912.66"/>
    <n v="4"/>
    <x v="689"/>
    <n v="271650.65999999997"/>
    <n v="56734.92"/>
    <n v="44710.98"/>
    <x v="0"/>
    <s v="Transfer"/>
    <x v="0"/>
    <x v="9"/>
    <x v="2"/>
    <n v="271650.64"/>
    <n v="7660.5480480000006"/>
    <n v="263990.09195199999"/>
    <n v="0.16458999216125597"/>
  </r>
  <r>
    <x v="4583"/>
    <x v="995"/>
    <x v="0"/>
    <s v="SN-017"/>
    <x v="1"/>
    <x v="1"/>
    <n v="64681.79"/>
    <n v="2"/>
    <x v="1400"/>
    <n v="129363.57"/>
    <n v="50632.61"/>
    <n v="28098.36"/>
    <x v="0"/>
    <s v="Cash"/>
    <x v="1"/>
    <x v="9"/>
    <x v="2"/>
    <n v="129363.58"/>
    <n v="13828.966702"/>
    <n v="115534.613298"/>
    <n v="0.21720458085688266"/>
  </r>
  <r>
    <x v="4584"/>
    <x v="995"/>
    <x v="1"/>
    <s v="DA-140"/>
    <x v="1"/>
    <x v="3"/>
    <n v="119985.04"/>
    <n v="77"/>
    <x v="1401"/>
    <n v="9238847.9199999999"/>
    <n v="84298.58"/>
    <n v="2747857.33"/>
    <x v="1"/>
    <s v="Cash"/>
    <x v="1"/>
    <x v="9"/>
    <x v="2"/>
    <n v="9238848.0800000001"/>
    <n v="1668535.9632479998"/>
    <n v="7570312.1167520005"/>
    <n v="0.29742424096531728"/>
  </r>
  <r>
    <x v="4585"/>
    <x v="995"/>
    <x v="3"/>
    <s v="PE-062"/>
    <x v="0"/>
    <x v="1"/>
    <n v="101024.1"/>
    <n v="1"/>
    <x v="616"/>
    <n v="101024.1"/>
    <n v="82283.86"/>
    <n v="18740.240000000002"/>
    <x v="0"/>
    <s v="Cash"/>
    <x v="0"/>
    <x v="9"/>
    <x v="2"/>
    <n v="101024.1"/>
    <n v="3273.1808400000004"/>
    <n v="97750.919160000005"/>
    <n v="0.1855026671853548"/>
  </r>
  <r>
    <x v="4586"/>
    <x v="996"/>
    <x v="4"/>
    <s v="HO-012"/>
    <x v="0"/>
    <x v="0"/>
    <n v="45736.74"/>
    <n v="7"/>
    <x v="1402"/>
    <n v="320157.21000000002"/>
    <n v="35811.1"/>
    <n v="69479.520000000004"/>
    <x v="0"/>
    <s v="Transfer"/>
    <x v="1"/>
    <x v="9"/>
    <x v="2"/>
    <n v="320157.18"/>
    <n v="28013.753249999998"/>
    <n v="292143.42674999998"/>
    <n v="0.21701688367411748"/>
  </r>
  <r>
    <x v="4587"/>
    <x v="996"/>
    <x v="1"/>
    <s v="DA-086"/>
    <x v="2"/>
    <x v="0"/>
    <n v="107679.78"/>
    <n v="2"/>
    <x v="115"/>
    <n v="215359.56"/>
    <n v="88206.86"/>
    <n v="38945.839999999997"/>
    <x v="0"/>
    <s v="POS"/>
    <x v="0"/>
    <x v="9"/>
    <x v="2"/>
    <n v="215359.56"/>
    <n v="6676.1463600000006"/>
    <n v="208683.41363999998"/>
    <n v="0.18084100840473483"/>
  </r>
  <r>
    <x v="4588"/>
    <x v="996"/>
    <x v="2"/>
    <s v="BE-020"/>
    <x v="2"/>
    <x v="0"/>
    <n v="79657.509999999995"/>
    <n v="4"/>
    <x v="876"/>
    <n v="318630.06"/>
    <n v="65454.03"/>
    <n v="56813.94"/>
    <x v="0"/>
    <s v="Card"/>
    <x v="0"/>
    <x v="9"/>
    <x v="2"/>
    <n v="318630.03999999998"/>
    <n v="4715.7245919999996"/>
    <n v="313914.31540799997"/>
    <n v="0.17830690550665559"/>
  </r>
  <r>
    <x v="4589"/>
    <x v="996"/>
    <x v="1"/>
    <s v="DA-127"/>
    <x v="4"/>
    <x v="1"/>
    <n v="76632.73"/>
    <n v="16"/>
    <x v="1403"/>
    <n v="1226123.67"/>
    <n v="55484.57"/>
    <n v="338370.55"/>
    <x v="1"/>
    <s v="Transfer"/>
    <x v="1"/>
    <x v="9"/>
    <x v="2"/>
    <n v="1226123.68"/>
    <n v="249761.39361600002"/>
    <n v="976362.28638399998"/>
    <n v="0.27596771702482509"/>
  </r>
  <r>
    <x v="4590"/>
    <x v="996"/>
    <x v="4"/>
    <s v="HO-117"/>
    <x v="5"/>
    <x v="1"/>
    <n v="63425.43"/>
    <n v="10"/>
    <x v="115"/>
    <n v="634254.27"/>
    <n v="49526.65"/>
    <n v="138987.79"/>
    <x v="0"/>
    <s v="POS"/>
    <x v="0"/>
    <x v="9"/>
    <x v="2"/>
    <n v="634254.30000000005"/>
    <n v="19661.883300000001"/>
    <n v="614592.41670000006"/>
    <n v="0.219135757651265"/>
  </r>
  <r>
    <x v="4591"/>
    <x v="996"/>
    <x v="0"/>
    <s v="SN-086"/>
    <x v="4"/>
    <x v="4"/>
    <n v="55451.48"/>
    <n v="6"/>
    <x v="679"/>
    <n v="332708.90000000002"/>
    <n v="36403.9"/>
    <n v="114285.51"/>
    <x v="0"/>
    <s v="Card"/>
    <x v="0"/>
    <x v="9"/>
    <x v="2"/>
    <n v="332708.88"/>
    <n v="19396.927704000002"/>
    <n v="313311.95229599997"/>
    <n v="0.34350000856604673"/>
  </r>
  <r>
    <x v="4592"/>
    <x v="996"/>
    <x v="0"/>
    <s v="SN-132"/>
    <x v="5"/>
    <x v="4"/>
    <n v="61345.98"/>
    <n v="1"/>
    <x v="720"/>
    <n v="61345.98"/>
    <n v="44789.09"/>
    <n v="16556.900000000001"/>
    <x v="0"/>
    <s v="Transfer"/>
    <x v="0"/>
    <x v="9"/>
    <x v="2"/>
    <n v="61345.98"/>
    <n v="1368.0153539999999"/>
    <n v="59977.964646"/>
    <n v="0.26989380559247728"/>
  </r>
  <r>
    <x v="4593"/>
    <x v="997"/>
    <x v="3"/>
    <s v="PE-130"/>
    <x v="5"/>
    <x v="0"/>
    <n v="107769.27"/>
    <n v="63"/>
    <x v="738"/>
    <n v="6789463.8600000003"/>
    <n v="87114.49"/>
    <n v="1301250.77"/>
    <x v="1"/>
    <s v="Card"/>
    <x v="0"/>
    <x v="9"/>
    <x v="2"/>
    <n v="6789464.0100000007"/>
    <n v="162947.13624000002"/>
    <n v="6626516.8737600008"/>
    <n v="0.19165736747879233"/>
  </r>
  <r>
    <x v="4594"/>
    <x v="997"/>
    <x v="0"/>
    <s v="SN-027"/>
    <x v="4"/>
    <x v="4"/>
    <n v="62459.07"/>
    <n v="94"/>
    <x v="744"/>
    <n v="5871152.5800000001"/>
    <n v="42950.51"/>
    <n v="1833804.61"/>
    <x v="1"/>
    <s v="Card"/>
    <x v="0"/>
    <x v="9"/>
    <x v="2"/>
    <n v="5871152.5800000001"/>
    <n v="95699.787054"/>
    <n v="5775452.7929459997"/>
    <n v="0.31234150109585468"/>
  </r>
  <r>
    <x v="4595"/>
    <x v="997"/>
    <x v="1"/>
    <s v="DA-045"/>
    <x v="2"/>
    <x v="0"/>
    <n v="76577.38"/>
    <n v="9"/>
    <x v="0"/>
    <n v="689196.4"/>
    <n v="59393.58"/>
    <n v="154654.21"/>
    <x v="0"/>
    <s v="Transfer"/>
    <x v="0"/>
    <x v="9"/>
    <x v="2"/>
    <n v="689196.42"/>
    <n v="27567.856800000001"/>
    <n v="661628.56320000009"/>
    <n v="0.22439787845670695"/>
  </r>
  <r>
    <x v="4596"/>
    <x v="997"/>
    <x v="0"/>
    <s v="SN-064"/>
    <x v="0"/>
    <x v="4"/>
    <n v="69514.58"/>
    <n v="6"/>
    <x v="580"/>
    <n v="417087.5"/>
    <n v="50127.92"/>
    <n v="116319.99"/>
    <x v="0"/>
    <s v="Cash"/>
    <x v="0"/>
    <x v="9"/>
    <x v="2"/>
    <n v="417087.48"/>
    <n v="12304.080660000001"/>
    <n v="404783.39934"/>
    <n v="0.27888630083615551"/>
  </r>
  <r>
    <x v="4597"/>
    <x v="997"/>
    <x v="4"/>
    <s v="HO-028"/>
    <x v="5"/>
    <x v="0"/>
    <n v="56081.5"/>
    <n v="1"/>
    <x v="297"/>
    <n v="56081.5"/>
    <n v="42548.85"/>
    <n v="13532.66"/>
    <x v="0"/>
    <s v="Transfer"/>
    <x v="0"/>
    <x v="9"/>
    <x v="2"/>
    <n v="56081.5"/>
    <n v="2147.9214499999998"/>
    <n v="53933.578549999998"/>
    <n v="0.24130346014282786"/>
  </r>
  <r>
    <x v="4598"/>
    <x v="997"/>
    <x v="1"/>
    <s v="DA-134"/>
    <x v="2"/>
    <x v="1"/>
    <n v="106310.8"/>
    <n v="5"/>
    <x v="210"/>
    <n v="531554"/>
    <n v="83970.47"/>
    <n v="111701.67"/>
    <x v="0"/>
    <s v="Cash"/>
    <x v="0"/>
    <x v="9"/>
    <x v="2"/>
    <n v="531554"/>
    <n v="18710.700800000002"/>
    <n v="512843.29920000001"/>
    <n v="0.2101417165518461"/>
  </r>
  <r>
    <x v="4599"/>
    <x v="997"/>
    <x v="3"/>
    <s v="PE-067"/>
    <x v="5"/>
    <x v="2"/>
    <n v="87880.07"/>
    <n v="2"/>
    <x v="665"/>
    <n v="175760.15"/>
    <n v="72339.61"/>
    <n v="31080.93"/>
    <x v="0"/>
    <s v="Transfer"/>
    <x v="1"/>
    <x v="9"/>
    <x v="2"/>
    <n v="175760.14"/>
    <n v="26996.757504000001"/>
    <n v="148763.38249600001"/>
    <n v="0.17683718408296761"/>
  </r>
  <r>
    <x v="4600"/>
    <x v="998"/>
    <x v="2"/>
    <s v="BE-126"/>
    <x v="0"/>
    <x v="3"/>
    <n v="60215.81"/>
    <n v="7"/>
    <x v="173"/>
    <n v="421510.67"/>
    <n v="46606.57"/>
    <n v="95264.68"/>
    <x v="0"/>
    <s v="Transfer"/>
    <x v="0"/>
    <x v="9"/>
    <x v="2"/>
    <n v="421510.67"/>
    <n v="11802.29876"/>
    <n v="409708.37124000001"/>
    <n v="0.22600775444189822"/>
  </r>
  <r>
    <x v="4601"/>
    <x v="998"/>
    <x v="0"/>
    <s v="SN-129"/>
    <x v="4"/>
    <x v="3"/>
    <n v="54620.78"/>
    <n v="12"/>
    <x v="1404"/>
    <n v="655449.31000000006"/>
    <n v="39123.71"/>
    <n v="185964.77"/>
    <x v="0"/>
    <s v="Card"/>
    <x v="1"/>
    <x v="9"/>
    <x v="2"/>
    <n v="655449.36"/>
    <n v="69674.266967999996"/>
    <n v="585775.093032"/>
    <n v="0.28372105540854103"/>
  </r>
  <r>
    <x v="4602"/>
    <x v="998"/>
    <x v="0"/>
    <s v="SN-117"/>
    <x v="0"/>
    <x v="2"/>
    <n v="43509.77"/>
    <n v="44"/>
    <x v="1022"/>
    <n v="1914429.74"/>
    <n v="35004.06"/>
    <n v="374250.91"/>
    <x v="1"/>
    <s v="Transfer"/>
    <x v="1"/>
    <x v="9"/>
    <x v="2"/>
    <n v="1914429.88"/>
    <n v="415239.84097199998"/>
    <n v="1499190.0390279999"/>
    <n v="0.19548949861173801"/>
  </r>
  <r>
    <x v="4603"/>
    <x v="999"/>
    <x v="4"/>
    <s v="HO-105"/>
    <x v="3"/>
    <x v="2"/>
    <n v="54047.55"/>
    <n v="19"/>
    <x v="554"/>
    <n v="1026903.41"/>
    <n v="44795.23"/>
    <n v="175794.04"/>
    <x v="1"/>
    <s v="Transfer"/>
    <x v="0"/>
    <x v="9"/>
    <x v="2"/>
    <n v="1026903.4500000001"/>
    <n v="11193.247605"/>
    <n v="1015710.202395"/>
    <n v="0.1711884859745475"/>
  </r>
  <r>
    <x v="4604"/>
    <x v="999"/>
    <x v="0"/>
    <s v="SN-080"/>
    <x v="2"/>
    <x v="1"/>
    <n v="45399.839999999997"/>
    <n v="2"/>
    <x v="296"/>
    <n v="90799.67"/>
    <n v="35615.919999999998"/>
    <n v="19567.830000000002"/>
    <x v="0"/>
    <s v="Card"/>
    <x v="0"/>
    <x v="9"/>
    <x v="2"/>
    <n v="90799.679999999993"/>
    <n v="2823.8700479999998"/>
    <n v="87975.809951999996"/>
    <n v="0.21550551890772293"/>
  </r>
  <r>
    <x v="4605"/>
    <x v="999"/>
    <x v="3"/>
    <s v="PE-035"/>
    <x v="3"/>
    <x v="1"/>
    <n v="97797.53"/>
    <n v="8"/>
    <x v="434"/>
    <n v="782380.22"/>
    <n v="79918.37"/>
    <n v="143033.25"/>
    <x v="0"/>
    <s v="Card"/>
    <x v="0"/>
    <x v="9"/>
    <x v="2"/>
    <n v="782380.24"/>
    <n v="1877.7125759999999"/>
    <n v="780502.52742399997"/>
    <n v="0.1828180804468702"/>
  </r>
  <r>
    <x v="4606"/>
    <x v="999"/>
    <x v="2"/>
    <s v="BE-095"/>
    <x v="3"/>
    <x v="3"/>
    <n v="64454.47"/>
    <n v="70"/>
    <x v="1405"/>
    <n v="4511812.57"/>
    <n v="45437.69"/>
    <n v="1331174.3500000001"/>
    <x v="1"/>
    <s v="Transfer"/>
    <x v="1"/>
    <x v="9"/>
    <x v="2"/>
    <n v="4511812.9000000004"/>
    <n v="609545.9227900001"/>
    <n v="3902266.9772100002"/>
    <n v="0.29504203229789749"/>
  </r>
  <r>
    <x v="4607"/>
    <x v="999"/>
    <x v="2"/>
    <s v="BE-089"/>
    <x v="3"/>
    <x v="1"/>
    <n v="75008.83"/>
    <n v="4"/>
    <x v="682"/>
    <n v="300035.3"/>
    <n v="57949.02"/>
    <n v="68239.22"/>
    <x v="0"/>
    <s v="Card"/>
    <x v="0"/>
    <x v="9"/>
    <x v="2"/>
    <n v="300035.32"/>
    <n v="2310.271964"/>
    <n v="297725.04803599999"/>
    <n v="0.22743730487712613"/>
  </r>
  <r>
    <x v="4608"/>
    <x v="999"/>
    <x v="0"/>
    <s v="SN-126"/>
    <x v="1"/>
    <x v="0"/>
    <n v="68107.289999999994"/>
    <n v="5"/>
    <x v="1064"/>
    <n v="340536.47"/>
    <n v="52643.62"/>
    <n v="77318.36"/>
    <x v="0"/>
    <s v="Cash"/>
    <x v="0"/>
    <x v="9"/>
    <x v="2"/>
    <n v="340536.44999999995"/>
    <n v="10011.771629999997"/>
    <n v="330524.67836999998"/>
    <n v="0.22704869173043346"/>
  </r>
  <r>
    <x v="4609"/>
    <x v="1000"/>
    <x v="4"/>
    <s v="HO-065"/>
    <x v="3"/>
    <x v="4"/>
    <n v="50290.17"/>
    <n v="12"/>
    <x v="606"/>
    <n v="603482.04"/>
    <n v="32811.56"/>
    <n v="209743.31"/>
    <x v="0"/>
    <s v="Transfer"/>
    <x v="0"/>
    <x v="9"/>
    <x v="2"/>
    <n v="603482.04"/>
    <n v="29148.182532000003"/>
    <n v="574333.85746800003"/>
    <n v="0.3475551815924795"/>
  </r>
  <r>
    <x v="4610"/>
    <x v="1000"/>
    <x v="4"/>
    <s v="HO-134"/>
    <x v="5"/>
    <x v="2"/>
    <n v="63295.06"/>
    <n v="6"/>
    <x v="1406"/>
    <n v="379770.37"/>
    <n v="52868.57"/>
    <n v="62558.95"/>
    <x v="0"/>
    <s v="Cash"/>
    <x v="1"/>
    <x v="9"/>
    <x v="2"/>
    <n v="379770.36"/>
    <n v="24799.004508000002"/>
    <n v="354971.355492"/>
    <n v="0.16472835940307823"/>
  </r>
  <r>
    <x v="4611"/>
    <x v="1000"/>
    <x v="0"/>
    <s v="SN-054"/>
    <x v="3"/>
    <x v="4"/>
    <n v="65112.639999999999"/>
    <n v="4"/>
    <x v="719"/>
    <n v="260450.57"/>
    <n v="45462.05"/>
    <n v="78602.36"/>
    <x v="0"/>
    <s v="Transfer"/>
    <x v="1"/>
    <x v="9"/>
    <x v="2"/>
    <n v="260450.56"/>
    <n v="29925.769344"/>
    <n v="230524.790656"/>
    <n v="0.30179377223094578"/>
  </r>
  <r>
    <x v="4612"/>
    <x v="1000"/>
    <x v="1"/>
    <s v="DA-053"/>
    <x v="1"/>
    <x v="2"/>
    <n v="111572.73"/>
    <n v="4"/>
    <x v="878"/>
    <n v="446290.9"/>
    <n v="89716.97"/>
    <n v="87423.03"/>
    <x v="0"/>
    <s v="Card"/>
    <x v="0"/>
    <x v="9"/>
    <x v="2"/>
    <n v="446290.92"/>
    <n v="11737.451195999998"/>
    <n v="434553.468804"/>
    <n v="0.19588799592373493"/>
  </r>
  <r>
    <x v="4613"/>
    <x v="1000"/>
    <x v="1"/>
    <s v="DA-014"/>
    <x v="0"/>
    <x v="1"/>
    <n v="117671.86"/>
    <n v="9"/>
    <x v="0"/>
    <n v="1059046.77"/>
    <n v="88248.31"/>
    <n v="264812"/>
    <x v="0"/>
    <s v="Card"/>
    <x v="0"/>
    <x v="9"/>
    <x v="2"/>
    <n v="1059046.74"/>
    <n v="42361.869599999998"/>
    <n v="1016684.8704"/>
    <n v="0.25004750262351494"/>
  </r>
  <r>
    <x v="4614"/>
    <x v="1000"/>
    <x v="4"/>
    <s v="HO-135"/>
    <x v="2"/>
    <x v="2"/>
    <n v="49558.2"/>
    <n v="7"/>
    <x v="715"/>
    <n v="346907.39"/>
    <n v="42496.81"/>
    <n v="49429.73"/>
    <x v="0"/>
    <s v="Card"/>
    <x v="1"/>
    <x v="9"/>
    <x v="2"/>
    <n v="346907.39999999997"/>
    <n v="53250.285899999988"/>
    <n v="293657.11410000001"/>
    <n v="0.14248681759128856"/>
  </r>
  <r>
    <x v="4615"/>
    <x v="1000"/>
    <x v="2"/>
    <s v="BE-135"/>
    <x v="2"/>
    <x v="3"/>
    <n v="57781.86"/>
    <n v="10"/>
    <x v="1381"/>
    <n v="577818.57999999996"/>
    <n v="41353.4"/>
    <n v="164284.60999999999"/>
    <x v="0"/>
    <s v="Transfer"/>
    <x v="0"/>
    <x v="9"/>
    <x v="2"/>
    <n v="577818.6"/>
    <n v="33282.351360000001"/>
    <n v="544536.24864000001"/>
    <n v="0.28431866971117475"/>
  </r>
  <r>
    <x v="4616"/>
    <x v="1000"/>
    <x v="1"/>
    <s v="DA-044"/>
    <x v="1"/>
    <x v="4"/>
    <n v="128453.38"/>
    <n v="3"/>
    <x v="611"/>
    <n v="385360.14"/>
    <n v="95380.35"/>
    <n v="99219.09"/>
    <x v="0"/>
    <s v="Transfer"/>
    <x v="0"/>
    <x v="9"/>
    <x v="2"/>
    <n v="385360.14"/>
    <n v="16223.661894000001"/>
    <n v="369136.478106"/>
    <n v="0.25747107627685623"/>
  </r>
  <r>
    <x v="4617"/>
    <x v="1001"/>
    <x v="1"/>
    <s v="DA-074"/>
    <x v="0"/>
    <x v="2"/>
    <n v="111685.82"/>
    <n v="14"/>
    <x v="326"/>
    <n v="1563601.45"/>
    <n v="90495.92"/>
    <n v="296658.64"/>
    <x v="0"/>
    <s v="Card"/>
    <x v="0"/>
    <x v="9"/>
    <x v="2"/>
    <n v="1563601.48"/>
    <n v="85059.920512000012"/>
    <n v="1478541.5594879999"/>
    <n v="0.1897277851718544"/>
  </r>
  <r>
    <x v="4618"/>
    <x v="1001"/>
    <x v="2"/>
    <s v="BE-014"/>
    <x v="4"/>
    <x v="4"/>
    <n v="69793.289999999994"/>
    <n v="3"/>
    <x v="347"/>
    <n v="209379.87"/>
    <n v="47530.58"/>
    <n v="66788.13"/>
    <x v="0"/>
    <s v="Card"/>
    <x v="0"/>
    <x v="9"/>
    <x v="2"/>
    <n v="209379.87"/>
    <n v="1570.349025"/>
    <n v="207809.52097499999"/>
    <n v="0.31898066418705873"/>
  </r>
  <r>
    <x v="4619"/>
    <x v="1001"/>
    <x v="4"/>
    <s v="HO-099"/>
    <x v="0"/>
    <x v="2"/>
    <n v="39668.080000000002"/>
    <n v="9"/>
    <x v="187"/>
    <n v="357012.7"/>
    <n v="31618.28"/>
    <n v="72448.22"/>
    <x v="0"/>
    <s v="POS"/>
    <x v="0"/>
    <x v="9"/>
    <x v="2"/>
    <n v="357012.72000000003"/>
    <n v="7640.0722080000014"/>
    <n v="349372.64779200003"/>
    <n v="0.20292897143434954"/>
  </r>
  <r>
    <x v="4620"/>
    <x v="1001"/>
    <x v="2"/>
    <s v="BE-064"/>
    <x v="5"/>
    <x v="0"/>
    <n v="67995.899999999994"/>
    <n v="5"/>
    <x v="170"/>
    <n v="339979.52000000002"/>
    <n v="54425"/>
    <n v="67854.539999999994"/>
    <x v="0"/>
    <s v="Card"/>
    <x v="0"/>
    <x v="9"/>
    <x v="2"/>
    <n v="339979.5"/>
    <n v="1427.9138999999998"/>
    <n v="338551.58610000001"/>
    <n v="0.1995841984834851"/>
  </r>
  <r>
    <x v="4621"/>
    <x v="1002"/>
    <x v="0"/>
    <s v="SN-108"/>
    <x v="1"/>
    <x v="3"/>
    <n v="56115.4"/>
    <n v="4"/>
    <x v="1099"/>
    <n v="224461.61"/>
    <n v="40191.9"/>
    <n v="63694.02"/>
    <x v="0"/>
    <s v="Transfer"/>
    <x v="0"/>
    <x v="9"/>
    <x v="2"/>
    <n v="224461.6"/>
    <n v="3075.1239200000005"/>
    <n v="221386.47607999999"/>
    <n v="0.28376353533238935"/>
  </r>
  <r>
    <x v="4622"/>
    <x v="1002"/>
    <x v="4"/>
    <s v="HO-109"/>
    <x v="5"/>
    <x v="4"/>
    <n v="60183.98"/>
    <n v="8"/>
    <x v="1407"/>
    <n v="481471.83"/>
    <n v="39754.53"/>
    <n v="163435.59"/>
    <x v="0"/>
    <s v="Card"/>
    <x v="1"/>
    <x v="9"/>
    <x v="2"/>
    <n v="481471.84"/>
    <n v="46702.768479999999"/>
    <n v="434769.07152"/>
    <n v="0.33944995286640134"/>
  </r>
  <r>
    <x v="4623"/>
    <x v="1002"/>
    <x v="2"/>
    <s v="BE-057"/>
    <x v="2"/>
    <x v="1"/>
    <n v="67403.66"/>
    <n v="67"/>
    <x v="336"/>
    <n v="4516045.5199999996"/>
    <n v="54751.39"/>
    <n v="847702.14"/>
    <x v="1"/>
    <s v="Cash"/>
    <x v="0"/>
    <x v="9"/>
    <x v="2"/>
    <n v="4516045.2200000007"/>
    <n v="9032.0904400000018"/>
    <n v="4507013.1295600003"/>
    <n v="0.18770894497095328"/>
  </r>
  <r>
    <x v="4624"/>
    <x v="1002"/>
    <x v="0"/>
    <s v="SN-035"/>
    <x v="1"/>
    <x v="4"/>
    <n v="58325.4"/>
    <n v="28"/>
    <x v="819"/>
    <n v="1633111.3"/>
    <n v="37990.46"/>
    <n v="569378.51"/>
    <x v="1"/>
    <s v="Cash"/>
    <x v="0"/>
    <x v="9"/>
    <x v="2"/>
    <n v="1633111.2"/>
    <n v="77736.09311999999"/>
    <n v="1555375.1068799999"/>
    <n v="0.34864648233099604"/>
  </r>
  <r>
    <x v="4625"/>
    <x v="1002"/>
    <x v="2"/>
    <s v="BE-039"/>
    <x v="1"/>
    <x v="0"/>
    <n v="78394.880000000005"/>
    <n v="9"/>
    <x v="561"/>
    <n v="705553.94"/>
    <n v="64811.18"/>
    <n v="122253.28"/>
    <x v="0"/>
    <s v="Transfer"/>
    <x v="0"/>
    <x v="9"/>
    <x v="2"/>
    <n v="705553.92000000004"/>
    <n v="17144.960256000002"/>
    <n v="688408.95974399999"/>
    <n v="0.17327276210802536"/>
  </r>
  <r>
    <x v="4626"/>
    <x v="1002"/>
    <x v="0"/>
    <s v="SN-108"/>
    <x v="0"/>
    <x v="1"/>
    <n v="74733.05"/>
    <n v="9"/>
    <x v="1064"/>
    <n v="672597.42"/>
    <n v="57731.519999999997"/>
    <n v="153013.73000000001"/>
    <x v="0"/>
    <s v="Card"/>
    <x v="0"/>
    <x v="9"/>
    <x v="2"/>
    <n v="672597.45000000007"/>
    <n v="19774.365030000001"/>
    <n v="652823.08497000008"/>
    <n v="0.22749675429917646"/>
  </r>
  <r>
    <x v="4627"/>
    <x v="1002"/>
    <x v="3"/>
    <s v="PE-099"/>
    <x v="2"/>
    <x v="4"/>
    <n v="78412.759999999995"/>
    <n v="2"/>
    <x v="113"/>
    <n v="156825.51"/>
    <n v="57506.99"/>
    <n v="41811.53"/>
    <x v="0"/>
    <s v="Transfer"/>
    <x v="0"/>
    <x v="9"/>
    <x v="2"/>
    <n v="156825.51999999999"/>
    <n v="7449.2121999999999"/>
    <n v="149376.30779999998"/>
    <n v="0.26661179039047916"/>
  </r>
  <r>
    <x v="4628"/>
    <x v="1003"/>
    <x v="3"/>
    <s v="PE-122"/>
    <x v="3"/>
    <x v="1"/>
    <n v="86383.45"/>
    <n v="7"/>
    <x v="0"/>
    <n v="604684.16"/>
    <n v="63586.45"/>
    <n v="159579.04"/>
    <x v="0"/>
    <s v="Cash"/>
    <x v="0"/>
    <x v="9"/>
    <x v="2"/>
    <n v="604684.15"/>
    <n v="24187.366000000002"/>
    <n v="580496.78399999999"/>
    <n v="0.26390477964562525"/>
  </r>
  <r>
    <x v="4629"/>
    <x v="1003"/>
    <x v="4"/>
    <s v="HO-148"/>
    <x v="0"/>
    <x v="4"/>
    <n v="56448.01"/>
    <n v="4"/>
    <x v="1150"/>
    <n v="225792.06"/>
    <n v="36848.339999999997"/>
    <n v="78398.69"/>
    <x v="0"/>
    <s v="POS"/>
    <x v="0"/>
    <x v="9"/>
    <x v="2"/>
    <n v="225792.04"/>
    <n v="10815.438715999999"/>
    <n v="214976.601284"/>
    <n v="0.34721632815609194"/>
  </r>
  <r>
    <x v="4630"/>
    <x v="1003"/>
    <x v="2"/>
    <s v="BE-011"/>
    <x v="2"/>
    <x v="2"/>
    <n v="69558.649999999994"/>
    <n v="4"/>
    <x v="411"/>
    <n v="278234.61"/>
    <n v="59065.440000000002"/>
    <n v="41972.84"/>
    <x v="0"/>
    <s v="Cash"/>
    <x v="0"/>
    <x v="9"/>
    <x v="2"/>
    <n v="278234.59999999998"/>
    <n v="11769.32358"/>
    <n v="266465.27641999995"/>
    <n v="0.1508541299013807"/>
  </r>
  <r>
    <x v="4631"/>
    <x v="1003"/>
    <x v="0"/>
    <s v="SN-020"/>
    <x v="3"/>
    <x v="0"/>
    <n v="63847.23"/>
    <n v="9"/>
    <x v="0"/>
    <n v="574625.09"/>
    <n v="48547.38"/>
    <n v="137698.65"/>
    <x v="0"/>
    <s v="Card"/>
    <x v="0"/>
    <x v="9"/>
    <x v="2"/>
    <n v="574625.07000000007"/>
    <n v="22985.002800000002"/>
    <n v="551640.06720000005"/>
    <n v="0.23963215737760424"/>
  </r>
  <r>
    <x v="4632"/>
    <x v="1003"/>
    <x v="2"/>
    <s v="BE-129"/>
    <x v="5"/>
    <x v="3"/>
    <n v="68767.600000000006"/>
    <n v="11"/>
    <x v="312"/>
    <n v="756443.56"/>
    <n v="47505.760000000002"/>
    <n v="233880.22"/>
    <x v="0"/>
    <s v="Card"/>
    <x v="0"/>
    <x v="9"/>
    <x v="2"/>
    <n v="756443.60000000009"/>
    <n v="42285.197240000001"/>
    <n v="714158.40276000008"/>
    <n v="0.3091839660846607"/>
  </r>
  <r>
    <x v="4633"/>
    <x v="1003"/>
    <x v="2"/>
    <s v="BE-074"/>
    <x v="0"/>
    <x v="1"/>
    <n v="64423.96"/>
    <n v="2"/>
    <x v="1400"/>
    <n v="128847.92"/>
    <n v="52758.22"/>
    <n v="23331.48"/>
    <x v="0"/>
    <s v="Card"/>
    <x v="1"/>
    <x v="9"/>
    <x v="2"/>
    <n v="128847.92"/>
    <n v="13773.842648"/>
    <n v="115074.07735199999"/>
    <n v="0.18107766116829827"/>
  </r>
  <r>
    <x v="4634"/>
    <x v="1004"/>
    <x v="0"/>
    <s v="SN-015"/>
    <x v="2"/>
    <x v="4"/>
    <n v="65201.25"/>
    <n v="4"/>
    <x v="329"/>
    <n v="260804.99"/>
    <n v="43332.58"/>
    <n v="87474.67"/>
    <x v="0"/>
    <s v="Card"/>
    <x v="0"/>
    <x v="9"/>
    <x v="2"/>
    <n v="260805"/>
    <n v="3885.9945000000002"/>
    <n v="256919.0055"/>
    <n v="0.33540259333228251"/>
  </r>
  <r>
    <x v="4635"/>
    <x v="1004"/>
    <x v="3"/>
    <s v="PE-017"/>
    <x v="4"/>
    <x v="3"/>
    <n v="88281.34"/>
    <n v="123"/>
    <x v="683"/>
    <n v="10858605.220000001"/>
    <n v="64281.89"/>
    <n v="2951932.73"/>
    <x v="1"/>
    <s v="Card"/>
    <x v="0"/>
    <x v="9"/>
    <x v="2"/>
    <n v="10858604.82"/>
    <n v="111843.629646"/>
    <n v="10746761.190354001"/>
    <n v="0.27185192482759768"/>
  </r>
  <r>
    <x v="4636"/>
    <x v="1004"/>
    <x v="4"/>
    <s v="HO-085"/>
    <x v="5"/>
    <x v="1"/>
    <n v="53653.51"/>
    <n v="3"/>
    <x v="0"/>
    <n v="160960.54"/>
    <n v="42604.83"/>
    <n v="33146.04"/>
    <x v="0"/>
    <s v="Card"/>
    <x v="0"/>
    <x v="9"/>
    <x v="2"/>
    <n v="160960.53"/>
    <n v="6438.4211999999998"/>
    <n v="154522.10879999999"/>
    <n v="0.20592649602194427"/>
  </r>
  <r>
    <x v="4637"/>
    <x v="1004"/>
    <x v="0"/>
    <s v="SN-097"/>
    <x v="0"/>
    <x v="0"/>
    <n v="51813.86"/>
    <n v="4"/>
    <x v="603"/>
    <n v="207255.43"/>
    <n v="41752.92"/>
    <n v="40243.730000000003"/>
    <x v="0"/>
    <s v="Transfer"/>
    <x v="1"/>
    <x v="9"/>
    <x v="2"/>
    <n v="207255.44"/>
    <n v="22984.628295999999"/>
    <n v="184270.81170399999"/>
    <n v="0.19417455069814096"/>
  </r>
  <r>
    <x v="4638"/>
    <x v="1004"/>
    <x v="2"/>
    <s v="BE-094"/>
    <x v="1"/>
    <x v="1"/>
    <n v="57027.79"/>
    <n v="3"/>
    <x v="190"/>
    <n v="171083.37"/>
    <n v="45597.59"/>
    <n v="34290.589999999997"/>
    <x v="0"/>
    <s v="Transfer"/>
    <x v="0"/>
    <x v="9"/>
    <x v="2"/>
    <n v="171083.37"/>
    <n v="1642.4003519999999"/>
    <n v="169440.969648"/>
    <n v="0.20043204666824133"/>
  </r>
  <r>
    <x v="4639"/>
    <x v="1004"/>
    <x v="3"/>
    <s v="PE-059"/>
    <x v="1"/>
    <x v="4"/>
    <n v="118634.33"/>
    <n v="10"/>
    <x v="375"/>
    <n v="1186343.29"/>
    <n v="82865.66"/>
    <n v="357686.72"/>
    <x v="0"/>
    <s v="Card"/>
    <x v="0"/>
    <x v="9"/>
    <x v="2"/>
    <n v="1186343.3"/>
    <n v="4626.7388700000001"/>
    <n v="1181716.56113"/>
    <n v="0.3015035555180659"/>
  </r>
  <r>
    <x v="4640"/>
    <x v="1004"/>
    <x v="4"/>
    <s v="HO-105"/>
    <x v="5"/>
    <x v="1"/>
    <n v="51006.91"/>
    <n v="1"/>
    <x v="799"/>
    <n v="51006.91"/>
    <n v="41091.480000000003"/>
    <n v="9915.42"/>
    <x v="0"/>
    <s v="Card"/>
    <x v="0"/>
    <x v="9"/>
    <x v="2"/>
    <n v="51006.91"/>
    <n v="591.68015600000001"/>
    <n v="50415.229844000001"/>
    <n v="0.19439366156467819"/>
  </r>
  <r>
    <x v="4641"/>
    <x v="1004"/>
    <x v="0"/>
    <s v="SN-062"/>
    <x v="2"/>
    <x v="4"/>
    <n v="49353.07"/>
    <n v="11"/>
    <x v="79"/>
    <n v="542883.77"/>
    <n v="34519.800000000003"/>
    <n v="163165.93"/>
    <x v="0"/>
    <s v="Card"/>
    <x v="0"/>
    <x v="9"/>
    <x v="2"/>
    <n v="542883.77"/>
    <n v="10749.098646"/>
    <n v="532134.67135399999"/>
    <n v="0.30055407624361286"/>
  </r>
  <r>
    <x v="4642"/>
    <x v="1004"/>
    <x v="0"/>
    <s v="SN-122"/>
    <x v="3"/>
    <x v="1"/>
    <n v="58750.51"/>
    <n v="3"/>
    <x v="1408"/>
    <n v="176251.54"/>
    <n v="47764.800000000003"/>
    <n v="32957.15"/>
    <x v="0"/>
    <s v="Transfer"/>
    <x v="1"/>
    <x v="9"/>
    <x v="2"/>
    <n v="176251.53"/>
    <n v="13095.488679"/>
    <n v="163156.041321"/>
    <n v="0.18698928815033333"/>
  </r>
  <r>
    <x v="4643"/>
    <x v="1004"/>
    <x v="0"/>
    <s v="SN-077"/>
    <x v="4"/>
    <x v="2"/>
    <n v="48600.800000000003"/>
    <n v="11"/>
    <x v="643"/>
    <n v="534608.84"/>
    <n v="42331.76"/>
    <n v="68959.53"/>
    <x v="0"/>
    <s v="Card"/>
    <x v="0"/>
    <x v="9"/>
    <x v="2"/>
    <n v="534608.80000000005"/>
    <n v="17749.012159999998"/>
    <n v="516859.78784000006"/>
    <n v="0.12899062798886754"/>
  </r>
  <r>
    <x v="4644"/>
    <x v="1005"/>
    <x v="2"/>
    <s v="BE-032"/>
    <x v="1"/>
    <x v="1"/>
    <n v="73062.070000000007"/>
    <n v="60"/>
    <x v="274"/>
    <n v="4383723.91"/>
    <n v="52751.58"/>
    <n v="1218629.31"/>
    <x v="1"/>
    <s v="Transfer"/>
    <x v="0"/>
    <x v="9"/>
    <x v="2"/>
    <n v="4383724.2"/>
    <n v="28932.579720000002"/>
    <n v="4354791.6202800004"/>
    <n v="0.27798952101433777"/>
  </r>
  <r>
    <x v="4645"/>
    <x v="1005"/>
    <x v="3"/>
    <s v="PE-003"/>
    <x v="0"/>
    <x v="2"/>
    <n v="67998.86"/>
    <n v="5"/>
    <x v="150"/>
    <n v="339994.3"/>
    <n v="53825.95"/>
    <n v="70864.570000000007"/>
    <x v="0"/>
    <s v="Transfer"/>
    <x v="0"/>
    <x v="9"/>
    <x v="2"/>
    <n v="339994.3"/>
    <n v="12103.797079999998"/>
    <n v="327890.50292"/>
    <n v="0.20842870012820805"/>
  </r>
  <r>
    <x v="4646"/>
    <x v="1005"/>
    <x v="3"/>
    <s v="PE-081"/>
    <x v="4"/>
    <x v="3"/>
    <n v="81361.88"/>
    <n v="9"/>
    <x v="424"/>
    <n v="732256.92"/>
    <n v="61375.01"/>
    <n v="179881.87"/>
    <x v="0"/>
    <s v="Transfer"/>
    <x v="0"/>
    <x v="9"/>
    <x v="2"/>
    <n v="732256.92"/>
    <n v="29802.856644000007"/>
    <n v="702454.063356"/>
    <n v="0.2456540390222601"/>
  </r>
  <r>
    <x v="4647"/>
    <x v="1006"/>
    <x v="2"/>
    <s v="BE-107"/>
    <x v="2"/>
    <x v="2"/>
    <n v="65113.52"/>
    <n v="5"/>
    <x v="536"/>
    <n v="325567.59999999998"/>
    <n v="54061.77"/>
    <n v="55258.76"/>
    <x v="0"/>
    <s v="Cash"/>
    <x v="0"/>
    <x v="9"/>
    <x v="2"/>
    <n v="325567.59999999998"/>
    <n v="9994.9253199999985"/>
    <n v="315572.67468"/>
    <n v="0.16973052601057356"/>
  </r>
  <r>
    <x v="4648"/>
    <x v="1006"/>
    <x v="2"/>
    <s v="BE-121"/>
    <x v="4"/>
    <x v="2"/>
    <n v="68969.03"/>
    <n v="4"/>
    <x v="934"/>
    <n v="275876.11"/>
    <n v="54979.07"/>
    <n v="55959.839999999997"/>
    <x v="0"/>
    <s v="POS"/>
    <x v="0"/>
    <x v="9"/>
    <x v="2"/>
    <n v="275876.12"/>
    <n v="15200.774212"/>
    <n v="260675.34578800001"/>
    <n v="0.20284409548909471"/>
  </r>
  <r>
    <x v="4649"/>
    <x v="1006"/>
    <x v="0"/>
    <s v="SN-078"/>
    <x v="3"/>
    <x v="3"/>
    <n v="53417.31"/>
    <n v="12"/>
    <x v="1409"/>
    <n v="641007.68000000005"/>
    <n v="40991.050000000003"/>
    <n v="149115.04999999999"/>
    <x v="0"/>
    <s v="Card"/>
    <x v="1"/>
    <x v="9"/>
    <x v="2"/>
    <n v="641007.72"/>
    <n v="96663.964176000009"/>
    <n v="544343.75582399999"/>
    <n v="0.23262599599430692"/>
  </r>
  <r>
    <x v="4650"/>
    <x v="1006"/>
    <x v="4"/>
    <s v="HO-143"/>
    <x v="3"/>
    <x v="1"/>
    <n v="46056.25"/>
    <n v="4"/>
    <x v="1410"/>
    <n v="184225.01"/>
    <n v="36119.72"/>
    <n v="39746.14"/>
    <x v="0"/>
    <s v="Card"/>
    <x v="1"/>
    <x v="9"/>
    <x v="2"/>
    <n v="184225"/>
    <n v="13908.987499999999"/>
    <n v="170316.01250000001"/>
    <n v="0.21574779667538083"/>
  </r>
  <r>
    <x v="4651"/>
    <x v="1006"/>
    <x v="4"/>
    <s v="HO-085"/>
    <x v="2"/>
    <x v="2"/>
    <n v="63810.27"/>
    <n v="85"/>
    <x v="209"/>
    <n v="5423872.8399999999"/>
    <n v="50565.69"/>
    <n v="1125789.53"/>
    <x v="1"/>
    <s v="Card"/>
    <x v="0"/>
    <x v="9"/>
    <x v="2"/>
    <n v="5423872.9500000002"/>
    <n v="290177.20282499999"/>
    <n v="5133695.7471750006"/>
    <n v="0.20756193281256941"/>
  </r>
  <r>
    <x v="4652"/>
    <x v="1006"/>
    <x v="0"/>
    <s v="SN-142"/>
    <x v="2"/>
    <x v="1"/>
    <n v="62925.11"/>
    <n v="8"/>
    <x v="1411"/>
    <n v="503400.84"/>
    <n v="51579.87"/>
    <n v="90761.85"/>
    <x v="0"/>
    <s v="Transfer"/>
    <x v="1"/>
    <x v="9"/>
    <x v="2"/>
    <n v="503400.88"/>
    <n v="86685.631536000001"/>
    <n v="416715.248464"/>
    <n v="0.18029737495074502"/>
  </r>
  <r>
    <x v="4653"/>
    <x v="1006"/>
    <x v="0"/>
    <s v="SN-130"/>
    <x v="4"/>
    <x v="1"/>
    <n v="56060.47"/>
    <n v="1"/>
    <x v="857"/>
    <n v="56060.47"/>
    <n v="42861.46"/>
    <n v="13199.01"/>
    <x v="0"/>
    <s v="Cash"/>
    <x v="0"/>
    <x v="9"/>
    <x v="2"/>
    <n v="56060.47"/>
    <n v="1928.480168"/>
    <n v="54131.989831999999"/>
    <n v="0.23544237142499874"/>
  </r>
  <r>
    <x v="4654"/>
    <x v="1006"/>
    <x v="4"/>
    <s v="HO-085"/>
    <x v="2"/>
    <x v="3"/>
    <n v="64735.27"/>
    <n v="38"/>
    <x v="157"/>
    <n v="2459940.2200000002"/>
    <n v="48189.94"/>
    <n v="628722.63"/>
    <x v="1"/>
    <s v="POS"/>
    <x v="0"/>
    <x v="9"/>
    <x v="2"/>
    <n v="2459940.2599999998"/>
    <n v="123489.00105199998"/>
    <n v="2336451.2589479997"/>
    <n v="0.25558451578957475"/>
  </r>
  <r>
    <x v="4655"/>
    <x v="1007"/>
    <x v="0"/>
    <s v="SN-050"/>
    <x v="1"/>
    <x v="1"/>
    <n v="65806.240000000005"/>
    <n v="12"/>
    <x v="287"/>
    <n v="789674.91"/>
    <n v="48444.160000000003"/>
    <n v="208344.99"/>
    <x v="1"/>
    <s v="Card"/>
    <x v="0"/>
    <x v="9"/>
    <x v="2"/>
    <n v="789674.88000000012"/>
    <n v="24400.953792000004"/>
    <n v="765273.92620800016"/>
    <n v="0.2638364057938728"/>
  </r>
  <r>
    <x v="4656"/>
    <x v="1007"/>
    <x v="2"/>
    <s v="BE-055"/>
    <x v="1"/>
    <x v="1"/>
    <n v="59203.21"/>
    <n v="97"/>
    <x v="1412"/>
    <n v="5742711.3300000001"/>
    <n v="43438.01"/>
    <n v="1529224.5"/>
    <x v="1"/>
    <s v="Transfer"/>
    <x v="1"/>
    <x v="9"/>
    <x v="2"/>
    <n v="5742711.3700000001"/>
    <n v="1274307.6530030002"/>
    <n v="4468403.7169969995"/>
    <n v="0.26628963430763286"/>
  </r>
  <r>
    <x v="4657"/>
    <x v="1007"/>
    <x v="3"/>
    <s v="PE-063"/>
    <x v="2"/>
    <x v="4"/>
    <n v="89384.88"/>
    <n v="10"/>
    <x v="786"/>
    <n v="893848.79"/>
    <n v="59809.94"/>
    <n v="295749.39"/>
    <x v="0"/>
    <s v="Card"/>
    <x v="1"/>
    <x v="9"/>
    <x v="2"/>
    <n v="893848.8"/>
    <n v="53452.158240000012"/>
    <n v="840396.64176000003"/>
    <n v="0.33087183571619533"/>
  </r>
  <r>
    <x v="4658"/>
    <x v="1007"/>
    <x v="0"/>
    <s v="SN-056"/>
    <x v="5"/>
    <x v="2"/>
    <n v="74019.3"/>
    <n v="13"/>
    <x v="750"/>
    <n v="962250.91"/>
    <n v="64848.19"/>
    <n v="119224.49"/>
    <x v="0"/>
    <s v="Transfer"/>
    <x v="0"/>
    <x v="9"/>
    <x v="2"/>
    <n v="962250.9"/>
    <n v="53501.15004"/>
    <n v="908749.74996000004"/>
    <n v="0.12390166510728476"/>
  </r>
  <r>
    <x v="4659"/>
    <x v="1008"/>
    <x v="2"/>
    <s v="BE-039"/>
    <x v="3"/>
    <x v="1"/>
    <n v="68246.06"/>
    <n v="7"/>
    <x v="220"/>
    <n v="477722.45"/>
    <n v="51844.4"/>
    <n v="114811.68"/>
    <x v="0"/>
    <s v="Card"/>
    <x v="0"/>
    <x v="9"/>
    <x v="2"/>
    <n v="477722.42"/>
    <n v="10748.75445"/>
    <n v="466973.66554999998"/>
    <n v="0.24033134720798655"/>
  </r>
  <r>
    <x v="4660"/>
    <x v="1008"/>
    <x v="1"/>
    <s v="DA-042"/>
    <x v="5"/>
    <x v="2"/>
    <n v="90157.28"/>
    <n v="106"/>
    <x v="1413"/>
    <n v="9556671.2599999998"/>
    <n v="76016.13"/>
    <n v="1498961.53"/>
    <x v="1"/>
    <s v="Transfer"/>
    <x v="1"/>
    <x v="9"/>
    <x v="2"/>
    <n v="9556671.6799999997"/>
    <n v="1766072.926464"/>
    <n v="7790598.7535359999"/>
    <n v="0.15684975335229853"/>
  </r>
  <r>
    <x v="4661"/>
    <x v="1008"/>
    <x v="3"/>
    <s v="PE-068"/>
    <x v="4"/>
    <x v="2"/>
    <n v="88551.81"/>
    <n v="4"/>
    <x v="337"/>
    <n v="354207.22"/>
    <n v="76571.210000000006"/>
    <n v="47922.37"/>
    <x v="0"/>
    <s v="Card"/>
    <x v="0"/>
    <x v="9"/>
    <x v="2"/>
    <n v="354207.24"/>
    <n v="779.25592800000004"/>
    <n v="353427.98407199996"/>
    <n v="0.13529472945243748"/>
  </r>
  <r>
    <x v="4662"/>
    <x v="1008"/>
    <x v="4"/>
    <s v="HO-118"/>
    <x v="5"/>
    <x v="2"/>
    <n v="55213.93"/>
    <n v="8"/>
    <x v="1160"/>
    <n v="441711.45"/>
    <n v="46652.17"/>
    <n v="68494.05"/>
    <x v="0"/>
    <s v="POS"/>
    <x v="0"/>
    <x v="9"/>
    <x v="2"/>
    <n v="441711.44"/>
    <n v="795.08059200000002"/>
    <n v="440916.35940800002"/>
    <n v="0.15506514490398654"/>
  </r>
  <r>
    <x v="4663"/>
    <x v="1008"/>
    <x v="2"/>
    <s v="BE-142"/>
    <x v="5"/>
    <x v="4"/>
    <n v="79868.05"/>
    <n v="8"/>
    <x v="451"/>
    <n v="638944.39"/>
    <n v="58571.29"/>
    <n v="170374.06"/>
    <x v="0"/>
    <s v="Transfer"/>
    <x v="0"/>
    <x v="9"/>
    <x v="2"/>
    <n v="638944.4"/>
    <n v="8817.4327200000007"/>
    <n v="630126.96727999998"/>
    <n v="0.26664927756858464"/>
  </r>
  <r>
    <x v="4664"/>
    <x v="1008"/>
    <x v="1"/>
    <s v="DA-021"/>
    <x v="4"/>
    <x v="3"/>
    <n v="96776.45"/>
    <n v="5"/>
    <x v="130"/>
    <n v="483882.26"/>
    <n v="73012.820000000007"/>
    <n v="118818.17"/>
    <x v="0"/>
    <s v="Card"/>
    <x v="1"/>
    <x v="9"/>
    <x v="2"/>
    <n v="483882.25"/>
    <n v="72485.561050000004"/>
    <n v="411396.68894999998"/>
    <n v="0.24555182080864052"/>
  </r>
  <r>
    <x v="4665"/>
    <x v="1008"/>
    <x v="2"/>
    <s v="BE-002"/>
    <x v="1"/>
    <x v="0"/>
    <n v="78996.56"/>
    <n v="8"/>
    <x v="0"/>
    <n v="631972.44999999995"/>
    <n v="59513.01"/>
    <n v="155868.32999999999"/>
    <x v="1"/>
    <s v="Card"/>
    <x v="0"/>
    <x v="9"/>
    <x v="2"/>
    <n v="631972.48"/>
    <n v="25278.8992"/>
    <n v="606693.5808"/>
    <n v="0.24663785581159431"/>
  </r>
  <r>
    <x v="4666"/>
    <x v="1008"/>
    <x v="0"/>
    <s v="SN-028"/>
    <x v="3"/>
    <x v="3"/>
    <n v="58459.45"/>
    <n v="86"/>
    <x v="772"/>
    <n v="5027512.8600000003"/>
    <n v="45223.71"/>
    <n v="1138274.1200000001"/>
    <x v="1"/>
    <s v="Card"/>
    <x v="0"/>
    <x v="9"/>
    <x v="2"/>
    <n v="5027512.7"/>
    <n v="297628.75183999998"/>
    <n v="4729883.9481600001"/>
    <n v="0.22640899221886823"/>
  </r>
  <r>
    <x v="4667"/>
    <x v="1008"/>
    <x v="0"/>
    <s v="SN-008"/>
    <x v="2"/>
    <x v="4"/>
    <n v="68709.14"/>
    <n v="72"/>
    <x v="420"/>
    <n v="4947058.34"/>
    <n v="49837.16"/>
    <n v="1358782.54"/>
    <x v="1"/>
    <s v="Cash"/>
    <x v="0"/>
    <x v="9"/>
    <x v="2"/>
    <n v="4947058.08"/>
    <n v="155832.32952"/>
    <n v="4791225.7504799999"/>
    <n v="0.27466474955700643"/>
  </r>
  <r>
    <x v="4668"/>
    <x v="1009"/>
    <x v="0"/>
    <s v="SN-040"/>
    <x v="3"/>
    <x v="2"/>
    <n v="59702.76"/>
    <n v="14"/>
    <x v="12"/>
    <n v="835838.68"/>
    <n v="50564.99"/>
    <n v="127928.89"/>
    <x v="0"/>
    <s v="Transfer"/>
    <x v="0"/>
    <x v="9"/>
    <x v="2"/>
    <n v="835838.64"/>
    <n v="44633.783375999999"/>
    <n v="791204.85662400001"/>
    <n v="0.15305452243487941"/>
  </r>
  <r>
    <x v="4669"/>
    <x v="1009"/>
    <x v="4"/>
    <s v="HO-092"/>
    <x v="5"/>
    <x v="0"/>
    <n v="45770.71"/>
    <n v="9"/>
    <x v="1181"/>
    <n v="411936.38"/>
    <n v="36715.35"/>
    <n v="81498.2"/>
    <x v="0"/>
    <s v="Card"/>
    <x v="1"/>
    <x v="9"/>
    <x v="2"/>
    <n v="411936.39"/>
    <n v="69658.443549000003"/>
    <n v="342277.946451"/>
    <n v="0.19784171526680891"/>
  </r>
  <r>
    <x v="4670"/>
    <x v="1009"/>
    <x v="4"/>
    <s v="HO-010"/>
    <x v="4"/>
    <x v="1"/>
    <n v="60211.9"/>
    <n v="45"/>
    <x v="274"/>
    <n v="2709535.7"/>
    <n v="45559.01"/>
    <n v="659380.03"/>
    <x v="1"/>
    <s v="Transfer"/>
    <x v="0"/>
    <x v="9"/>
    <x v="2"/>
    <n v="2709535.5"/>
    <n v="17882.934300000001"/>
    <n v="2691652.5657000002"/>
    <n v="0.24335535789397422"/>
  </r>
  <r>
    <x v="4671"/>
    <x v="1009"/>
    <x v="1"/>
    <s v="DA-105"/>
    <x v="2"/>
    <x v="2"/>
    <n v="104935.67"/>
    <n v="12"/>
    <x v="394"/>
    <n v="1259227.99"/>
    <n v="89258.83"/>
    <n v="188122.09"/>
    <x v="0"/>
    <s v="Card"/>
    <x v="0"/>
    <x v="9"/>
    <x v="2"/>
    <n v="1259228.04"/>
    <n v="69257.542200000011"/>
    <n v="1189970.4978"/>
    <n v="0.14939478116270272"/>
  </r>
  <r>
    <x v="4672"/>
    <x v="1009"/>
    <x v="4"/>
    <s v="HO-061"/>
    <x v="1"/>
    <x v="3"/>
    <n v="54826.66"/>
    <n v="35"/>
    <x v="485"/>
    <n v="1918932.93"/>
    <n v="41902.699999999997"/>
    <n v="452338.56"/>
    <x v="1"/>
    <s v="Transfer"/>
    <x v="0"/>
    <x v="9"/>
    <x v="2"/>
    <n v="1918933.1"/>
    <n v="43367.888059999997"/>
    <n v="1875565.2119400001"/>
    <n v="0.23572400730024473"/>
  </r>
  <r>
    <x v="4673"/>
    <x v="1009"/>
    <x v="3"/>
    <s v="PE-010"/>
    <x v="4"/>
    <x v="2"/>
    <n v="115541.04"/>
    <n v="5"/>
    <x v="281"/>
    <n v="577705.22"/>
    <n v="100247.4"/>
    <n v="76468.23"/>
    <x v="0"/>
    <s v="Transfer"/>
    <x v="0"/>
    <x v="9"/>
    <x v="2"/>
    <n v="577705.19999999995"/>
    <n v="22992.666959999999"/>
    <n v="554712.53304000001"/>
    <n v="0.13236548217445568"/>
  </r>
  <r>
    <x v="4674"/>
    <x v="1009"/>
    <x v="0"/>
    <s v="SN-092"/>
    <x v="3"/>
    <x v="2"/>
    <n v="70279.61"/>
    <n v="6"/>
    <x v="1262"/>
    <n v="421677.63"/>
    <n v="59890.55"/>
    <n v="62334.32"/>
    <x v="0"/>
    <s v="Cash"/>
    <x v="1"/>
    <x v="9"/>
    <x v="2"/>
    <n v="421677.66000000003"/>
    <n v="28589.745348000004"/>
    <n v="393087.91465200001"/>
    <n v="0.14782458343830096"/>
  </r>
  <r>
    <x v="4675"/>
    <x v="1009"/>
    <x v="0"/>
    <s v="SN-129"/>
    <x v="4"/>
    <x v="2"/>
    <n v="44148.68"/>
    <n v="11"/>
    <x v="1414"/>
    <n v="485635.52"/>
    <n v="35991.379999999997"/>
    <n v="89730.38"/>
    <x v="0"/>
    <s v="Transfer"/>
    <x v="1"/>
    <x v="9"/>
    <x v="2"/>
    <n v="485635.48"/>
    <n v="61335.761123999997"/>
    <n v="424299.71887599997"/>
    <n v="0.18476898065446284"/>
  </r>
  <r>
    <x v="4676"/>
    <x v="1009"/>
    <x v="4"/>
    <s v="HO-136"/>
    <x v="5"/>
    <x v="2"/>
    <n v="63009.89"/>
    <n v="52"/>
    <x v="775"/>
    <n v="3276514.23"/>
    <n v="54145.47"/>
    <n v="460949.84"/>
    <x v="1"/>
    <s v="Cash"/>
    <x v="0"/>
    <x v="9"/>
    <x v="2"/>
    <n v="3276514.28"/>
    <n v="62909.074175999995"/>
    <n v="3213605.2058239998"/>
    <n v="0.14068299651486635"/>
  </r>
  <r>
    <x v="4677"/>
    <x v="1010"/>
    <x v="0"/>
    <s v="SN-048"/>
    <x v="1"/>
    <x v="3"/>
    <n v="63737.29"/>
    <n v="12"/>
    <x v="737"/>
    <n v="764847.53"/>
    <n v="46470.46"/>
    <n v="207202.05"/>
    <x v="0"/>
    <s v="Card"/>
    <x v="0"/>
    <x v="9"/>
    <x v="2"/>
    <n v="764847.48"/>
    <n v="37401.041771999997"/>
    <n v="727446.43822799996"/>
    <n v="0.2709063465237313"/>
  </r>
  <r>
    <x v="4678"/>
    <x v="1010"/>
    <x v="0"/>
    <s v="SN-052"/>
    <x v="0"/>
    <x v="2"/>
    <n v="60783.86"/>
    <n v="123"/>
    <x v="354"/>
    <n v="7476414.3600000003"/>
    <n v="47454.81"/>
    <n v="1639473.13"/>
    <x v="1"/>
    <s v="POS"/>
    <x v="0"/>
    <x v="9"/>
    <x v="2"/>
    <n v="7476414.7800000003"/>
    <n v="189900.93541200002"/>
    <n v="7286513.8445880003"/>
    <n v="0.21928601747536097"/>
  </r>
  <r>
    <x v="4679"/>
    <x v="1011"/>
    <x v="0"/>
    <s v="SN-071"/>
    <x v="5"/>
    <x v="1"/>
    <n v="63559.92"/>
    <n v="1"/>
    <x v="169"/>
    <n v="63559.92"/>
    <n v="51345.68"/>
    <n v="12214.24"/>
    <x v="0"/>
    <s v="Card"/>
    <x v="0"/>
    <x v="9"/>
    <x v="2"/>
    <n v="63559.92"/>
    <n v="2135.613312"/>
    <n v="61424.306687999997"/>
    <n v="0.19216890140830889"/>
  </r>
  <r>
    <x v="4680"/>
    <x v="1011"/>
    <x v="4"/>
    <s v="HO-057"/>
    <x v="3"/>
    <x v="3"/>
    <n v="60996.54"/>
    <n v="104"/>
    <x v="314"/>
    <n v="6343640.6600000001"/>
    <n v="42816.87"/>
    <n v="1890685.7"/>
    <x v="1"/>
    <s v="Card"/>
    <x v="0"/>
    <x v="9"/>
    <x v="2"/>
    <n v="6343640.1600000001"/>
    <n v="356512.57699200005"/>
    <n v="5987127.5830079997"/>
    <n v="0.29804426217294594"/>
  </r>
  <r>
    <x v="4681"/>
    <x v="1011"/>
    <x v="4"/>
    <s v="HO-039"/>
    <x v="0"/>
    <x v="0"/>
    <n v="38730.06"/>
    <n v="5"/>
    <x v="914"/>
    <n v="193650.3"/>
    <n v="31074.95"/>
    <n v="38275.550000000003"/>
    <x v="0"/>
    <s v="Cash"/>
    <x v="1"/>
    <x v="9"/>
    <x v="2"/>
    <n v="193650.3"/>
    <n v="20042.806049999999"/>
    <n v="173607.49394999997"/>
    <n v="0.19765293418084043"/>
  </r>
  <r>
    <x v="4682"/>
    <x v="1011"/>
    <x v="0"/>
    <s v="SN-125"/>
    <x v="3"/>
    <x v="0"/>
    <n v="62308.53"/>
    <n v="83"/>
    <x v="89"/>
    <n v="5171608.4000000004"/>
    <n v="48644.65"/>
    <n v="1134102.8500000001"/>
    <x v="1"/>
    <s v="Transfer"/>
    <x v="0"/>
    <x v="9"/>
    <x v="2"/>
    <n v="5171607.99"/>
    <n v="79642.763046000007"/>
    <n v="5091965.2269540001"/>
    <n v="0.21929403046062035"/>
  </r>
  <r>
    <x v="4683"/>
    <x v="1011"/>
    <x v="4"/>
    <s v="HO-123"/>
    <x v="5"/>
    <x v="2"/>
    <n v="61043.11"/>
    <n v="56"/>
    <x v="950"/>
    <n v="3418413.97"/>
    <n v="52641.87"/>
    <n v="470469.2"/>
    <x v="1"/>
    <s v="POS"/>
    <x v="0"/>
    <x v="9"/>
    <x v="2"/>
    <n v="3418414.16"/>
    <n v="80332.732759999999"/>
    <n v="3338081.4272400001"/>
    <n v="0.1376279187157663"/>
  </r>
  <r>
    <x v="4684"/>
    <x v="1011"/>
    <x v="2"/>
    <s v="BE-124"/>
    <x v="0"/>
    <x v="0"/>
    <n v="49652.66"/>
    <n v="1"/>
    <x v="1415"/>
    <n v="49652.66"/>
    <n v="38054.14"/>
    <n v="11598.52"/>
    <x v="0"/>
    <s v="Card"/>
    <x v="1"/>
    <x v="9"/>
    <x v="2"/>
    <n v="49652.66"/>
    <n v="5863.9791460000006"/>
    <n v="43788.680854000006"/>
    <n v="0.23359312471879654"/>
  </r>
  <r>
    <x v="4685"/>
    <x v="1011"/>
    <x v="2"/>
    <s v="BE-101"/>
    <x v="2"/>
    <x v="0"/>
    <n v="62891.78"/>
    <n v="69"/>
    <x v="178"/>
    <n v="4339532.9000000004"/>
    <n v="49704.23"/>
    <n v="909940.97"/>
    <x v="1"/>
    <s v="Transfer"/>
    <x v="0"/>
    <x v="9"/>
    <x v="2"/>
    <n v="4339532.82"/>
    <n v="77677.637478000004"/>
    <n v="4261855.1825220007"/>
    <n v="0.20968638583198665"/>
  </r>
  <r>
    <x v="4686"/>
    <x v="1011"/>
    <x v="3"/>
    <s v="PE-012"/>
    <x v="1"/>
    <x v="0"/>
    <n v="110091.91"/>
    <n v="3"/>
    <x v="258"/>
    <n v="330275.73"/>
    <n v="85099"/>
    <n v="74978.740000000005"/>
    <x v="0"/>
    <s v="Card"/>
    <x v="0"/>
    <x v="9"/>
    <x v="2"/>
    <n v="330275.73"/>
    <n v="6836.7076109999989"/>
    <n v="323439.02238899999"/>
    <n v="0.22701861865538836"/>
  </r>
  <r>
    <x v="4687"/>
    <x v="1011"/>
    <x v="3"/>
    <s v="PE-044"/>
    <x v="3"/>
    <x v="4"/>
    <n v="82962.12"/>
    <n v="118"/>
    <x v="1135"/>
    <n v="9789530.7400000002"/>
    <n v="60914.76"/>
    <n v="2601589.5099999998"/>
    <x v="1"/>
    <s v="POS"/>
    <x v="0"/>
    <x v="9"/>
    <x v="2"/>
    <n v="9789530.1600000001"/>
    <n v="567792.74927999999"/>
    <n v="9221737.41072"/>
    <n v="0.26575221827231321"/>
  </r>
  <r>
    <x v="4688"/>
    <x v="1011"/>
    <x v="0"/>
    <s v="SN-021"/>
    <x v="2"/>
    <x v="3"/>
    <n v="52474.14"/>
    <n v="11"/>
    <x v="111"/>
    <n v="577215.56000000006"/>
    <n v="36538.25"/>
    <n v="175294.76"/>
    <x v="0"/>
    <s v="Transfer"/>
    <x v="0"/>
    <x v="9"/>
    <x v="2"/>
    <n v="577215.54"/>
    <n v="21241.531872"/>
    <n v="555974.00812800007"/>
    <n v="0.30369028859859565"/>
  </r>
  <r>
    <x v="4689"/>
    <x v="1012"/>
    <x v="3"/>
    <s v="PE-023"/>
    <x v="2"/>
    <x v="4"/>
    <n v="93920.59"/>
    <n v="119"/>
    <x v="1416"/>
    <n v="11176550.029999999"/>
    <n v="69323.89"/>
    <n v="2927007.49"/>
    <x v="1"/>
    <s v="Transfer"/>
    <x v="1"/>
    <x v="9"/>
    <x v="2"/>
    <n v="11176550.209999999"/>
    <n v="1381421.6059559998"/>
    <n v="9795128.6040439997"/>
    <n v="0.26188828235397793"/>
  </r>
  <r>
    <x v="4690"/>
    <x v="1012"/>
    <x v="1"/>
    <s v="DA-048"/>
    <x v="2"/>
    <x v="4"/>
    <n v="104004.46"/>
    <n v="4"/>
    <x v="621"/>
    <n v="416017.84"/>
    <n v="73401.789999999994"/>
    <n v="122410.68"/>
    <x v="0"/>
    <s v="Card"/>
    <x v="0"/>
    <x v="9"/>
    <x v="2"/>
    <n v="416017.84"/>
    <n v="22506.565144000004"/>
    <n v="393511.27485600003"/>
    <n v="0.29424382377448038"/>
  </r>
  <r>
    <x v="4691"/>
    <x v="1013"/>
    <x v="2"/>
    <s v="BE-022"/>
    <x v="1"/>
    <x v="4"/>
    <n v="75143"/>
    <n v="6"/>
    <x v="376"/>
    <n v="450857.98"/>
    <n v="50361.82"/>
    <n v="148687.06"/>
    <x v="0"/>
    <s v="Transfer"/>
    <x v="0"/>
    <x v="9"/>
    <x v="2"/>
    <n v="450858"/>
    <n v="10910.763599999998"/>
    <n v="439947.23639999999"/>
    <n v="0.3297869098379938"/>
  </r>
  <r>
    <x v="4692"/>
    <x v="1013"/>
    <x v="4"/>
    <s v="HO-065"/>
    <x v="1"/>
    <x v="0"/>
    <n v="62699.89"/>
    <n v="6"/>
    <x v="1417"/>
    <n v="376199.34"/>
    <n v="47052.49"/>
    <n v="93884.42"/>
    <x v="0"/>
    <s v="Transfer"/>
    <x v="1"/>
    <x v="9"/>
    <x v="2"/>
    <n v="376199.33999999997"/>
    <n v="34572.719345999991"/>
    <n v="341626.62065399997"/>
    <n v="0.24956029960073825"/>
  </r>
  <r>
    <x v="4693"/>
    <x v="1013"/>
    <x v="2"/>
    <s v="BE-020"/>
    <x v="4"/>
    <x v="0"/>
    <n v="60619.89"/>
    <n v="1"/>
    <x v="112"/>
    <n v="60619.89"/>
    <n v="50932.160000000003"/>
    <n v="9687.73"/>
    <x v="0"/>
    <s v="Card"/>
    <x v="0"/>
    <x v="9"/>
    <x v="2"/>
    <n v="60619.89"/>
    <n v="2370.2376990000002"/>
    <n v="58249.652301000002"/>
    <n v="0.15981107850905041"/>
  </r>
  <r>
    <x v="4694"/>
    <x v="1013"/>
    <x v="1"/>
    <s v="DA-053"/>
    <x v="1"/>
    <x v="1"/>
    <n v="116904.47"/>
    <n v="6"/>
    <x v="901"/>
    <n v="701426.82"/>
    <n v="95192.81"/>
    <n v="130269.94"/>
    <x v="0"/>
    <s v="Transfer"/>
    <x v="0"/>
    <x v="9"/>
    <x v="2"/>
    <n v="701426.82000000007"/>
    <n v="23988.797244000001"/>
    <n v="677438.02275600005"/>
    <n v="0.18572135579303914"/>
  </r>
  <r>
    <x v="4695"/>
    <x v="1013"/>
    <x v="2"/>
    <s v="BE-053"/>
    <x v="4"/>
    <x v="0"/>
    <n v="80592.61"/>
    <n v="3"/>
    <x v="532"/>
    <n v="241777.82"/>
    <n v="63518.27"/>
    <n v="51223.01"/>
    <x v="0"/>
    <s v="Cash"/>
    <x v="0"/>
    <x v="9"/>
    <x v="2"/>
    <n v="241777.83000000002"/>
    <n v="1547.3781120000003"/>
    <n v="240230.45188800001"/>
    <n v="0.21185983892153548"/>
  </r>
  <r>
    <x v="4696"/>
    <x v="1014"/>
    <x v="3"/>
    <s v="PE-120"/>
    <x v="1"/>
    <x v="2"/>
    <n v="85644.09"/>
    <n v="7"/>
    <x v="335"/>
    <n v="599508.65"/>
    <n v="73149.509999999995"/>
    <n v="87462.11"/>
    <x v="0"/>
    <s v="Transfer"/>
    <x v="0"/>
    <x v="9"/>
    <x v="2"/>
    <n v="599508.63"/>
    <n v="35011.303992000001"/>
    <n v="564497.32600799995"/>
    <n v="0.14588965480314586"/>
  </r>
  <r>
    <x v="4697"/>
    <x v="1014"/>
    <x v="2"/>
    <s v="BE-051"/>
    <x v="3"/>
    <x v="1"/>
    <n v="81183.33"/>
    <n v="24"/>
    <x v="0"/>
    <n v="1948399.89"/>
    <n v="60406.07"/>
    <n v="498654.23"/>
    <x v="1"/>
    <s v="Transfer"/>
    <x v="0"/>
    <x v="9"/>
    <x v="2"/>
    <n v="1948399.92"/>
    <n v="77935.996799999994"/>
    <n v="1870463.9231999998"/>
    <n v="0.25593012633561585"/>
  </r>
  <r>
    <x v="4698"/>
    <x v="1014"/>
    <x v="2"/>
    <s v="BE-036"/>
    <x v="2"/>
    <x v="2"/>
    <n v="75887.289999999994"/>
    <n v="1"/>
    <x v="170"/>
    <n v="75887.289999999994"/>
    <n v="64081.73"/>
    <n v="11805.55"/>
    <x v="0"/>
    <s v="Transfer"/>
    <x v="0"/>
    <x v="9"/>
    <x v="2"/>
    <n v="75887.289999999994"/>
    <n v="318.72661799999992"/>
    <n v="75568.563381999993"/>
    <n v="0.15556689400820611"/>
  </r>
  <r>
    <x v="4699"/>
    <x v="1014"/>
    <x v="3"/>
    <s v="PE-035"/>
    <x v="0"/>
    <x v="4"/>
    <n v="95919.87"/>
    <n v="10"/>
    <x v="52"/>
    <n v="959198.69"/>
    <n v="67527.83"/>
    <n v="283920.34000000003"/>
    <x v="0"/>
    <s v="POS"/>
    <x v="0"/>
    <x v="9"/>
    <x v="2"/>
    <n v="959198.7"/>
    <n v="11989.983749999999"/>
    <n v="947208.71624999994"/>
    <n v="0.29599742259864853"/>
  </r>
  <r>
    <x v="4700"/>
    <x v="1015"/>
    <x v="3"/>
    <s v="PE-016"/>
    <x v="3"/>
    <x v="1"/>
    <n v="108355.82"/>
    <n v="3"/>
    <x v="232"/>
    <n v="325067.45"/>
    <n v="88765.3"/>
    <n v="58771.56"/>
    <x v="0"/>
    <s v="Card"/>
    <x v="0"/>
    <x v="9"/>
    <x v="2"/>
    <n v="325067.46000000002"/>
    <n v="9361.9428480000006"/>
    <n v="315705.51715200004"/>
    <n v="0.18079804668231161"/>
  </r>
  <r>
    <x v="4701"/>
    <x v="1016"/>
    <x v="2"/>
    <s v="BE-030"/>
    <x v="5"/>
    <x v="1"/>
    <n v="67024.95"/>
    <n v="35"/>
    <x v="210"/>
    <n v="2345873.2599999998"/>
    <n v="48397.29"/>
    <n v="651968.1"/>
    <x v="1"/>
    <s v="Transfer"/>
    <x v="0"/>
    <x v="9"/>
    <x v="2"/>
    <n v="2345873.25"/>
    <n v="82574.738400000002"/>
    <n v="2263298.5115999999"/>
    <n v="0.27792128036789165"/>
  </r>
  <r>
    <x v="4702"/>
    <x v="1016"/>
    <x v="1"/>
    <s v="DA-041"/>
    <x v="2"/>
    <x v="3"/>
    <n v="106039.88"/>
    <n v="9"/>
    <x v="821"/>
    <n v="954358.88"/>
    <n v="74727.509999999995"/>
    <n v="281811.31"/>
    <x v="0"/>
    <s v="Transfer"/>
    <x v="1"/>
    <x v="9"/>
    <x v="2"/>
    <n v="954358.92"/>
    <n v="170830.24667999998"/>
    <n v="783528.67332000006"/>
    <n v="0.29528861302155013"/>
  </r>
  <r>
    <x v="4703"/>
    <x v="1016"/>
    <x v="2"/>
    <s v="BE-143"/>
    <x v="4"/>
    <x v="1"/>
    <n v="73415.8"/>
    <n v="6"/>
    <x v="175"/>
    <n v="440494.8"/>
    <n v="58721.89"/>
    <n v="88163.49"/>
    <x v="0"/>
    <s v="Transfer"/>
    <x v="0"/>
    <x v="9"/>
    <x v="2"/>
    <n v="440494.80000000005"/>
    <n v="15329.219040000002"/>
    <n v="425165.58096000005"/>
    <n v="0.20014649435135218"/>
  </r>
  <r>
    <x v="4704"/>
    <x v="1017"/>
    <x v="0"/>
    <s v="SN-079"/>
    <x v="5"/>
    <x v="3"/>
    <n v="58102.91"/>
    <n v="6"/>
    <x v="79"/>
    <n v="348617.49"/>
    <n v="43545.62"/>
    <n v="87343.76"/>
    <x v="0"/>
    <s v="Card"/>
    <x v="0"/>
    <x v="9"/>
    <x v="2"/>
    <n v="348617.46"/>
    <n v="6902.6257079999996"/>
    <n v="341714.83429200004"/>
    <n v="0.25054325300775931"/>
  </r>
  <r>
    <x v="4705"/>
    <x v="1017"/>
    <x v="4"/>
    <s v="HO-137"/>
    <x v="5"/>
    <x v="1"/>
    <n v="56409.22"/>
    <n v="1"/>
    <x v="0"/>
    <n v="56409.22"/>
    <n v="44151.82"/>
    <n v="12257.4"/>
    <x v="0"/>
    <s v="POS"/>
    <x v="0"/>
    <x v="9"/>
    <x v="2"/>
    <n v="56409.22"/>
    <n v="2256.3688000000002"/>
    <n v="54152.851200000005"/>
    <n v="0.21729426501554178"/>
  </r>
  <r>
    <x v="4706"/>
    <x v="1018"/>
    <x v="0"/>
    <s v="SN-133"/>
    <x v="2"/>
    <x v="2"/>
    <n v="62393.58"/>
    <n v="96"/>
    <x v="535"/>
    <n v="5989783.5700000003"/>
    <n v="52248.94"/>
    <n v="973885.59"/>
    <x v="1"/>
    <s v="Cash"/>
    <x v="0"/>
    <x v="10"/>
    <x v="2"/>
    <n v="5989783.6799999997"/>
    <n v="158130.28915200001"/>
    <n v="5831653.3908479996"/>
    <n v="0.16259111512438168"/>
  </r>
  <r>
    <x v="4707"/>
    <x v="1018"/>
    <x v="1"/>
    <s v="DA-109"/>
    <x v="1"/>
    <x v="3"/>
    <n v="122938.16"/>
    <n v="7"/>
    <x v="231"/>
    <n v="860567.11"/>
    <n v="82595.23"/>
    <n v="282400.49"/>
    <x v="0"/>
    <s v="Cash"/>
    <x v="0"/>
    <x v="10"/>
    <x v="2"/>
    <n v="860567.12"/>
    <n v="11961.882967999998"/>
    <n v="848605.23703199998"/>
    <n v="0.3281562666274801"/>
  </r>
  <r>
    <x v="4708"/>
    <x v="1018"/>
    <x v="3"/>
    <s v="PE-004"/>
    <x v="1"/>
    <x v="0"/>
    <n v="100097.35"/>
    <n v="6"/>
    <x v="1418"/>
    <n v="600584.11"/>
    <n v="76470.95"/>
    <n v="141758.39000000001"/>
    <x v="0"/>
    <s v="Cash"/>
    <x v="1"/>
    <x v="10"/>
    <x v="2"/>
    <n v="600584.10000000009"/>
    <n v="57055.489500000011"/>
    <n v="543528.61050000007"/>
    <n v="0.2360342001056272"/>
  </r>
  <r>
    <x v="4709"/>
    <x v="1018"/>
    <x v="4"/>
    <s v="HO-121"/>
    <x v="4"/>
    <x v="0"/>
    <n v="59091.97"/>
    <n v="6"/>
    <x v="1419"/>
    <n v="354551.83"/>
    <n v="48887.5"/>
    <n v="61226.84"/>
    <x v="0"/>
    <s v="Card"/>
    <x v="1"/>
    <x v="10"/>
    <x v="2"/>
    <n v="354551.82"/>
    <n v="56161.008288000005"/>
    <n v="298390.811712"/>
    <n v="0.17268798189534093"/>
  </r>
  <r>
    <x v="4710"/>
    <x v="1018"/>
    <x v="3"/>
    <s v="PE-087"/>
    <x v="5"/>
    <x v="3"/>
    <n v="80697.37"/>
    <n v="3"/>
    <x v="1420"/>
    <n v="242092.1"/>
    <n v="62647.519999999997"/>
    <n v="54149.54"/>
    <x v="0"/>
    <s v="POS"/>
    <x v="1"/>
    <x v="10"/>
    <x v="2"/>
    <n v="242092.11"/>
    <n v="18495.837203999996"/>
    <n v="223596.272796"/>
    <n v="0.2236733044985772"/>
  </r>
  <r>
    <x v="4711"/>
    <x v="1019"/>
    <x v="2"/>
    <s v="BE-093"/>
    <x v="5"/>
    <x v="4"/>
    <n v="64059.98"/>
    <n v="102"/>
    <x v="407"/>
    <n v="6534118.1799999997"/>
    <n v="46478"/>
    <n v="1793362.4"/>
    <x v="1"/>
    <s v="Card"/>
    <x v="0"/>
    <x v="10"/>
    <x v="2"/>
    <n v="6534117.96"/>
    <n v="228694.1286"/>
    <n v="6305423.8313999996"/>
    <n v="0.27446127397714132"/>
  </r>
  <r>
    <x v="4712"/>
    <x v="1019"/>
    <x v="2"/>
    <s v="BE-109"/>
    <x v="4"/>
    <x v="1"/>
    <n v="79096.210000000006"/>
    <n v="9"/>
    <x v="0"/>
    <n v="711865.89"/>
    <n v="62426.73"/>
    <n v="150025.29999999999"/>
    <x v="0"/>
    <s v="Card"/>
    <x v="0"/>
    <x v="10"/>
    <x v="2"/>
    <n v="711865.89"/>
    <n v="28474.635600000001"/>
    <n v="683391.25439999998"/>
    <n v="0.21074938707907467"/>
  </r>
  <r>
    <x v="4713"/>
    <x v="1019"/>
    <x v="1"/>
    <s v="DA-016"/>
    <x v="3"/>
    <x v="4"/>
    <n v="100056.22"/>
    <n v="7"/>
    <x v="197"/>
    <n v="700393.55"/>
    <n v="72175.37"/>
    <n v="195165.98"/>
    <x v="0"/>
    <s v="Cash"/>
    <x v="0"/>
    <x v="10"/>
    <x v="2"/>
    <n v="700393.54"/>
    <n v="21432.042324000002"/>
    <n v="678961.497676"/>
    <n v="0.27865188078902209"/>
  </r>
  <r>
    <x v="4714"/>
    <x v="1019"/>
    <x v="4"/>
    <s v="HO-026"/>
    <x v="4"/>
    <x v="4"/>
    <n v="53758.55"/>
    <n v="2"/>
    <x v="1009"/>
    <n v="107517.11"/>
    <n v="36885.97"/>
    <n v="33745.17"/>
    <x v="0"/>
    <s v="Cash"/>
    <x v="1"/>
    <x v="10"/>
    <x v="2"/>
    <n v="107517.1"/>
    <n v="5709.1580100000001"/>
    <n v="101807.94199000001"/>
    <n v="0.31385860352831285"/>
  </r>
  <r>
    <x v="4715"/>
    <x v="1019"/>
    <x v="3"/>
    <s v="PE-107"/>
    <x v="2"/>
    <x v="3"/>
    <n v="96565.93"/>
    <n v="2"/>
    <x v="867"/>
    <n v="193131.86"/>
    <n v="67289.27"/>
    <n v="58553.33"/>
    <x v="0"/>
    <s v="Cash"/>
    <x v="0"/>
    <x v="10"/>
    <x v="2"/>
    <n v="193131.86"/>
    <n v="6778.9282859999985"/>
    <n v="186352.93171399998"/>
    <n v="0.30317799455770789"/>
  </r>
  <r>
    <x v="4716"/>
    <x v="1019"/>
    <x v="1"/>
    <s v="DA-077"/>
    <x v="2"/>
    <x v="0"/>
    <n v="100235.4"/>
    <n v="54"/>
    <x v="744"/>
    <n v="5412711.6900000004"/>
    <n v="79048.94"/>
    <n v="1144069.1000000001"/>
    <x v="1"/>
    <s v="POS"/>
    <x v="0"/>
    <x v="10"/>
    <x v="2"/>
    <n v="5412711.5999999996"/>
    <n v="88227.199079999977"/>
    <n v="5324484.4009199999"/>
    <n v="0.21136708650373359"/>
  </r>
  <r>
    <x v="4717"/>
    <x v="1020"/>
    <x v="0"/>
    <s v="SN-094"/>
    <x v="3"/>
    <x v="2"/>
    <n v="64749.9"/>
    <n v="1"/>
    <x v="901"/>
    <n v="64749.9"/>
    <n v="53184.99"/>
    <n v="11564.91"/>
    <x v="0"/>
    <s v="Cash"/>
    <x v="0"/>
    <x v="10"/>
    <x v="2"/>
    <n v="64749.9"/>
    <n v="2214.4465799999998"/>
    <n v="62535.453420000005"/>
    <n v="0.17860892449254748"/>
  </r>
  <r>
    <x v="4718"/>
    <x v="1020"/>
    <x v="4"/>
    <s v="HO-043"/>
    <x v="1"/>
    <x v="0"/>
    <n v="61067.08"/>
    <n v="56"/>
    <x v="0"/>
    <n v="3419756.42"/>
    <n v="49241.59"/>
    <n v="662227.30000000005"/>
    <x v="1"/>
    <s v="Card"/>
    <x v="0"/>
    <x v="10"/>
    <x v="2"/>
    <n v="3419756.48"/>
    <n v="136790.2592"/>
    <n v="3282966.2207999998"/>
    <n v="0.19364750545595877"/>
  </r>
  <r>
    <x v="4719"/>
    <x v="1020"/>
    <x v="0"/>
    <s v="SN-147"/>
    <x v="5"/>
    <x v="1"/>
    <n v="55556.65"/>
    <n v="7"/>
    <x v="0"/>
    <n v="388896.57"/>
    <n v="40421.160000000003"/>
    <n v="105948.46"/>
    <x v="0"/>
    <s v="Transfer"/>
    <x v="0"/>
    <x v="10"/>
    <x v="2"/>
    <n v="388896.55"/>
    <n v="15555.861999999999"/>
    <n v="373340.68799999997"/>
    <n v="0.27243351619172163"/>
  </r>
  <r>
    <x v="4720"/>
    <x v="1021"/>
    <x v="0"/>
    <s v="SN-042"/>
    <x v="2"/>
    <x v="0"/>
    <n v="56502.28"/>
    <n v="6"/>
    <x v="0"/>
    <n v="339013.69"/>
    <n v="44191.37"/>
    <n v="73865.48"/>
    <x v="0"/>
    <s v="Card"/>
    <x v="0"/>
    <x v="10"/>
    <x v="2"/>
    <n v="339013.68"/>
    <n v="13560.547199999999"/>
    <n v="325453.13280000002"/>
    <n v="0.21788347249339693"/>
  </r>
  <r>
    <x v="4721"/>
    <x v="1021"/>
    <x v="2"/>
    <s v="BE-008"/>
    <x v="3"/>
    <x v="1"/>
    <n v="70588.91"/>
    <n v="77"/>
    <x v="287"/>
    <n v="5435346.25"/>
    <n v="54520.800000000003"/>
    <n v="1237244.28"/>
    <x v="1"/>
    <s v="Transfer"/>
    <x v="0"/>
    <x v="10"/>
    <x v="2"/>
    <n v="5435346.0700000003"/>
    <n v="167952.19356300001"/>
    <n v="5267393.876437"/>
    <n v="0.22762934008114019"/>
  </r>
  <r>
    <x v="4722"/>
    <x v="1021"/>
    <x v="4"/>
    <s v="HO-137"/>
    <x v="3"/>
    <x v="3"/>
    <n v="74437.88"/>
    <n v="95"/>
    <x v="1066"/>
    <n v="7071598.9199999999"/>
    <n v="54060.01"/>
    <n v="1935898.19"/>
    <x v="1"/>
    <s v="Card"/>
    <x v="0"/>
    <x v="10"/>
    <x v="2"/>
    <n v="7071598.6000000006"/>
    <n v="58694.268380000001"/>
    <n v="7012904.3316200003"/>
    <n v="0.27375678568602985"/>
  </r>
  <r>
    <x v="4723"/>
    <x v="1021"/>
    <x v="0"/>
    <s v="SN-127"/>
    <x v="0"/>
    <x v="4"/>
    <n v="61994.75"/>
    <n v="10"/>
    <x v="599"/>
    <n v="619947.51"/>
    <n v="42666.75"/>
    <n v="193280.04"/>
    <x v="0"/>
    <s v="Transfer"/>
    <x v="0"/>
    <x v="10"/>
    <x v="2"/>
    <n v="619947.5"/>
    <n v="21016.220249999998"/>
    <n v="598931.27974999999"/>
    <n v="0.31176839471457835"/>
  </r>
  <r>
    <x v="4724"/>
    <x v="1021"/>
    <x v="1"/>
    <s v="DA-023"/>
    <x v="5"/>
    <x v="4"/>
    <n v="117854.84"/>
    <n v="79"/>
    <x v="624"/>
    <n v="9310532.2100000009"/>
    <n v="87948.03"/>
    <n v="2362637.83"/>
    <x v="1"/>
    <s v="Card"/>
    <x v="0"/>
    <x v="10"/>
    <x v="2"/>
    <n v="9310532.3599999994"/>
    <n v="402214.99795200001"/>
    <n v="8908317.3620480001"/>
    <n v="0.25375969672951704"/>
  </r>
  <r>
    <x v="4725"/>
    <x v="1021"/>
    <x v="2"/>
    <s v="BE-032"/>
    <x v="1"/>
    <x v="2"/>
    <n v="65765.59"/>
    <n v="6"/>
    <x v="312"/>
    <n v="394593.56"/>
    <n v="55452.22"/>
    <n v="61880.26"/>
    <x v="0"/>
    <s v="Card"/>
    <x v="0"/>
    <x v="10"/>
    <x v="2"/>
    <n v="394593.54"/>
    <n v="22057.778885999996"/>
    <n v="372535.76111399999"/>
    <n v="0.15682024815610271"/>
  </r>
  <r>
    <x v="4726"/>
    <x v="1022"/>
    <x v="3"/>
    <s v="PE-042"/>
    <x v="3"/>
    <x v="4"/>
    <n v="81403.820000000007"/>
    <n v="8"/>
    <x v="1316"/>
    <n v="651230.53"/>
    <n v="58776.639999999999"/>
    <n v="181017.39"/>
    <x v="0"/>
    <s v="Transfer"/>
    <x v="1"/>
    <x v="10"/>
    <x v="2"/>
    <n v="651230.56000000006"/>
    <n v="61280.795696000008"/>
    <n v="589949.76430400007"/>
    <n v="0.27796207588732058"/>
  </r>
  <r>
    <x v="4727"/>
    <x v="1022"/>
    <x v="3"/>
    <s v="PE-036"/>
    <x v="3"/>
    <x v="2"/>
    <n v="120905.46"/>
    <n v="6"/>
    <x v="92"/>
    <n v="725432.79"/>
    <n v="95139.19"/>
    <n v="154597.65"/>
    <x v="0"/>
    <s v="Card"/>
    <x v="0"/>
    <x v="10"/>
    <x v="2"/>
    <n v="725432.76"/>
    <n v="2176.29828"/>
    <n v="723256.46172000002"/>
    <n v="0.21311092099931131"/>
  </r>
  <r>
    <x v="4728"/>
    <x v="1022"/>
    <x v="3"/>
    <s v="PE-118"/>
    <x v="4"/>
    <x v="3"/>
    <n v="105621.88"/>
    <n v="7"/>
    <x v="1421"/>
    <n v="739353.18"/>
    <n v="80150.179999999993"/>
    <n v="178301.9"/>
    <x v="0"/>
    <s v="Transfer"/>
    <x v="1"/>
    <x v="10"/>
    <x v="2"/>
    <n v="739353.16"/>
    <n v="59591.864696000004"/>
    <n v="679761.29530400003"/>
    <n v="0.24115930630067756"/>
  </r>
  <r>
    <x v="4729"/>
    <x v="1022"/>
    <x v="2"/>
    <s v="BE-106"/>
    <x v="2"/>
    <x v="3"/>
    <n v="57155.83"/>
    <n v="10"/>
    <x v="1422"/>
    <n v="571558.28"/>
    <n v="39764.82"/>
    <n v="173910.11"/>
    <x v="0"/>
    <s v="Card"/>
    <x v="1"/>
    <x v="10"/>
    <x v="2"/>
    <n v="571558.30000000005"/>
    <n v="73273.774060000011"/>
    <n v="498284.52594000002"/>
    <n v="0.30427362542976366"/>
  </r>
  <r>
    <x v="4730"/>
    <x v="1022"/>
    <x v="0"/>
    <s v="SN-069"/>
    <x v="3"/>
    <x v="4"/>
    <n v="60760.13"/>
    <n v="1"/>
    <x v="86"/>
    <n v="60760.13"/>
    <n v="41537.1"/>
    <n v="19223.04"/>
    <x v="0"/>
    <s v="Cash"/>
    <x v="0"/>
    <x v="10"/>
    <x v="2"/>
    <n v="60760.13"/>
    <n v="887.09789799999999"/>
    <n v="59873.032101999997"/>
    <n v="0.31637588662170407"/>
  </r>
  <r>
    <x v="4731"/>
    <x v="1022"/>
    <x v="4"/>
    <s v="HO-050"/>
    <x v="1"/>
    <x v="1"/>
    <n v="59752.26"/>
    <n v="59"/>
    <x v="0"/>
    <n v="3525383.2"/>
    <n v="45358.39"/>
    <n v="849238.37"/>
    <x v="1"/>
    <s v="Card"/>
    <x v="0"/>
    <x v="10"/>
    <x v="2"/>
    <n v="3525383.3400000003"/>
    <n v="141015.33360000001"/>
    <n v="3384368.0064000003"/>
    <n v="0.24089249928915527"/>
  </r>
  <r>
    <x v="4732"/>
    <x v="1023"/>
    <x v="1"/>
    <s v="DA-122"/>
    <x v="4"/>
    <x v="1"/>
    <n v="114746.4"/>
    <n v="8"/>
    <x v="0"/>
    <n v="917971.18"/>
    <n v="86161.8"/>
    <n v="228676.81"/>
    <x v="0"/>
    <s v="Transfer"/>
    <x v="0"/>
    <x v="10"/>
    <x v="2"/>
    <n v="917971.2"/>
    <n v="36718.847999999998"/>
    <n v="881252.35199999996"/>
    <n v="0.24911109954454125"/>
  </r>
  <r>
    <x v="4733"/>
    <x v="1023"/>
    <x v="3"/>
    <s v="PE-060"/>
    <x v="1"/>
    <x v="3"/>
    <n v="123390.63"/>
    <n v="3"/>
    <x v="1116"/>
    <n v="370171.89"/>
    <n v="87800.65"/>
    <n v="106769.94"/>
    <x v="0"/>
    <s v="Transfer"/>
    <x v="0"/>
    <x v="10"/>
    <x v="2"/>
    <n v="370171.89"/>
    <n v="14547.755277000002"/>
    <n v="355624.134723"/>
    <n v="0.28843340859836764"/>
  </r>
  <r>
    <x v="4734"/>
    <x v="1023"/>
    <x v="4"/>
    <s v="HO-066"/>
    <x v="4"/>
    <x v="0"/>
    <n v="45082.63"/>
    <n v="8"/>
    <x v="1423"/>
    <n v="360661.02"/>
    <n v="34718.21"/>
    <n v="82915.350000000006"/>
    <x v="0"/>
    <s v="Card"/>
    <x v="0"/>
    <x v="10"/>
    <x v="2"/>
    <n v="360661.04"/>
    <n v="1045.9170159999999"/>
    <n v="359615.12298399996"/>
    <n v="0.22989828509884433"/>
  </r>
  <r>
    <x v="4735"/>
    <x v="1023"/>
    <x v="4"/>
    <s v="HO-105"/>
    <x v="1"/>
    <x v="3"/>
    <n v="49829.63"/>
    <n v="2"/>
    <x v="298"/>
    <n v="99659.27"/>
    <n v="37052.86"/>
    <n v="25553.54"/>
    <x v="0"/>
    <s v="Cash"/>
    <x v="0"/>
    <x v="10"/>
    <x v="2"/>
    <n v="99659.26"/>
    <n v="308.94370599999996"/>
    <n v="99350.316293999989"/>
    <n v="0.25640906259899354"/>
  </r>
  <r>
    <x v="4736"/>
    <x v="1024"/>
    <x v="4"/>
    <s v="HO-094"/>
    <x v="1"/>
    <x v="3"/>
    <n v="57903.02"/>
    <n v="72"/>
    <x v="893"/>
    <n v="4169017.1"/>
    <n v="43499.37"/>
    <n v="1037062.11"/>
    <x v="1"/>
    <s v="Transfer"/>
    <x v="0"/>
    <x v="10"/>
    <x v="2"/>
    <n v="4169017.44"/>
    <n v="96721.204608"/>
    <n v="4072296.2353920001"/>
    <n v="0.24875458294474254"/>
  </r>
  <r>
    <x v="4737"/>
    <x v="1024"/>
    <x v="2"/>
    <s v="BE-057"/>
    <x v="4"/>
    <x v="4"/>
    <n v="62632.1"/>
    <n v="10"/>
    <x v="19"/>
    <n v="626321.04"/>
    <n v="40724.559999999998"/>
    <n v="219075.43"/>
    <x v="0"/>
    <s v="Card"/>
    <x v="0"/>
    <x v="10"/>
    <x v="2"/>
    <n v="626321"/>
    <n v="4572.1432999999997"/>
    <n v="621748.8567"/>
    <n v="0.34978136771518958"/>
  </r>
  <r>
    <x v="4738"/>
    <x v="1024"/>
    <x v="3"/>
    <s v="PE-082"/>
    <x v="1"/>
    <x v="4"/>
    <n v="105826.95"/>
    <n v="34"/>
    <x v="1092"/>
    <n v="3598116.38"/>
    <n v="75445.350000000006"/>
    <n v="1032974.57"/>
    <x v="1"/>
    <s v="POS"/>
    <x v="0"/>
    <x v="10"/>
    <x v="2"/>
    <n v="3598116.3"/>
    <n v="212648.67333000002"/>
    <n v="3385467.6266699997"/>
    <n v="0.28708759275874229"/>
  </r>
  <r>
    <x v="4739"/>
    <x v="1025"/>
    <x v="4"/>
    <s v="HO-029"/>
    <x v="4"/>
    <x v="2"/>
    <n v="58003.66"/>
    <n v="110"/>
    <x v="209"/>
    <n v="6380402.0599999996"/>
    <n v="50340.639999999999"/>
    <n v="842932.03"/>
    <x v="1"/>
    <s v="Card"/>
    <x v="0"/>
    <x v="10"/>
    <x v="2"/>
    <n v="6380402.6000000006"/>
    <n v="341351.53910000005"/>
    <n v="6039051.0609000009"/>
    <n v="0.13211268225313064"/>
  </r>
  <r>
    <x v="4740"/>
    <x v="1026"/>
    <x v="1"/>
    <s v="DA-124"/>
    <x v="2"/>
    <x v="1"/>
    <n v="75186.27"/>
    <n v="8"/>
    <x v="376"/>
    <n v="601490.16"/>
    <n v="61119.61"/>
    <n v="112533.29"/>
    <x v="0"/>
    <s v="Card"/>
    <x v="0"/>
    <x v="10"/>
    <x v="2"/>
    <n v="601490.16"/>
    <n v="14556.061872"/>
    <n v="586934.09812800004"/>
    <n v="0.18709082456145248"/>
  </r>
  <r>
    <x v="4741"/>
    <x v="1026"/>
    <x v="1"/>
    <s v="DA-118"/>
    <x v="3"/>
    <x v="1"/>
    <n v="103637.67"/>
    <n v="108"/>
    <x v="342"/>
    <n v="11192868.59"/>
    <n v="81438.87"/>
    <n v="2397470.66"/>
    <x v="1"/>
    <s v="Transfer"/>
    <x v="0"/>
    <x v="10"/>
    <x v="2"/>
    <n v="11192868.359999999"/>
    <n v="204829.49098800001"/>
    <n v="10988038.869012"/>
    <n v="0.2141962661959565"/>
  </r>
  <r>
    <x v="4742"/>
    <x v="1026"/>
    <x v="4"/>
    <s v="HO-090"/>
    <x v="0"/>
    <x v="0"/>
    <n v="52773.94"/>
    <n v="3"/>
    <x v="1424"/>
    <n v="158321.82999999999"/>
    <n v="44797.63"/>
    <n v="23928.95"/>
    <x v="0"/>
    <s v="Transfer"/>
    <x v="1"/>
    <x v="10"/>
    <x v="2"/>
    <n v="158321.82"/>
    <n v="12174.947958000002"/>
    <n v="146146.872042"/>
    <n v="0.15114119133160603"/>
  </r>
  <r>
    <x v="4743"/>
    <x v="1026"/>
    <x v="3"/>
    <s v="PE-105"/>
    <x v="0"/>
    <x v="1"/>
    <n v="77770.86"/>
    <n v="5"/>
    <x v="1400"/>
    <n v="388854.31"/>
    <n v="58183.9"/>
    <n v="97934.83"/>
    <x v="0"/>
    <s v="POS"/>
    <x v="1"/>
    <x v="10"/>
    <x v="2"/>
    <n v="388854.3"/>
    <n v="41568.524669999999"/>
    <n v="347285.77532999997"/>
    <n v="0.25185481421049444"/>
  </r>
  <r>
    <x v="4744"/>
    <x v="1026"/>
    <x v="2"/>
    <s v="BE-043"/>
    <x v="0"/>
    <x v="2"/>
    <n v="70589.11"/>
    <n v="65"/>
    <x v="768"/>
    <n v="4588291.9800000004"/>
    <n v="59621.23"/>
    <n v="712911.77"/>
    <x v="1"/>
    <s v="Transfer"/>
    <x v="0"/>
    <x v="10"/>
    <x v="2"/>
    <n v="4588292.1500000004"/>
    <n v="105530.71945"/>
    <n v="4482761.4305500006"/>
    <n v="0.1553762866677896"/>
  </r>
  <r>
    <x v="4745"/>
    <x v="1027"/>
    <x v="0"/>
    <s v="SN-050"/>
    <x v="2"/>
    <x v="4"/>
    <n v="61645.8"/>
    <n v="53"/>
    <x v="789"/>
    <n v="3267227.56"/>
    <n v="40401.54"/>
    <n v="1125946.2"/>
    <x v="1"/>
    <s v="Transfer"/>
    <x v="0"/>
    <x v="10"/>
    <x v="2"/>
    <n v="3267227.4000000004"/>
    <n v="39860.174280000007"/>
    <n v="3227367.2257200005"/>
    <n v="0.34461823650875423"/>
  </r>
  <r>
    <x v="4746"/>
    <x v="1027"/>
    <x v="2"/>
    <s v="BE-090"/>
    <x v="3"/>
    <x v="0"/>
    <n v="72640.83"/>
    <n v="4"/>
    <x v="1425"/>
    <n v="290563.33"/>
    <n v="60597.88"/>
    <n v="48171.8"/>
    <x v="0"/>
    <s v="Transfer"/>
    <x v="1"/>
    <x v="10"/>
    <x v="2"/>
    <n v="290563.32"/>
    <n v="18828.503136000003"/>
    <n v="271734.81686399999"/>
    <n v="0.16578760988181132"/>
  </r>
  <r>
    <x v="4747"/>
    <x v="1027"/>
    <x v="3"/>
    <s v="PE-081"/>
    <x v="5"/>
    <x v="3"/>
    <n v="110124.12"/>
    <n v="2"/>
    <x v="456"/>
    <n v="220248.23"/>
    <n v="81613.679999999993"/>
    <n v="57020.87"/>
    <x v="0"/>
    <s v="Card"/>
    <x v="0"/>
    <x v="10"/>
    <x v="2"/>
    <n v="220248.24"/>
    <n v="8325.3834719999995"/>
    <n v="211922.856528"/>
    <n v="0.25889365830544925"/>
  </r>
  <r>
    <x v="4748"/>
    <x v="1027"/>
    <x v="3"/>
    <s v="PE-090"/>
    <x v="4"/>
    <x v="4"/>
    <n v="86731.47"/>
    <n v="20"/>
    <x v="1426"/>
    <n v="1734629.44"/>
    <n v="58755.33"/>
    <n v="559522.81999999995"/>
    <x v="1"/>
    <s v="Cash"/>
    <x v="1"/>
    <x v="10"/>
    <x v="2"/>
    <n v="1734629.4"/>
    <n v="396189.35495999997"/>
    <n v="1338440.04504"/>
    <n v="0.32256043112008981"/>
  </r>
  <r>
    <x v="4749"/>
    <x v="1027"/>
    <x v="0"/>
    <s v="SN-110"/>
    <x v="1"/>
    <x v="3"/>
    <n v="57049.78"/>
    <n v="3"/>
    <x v="982"/>
    <n v="171149.34"/>
    <n v="41578.019999999997"/>
    <n v="46415.27"/>
    <x v="0"/>
    <s v="POS"/>
    <x v="1"/>
    <x v="10"/>
    <x v="2"/>
    <n v="171149.34"/>
    <n v="14958.452316000001"/>
    <n v="156190.88768399999"/>
    <n v="0.27119748168470881"/>
  </r>
  <r>
    <x v="4750"/>
    <x v="1027"/>
    <x v="3"/>
    <s v="PE-096"/>
    <x v="0"/>
    <x v="1"/>
    <n v="130277.71"/>
    <n v="7"/>
    <x v="121"/>
    <n v="911943.99"/>
    <n v="106191.77"/>
    <n v="168601.57"/>
    <x v="0"/>
    <s v="Transfer"/>
    <x v="0"/>
    <x v="10"/>
    <x v="2"/>
    <n v="911943.97000000009"/>
    <n v="33285.954905000006"/>
    <n v="878658.01509500004"/>
    <n v="0.18488149694368841"/>
  </r>
  <r>
    <x v="4751"/>
    <x v="1027"/>
    <x v="2"/>
    <s v="BE-129"/>
    <x v="4"/>
    <x v="4"/>
    <n v="81608.7"/>
    <n v="9"/>
    <x v="1145"/>
    <n v="734478.26"/>
    <n v="54771.23"/>
    <n v="241537.22"/>
    <x v="0"/>
    <s v="Transfer"/>
    <x v="0"/>
    <x v="10"/>
    <x v="2"/>
    <n v="734478.29999999993"/>
    <n v="37899.080280000002"/>
    <n v="696579.21971999994"/>
    <n v="0.32885550622015686"/>
  </r>
  <r>
    <x v="4752"/>
    <x v="1027"/>
    <x v="0"/>
    <s v="SN-090"/>
    <x v="3"/>
    <x v="1"/>
    <n v="56659.040000000001"/>
    <n v="1"/>
    <x v="423"/>
    <n v="56659.040000000001"/>
    <n v="45318.62"/>
    <n v="11340.42"/>
    <x v="0"/>
    <s v="Card"/>
    <x v="0"/>
    <x v="10"/>
    <x v="2"/>
    <n v="56659.040000000001"/>
    <n v="549.59268799999995"/>
    <n v="56109.447312000004"/>
    <n v="0.20015199692758648"/>
  </r>
  <r>
    <x v="4753"/>
    <x v="1027"/>
    <x v="3"/>
    <s v="PE-116"/>
    <x v="5"/>
    <x v="1"/>
    <n v="121846.57"/>
    <n v="104"/>
    <x v="263"/>
    <n v="12672043.18"/>
    <n v="91466.18"/>
    <n v="3159560.88"/>
    <x v="1"/>
    <s v="Cash"/>
    <x v="0"/>
    <x v="10"/>
    <x v="2"/>
    <n v="12672043.280000001"/>
    <n v="87437.098631999994"/>
    <n v="12584606.181368001"/>
    <n v="0.2493331844849348"/>
  </r>
  <r>
    <x v="4754"/>
    <x v="1027"/>
    <x v="4"/>
    <s v="HO-097"/>
    <x v="0"/>
    <x v="2"/>
    <n v="56225.42"/>
    <n v="13"/>
    <x v="1427"/>
    <n v="730930.46"/>
    <n v="44188.57"/>
    <n v="156478.98000000001"/>
    <x v="0"/>
    <s v="Cash"/>
    <x v="1"/>
    <x v="10"/>
    <x v="2"/>
    <n v="730930.46"/>
    <n v="58986.088121999994"/>
    <n v="671944.37187799998"/>
    <n v="0.21408189774988995"/>
  </r>
  <r>
    <x v="4755"/>
    <x v="1028"/>
    <x v="2"/>
    <s v="BE-012"/>
    <x v="2"/>
    <x v="2"/>
    <n v="73259.839999999997"/>
    <n v="6"/>
    <x v="315"/>
    <n v="439559.06"/>
    <n v="58736.86"/>
    <n v="87137.91"/>
    <x v="0"/>
    <s v="Card"/>
    <x v="0"/>
    <x v="10"/>
    <x v="2"/>
    <n v="439559.04"/>
    <n v="8483.4894719999993"/>
    <n v="431075.55052799999"/>
    <n v="0.19823936742425466"/>
  </r>
  <r>
    <x v="4756"/>
    <x v="1029"/>
    <x v="3"/>
    <s v="PE-089"/>
    <x v="1"/>
    <x v="3"/>
    <n v="103884.49"/>
    <n v="10"/>
    <x v="71"/>
    <n v="1038844.9"/>
    <n v="79001.100000000006"/>
    <n v="248833.86"/>
    <x v="0"/>
    <s v="Card"/>
    <x v="0"/>
    <x v="10"/>
    <x v="2"/>
    <n v="1038844.9"/>
    <n v="24308.970660000003"/>
    <n v="1014535.92934"/>
    <n v="0.2395293657407376"/>
  </r>
  <r>
    <x v="4757"/>
    <x v="1029"/>
    <x v="3"/>
    <s v="PE-018"/>
    <x v="2"/>
    <x v="2"/>
    <n v="94741.65"/>
    <n v="14"/>
    <x v="647"/>
    <n v="1326383.1499999999"/>
    <n v="80649.19"/>
    <n v="197294.48"/>
    <x v="0"/>
    <s v="Card"/>
    <x v="0"/>
    <x v="10"/>
    <x v="2"/>
    <n v="1326383.0999999999"/>
    <n v="4377.06423"/>
    <n v="1322006.03577"/>
    <n v="0.14874622012500688"/>
  </r>
  <r>
    <x v="4758"/>
    <x v="1030"/>
    <x v="2"/>
    <s v="BE-116"/>
    <x v="5"/>
    <x v="3"/>
    <n v="58228.02"/>
    <n v="16"/>
    <x v="310"/>
    <n v="931648.26"/>
    <n v="43084.480000000003"/>
    <n v="242296.62"/>
    <x v="1"/>
    <s v="Card"/>
    <x v="0"/>
    <x v="10"/>
    <x v="2"/>
    <n v="931648.32"/>
    <n v="17608.153247999999"/>
    <n v="914040.16675199999"/>
    <n v="0.26007306663139157"/>
  </r>
  <r>
    <x v="4759"/>
    <x v="1030"/>
    <x v="2"/>
    <s v="BE-016"/>
    <x v="4"/>
    <x v="1"/>
    <n v="69930.960000000006"/>
    <n v="16"/>
    <x v="111"/>
    <n v="1118895.33"/>
    <n v="50612.65"/>
    <n v="309092.87"/>
    <x v="1"/>
    <s v="POS"/>
    <x v="0"/>
    <x v="10"/>
    <x v="2"/>
    <n v="1118895.3600000001"/>
    <n v="41175.349248000006"/>
    <n v="1077720.0107520001"/>
    <n v="0.27624824388175789"/>
  </r>
  <r>
    <x v="4760"/>
    <x v="1030"/>
    <x v="0"/>
    <s v="SN-098"/>
    <x v="4"/>
    <x v="1"/>
    <n v="75882.2"/>
    <n v="1"/>
    <x v="348"/>
    <n v="75882.2"/>
    <n v="57344.5"/>
    <n v="18537.7"/>
    <x v="0"/>
    <s v="Card"/>
    <x v="0"/>
    <x v="10"/>
    <x v="2"/>
    <n v="75882.2"/>
    <n v="819.52775999999994"/>
    <n v="75062.67224"/>
    <n v="0.2442957636968881"/>
  </r>
  <r>
    <x v="4761"/>
    <x v="1030"/>
    <x v="0"/>
    <s v="SN-060"/>
    <x v="0"/>
    <x v="1"/>
    <n v="52845.58"/>
    <n v="20"/>
    <x v="1428"/>
    <n v="1056911.6399999999"/>
    <n v="43208.3"/>
    <n v="192745.54"/>
    <x v="1"/>
    <s v="POS"/>
    <x v="1"/>
    <x v="10"/>
    <x v="2"/>
    <n v="1056911.6000000001"/>
    <n v="244040.88844000001"/>
    <n v="812870.71156000008"/>
    <n v="0.18236674922039844"/>
  </r>
  <r>
    <x v="4762"/>
    <x v="1030"/>
    <x v="0"/>
    <s v="SN-016"/>
    <x v="2"/>
    <x v="2"/>
    <n v="64616.97"/>
    <n v="7"/>
    <x v="46"/>
    <n v="452318.82"/>
    <n v="53905.5"/>
    <n v="74980.34"/>
    <x v="0"/>
    <s v="Card"/>
    <x v="0"/>
    <x v="10"/>
    <x v="2"/>
    <n v="452318.79000000004"/>
    <n v="18318.910994999998"/>
    <n v="433999.87900500005"/>
    <n v="0.1657687822938696"/>
  </r>
  <r>
    <x v="4763"/>
    <x v="1031"/>
    <x v="2"/>
    <s v="BE-011"/>
    <x v="4"/>
    <x v="2"/>
    <n v="72220.14"/>
    <n v="4"/>
    <x v="431"/>
    <n v="288880.56"/>
    <n v="56392.46"/>
    <n v="63310.720000000001"/>
    <x v="0"/>
    <s v="POS"/>
    <x v="0"/>
    <x v="10"/>
    <x v="2"/>
    <n v="288880.56"/>
    <n v="10775.244887999999"/>
    <n v="278105.31511199998"/>
    <n v="0.21915881082479211"/>
  </r>
  <r>
    <x v="4764"/>
    <x v="1031"/>
    <x v="1"/>
    <s v="DA-066"/>
    <x v="3"/>
    <x v="1"/>
    <n v="91596.78"/>
    <n v="10"/>
    <x v="0"/>
    <n v="915967.82"/>
    <n v="68568.31"/>
    <n v="230284.7"/>
    <x v="0"/>
    <s v="Cash"/>
    <x v="0"/>
    <x v="10"/>
    <x v="2"/>
    <n v="915967.8"/>
    <n v="36638.712"/>
    <n v="879329.08799999999"/>
    <n v="0.25141134325002817"/>
  </r>
  <r>
    <x v="4765"/>
    <x v="1032"/>
    <x v="2"/>
    <s v="BE-100"/>
    <x v="3"/>
    <x v="3"/>
    <n v="59841.120000000003"/>
    <n v="8"/>
    <x v="1284"/>
    <n v="478729"/>
    <n v="44721.31"/>
    <n v="120958.51"/>
    <x v="0"/>
    <s v="Card"/>
    <x v="0"/>
    <x v="10"/>
    <x v="2"/>
    <n v="478728.96000000002"/>
    <n v="5074.526976000001"/>
    <n v="473654.43302400003"/>
    <n v="0.252665934171525"/>
  </r>
  <r>
    <x v="4766"/>
    <x v="1033"/>
    <x v="2"/>
    <s v="BE-046"/>
    <x v="1"/>
    <x v="0"/>
    <n v="52829.73"/>
    <n v="64"/>
    <x v="973"/>
    <n v="3381102.72"/>
    <n v="41481.58"/>
    <n v="726281.9"/>
    <x v="1"/>
    <s v="Transfer"/>
    <x v="0"/>
    <x v="10"/>
    <x v="2"/>
    <n v="3381102.72"/>
    <n v="71341.267391999994"/>
    <n v="3309761.452608"/>
    <n v="0.21480622156312362"/>
  </r>
  <r>
    <x v="4767"/>
    <x v="1033"/>
    <x v="0"/>
    <s v="SN-007"/>
    <x v="1"/>
    <x v="0"/>
    <n v="62984.639999999999"/>
    <n v="4"/>
    <x v="1336"/>
    <n v="251938.57"/>
    <n v="52457.919999999998"/>
    <n v="42106.879999999997"/>
    <x v="0"/>
    <s v="Transfer"/>
    <x v="1"/>
    <x v="10"/>
    <x v="2"/>
    <n v="251938.56"/>
    <n v="39453.578496000002"/>
    <n v="212484.981504"/>
    <n v="0.16713153527861968"/>
  </r>
  <r>
    <x v="4768"/>
    <x v="1033"/>
    <x v="0"/>
    <s v="SN-002"/>
    <x v="0"/>
    <x v="3"/>
    <n v="48206.62"/>
    <n v="9"/>
    <x v="1429"/>
    <n v="433859.62"/>
    <n v="35859.9"/>
    <n v="111120.5"/>
    <x v="0"/>
    <s v="Card"/>
    <x v="1"/>
    <x v="10"/>
    <x v="2"/>
    <n v="433859.58"/>
    <n v="65122.322958000004"/>
    <n v="368737.25704200001"/>
    <n v="0.25612086231947562"/>
  </r>
  <r>
    <x v="4769"/>
    <x v="1033"/>
    <x v="0"/>
    <s v="SN-009"/>
    <x v="1"/>
    <x v="2"/>
    <n v="57785.760000000002"/>
    <n v="15"/>
    <x v="737"/>
    <n v="866786.41"/>
    <n v="46030.64"/>
    <n v="176326.87"/>
    <x v="0"/>
    <s v="Card"/>
    <x v="0"/>
    <x v="10"/>
    <x v="2"/>
    <n v="866786.4"/>
    <n v="42385.854960000004"/>
    <n v="824400.54504"/>
    <n v="0.20342597434124512"/>
  </r>
  <r>
    <x v="4770"/>
    <x v="1033"/>
    <x v="4"/>
    <s v="HO-026"/>
    <x v="5"/>
    <x v="3"/>
    <n v="54348.04"/>
    <n v="4"/>
    <x v="169"/>
    <n v="217392.16"/>
    <n v="38182.75"/>
    <n v="64661.15"/>
    <x v="0"/>
    <s v="Card"/>
    <x v="0"/>
    <x v="10"/>
    <x v="2"/>
    <n v="217392.16"/>
    <n v="7304.3765760000006"/>
    <n v="210087.78342399999"/>
    <n v="0.29744011927569053"/>
  </r>
  <r>
    <x v="4771"/>
    <x v="1034"/>
    <x v="3"/>
    <s v="PE-091"/>
    <x v="2"/>
    <x v="1"/>
    <n v="96153.84"/>
    <n v="6"/>
    <x v="49"/>
    <n v="576923.04"/>
    <n v="71211.679999999993"/>
    <n v="149652.94"/>
    <x v="0"/>
    <s v="Card"/>
    <x v="0"/>
    <x v="10"/>
    <x v="2"/>
    <n v="576923.04"/>
    <n v="15576.92208"/>
    <n v="561346.11791999999"/>
    <n v="0.25939844593483385"/>
  </r>
  <r>
    <x v="4772"/>
    <x v="1034"/>
    <x v="1"/>
    <s v="DA-049"/>
    <x v="0"/>
    <x v="3"/>
    <n v="92462.75"/>
    <n v="51"/>
    <x v="716"/>
    <n v="4715600.18"/>
    <n v="67929.279999999999"/>
    <n v="1251206.69"/>
    <x v="1"/>
    <s v="Transfer"/>
    <x v="0"/>
    <x v="10"/>
    <x v="2"/>
    <n v="4715600.25"/>
    <n v="226820.37202499996"/>
    <n v="4488779.8779750001"/>
    <n v="0.26533349780303045"/>
  </r>
  <r>
    <x v="4773"/>
    <x v="1034"/>
    <x v="1"/>
    <s v="DA-143"/>
    <x v="0"/>
    <x v="4"/>
    <n v="106637.46"/>
    <n v="8"/>
    <x v="436"/>
    <n v="853099.64"/>
    <n v="72904.460000000006"/>
    <n v="269863.94"/>
    <x v="0"/>
    <s v="Card"/>
    <x v="0"/>
    <x v="10"/>
    <x v="2"/>
    <n v="853099.68"/>
    <n v="30967.518384000003"/>
    <n v="822132.161616"/>
    <n v="0.31633343556445526"/>
  </r>
  <r>
    <x v="4774"/>
    <x v="1034"/>
    <x v="3"/>
    <s v="PE-106"/>
    <x v="1"/>
    <x v="1"/>
    <n v="104904.19"/>
    <n v="1"/>
    <x v="263"/>
    <n v="104904.19"/>
    <n v="83978.68"/>
    <n v="20925.52"/>
    <x v="0"/>
    <s v="Transfer"/>
    <x v="0"/>
    <x v="10"/>
    <x v="2"/>
    <n v="104904.19"/>
    <n v="723.83891099999994"/>
    <n v="104180.351089"/>
    <n v="0.199472680738491"/>
  </r>
  <r>
    <x v="4775"/>
    <x v="1034"/>
    <x v="4"/>
    <s v="HO-070"/>
    <x v="2"/>
    <x v="3"/>
    <n v="43264.44"/>
    <n v="3"/>
    <x v="922"/>
    <n v="129793.31"/>
    <n v="31769.34"/>
    <n v="34485.279999999999"/>
    <x v="0"/>
    <s v="Transfer"/>
    <x v="0"/>
    <x v="10"/>
    <x v="2"/>
    <n v="129793.32"/>
    <n v="5931.5547240000005"/>
    <n v="123861.76527600001"/>
    <n v="0.26569381734698039"/>
  </r>
  <r>
    <x v="4776"/>
    <x v="1034"/>
    <x v="2"/>
    <s v="BE-136"/>
    <x v="3"/>
    <x v="0"/>
    <n v="71182.81"/>
    <n v="1"/>
    <x v="0"/>
    <n v="71182.81"/>
    <n v="54584.68"/>
    <n v="16598.14"/>
    <x v="0"/>
    <s v="Card"/>
    <x v="0"/>
    <x v="10"/>
    <x v="2"/>
    <n v="71182.81"/>
    <n v="2847.3123999999998"/>
    <n v="68335.497600000002"/>
    <n v="0.23317624016247743"/>
  </r>
  <r>
    <x v="4777"/>
    <x v="1034"/>
    <x v="4"/>
    <s v="HO-030"/>
    <x v="2"/>
    <x v="0"/>
    <n v="53663.16"/>
    <n v="6"/>
    <x v="831"/>
    <n v="321978.99"/>
    <n v="44315.26"/>
    <n v="56087.45"/>
    <x v="0"/>
    <s v="Card"/>
    <x v="1"/>
    <x v="10"/>
    <x v="2"/>
    <n v="321978.96000000002"/>
    <n v="18642.581784000002"/>
    <n v="303336.37821600004"/>
    <n v="0.17419599334726779"/>
  </r>
  <r>
    <x v="4778"/>
    <x v="1034"/>
    <x v="3"/>
    <s v="PE-134"/>
    <x v="1"/>
    <x v="4"/>
    <n v="108713.38"/>
    <n v="11"/>
    <x v="484"/>
    <n v="1195847.23"/>
    <n v="71635.45"/>
    <n v="407857.33"/>
    <x v="0"/>
    <s v="Card"/>
    <x v="0"/>
    <x v="10"/>
    <x v="2"/>
    <n v="1195847.1800000002"/>
    <n v="27384.900422000006"/>
    <n v="1168462.2795780001"/>
    <n v="0.34106139962376297"/>
  </r>
  <r>
    <x v="4779"/>
    <x v="1034"/>
    <x v="0"/>
    <s v="SN-053"/>
    <x v="3"/>
    <x v="3"/>
    <n v="59642.06"/>
    <n v="11"/>
    <x v="1205"/>
    <n v="656062.63"/>
    <n v="45944.21"/>
    <n v="150676.26999999999"/>
    <x v="0"/>
    <s v="Cash"/>
    <x v="0"/>
    <x v="10"/>
    <x v="2"/>
    <n v="656062.65999999992"/>
    <n v="31491.007679999995"/>
    <n v="624571.65231999988"/>
    <n v="0.22966750903034971"/>
  </r>
  <r>
    <x v="4780"/>
    <x v="1034"/>
    <x v="2"/>
    <s v="BE-050"/>
    <x v="1"/>
    <x v="2"/>
    <n v="90216.31"/>
    <n v="9"/>
    <x v="710"/>
    <n v="811946.81"/>
    <n v="79039.429999999993"/>
    <n v="100591.94"/>
    <x v="0"/>
    <s v="Card"/>
    <x v="0"/>
    <x v="10"/>
    <x v="2"/>
    <n v="811946.79"/>
    <n v="4140.928629"/>
    <n v="807805.86137100006"/>
    <n v="0.12388981490055979"/>
  </r>
  <r>
    <x v="4781"/>
    <x v="1035"/>
    <x v="0"/>
    <s v="SN-036"/>
    <x v="3"/>
    <x v="2"/>
    <n v="55029.8"/>
    <n v="13"/>
    <x v="210"/>
    <n v="715387.43"/>
    <n v="47429.34"/>
    <n v="98806.06"/>
    <x v="0"/>
    <s v="Transfer"/>
    <x v="0"/>
    <x v="10"/>
    <x v="2"/>
    <n v="715387.4"/>
    <n v="25181.636480000001"/>
    <n v="690205.76352000004"/>
    <n v="0.13811545444683029"/>
  </r>
  <r>
    <x v="4782"/>
    <x v="1035"/>
    <x v="3"/>
    <s v="PE-012"/>
    <x v="4"/>
    <x v="2"/>
    <n v="100564.75"/>
    <n v="76"/>
    <x v="213"/>
    <n v="7642920.9900000002"/>
    <n v="78739.37"/>
    <n v="1658728.84"/>
    <x v="1"/>
    <s v="Transfer"/>
    <x v="1"/>
    <x v="10"/>
    <x v="2"/>
    <n v="7642921"/>
    <n v="625190.93779999996"/>
    <n v="7017730.0622000005"/>
    <n v="0.21702812866576551"/>
  </r>
  <r>
    <x v="4783"/>
    <x v="1035"/>
    <x v="0"/>
    <s v="SN-142"/>
    <x v="4"/>
    <x v="0"/>
    <n v="61852"/>
    <n v="3"/>
    <x v="736"/>
    <n v="185555.99"/>
    <n v="47351.25"/>
    <n v="43502.239999999998"/>
    <x v="0"/>
    <s v="Transfer"/>
    <x v="0"/>
    <x v="10"/>
    <x v="2"/>
    <n v="185556"/>
    <n v="2783.34"/>
    <n v="182772.66"/>
    <n v="0.23444266067616573"/>
  </r>
  <r>
    <x v="4784"/>
    <x v="1035"/>
    <x v="2"/>
    <s v="BE-120"/>
    <x v="2"/>
    <x v="1"/>
    <n v="67007.520000000004"/>
    <n v="1"/>
    <x v="586"/>
    <n v="67007.520000000004"/>
    <n v="54301.08"/>
    <n v="12706.44"/>
    <x v="0"/>
    <s v="POS"/>
    <x v="1"/>
    <x v="10"/>
    <x v="2"/>
    <n v="67007.520000000004"/>
    <n v="10232.048304"/>
    <n v="56775.471696000008"/>
    <n v="0.18962707469251211"/>
  </r>
  <r>
    <x v="4785"/>
    <x v="1035"/>
    <x v="1"/>
    <s v="DA-109"/>
    <x v="2"/>
    <x v="0"/>
    <n v="92085.9"/>
    <n v="6"/>
    <x v="331"/>
    <n v="552515.41"/>
    <n v="70008.789999999994"/>
    <n v="132462.66"/>
    <x v="0"/>
    <s v="Transfer"/>
    <x v="1"/>
    <x v="10"/>
    <x v="2"/>
    <n v="552515.39999999991"/>
    <n v="81827.530739999987"/>
    <n v="470687.86925999995"/>
    <n v="0.23974473399755492"/>
  </r>
  <r>
    <x v="4786"/>
    <x v="1035"/>
    <x v="2"/>
    <s v="BE-105"/>
    <x v="2"/>
    <x v="1"/>
    <n v="54294.93"/>
    <n v="9"/>
    <x v="0"/>
    <n v="488654.39"/>
    <n v="39822.01"/>
    <n v="130256.27"/>
    <x v="0"/>
    <s v="Card"/>
    <x v="0"/>
    <x v="10"/>
    <x v="2"/>
    <n v="488654.37"/>
    <n v="19546.174800000001"/>
    <n v="469108.19520000002"/>
    <n v="0.26656113741247672"/>
  </r>
  <r>
    <x v="4787"/>
    <x v="1035"/>
    <x v="4"/>
    <s v="HO-052"/>
    <x v="2"/>
    <x v="3"/>
    <n v="56132.39"/>
    <n v="4"/>
    <x v="655"/>
    <n v="224529.57"/>
    <n v="42615.5"/>
    <n v="54067.58"/>
    <x v="0"/>
    <s v="Transfer"/>
    <x v="0"/>
    <x v="10"/>
    <x v="2"/>
    <n v="224529.56"/>
    <n v="1279.8184919999999"/>
    <n v="223249.74150800001"/>
    <n v="0.24080382819955518"/>
  </r>
  <r>
    <x v="4788"/>
    <x v="1035"/>
    <x v="2"/>
    <s v="BE-050"/>
    <x v="4"/>
    <x v="1"/>
    <n v="65578.31"/>
    <n v="74"/>
    <x v="1430"/>
    <n v="4852794.63"/>
    <n v="47772.25"/>
    <n v="1317647.93"/>
    <x v="1"/>
    <s v="POS"/>
    <x v="1"/>
    <x v="10"/>
    <x v="2"/>
    <n v="4852794.9399999995"/>
    <n v="443060.17802199995"/>
    <n v="4409734.7619779995"/>
    <n v="0.27152353034976878"/>
  </r>
  <r>
    <x v="4789"/>
    <x v="1036"/>
    <x v="4"/>
    <s v="HO-079"/>
    <x v="0"/>
    <x v="0"/>
    <n v="63879.77"/>
    <n v="9"/>
    <x v="149"/>
    <n v="574917.93999999994"/>
    <n v="51883.62"/>
    <n v="107965.38"/>
    <x v="1"/>
    <s v="Card"/>
    <x v="0"/>
    <x v="10"/>
    <x v="2"/>
    <n v="574917.92999999993"/>
    <n v="2587.1306849999996"/>
    <n v="572330.79931499995"/>
    <n v="0.18779267872559346"/>
  </r>
  <r>
    <x v="4790"/>
    <x v="1036"/>
    <x v="3"/>
    <s v="PE-068"/>
    <x v="2"/>
    <x v="0"/>
    <n v="98586.89"/>
    <n v="2"/>
    <x v="0"/>
    <n v="197173.77"/>
    <n v="82055.399999999994"/>
    <n v="33062.980000000003"/>
    <x v="0"/>
    <s v="Transfer"/>
    <x v="0"/>
    <x v="10"/>
    <x v="2"/>
    <n v="197173.78"/>
    <n v="7886.9511999999995"/>
    <n v="189286.82879999999"/>
    <n v="0.16768447446128359"/>
  </r>
  <r>
    <x v="4791"/>
    <x v="1036"/>
    <x v="2"/>
    <s v="BE-118"/>
    <x v="3"/>
    <x v="1"/>
    <n v="69068.52"/>
    <n v="8"/>
    <x v="692"/>
    <n v="552548.13"/>
    <n v="51551.65"/>
    <n v="140134.95000000001"/>
    <x v="0"/>
    <s v="Card"/>
    <x v="0"/>
    <x v="10"/>
    <x v="2"/>
    <n v="552548.16"/>
    <n v="497.29334399999999"/>
    <n v="552050.86665600003"/>
    <n v="0.25361582528566334"/>
  </r>
  <r>
    <x v="4792"/>
    <x v="1036"/>
    <x v="4"/>
    <s v="HO-088"/>
    <x v="3"/>
    <x v="3"/>
    <n v="56986.080000000002"/>
    <n v="4"/>
    <x v="491"/>
    <n v="227944.33"/>
    <n v="43224.32"/>
    <n v="55047.03"/>
    <x v="0"/>
    <s v="Transfer"/>
    <x v="0"/>
    <x v="10"/>
    <x v="2"/>
    <n v="227944.32000000001"/>
    <n v="8981.0062080000007"/>
    <n v="218963.313792"/>
    <n v="0.24149330672098754"/>
  </r>
  <r>
    <x v="4793"/>
    <x v="1036"/>
    <x v="0"/>
    <s v="SN-136"/>
    <x v="5"/>
    <x v="2"/>
    <n v="63105.74"/>
    <n v="8"/>
    <x v="1023"/>
    <n v="504845.95"/>
    <n v="51876.86"/>
    <n v="89831.11"/>
    <x v="0"/>
    <s v="Cash"/>
    <x v="1"/>
    <x v="10"/>
    <x v="2"/>
    <n v="504845.92"/>
    <n v="51797.191392000001"/>
    <n v="453048.72860799998"/>
    <n v="0.17793766593551955"/>
  </r>
  <r>
    <x v="4794"/>
    <x v="1036"/>
    <x v="0"/>
    <s v="SN-116"/>
    <x v="0"/>
    <x v="4"/>
    <n v="73016.429999999993"/>
    <n v="2"/>
    <x v="810"/>
    <n v="146032.85999999999"/>
    <n v="52280.04"/>
    <n v="41472.769999999997"/>
    <x v="0"/>
    <s v="Transfer"/>
    <x v="0"/>
    <x v="10"/>
    <x v="2"/>
    <n v="146032.85999999999"/>
    <n v="2643.1947660000001"/>
    <n v="143389.66523399999"/>
    <n v="0.28399614990763039"/>
  </r>
  <r>
    <x v="4795"/>
    <x v="1036"/>
    <x v="0"/>
    <s v="SN-141"/>
    <x v="5"/>
    <x v="3"/>
    <n v="74480.33"/>
    <n v="11"/>
    <x v="347"/>
    <n v="819283.58"/>
    <n v="53820.23"/>
    <n v="227261.03"/>
    <x v="0"/>
    <s v="Card"/>
    <x v="0"/>
    <x v="10"/>
    <x v="2"/>
    <n v="819283.63"/>
    <n v="6144.6272250000002"/>
    <n v="813139.00277500006"/>
    <n v="0.27738994842298687"/>
  </r>
  <r>
    <x v="4796"/>
    <x v="1037"/>
    <x v="4"/>
    <s v="HO-093"/>
    <x v="2"/>
    <x v="3"/>
    <n v="50646.84"/>
    <n v="12"/>
    <x v="1125"/>
    <n v="607762.03"/>
    <n v="37086.89"/>
    <n v="162719.41"/>
    <x v="0"/>
    <s v="Cash"/>
    <x v="1"/>
    <x v="10"/>
    <x v="2"/>
    <n v="607762.07999999996"/>
    <n v="73417.659263999987"/>
    <n v="534344.42073599994"/>
    <n v="0.26773539965963322"/>
  </r>
  <r>
    <x v="4797"/>
    <x v="1037"/>
    <x v="4"/>
    <s v="HO-012"/>
    <x v="3"/>
    <x v="1"/>
    <n v="46156.51"/>
    <n v="6"/>
    <x v="49"/>
    <n v="276939.08"/>
    <n v="33985.61"/>
    <n v="73025.41"/>
    <x v="0"/>
    <s v="Card"/>
    <x v="0"/>
    <x v="10"/>
    <x v="2"/>
    <n v="276939.06"/>
    <n v="7477.354620000001"/>
    <n v="269461.70538"/>
    <n v="0.26368763122922195"/>
  </r>
  <r>
    <x v="4798"/>
    <x v="1037"/>
    <x v="3"/>
    <s v="PE-070"/>
    <x v="2"/>
    <x v="1"/>
    <n v="113400.26"/>
    <n v="7"/>
    <x v="0"/>
    <n v="793801.84"/>
    <n v="81855.58"/>
    <n v="220812.76"/>
    <x v="0"/>
    <s v="Transfer"/>
    <x v="0"/>
    <x v="10"/>
    <x v="2"/>
    <n v="793801.82"/>
    <n v="31752.072799999998"/>
    <n v="762049.74719999998"/>
    <n v="0.27817113651437242"/>
  </r>
  <r>
    <x v="4799"/>
    <x v="1037"/>
    <x v="1"/>
    <s v="DA-145"/>
    <x v="1"/>
    <x v="2"/>
    <n v="99908.58"/>
    <n v="9"/>
    <x v="1431"/>
    <n v="899177.26"/>
    <n v="86097.83"/>
    <n v="124296.76"/>
    <x v="0"/>
    <s v="Cash"/>
    <x v="1"/>
    <x v="10"/>
    <x v="2"/>
    <n v="899177.22"/>
    <n v="112936.65883200002"/>
    <n v="786240.56116799999"/>
    <n v="0.13823387837899725"/>
  </r>
  <r>
    <x v="4800"/>
    <x v="1037"/>
    <x v="3"/>
    <s v="PE-083"/>
    <x v="2"/>
    <x v="1"/>
    <n v="102951.51"/>
    <n v="7"/>
    <x v="0"/>
    <n v="720660.58"/>
    <n v="77314.210000000006"/>
    <n v="179461.12"/>
    <x v="0"/>
    <s v="POS"/>
    <x v="0"/>
    <x v="10"/>
    <x v="2"/>
    <n v="720660.57"/>
    <n v="28826.422799999997"/>
    <n v="691834.14720000001"/>
    <n v="0.24902308379348292"/>
  </r>
  <r>
    <x v="4801"/>
    <x v="1037"/>
    <x v="1"/>
    <s v="DA-147"/>
    <x v="4"/>
    <x v="0"/>
    <n v="98487.62"/>
    <n v="1"/>
    <x v="1"/>
    <n v="98487.62"/>
    <n v="73991.06"/>
    <n v="24496.560000000001"/>
    <x v="0"/>
    <s v="Transfer"/>
    <x v="1"/>
    <x v="10"/>
    <x v="2"/>
    <n v="98487.62"/>
    <n v="14605.714046000001"/>
    <n v="83881.905953999987"/>
    <n v="0.24872730196952675"/>
  </r>
  <r>
    <x v="4802"/>
    <x v="1037"/>
    <x v="4"/>
    <s v="HO-130"/>
    <x v="2"/>
    <x v="3"/>
    <n v="44984.6"/>
    <n v="8"/>
    <x v="1325"/>
    <n v="359876.79"/>
    <n v="34022.199999999997"/>
    <n v="87699.23"/>
    <x v="0"/>
    <s v="Card"/>
    <x v="1"/>
    <x v="10"/>
    <x v="2"/>
    <n v="359876.8"/>
    <n v="42069.597919999993"/>
    <n v="317807.20208000002"/>
    <n v="0.24369237593788698"/>
  </r>
  <r>
    <x v="4803"/>
    <x v="1038"/>
    <x v="4"/>
    <s v="HO-042"/>
    <x v="0"/>
    <x v="2"/>
    <n v="56172.21"/>
    <n v="14"/>
    <x v="835"/>
    <n v="786410.99"/>
    <n v="47515.75"/>
    <n v="121190.48"/>
    <x v="0"/>
    <s v="Card"/>
    <x v="0"/>
    <x v="10"/>
    <x v="2"/>
    <n v="786410.94"/>
    <n v="3381.5670419999997"/>
    <n v="783029.37295799993"/>
    <n v="0.15410578125313329"/>
  </r>
  <r>
    <x v="4804"/>
    <x v="1038"/>
    <x v="1"/>
    <s v="DA-129"/>
    <x v="4"/>
    <x v="0"/>
    <n v="116855.7"/>
    <n v="7"/>
    <x v="0"/>
    <n v="817989.88"/>
    <n v="90014.51"/>
    <n v="187888.34"/>
    <x v="0"/>
    <s v="Cash"/>
    <x v="0"/>
    <x v="10"/>
    <x v="2"/>
    <n v="817989.9"/>
    <n v="32719.596000000001"/>
    <n v="785270.304"/>
    <n v="0.22969518889402396"/>
  </r>
  <r>
    <x v="4805"/>
    <x v="1038"/>
    <x v="3"/>
    <s v="PE-083"/>
    <x v="3"/>
    <x v="1"/>
    <n v="110255.57"/>
    <n v="1"/>
    <x v="478"/>
    <n v="110255.57"/>
    <n v="79731.89"/>
    <n v="30523.68"/>
    <x v="0"/>
    <s v="Transfer"/>
    <x v="0"/>
    <x v="10"/>
    <x v="2"/>
    <n v="110255.57"/>
    <n v="1323.0668400000002"/>
    <n v="108932.50316000001"/>
    <n v="0.27684478888458874"/>
  </r>
  <r>
    <x v="4806"/>
    <x v="1038"/>
    <x v="2"/>
    <s v="BE-139"/>
    <x v="4"/>
    <x v="1"/>
    <n v="79071.5"/>
    <n v="99"/>
    <x v="0"/>
    <n v="7828078.4699999997"/>
    <n v="63689.38"/>
    <n v="1522830.06"/>
    <x v="1"/>
    <s v="Transfer"/>
    <x v="0"/>
    <x v="10"/>
    <x v="2"/>
    <n v="7828078.5"/>
    <n v="313123.14"/>
    <n v="7514955.3600000003"/>
    <n v="0.1945343376201491"/>
  </r>
  <r>
    <x v="4807"/>
    <x v="1038"/>
    <x v="3"/>
    <s v="PE-038"/>
    <x v="2"/>
    <x v="0"/>
    <n v="87150.27"/>
    <n v="96"/>
    <x v="1294"/>
    <n v="8366426.0999999996"/>
    <n v="71834.899999999994"/>
    <n v="1470276.17"/>
    <x v="1"/>
    <s v="Cash"/>
    <x v="1"/>
    <x v="10"/>
    <x v="2"/>
    <n v="8366425.9199999999"/>
    <n v="971342.04931199993"/>
    <n v="7395083.8706879998"/>
    <n v="0.17573527243610029"/>
  </r>
  <r>
    <x v="4808"/>
    <x v="1038"/>
    <x v="0"/>
    <s v="SN-149"/>
    <x v="0"/>
    <x v="2"/>
    <n v="59347.25"/>
    <n v="137"/>
    <x v="1432"/>
    <n v="8130573.7400000002"/>
    <n v="50889.04"/>
    <n v="1158775"/>
    <x v="1"/>
    <s v="Card"/>
    <x v="1"/>
    <x v="10"/>
    <x v="2"/>
    <n v="8130573.25"/>
    <n v="1262678.0257249998"/>
    <n v="6867895.2242750004"/>
    <n v="0.14252069251880373"/>
  </r>
  <r>
    <x v="4809"/>
    <x v="1038"/>
    <x v="1"/>
    <s v="DA-099"/>
    <x v="1"/>
    <x v="4"/>
    <n v="117748.11"/>
    <n v="64"/>
    <x v="66"/>
    <n v="7535879.1299999999"/>
    <n v="79209.259999999995"/>
    <n v="2466486.81"/>
    <x v="1"/>
    <s v="POS"/>
    <x v="0"/>
    <x v="10"/>
    <x v="2"/>
    <n v="7535879.04"/>
    <n v="129617.119488"/>
    <n v="7406261.9205120001"/>
    <n v="0.32729914684817935"/>
  </r>
  <r>
    <x v="4810"/>
    <x v="1039"/>
    <x v="2"/>
    <s v="BE-112"/>
    <x v="4"/>
    <x v="4"/>
    <n v="80266.679999999993"/>
    <n v="12"/>
    <x v="993"/>
    <n v="963200.2"/>
    <n v="59142.44"/>
    <n v="253490.98"/>
    <x v="0"/>
    <s v="Card"/>
    <x v="0"/>
    <x v="10"/>
    <x v="2"/>
    <n v="963200.15999999992"/>
    <n v="25717.444271999997"/>
    <n v="937482.71572799992"/>
    <n v="0.26317579668276647"/>
  </r>
  <r>
    <x v="4811"/>
    <x v="1039"/>
    <x v="4"/>
    <s v="HO-145"/>
    <x v="0"/>
    <x v="2"/>
    <n v="60543.68"/>
    <n v="123"/>
    <x v="764"/>
    <n v="7446872.5499999998"/>
    <n v="51452.87"/>
    <n v="1118169.3899999999"/>
    <x v="1"/>
    <s v="Card"/>
    <x v="0"/>
    <x v="10"/>
    <x v="2"/>
    <n v="7446872.6399999997"/>
    <n v="331385.83247999998"/>
    <n v="7115486.8075199993"/>
    <n v="0.15015288397812043"/>
  </r>
  <r>
    <x v="4812"/>
    <x v="1040"/>
    <x v="3"/>
    <s v="PE-148"/>
    <x v="2"/>
    <x v="2"/>
    <n v="103619.38"/>
    <n v="9"/>
    <x v="875"/>
    <n v="932574.41"/>
    <n v="84081.87"/>
    <n v="175837.56"/>
    <x v="0"/>
    <s v="POS"/>
    <x v="0"/>
    <x v="10"/>
    <x v="2"/>
    <n v="932574.42"/>
    <n v="31427.757954000001"/>
    <n v="901146.66204600001"/>
    <n v="0.18855070235092553"/>
  </r>
  <r>
    <x v="4813"/>
    <x v="1040"/>
    <x v="3"/>
    <s v="PE-130"/>
    <x v="1"/>
    <x v="2"/>
    <n v="85976.69"/>
    <n v="111"/>
    <x v="519"/>
    <n v="9543412.6099999994"/>
    <n v="69623.23"/>
    <n v="1815233.88"/>
    <x v="1"/>
    <s v="Transfer"/>
    <x v="0"/>
    <x v="10"/>
    <x v="2"/>
    <n v="9543412.5899999999"/>
    <n v="282485.01266399998"/>
    <n v="9260927.5773360003"/>
    <n v="0.19020804760111906"/>
  </r>
  <r>
    <x v="4814"/>
    <x v="1041"/>
    <x v="2"/>
    <s v="BE-018"/>
    <x v="2"/>
    <x v="2"/>
    <n v="77245.11"/>
    <n v="7"/>
    <x v="236"/>
    <n v="540715.74"/>
    <n v="64249.58"/>
    <n v="90968.7"/>
    <x v="0"/>
    <s v="Card"/>
    <x v="0"/>
    <x v="10"/>
    <x v="2"/>
    <n v="540715.77"/>
    <n v="2811.7220040000002"/>
    <n v="537904.04799600004"/>
    <n v="0.16823756600834294"/>
  </r>
  <r>
    <x v="4815"/>
    <x v="1041"/>
    <x v="0"/>
    <s v="SN-071"/>
    <x v="0"/>
    <x v="1"/>
    <n v="44799.7"/>
    <n v="3"/>
    <x v="0"/>
    <n v="134399.09"/>
    <n v="35560.83"/>
    <n v="27716.59"/>
    <x v="0"/>
    <s v="Card"/>
    <x v="0"/>
    <x v="10"/>
    <x v="2"/>
    <n v="134399.09999999998"/>
    <n v="5375.963999999999"/>
    <n v="129023.13599999998"/>
    <n v="0.20622602429823"/>
  </r>
  <r>
    <x v="4816"/>
    <x v="1041"/>
    <x v="0"/>
    <s v="SN-061"/>
    <x v="2"/>
    <x v="3"/>
    <n v="54245.39"/>
    <n v="76"/>
    <x v="648"/>
    <n v="4122649.73"/>
    <n v="40358.410000000003"/>
    <n v="1055410.44"/>
    <x v="1"/>
    <s v="Transfer"/>
    <x v="0"/>
    <x v="10"/>
    <x v="2"/>
    <n v="4122649.64"/>
    <n v="148003.122076"/>
    <n v="3974646.517924"/>
    <n v="0.25600293721775874"/>
  </r>
  <r>
    <x v="4817"/>
    <x v="1041"/>
    <x v="4"/>
    <s v="HO-081"/>
    <x v="1"/>
    <x v="4"/>
    <n v="51611.08"/>
    <n v="12"/>
    <x v="745"/>
    <n v="619332.94999999995"/>
    <n v="37349.050000000003"/>
    <n v="171144.34"/>
    <x v="0"/>
    <s v="Transfer"/>
    <x v="0"/>
    <x v="10"/>
    <x v="2"/>
    <n v="619332.96"/>
    <n v="17960.655839999999"/>
    <n v="601372.30415999994"/>
    <n v="0.27633656500917642"/>
  </r>
  <r>
    <x v="4818"/>
    <x v="1042"/>
    <x v="0"/>
    <s v="SN-082"/>
    <x v="3"/>
    <x v="4"/>
    <n v="61877.25"/>
    <n v="4"/>
    <x v="282"/>
    <n v="247509.01"/>
    <n v="41663.410000000003"/>
    <n v="80855.360000000001"/>
    <x v="0"/>
    <s v="Card"/>
    <x v="1"/>
    <x v="10"/>
    <x v="2"/>
    <n v="247509"/>
    <n v="41111.244899999998"/>
    <n v="206397.75510000001"/>
    <n v="0.32667643089033405"/>
  </r>
  <r>
    <x v="4819"/>
    <x v="1042"/>
    <x v="0"/>
    <s v="SN-039"/>
    <x v="1"/>
    <x v="1"/>
    <n v="64834.92"/>
    <n v="25"/>
    <x v="0"/>
    <n v="1620872.96"/>
    <n v="49846.69"/>
    <n v="374705.66"/>
    <x v="1"/>
    <s v="Card"/>
    <x v="0"/>
    <x v="10"/>
    <x v="2"/>
    <n v="1620873"/>
    <n v="64834.92"/>
    <n v="1556038.08"/>
    <n v="0.23117521807507974"/>
  </r>
  <r>
    <x v="4820"/>
    <x v="1042"/>
    <x v="0"/>
    <s v="SN-014"/>
    <x v="5"/>
    <x v="0"/>
    <n v="71370.100000000006"/>
    <n v="5"/>
    <x v="802"/>
    <n v="356850.52"/>
    <n v="54852.62"/>
    <n v="82587.44"/>
    <x v="0"/>
    <s v="Cash"/>
    <x v="0"/>
    <x v="10"/>
    <x v="2"/>
    <n v="356850.5"/>
    <n v="13738.74425"/>
    <n v="343111.75575000001"/>
    <n v="0.23143427113403112"/>
  </r>
  <r>
    <x v="4821"/>
    <x v="1042"/>
    <x v="3"/>
    <s v="PE-025"/>
    <x v="1"/>
    <x v="3"/>
    <n v="108239.39"/>
    <n v="35"/>
    <x v="438"/>
    <n v="3788378.66"/>
    <n v="78925.33"/>
    <n v="1025992.26"/>
    <x v="1"/>
    <s v="Transfer"/>
    <x v="0"/>
    <x v="10"/>
    <x v="2"/>
    <n v="3788378.65"/>
    <n v="28034.00201"/>
    <n v="3760344.64799"/>
    <n v="0.27082621672248569"/>
  </r>
  <r>
    <x v="4822"/>
    <x v="1043"/>
    <x v="3"/>
    <s v="PE-128"/>
    <x v="0"/>
    <x v="2"/>
    <n v="96460.160000000003"/>
    <n v="27"/>
    <x v="255"/>
    <n v="2604424.2599999998"/>
    <n v="76089.509999999995"/>
    <n v="550007.55000000005"/>
    <x v="1"/>
    <s v="Transfer"/>
    <x v="0"/>
    <x v="10"/>
    <x v="2"/>
    <n v="2604424.3200000003"/>
    <n v="16147.430784000002"/>
    <n v="2588276.8892160002"/>
    <n v="0.21118200995409253"/>
  </r>
  <r>
    <x v="4823"/>
    <x v="1043"/>
    <x v="1"/>
    <s v="DA-066"/>
    <x v="4"/>
    <x v="0"/>
    <n v="86578.77"/>
    <n v="1"/>
    <x v="867"/>
    <n v="86578.77"/>
    <n v="67489.61"/>
    <n v="19089.16"/>
    <x v="0"/>
    <s v="Card"/>
    <x v="0"/>
    <x v="10"/>
    <x v="2"/>
    <n v="86578.77"/>
    <n v="3038.9148270000001"/>
    <n v="83539.855173000004"/>
    <n v="0.22048315077703229"/>
  </r>
  <r>
    <x v="4824"/>
    <x v="1044"/>
    <x v="4"/>
    <s v="HO-057"/>
    <x v="3"/>
    <x v="2"/>
    <n v="61562.84"/>
    <n v="9"/>
    <x v="143"/>
    <n v="554065.53"/>
    <n v="52564.46"/>
    <n v="80985.429999999993"/>
    <x v="0"/>
    <s v="Card"/>
    <x v="0"/>
    <x v="10"/>
    <x v="2"/>
    <n v="554065.55999999994"/>
    <n v="16732.779911999998"/>
    <n v="537332.780088"/>
    <n v="0.14616579739223262"/>
  </r>
  <r>
    <x v="4825"/>
    <x v="1044"/>
    <x v="0"/>
    <s v="SN-004"/>
    <x v="4"/>
    <x v="3"/>
    <n v="57682.64"/>
    <n v="11"/>
    <x v="661"/>
    <n v="634508.99"/>
    <n v="42455.72"/>
    <n v="167496.1"/>
    <x v="0"/>
    <s v="Transfer"/>
    <x v="0"/>
    <x v="10"/>
    <x v="2"/>
    <n v="634509.04"/>
    <n v="25887.968831999999"/>
    <n v="608621.07116799999"/>
    <n v="0.26397750487349281"/>
  </r>
  <r>
    <x v="4826"/>
    <x v="1044"/>
    <x v="1"/>
    <s v="DA-020"/>
    <x v="0"/>
    <x v="0"/>
    <n v="107670.84"/>
    <n v="76"/>
    <x v="736"/>
    <n v="8182983.5099999998"/>
    <n v="91253.72"/>
    <n v="1247700.4099999999"/>
    <x v="1"/>
    <s v="Card"/>
    <x v="0"/>
    <x v="10"/>
    <x v="2"/>
    <n v="8182983.8399999999"/>
    <n v="122744.7576"/>
    <n v="8060239.0823999997"/>
    <n v="0.15247499991601474"/>
  </r>
  <r>
    <x v="4827"/>
    <x v="1044"/>
    <x v="3"/>
    <s v="PE-088"/>
    <x v="2"/>
    <x v="0"/>
    <n v="110628.65"/>
    <n v="7"/>
    <x v="127"/>
    <n v="774400.58"/>
    <n v="89720.11"/>
    <n v="146359.82999999999"/>
    <x v="0"/>
    <s v="Card"/>
    <x v="0"/>
    <x v="10"/>
    <x v="2"/>
    <n v="774400.54999999993"/>
    <n v="20056.974244999998"/>
    <n v="754343.57575499988"/>
    <n v="0.18899757280656995"/>
  </r>
  <r>
    <x v="4828"/>
    <x v="1044"/>
    <x v="3"/>
    <s v="PE-001"/>
    <x v="4"/>
    <x v="4"/>
    <n v="112299.34"/>
    <n v="12"/>
    <x v="312"/>
    <n v="1347592.13"/>
    <n v="73412.92"/>
    <n v="466637.07"/>
    <x v="0"/>
    <s v="Transfer"/>
    <x v="1"/>
    <x v="10"/>
    <x v="2"/>
    <n v="1347592.08"/>
    <n v="75330.397272000002"/>
    <n v="1272261.682728"/>
    <n v="0.34627470702133001"/>
  </r>
  <r>
    <x v="4829"/>
    <x v="1044"/>
    <x v="1"/>
    <s v="DA-066"/>
    <x v="0"/>
    <x v="3"/>
    <n v="100308.1"/>
    <n v="36"/>
    <x v="747"/>
    <n v="3611091.62"/>
    <n v="72003.33"/>
    <n v="1018971.59"/>
    <x v="1"/>
    <s v="Cash"/>
    <x v="0"/>
    <x v="10"/>
    <x v="2"/>
    <n v="3611091.6"/>
    <n v="39722.007600000004"/>
    <n v="3571369.5924"/>
    <n v="0.28217827106807108"/>
  </r>
  <r>
    <x v="4830"/>
    <x v="1045"/>
    <x v="1"/>
    <s v="DA-107"/>
    <x v="2"/>
    <x v="1"/>
    <n v="112836.23"/>
    <n v="8"/>
    <x v="436"/>
    <n v="902689.85"/>
    <n v="82717.34"/>
    <n v="240951.14"/>
    <x v="0"/>
    <s v="POS"/>
    <x v="0"/>
    <x v="10"/>
    <x v="2"/>
    <n v="902689.84"/>
    <n v="32767.641191999995"/>
    <n v="869922.19880799996"/>
    <n v="0.26692572205171028"/>
  </r>
  <r>
    <x v="4831"/>
    <x v="1045"/>
    <x v="2"/>
    <s v="BE-055"/>
    <x v="1"/>
    <x v="3"/>
    <n v="71739.850000000006"/>
    <n v="86"/>
    <x v="48"/>
    <n v="6169626.9000000004"/>
    <n v="51893.01"/>
    <n v="1706827.8"/>
    <x v="1"/>
    <s v="Transfer"/>
    <x v="0"/>
    <x v="10"/>
    <x v="2"/>
    <n v="6169627.1000000006"/>
    <n v="9871.4033600000021"/>
    <n v="6159755.6966400007"/>
    <n v="0.27665008397833585"/>
  </r>
  <r>
    <x v="4832"/>
    <x v="1045"/>
    <x v="3"/>
    <s v="PE-056"/>
    <x v="0"/>
    <x v="4"/>
    <n v="90744.85"/>
    <n v="12"/>
    <x v="1433"/>
    <n v="1088938.25"/>
    <n v="59058.55"/>
    <n v="380235.66"/>
    <x v="0"/>
    <s v="Cash"/>
    <x v="1"/>
    <x v="10"/>
    <x v="2"/>
    <n v="1088938.2000000002"/>
    <n v="182832.72378000003"/>
    <n v="906105.47622000019"/>
    <n v="0.34918018537782097"/>
  </r>
  <r>
    <x v="4833"/>
    <x v="1045"/>
    <x v="3"/>
    <s v="PE-093"/>
    <x v="1"/>
    <x v="0"/>
    <n v="116680.67"/>
    <n v="4"/>
    <x v="391"/>
    <n v="466722.67"/>
    <n v="98409.32"/>
    <n v="73085.399999999994"/>
    <x v="0"/>
    <s v="Card"/>
    <x v="0"/>
    <x v="10"/>
    <x v="2"/>
    <n v="466722.68"/>
    <n v="7654.2519519999996"/>
    <n v="459068.42804799997"/>
    <n v="0.15659277917655037"/>
  </r>
  <r>
    <x v="4834"/>
    <x v="1045"/>
    <x v="4"/>
    <s v="HO-049"/>
    <x v="3"/>
    <x v="3"/>
    <n v="65004.31"/>
    <n v="79"/>
    <x v="66"/>
    <n v="5135340.22"/>
    <n v="45389.78"/>
    <n v="1549547.97"/>
    <x v="1"/>
    <s v="POS"/>
    <x v="0"/>
    <x v="10"/>
    <x v="2"/>
    <n v="5135340.49"/>
    <n v="88327.856427999999"/>
    <n v="5047012.6335720001"/>
    <n v="0.30174202752237517"/>
  </r>
  <r>
    <x v="4835"/>
    <x v="1045"/>
    <x v="3"/>
    <s v="PE-091"/>
    <x v="1"/>
    <x v="1"/>
    <n v="113635.97"/>
    <n v="37"/>
    <x v="69"/>
    <n v="4204530.88"/>
    <n v="81895.789999999994"/>
    <n v="1174386.53"/>
    <x v="1"/>
    <s v="Transfer"/>
    <x v="0"/>
    <x v="10"/>
    <x v="2"/>
    <n v="4204530.8899999997"/>
    <n v="53817.995391999997"/>
    <n v="4150712.8946079998"/>
    <n v="0.27931452129089845"/>
  </r>
  <r>
    <x v="4836"/>
    <x v="1045"/>
    <x v="2"/>
    <s v="BE-024"/>
    <x v="1"/>
    <x v="0"/>
    <n v="68206.080000000002"/>
    <n v="5"/>
    <x v="1281"/>
    <n v="341030.42"/>
    <n v="57483.67"/>
    <n v="53612.07"/>
    <x v="0"/>
    <s v="Card"/>
    <x v="1"/>
    <x v="10"/>
    <x v="2"/>
    <n v="341030.40000000002"/>
    <n v="25781.898239999999"/>
    <n v="315248.50176000001"/>
    <n v="0.15720612255059241"/>
  </r>
  <r>
    <x v="4837"/>
    <x v="1045"/>
    <x v="3"/>
    <s v="PE-044"/>
    <x v="0"/>
    <x v="0"/>
    <n v="120172.85"/>
    <n v="52"/>
    <x v="0"/>
    <n v="6248988.3600000003"/>
    <n v="92934.53"/>
    <n v="1416392.86"/>
    <x v="1"/>
    <s v="Transfer"/>
    <x v="0"/>
    <x v="10"/>
    <x v="2"/>
    <n v="6248988.2000000002"/>
    <n v="249959.52800000002"/>
    <n v="5999028.6720000003"/>
    <n v="0.22665954525797838"/>
  </r>
  <r>
    <x v="4838"/>
    <x v="1046"/>
    <x v="1"/>
    <s v="DA-097"/>
    <x v="0"/>
    <x v="0"/>
    <n v="93269.22"/>
    <n v="8"/>
    <x v="154"/>
    <n v="746153.79"/>
    <n v="75572.850000000006"/>
    <n v="141570.98000000001"/>
    <x v="0"/>
    <s v="Card"/>
    <x v="0"/>
    <x v="10"/>
    <x v="2"/>
    <n v="746153.76"/>
    <n v="28129.996751999999"/>
    <n v="718023.76324800006"/>
    <n v="0.18973431737175792"/>
  </r>
  <r>
    <x v="4839"/>
    <x v="1046"/>
    <x v="3"/>
    <s v="PE-095"/>
    <x v="0"/>
    <x v="0"/>
    <n v="94867.69"/>
    <n v="2"/>
    <x v="365"/>
    <n v="189735.38"/>
    <n v="72006.25"/>
    <n v="45722.87"/>
    <x v="0"/>
    <s v="POS"/>
    <x v="0"/>
    <x v="10"/>
    <x v="2"/>
    <n v="189735.38"/>
    <n v="7570.4416620000011"/>
    <n v="182164.93833800001"/>
    <n v="0.2409823091507762"/>
  </r>
  <r>
    <x v="4840"/>
    <x v="1046"/>
    <x v="2"/>
    <s v="BE-132"/>
    <x v="4"/>
    <x v="3"/>
    <n v="81927.929999999993"/>
    <n v="64"/>
    <x v="345"/>
    <n v="5243387.28"/>
    <n v="58064.03"/>
    <n v="1527289.14"/>
    <x v="1"/>
    <s v="Cash"/>
    <x v="0"/>
    <x v="10"/>
    <x v="2"/>
    <n v="5243387.5199999996"/>
    <n v="47714.826432000002"/>
    <n v="5195672.6935679996"/>
    <n v="0.29127910231341902"/>
  </r>
  <r>
    <x v="4841"/>
    <x v="1046"/>
    <x v="1"/>
    <s v="DA-127"/>
    <x v="5"/>
    <x v="3"/>
    <n v="67584.12"/>
    <n v="10"/>
    <x v="440"/>
    <n v="675841.18"/>
    <n v="50222.6"/>
    <n v="173615.19"/>
    <x v="0"/>
    <s v="POS"/>
    <x v="1"/>
    <x v="10"/>
    <x v="2"/>
    <n v="675841.2"/>
    <n v="64002.161639999998"/>
    <n v="611839.03836000001"/>
    <n v="0.25688755751758124"/>
  </r>
  <r>
    <x v="4842"/>
    <x v="1046"/>
    <x v="1"/>
    <s v="DA-023"/>
    <x v="3"/>
    <x v="3"/>
    <n v="102595.9"/>
    <n v="6"/>
    <x v="548"/>
    <n v="615575.37"/>
    <n v="72129.919999999998"/>
    <n v="182795.87"/>
    <x v="0"/>
    <s v="Transfer"/>
    <x v="1"/>
    <x v="10"/>
    <x v="2"/>
    <n v="615575.39999999991"/>
    <n v="74977.083719999981"/>
    <n v="540598.31627999991"/>
    <n v="0.29695124091790742"/>
  </r>
  <r>
    <x v="4843"/>
    <x v="1046"/>
    <x v="4"/>
    <s v="HO-045"/>
    <x v="4"/>
    <x v="4"/>
    <n v="58771.56"/>
    <n v="8"/>
    <x v="156"/>
    <n v="470172.5"/>
    <n v="43131.55"/>
    <n v="125120.07"/>
    <x v="0"/>
    <s v="Transfer"/>
    <x v="0"/>
    <x v="10"/>
    <x v="2"/>
    <n v="470172.48"/>
    <n v="14105.1744"/>
    <n v="456067.30559999996"/>
    <n v="0.2661152449366988"/>
  </r>
  <r>
    <x v="4844"/>
    <x v="1046"/>
    <x v="2"/>
    <s v="BE-072"/>
    <x v="3"/>
    <x v="2"/>
    <n v="54418.26"/>
    <n v="123"/>
    <x v="177"/>
    <n v="6693445.5800000001"/>
    <n v="42866.1"/>
    <n v="1420915.72"/>
    <x v="1"/>
    <s v="Transfer"/>
    <x v="0"/>
    <x v="10"/>
    <x v="2"/>
    <n v="6693445.9800000004"/>
    <n v="392235.93442800007"/>
    <n v="6301210.0455720006"/>
    <n v="0.21228464518269827"/>
  </r>
  <r>
    <x v="4845"/>
    <x v="1047"/>
    <x v="3"/>
    <s v="PE-127"/>
    <x v="0"/>
    <x v="2"/>
    <n v="91319.05"/>
    <n v="1"/>
    <x v="1434"/>
    <n v="91319.05"/>
    <n v="73513.149999999994"/>
    <n v="17805.89"/>
    <x v="0"/>
    <s v="Transfer"/>
    <x v="1"/>
    <x v="10"/>
    <x v="2"/>
    <n v="91319.05"/>
    <n v="8894.4754699999994"/>
    <n v="82424.574529999998"/>
    <n v="0.19498549316927846"/>
  </r>
  <r>
    <x v="4846"/>
    <x v="1047"/>
    <x v="0"/>
    <s v="SN-026"/>
    <x v="5"/>
    <x v="0"/>
    <n v="70857.460000000006"/>
    <n v="4"/>
    <x v="189"/>
    <n v="283429.84999999998"/>
    <n v="57592.49"/>
    <n v="53059.9"/>
    <x v="0"/>
    <s v="Cash"/>
    <x v="0"/>
    <x v="10"/>
    <x v="2"/>
    <n v="283429.84000000003"/>
    <n v="7595.9197120000017"/>
    <n v="275833.92028800002"/>
    <n v="0.18720646396277599"/>
  </r>
  <r>
    <x v="4847"/>
    <x v="1047"/>
    <x v="0"/>
    <s v="SN-055"/>
    <x v="5"/>
    <x v="0"/>
    <n v="51428.69"/>
    <n v="91"/>
    <x v="404"/>
    <n v="4680011.09"/>
    <n v="38580.83"/>
    <n v="1169155.97"/>
    <x v="1"/>
    <s v="Transfer"/>
    <x v="0"/>
    <x v="10"/>
    <x v="2"/>
    <n v="4680010.79"/>
    <n v="162396.37441300001"/>
    <n v="4517614.4155869996"/>
    <n v="0.24981905972363838"/>
  </r>
  <r>
    <x v="4848"/>
    <x v="1047"/>
    <x v="4"/>
    <s v="HO-070"/>
    <x v="0"/>
    <x v="3"/>
    <n v="59744.87"/>
    <n v="120"/>
    <x v="643"/>
    <n v="7169384.2300000004"/>
    <n v="45158.55"/>
    <n v="1750357.78"/>
    <x v="1"/>
    <s v="Cash"/>
    <x v="0"/>
    <x v="10"/>
    <x v="2"/>
    <n v="7169384.4000000004"/>
    <n v="238023.56208"/>
    <n v="6931360.8379200008"/>
    <n v="0.24414339137742097"/>
  </r>
  <r>
    <x v="4849"/>
    <x v="1047"/>
    <x v="1"/>
    <s v="DA-143"/>
    <x v="5"/>
    <x v="0"/>
    <n v="120238.82"/>
    <n v="1"/>
    <x v="0"/>
    <n v="120238.82"/>
    <n v="94904.39"/>
    <n v="25334.43"/>
    <x v="0"/>
    <s v="Card"/>
    <x v="0"/>
    <x v="10"/>
    <x v="2"/>
    <n v="120238.82"/>
    <n v="4809.5528000000004"/>
    <n v="115429.2672"/>
    <n v="0.21070092005227595"/>
  </r>
  <r>
    <x v="4850"/>
    <x v="1047"/>
    <x v="1"/>
    <s v="DA-069"/>
    <x v="3"/>
    <x v="4"/>
    <n v="113521.99"/>
    <n v="82"/>
    <x v="243"/>
    <n v="9308803.5199999996"/>
    <n v="76038.070000000007"/>
    <n v="3073681.72"/>
    <x v="1"/>
    <s v="Card"/>
    <x v="0"/>
    <x v="10"/>
    <x v="2"/>
    <n v="9308803.1799999997"/>
    <n v="541772.34507599997"/>
    <n v="8767030.8349239994"/>
    <n v="0.33019084712618368"/>
  </r>
  <r>
    <x v="4851"/>
    <x v="1047"/>
    <x v="3"/>
    <s v="PE-099"/>
    <x v="5"/>
    <x v="0"/>
    <n v="114652.54"/>
    <n v="1"/>
    <x v="0"/>
    <n v="114652.54"/>
    <n v="91345.75"/>
    <n v="23306.79"/>
    <x v="0"/>
    <s v="Transfer"/>
    <x v="0"/>
    <x v="10"/>
    <x v="2"/>
    <n v="114652.54"/>
    <n v="4586.1016"/>
    <n v="110066.4384"/>
    <n v="0.20328193339632949"/>
  </r>
  <r>
    <x v="4852"/>
    <x v="1048"/>
    <x v="0"/>
    <s v="SN-026"/>
    <x v="3"/>
    <x v="2"/>
    <n v="49705.97"/>
    <n v="62"/>
    <x v="1103"/>
    <n v="3081769.95"/>
    <n v="42182.91"/>
    <n v="466429.47"/>
    <x v="1"/>
    <s v="Card"/>
    <x v="1"/>
    <x v="11"/>
    <x v="2"/>
    <n v="3081770.14"/>
    <n v="368887.88575800002"/>
    <n v="2712882.2542420002"/>
    <n v="0.15135116428791187"/>
  </r>
  <r>
    <x v="4853"/>
    <x v="1048"/>
    <x v="0"/>
    <s v="SN-056"/>
    <x v="4"/>
    <x v="2"/>
    <n v="53096.6"/>
    <n v="1"/>
    <x v="521"/>
    <n v="53096.6"/>
    <n v="43802.74"/>
    <n v="9293.86"/>
    <x v="0"/>
    <s v="Cash"/>
    <x v="0"/>
    <x v="11"/>
    <x v="2"/>
    <n v="53096.6"/>
    <n v="2384.0373399999999"/>
    <n v="50712.562659999996"/>
    <n v="0.17503681968336957"/>
  </r>
  <r>
    <x v="4854"/>
    <x v="1048"/>
    <x v="0"/>
    <s v="SN-133"/>
    <x v="3"/>
    <x v="3"/>
    <n v="67863.03"/>
    <n v="6"/>
    <x v="413"/>
    <n v="407178.15"/>
    <n v="48856.959999999999"/>
    <n v="114036.39"/>
    <x v="0"/>
    <s v="Card"/>
    <x v="0"/>
    <x v="11"/>
    <x v="2"/>
    <n v="407178.18"/>
    <n v="13070.419577999999"/>
    <n v="394107.76042200002"/>
    <n v="0.28006510172512938"/>
  </r>
  <r>
    <x v="4855"/>
    <x v="1048"/>
    <x v="0"/>
    <s v="SN-104"/>
    <x v="2"/>
    <x v="0"/>
    <n v="67961.710000000006"/>
    <n v="2"/>
    <x v="535"/>
    <n v="135923.43"/>
    <n v="55342.18"/>
    <n v="25239.08"/>
    <x v="0"/>
    <s v="Cash"/>
    <x v="0"/>
    <x v="11"/>
    <x v="2"/>
    <n v="135923.42000000001"/>
    <n v="3588.3782880000008"/>
    <n v="132335.04171200001"/>
    <n v="0.18568601454510089"/>
  </r>
  <r>
    <x v="4856"/>
    <x v="1049"/>
    <x v="0"/>
    <s v="SN-015"/>
    <x v="0"/>
    <x v="1"/>
    <n v="50407.06"/>
    <n v="56"/>
    <x v="0"/>
    <n v="2822795.62"/>
    <n v="39739.71"/>
    <n v="597371.98"/>
    <x v="1"/>
    <s v="Transfer"/>
    <x v="0"/>
    <x v="11"/>
    <x v="2"/>
    <n v="2822795.36"/>
    <n v="112911.81439999999"/>
    <n v="2709883.5455999998"/>
    <n v="0.21162424079430872"/>
  </r>
  <r>
    <x v="4857"/>
    <x v="1049"/>
    <x v="2"/>
    <s v="BE-118"/>
    <x v="4"/>
    <x v="2"/>
    <n v="80561.08"/>
    <n v="55"/>
    <x v="1069"/>
    <n v="4430859.16"/>
    <n v="64667.78"/>
    <n v="874131.17"/>
    <x v="1"/>
    <s v="Card"/>
    <x v="0"/>
    <x v="11"/>
    <x v="2"/>
    <n v="4430859.4000000004"/>
    <n v="234392.46226000003"/>
    <n v="4196466.93774"/>
    <n v="0.19728254463407499"/>
  </r>
  <r>
    <x v="4858"/>
    <x v="1049"/>
    <x v="0"/>
    <s v="SN-075"/>
    <x v="4"/>
    <x v="1"/>
    <n v="76328.31"/>
    <n v="6"/>
    <x v="710"/>
    <n v="457969.89"/>
    <n v="56954.85"/>
    <n v="116240.76"/>
    <x v="0"/>
    <s v="Card"/>
    <x v="0"/>
    <x v="11"/>
    <x v="2"/>
    <n v="457969.86"/>
    <n v="2335.6462860000001"/>
    <n v="455634.21371400001"/>
    <n v="0.25381747258537019"/>
  </r>
  <r>
    <x v="4859"/>
    <x v="1050"/>
    <x v="3"/>
    <s v="PE-053"/>
    <x v="2"/>
    <x v="4"/>
    <n v="86608.78"/>
    <n v="72"/>
    <x v="1058"/>
    <n v="6235832.0599999996"/>
    <n v="57665.43"/>
    <n v="2083921.26"/>
    <x v="1"/>
    <s v="Cash"/>
    <x v="1"/>
    <x v="11"/>
    <x v="2"/>
    <n v="6235832.1600000001"/>
    <n v="1000227.4784639999"/>
    <n v="5235604.6815360002"/>
    <n v="0.33418495558393857"/>
  </r>
  <r>
    <x v="4860"/>
    <x v="1050"/>
    <x v="4"/>
    <s v="HO-043"/>
    <x v="5"/>
    <x v="4"/>
    <n v="52937.56"/>
    <n v="5"/>
    <x v="333"/>
    <n v="264687.82"/>
    <n v="39032.559999999998"/>
    <n v="69525.039999999994"/>
    <x v="0"/>
    <s v="Card"/>
    <x v="1"/>
    <x v="11"/>
    <x v="2"/>
    <n v="264687.8"/>
    <n v="13684.359259999999"/>
    <n v="251003.44073999999"/>
    <n v="0.26266807441309536"/>
  </r>
  <r>
    <x v="4861"/>
    <x v="1051"/>
    <x v="4"/>
    <s v="HO-076"/>
    <x v="3"/>
    <x v="3"/>
    <n v="62310.54"/>
    <n v="7"/>
    <x v="188"/>
    <n v="436173.75"/>
    <n v="48316.75"/>
    <n v="97956.53"/>
    <x v="0"/>
    <s v="Card"/>
    <x v="0"/>
    <x v="11"/>
    <x v="2"/>
    <n v="436173.78"/>
    <n v="25036.374972000001"/>
    <n v="411137.40502800001"/>
    <n v="0.22458144260171548"/>
  </r>
  <r>
    <x v="4862"/>
    <x v="1051"/>
    <x v="0"/>
    <s v="SN-150"/>
    <x v="0"/>
    <x v="4"/>
    <n v="56403.49"/>
    <n v="50"/>
    <x v="643"/>
    <n v="2820174.55"/>
    <n v="37835.15"/>
    <n v="928417.27"/>
    <x v="1"/>
    <s v="Transfer"/>
    <x v="0"/>
    <x v="11"/>
    <x v="2"/>
    <n v="2820174.5"/>
    <n v="93629.793399999995"/>
    <n v="2726544.7066000002"/>
    <n v="0.32920560537644739"/>
  </r>
  <r>
    <x v="4863"/>
    <x v="1051"/>
    <x v="0"/>
    <s v="SN-111"/>
    <x v="4"/>
    <x v="2"/>
    <n v="72441.8"/>
    <n v="6"/>
    <x v="921"/>
    <n v="434650.77"/>
    <n v="61355.68"/>
    <n v="66516.7"/>
    <x v="0"/>
    <s v="Cash"/>
    <x v="1"/>
    <x v="11"/>
    <x v="2"/>
    <n v="434650.80000000005"/>
    <n v="27556.860720000001"/>
    <n v="407093.93928000005"/>
    <n v="0.15303481459379445"/>
  </r>
  <r>
    <x v="4864"/>
    <x v="1052"/>
    <x v="1"/>
    <s v="DA-066"/>
    <x v="1"/>
    <x v="4"/>
    <n v="101268.52"/>
    <n v="10"/>
    <x v="1393"/>
    <n v="1012685.21"/>
    <n v="71805.570000000007"/>
    <n v="294629.46000000002"/>
    <x v="0"/>
    <s v="Card"/>
    <x v="1"/>
    <x v="11"/>
    <x v="2"/>
    <n v="1012685.2000000001"/>
    <n v="153320.53928000003"/>
    <n v="859364.66072000004"/>
    <n v="0.290938839720983"/>
  </r>
  <r>
    <x v="4865"/>
    <x v="1052"/>
    <x v="2"/>
    <s v="BE-059"/>
    <x v="3"/>
    <x v="1"/>
    <n v="50322.07"/>
    <n v="7"/>
    <x v="0"/>
    <n v="352254.47"/>
    <n v="38660.43"/>
    <n v="81631.460000000006"/>
    <x v="0"/>
    <s v="Cash"/>
    <x v="0"/>
    <x v="11"/>
    <x v="2"/>
    <n v="352254.49"/>
    <n v="14090.179599999999"/>
    <n v="338164.31040000002"/>
    <n v="0.2317400258966196"/>
  </r>
  <r>
    <x v="4866"/>
    <x v="1052"/>
    <x v="1"/>
    <s v="DA-068"/>
    <x v="0"/>
    <x v="1"/>
    <n v="113163.22"/>
    <n v="10"/>
    <x v="0"/>
    <n v="1131632.24"/>
    <n v="91073.44"/>
    <n v="220897.82"/>
    <x v="0"/>
    <s v="Card"/>
    <x v="0"/>
    <x v="11"/>
    <x v="2"/>
    <n v="1131632.2"/>
    <n v="45265.288"/>
    <n v="1086366.912"/>
    <n v="0.19520283374040318"/>
  </r>
  <r>
    <x v="4867"/>
    <x v="1052"/>
    <x v="3"/>
    <s v="PE-015"/>
    <x v="2"/>
    <x v="0"/>
    <n v="100925.88"/>
    <n v="4"/>
    <x v="0"/>
    <n v="403703.53"/>
    <n v="78974.100000000006"/>
    <n v="87807.14"/>
    <x v="0"/>
    <s v="Card"/>
    <x v="0"/>
    <x v="11"/>
    <x v="2"/>
    <n v="403703.52"/>
    <n v="16148.140800000001"/>
    <n v="387555.37920000002"/>
    <n v="0.21750401835723357"/>
  </r>
  <r>
    <x v="4868"/>
    <x v="1052"/>
    <x v="0"/>
    <s v="SN-114"/>
    <x v="5"/>
    <x v="4"/>
    <n v="53546.36"/>
    <n v="7"/>
    <x v="30"/>
    <n v="374824.49"/>
    <n v="38908.82"/>
    <n v="102462.78"/>
    <x v="0"/>
    <s v="Card"/>
    <x v="0"/>
    <x v="11"/>
    <x v="2"/>
    <n v="374824.52"/>
    <n v="8883.3411240000005"/>
    <n v="365941.17887599999"/>
    <n v="0.27336202071534865"/>
  </r>
  <r>
    <x v="4869"/>
    <x v="1052"/>
    <x v="1"/>
    <s v="DA-034"/>
    <x v="0"/>
    <x v="0"/>
    <n v="93127.1"/>
    <n v="1"/>
    <x v="1435"/>
    <n v="93127.1"/>
    <n v="76037.03"/>
    <n v="17090.060000000001"/>
    <x v="0"/>
    <s v="Card"/>
    <x v="1"/>
    <x v="11"/>
    <x v="2"/>
    <n v="93127.1"/>
    <n v="10821.36902"/>
    <n v="82305.730980000008"/>
    <n v="0.18351328453264409"/>
  </r>
  <r>
    <x v="4870"/>
    <x v="1052"/>
    <x v="0"/>
    <s v="SN-073"/>
    <x v="0"/>
    <x v="1"/>
    <n v="48134.31"/>
    <n v="75"/>
    <x v="903"/>
    <n v="3610073.52"/>
    <n v="36627.25"/>
    <n v="863029.7"/>
    <x v="1"/>
    <s v="Transfer"/>
    <x v="1"/>
    <x v="11"/>
    <x v="2"/>
    <n v="3610073.25"/>
    <n v="875081.75579999993"/>
    <n v="2734991.4942000001"/>
    <n v="0.23906153024828147"/>
  </r>
  <r>
    <x v="4871"/>
    <x v="1052"/>
    <x v="4"/>
    <s v="HO-131"/>
    <x v="0"/>
    <x v="3"/>
    <n v="42542.3"/>
    <n v="8"/>
    <x v="1106"/>
    <n v="340338.4"/>
    <n v="31192.04"/>
    <n v="90802.1"/>
    <x v="0"/>
    <s v="POS"/>
    <x v="1"/>
    <x v="11"/>
    <x v="2"/>
    <n v="340338.4"/>
    <n v="57312.986560000005"/>
    <n v="283025.41344000003"/>
    <n v="0.26679945607078132"/>
  </r>
  <r>
    <x v="4872"/>
    <x v="1053"/>
    <x v="2"/>
    <s v="BE-145"/>
    <x v="5"/>
    <x v="0"/>
    <n v="58434.25"/>
    <n v="5"/>
    <x v="816"/>
    <n v="292171.25"/>
    <n v="47788.84"/>
    <n v="53227.05"/>
    <x v="0"/>
    <s v="Transfer"/>
    <x v="1"/>
    <x v="11"/>
    <x v="2"/>
    <n v="292171.25"/>
    <n v="40611.803749999999"/>
    <n v="251559.44625000001"/>
    <n v="0.18217757565126619"/>
  </r>
  <r>
    <x v="4873"/>
    <x v="1053"/>
    <x v="0"/>
    <s v="SN-050"/>
    <x v="2"/>
    <x v="2"/>
    <n v="65342.95"/>
    <n v="3"/>
    <x v="1063"/>
    <n v="196028.85"/>
    <n v="55317.47"/>
    <n v="30076.45"/>
    <x v="0"/>
    <s v="Cash"/>
    <x v="0"/>
    <x v="11"/>
    <x v="2"/>
    <n v="196028.84999999998"/>
    <n v="1646.6423399999996"/>
    <n v="194382.20765999999"/>
    <n v="0.15342869174613838"/>
  </r>
  <r>
    <x v="4874"/>
    <x v="1053"/>
    <x v="0"/>
    <s v="SN-069"/>
    <x v="4"/>
    <x v="2"/>
    <n v="62440.99"/>
    <n v="10"/>
    <x v="183"/>
    <n v="624409.91"/>
    <n v="53497.78"/>
    <n v="89432.15"/>
    <x v="0"/>
    <s v="Card"/>
    <x v="0"/>
    <x v="11"/>
    <x v="2"/>
    <n v="624409.9"/>
    <n v="249.76396"/>
    <n v="624160.13604000001"/>
    <n v="0.14322666659790839"/>
  </r>
  <r>
    <x v="4875"/>
    <x v="1053"/>
    <x v="1"/>
    <s v="DA-018"/>
    <x v="4"/>
    <x v="0"/>
    <n v="82493.2"/>
    <n v="1"/>
    <x v="1436"/>
    <n v="82493.2"/>
    <n v="62489.08"/>
    <n v="20004.12"/>
    <x v="0"/>
    <s v="Card"/>
    <x v="1"/>
    <x v="11"/>
    <x v="2"/>
    <n v="82493.2"/>
    <n v="12778.196680000001"/>
    <n v="69715.003319999989"/>
    <n v="0.24249416921637176"/>
  </r>
  <r>
    <x v="4876"/>
    <x v="1053"/>
    <x v="4"/>
    <s v="HO-035"/>
    <x v="0"/>
    <x v="1"/>
    <n v="50488.52"/>
    <n v="6"/>
    <x v="742"/>
    <n v="302931.11"/>
    <n v="37201.199999999997"/>
    <n v="79723.929999999993"/>
    <x v="0"/>
    <s v="Transfer"/>
    <x v="0"/>
    <x v="11"/>
    <x v="2"/>
    <n v="302931.12"/>
    <n v="1696.414272"/>
    <n v="301234.70572799997"/>
    <n v="0.26317511595293069"/>
  </r>
  <r>
    <x v="4877"/>
    <x v="1053"/>
    <x v="2"/>
    <s v="BE-082"/>
    <x v="3"/>
    <x v="4"/>
    <n v="48372.35"/>
    <n v="11"/>
    <x v="263"/>
    <n v="532095.87"/>
    <n v="32538.23"/>
    <n v="174175.35"/>
    <x v="0"/>
    <s v="Transfer"/>
    <x v="0"/>
    <x v="11"/>
    <x v="2"/>
    <n v="532095.85"/>
    <n v="3671.4613649999997"/>
    <n v="528424.38863499998"/>
    <n v="0.32733828586190683"/>
  </r>
  <r>
    <x v="4878"/>
    <x v="1054"/>
    <x v="1"/>
    <s v="DA-087"/>
    <x v="5"/>
    <x v="0"/>
    <n v="120643.26"/>
    <n v="67"/>
    <x v="491"/>
    <n v="8083098.5499999998"/>
    <n v="99649.95"/>
    <n v="1406552.15"/>
    <x v="1"/>
    <s v="Card"/>
    <x v="0"/>
    <x v="11"/>
    <x v="2"/>
    <n v="8083098.4199999999"/>
    <n v="318474.07774799998"/>
    <n v="7764624.3422520002"/>
    <n v="0.17401150577336458"/>
  </r>
  <r>
    <x v="4879"/>
    <x v="1054"/>
    <x v="3"/>
    <s v="PE-129"/>
    <x v="5"/>
    <x v="3"/>
    <n v="107298.95"/>
    <n v="1"/>
    <x v="879"/>
    <n v="107298.95"/>
    <n v="80112.539999999994"/>
    <n v="27186.41"/>
    <x v="0"/>
    <s v="Card"/>
    <x v="0"/>
    <x v="11"/>
    <x v="2"/>
    <n v="107298.95"/>
    <n v="4388.5270549999996"/>
    <n v="102910.422945"/>
    <n v="0.2533706993404875"/>
  </r>
  <r>
    <x v="4880"/>
    <x v="1054"/>
    <x v="1"/>
    <s v="DA-002"/>
    <x v="2"/>
    <x v="1"/>
    <n v="90185.43"/>
    <n v="5"/>
    <x v="480"/>
    <n v="450927.16"/>
    <n v="65852.44"/>
    <n v="121664.99"/>
    <x v="0"/>
    <s v="Card"/>
    <x v="0"/>
    <x v="11"/>
    <x v="2"/>
    <n v="450927.14999999997"/>
    <n v="9469.470150000001"/>
    <n v="441457.67984999996"/>
    <n v="0.26981073839065273"/>
  </r>
  <r>
    <x v="4881"/>
    <x v="1055"/>
    <x v="4"/>
    <s v="HO-068"/>
    <x v="2"/>
    <x v="1"/>
    <n v="56914.49"/>
    <n v="100"/>
    <x v="0"/>
    <n v="5691449.1799999997"/>
    <n v="41908.35"/>
    <n v="1500614.1"/>
    <x v="1"/>
    <s v="Card"/>
    <x v="0"/>
    <x v="11"/>
    <x v="2"/>
    <n v="5691449"/>
    <n v="227657.96"/>
    <n v="5463791.04"/>
    <n v="0.26366116125102607"/>
  </r>
  <r>
    <x v="4882"/>
    <x v="1055"/>
    <x v="2"/>
    <s v="BE-134"/>
    <x v="2"/>
    <x v="1"/>
    <n v="82040.37"/>
    <n v="87"/>
    <x v="132"/>
    <n v="7137512.25"/>
    <n v="59666.39"/>
    <n v="1946536.59"/>
    <x v="1"/>
    <s v="Card"/>
    <x v="0"/>
    <x v="11"/>
    <x v="2"/>
    <n v="7137512.1899999995"/>
    <n v="50676.336548999992"/>
    <n v="7086835.8534509996"/>
    <n v="0.27271919428229352"/>
  </r>
  <r>
    <x v="4883"/>
    <x v="1055"/>
    <x v="2"/>
    <s v="BE-121"/>
    <x v="4"/>
    <x v="2"/>
    <n v="77145.759999999995"/>
    <n v="2"/>
    <x v="54"/>
    <n v="154291.51999999999"/>
    <n v="60476.02"/>
    <n v="33339.49"/>
    <x v="0"/>
    <s v="Card"/>
    <x v="0"/>
    <x v="11"/>
    <x v="2"/>
    <n v="154291.51999999999"/>
    <n v="3209.2636160000002"/>
    <n v="151082.25638399998"/>
    <n v="0.21608115598316746"/>
  </r>
  <r>
    <x v="4884"/>
    <x v="1055"/>
    <x v="4"/>
    <s v="HO-015"/>
    <x v="2"/>
    <x v="3"/>
    <n v="47369.1"/>
    <n v="6"/>
    <x v="523"/>
    <n v="284214.61"/>
    <n v="36837.72"/>
    <n v="63188.31"/>
    <x v="0"/>
    <s v="Cash"/>
    <x v="0"/>
    <x v="11"/>
    <x v="2"/>
    <n v="284214.59999999998"/>
    <n v="4121.1116999999995"/>
    <n v="280093.48829999997"/>
    <n v="0.22232604439300288"/>
  </r>
  <r>
    <x v="4885"/>
    <x v="1056"/>
    <x v="3"/>
    <s v="PE-040"/>
    <x v="1"/>
    <x v="2"/>
    <n v="118383.95"/>
    <n v="5"/>
    <x v="1224"/>
    <n v="591919.77"/>
    <n v="101889.06"/>
    <n v="82474.490000000005"/>
    <x v="0"/>
    <s v="Card"/>
    <x v="0"/>
    <x v="11"/>
    <x v="2"/>
    <n v="591919.75"/>
    <n v="15685.873374999999"/>
    <n v="576233.87662500003"/>
    <n v="0.13933389993039091"/>
  </r>
  <r>
    <x v="4886"/>
    <x v="1056"/>
    <x v="3"/>
    <s v="PE-149"/>
    <x v="1"/>
    <x v="2"/>
    <n v="88425.14"/>
    <n v="136"/>
    <x v="737"/>
    <n v="12025818.68"/>
    <n v="74165.23"/>
    <n v="1939347.85"/>
    <x v="1"/>
    <s v="Card"/>
    <x v="0"/>
    <x v="11"/>
    <x v="2"/>
    <n v="12025819.039999999"/>
    <n v="588062.55105599994"/>
    <n v="11437756.488944"/>
    <n v="0.16126534929595332"/>
  </r>
  <r>
    <x v="4887"/>
    <x v="1056"/>
    <x v="4"/>
    <s v="HO-018"/>
    <x v="2"/>
    <x v="0"/>
    <n v="50115.69"/>
    <n v="5"/>
    <x v="0"/>
    <n v="250578.45"/>
    <n v="39738.559999999998"/>
    <n v="51885.65"/>
    <x v="0"/>
    <s v="Cash"/>
    <x v="0"/>
    <x v="11"/>
    <x v="2"/>
    <n v="250578.45"/>
    <n v="10023.138000000001"/>
    <n v="240555.31200000001"/>
    <n v="0.2070634964818403"/>
  </r>
  <r>
    <x v="4888"/>
    <x v="1056"/>
    <x v="0"/>
    <s v="SN-013"/>
    <x v="1"/>
    <x v="2"/>
    <n v="52567.71"/>
    <n v="3"/>
    <x v="1437"/>
    <n v="157703.14000000001"/>
    <n v="43694.52"/>
    <n v="26619.58"/>
    <x v="0"/>
    <s v="POS"/>
    <x v="1"/>
    <x v="11"/>
    <x v="2"/>
    <n v="157703.13"/>
    <n v="27124.93836"/>
    <n v="130578.19164"/>
    <n v="0.1687954976673261"/>
  </r>
  <r>
    <x v="4889"/>
    <x v="1057"/>
    <x v="0"/>
    <s v="SN-047"/>
    <x v="5"/>
    <x v="4"/>
    <n v="50713"/>
    <n v="56"/>
    <x v="756"/>
    <n v="2839927.92"/>
    <n v="34585.96"/>
    <n v="903114.19"/>
    <x v="1"/>
    <s v="POS"/>
    <x v="0"/>
    <x v="11"/>
    <x v="2"/>
    <n v="2839928"/>
    <n v="153356.11200000002"/>
    <n v="2686571.8879999998"/>
    <n v="0.3180060253078536"/>
  </r>
  <r>
    <x v="4890"/>
    <x v="1057"/>
    <x v="2"/>
    <s v="BE-132"/>
    <x v="3"/>
    <x v="0"/>
    <n v="60355.71"/>
    <n v="7"/>
    <x v="0"/>
    <n v="422489.95"/>
    <n v="46039.040000000001"/>
    <n v="100216.66"/>
    <x v="0"/>
    <s v="Transfer"/>
    <x v="0"/>
    <x v="11"/>
    <x v="2"/>
    <n v="422489.97"/>
    <n v="16899.5988"/>
    <n v="405590.37119999999"/>
    <n v="0.23720483765353473"/>
  </r>
  <r>
    <x v="4891"/>
    <x v="1057"/>
    <x v="1"/>
    <s v="DA-020"/>
    <x v="4"/>
    <x v="1"/>
    <n v="109661.61"/>
    <n v="97"/>
    <x v="0"/>
    <n v="10637176.109999999"/>
    <n v="85102.62"/>
    <n v="2382222.15"/>
    <x v="1"/>
    <s v="Card"/>
    <x v="0"/>
    <x v="11"/>
    <x v="2"/>
    <n v="10637176.17"/>
    <n v="425487.04680000001"/>
    <n v="10211689.123199999"/>
    <n v="0.22395249691884625"/>
  </r>
  <r>
    <x v="4892"/>
    <x v="1057"/>
    <x v="3"/>
    <s v="PE-062"/>
    <x v="3"/>
    <x v="2"/>
    <n v="116275.08"/>
    <n v="10"/>
    <x v="472"/>
    <n v="1162750.78"/>
    <n v="94162.8"/>
    <n v="221122.73"/>
    <x v="0"/>
    <s v="Transfer"/>
    <x v="0"/>
    <x v="11"/>
    <x v="2"/>
    <n v="1162750.8"/>
    <n v="54416.737439999997"/>
    <n v="1108334.06256"/>
    <n v="0.19017207625524019"/>
  </r>
  <r>
    <x v="4893"/>
    <x v="1057"/>
    <x v="2"/>
    <s v="BE-124"/>
    <x v="3"/>
    <x v="0"/>
    <n v="64150.87"/>
    <n v="5"/>
    <x v="689"/>
    <n v="320754.37"/>
    <n v="50882.45"/>
    <n v="66342.14"/>
    <x v="0"/>
    <s v="POS"/>
    <x v="0"/>
    <x v="11"/>
    <x v="2"/>
    <n v="320754.35000000003"/>
    <n v="9045.2726700000003"/>
    <n v="311709.07733000006"/>
    <n v="0.20683160139018528"/>
  </r>
  <r>
    <x v="4894"/>
    <x v="1057"/>
    <x v="1"/>
    <s v="DA-027"/>
    <x v="4"/>
    <x v="1"/>
    <n v="116533.8"/>
    <n v="8"/>
    <x v="0"/>
    <n v="932270.43"/>
    <n v="84430.42"/>
    <n v="256827.1"/>
    <x v="0"/>
    <s v="Cash"/>
    <x v="0"/>
    <x v="11"/>
    <x v="2"/>
    <n v="932270.4"/>
    <n v="37290.815999999999"/>
    <n v="894979.58400000003"/>
    <n v="0.27548562277149558"/>
  </r>
  <r>
    <x v="4895"/>
    <x v="1057"/>
    <x v="2"/>
    <s v="BE-038"/>
    <x v="5"/>
    <x v="2"/>
    <n v="73309.679999999993"/>
    <n v="7"/>
    <x v="169"/>
    <n v="513167.73"/>
    <n v="64231.77"/>
    <n v="63545.36"/>
    <x v="0"/>
    <s v="Card"/>
    <x v="0"/>
    <x v="11"/>
    <x v="2"/>
    <n v="513167.75999999995"/>
    <n v="17242.436736"/>
    <n v="495925.32326399995"/>
    <n v="0.12382961025238279"/>
  </r>
  <r>
    <x v="4896"/>
    <x v="1058"/>
    <x v="2"/>
    <s v="BE-145"/>
    <x v="2"/>
    <x v="4"/>
    <n v="60202.559999999998"/>
    <n v="6"/>
    <x v="70"/>
    <n v="361215.37"/>
    <n v="44063.67"/>
    <n v="96833.34"/>
    <x v="0"/>
    <s v="Card"/>
    <x v="1"/>
    <x v="11"/>
    <x v="2"/>
    <n v="361215.36"/>
    <n v="21239.463167999998"/>
    <n v="339975.896832"/>
    <n v="0.26807646640285543"/>
  </r>
  <r>
    <x v="4897"/>
    <x v="1058"/>
    <x v="2"/>
    <s v="BE-039"/>
    <x v="0"/>
    <x v="0"/>
    <n v="50121.14"/>
    <n v="60"/>
    <x v="127"/>
    <n v="3007268.42"/>
    <n v="37974.74"/>
    <n v="728783.83"/>
    <x v="1"/>
    <s v="POS"/>
    <x v="0"/>
    <x v="11"/>
    <x v="2"/>
    <n v="3007268.4"/>
    <n v="77888.25155999999"/>
    <n v="2929380.1484400001"/>
    <n v="0.24234079843128867"/>
  </r>
  <r>
    <x v="4898"/>
    <x v="1059"/>
    <x v="4"/>
    <s v="HO-043"/>
    <x v="2"/>
    <x v="2"/>
    <n v="57516.9"/>
    <n v="6"/>
    <x v="278"/>
    <n v="345101.37"/>
    <n v="46307.360000000001"/>
    <n v="67257.19"/>
    <x v="0"/>
    <s v="Card"/>
    <x v="0"/>
    <x v="11"/>
    <x v="2"/>
    <n v="345101.4"/>
    <n v="13942.096560000002"/>
    <n v="331159.30344000005"/>
    <n v="0.19489111271856152"/>
  </r>
  <r>
    <x v="4899"/>
    <x v="1059"/>
    <x v="3"/>
    <s v="PE-099"/>
    <x v="4"/>
    <x v="1"/>
    <n v="82590.97"/>
    <n v="41"/>
    <x v="203"/>
    <n v="3386229.81"/>
    <n v="61721.09"/>
    <n v="855665.11"/>
    <x v="1"/>
    <s v="Transfer"/>
    <x v="0"/>
    <x v="11"/>
    <x v="2"/>
    <n v="3386229.77"/>
    <n v="110391.09050199999"/>
    <n v="3275838.6794980001"/>
    <n v="0.2526896158887692"/>
  </r>
  <r>
    <x v="4900"/>
    <x v="1059"/>
    <x v="2"/>
    <s v="BE-087"/>
    <x v="2"/>
    <x v="4"/>
    <n v="52986.48"/>
    <n v="2"/>
    <x v="430"/>
    <n v="105972.97"/>
    <n v="35000.01"/>
    <n v="35972.949999999997"/>
    <x v="0"/>
    <s v="Transfer"/>
    <x v="0"/>
    <x v="11"/>
    <x v="2"/>
    <n v="105972.96"/>
    <n v="6040.4587200000005"/>
    <n v="99932.501280000011"/>
    <n v="0.33945401360365757"/>
  </r>
  <r>
    <x v="4901"/>
    <x v="1059"/>
    <x v="2"/>
    <s v="BE-040"/>
    <x v="0"/>
    <x v="0"/>
    <n v="64343.85"/>
    <n v="2"/>
    <x v="0"/>
    <n v="128687.7"/>
    <n v="49643.77"/>
    <n v="29400.17"/>
    <x v="0"/>
    <s v="POS"/>
    <x v="0"/>
    <x v="11"/>
    <x v="2"/>
    <n v="128687.7"/>
    <n v="5147.5079999999998"/>
    <n v="123540.192"/>
    <n v="0.2284613836442799"/>
  </r>
  <r>
    <x v="4902"/>
    <x v="1060"/>
    <x v="1"/>
    <s v="DA-015"/>
    <x v="0"/>
    <x v="2"/>
    <n v="113852.81"/>
    <n v="43"/>
    <x v="466"/>
    <n v="4895670.62"/>
    <n v="93632.59"/>
    <n v="869469.24"/>
    <x v="1"/>
    <s v="Transfer"/>
    <x v="0"/>
    <x v="11"/>
    <x v="2"/>
    <n v="4895670.83"/>
    <n v="26436.622482000002"/>
    <n v="4869234.2075180002"/>
    <n v="0.1775996196410779"/>
  </r>
  <r>
    <x v="4903"/>
    <x v="1060"/>
    <x v="1"/>
    <s v="DA-145"/>
    <x v="4"/>
    <x v="3"/>
    <n v="99601.72"/>
    <n v="118"/>
    <x v="728"/>
    <n v="11753002.630000001"/>
    <n v="70256.740000000005"/>
    <n v="3462706.95"/>
    <x v="1"/>
    <s v="Cash"/>
    <x v="0"/>
    <x v="11"/>
    <x v="2"/>
    <n v="11753002.960000001"/>
    <n v="125757.131672"/>
    <n v="11627245.828328"/>
    <n v="0.29462317494606055"/>
  </r>
  <r>
    <x v="4904"/>
    <x v="1060"/>
    <x v="0"/>
    <s v="SN-119"/>
    <x v="5"/>
    <x v="1"/>
    <n v="64806.77"/>
    <n v="86"/>
    <x v="0"/>
    <n v="5573381.8200000003"/>
    <n v="50179.47"/>
    <n v="1257947.6399999999"/>
    <x v="1"/>
    <s v="Transfer"/>
    <x v="0"/>
    <x v="11"/>
    <x v="2"/>
    <n v="5573382.2199999997"/>
    <n v="222935.28879999998"/>
    <n v="5350446.9311999995"/>
    <n v="0.22570634502123521"/>
  </r>
  <r>
    <x v="4905"/>
    <x v="1060"/>
    <x v="4"/>
    <s v="HO-077"/>
    <x v="4"/>
    <x v="2"/>
    <n v="52175.67"/>
    <n v="14"/>
    <x v="942"/>
    <n v="730459.44"/>
    <n v="42849.15"/>
    <n v="130571.33"/>
    <x v="0"/>
    <s v="Card"/>
    <x v="0"/>
    <x v="11"/>
    <x v="2"/>
    <n v="730459.38"/>
    <n v="27757.456439999998"/>
    <n v="702701.92356000002"/>
    <n v="0.17875233428429649"/>
  </r>
  <r>
    <x v="4906"/>
    <x v="1060"/>
    <x v="2"/>
    <s v="BE-057"/>
    <x v="5"/>
    <x v="2"/>
    <n v="47133.68"/>
    <n v="11"/>
    <x v="572"/>
    <n v="518470.45"/>
    <n v="38307.42"/>
    <n v="97088.79"/>
    <x v="0"/>
    <s v="Transfer"/>
    <x v="1"/>
    <x v="11"/>
    <x v="2"/>
    <n v="518470.48"/>
    <n v="59831.493391999997"/>
    <n v="458638.98660800001"/>
    <n v="0.18726002610177686"/>
  </r>
  <r>
    <x v="4907"/>
    <x v="1061"/>
    <x v="2"/>
    <s v="BE-027"/>
    <x v="5"/>
    <x v="1"/>
    <n v="67554.37"/>
    <n v="51"/>
    <x v="477"/>
    <n v="3445272.89"/>
    <n v="51368.49"/>
    <n v="825480.05"/>
    <x v="1"/>
    <s v="Transfer"/>
    <x v="0"/>
    <x v="11"/>
    <x v="2"/>
    <n v="3445272.8699999996"/>
    <n v="100946.49509099999"/>
    <n v="3344326.3749089995"/>
    <n v="0.23959787115731201"/>
  </r>
  <r>
    <x v="4908"/>
    <x v="1061"/>
    <x v="4"/>
    <s v="HO-094"/>
    <x v="4"/>
    <x v="2"/>
    <n v="49351.21"/>
    <n v="19"/>
    <x v="845"/>
    <n v="937673.08"/>
    <n v="39118.89"/>
    <n v="194414.21"/>
    <x v="1"/>
    <s v="Transfer"/>
    <x v="0"/>
    <x v="11"/>
    <x v="2"/>
    <n v="937672.99"/>
    <n v="10408.170189"/>
    <n v="927264.81981100002"/>
    <n v="0.20733687907516765"/>
  </r>
  <r>
    <x v="4909"/>
    <x v="1061"/>
    <x v="0"/>
    <s v="SN-140"/>
    <x v="3"/>
    <x v="4"/>
    <n v="68332.59"/>
    <n v="1"/>
    <x v="348"/>
    <n v="68332.59"/>
    <n v="46479.48"/>
    <n v="21853.119999999999"/>
    <x v="0"/>
    <s v="Cash"/>
    <x v="0"/>
    <x v="11"/>
    <x v="2"/>
    <n v="68332.59"/>
    <n v="737.99197199999992"/>
    <n v="67594.598027999993"/>
    <n v="0.31980523495450708"/>
  </r>
  <r>
    <x v="4910"/>
    <x v="1062"/>
    <x v="2"/>
    <s v="BE-062"/>
    <x v="5"/>
    <x v="3"/>
    <n v="62404.28"/>
    <n v="8"/>
    <x v="951"/>
    <n v="499234.22"/>
    <n v="45459"/>
    <n v="135562.19"/>
    <x v="0"/>
    <s v="Card"/>
    <x v="0"/>
    <x v="11"/>
    <x v="2"/>
    <n v="499234.24"/>
    <n v="12281.162303999999"/>
    <n v="486953.07769599999"/>
    <n v="0.27154026020091332"/>
  </r>
  <r>
    <x v="4911"/>
    <x v="1062"/>
    <x v="1"/>
    <s v="DA-053"/>
    <x v="4"/>
    <x v="4"/>
    <n v="120959.11"/>
    <n v="5"/>
    <x v="82"/>
    <n v="604795.56000000006"/>
    <n v="90464.27"/>
    <n v="152474.23000000001"/>
    <x v="0"/>
    <s v="Card"/>
    <x v="0"/>
    <x v="11"/>
    <x v="2"/>
    <n v="604795.55000000005"/>
    <n v="10523.442569999999"/>
    <n v="594272.10743000009"/>
    <n v="0.2521087125705751"/>
  </r>
  <r>
    <x v="4912"/>
    <x v="1062"/>
    <x v="2"/>
    <s v="BE-077"/>
    <x v="0"/>
    <x v="3"/>
    <n v="50460.1"/>
    <n v="5"/>
    <x v="1438"/>
    <n v="252300.49"/>
    <n v="37460.04"/>
    <n v="65000.29"/>
    <x v="0"/>
    <s v="Card"/>
    <x v="1"/>
    <x v="11"/>
    <x v="2"/>
    <n v="252300.5"/>
    <n v="44001.207200000004"/>
    <n v="208299.2928"/>
    <n v="0.25763045485960018"/>
  </r>
  <r>
    <x v="4913"/>
    <x v="1062"/>
    <x v="1"/>
    <s v="DA-067"/>
    <x v="3"/>
    <x v="4"/>
    <n v="98356.81"/>
    <n v="7"/>
    <x v="1439"/>
    <n v="688497.65"/>
    <n v="70604.55"/>
    <n v="194265.82"/>
    <x v="0"/>
    <s v="Card"/>
    <x v="1"/>
    <x v="11"/>
    <x v="2"/>
    <n v="688497.66999999993"/>
    <n v="77455.987874999992"/>
    <n v="611041.68212499993"/>
    <n v="0.28215901681000655"/>
  </r>
  <r>
    <x v="4914"/>
    <x v="1062"/>
    <x v="1"/>
    <s v="DA-041"/>
    <x v="3"/>
    <x v="2"/>
    <n v="103683.04"/>
    <n v="4"/>
    <x v="1440"/>
    <n v="414732.17"/>
    <n v="87178.27"/>
    <n v="66019.070000000007"/>
    <x v="0"/>
    <s v="Cash"/>
    <x v="1"/>
    <x v="11"/>
    <x v="2"/>
    <n v="414732.16"/>
    <n v="58394.288127999993"/>
    <n v="356337.87187199999"/>
    <n v="0.15918483005550307"/>
  </r>
  <r>
    <x v="4915"/>
    <x v="1062"/>
    <x v="2"/>
    <s v="BE-147"/>
    <x v="4"/>
    <x v="3"/>
    <n v="79675.61"/>
    <n v="90"/>
    <x v="47"/>
    <n v="7170804.5999999996"/>
    <n v="58025.19"/>
    <n v="1948537.91"/>
    <x v="1"/>
    <s v="Transfer"/>
    <x v="0"/>
    <x v="11"/>
    <x v="2"/>
    <n v="7170804.9000000004"/>
    <n v="20078.253720000001"/>
    <n v="7150726.64628"/>
    <n v="0.27173211636529604"/>
  </r>
  <r>
    <x v="4916"/>
    <x v="1062"/>
    <x v="1"/>
    <s v="DA-037"/>
    <x v="4"/>
    <x v="0"/>
    <n v="101474.92"/>
    <n v="10"/>
    <x v="0"/>
    <n v="1014749.18"/>
    <n v="79035.88"/>
    <n v="224390.39"/>
    <x v="1"/>
    <s v="Card"/>
    <x v="0"/>
    <x v="11"/>
    <x v="2"/>
    <n v="1014749.2"/>
    <n v="40589.968000000001"/>
    <n v="974159.23199999996"/>
    <n v="0.22112891975926505"/>
  </r>
  <r>
    <x v="4917"/>
    <x v="1062"/>
    <x v="2"/>
    <s v="BE-062"/>
    <x v="3"/>
    <x v="1"/>
    <n v="63290.720000000001"/>
    <n v="10"/>
    <x v="0"/>
    <n v="632907.18999999994"/>
    <n v="45906"/>
    <n v="173847.18"/>
    <x v="0"/>
    <s v="POS"/>
    <x v="0"/>
    <x v="11"/>
    <x v="2"/>
    <n v="632907.19999999995"/>
    <n v="25316.287999999997"/>
    <n v="607590.91200000001"/>
    <n v="0.27468036822270891"/>
  </r>
  <r>
    <x v="4918"/>
    <x v="1062"/>
    <x v="4"/>
    <s v="HO-131"/>
    <x v="5"/>
    <x v="4"/>
    <n v="54855.31"/>
    <n v="2"/>
    <x v="167"/>
    <n v="109710.62"/>
    <n v="39895.160000000003"/>
    <n v="29920.29"/>
    <x v="0"/>
    <s v="Cash"/>
    <x v="1"/>
    <x v="11"/>
    <x v="2"/>
    <n v="109710.62"/>
    <n v="17125.827781999997"/>
    <n v="92584.792218000002"/>
    <n v="0.27272008853837487"/>
  </r>
  <r>
    <x v="4919"/>
    <x v="1062"/>
    <x v="3"/>
    <s v="PE-098"/>
    <x v="1"/>
    <x v="4"/>
    <n v="84778.6"/>
    <n v="11"/>
    <x v="376"/>
    <n v="932564.6"/>
    <n v="58562.7"/>
    <n v="288374.94"/>
    <x v="0"/>
    <s v="Card"/>
    <x v="0"/>
    <x v="11"/>
    <x v="2"/>
    <n v="932564.60000000009"/>
    <n v="22568.063320000001"/>
    <n v="909996.53668000014"/>
    <n v="0.30922784330436737"/>
  </r>
  <r>
    <x v="4920"/>
    <x v="1062"/>
    <x v="1"/>
    <s v="DA-089"/>
    <x v="1"/>
    <x v="0"/>
    <n v="98596.62"/>
    <n v="1"/>
    <x v="176"/>
    <n v="98596.62"/>
    <n v="82620.84"/>
    <n v="15975.78"/>
    <x v="0"/>
    <s v="Card"/>
    <x v="0"/>
    <x v="11"/>
    <x v="2"/>
    <n v="98596.62"/>
    <n v="1932.4937519999999"/>
    <n v="96664.126248"/>
    <n v="0.16203172076284159"/>
  </r>
  <r>
    <x v="4921"/>
    <x v="1063"/>
    <x v="4"/>
    <s v="HO-067"/>
    <x v="5"/>
    <x v="0"/>
    <n v="61278.01"/>
    <n v="35"/>
    <x v="942"/>
    <n v="2144730.35"/>
    <n v="50394.96"/>
    <n v="380906.9"/>
    <x v="1"/>
    <s v="POS"/>
    <x v="0"/>
    <x v="11"/>
    <x v="2"/>
    <n v="2144730.35"/>
    <n v="81499.753299999997"/>
    <n v="2063230.5967000001"/>
    <n v="0.17760130078823197"/>
  </r>
  <r>
    <x v="4922"/>
    <x v="1063"/>
    <x v="3"/>
    <s v="PE-040"/>
    <x v="0"/>
    <x v="0"/>
    <n v="95449.34"/>
    <n v="23"/>
    <x v="25"/>
    <n v="2195334.9300000002"/>
    <n v="73095.820000000007"/>
    <n v="514131.04"/>
    <x v="1"/>
    <s v="Card"/>
    <x v="0"/>
    <x v="11"/>
    <x v="2"/>
    <n v="2195334.8199999998"/>
    <n v="78592.986555999989"/>
    <n v="2116741.8334439998"/>
    <n v="0.23419252933765325"/>
  </r>
  <r>
    <x v="4923"/>
    <x v="1063"/>
    <x v="2"/>
    <s v="BE-097"/>
    <x v="2"/>
    <x v="0"/>
    <n v="58923.24"/>
    <n v="87"/>
    <x v="112"/>
    <n v="5126322.0199999996"/>
    <n v="49837.18"/>
    <n v="790487.6"/>
    <x v="1"/>
    <s v="POS"/>
    <x v="0"/>
    <x v="11"/>
    <x v="2"/>
    <n v="5126321.88"/>
    <n v="200439.185508"/>
    <n v="4925882.6944920002"/>
    <n v="0.15420170580700274"/>
  </r>
  <r>
    <x v="4924"/>
    <x v="1063"/>
    <x v="0"/>
    <s v="SN-066"/>
    <x v="5"/>
    <x v="2"/>
    <n v="50519.75"/>
    <n v="13"/>
    <x v="253"/>
    <n v="656756.76"/>
    <n v="44061.81"/>
    <n v="83953.24"/>
    <x v="0"/>
    <s v="Transfer"/>
    <x v="0"/>
    <x v="11"/>
    <x v="2"/>
    <n v="656756.75"/>
    <n v="37238.107725000002"/>
    <n v="619518.64227499999"/>
    <n v="0.12783003558273234"/>
  </r>
  <r>
    <x v="4925"/>
    <x v="1063"/>
    <x v="0"/>
    <s v="SN-053"/>
    <x v="1"/>
    <x v="4"/>
    <n v="64745.58"/>
    <n v="1"/>
    <x v="1441"/>
    <n v="64745.58"/>
    <n v="42383.34"/>
    <n v="22362.240000000002"/>
    <x v="0"/>
    <s v="Transfer"/>
    <x v="1"/>
    <x v="11"/>
    <x v="2"/>
    <n v="64745.58"/>
    <n v="10080.886806"/>
    <n v="54664.693193999999"/>
    <n v="0.3453863568756354"/>
  </r>
  <r>
    <x v="4926"/>
    <x v="1063"/>
    <x v="0"/>
    <s v="SN-046"/>
    <x v="5"/>
    <x v="3"/>
    <n v="57910.57"/>
    <n v="6"/>
    <x v="425"/>
    <n v="347463.45"/>
    <n v="41867.99"/>
    <n v="96255.51"/>
    <x v="0"/>
    <s v="POS"/>
    <x v="0"/>
    <x v="11"/>
    <x v="2"/>
    <n v="347463.42"/>
    <n v="7922.1659759999984"/>
    <n v="339541.25402399997"/>
    <n v="0.27702341066376907"/>
  </r>
  <r>
    <x v="4927"/>
    <x v="1064"/>
    <x v="1"/>
    <s v="DA-083"/>
    <x v="1"/>
    <x v="4"/>
    <n v="133627.54999999999"/>
    <n v="2"/>
    <x v="975"/>
    <n v="267255.09999999998"/>
    <n v="95942.39"/>
    <n v="75370.33"/>
    <x v="0"/>
    <s v="Card"/>
    <x v="0"/>
    <x v="11"/>
    <x v="2"/>
    <n v="267255.09999999998"/>
    <n v="14752.481519999998"/>
    <n v="252502.61847999998"/>
    <n v="0.28201643298855666"/>
  </r>
  <r>
    <x v="4928"/>
    <x v="1064"/>
    <x v="2"/>
    <s v="BE-079"/>
    <x v="5"/>
    <x v="2"/>
    <n v="77757.31"/>
    <n v="2"/>
    <x v="528"/>
    <n v="155514.63"/>
    <n v="64866.97"/>
    <n v="25780.68"/>
    <x v="0"/>
    <s v="Card"/>
    <x v="0"/>
    <x v="11"/>
    <x v="2"/>
    <n v="155514.62"/>
    <n v="3841.2111139999997"/>
    <n v="151673.40888599999"/>
    <n v="0.16577655748529896"/>
  </r>
  <r>
    <x v="4929"/>
    <x v="1064"/>
    <x v="2"/>
    <s v="BE-117"/>
    <x v="3"/>
    <x v="3"/>
    <n v="59525.120000000003"/>
    <n v="10"/>
    <x v="1442"/>
    <n v="595251.23"/>
    <n v="40136.550000000003"/>
    <n v="193885.71"/>
    <x v="0"/>
    <s v="POS"/>
    <x v="1"/>
    <x v="11"/>
    <x v="2"/>
    <n v="595251.20000000007"/>
    <n v="97621.196799999991"/>
    <n v="497630.00320000009"/>
    <n v="0.3257208053144216"/>
  </r>
  <r>
    <x v="4930"/>
    <x v="1064"/>
    <x v="3"/>
    <s v="PE-075"/>
    <x v="2"/>
    <x v="1"/>
    <n v="120613.93"/>
    <n v="1"/>
    <x v="0"/>
    <n v="120613.93"/>
    <n v="97930.19"/>
    <n v="22683.73"/>
    <x v="0"/>
    <s v="Transfer"/>
    <x v="0"/>
    <x v="11"/>
    <x v="2"/>
    <n v="120613.93"/>
    <n v="4824.5571999999993"/>
    <n v="115789.3728"/>
    <n v="0.18806890713203692"/>
  </r>
  <r>
    <x v="4931"/>
    <x v="1064"/>
    <x v="0"/>
    <s v="SN-125"/>
    <x v="1"/>
    <x v="1"/>
    <n v="51517.83"/>
    <n v="70"/>
    <x v="1443"/>
    <n v="3606247.79"/>
    <n v="38709.019999999997"/>
    <n v="896616.45"/>
    <x v="1"/>
    <s v="POS"/>
    <x v="1"/>
    <x v="11"/>
    <x v="2"/>
    <n v="3606248.1"/>
    <n v="576278.4463800001"/>
    <n v="3029969.65362"/>
    <n v="0.24862863070205166"/>
  </r>
  <r>
    <x v="4932"/>
    <x v="1064"/>
    <x v="4"/>
    <s v="HO-048"/>
    <x v="1"/>
    <x v="3"/>
    <n v="52276.89"/>
    <n v="10"/>
    <x v="514"/>
    <n v="522768.9"/>
    <n v="40383.19"/>
    <n v="118937.04"/>
    <x v="0"/>
    <s v="Card"/>
    <x v="1"/>
    <x v="11"/>
    <x v="2"/>
    <n v="522768.9"/>
    <n v="46055.940090000004"/>
    <n v="476712.95991000003"/>
    <n v="0.22751361069872364"/>
  </r>
  <r>
    <x v="4933"/>
    <x v="1065"/>
    <x v="1"/>
    <s v="DA-071"/>
    <x v="3"/>
    <x v="1"/>
    <n v="106266.42"/>
    <n v="1"/>
    <x v="190"/>
    <n v="106266.42"/>
    <n v="79154.87"/>
    <n v="27111.54"/>
    <x v="0"/>
    <s v="Cash"/>
    <x v="0"/>
    <x v="11"/>
    <x v="2"/>
    <n v="106266.42"/>
    <n v="1020.157632"/>
    <n v="105246.262368"/>
    <n v="0.25512800751168618"/>
  </r>
  <r>
    <x v="4934"/>
    <x v="1065"/>
    <x v="1"/>
    <s v="DA-147"/>
    <x v="1"/>
    <x v="1"/>
    <n v="100005.89"/>
    <n v="2"/>
    <x v="106"/>
    <n v="200011.78"/>
    <n v="74770.89"/>
    <n v="50470.01"/>
    <x v="0"/>
    <s v="Card"/>
    <x v="0"/>
    <x v="11"/>
    <x v="2"/>
    <n v="200011.78"/>
    <n v="2680.1578520000003"/>
    <n v="197331.62214799999"/>
    <n v="0.25233518745745875"/>
  </r>
  <r>
    <x v="4935"/>
    <x v="1065"/>
    <x v="4"/>
    <s v="HO-106"/>
    <x v="0"/>
    <x v="0"/>
    <n v="46107.23"/>
    <n v="44"/>
    <x v="878"/>
    <n v="2028718.33"/>
    <n v="36157.910000000003"/>
    <n v="437770.46"/>
    <x v="1"/>
    <s v="Cash"/>
    <x v="0"/>
    <x v="11"/>
    <x v="2"/>
    <n v="2028718.12"/>
    <n v="53355.286555999999"/>
    <n v="1975362.8334440002"/>
    <n v="0.21578671298346283"/>
  </r>
  <r>
    <x v="4936"/>
    <x v="1065"/>
    <x v="2"/>
    <s v="BE-118"/>
    <x v="2"/>
    <x v="1"/>
    <n v="57710.99"/>
    <n v="7"/>
    <x v="1444"/>
    <n v="403976.94"/>
    <n v="46041.18"/>
    <n v="81688.67"/>
    <x v="0"/>
    <s v="Cash"/>
    <x v="1"/>
    <x v="11"/>
    <x v="2"/>
    <n v="403976.93"/>
    <n v="31833.382083999997"/>
    <n v="372143.54791600001"/>
    <n v="0.20221122027410771"/>
  </r>
  <r>
    <x v="4937"/>
    <x v="1065"/>
    <x v="2"/>
    <s v="BE-001"/>
    <x v="5"/>
    <x v="0"/>
    <n v="61843.99"/>
    <n v="9"/>
    <x v="1445"/>
    <n v="556595.87"/>
    <n v="47923.61"/>
    <n v="125283.34"/>
    <x v="0"/>
    <s v="Cash"/>
    <x v="1"/>
    <x v="11"/>
    <x v="2"/>
    <n v="556595.91"/>
    <n v="67682.062656000009"/>
    <n v="488913.84734400001"/>
    <n v="0.22508851889253148"/>
  </r>
  <r>
    <x v="4938"/>
    <x v="1066"/>
    <x v="0"/>
    <s v="SN-032"/>
    <x v="1"/>
    <x v="1"/>
    <n v="68909.919999999998"/>
    <n v="9"/>
    <x v="0"/>
    <n v="620189.29"/>
    <n v="55369.8"/>
    <n v="121861.12"/>
    <x v="0"/>
    <s v="Transfer"/>
    <x v="0"/>
    <x v="11"/>
    <x v="2"/>
    <n v="620189.28"/>
    <n v="24807.571200000002"/>
    <n v="595381.70880000002"/>
    <n v="0.19649020382148163"/>
  </r>
  <r>
    <x v="4939"/>
    <x v="1066"/>
    <x v="0"/>
    <s v="SN-076"/>
    <x v="5"/>
    <x v="3"/>
    <n v="64571.17"/>
    <n v="6"/>
    <x v="772"/>
    <n v="387426.99"/>
    <n v="48514.83"/>
    <n v="96337.98"/>
    <x v="0"/>
    <s v="Transfer"/>
    <x v="0"/>
    <x v="11"/>
    <x v="2"/>
    <n v="387427.02"/>
    <n v="22935.679583999998"/>
    <n v="364491.34041599999"/>
    <n v="0.24866099287507046"/>
  </r>
  <r>
    <x v="4940"/>
    <x v="1066"/>
    <x v="2"/>
    <s v="BE-128"/>
    <x v="4"/>
    <x v="4"/>
    <n v="71088.13"/>
    <n v="39"/>
    <x v="157"/>
    <n v="2772437.15"/>
    <n v="46238.9"/>
    <n v="969120.15"/>
    <x v="1"/>
    <s v="Transfer"/>
    <x v="0"/>
    <x v="11"/>
    <x v="2"/>
    <n v="2772437.0700000003"/>
    <n v="139176.340914"/>
    <n v="2633260.7290860005"/>
    <n v="0.3495553181431002"/>
  </r>
  <r>
    <x v="4941"/>
    <x v="1067"/>
    <x v="2"/>
    <s v="BE-145"/>
    <x v="5"/>
    <x v="0"/>
    <n v="74941.03"/>
    <n v="1"/>
    <x v="0"/>
    <n v="74941.03"/>
    <n v="62365.58"/>
    <n v="12575.45"/>
    <x v="0"/>
    <s v="Transfer"/>
    <x v="0"/>
    <x v="11"/>
    <x v="2"/>
    <n v="74941.03"/>
    <n v="2997.6412"/>
    <n v="71943.388800000001"/>
    <n v="0.16780460583474768"/>
  </r>
  <r>
    <x v="4942"/>
    <x v="1067"/>
    <x v="3"/>
    <s v="PE-048"/>
    <x v="1"/>
    <x v="0"/>
    <n v="114480"/>
    <n v="94"/>
    <x v="422"/>
    <n v="10761119.720000001"/>
    <n v="90257.24"/>
    <n v="2276939.1800000002"/>
    <x v="1"/>
    <s v="Card"/>
    <x v="0"/>
    <x v="11"/>
    <x v="2"/>
    <n v="10761120"/>
    <n v="85012.848000000013"/>
    <n v="10676107.152000001"/>
    <n v="0.21158942928292224"/>
  </r>
  <r>
    <x v="4943"/>
    <x v="1067"/>
    <x v="0"/>
    <s v="SN-125"/>
    <x v="1"/>
    <x v="1"/>
    <n v="63553.73"/>
    <n v="6"/>
    <x v="0"/>
    <n v="381322.4"/>
    <n v="46835.94"/>
    <n v="100306.76"/>
    <x v="0"/>
    <s v="Transfer"/>
    <x v="0"/>
    <x v="11"/>
    <x v="2"/>
    <n v="381322.38"/>
    <n v="15252.895200000001"/>
    <n v="366069.48479999998"/>
    <n v="0.26304974478289234"/>
  </r>
  <r>
    <x v="4944"/>
    <x v="1067"/>
    <x v="4"/>
    <s v="HO-099"/>
    <x v="1"/>
    <x v="1"/>
    <n v="65022.74"/>
    <n v="3"/>
    <x v="0"/>
    <n v="195068.23"/>
    <n v="48502.67"/>
    <n v="49560.23"/>
    <x v="0"/>
    <s v="Cash"/>
    <x v="0"/>
    <x v="11"/>
    <x v="2"/>
    <n v="195068.22"/>
    <n v="7802.7287999999999"/>
    <n v="187265.49119999999"/>
    <n v="0.25406612855409616"/>
  </r>
  <r>
    <x v="4945"/>
    <x v="1067"/>
    <x v="1"/>
    <s v="DA-042"/>
    <x v="0"/>
    <x v="0"/>
    <n v="155306.51999999999"/>
    <n v="27"/>
    <x v="28"/>
    <n v="4193276.04"/>
    <n v="119238.19"/>
    <n v="973844.81"/>
    <x v="1"/>
    <s v="Card"/>
    <x v="0"/>
    <x v="11"/>
    <x v="2"/>
    <n v="4193276.0399999996"/>
    <n v="135023.488488"/>
    <n v="4058252.5515119997"/>
    <n v="0.23223961425635123"/>
  </r>
  <r>
    <x v="4946"/>
    <x v="1067"/>
    <x v="1"/>
    <s v="DA-054"/>
    <x v="0"/>
    <x v="1"/>
    <n v="109371.42"/>
    <n v="4"/>
    <x v="252"/>
    <n v="437485.67"/>
    <n v="88665.47"/>
    <n v="82823.78"/>
    <x v="0"/>
    <s v="Card"/>
    <x v="0"/>
    <x v="11"/>
    <x v="2"/>
    <n v="437485.68"/>
    <n v="14349.530303999998"/>
    <n v="423136.14969599998"/>
    <n v="0.18931769810883178"/>
  </r>
  <r>
    <x v="4947"/>
    <x v="1068"/>
    <x v="0"/>
    <s v="SN-003"/>
    <x v="4"/>
    <x v="0"/>
    <n v="63194.49"/>
    <n v="1"/>
    <x v="789"/>
    <n v="63194.49"/>
    <n v="49062.9"/>
    <n v="14131.59"/>
    <x v="0"/>
    <s v="Cash"/>
    <x v="0"/>
    <x v="11"/>
    <x v="2"/>
    <n v="63194.49"/>
    <n v="770.97277799999995"/>
    <n v="62423.517221999995"/>
    <n v="0.22362060363174069"/>
  </r>
  <r>
    <x v="4948"/>
    <x v="1068"/>
    <x v="4"/>
    <s v="HO-040"/>
    <x v="4"/>
    <x v="1"/>
    <n v="50821.97"/>
    <n v="3"/>
    <x v="1124"/>
    <n v="152465.9"/>
    <n v="40503.94"/>
    <n v="30954.09"/>
    <x v="0"/>
    <s v="Transfer"/>
    <x v="1"/>
    <x v="11"/>
    <x v="2"/>
    <n v="152465.91"/>
    <n v="8126.4330030000001"/>
    <n v="144339.47699699999"/>
    <n v="0.20302303662655061"/>
  </r>
  <r>
    <x v="4949"/>
    <x v="1068"/>
    <x v="3"/>
    <s v="PE-013"/>
    <x v="5"/>
    <x v="0"/>
    <n v="104552.05"/>
    <n v="7"/>
    <x v="640"/>
    <n v="731864.35"/>
    <n v="79040.59"/>
    <n v="178580.24"/>
    <x v="0"/>
    <s v="Cash"/>
    <x v="0"/>
    <x v="11"/>
    <x v="2"/>
    <n v="731864.35"/>
    <n v="5562.1690599999993"/>
    <n v="726302.18093999999"/>
    <n v="0.24400729452117731"/>
  </r>
  <r>
    <x v="4950"/>
    <x v="1068"/>
    <x v="2"/>
    <s v="BE-114"/>
    <x v="5"/>
    <x v="2"/>
    <n v="60290.68"/>
    <n v="9"/>
    <x v="267"/>
    <n v="542616.1"/>
    <n v="52648.42"/>
    <n v="68780.33"/>
    <x v="0"/>
    <s v="Cash"/>
    <x v="0"/>
    <x v="11"/>
    <x v="2"/>
    <n v="542616.12"/>
    <n v="3689.7896160000005"/>
    <n v="538926.33038399997"/>
    <n v="0.12675689129017736"/>
  </r>
  <r>
    <x v="4951"/>
    <x v="1068"/>
    <x v="2"/>
    <s v="BE-020"/>
    <x v="2"/>
    <x v="3"/>
    <n v="58909.120000000003"/>
    <n v="101"/>
    <x v="1069"/>
    <n v="5949820.6600000001"/>
    <n v="42540.45"/>
    <n v="1653235.54"/>
    <x v="1"/>
    <s v="Card"/>
    <x v="0"/>
    <x v="11"/>
    <x v="2"/>
    <n v="5949821.1200000001"/>
    <n v="314745.53724800004"/>
    <n v="5635075.5827520005"/>
    <n v="0.2778630877254038"/>
  </r>
  <r>
    <x v="4952"/>
    <x v="1068"/>
    <x v="0"/>
    <s v="SN-090"/>
    <x v="0"/>
    <x v="2"/>
    <n v="65126.57"/>
    <n v="152"/>
    <x v="1150"/>
    <n v="9899238.3900000006"/>
    <n v="51621.599999999999"/>
    <n v="2052755.76"/>
    <x v="1"/>
    <s v="Cash"/>
    <x v="0"/>
    <x v="11"/>
    <x v="2"/>
    <n v="9899238.6400000006"/>
    <n v="474173.53085600003"/>
    <n v="9425065.1091440003"/>
    <n v="0.20736501932044085"/>
  </r>
  <r>
    <x v="4953"/>
    <x v="1068"/>
    <x v="1"/>
    <s v="DA-101"/>
    <x v="4"/>
    <x v="4"/>
    <n v="116089.97"/>
    <n v="7"/>
    <x v="756"/>
    <n v="812629.76"/>
    <n v="84261.53"/>
    <n v="222799.09"/>
    <x v="0"/>
    <s v="Cash"/>
    <x v="0"/>
    <x v="11"/>
    <x v="2"/>
    <n v="812629.79"/>
    <n v="43882.008660000007"/>
    <n v="768747.78133999999"/>
    <n v="0.27417047832459396"/>
  </r>
  <r>
    <x v="4954"/>
    <x v="1069"/>
    <x v="4"/>
    <s v="HO-140"/>
    <x v="0"/>
    <x v="4"/>
    <n v="49684.99"/>
    <n v="83"/>
    <x v="822"/>
    <n v="4123853.77"/>
    <n v="37003.660000000003"/>
    <n v="1052550.31"/>
    <x v="1"/>
    <s v="Transfer"/>
    <x v="0"/>
    <x v="11"/>
    <x v="2"/>
    <n v="4123854.17"/>
    <n v="128664.25010400001"/>
    <n v="3995189.9198960001"/>
    <n v="0.25523463456852885"/>
  </r>
  <r>
    <x v="4955"/>
    <x v="1069"/>
    <x v="0"/>
    <s v="SN-135"/>
    <x v="3"/>
    <x v="3"/>
    <n v="56561.42"/>
    <n v="3"/>
    <x v="388"/>
    <n v="169684.25"/>
    <n v="43008.18"/>
    <n v="40659.699999999997"/>
    <x v="0"/>
    <s v="Transfer"/>
    <x v="0"/>
    <x v="11"/>
    <x v="2"/>
    <n v="169684.26"/>
    <n v="2935.5376980000001"/>
    <n v="166748.72230200001"/>
    <n v="0.23961976435644439"/>
  </r>
  <r>
    <x v="4956"/>
    <x v="1069"/>
    <x v="1"/>
    <s v="DA-114"/>
    <x v="1"/>
    <x v="0"/>
    <n v="84357.119999999995"/>
    <n v="7"/>
    <x v="1292"/>
    <n v="590499.81000000006"/>
    <n v="64896.75"/>
    <n v="136222.56"/>
    <x v="0"/>
    <s v="Card"/>
    <x v="1"/>
    <x v="11"/>
    <x v="2"/>
    <n v="590499.83999999997"/>
    <n v="63183.482879999989"/>
    <n v="527316.35711999994"/>
    <n v="0.23069026897739389"/>
  </r>
  <r>
    <x v="4957"/>
    <x v="1069"/>
    <x v="0"/>
    <s v="SN-142"/>
    <x v="1"/>
    <x v="0"/>
    <n v="72488.58"/>
    <n v="9"/>
    <x v="35"/>
    <n v="652397.21"/>
    <n v="58968.76"/>
    <n v="121678.41"/>
    <x v="0"/>
    <s v="POS"/>
    <x v="0"/>
    <x v="11"/>
    <x v="2"/>
    <n v="652397.22"/>
    <n v="1109.075274"/>
    <n v="651288.14472600003"/>
    <n v="0.18650970319140392"/>
  </r>
  <r>
    <x v="4958"/>
    <x v="1070"/>
    <x v="3"/>
    <s v="PE-035"/>
    <x v="4"/>
    <x v="1"/>
    <n v="97839.71"/>
    <n v="9"/>
    <x v="456"/>
    <n v="880557.4"/>
    <n v="76446.149999999994"/>
    <n v="192542.07"/>
    <x v="0"/>
    <s v="Card"/>
    <x v="0"/>
    <x v="11"/>
    <x v="2"/>
    <n v="880557.39"/>
    <n v="33285.069342000003"/>
    <n v="847272.32065799995"/>
    <n v="0.21865930602593311"/>
  </r>
  <r>
    <x v="4959"/>
    <x v="1070"/>
    <x v="3"/>
    <s v="PE-011"/>
    <x v="4"/>
    <x v="1"/>
    <n v="90127.06"/>
    <n v="3"/>
    <x v="436"/>
    <n v="270381.18"/>
    <n v="67391.02"/>
    <n v="68208.13"/>
    <x v="0"/>
    <s v="Card"/>
    <x v="0"/>
    <x v="11"/>
    <x v="2"/>
    <n v="270381.18"/>
    <n v="9814.8368339999997"/>
    <n v="260566.34316600001"/>
    <n v="0.25226655938109305"/>
  </r>
  <r>
    <x v="4960"/>
    <x v="1070"/>
    <x v="1"/>
    <s v="DA-020"/>
    <x v="1"/>
    <x v="0"/>
    <n v="115295.59"/>
    <n v="8"/>
    <x v="692"/>
    <n v="922364.7"/>
    <n v="96251.43"/>
    <n v="152353.22"/>
    <x v="0"/>
    <s v="Transfer"/>
    <x v="0"/>
    <x v="11"/>
    <x v="2"/>
    <n v="922364.72"/>
    <n v="830.12824799999987"/>
    <n v="921534.59175199992"/>
    <n v="0.16517676793138333"/>
  </r>
  <r>
    <x v="4961"/>
    <x v="1070"/>
    <x v="1"/>
    <s v="DA-018"/>
    <x v="1"/>
    <x v="2"/>
    <n v="103912.9"/>
    <n v="15"/>
    <x v="593"/>
    <n v="1558693.46"/>
    <n v="82372.41"/>
    <n v="323107.27"/>
    <x v="0"/>
    <s v="Transfer"/>
    <x v="0"/>
    <x v="11"/>
    <x v="2"/>
    <n v="1558693.5"/>
    <n v="43331.679299999996"/>
    <n v="1515361.8207"/>
    <n v="0.20729365862611629"/>
  </r>
  <r>
    <x v="4962"/>
    <x v="1070"/>
    <x v="4"/>
    <s v="HO-001"/>
    <x v="4"/>
    <x v="2"/>
    <n v="54409.24"/>
    <n v="9"/>
    <x v="361"/>
    <n v="489683.12"/>
    <n v="45924.34"/>
    <n v="76364.100000000006"/>
    <x v="0"/>
    <s v="Card"/>
    <x v="0"/>
    <x v="11"/>
    <x v="2"/>
    <n v="489683.16"/>
    <n v="27862.971804000001"/>
    <n v="461820.18819599994"/>
    <n v="0.15594595133277211"/>
  </r>
  <r>
    <x v="4963"/>
    <x v="1071"/>
    <x v="2"/>
    <s v="BE-086"/>
    <x v="3"/>
    <x v="4"/>
    <n v="69329.789999999994"/>
    <n v="10"/>
    <x v="1214"/>
    <n v="693297.91"/>
    <n v="48471.8"/>
    <n v="208579.87"/>
    <x v="0"/>
    <s v="Card"/>
    <x v="0"/>
    <x v="11"/>
    <x v="2"/>
    <n v="693297.89999999991"/>
    <n v="28979.852219999997"/>
    <n v="664318.04777999991"/>
    <n v="0.30085172188100207"/>
  </r>
  <r>
    <x v="4964"/>
    <x v="1071"/>
    <x v="1"/>
    <s v="DA-009"/>
    <x v="3"/>
    <x v="3"/>
    <n v="100606.83"/>
    <n v="4"/>
    <x v="1446"/>
    <n v="402427.3"/>
    <n v="74180.36"/>
    <n v="105705.88"/>
    <x v="0"/>
    <s v="Card"/>
    <x v="1"/>
    <x v="11"/>
    <x v="2"/>
    <n v="402427.32"/>
    <n v="28572.33972"/>
    <n v="373854.98028000002"/>
    <n v="0.26267074823204095"/>
  </r>
  <r>
    <x v="4965"/>
    <x v="1071"/>
    <x v="0"/>
    <s v="SN-136"/>
    <x v="1"/>
    <x v="0"/>
    <n v="59539.22"/>
    <n v="27"/>
    <x v="858"/>
    <n v="1607559.06"/>
    <n v="45484.67"/>
    <n v="379472.97"/>
    <x v="1"/>
    <s v="POS"/>
    <x v="0"/>
    <x v="11"/>
    <x v="2"/>
    <n v="1607558.94"/>
    <n v="29900.596284000003"/>
    <n v="1577658.343716"/>
    <n v="0.23605538324669698"/>
  </r>
  <r>
    <x v="4966"/>
    <x v="1071"/>
    <x v="0"/>
    <s v="SN-113"/>
    <x v="3"/>
    <x v="1"/>
    <n v="72623.11"/>
    <n v="1"/>
    <x v="315"/>
    <n v="72623.11"/>
    <n v="58727.44"/>
    <n v="13895.67"/>
    <x v="0"/>
    <s v="Transfer"/>
    <x v="0"/>
    <x v="11"/>
    <x v="2"/>
    <n v="72623.11"/>
    <n v="1401.626023"/>
    <n v="71221.483976999996"/>
    <n v="0.19133950611589065"/>
  </r>
  <r>
    <x v="4967"/>
    <x v="1071"/>
    <x v="0"/>
    <s v="SN-102"/>
    <x v="2"/>
    <x v="3"/>
    <n v="69061.649999999994"/>
    <n v="79"/>
    <x v="104"/>
    <n v="5455870.2800000003"/>
    <n v="46553.46"/>
    <n v="1778146.8"/>
    <x v="1"/>
    <s v="Transfer"/>
    <x v="0"/>
    <x v="11"/>
    <x v="2"/>
    <n v="5455870.3499999996"/>
    <n v="123848.25694499999"/>
    <n v="5332022.0930549996"/>
    <n v="0.32591442038464302"/>
  </r>
  <r>
    <x v="4968"/>
    <x v="1071"/>
    <x v="2"/>
    <s v="BE-130"/>
    <x v="3"/>
    <x v="1"/>
    <n v="66602.350000000006"/>
    <n v="5"/>
    <x v="96"/>
    <n v="333011.76"/>
    <n v="48793.75"/>
    <n v="89042.99"/>
    <x v="0"/>
    <s v="Transfer"/>
    <x v="0"/>
    <x v="11"/>
    <x v="2"/>
    <n v="333011.75"/>
    <n v="11122.592449999998"/>
    <n v="321889.15755"/>
    <n v="0.26738692351285132"/>
  </r>
  <r>
    <x v="4969"/>
    <x v="1072"/>
    <x v="2"/>
    <s v="BE-115"/>
    <x v="4"/>
    <x v="2"/>
    <n v="62470.49"/>
    <n v="12"/>
    <x v="966"/>
    <n v="749645.84"/>
    <n v="49869.46"/>
    <n v="151212.28"/>
    <x v="0"/>
    <s v="Card"/>
    <x v="1"/>
    <x v="11"/>
    <x v="2"/>
    <n v="749645.88"/>
    <n v="128264.410068"/>
    <n v="621381.46993200004"/>
    <n v="0.20171162425179337"/>
  </r>
  <r>
    <x v="4970"/>
    <x v="1072"/>
    <x v="2"/>
    <s v="BE-037"/>
    <x v="5"/>
    <x v="3"/>
    <n v="65856.23"/>
    <n v="121"/>
    <x v="1271"/>
    <n v="7968604.3099999996"/>
    <n v="45325.55"/>
    <n v="2484212.58"/>
    <x v="1"/>
    <s v="Card"/>
    <x v="0"/>
    <x v="11"/>
    <x v="2"/>
    <n v="7968603.8299999991"/>
    <n v="339462.52315799997"/>
    <n v="7629141.3068419993"/>
    <n v="0.31175002338646679"/>
  </r>
  <r>
    <x v="4971"/>
    <x v="1073"/>
    <x v="1"/>
    <s v="DA-064"/>
    <x v="2"/>
    <x v="0"/>
    <n v="111307.71"/>
    <n v="32"/>
    <x v="1072"/>
    <n v="3561846.78"/>
    <n v="91012.14"/>
    <n v="649458.17000000004"/>
    <x v="1"/>
    <s v="Transfer"/>
    <x v="0"/>
    <x v="11"/>
    <x v="2"/>
    <n v="3561846.72"/>
    <n v="113622.91036800001"/>
    <n v="3448223.809632"/>
    <n v="0.18233748111983641"/>
  </r>
  <r>
    <x v="4972"/>
    <x v="1073"/>
    <x v="0"/>
    <s v="SN-089"/>
    <x v="5"/>
    <x v="4"/>
    <n v="69724.37"/>
    <n v="9"/>
    <x v="421"/>
    <n v="627519.31000000006"/>
    <n v="51311.43"/>
    <n v="165716.4"/>
    <x v="0"/>
    <s v="Transfer"/>
    <x v="0"/>
    <x v="11"/>
    <x v="2"/>
    <n v="627519.32999999996"/>
    <n v="19829.610828000001"/>
    <n v="607689.71917199995"/>
    <n v="0.26408175391447314"/>
  </r>
  <r>
    <x v="4973"/>
    <x v="1073"/>
    <x v="1"/>
    <s v="DA-146"/>
    <x v="2"/>
    <x v="2"/>
    <n v="93993.79"/>
    <n v="88"/>
    <x v="922"/>
    <n v="8271453.9000000004"/>
    <n v="73563"/>
    <n v="1797910.05"/>
    <x v="1"/>
    <s v="Card"/>
    <x v="0"/>
    <x v="11"/>
    <x v="2"/>
    <n v="8271453.5199999996"/>
    <n v="378005.42586400005"/>
    <n v="7893448.0941359997"/>
    <n v="0.21736324372188062"/>
  </r>
  <r>
    <x v="4974"/>
    <x v="1073"/>
    <x v="0"/>
    <s v="SN-059"/>
    <x v="1"/>
    <x v="0"/>
    <n v="56791.91"/>
    <n v="2"/>
    <x v="391"/>
    <n v="113583.82"/>
    <n v="46207.69"/>
    <n v="21168.44"/>
    <x v="0"/>
    <s v="Transfer"/>
    <x v="0"/>
    <x v="11"/>
    <x v="2"/>
    <n v="113583.82"/>
    <n v="1862.7746479999998"/>
    <n v="111721.045352"/>
    <n v="0.18636844578743694"/>
  </r>
  <r>
    <x v="4975"/>
    <x v="1073"/>
    <x v="4"/>
    <s v="HO-131"/>
    <x v="1"/>
    <x v="3"/>
    <n v="56761.46"/>
    <n v="6"/>
    <x v="424"/>
    <n v="340568.79"/>
    <n v="38546.339999999997"/>
    <n v="109290.74"/>
    <x v="0"/>
    <s v="Card"/>
    <x v="0"/>
    <x v="11"/>
    <x v="2"/>
    <n v="340568.76"/>
    <n v="13861.148532000003"/>
    <n v="326707.61146799999"/>
    <n v="0.32090650467413651"/>
  </r>
  <r>
    <x v="4976"/>
    <x v="1073"/>
    <x v="1"/>
    <s v="DA-005"/>
    <x v="0"/>
    <x v="1"/>
    <n v="96312.62"/>
    <n v="2"/>
    <x v="413"/>
    <n v="192625.24"/>
    <n v="70785.77"/>
    <n v="51053.71"/>
    <x v="0"/>
    <s v="Card"/>
    <x v="0"/>
    <x v="11"/>
    <x v="2"/>
    <n v="192625.24"/>
    <n v="6183.2702039999995"/>
    <n v="186441.96979599999"/>
    <n v="0.26504164251787565"/>
  </r>
  <r>
    <x v="4977"/>
    <x v="1073"/>
    <x v="2"/>
    <s v="BE-116"/>
    <x v="4"/>
    <x v="0"/>
    <n v="66989.91"/>
    <n v="8"/>
    <x v="1016"/>
    <n v="535919.28"/>
    <n v="52544.68"/>
    <n v="115561.82"/>
    <x v="0"/>
    <s v="Cash"/>
    <x v="1"/>
    <x v="11"/>
    <x v="2"/>
    <n v="535919.28"/>
    <n v="81084.587064000007"/>
    <n v="454834.69293600001"/>
    <n v="0.21563288411642889"/>
  </r>
  <r>
    <x v="4978"/>
    <x v="1074"/>
    <x v="2"/>
    <s v="BE-127"/>
    <x v="0"/>
    <x v="3"/>
    <n v="88291"/>
    <n v="86"/>
    <x v="1268"/>
    <n v="7593026"/>
    <n v="59509.919999999998"/>
    <n v="2475173.2400000002"/>
    <x v="1"/>
    <s v="Card"/>
    <x v="0"/>
    <x v="11"/>
    <x v="2"/>
    <n v="7593026"/>
    <n v="193622.16299999997"/>
    <n v="7399403.8370000003"/>
    <n v="0.32597981884956012"/>
  </r>
  <r>
    <x v="4979"/>
    <x v="1074"/>
    <x v="1"/>
    <s v="DA-115"/>
    <x v="0"/>
    <x v="1"/>
    <n v="101734.36"/>
    <n v="8"/>
    <x v="1447"/>
    <n v="813874.92"/>
    <n v="82229.95"/>
    <n v="156035.31"/>
    <x v="0"/>
    <s v="Cash"/>
    <x v="1"/>
    <x v="11"/>
    <x v="2"/>
    <n v="813874.88"/>
    <n v="101571.585024"/>
    <n v="712303.29497599998"/>
    <n v="0.19171902974968191"/>
  </r>
  <r>
    <x v="4980"/>
    <x v="1074"/>
    <x v="4"/>
    <s v="HO-030"/>
    <x v="1"/>
    <x v="2"/>
    <n v="51612.66"/>
    <n v="7"/>
    <x v="1318"/>
    <n v="361288.64"/>
    <n v="40438.959999999999"/>
    <n v="78215.95"/>
    <x v="0"/>
    <s v="Transfer"/>
    <x v="1"/>
    <x v="11"/>
    <x v="2"/>
    <n v="361288.62"/>
    <n v="31179.207906000003"/>
    <n v="330109.41209399997"/>
    <n v="0.21649158412509176"/>
  </r>
  <r>
    <x v="4981"/>
    <x v="1074"/>
    <x v="4"/>
    <s v="HO-052"/>
    <x v="5"/>
    <x v="0"/>
    <n v="62170.04"/>
    <n v="5"/>
    <x v="0"/>
    <n v="310850.2"/>
    <n v="50669.34"/>
    <n v="57503.5"/>
    <x v="0"/>
    <s v="Cash"/>
    <x v="0"/>
    <x v="11"/>
    <x v="2"/>
    <n v="310850.2"/>
    <n v="12434.008"/>
    <n v="298416.19200000004"/>
    <n v="0.18498781728305144"/>
  </r>
  <r>
    <x v="4982"/>
    <x v="1075"/>
    <x v="1"/>
    <s v="DA-037"/>
    <x v="2"/>
    <x v="3"/>
    <n v="93831.48"/>
    <n v="3"/>
    <x v="1448"/>
    <n v="281494.44"/>
    <n v="70439.199999999997"/>
    <n v="70176.83"/>
    <x v="0"/>
    <s v="Transfer"/>
    <x v="1"/>
    <x v="11"/>
    <x v="2"/>
    <n v="281494.44"/>
    <n v="30345.100631999998"/>
    <n v="251149.33936800002"/>
    <n v="0.24930094534016373"/>
  </r>
  <r>
    <x v="4983"/>
    <x v="1075"/>
    <x v="2"/>
    <s v="BE-057"/>
    <x v="1"/>
    <x v="0"/>
    <n v="76658.28"/>
    <n v="6"/>
    <x v="388"/>
    <n v="459949.68"/>
    <n v="62912.19"/>
    <n v="82476.53"/>
    <x v="0"/>
    <s v="POS"/>
    <x v="0"/>
    <x v="11"/>
    <x v="2"/>
    <n v="459949.68"/>
    <n v="7957.1294640000006"/>
    <n v="451992.550536"/>
    <n v="0.17931642000490142"/>
  </r>
  <r>
    <x v="4984"/>
    <x v="1075"/>
    <x v="4"/>
    <s v="HO-079"/>
    <x v="5"/>
    <x v="4"/>
    <n v="51559.32"/>
    <n v="4"/>
    <x v="172"/>
    <n v="206237.29"/>
    <n v="37524.35"/>
    <n v="56139.88"/>
    <x v="0"/>
    <s v="POS"/>
    <x v="0"/>
    <x v="11"/>
    <x v="2"/>
    <n v="206237.28"/>
    <n v="11116.189391999998"/>
    <n v="195121.090608"/>
    <n v="0.27221013231894192"/>
  </r>
  <r>
    <x v="4985"/>
    <x v="1075"/>
    <x v="2"/>
    <s v="BE-083"/>
    <x v="4"/>
    <x v="3"/>
    <n v="70067.649999999994"/>
    <n v="6"/>
    <x v="308"/>
    <n v="420405.87"/>
    <n v="51711.1"/>
    <n v="110139.26"/>
    <x v="0"/>
    <s v="Card"/>
    <x v="0"/>
    <x v="11"/>
    <x v="2"/>
    <n v="420405.89999999997"/>
    <n v="1723.6641899999997"/>
    <n v="418682.23580999998"/>
    <n v="0.26198316403146321"/>
  </r>
  <r>
    <x v="4986"/>
    <x v="1076"/>
    <x v="4"/>
    <s v="HO-133"/>
    <x v="2"/>
    <x v="0"/>
    <n v="61703.66"/>
    <n v="6"/>
    <x v="1449"/>
    <n v="370221.94"/>
    <n v="47190.720000000001"/>
    <n v="87077.6"/>
    <x v="0"/>
    <s v="Card"/>
    <x v="1"/>
    <x v="11"/>
    <x v="2"/>
    <n v="370221.96"/>
    <n v="60346.179480000006"/>
    <n v="309875.78052000003"/>
    <n v="0.23520378073757597"/>
  </r>
  <r>
    <x v="4987"/>
    <x v="1076"/>
    <x v="4"/>
    <s v="HO-149"/>
    <x v="5"/>
    <x v="2"/>
    <n v="47748.07"/>
    <n v="1"/>
    <x v="8"/>
    <n v="47748.07"/>
    <n v="37873.97"/>
    <n v="9874.1"/>
    <x v="0"/>
    <s v="Card"/>
    <x v="0"/>
    <x v="11"/>
    <x v="2"/>
    <n v="47748.07"/>
    <n v="1628.2091870000002"/>
    <n v="46119.860812999999"/>
    <n v="0.2067957930027329"/>
  </r>
  <r>
    <x v="4988"/>
    <x v="1076"/>
    <x v="3"/>
    <s v="PE-055"/>
    <x v="4"/>
    <x v="3"/>
    <n v="96769.09"/>
    <n v="10"/>
    <x v="502"/>
    <n v="967690.91"/>
    <n v="65984.88"/>
    <n v="307842.09000000003"/>
    <x v="0"/>
    <s v="Card"/>
    <x v="0"/>
    <x v="11"/>
    <x v="2"/>
    <n v="967690.89999999991"/>
    <n v="24385.810679999999"/>
    <n v="943305.08931999991"/>
    <n v="0.31812026631520185"/>
  </r>
  <r>
    <x v="4989"/>
    <x v="1076"/>
    <x v="2"/>
    <s v="BE-077"/>
    <x v="0"/>
    <x v="0"/>
    <n v="60207.96"/>
    <n v="3"/>
    <x v="236"/>
    <n v="180623.89"/>
    <n v="47574.38"/>
    <n v="37900.75"/>
    <x v="0"/>
    <s v="Card"/>
    <x v="0"/>
    <x v="11"/>
    <x v="2"/>
    <n v="180623.88"/>
    <n v="939.24417600000004"/>
    <n v="179684.635824"/>
    <n v="0.20983243135777885"/>
  </r>
  <r>
    <x v="4990"/>
    <x v="1077"/>
    <x v="1"/>
    <s v="DA-134"/>
    <x v="3"/>
    <x v="4"/>
    <n v="108860.04"/>
    <n v="87"/>
    <x v="738"/>
    <n v="9470823.3399999999"/>
    <n v="74024.95"/>
    <n v="3030652.83"/>
    <x v="1"/>
    <s v="Transfer"/>
    <x v="0"/>
    <x v="11"/>
    <x v="2"/>
    <n v="9470823.4799999986"/>
    <n v="227299.76351999995"/>
    <n v="9243523.7164799981"/>
    <n v="0.31999887667633342"/>
  </r>
  <r>
    <x v="4991"/>
    <x v="1077"/>
    <x v="4"/>
    <s v="HO-111"/>
    <x v="2"/>
    <x v="4"/>
    <n v="57599.19"/>
    <n v="3"/>
    <x v="429"/>
    <n v="172797.57"/>
    <n v="40373.910000000003"/>
    <n v="51675.85"/>
    <x v="0"/>
    <s v="Transfer"/>
    <x v="0"/>
    <x v="11"/>
    <x v="2"/>
    <n v="172797.57"/>
    <n v="6825.5040150000004"/>
    <n v="165972.06598499999"/>
    <n v="0.29905426332094831"/>
  </r>
  <r>
    <x v="4992"/>
    <x v="1077"/>
    <x v="4"/>
    <s v="HO-116"/>
    <x v="3"/>
    <x v="4"/>
    <n v="58946.81"/>
    <n v="9"/>
    <x v="802"/>
    <n v="530521.28"/>
    <n v="40221.360000000001"/>
    <n v="168529.03"/>
    <x v="0"/>
    <s v="Transfer"/>
    <x v="0"/>
    <x v="11"/>
    <x v="2"/>
    <n v="530521.29"/>
    <n v="20425.069665000003"/>
    <n v="510096.22033500002"/>
    <n v="0.31766686154417784"/>
  </r>
  <r>
    <x v="4993"/>
    <x v="1077"/>
    <x v="4"/>
    <s v="HO-068"/>
    <x v="2"/>
    <x v="0"/>
    <n v="58486.9"/>
    <n v="5"/>
    <x v="0"/>
    <n v="292434.48"/>
    <n v="46113.22"/>
    <n v="61868.38"/>
    <x v="0"/>
    <s v="Transfer"/>
    <x v="0"/>
    <x v="11"/>
    <x v="2"/>
    <n v="292434.5"/>
    <n v="11697.38"/>
    <n v="280737.12"/>
    <n v="0.21156321922093455"/>
  </r>
  <r>
    <x v="4994"/>
    <x v="1077"/>
    <x v="3"/>
    <s v="PE-051"/>
    <x v="0"/>
    <x v="3"/>
    <n v="102446.64"/>
    <n v="1"/>
    <x v="1062"/>
    <n v="102446.64"/>
    <n v="71022.67"/>
    <n v="31423.97"/>
    <x v="0"/>
    <s v="Card"/>
    <x v="0"/>
    <x v="11"/>
    <x v="2"/>
    <n v="102446.64"/>
    <n v="1505.965608"/>
    <n v="100940.674392"/>
    <n v="0.30673499882475402"/>
  </r>
  <r>
    <x v="4995"/>
    <x v="1077"/>
    <x v="1"/>
    <s v="DA-056"/>
    <x v="2"/>
    <x v="1"/>
    <n v="98186.26"/>
    <n v="55"/>
    <x v="175"/>
    <n v="5400244.1299999999"/>
    <n v="71344.36"/>
    <n v="1476304.56"/>
    <x v="1"/>
    <s v="POS"/>
    <x v="0"/>
    <x v="11"/>
    <x v="2"/>
    <n v="5400244.2999999998"/>
    <n v="187928.50164"/>
    <n v="5212315.7983599994"/>
    <n v="0.27337737414475"/>
  </r>
  <r>
    <x v="4996"/>
    <x v="1078"/>
    <x v="1"/>
    <s v="DA-044"/>
    <x v="4"/>
    <x v="3"/>
    <n v="87358.23"/>
    <n v="12"/>
    <x v="1310"/>
    <n v="1048298.77"/>
    <n v="62715.61"/>
    <n v="295711.40999999997"/>
    <x v="0"/>
    <s v="Transfer"/>
    <x v="1"/>
    <x v="11"/>
    <x v="2"/>
    <n v="1048298.76"/>
    <n v="184395.751884"/>
    <n v="863903.00811599998"/>
    <n v="0.28208695694644376"/>
  </r>
  <r>
    <x v="4997"/>
    <x v="1078"/>
    <x v="0"/>
    <s v="SN-057"/>
    <x v="4"/>
    <x v="0"/>
    <n v="57644.959999999999"/>
    <n v="5"/>
    <x v="481"/>
    <n v="288224.81"/>
    <n v="46870.91"/>
    <n v="53870.28"/>
    <x v="0"/>
    <s v="Transfer"/>
    <x v="0"/>
    <x v="11"/>
    <x v="2"/>
    <n v="288224.8"/>
    <n v="8589.0990399999991"/>
    <n v="279635.70095999999"/>
    <n v="0.18690368813149708"/>
  </r>
  <r>
    <x v="4998"/>
    <x v="1078"/>
    <x v="3"/>
    <s v="PE-078"/>
    <x v="1"/>
    <x v="2"/>
    <n v="115619.45"/>
    <n v="7"/>
    <x v="74"/>
    <n v="809336.13"/>
    <n v="98961.89"/>
    <n v="116602.87"/>
    <x v="0"/>
    <s v="Card"/>
    <x v="0"/>
    <x v="11"/>
    <x v="2"/>
    <n v="809336.15"/>
    <n v="40143.073040000003"/>
    <n v="769193.07695999998"/>
    <n v="0.14407224103537797"/>
  </r>
  <r>
    <x v="4999"/>
    <x v="1078"/>
    <x v="0"/>
    <s v="SN-123"/>
    <x v="2"/>
    <x v="3"/>
    <n v="58305.46"/>
    <n v="6"/>
    <x v="803"/>
    <n v="349832.74"/>
    <n v="39191.71"/>
    <n v="114682.5"/>
    <x v="0"/>
    <s v="Cash"/>
    <x v="0"/>
    <x v="11"/>
    <x v="2"/>
    <n v="349832.76"/>
    <n v="15077.791955999999"/>
    <n v="334754.96804400004"/>
    <n v="0.327820946661538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B20BE4-FE1E-4154-B53A-DB156AEF4C8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5:P1496" firstHeaderRow="0" firstDataRow="1" firstDataCol="1"/>
  <pivotFields count="21">
    <pivotField showAll="0"/>
    <pivotField numFmtId="14" showAll="0"/>
    <pivotField showAll="0"/>
    <pivotField showAll="0"/>
    <pivotField showAll="0"/>
    <pivotField showAll="0"/>
    <pivotField showAll="0"/>
    <pivotField showAll="0"/>
    <pivotField axis="axisRow" numFmtId="2" showAll="0">
      <items count="1451">
        <item x="254"/>
        <item x="171"/>
        <item x="946"/>
        <item x="704"/>
        <item x="183"/>
        <item x="57"/>
        <item x="917"/>
        <item x="830"/>
        <item x="17"/>
        <item x="692"/>
        <item x="15"/>
        <item x="569"/>
        <item x="134"/>
        <item x="386"/>
        <item x="219"/>
        <item x="48"/>
        <item x="35"/>
        <item x="1160"/>
        <item x="250"/>
        <item x="336"/>
        <item x="639"/>
        <item x="337"/>
        <item x="182"/>
        <item x="434"/>
        <item x="140"/>
        <item x="306"/>
        <item x="135"/>
        <item x="47"/>
        <item x="1423"/>
        <item x="92"/>
        <item x="298"/>
        <item x="476"/>
        <item x="647"/>
        <item x="40"/>
        <item x="384"/>
        <item x="204"/>
        <item x="1019"/>
        <item x="215"/>
        <item x="375"/>
        <item x="426"/>
        <item x="308"/>
        <item x="170"/>
        <item x="835"/>
        <item x="995"/>
        <item x="149"/>
        <item x="350"/>
        <item x="265"/>
        <item x="994"/>
        <item x="55"/>
        <item x="152"/>
        <item x="710"/>
        <item x="236"/>
        <item x="633"/>
        <item x="466"/>
        <item x="311"/>
        <item x="742"/>
        <item x="655"/>
        <item x="892"/>
        <item x="494"/>
        <item x="894"/>
        <item x="464"/>
        <item x="255"/>
        <item x="688"/>
        <item x="532"/>
        <item x="686"/>
        <item x="274"/>
        <item x="81"/>
        <item x="267"/>
        <item x="263"/>
        <item x="509"/>
        <item x="132"/>
        <item x="667"/>
        <item x="19"/>
        <item x="438"/>
        <item x="347"/>
        <item x="640"/>
        <item x="682"/>
        <item x="527"/>
        <item x="422"/>
        <item x="416"/>
        <item x="85"/>
        <item x="636"/>
        <item x="1066"/>
        <item x="1063"/>
        <item x="218"/>
        <item x="1012"/>
        <item x="400"/>
        <item x="566"/>
        <item x="613"/>
        <item x="356"/>
        <item x="345"/>
        <item x="58"/>
        <item x="164"/>
        <item x="128"/>
        <item x="537"/>
        <item x="190"/>
        <item x="423"/>
        <item x="181"/>
        <item x="77"/>
        <item x="505"/>
        <item x="584"/>
        <item x="241"/>
        <item x="683"/>
        <item x="125"/>
        <item x="758"/>
        <item x="1284"/>
        <item x="728"/>
        <item x="348"/>
        <item x="554"/>
        <item x="747"/>
        <item x="845"/>
        <item x="498"/>
        <item x="1213"/>
        <item x="506"/>
        <item x="227"/>
        <item x="799"/>
        <item x="34"/>
        <item x="774"/>
        <item x="649"/>
        <item x="478"/>
        <item x="353"/>
        <item x="789"/>
        <item x="59"/>
        <item x="238"/>
        <item x="52"/>
        <item x="453"/>
        <item x="129"/>
        <item x="69"/>
        <item x="251"/>
        <item x="581"/>
        <item x="718"/>
        <item x="380"/>
        <item x="275"/>
        <item x="106"/>
        <item x="13"/>
        <item x="488"/>
        <item x="1099"/>
        <item x="451"/>
        <item x="231"/>
        <item x="290"/>
        <item x="591"/>
        <item x="43"/>
        <item x="101"/>
        <item x="139"/>
        <item x="523"/>
        <item x="86"/>
        <item x="1062"/>
        <item x="876"/>
        <item x="329"/>
        <item x="736"/>
        <item x="270"/>
        <item x="233"/>
        <item x="368"/>
        <item x="89"/>
        <item x="685"/>
        <item x="32"/>
        <item x="908"/>
        <item x="741"/>
        <item x="94"/>
        <item x="465"/>
        <item x="836"/>
        <item x="414"/>
        <item x="744"/>
        <item x="391"/>
        <item x="257"/>
        <item x="834"/>
        <item x="765"/>
        <item x="305"/>
        <item x="937"/>
        <item x="332"/>
        <item x="196"/>
        <item x="66"/>
        <item x="388"/>
        <item x="82"/>
        <item x="1030"/>
        <item x="84"/>
        <item x="3"/>
        <item x="1101"/>
        <item x="178"/>
        <item x="705"/>
        <item x="810"/>
        <item x="549"/>
        <item x="342"/>
        <item x="344"/>
        <item x="948"/>
        <item x="858"/>
        <item x="122"/>
        <item x="805"/>
        <item x="310"/>
        <item x="1363"/>
        <item x="245"/>
        <item x="775"/>
        <item x="315"/>
        <item x="80"/>
        <item x="374"/>
        <item x="176"/>
        <item x="226"/>
        <item x="79"/>
        <item x="550"/>
        <item x="559"/>
        <item x="706"/>
        <item x="675"/>
        <item x="377"/>
        <item x="614"/>
        <item x="100"/>
        <item x="777"/>
        <item x="258"/>
        <item x="54"/>
        <item x="75"/>
        <item x="480"/>
        <item x="973"/>
        <item x="623"/>
        <item x="362"/>
        <item x="187"/>
        <item x="437"/>
        <item x="205"/>
        <item x="319"/>
        <item x="330"/>
        <item x="102"/>
        <item x="73"/>
        <item x="78"/>
        <item x="634"/>
        <item x="720"/>
        <item x="609"/>
        <item x="220"/>
        <item x="485"/>
        <item x="104"/>
        <item x="425"/>
        <item x="484"/>
        <item x="768"/>
        <item x="269"/>
        <item x="893"/>
        <item x="729"/>
        <item x="71"/>
        <item x="950"/>
        <item x="911"/>
        <item x="30"/>
        <item x="2"/>
        <item x="14"/>
        <item x="738"/>
        <item x="168"/>
        <item x="376"/>
        <item x="561"/>
        <item x="249"/>
        <item x="443"/>
        <item x="951"/>
        <item x="528"/>
        <item x="387"/>
        <item x="248"/>
        <item x="211"/>
        <item x="862"/>
        <item x="502"/>
        <item x="622"/>
        <item x="354"/>
        <item x="1268"/>
        <item x="383"/>
        <item x="124"/>
        <item x="522"/>
        <item x="127"/>
        <item x="730"/>
        <item x="201"/>
        <item x="881"/>
        <item x="878"/>
        <item x="535"/>
        <item x="1224"/>
        <item x="355"/>
        <item x="993"/>
        <item x="189"/>
        <item x="351"/>
        <item x="49"/>
        <item x="444"/>
        <item x="578"/>
        <item x="662"/>
        <item x="328"/>
        <item x="63"/>
        <item x="288"/>
        <item x="382"/>
        <item x="593"/>
        <item x="76"/>
        <item x="173"/>
        <item x="39"/>
        <item x="689"/>
        <item x="371"/>
        <item x="244"/>
        <item x="295"/>
        <item x="1147"/>
        <item x="782"/>
        <item x="232"/>
        <item x="309"/>
        <item x="745"/>
        <item x="1071"/>
        <item x="392"/>
        <item x="477"/>
        <item x="1064"/>
        <item x="580"/>
        <item x="519"/>
        <item x="657"/>
        <item x="481"/>
        <item x="475"/>
        <item x="156"/>
        <item x="953"/>
        <item x="143"/>
        <item x="551"/>
        <item x="133"/>
        <item x="148"/>
        <item x="197"/>
        <item x="536"/>
        <item x="206"/>
        <item x="287"/>
        <item x="115"/>
        <item x="296"/>
        <item x="822"/>
        <item x="16"/>
        <item x="51"/>
        <item x="420"/>
        <item x="421"/>
        <item x="21"/>
        <item x="940"/>
        <item x="1072"/>
        <item x="597"/>
        <item x="413"/>
        <item x="28"/>
        <item x="151"/>
        <item x="616"/>
        <item x="37"/>
        <item x="203"/>
        <item x="520"/>
        <item x="252"/>
        <item x="33"/>
        <item x="340"/>
        <item x="518"/>
        <item x="643"/>
        <item x="852"/>
        <item x="96"/>
        <item x="7"/>
        <item x="169"/>
        <item x="875"/>
        <item x="712"/>
        <item x="599"/>
        <item x="358"/>
        <item x="8"/>
        <item x="901"/>
        <item x="753"/>
        <item x="857"/>
        <item x="195"/>
        <item x="68"/>
        <item x="404"/>
        <item x="175"/>
        <item x="412"/>
        <item x="407"/>
        <item x="867"/>
        <item x="210"/>
        <item x="577"/>
        <item x="303"/>
        <item x="138"/>
        <item x="150"/>
        <item x="72"/>
        <item x="25"/>
        <item x="648"/>
        <item x="23"/>
        <item x="41"/>
        <item x="83"/>
        <item x="436"/>
        <item x="174"/>
        <item x="121"/>
        <item x="670"/>
        <item x="179"/>
        <item x="111"/>
        <item x="515"/>
        <item x="93"/>
        <item x="256"/>
        <item x="4"/>
        <item x="431"/>
        <item x="239"/>
        <item x="479"/>
        <item x="378"/>
        <item x="154"/>
        <item x="456"/>
        <item x="740"/>
        <item x="942"/>
        <item x="666"/>
        <item x="27"/>
        <item x="297"/>
        <item x="780"/>
        <item x="802"/>
        <item x="367"/>
        <item x="529"/>
        <item x="18"/>
        <item x="217"/>
        <item x="291"/>
        <item x="112"/>
        <item x="813"/>
        <item x="1116"/>
        <item x="491"/>
        <item x="429"/>
        <item x="395"/>
        <item x="965"/>
        <item x="281"/>
        <item x="365"/>
        <item x="0"/>
        <item x="669"/>
        <item x="516"/>
        <item x="50"/>
        <item x="278"/>
        <item x="46"/>
        <item x="65"/>
        <item x="424"/>
        <item x="661"/>
        <item x="879"/>
        <item x="304"/>
        <item x="533"/>
        <item x="1094"/>
        <item x="144"/>
        <item x="663"/>
        <item x="31"/>
        <item x="1065"/>
        <item x="1214"/>
        <item x="812"/>
        <item x="761"/>
        <item x="611"/>
        <item x="952"/>
        <item x="411"/>
        <item x="1233"/>
        <item x="153"/>
        <item x="1271"/>
        <item x="103"/>
        <item x="594"/>
        <item x="496"/>
        <item x="803"/>
        <item x="624"/>
        <item x="1026"/>
        <item x="1151"/>
        <item x="20"/>
        <item x="1095"/>
        <item x="61"/>
        <item x="339"/>
        <item x="1014"/>
        <item x="242"/>
        <item x="486"/>
        <item x="366"/>
        <item x="221"/>
        <item x="126"/>
        <item x="764"/>
        <item x="490"/>
        <item x="5"/>
        <item x="817"/>
        <item x="521"/>
        <item x="600"/>
        <item x="708"/>
        <item x="409"/>
        <item x="487"/>
        <item x="1288"/>
        <item x="9"/>
        <item x="166"/>
        <item x="922"/>
        <item x="467"/>
        <item x="272"/>
        <item x="44"/>
        <item x="401"/>
        <item x="155"/>
        <item x="90"/>
        <item x="237"/>
        <item x="1204"/>
        <item x="268"/>
        <item x="1041"/>
        <item x="472"/>
        <item x="1241"/>
        <item x="1109"/>
        <item x="489"/>
        <item x="458"/>
        <item x="1146"/>
        <item x="1098"/>
        <item x="113"/>
        <item x="819"/>
        <item x="849"/>
        <item x="1088"/>
        <item x="1150"/>
        <item x="1205"/>
        <item x="716"/>
        <item x="936"/>
        <item x="606"/>
        <item x="847"/>
        <item x="629"/>
        <item x="118"/>
        <item x="796"/>
        <item x="543"/>
        <item x="737"/>
        <item x="1312"/>
        <item x="770"/>
        <item x="234"/>
        <item x="583"/>
        <item x="435"/>
        <item x="827"/>
        <item x="74"/>
        <item x="698"/>
        <item x="960"/>
        <item x="949"/>
        <item x="325"/>
        <item x="399"/>
        <item x="157"/>
        <item x="501"/>
        <item x="1060"/>
        <item x="897"/>
        <item x="447"/>
        <item x="783"/>
        <item x="1138"/>
        <item x="604"/>
        <item x="301"/>
        <item x="214"/>
        <item x="1110"/>
        <item x="469"/>
        <item x="11"/>
        <item x="202"/>
        <item x="1145"/>
        <item x="333"/>
        <item x="1077"/>
        <item x="116"/>
        <item x="284"/>
        <item x="739"/>
        <item x="792"/>
        <item x="818"/>
        <item x="279"/>
        <item x="229"/>
        <item x="439"/>
        <item x="865"/>
        <item x="449"/>
        <item x="1069"/>
        <item x="160"/>
        <item x="1009"/>
        <item x="589"/>
        <item x="1124"/>
        <item x="12"/>
        <item x="209"/>
        <item x="230"/>
        <item x="632"/>
        <item x="38"/>
        <item x="172"/>
        <item x="756"/>
        <item x="621"/>
        <item x="45"/>
        <item x="1215"/>
        <item x="326"/>
        <item x="659"/>
        <item x="839"/>
        <item x="1085"/>
        <item x="628"/>
        <item x="199"/>
        <item x="394"/>
        <item x="934"/>
        <item x="975"/>
        <item x="123"/>
        <item x="1100"/>
        <item x="442"/>
        <item x="750"/>
        <item x="320"/>
        <item x="493"/>
        <item x="312"/>
        <item x="289"/>
        <item x="246"/>
        <item x="314"/>
        <item x="1372"/>
        <item x="95"/>
        <item x="553"/>
        <item x="42"/>
        <item x="253"/>
        <item x="1212"/>
        <item x="361"/>
        <item x="430"/>
        <item x="933"/>
        <item x="67"/>
        <item x="592"/>
        <item x="188"/>
        <item x="321"/>
        <item x="1381"/>
        <item x="555"/>
        <item x="373"/>
        <item x="831"/>
        <item x="1135"/>
        <item x="638"/>
        <item x="243"/>
        <item x="679"/>
        <item x="335"/>
        <item x="713"/>
        <item x="177"/>
        <item x="1203"/>
        <item x="70"/>
        <item x="419"/>
        <item x="1024"/>
        <item x="1092"/>
        <item x="772"/>
        <item x="159"/>
        <item x="338"/>
        <item x="161"/>
        <item x="398"/>
        <item x="786"/>
        <item x="299"/>
        <item x="1051"/>
        <item x="235"/>
        <item x="1195"/>
        <item x="1226"/>
        <item x="906"/>
        <item x="880"/>
        <item x="887"/>
        <item x="1371"/>
        <item x="108"/>
        <item x="564"/>
        <item x="1028"/>
        <item x="1328"/>
        <item x="482"/>
        <item x="147"/>
        <item x="1245"/>
        <item x="131"/>
        <item x="1330"/>
        <item x="10"/>
        <item x="1357"/>
        <item x="575"/>
        <item x="921"/>
        <item x="1108"/>
        <item x="397"/>
        <item x="1225"/>
        <item x="470"/>
        <item x="1128"/>
        <item x="620"/>
        <item x="1342"/>
        <item x="1002"/>
        <item x="1425"/>
        <item x="1399"/>
        <item x="1136"/>
        <item x="1197"/>
        <item x="1406"/>
        <item x="1255"/>
        <item x="1317"/>
        <item x="938"/>
        <item x="795"/>
        <item x="1175"/>
        <item x="1059"/>
        <item x="1148"/>
        <item x="120"/>
        <item x="512"/>
        <item x="137"/>
        <item x="1262"/>
        <item x="1287"/>
        <item x="1398"/>
        <item x="1368"/>
        <item x="1172"/>
        <item x="1385"/>
        <item x="974"/>
        <item x="1093"/>
        <item x="1350"/>
        <item x="1391"/>
        <item x="800"/>
        <item x="207"/>
        <item x="980"/>
        <item x="1209"/>
        <item x="724"/>
        <item x="1446"/>
        <item x="364"/>
        <item x="919"/>
        <item x="363"/>
        <item x="582"/>
        <item x="510"/>
        <item x="1005"/>
        <item x="723"/>
        <item x="359"/>
        <item x="457"/>
        <item x="1326"/>
        <item x="455"/>
        <item x="98"/>
        <item x="883"/>
        <item x="842"/>
        <item x="1362"/>
        <item x="1408"/>
        <item x="654"/>
        <item x="141"/>
        <item x="1008"/>
        <item x="1239"/>
        <item x="1410"/>
        <item x="1281"/>
        <item x="1044"/>
        <item x="1420"/>
        <item x="850"/>
        <item x="1424"/>
        <item x="833"/>
        <item x="598"/>
        <item x="977"/>
        <item x="1079"/>
        <item x="1192"/>
        <item x="1165"/>
        <item x="525"/>
        <item x="158"/>
        <item x="1218"/>
        <item x="793"/>
        <item x="900"/>
        <item x="563"/>
        <item x="110"/>
        <item x="1444"/>
        <item x="637"/>
        <item x="788"/>
        <item x="389"/>
        <item x="979"/>
        <item x="280"/>
        <item x="1039"/>
        <item x="1196"/>
        <item x="939"/>
        <item x="1421"/>
        <item x="1427"/>
        <item x="1180"/>
        <item x="920"/>
        <item x="1331"/>
        <item x="703"/>
        <item x="565"/>
        <item x="1297"/>
        <item x="530"/>
        <item x="213"/>
        <item x="709"/>
        <item x="1360"/>
        <item x="721"/>
        <item x="1261"/>
        <item x="646"/>
        <item x="998"/>
        <item x="1295"/>
        <item x="343"/>
        <item x="97"/>
        <item x="360"/>
        <item x="109"/>
        <item x="846"/>
        <item x="408"/>
        <item x="1168"/>
        <item x="432"/>
        <item x="656"/>
        <item x="958"/>
        <item x="1183"/>
        <item x="1083"/>
        <item x="826"/>
        <item x="1318"/>
        <item x="1364"/>
        <item x="1091"/>
        <item x="1036"/>
        <item x="658"/>
        <item x="930"/>
        <item x="247"/>
        <item x="982"/>
        <item x="1402"/>
        <item x="687"/>
        <item x="602"/>
        <item x="854"/>
        <item x="514"/>
        <item x="769"/>
        <item x="902"/>
        <item x="838"/>
        <item x="1105"/>
        <item x="652"/>
        <item x="635"/>
        <item x="1006"/>
        <item x="1250"/>
        <item x="641"/>
        <item x="1086"/>
        <item x="1286"/>
        <item x="861"/>
        <item x="1273"/>
        <item x="660"/>
        <item x="448"/>
        <item x="884"/>
        <item x="1346"/>
        <item x="964"/>
        <item x="415"/>
        <item x="1430"/>
        <item x="587"/>
        <item x="1162"/>
        <item x="1417"/>
        <item x="1386"/>
        <item x="1221"/>
        <item x="471"/>
        <item x="1011"/>
        <item x="588"/>
        <item x="1314"/>
        <item x="1320"/>
        <item x="983"/>
        <item x="1316"/>
        <item x="1035"/>
        <item x="1130"/>
        <item x="1275"/>
        <item x="733"/>
        <item x="1369"/>
        <item x="440"/>
        <item x="678"/>
        <item x="26"/>
        <item x="1418"/>
        <item x="1270"/>
        <item x="971"/>
        <item x="699"/>
        <item x="560"/>
        <item x="524"/>
        <item x="1080"/>
        <item x="727"/>
        <item x="748"/>
        <item x="1339"/>
        <item x="441"/>
        <item x="717"/>
        <item x="1407"/>
        <item x="631"/>
        <item x="1070"/>
        <item x="1434"/>
        <item x="619"/>
        <item x="557"/>
        <item x="508"/>
        <item x="1167"/>
        <item x="1010"/>
        <item x="1216"/>
        <item x="531"/>
        <item x="1253"/>
        <item x="653"/>
        <item x="1074"/>
        <item x="915"/>
        <item x="760"/>
        <item x="651"/>
        <item x="1003"/>
        <item x="843"/>
        <item x="899"/>
        <item x="317"/>
        <item x="460"/>
        <item x="334"/>
        <item x="517"/>
        <item x="1231"/>
        <item x="1193"/>
        <item x="870"/>
        <item x="785"/>
        <item x="1246"/>
        <item x="1134"/>
        <item x="1143"/>
        <item x="787"/>
        <item x="762"/>
        <item x="271"/>
        <item x="511"/>
        <item x="1023"/>
        <item x="711"/>
        <item x="791"/>
        <item x="1037"/>
        <item x="690"/>
        <item x="29"/>
        <item x="1118"/>
        <item x="914"/>
        <item x="1333"/>
        <item x="1397"/>
        <item x="927"/>
        <item x="988"/>
        <item x="1299"/>
        <item x="1343"/>
        <item x="672"/>
        <item x="1096"/>
        <item x="956"/>
        <item x="370"/>
        <item x="1404"/>
        <item x="1200"/>
        <item x="1348"/>
        <item x="180"/>
        <item x="1400"/>
        <item x="1292"/>
        <item x="1335"/>
        <item x="402"/>
        <item x="1121"/>
        <item x="454"/>
        <item x="1448"/>
        <item x="1107"/>
        <item x="1179"/>
        <item x="240"/>
        <item x="801"/>
        <item x="495"/>
        <item x="507"/>
        <item x="851"/>
        <item x="1304"/>
        <item x="1176"/>
        <item x="474"/>
        <item x="1004"/>
        <item x="538"/>
        <item x="1383"/>
        <item x="985"/>
        <item x="1186"/>
        <item x="603"/>
        <item x="978"/>
        <item x="1244"/>
        <item x="1018"/>
        <item x="1111"/>
        <item x="932"/>
        <item x="605"/>
        <item x="1258"/>
        <item x="820"/>
        <item x="1439"/>
        <item x="645"/>
        <item x="286"/>
        <item x="1389"/>
        <item x="1190"/>
        <item x="1265"/>
        <item x="88"/>
        <item x="866"/>
        <item x="976"/>
        <item x="825"/>
        <item x="266"/>
        <item x="346"/>
        <item x="771"/>
        <item x="1087"/>
        <item x="719"/>
        <item x="572"/>
        <item x="1370"/>
        <item x="1122"/>
        <item x="944"/>
        <item x="890"/>
        <item x="1294"/>
        <item x="1435"/>
        <item x="585"/>
        <item x="702"/>
        <item x="302"/>
        <item x="1395"/>
        <item x="1325"/>
        <item x="1415"/>
        <item x="459"/>
        <item x="562"/>
        <item x="630"/>
        <item x="1267"/>
        <item x="1153"/>
        <item x="200"/>
        <item x="228"/>
        <item x="1158"/>
        <item x="483"/>
        <item x="664"/>
        <item x="1103"/>
        <item x="322"/>
        <item x="931"/>
        <item x="811"/>
        <item x="1378"/>
        <item x="1125"/>
        <item x="1043"/>
        <item x="194"/>
        <item x="1053"/>
        <item x="848"/>
        <item x="357"/>
        <item x="1194"/>
        <item x="1445"/>
        <item x="62"/>
        <item x="548"/>
        <item x="590"/>
        <item x="999"/>
        <item x="568"/>
        <item x="1344"/>
        <item x="1269"/>
        <item x="1319"/>
        <item x="1384"/>
        <item x="1394"/>
        <item x="1298"/>
        <item x="427"/>
        <item x="1416"/>
        <item x="1046"/>
        <item x="859"/>
        <item x="1230"/>
        <item x="856"/>
        <item x="1367"/>
        <item x="681"/>
        <item x="1303"/>
        <item x="746"/>
        <item x="473"/>
        <item x="873"/>
        <item x="1447"/>
        <item x="1025"/>
        <item x="224"/>
        <item x="142"/>
        <item x="907"/>
        <item x="277"/>
        <item x="1431"/>
        <item x="1259"/>
        <item x="186"/>
        <item x="1414"/>
        <item x="644"/>
        <item x="1166"/>
        <item x="497"/>
        <item x="513"/>
        <item x="446"/>
        <item x="324"/>
        <item x="1290"/>
        <item x="615"/>
        <item x="626"/>
        <item x="1007"/>
        <item x="1084"/>
        <item x="1132"/>
        <item x="146"/>
        <item x="1422"/>
        <item x="462"/>
        <item x="1232"/>
        <item x="145"/>
        <item x="1090"/>
        <item x="990"/>
        <item x="804"/>
        <item x="64"/>
        <item x="1278"/>
        <item x="1114"/>
        <item x="853"/>
        <item x="991"/>
        <item x="1113"/>
        <item x="1123"/>
        <item x="1032"/>
        <item x="208"/>
        <item x="193"/>
        <item x="896"/>
        <item x="1157"/>
        <item x="567"/>
        <item x="1034"/>
        <item x="318"/>
        <item x="1289"/>
        <item x="700"/>
        <item x="757"/>
        <item x="1188"/>
        <item x="885"/>
        <item x="913"/>
        <item x="871"/>
        <item x="778"/>
        <item x="307"/>
        <item x="735"/>
        <item x="1173"/>
        <item x="596"/>
        <item x="694"/>
        <item x="864"/>
        <item x="552"/>
        <item x="945"/>
        <item x="191"/>
        <item x="1302"/>
        <item x="1033"/>
        <item x="1405"/>
        <item x="1291"/>
        <item x="313"/>
        <item x="814"/>
        <item x="1329"/>
        <item x="1047"/>
        <item x="1296"/>
        <item x="607"/>
        <item x="1379"/>
        <item x="22"/>
        <item x="499"/>
        <item x="935"/>
        <item x="540"/>
        <item x="888"/>
        <item x="910"/>
        <item x="259"/>
        <item x="731"/>
        <item x="162"/>
        <item x="385"/>
        <item x="1220"/>
        <item x="136"/>
        <item x="1323"/>
        <item x="544"/>
        <item x="545"/>
        <item x="905"/>
        <item x="570"/>
        <item x="1388"/>
        <item x="816"/>
        <item x="984"/>
        <item x="961"/>
        <item x="405"/>
        <item x="1236"/>
        <item x="574"/>
        <item x="1351"/>
        <item x="707"/>
        <item x="1257"/>
        <item x="418"/>
        <item x="452"/>
        <item x="381"/>
        <item x="1440"/>
        <item x="1185"/>
        <item x="6"/>
        <item x="1156"/>
        <item x="1353"/>
        <item x="1045"/>
        <item x="929"/>
        <item x="264"/>
        <item x="794"/>
        <item x="1056"/>
        <item x="1050"/>
        <item x="390"/>
        <item x="1222"/>
        <item x="87"/>
        <item x="610"/>
        <item x="923"/>
        <item x="1238"/>
        <item x="1017"/>
        <item x="1159"/>
        <item x="1234"/>
        <item x="732"/>
        <item x="1376"/>
        <item x="766"/>
        <item x="1052"/>
        <item x="56"/>
        <item x="926"/>
        <item x="91"/>
        <item x="941"/>
        <item x="1305"/>
        <item x="546"/>
        <item x="445"/>
        <item x="1219"/>
        <item x="1248"/>
        <item x="1283"/>
        <item x="680"/>
        <item x="891"/>
        <item x="1169"/>
        <item x="1174"/>
        <item x="331"/>
        <item x="573"/>
        <item x="1"/>
        <item x="1264"/>
        <item x="872"/>
        <item x="1000"/>
        <item x="1252"/>
        <item x="955"/>
        <item x="1075"/>
        <item x="1184"/>
        <item x="130"/>
        <item x="1338"/>
        <item x="1429"/>
        <item x="1152"/>
        <item x="216"/>
        <item x="1206"/>
        <item x="1208"/>
        <item x="1409"/>
        <item x="763"/>
        <item x="1223"/>
        <item x="1337"/>
        <item x="1016"/>
        <item x="1393"/>
        <item x="1243"/>
        <item x="668"/>
        <item x="262"/>
        <item x="1356"/>
        <item x="828"/>
        <item x="807"/>
        <item x="684"/>
        <item x="877"/>
        <item x="1040"/>
        <item x="586"/>
        <item x="968"/>
        <item x="225"/>
        <item x="542"/>
        <item x="715"/>
        <item x="665"/>
        <item x="759"/>
        <item x="1015"/>
        <item x="1358"/>
        <item x="547"/>
        <item x="1027"/>
        <item x="1382"/>
        <item x="503"/>
        <item x="701"/>
        <item x="428"/>
        <item x="1436"/>
        <item x="886"/>
        <item x="1432"/>
        <item x="981"/>
        <item x="1020"/>
        <item x="1441"/>
        <item x="184"/>
        <item x="642"/>
        <item x="167"/>
        <item x="928"/>
        <item x="1082"/>
        <item x="869"/>
        <item x="1336"/>
        <item x="1149"/>
        <item x="117"/>
        <item x="163"/>
        <item x="1324"/>
        <item x="860"/>
        <item x="1263"/>
        <item x="1235"/>
        <item x="579"/>
        <item x="695"/>
        <item x="798"/>
        <item x="1419"/>
        <item x="556"/>
        <item x="1182"/>
        <item x="294"/>
        <item x="223"/>
        <item x="1276"/>
        <item x="754"/>
        <item x="1443"/>
        <item x="1119"/>
        <item x="1282"/>
        <item x="1120"/>
        <item x="1054"/>
        <item x="1058"/>
        <item x="1081"/>
        <item x="1038"/>
        <item x="396"/>
        <item x="1327"/>
        <item x="595"/>
        <item x="1021"/>
        <item x="1227"/>
        <item x="369"/>
        <item x="996"/>
        <item x="1142"/>
        <item x="105"/>
        <item x="1449"/>
        <item x="779"/>
        <item x="1306"/>
        <item x="997"/>
        <item x="1228"/>
        <item x="1442"/>
        <item x="1354"/>
        <item x="618"/>
        <item x="1272"/>
        <item x="468"/>
        <item x="99"/>
        <item x="868"/>
        <item x="1055"/>
        <item x="1280"/>
        <item x="1115"/>
        <item x="797"/>
        <item x="693"/>
        <item x="1266"/>
        <item x="282"/>
        <item x="539"/>
        <item x="1332"/>
        <item x="726"/>
        <item x="751"/>
        <item x="673"/>
        <item x="749"/>
        <item x="601"/>
        <item x="1345"/>
        <item x="1433"/>
        <item x="1061"/>
        <item x="1308"/>
        <item x="612"/>
        <item x="1106"/>
        <item x="1341"/>
        <item x="1068"/>
        <item x="1181"/>
        <item x="627"/>
        <item x="918"/>
        <item x="1112"/>
        <item x="806"/>
        <item x="969"/>
        <item x="198"/>
        <item x="1311"/>
        <item x="1254"/>
        <item x="1171"/>
        <item x="1237"/>
        <item x="696"/>
        <item x="1049"/>
        <item x="285"/>
        <item x="1137"/>
        <item x="966"/>
        <item x="534"/>
        <item x="1247"/>
        <item x="323"/>
        <item x="260"/>
        <item x="1340"/>
        <item x="1437"/>
        <item x="1411"/>
        <item x="349"/>
        <item x="1164"/>
        <item x="815"/>
        <item x="1202"/>
        <item x="1390"/>
        <item x="743"/>
        <item x="327"/>
        <item x="1293"/>
        <item x="1133"/>
        <item x="1359"/>
        <item x="1042"/>
        <item x="943"/>
        <item x="1438"/>
        <item x="824"/>
        <item x="725"/>
        <item x="1126"/>
        <item x="916"/>
        <item x="1031"/>
        <item x="1029"/>
        <item x="1170"/>
        <item x="676"/>
        <item x="650"/>
        <item x="114"/>
        <item x="1310"/>
        <item x="1117"/>
        <item x="372"/>
        <item x="1285"/>
        <item x="989"/>
        <item x="959"/>
        <item x="222"/>
        <item x="625"/>
        <item x="823"/>
        <item x="1380"/>
        <item x="1251"/>
        <item x="1313"/>
        <item x="924"/>
        <item x="1207"/>
        <item x="1073"/>
        <item x="316"/>
        <item x="1211"/>
        <item x="767"/>
        <item x="821"/>
        <item x="107"/>
        <item x="1210"/>
        <item x="1249"/>
        <item x="185"/>
        <item x="1161"/>
        <item x="925"/>
        <item x="1401"/>
        <item x="790"/>
        <item x="1322"/>
        <item x="992"/>
        <item x="714"/>
        <item x="844"/>
        <item x="674"/>
        <item x="752"/>
        <item x="1163"/>
        <item x="433"/>
        <item x="734"/>
        <item x="1413"/>
        <item x="406"/>
        <item x="1349"/>
        <item x="1141"/>
        <item x="60"/>
        <item x="1365"/>
        <item x="1089"/>
        <item x="1189"/>
        <item x="293"/>
        <item x="954"/>
        <item x="809"/>
        <item x="1377"/>
        <item x="1097"/>
        <item x="1392"/>
        <item x="53"/>
        <item x="463"/>
        <item x="273"/>
        <item x="957"/>
        <item x="855"/>
        <item x="1256"/>
        <item x="912"/>
        <item x="1229"/>
        <item x="963"/>
        <item x="671"/>
        <item x="492"/>
        <item x="165"/>
        <item x="1334"/>
        <item x="341"/>
        <item x="1274"/>
        <item x="874"/>
        <item x="697"/>
        <item x="212"/>
        <item x="1177"/>
        <item x="829"/>
        <item x="1178"/>
        <item x="967"/>
        <item x="1355"/>
        <item x="784"/>
        <item x="1403"/>
        <item x="722"/>
        <item x="1321"/>
        <item x="1144"/>
        <item x="1076"/>
        <item x="541"/>
        <item x="832"/>
        <item x="898"/>
        <item x="776"/>
        <item x="1198"/>
        <item x="1155"/>
        <item x="1300"/>
        <item x="1307"/>
        <item x="1347"/>
        <item x="1373"/>
        <item x="292"/>
        <item x="889"/>
        <item x="841"/>
        <item x="1242"/>
        <item x="970"/>
        <item x="1131"/>
        <item x="882"/>
        <item x="840"/>
        <item x="1260"/>
        <item x="1279"/>
        <item x="677"/>
        <item x="617"/>
        <item x="504"/>
        <item x="276"/>
        <item x="1199"/>
        <item x="283"/>
        <item x="1154"/>
        <item x="1240"/>
        <item x="1022"/>
        <item x="781"/>
        <item x="1217"/>
        <item x="987"/>
        <item x="1352"/>
        <item x="1309"/>
        <item x="1187"/>
        <item x="1315"/>
        <item x="1127"/>
        <item x="691"/>
        <item x="1366"/>
        <item x="1412"/>
        <item x="755"/>
        <item x="1139"/>
        <item x="261"/>
        <item x="571"/>
        <item x="1201"/>
        <item x="1078"/>
        <item x="1057"/>
        <item x="608"/>
        <item x="403"/>
        <item x="773"/>
        <item x="526"/>
        <item x="1048"/>
        <item x="1426"/>
        <item x="962"/>
        <item x="1104"/>
        <item x="1387"/>
        <item x="1102"/>
        <item x="1428"/>
        <item x="986"/>
        <item x="379"/>
        <item x="393"/>
        <item x="1374"/>
        <item x="808"/>
        <item x="1396"/>
        <item x="500"/>
        <item x="909"/>
        <item x="352"/>
        <item x="1301"/>
        <item x="119"/>
        <item x="300"/>
        <item x="1140"/>
        <item x="895"/>
        <item x="1129"/>
        <item x="558"/>
        <item x="1375"/>
        <item x="24"/>
        <item x="947"/>
        <item x="1001"/>
        <item x="903"/>
        <item x="461"/>
        <item x="1067"/>
        <item x="36"/>
        <item x="576"/>
        <item x="450"/>
        <item x="863"/>
        <item x="417"/>
        <item x="972"/>
        <item x="192"/>
        <item x="904"/>
        <item x="1013"/>
        <item x="1361"/>
        <item x="1277"/>
        <item x="1191"/>
        <item x="410"/>
        <item x="837"/>
        <item t="default"/>
      </items>
    </pivotField>
    <pivotField dataField="1" numFmtId="164" showAll="0"/>
    <pivotField showAll="0"/>
    <pivotField dataField="1" numFmtId="164" showAll="0"/>
    <pivotField showAll="0"/>
    <pivotField showAll="0"/>
    <pivotField showAll="0"/>
    <pivotField showAll="0"/>
    <pivotField showAll="0"/>
    <pivotField numFmtId="164" showAll="0"/>
    <pivotField numFmtId="164" showAll="0"/>
    <pivotField numFmtId="164" showAll="0"/>
    <pivotField dataField="1" numFmtId="9" showAll="0"/>
  </pivotFields>
  <rowFields count="1">
    <field x="8"/>
  </rowFields>
  <rowItems count="14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t="grand">
      <x/>
    </i>
  </rowItems>
  <colFields count="1">
    <field x="-2"/>
  </colFields>
  <colItems count="3">
    <i>
      <x/>
    </i>
    <i i="1">
      <x v="1"/>
    </i>
    <i i="2">
      <x v="2"/>
    </i>
  </colItems>
  <dataFields count="3">
    <dataField name="Sum of revenue" fld="9" baseField="0" baseItem="0" numFmtId="164"/>
    <dataField name="Sum of Profit" fld="11" baseField="0" baseItem="0" numFmtId="164"/>
    <dataField name="Average of Profit_Margin" fld="20" subtotal="average" baseField="8"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FE0753-47A2-4BD4-8991-0727368194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C32" firstHeaderRow="0" firstDataRow="1" firstDataCol="1"/>
  <pivotFields count="21">
    <pivotField showAll="0"/>
    <pivotField numFmtId="14" showAll="0"/>
    <pivotField showAll="0"/>
    <pivotField showAll="0"/>
    <pivotField showAll="0"/>
    <pivotField axis="axisRow" showAll="0">
      <items count="6">
        <item x="3"/>
        <item x="1"/>
        <item x="0"/>
        <item x="4"/>
        <item x="2"/>
        <item t="default"/>
      </items>
    </pivotField>
    <pivotField showAll="0"/>
    <pivotField showAll="0"/>
    <pivotField numFmtId="2" showAll="0"/>
    <pivotField dataField="1" numFmtId="164" showAll="0"/>
    <pivotField showAll="0"/>
    <pivotField dataField="1" numFmtId="164" showAll="0"/>
    <pivotField showAll="0">
      <items count="3">
        <item x="1"/>
        <item x="0"/>
        <item t="default"/>
      </items>
    </pivotField>
    <pivotField showAll="0"/>
    <pivotField showAll="0"/>
    <pivotField showAll="0"/>
    <pivotField showAll="0"/>
    <pivotField numFmtId="164" showAll="0"/>
    <pivotField numFmtId="164" showAll="0"/>
    <pivotField numFmtId="164" showAll="0"/>
    <pivotField numFmtId="9" showAll="0"/>
  </pivotFields>
  <rowFields count="1">
    <field x="5"/>
  </rowFields>
  <rowItems count="6">
    <i>
      <x/>
    </i>
    <i>
      <x v="1"/>
    </i>
    <i>
      <x v="2"/>
    </i>
    <i>
      <x v="3"/>
    </i>
    <i>
      <x v="4"/>
    </i>
    <i t="grand">
      <x/>
    </i>
  </rowItems>
  <colFields count="1">
    <field x="-2"/>
  </colFields>
  <colItems count="2">
    <i>
      <x/>
    </i>
    <i i="1">
      <x v="1"/>
    </i>
  </colItems>
  <dataFields count="2">
    <dataField name="Sum of revenue" fld="9" baseField="0" baseItem="0" numFmtId="164"/>
    <dataField name="Sum of Profit" fld="11" baseField="0" baseItem="0" numFmtId="164"/>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2F7A14-5DF6-43C7-960B-93F02C32F7D4}"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F1:H7" firstHeaderRow="0" firstDataRow="1" firstDataCol="1"/>
  <pivotFields count="21">
    <pivotField compact="0" outline="0" showAll="0"/>
    <pivotField compact="0" numFmtId="14" outline="0" showAll="0"/>
    <pivotField axis="axisRow" compact="0" outline="0" showAll="0">
      <items count="6">
        <item x="2"/>
        <item x="1"/>
        <item x="4"/>
        <item x="3"/>
        <item x="0"/>
        <item t="default"/>
      </items>
    </pivotField>
    <pivotField compact="0" outline="0" showAll="0"/>
    <pivotField compact="0" outline="0" showAll="0"/>
    <pivotField compact="0" outline="0" showAll="0"/>
    <pivotField compact="0" outline="0" showAll="0"/>
    <pivotField compact="0" outline="0" showAll="0"/>
    <pivotField compact="0" numFmtId="2" outline="0" showAll="0"/>
    <pivotField dataField="1" compact="0" numFmtId="164" outline="0" showAll="0"/>
    <pivotField compact="0" outline="0" showAll="0"/>
    <pivotField dataField="1" compact="0" numFmtId="164"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9" outline="0" showAll="0"/>
  </pivotFields>
  <rowFields count="1">
    <field x="2"/>
  </rowFields>
  <rowItems count="6">
    <i>
      <x/>
    </i>
    <i>
      <x v="1"/>
    </i>
    <i>
      <x v="2"/>
    </i>
    <i>
      <x v="3"/>
    </i>
    <i>
      <x v="4"/>
    </i>
    <i t="grand">
      <x/>
    </i>
  </rowItems>
  <colFields count="1">
    <field x="-2"/>
  </colFields>
  <colItems count="2">
    <i>
      <x/>
    </i>
    <i i="1">
      <x v="1"/>
    </i>
  </colItems>
  <dataFields count="2">
    <dataField name="Sum of revenue" fld="9" baseField="0" baseItem="0" numFmtId="164"/>
    <dataField name="Sum of Profit" fld="11" baseField="0" baseItem="0" numFmtId="164"/>
  </dataField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E7800C-6389-4853-B185-7A1B8DF6AF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C48" firstHeaderRow="0" firstDataRow="1" firstDataCol="1"/>
  <pivotFields count="21">
    <pivotField showAll="0"/>
    <pivotField numFmtId="14" showAll="0"/>
    <pivotField showAll="0"/>
    <pivotField showAll="0"/>
    <pivotField showAll="0"/>
    <pivotField showAll="0"/>
    <pivotField showAll="0"/>
    <pivotField showAll="0"/>
    <pivotField numFmtId="2" showAll="0"/>
    <pivotField dataField="1" numFmtId="164" showAll="0"/>
    <pivotField showAll="0"/>
    <pivotField dataField="1" numFmtId="164" showAll="0"/>
    <pivotField showAll="0"/>
    <pivotField showAll="0"/>
    <pivotField axis="axisRow" showAll="0">
      <items count="3">
        <item x="0"/>
        <item x="1"/>
        <item t="default"/>
      </items>
    </pivotField>
    <pivotField showAll="0"/>
    <pivotField showAll="0"/>
    <pivotField numFmtId="164" showAll="0"/>
    <pivotField numFmtId="164" showAll="0"/>
    <pivotField numFmtId="164" showAll="0"/>
    <pivotField numFmtId="9" showAll="0"/>
  </pivotFields>
  <rowFields count="1">
    <field x="14"/>
  </rowFields>
  <rowItems count="3">
    <i>
      <x/>
    </i>
    <i>
      <x v="1"/>
    </i>
    <i t="grand">
      <x/>
    </i>
  </rowItems>
  <colFields count="1">
    <field x="-2"/>
  </colFields>
  <colItems count="2">
    <i>
      <x/>
    </i>
    <i i="1">
      <x v="1"/>
    </i>
  </colItems>
  <dataFields count="2">
    <dataField name="Sum of revenue" fld="9" baseField="0" baseItem="0" numFmtId="164"/>
    <dataField name="Sum of Profi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493E93-F94F-4295-B736-AEB0BE8C41B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I26:K66" firstHeaderRow="0" firstDataRow="1" firstDataCol="1"/>
  <pivotFields count="21">
    <pivotField showAll="0"/>
    <pivotField numFmtId="14" showAll="0">
      <items count="10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t="default"/>
      </items>
    </pivotField>
    <pivotField showAll="0"/>
    <pivotField showAll="0"/>
    <pivotField showAll="0"/>
    <pivotField showAll="0"/>
    <pivotField showAll="0"/>
    <pivotField showAll="0"/>
    <pivotField numFmtId="2" showAll="0"/>
    <pivotField dataField="1" numFmtId="164" showAll="0"/>
    <pivotField showAll="0"/>
    <pivotField dataField="1" numFmtId="164" showAll="0"/>
    <pivotField showAll="0"/>
    <pivotField showAll="0"/>
    <pivotField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xis="axisRow" showAll="0" sortType="descending">
      <items count="4">
        <item x="2"/>
        <item x="1"/>
        <item x="0"/>
        <item t="default"/>
      </items>
    </pivotField>
    <pivotField numFmtId="164" showAll="0"/>
    <pivotField numFmtId="164" showAll="0"/>
    <pivotField numFmtId="164" showAll="0"/>
    <pivotField numFmtId="9" showAll="0"/>
  </pivotFields>
  <rowFields count="2">
    <field x="16"/>
    <field x="15"/>
  </rowFields>
  <rowItems count="40">
    <i>
      <x/>
    </i>
    <i r="1">
      <x v="6"/>
    </i>
    <i r="1">
      <x v="2"/>
    </i>
    <i r="1">
      <x v="4"/>
    </i>
    <i r="1">
      <x v="10"/>
    </i>
    <i r="1">
      <x v="3"/>
    </i>
    <i r="1">
      <x v="11"/>
    </i>
    <i r="1">
      <x v="9"/>
    </i>
    <i r="1">
      <x v="5"/>
    </i>
    <i r="1">
      <x v="8"/>
    </i>
    <i r="1">
      <x v="7"/>
    </i>
    <i r="1">
      <x/>
    </i>
    <i r="1">
      <x v="1"/>
    </i>
    <i>
      <x v="1"/>
    </i>
    <i r="1">
      <x v="7"/>
    </i>
    <i r="1">
      <x v="10"/>
    </i>
    <i r="1">
      <x v="3"/>
    </i>
    <i r="1">
      <x v="2"/>
    </i>
    <i r="1">
      <x v="5"/>
    </i>
    <i r="1">
      <x v="4"/>
    </i>
    <i r="1">
      <x v="9"/>
    </i>
    <i r="1">
      <x/>
    </i>
    <i r="1">
      <x v="11"/>
    </i>
    <i r="1">
      <x v="8"/>
    </i>
    <i r="1">
      <x v="6"/>
    </i>
    <i r="1">
      <x v="1"/>
    </i>
    <i>
      <x v="2"/>
    </i>
    <i r="1">
      <x v="11"/>
    </i>
    <i r="1">
      <x v="10"/>
    </i>
    <i r="1">
      <x v="8"/>
    </i>
    <i r="1">
      <x v="4"/>
    </i>
    <i r="1">
      <x v="1"/>
    </i>
    <i r="1">
      <x v="3"/>
    </i>
    <i r="1">
      <x v="5"/>
    </i>
    <i r="1">
      <x v="6"/>
    </i>
    <i r="1">
      <x v="9"/>
    </i>
    <i r="1">
      <x v="2"/>
    </i>
    <i r="1">
      <x v="7"/>
    </i>
    <i r="1">
      <x/>
    </i>
    <i t="grand">
      <x/>
    </i>
  </rowItems>
  <colFields count="1">
    <field x="-2"/>
  </colFields>
  <colItems count="2">
    <i>
      <x/>
    </i>
    <i i="1">
      <x v="1"/>
    </i>
  </colItems>
  <dataFields count="2">
    <dataField name="Sum of revenue" fld="9" baseField="0" baseItem="0" numFmtId="164"/>
    <dataField name="Sum of Profit" fld="11" baseField="0" baseItem="0" numFmtId="164"/>
  </dataFields>
  <chartFormats count="2">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5A44EE-747E-43F1-863C-D55DE3A053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L8" firstHeaderRow="0" firstDataRow="1" firstDataCol="1"/>
  <pivotFields count="21">
    <pivotField showAll="0"/>
    <pivotField numFmtId="14" showAll="0"/>
    <pivotField showAll="0"/>
    <pivotField showAll="0"/>
    <pivotField axis="axisRow" showAll="0">
      <items count="7">
        <item x="3"/>
        <item x="5"/>
        <item x="2"/>
        <item x="0"/>
        <item x="4"/>
        <item x="1"/>
        <item t="default"/>
      </items>
    </pivotField>
    <pivotField showAll="0"/>
    <pivotField showAll="0"/>
    <pivotField showAll="0"/>
    <pivotField numFmtId="2" showAll="0"/>
    <pivotField dataField="1" numFmtId="164" showAll="0"/>
    <pivotField showAll="0"/>
    <pivotField dataField="1" numFmtId="164" showAll="0"/>
    <pivotField showAll="0"/>
    <pivotField showAll="0"/>
    <pivotField showAll="0"/>
    <pivotField showAll="0"/>
    <pivotField showAll="0"/>
    <pivotField numFmtId="164" showAll="0"/>
    <pivotField numFmtId="164" showAll="0"/>
    <pivotField numFmtId="164" showAll="0"/>
    <pivotField numFmtId="9" showAll="0"/>
  </pivotFields>
  <rowFields count="1">
    <field x="4"/>
  </rowFields>
  <rowItems count="7">
    <i>
      <x/>
    </i>
    <i>
      <x v="1"/>
    </i>
    <i>
      <x v="2"/>
    </i>
    <i>
      <x v="3"/>
    </i>
    <i>
      <x v="4"/>
    </i>
    <i>
      <x v="5"/>
    </i>
    <i t="grand">
      <x/>
    </i>
  </rowItems>
  <colFields count="1">
    <field x="-2"/>
  </colFields>
  <colItems count="2">
    <i>
      <x/>
    </i>
    <i i="1">
      <x v="1"/>
    </i>
  </colItems>
  <dataFields count="2">
    <dataField name="Sum of revenue" fld="9" baseField="0" baseItem="0" numFmtId="164"/>
    <dataField name="Sum of Profit" fld="11" baseField="0" baseItem="0" numFmtId="164"/>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838ECF-1A20-4C94-B238-13DED8F3FEA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21">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showAll="0"/>
    <pivotField showAll="0"/>
    <pivotField showAll="0"/>
    <pivotField showAll="0"/>
    <pivotField dataField="1" showAll="0"/>
    <pivotField numFmtId="2" showAll="0"/>
    <pivotField dataField="1" numFmtId="164" showAll="0"/>
    <pivotField showAll="0"/>
    <pivotField dataField="1" numFmtId="164" showAll="0"/>
    <pivotField showAll="0"/>
    <pivotField showAll="0"/>
    <pivotField showAll="0"/>
    <pivotField showAll="0"/>
    <pivotField showAll="0"/>
    <pivotField numFmtId="164" showAll="0"/>
    <pivotField numFmtId="164" showAll="0"/>
    <pivotField numFmtId="164" showAll="0"/>
    <pivotField dataField="1" numFmtId="9" showAll="0"/>
  </pivotFields>
  <rowItems count="1">
    <i/>
  </rowItems>
  <colFields count="1">
    <field x="-2"/>
  </colFields>
  <colItems count="4">
    <i>
      <x/>
    </i>
    <i i="1">
      <x v="1"/>
    </i>
    <i i="2">
      <x v="2"/>
    </i>
    <i i="3">
      <x v="3"/>
    </i>
  </colItems>
  <dataFields count="4">
    <dataField name="Sum of revenue" fld="9" baseField="0" baseItem="0" numFmtId="2"/>
    <dataField name="Sum of Profit" fld="11" baseField="0" baseItem="0" numFmtId="164"/>
    <dataField name="Sum of quantity" fld="7" baseField="0" baseItem="0"/>
    <dataField name="Average of Profit_Margin" fld="20" subtotal="average" baseField="0" baseItem="1" numFmtId="9"/>
  </dataFields>
  <formats count="2">
    <format dxfId="5">
      <pivotArea outline="0" collapsedLevelsAreSubtotals="1" fieldPosition="0">
        <references count="1">
          <reference field="4294967294" count="1" selected="0">
            <x v="0"/>
          </reference>
        </references>
      </pivotArea>
    </format>
    <format dxfId="4">
      <pivotArea dataOnly="0" outline="0" fieldPosition="0">
        <references count="1">
          <reference field="4294967294" count="1">
            <x v="0"/>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4654DC-BF78-442D-A931-F359D96F8C61}" sourceName="category">
  <pivotTables>
    <pivotTable tabId="3" name="PivotTable4"/>
  </pivotTables>
  <data>
    <tabular pivotCacheId="1424641961">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6A5CE1-6974-49FB-AF3B-37A437E09250}" sourceName="region">
  <pivotTables>
    <pivotTable tabId="3" name="PivotTable5"/>
  </pivotTables>
  <data>
    <tabular pivotCacheId="1424641961">
      <items count="6">
        <i x="3" s="1"/>
        <i x="5" s="1"/>
        <i x="2" s="1"/>
        <i x="0"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87778AE6-C138-4F2E-AFBA-DB2396A91E47}" sourceName="Customer_Type">
  <pivotTables>
    <pivotTable tabId="3" name="PivotTable6"/>
  </pivotTables>
  <data>
    <tabular pivotCacheId="14246419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98F7C6D-845D-4FFC-A113-EBFEBE777B36}" cache="Slicer_category" caption="category" style="SlicerStyleLight5" rowHeight="247650"/>
  <slicer name="region" xr10:uid="{943D87A0-16A0-4FAF-A20D-A29722B36757}" cache="Slicer_region" caption="region" style="SlicerStyleDark3" rowHeight="247650"/>
  <slicer name="Customer_Type" xr10:uid="{B24B7948-87AD-4B07-B08D-101FF54A976B}" cache="Slicer_Customer_Type" caption="Customer_Type"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2CA3A8-D830-4571-9811-08D98E7E62E6}" name="SALES_DATA" displayName="SALES_DATA" ref="A1:U5001" totalsRowShown="0" headerRowDxfId="29" dataDxfId="28" tableBorderDxfId="27" headerRowCellStyle="Comma" dataCellStyle="Comma">
  <autoFilter ref="A1:U5001" xr:uid="{E72CA3A8-D830-4571-9811-08D98E7E62E6}"/>
  <tableColumns count="21">
    <tableColumn id="1" xr3:uid="{C7ECE342-31F9-4DB0-85F5-75EEF2531F42}" name="Invoice_ID" dataDxfId="26"/>
    <tableColumn id="2" xr3:uid="{F9C82F2F-7F50-4EBD-80A2-249B122BAB12}" name="date" dataDxfId="25"/>
    <tableColumn id="3" xr3:uid="{D7CABBF0-67A4-4350-A758-D9722F0155C5}" name="category" dataDxfId="24"/>
    <tableColumn id="4" xr3:uid="{7685B082-2A81-402B-B1E7-21F688E8FC93}" name="sku" dataDxfId="23"/>
    <tableColumn id="5" xr3:uid="{A9C7C91B-7A85-4460-8F21-97AA5880E5CF}" name="region" dataDxfId="22"/>
    <tableColumn id="6" xr3:uid="{01E88E31-3D29-481C-A6C7-F264116DC6E3}" name="channel" dataDxfId="21"/>
    <tableColumn id="7" xr3:uid="{158548EF-40AB-4B1C-BD53-81042E35C971}" name="price" dataDxfId="20"/>
    <tableColumn id="8" xr3:uid="{F98245CE-F68E-48AD-80A7-B06FA6DD2013}" name="quantity" dataDxfId="19"/>
    <tableColumn id="9" xr3:uid="{39865E04-97D3-4CB4-9532-DEF87F155CDB}" name="discount" dataDxfId="18"/>
    <tableColumn id="10" xr3:uid="{8AF3443C-75B5-43BC-BF20-F123A7AA9FF3}" name="revenue" dataDxfId="17" dataCellStyle="Comma"/>
    <tableColumn id="11" xr3:uid="{03A979A2-C9DD-46E1-9063-B9DA489A9C60}" name="Cost_Per_Unit" dataDxfId="16"/>
    <tableColumn id="12" xr3:uid="{78F5F8F3-441E-4A26-8974-4DF0AD44E93F}" name="Profit" dataDxfId="15" dataCellStyle="Comma"/>
    <tableColumn id="13" xr3:uid="{5F9F4A45-905F-4B79-B2AF-20F30761CD14}" name="Customer_Type" dataDxfId="14"/>
    <tableColumn id="14" xr3:uid="{67FEAD3D-2FD7-4F5E-BA38-A8ADAAD6C927}" name="Payment_Method" dataDxfId="13"/>
    <tableColumn id="15" xr3:uid="{EDEAB60B-D078-44B3-8DD2-40886B866A90}" name="Promotion" dataDxfId="12"/>
    <tableColumn id="16" xr3:uid="{657164C3-2D55-46DD-B8B6-75F6D4BFA5B3}" name="Month" dataDxfId="11"/>
    <tableColumn id="17" xr3:uid="{C35EE9A8-3944-4946-8886-2E165CA155FA}" name="Year" dataDxfId="10"/>
    <tableColumn id="18" xr3:uid="{C1CF4288-8D38-44BD-883F-523D14CB4964}" name="Gross_Sales" dataDxfId="9" dataCellStyle="Comma">
      <calculatedColumnFormula>Raw_Data!$G2*Raw_Data!$H2</calculatedColumnFormula>
    </tableColumn>
    <tableColumn id="19" xr3:uid="{8D1A9746-672A-4C5E-8DAA-E8DF58CECD93}" name="Discount_Value" dataDxfId="8" dataCellStyle="Comma">
      <calculatedColumnFormula>Raw_Data!$R2*Raw_Data!$I2/100</calculatedColumnFormula>
    </tableColumn>
    <tableColumn id="20" xr3:uid="{405FD642-DBAD-4FB3-A22A-C8EF47045D23}" name="Calculated_Net_Sales" dataDxfId="7" dataCellStyle="Comma">
      <calculatedColumnFormula>Raw_Data!$R2-Raw_Data!$S2</calculatedColumnFormula>
    </tableColumn>
    <tableColumn id="21" xr3:uid="{368E903E-82F7-47B6-AD69-78215B1BD025}" name="Profit_Margin" dataDxfId="6" dataCellStyle="Comma">
      <calculatedColumnFormula>Raw_Data!$L2/Raw_Data!$J2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AC063E-32AD-449D-A207-5D8139D54A12}" name="Table3" displayName="Table3" ref="A1:B7" totalsRowShown="0" headerRowDxfId="3" dataDxfId="2">
  <autoFilter ref="A1:B7" xr:uid="{DFAC063E-32AD-449D-A207-5D8139D54A12}"/>
  <tableColumns count="2">
    <tableColumn id="1" xr3:uid="{B058333B-AE43-482C-845F-63121AAAD52E}" name="Revenue Check" dataDxfId="1"/>
    <tableColumn id="2" xr3:uid="{2A37231D-8D56-4EA9-AE73-FF79B6B9C539}" name="Mismatch"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3BB88A6-5785-44DB-A7F1-E3DB18E07CC8}" sourceName="date">
  <pivotTables>
    <pivotTable tabId="3" name="PivotTable7"/>
  </pivotTables>
  <state minimalRefreshVersion="6" lastRefreshVersion="6" pivotCacheId="1424641961"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373FB38-90EE-488C-AEEF-4D33B7CB3C5F}" cache="NativeTimeline_date" caption="date" level="2" selectionLevel="2" scrollPosition="2026-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D27D4-400F-4A7B-A17C-2BE183220475}">
  <dimension ref="A1:U5001"/>
  <sheetViews>
    <sheetView topLeftCell="C1" zoomScale="85" zoomScaleNormal="85" workbookViewId="0">
      <selection activeCell="F9" sqref="F9"/>
    </sheetView>
  </sheetViews>
  <sheetFormatPr defaultRowHeight="14.4" x14ac:dyDescent="0.3"/>
  <cols>
    <col min="1" max="1" width="11.44140625" customWidth="1"/>
    <col min="3" max="3" width="12.33203125" bestFit="1" customWidth="1"/>
    <col min="5" max="5" width="8.33203125" bestFit="1" customWidth="1"/>
    <col min="6" max="6" width="11.44140625" bestFit="1" customWidth="1"/>
    <col min="8" max="8" width="9.77734375" customWidth="1"/>
    <col min="9" max="9" width="10.44140625" style="1" bestFit="1" customWidth="1"/>
    <col min="10" max="10" width="11.21875" style="3" bestFit="1" customWidth="1"/>
    <col min="11" max="11" width="14.44140625" customWidth="1"/>
    <col min="12" max="12" width="12.77734375" style="4" bestFit="1" customWidth="1"/>
    <col min="13" max="13" width="15.6640625" customWidth="1"/>
    <col min="14" max="14" width="17.21875" customWidth="1"/>
    <col min="15" max="15" width="12.44140625" bestFit="1" customWidth="1"/>
    <col min="16" max="16" width="8.88671875" bestFit="1" customWidth="1"/>
    <col min="17" max="17" width="7.33203125" bestFit="1" customWidth="1"/>
    <col min="18" max="18" width="14.33203125" style="4" customWidth="1"/>
    <col min="19" max="19" width="17.33203125" style="4" customWidth="1"/>
    <col min="20" max="20" width="22.44140625" style="4" customWidth="1"/>
    <col min="21" max="21" width="14.109375" style="2" bestFit="1" customWidth="1"/>
  </cols>
  <sheetData>
    <row r="1" spans="1:21" x14ac:dyDescent="0.3">
      <c r="A1" s="18" t="s">
        <v>0</v>
      </c>
      <c r="B1" s="18" t="s">
        <v>1</v>
      </c>
      <c r="C1" s="18" t="s">
        <v>2</v>
      </c>
      <c r="D1" s="18" t="s">
        <v>3</v>
      </c>
      <c r="E1" s="18" t="s">
        <v>4</v>
      </c>
      <c r="F1" s="18" t="s">
        <v>5</v>
      </c>
      <c r="G1" s="18" t="s">
        <v>6</v>
      </c>
      <c r="H1" s="18" t="s">
        <v>7</v>
      </c>
      <c r="I1" s="19" t="s">
        <v>8</v>
      </c>
      <c r="J1" s="20" t="s">
        <v>9</v>
      </c>
      <c r="K1" s="18" t="s">
        <v>10</v>
      </c>
      <c r="L1" s="21" t="s">
        <v>11</v>
      </c>
      <c r="M1" s="18" t="s">
        <v>12</v>
      </c>
      <c r="N1" s="18" t="s">
        <v>13</v>
      </c>
      <c r="O1" s="18" t="s">
        <v>14</v>
      </c>
      <c r="P1" s="18" t="s">
        <v>15</v>
      </c>
      <c r="Q1" s="18" t="s">
        <v>16</v>
      </c>
      <c r="R1" s="21" t="s">
        <v>5793</v>
      </c>
      <c r="S1" s="21" t="s">
        <v>5791</v>
      </c>
      <c r="T1" s="21" t="s">
        <v>5792</v>
      </c>
      <c r="U1" s="22" t="s">
        <v>5794</v>
      </c>
    </row>
    <row r="2" spans="1:21" x14ac:dyDescent="0.3">
      <c r="A2" s="9" t="s">
        <v>17</v>
      </c>
      <c r="B2" s="8">
        <v>44927</v>
      </c>
      <c r="C2" s="9" t="s">
        <v>18</v>
      </c>
      <c r="D2" s="9" t="s">
        <v>19</v>
      </c>
      <c r="E2" s="9" t="s">
        <v>5785</v>
      </c>
      <c r="F2" s="9" t="s">
        <v>20</v>
      </c>
      <c r="G2" s="9">
        <v>55904.04</v>
      </c>
      <c r="H2" s="9">
        <v>6</v>
      </c>
      <c r="I2" s="10">
        <v>4</v>
      </c>
      <c r="J2" s="11">
        <v>335424.21999999997</v>
      </c>
      <c r="K2" s="9">
        <v>45971.6</v>
      </c>
      <c r="L2" s="11">
        <v>59594.62</v>
      </c>
      <c r="M2" s="9" t="s">
        <v>21</v>
      </c>
      <c r="N2" s="9" t="s">
        <v>22</v>
      </c>
      <c r="O2" s="9" t="s">
        <v>23</v>
      </c>
      <c r="P2" s="9">
        <v>1</v>
      </c>
      <c r="Q2" s="9">
        <v>2023</v>
      </c>
      <c r="R2" s="11">
        <f>Raw_Data!$G2*Raw_Data!$H2</f>
        <v>335424.24</v>
      </c>
      <c r="S2" s="11">
        <f>Raw_Data!$R2*Raw_Data!$I2/100</f>
        <v>13416.9696</v>
      </c>
      <c r="T2" s="11">
        <f>Raw_Data!$R2-Raw_Data!$S2</f>
        <v>322007.27039999998</v>
      </c>
      <c r="U2" s="16">
        <f>Raw_Data!$L2/Raw_Data!$J2</f>
        <v>0.1776694002597666</v>
      </c>
    </row>
    <row r="3" spans="1:21" x14ac:dyDescent="0.3">
      <c r="A3" s="13" t="s">
        <v>24</v>
      </c>
      <c r="B3" s="12">
        <v>44927</v>
      </c>
      <c r="C3" s="13" t="s">
        <v>25</v>
      </c>
      <c r="D3" s="13" t="s">
        <v>26</v>
      </c>
      <c r="E3" s="13" t="s">
        <v>5786</v>
      </c>
      <c r="F3" s="13" t="s">
        <v>27</v>
      </c>
      <c r="G3" s="13">
        <v>101091.2</v>
      </c>
      <c r="H3" s="13">
        <v>6</v>
      </c>
      <c r="I3" s="14">
        <v>14.83</v>
      </c>
      <c r="J3" s="15">
        <v>606547.17000000004</v>
      </c>
      <c r="K3" s="13">
        <v>79755.67</v>
      </c>
      <c r="L3" s="15">
        <v>128013.13</v>
      </c>
      <c r="M3" s="13" t="s">
        <v>21</v>
      </c>
      <c r="N3" s="13" t="s">
        <v>28</v>
      </c>
      <c r="O3" s="13" t="s">
        <v>29</v>
      </c>
      <c r="P3" s="13">
        <v>1</v>
      </c>
      <c r="Q3" s="13">
        <v>2023</v>
      </c>
      <c r="R3" s="15">
        <f>Raw_Data!$G3*Raw_Data!$H3</f>
        <v>606547.19999999995</v>
      </c>
      <c r="S3" s="15">
        <f>Raw_Data!$R3*Raw_Data!$I3/100</f>
        <v>89950.949760000003</v>
      </c>
      <c r="T3" s="15">
        <f>Raw_Data!$R3-Raw_Data!$S3</f>
        <v>516596.25023999996</v>
      </c>
      <c r="U3" s="17">
        <f>Raw_Data!$L3/Raw_Data!$J3</f>
        <v>0.21105222533640705</v>
      </c>
    </row>
    <row r="4" spans="1:21" x14ac:dyDescent="0.3">
      <c r="A4" s="9" t="s">
        <v>30</v>
      </c>
      <c r="B4" s="8">
        <v>44928</v>
      </c>
      <c r="C4" s="9" t="s">
        <v>18</v>
      </c>
      <c r="D4" s="9" t="s">
        <v>31</v>
      </c>
      <c r="E4" s="9" t="s">
        <v>5786</v>
      </c>
      <c r="F4" s="9" t="s">
        <v>32</v>
      </c>
      <c r="G4" s="9">
        <v>67767.289999999994</v>
      </c>
      <c r="H4" s="9">
        <v>4</v>
      </c>
      <c r="I4" s="10">
        <v>2.38</v>
      </c>
      <c r="J4" s="11">
        <v>271069.15999999997</v>
      </c>
      <c r="K4" s="9">
        <v>59210.44</v>
      </c>
      <c r="L4" s="11">
        <v>34227.4</v>
      </c>
      <c r="M4" s="9" t="s">
        <v>21</v>
      </c>
      <c r="N4" s="9" t="s">
        <v>22</v>
      </c>
      <c r="O4" s="9" t="s">
        <v>23</v>
      </c>
      <c r="P4" s="9">
        <v>1</v>
      </c>
      <c r="Q4" s="9">
        <v>2023</v>
      </c>
      <c r="R4" s="11">
        <f>Raw_Data!$G4*Raw_Data!$H4</f>
        <v>271069.15999999997</v>
      </c>
      <c r="S4" s="11">
        <f>Raw_Data!$R4*Raw_Data!$I4/100</f>
        <v>6451.446007999999</v>
      </c>
      <c r="T4" s="11">
        <f>Raw_Data!$R4-Raw_Data!$S4</f>
        <v>264617.71399199998</v>
      </c>
      <c r="U4" s="16">
        <f>Raw_Data!$L4/Raw_Data!$J4</f>
        <v>0.12626814500033867</v>
      </c>
    </row>
    <row r="5" spans="1:21" x14ac:dyDescent="0.3">
      <c r="A5" s="13" t="s">
        <v>33</v>
      </c>
      <c r="B5" s="12">
        <v>44928</v>
      </c>
      <c r="C5" s="13" t="s">
        <v>34</v>
      </c>
      <c r="D5" s="13" t="s">
        <v>35</v>
      </c>
      <c r="E5" s="13" t="s">
        <v>5785</v>
      </c>
      <c r="F5" s="13" t="s">
        <v>20</v>
      </c>
      <c r="G5" s="13">
        <v>70094.95</v>
      </c>
      <c r="H5" s="13">
        <v>56</v>
      </c>
      <c r="I5" s="14">
        <v>1.77</v>
      </c>
      <c r="J5" s="15">
        <v>3925317.02</v>
      </c>
      <c r="K5" s="13">
        <v>53186.02</v>
      </c>
      <c r="L5" s="15">
        <v>946899.68</v>
      </c>
      <c r="M5" s="13" t="s">
        <v>36</v>
      </c>
      <c r="N5" s="13" t="s">
        <v>22</v>
      </c>
      <c r="O5" s="13" t="s">
        <v>23</v>
      </c>
      <c r="P5" s="13">
        <v>1</v>
      </c>
      <c r="Q5" s="13">
        <v>2023</v>
      </c>
      <c r="R5" s="15">
        <f>Raw_Data!$G5*Raw_Data!$H5</f>
        <v>3925317.1999999997</v>
      </c>
      <c r="S5" s="15">
        <f>Raw_Data!$R5*Raw_Data!$I5/100</f>
        <v>69478.11443999999</v>
      </c>
      <c r="T5" s="15">
        <f>Raw_Data!$R5-Raw_Data!$S5</f>
        <v>3855839.0855599996</v>
      </c>
      <c r="U5" s="17">
        <f>Raw_Data!$L5/Raw_Data!$J5</f>
        <v>0.24122884219934931</v>
      </c>
    </row>
    <row r="6" spans="1:21" x14ac:dyDescent="0.3">
      <c r="A6" s="9" t="s">
        <v>37</v>
      </c>
      <c r="B6" s="8">
        <v>44928</v>
      </c>
      <c r="C6" s="9" t="s">
        <v>25</v>
      </c>
      <c r="D6" s="9" t="s">
        <v>38</v>
      </c>
      <c r="E6" s="9" t="s">
        <v>5785</v>
      </c>
      <c r="F6" s="9" t="s">
        <v>27</v>
      </c>
      <c r="G6" s="9">
        <v>104608.72</v>
      </c>
      <c r="H6" s="9">
        <v>7</v>
      </c>
      <c r="I6" s="10">
        <v>3.72</v>
      </c>
      <c r="J6" s="11">
        <v>732261.06</v>
      </c>
      <c r="K6" s="9">
        <v>75751.960000000006</v>
      </c>
      <c r="L6" s="11">
        <v>201997.32</v>
      </c>
      <c r="M6" s="9" t="s">
        <v>21</v>
      </c>
      <c r="N6" s="9" t="s">
        <v>28</v>
      </c>
      <c r="O6" s="9" t="s">
        <v>23</v>
      </c>
      <c r="P6" s="9">
        <v>1</v>
      </c>
      <c r="Q6" s="9">
        <v>2023</v>
      </c>
      <c r="R6" s="11">
        <f>Raw_Data!$G6*Raw_Data!$H6</f>
        <v>732261.04</v>
      </c>
      <c r="S6" s="11">
        <f>Raw_Data!$R6*Raw_Data!$I6/100</f>
        <v>27240.110688000004</v>
      </c>
      <c r="T6" s="11">
        <f>Raw_Data!$R6-Raw_Data!$S6</f>
        <v>705020.92931200005</v>
      </c>
      <c r="U6" s="16">
        <f>Raw_Data!$L6/Raw_Data!$J6</f>
        <v>0.2758542424746715</v>
      </c>
    </row>
    <row r="7" spans="1:21" x14ac:dyDescent="0.3">
      <c r="A7" s="13" t="s">
        <v>39</v>
      </c>
      <c r="B7" s="12">
        <v>44928</v>
      </c>
      <c r="C7" s="13" t="s">
        <v>40</v>
      </c>
      <c r="D7" s="13" t="s">
        <v>41</v>
      </c>
      <c r="E7" s="13" t="s">
        <v>5787</v>
      </c>
      <c r="F7" s="13" t="s">
        <v>42</v>
      </c>
      <c r="G7" s="13">
        <v>110481.45</v>
      </c>
      <c r="H7" s="13">
        <v>32</v>
      </c>
      <c r="I7" s="14">
        <v>4.47</v>
      </c>
      <c r="J7" s="15">
        <v>3535406.33</v>
      </c>
      <c r="K7" s="13">
        <v>84856.94</v>
      </c>
      <c r="L7" s="15">
        <v>819984.39</v>
      </c>
      <c r="M7" s="13" t="s">
        <v>36</v>
      </c>
      <c r="N7" s="13" t="s">
        <v>28</v>
      </c>
      <c r="O7" s="13" t="s">
        <v>23</v>
      </c>
      <c r="P7" s="13">
        <v>1</v>
      </c>
      <c r="Q7" s="13">
        <v>2023</v>
      </c>
      <c r="R7" s="15">
        <f>Raw_Data!$G7*Raw_Data!$H7</f>
        <v>3535406.4</v>
      </c>
      <c r="S7" s="15">
        <f>Raw_Data!$R7*Raw_Data!$I7/100</f>
        <v>158032.66608</v>
      </c>
      <c r="T7" s="15">
        <f>Raw_Data!$R7-Raw_Data!$S7</f>
        <v>3377373.73392</v>
      </c>
      <c r="U7" s="17">
        <f>Raw_Data!$L7/Raw_Data!$J7</f>
        <v>0.23193497817830744</v>
      </c>
    </row>
    <row r="8" spans="1:21" x14ac:dyDescent="0.3">
      <c r="A8" s="9" t="s">
        <v>43</v>
      </c>
      <c r="B8" s="8">
        <v>44928</v>
      </c>
      <c r="C8" s="9" t="s">
        <v>34</v>
      </c>
      <c r="D8" s="9" t="s">
        <v>44</v>
      </c>
      <c r="E8" s="9" t="s">
        <v>5785</v>
      </c>
      <c r="F8" s="9" t="s">
        <v>27</v>
      </c>
      <c r="G8" s="9">
        <v>52312.42</v>
      </c>
      <c r="H8" s="9">
        <v>1</v>
      </c>
      <c r="I8" s="10">
        <v>14.12</v>
      </c>
      <c r="J8" s="11">
        <v>52312.42</v>
      </c>
      <c r="K8" s="9">
        <v>39970.35</v>
      </c>
      <c r="L8" s="11">
        <v>12342.07</v>
      </c>
      <c r="M8" s="9" t="s">
        <v>21</v>
      </c>
      <c r="N8" s="9" t="s">
        <v>45</v>
      </c>
      <c r="O8" s="9" t="s">
        <v>29</v>
      </c>
      <c r="P8" s="9">
        <v>1</v>
      </c>
      <c r="Q8" s="9">
        <v>2023</v>
      </c>
      <c r="R8" s="11">
        <f>Raw_Data!$G8*Raw_Data!$H8</f>
        <v>52312.42</v>
      </c>
      <c r="S8" s="11">
        <f>Raw_Data!$R8*Raw_Data!$I8/100</f>
        <v>7386.5137039999991</v>
      </c>
      <c r="T8" s="11">
        <f>Raw_Data!$R8-Raw_Data!$S8</f>
        <v>44925.906296000001</v>
      </c>
      <c r="U8" s="16">
        <f>Raw_Data!$L8/Raw_Data!$J8</f>
        <v>0.23593001432546995</v>
      </c>
    </row>
    <row r="9" spans="1:21" x14ac:dyDescent="0.3">
      <c r="A9" s="13" t="s">
        <v>46</v>
      </c>
      <c r="B9" s="12">
        <v>44928</v>
      </c>
      <c r="C9" s="13" t="s">
        <v>47</v>
      </c>
      <c r="D9" s="13" t="s">
        <v>48</v>
      </c>
      <c r="E9" s="13" t="s">
        <v>5788</v>
      </c>
      <c r="F9" s="13" t="s">
        <v>20</v>
      </c>
      <c r="G9" s="13">
        <v>57049.91</v>
      </c>
      <c r="H9" s="13">
        <v>1</v>
      </c>
      <c r="I9" s="14">
        <v>3.35</v>
      </c>
      <c r="J9" s="15">
        <v>57049.91</v>
      </c>
      <c r="K9" s="13">
        <v>48137.17</v>
      </c>
      <c r="L9" s="15">
        <v>8912.75</v>
      </c>
      <c r="M9" s="13" t="s">
        <v>21</v>
      </c>
      <c r="N9" s="13" t="s">
        <v>28</v>
      </c>
      <c r="O9" s="13" t="s">
        <v>23</v>
      </c>
      <c r="P9" s="13">
        <v>1</v>
      </c>
      <c r="Q9" s="13">
        <v>2023</v>
      </c>
      <c r="R9" s="15">
        <f>Raw_Data!$G9*Raw_Data!$H9</f>
        <v>57049.91</v>
      </c>
      <c r="S9" s="15">
        <f>Raw_Data!$R9*Raw_Data!$I9/100</f>
        <v>1911.1719850000002</v>
      </c>
      <c r="T9" s="15">
        <f>Raw_Data!$R9-Raw_Data!$S9</f>
        <v>55138.738015000003</v>
      </c>
      <c r="U9" s="17">
        <f>Raw_Data!$L9/Raw_Data!$J9</f>
        <v>0.15622724032342908</v>
      </c>
    </row>
    <row r="10" spans="1:21" x14ac:dyDescent="0.3">
      <c r="A10" s="9" t="s">
        <v>49</v>
      </c>
      <c r="B10" s="8">
        <v>44928</v>
      </c>
      <c r="C10" s="9" t="s">
        <v>25</v>
      </c>
      <c r="D10" s="9" t="s">
        <v>50</v>
      </c>
      <c r="E10" s="9" t="s">
        <v>5786</v>
      </c>
      <c r="F10" s="9" t="s">
        <v>20</v>
      </c>
      <c r="G10" s="9">
        <v>97977.53</v>
      </c>
      <c r="H10" s="9">
        <v>4</v>
      </c>
      <c r="I10" s="10">
        <v>3.41</v>
      </c>
      <c r="J10" s="11">
        <v>391910.1</v>
      </c>
      <c r="K10" s="9">
        <v>76665.8</v>
      </c>
      <c r="L10" s="11">
        <v>85246.91</v>
      </c>
      <c r="M10" s="9" t="s">
        <v>21</v>
      </c>
      <c r="N10" s="9" t="s">
        <v>28</v>
      </c>
      <c r="O10" s="9" t="s">
        <v>23</v>
      </c>
      <c r="P10" s="9">
        <v>1</v>
      </c>
      <c r="Q10" s="9">
        <v>2023</v>
      </c>
      <c r="R10" s="11">
        <f>Raw_Data!$G10*Raw_Data!$H10</f>
        <v>391910.12</v>
      </c>
      <c r="S10" s="11">
        <f>Raw_Data!$R10*Raw_Data!$I10/100</f>
        <v>13364.135092</v>
      </c>
      <c r="T10" s="11">
        <f>Raw_Data!$R10-Raw_Data!$S10</f>
        <v>378545.98490799998</v>
      </c>
      <c r="U10" s="16">
        <f>Raw_Data!$L10/Raw_Data!$J10</f>
        <v>0.21751649166479764</v>
      </c>
    </row>
    <row r="11" spans="1:21" x14ac:dyDescent="0.3">
      <c r="A11" s="13" t="s">
        <v>51</v>
      </c>
      <c r="B11" s="12">
        <v>44929</v>
      </c>
      <c r="C11" s="13" t="s">
        <v>40</v>
      </c>
      <c r="D11" s="13" t="s">
        <v>52</v>
      </c>
      <c r="E11" s="13" t="s">
        <v>5786</v>
      </c>
      <c r="F11" s="13" t="s">
        <v>32</v>
      </c>
      <c r="G11" s="13">
        <v>110259.64</v>
      </c>
      <c r="H11" s="13">
        <v>6</v>
      </c>
      <c r="I11" s="14">
        <v>4.55</v>
      </c>
      <c r="J11" s="15">
        <v>661557.81000000006</v>
      </c>
      <c r="K11" s="13">
        <v>86484.54</v>
      </c>
      <c r="L11" s="15">
        <v>142650.54999999999</v>
      </c>
      <c r="M11" s="13" t="s">
        <v>21</v>
      </c>
      <c r="N11" s="13" t="s">
        <v>22</v>
      </c>
      <c r="O11" s="13" t="s">
        <v>23</v>
      </c>
      <c r="P11" s="13">
        <v>1</v>
      </c>
      <c r="Q11" s="13">
        <v>2023</v>
      </c>
      <c r="R11" s="15">
        <f>Raw_Data!$G11*Raw_Data!$H11</f>
        <v>661557.84</v>
      </c>
      <c r="S11" s="15">
        <f>Raw_Data!$R11*Raw_Data!$I11/100</f>
        <v>30100.881719999998</v>
      </c>
      <c r="T11" s="15">
        <f>Raw_Data!$R11-Raw_Data!$S11</f>
        <v>631456.95828000002</v>
      </c>
      <c r="U11" s="17">
        <f>Raw_Data!$L11/Raw_Data!$J11</f>
        <v>0.21562824570085565</v>
      </c>
    </row>
    <row r="12" spans="1:21" x14ac:dyDescent="0.3">
      <c r="A12" s="9" t="s">
        <v>53</v>
      </c>
      <c r="B12" s="8">
        <v>44930</v>
      </c>
      <c r="C12" s="9" t="s">
        <v>34</v>
      </c>
      <c r="D12" s="9" t="s">
        <v>54</v>
      </c>
      <c r="E12" s="9" t="s">
        <v>5789</v>
      </c>
      <c r="F12" s="9" t="s">
        <v>55</v>
      </c>
      <c r="G12" s="9">
        <v>72509.899999999994</v>
      </c>
      <c r="H12" s="9">
        <v>9</v>
      </c>
      <c r="I12" s="10">
        <v>6.28</v>
      </c>
      <c r="J12" s="11">
        <v>652589.12</v>
      </c>
      <c r="K12" s="9">
        <v>50660.02</v>
      </c>
      <c r="L12" s="11">
        <v>196648.94</v>
      </c>
      <c r="M12" s="9" t="s">
        <v>21</v>
      </c>
      <c r="N12" s="9" t="s">
        <v>22</v>
      </c>
      <c r="O12" s="9" t="s">
        <v>29</v>
      </c>
      <c r="P12" s="9">
        <v>1</v>
      </c>
      <c r="Q12" s="9">
        <v>2023</v>
      </c>
      <c r="R12" s="11">
        <f>Raw_Data!$G12*Raw_Data!$H12</f>
        <v>652589.1</v>
      </c>
      <c r="S12" s="11">
        <f>Raw_Data!$R12*Raw_Data!$I12/100</f>
        <v>40982.595479999996</v>
      </c>
      <c r="T12" s="11">
        <f>Raw_Data!$R12-Raw_Data!$S12</f>
        <v>611606.50451999996</v>
      </c>
      <c r="U12" s="16">
        <f>Raw_Data!$L12/Raw_Data!$J12</f>
        <v>0.30133652856486481</v>
      </c>
    </row>
    <row r="13" spans="1:21" x14ac:dyDescent="0.3">
      <c r="A13" s="13" t="s">
        <v>56</v>
      </c>
      <c r="B13" s="12">
        <v>44930</v>
      </c>
      <c r="C13" s="13" t="s">
        <v>34</v>
      </c>
      <c r="D13" s="13" t="s">
        <v>57</v>
      </c>
      <c r="E13" s="13" t="s">
        <v>5787</v>
      </c>
      <c r="F13" s="13" t="s">
        <v>55</v>
      </c>
      <c r="G13" s="13">
        <v>68825.13</v>
      </c>
      <c r="H13" s="13">
        <v>11</v>
      </c>
      <c r="I13" s="14">
        <v>5.14</v>
      </c>
      <c r="J13" s="15">
        <v>757076.41</v>
      </c>
      <c r="K13" s="13">
        <v>49080.04</v>
      </c>
      <c r="L13" s="15">
        <v>217195.96</v>
      </c>
      <c r="M13" s="13" t="s">
        <v>21</v>
      </c>
      <c r="N13" s="13" t="s">
        <v>58</v>
      </c>
      <c r="O13" s="13" t="s">
        <v>23</v>
      </c>
      <c r="P13" s="13">
        <v>1</v>
      </c>
      <c r="Q13" s="13">
        <v>2023</v>
      </c>
      <c r="R13" s="15">
        <f>Raw_Data!$G13*Raw_Data!$H13</f>
        <v>757076.43</v>
      </c>
      <c r="S13" s="15">
        <f>Raw_Data!$R13*Raw_Data!$I13/100</f>
        <v>38913.728502000005</v>
      </c>
      <c r="T13" s="15">
        <f>Raw_Data!$R13-Raw_Data!$S13</f>
        <v>718162.70149800007</v>
      </c>
      <c r="U13" s="17">
        <f>Raw_Data!$L13/Raw_Data!$J13</f>
        <v>0.28688776605785404</v>
      </c>
    </row>
    <row r="14" spans="1:21" x14ac:dyDescent="0.3">
      <c r="A14" s="9" t="s">
        <v>59</v>
      </c>
      <c r="B14" s="8">
        <v>44930</v>
      </c>
      <c r="C14" s="9" t="s">
        <v>34</v>
      </c>
      <c r="D14" s="9" t="s">
        <v>60</v>
      </c>
      <c r="E14" s="9" t="s">
        <v>5788</v>
      </c>
      <c r="F14" s="9" t="s">
        <v>20</v>
      </c>
      <c r="G14" s="9">
        <v>80988.83</v>
      </c>
      <c r="H14" s="9">
        <v>1</v>
      </c>
      <c r="I14" s="10">
        <v>4</v>
      </c>
      <c r="J14" s="11">
        <v>80988.83</v>
      </c>
      <c r="K14" s="9">
        <v>67861.17</v>
      </c>
      <c r="L14" s="11">
        <v>13127.67</v>
      </c>
      <c r="M14" s="9" t="s">
        <v>21</v>
      </c>
      <c r="N14" s="9" t="s">
        <v>45</v>
      </c>
      <c r="O14" s="9" t="s">
        <v>23</v>
      </c>
      <c r="P14" s="9">
        <v>1</v>
      </c>
      <c r="Q14" s="9">
        <v>2023</v>
      </c>
      <c r="R14" s="11">
        <f>Raw_Data!$G14*Raw_Data!$H14</f>
        <v>80988.83</v>
      </c>
      <c r="S14" s="11">
        <f>Raw_Data!$R14*Raw_Data!$I14/100</f>
        <v>3239.5532000000003</v>
      </c>
      <c r="T14" s="11">
        <f>Raw_Data!$R14-Raw_Data!$S14</f>
        <v>77749.276800000007</v>
      </c>
      <c r="U14" s="16">
        <f>Raw_Data!$L14/Raw_Data!$J14</f>
        <v>0.16209235273555625</v>
      </c>
    </row>
    <row r="15" spans="1:21" x14ac:dyDescent="0.3">
      <c r="A15" s="13" t="s">
        <v>61</v>
      </c>
      <c r="B15" s="12">
        <v>44930</v>
      </c>
      <c r="C15" s="13" t="s">
        <v>34</v>
      </c>
      <c r="D15" s="13" t="s">
        <v>62</v>
      </c>
      <c r="E15" s="13" t="s">
        <v>5787</v>
      </c>
      <c r="F15" s="13" t="s">
        <v>32</v>
      </c>
      <c r="G15" s="13">
        <v>69535.77</v>
      </c>
      <c r="H15" s="13">
        <v>8</v>
      </c>
      <c r="I15" s="14">
        <v>5.34</v>
      </c>
      <c r="J15" s="15">
        <v>556286.13</v>
      </c>
      <c r="K15" s="13">
        <v>60840.45</v>
      </c>
      <c r="L15" s="15">
        <v>69562.490000000005</v>
      </c>
      <c r="M15" s="13" t="s">
        <v>21</v>
      </c>
      <c r="N15" s="13" t="s">
        <v>22</v>
      </c>
      <c r="O15" s="13" t="s">
        <v>23</v>
      </c>
      <c r="P15" s="13">
        <v>1</v>
      </c>
      <c r="Q15" s="13">
        <v>2023</v>
      </c>
      <c r="R15" s="15">
        <f>Raw_Data!$G15*Raw_Data!$H15</f>
        <v>556286.16</v>
      </c>
      <c r="S15" s="15">
        <f>Raw_Data!$R15*Raw_Data!$I15/100</f>
        <v>29705.680944000003</v>
      </c>
      <c r="T15" s="15">
        <f>Raw_Data!$R15-Raw_Data!$S15</f>
        <v>526580.47905600001</v>
      </c>
      <c r="U15" s="17">
        <f>Raw_Data!$L15/Raw_Data!$J15</f>
        <v>0.12504803957632379</v>
      </c>
    </row>
    <row r="16" spans="1:21" x14ac:dyDescent="0.3">
      <c r="A16" s="9" t="s">
        <v>63</v>
      </c>
      <c r="B16" s="8">
        <v>44930</v>
      </c>
      <c r="C16" s="9" t="s">
        <v>25</v>
      </c>
      <c r="D16" s="9" t="s">
        <v>64</v>
      </c>
      <c r="E16" s="9" t="s">
        <v>5785</v>
      </c>
      <c r="F16" s="9" t="s">
        <v>32</v>
      </c>
      <c r="G16" s="9">
        <v>141507.79999999999</v>
      </c>
      <c r="H16" s="9">
        <v>15</v>
      </c>
      <c r="I16" s="10">
        <v>1.35</v>
      </c>
      <c r="J16" s="11">
        <v>2122617.04</v>
      </c>
      <c r="K16" s="9">
        <v>118832.04</v>
      </c>
      <c r="L16" s="11">
        <v>340136.41</v>
      </c>
      <c r="M16" s="9" t="s">
        <v>21</v>
      </c>
      <c r="N16" s="9" t="s">
        <v>58</v>
      </c>
      <c r="O16" s="9" t="s">
        <v>23</v>
      </c>
      <c r="P16" s="9">
        <v>1</v>
      </c>
      <c r="Q16" s="9">
        <v>2023</v>
      </c>
      <c r="R16" s="11">
        <f>Raw_Data!$G16*Raw_Data!$H16</f>
        <v>2122617</v>
      </c>
      <c r="S16" s="11">
        <f>Raw_Data!$R16*Raw_Data!$I16/100</f>
        <v>28655.329500000003</v>
      </c>
      <c r="T16" s="11">
        <f>Raw_Data!$R16-Raw_Data!$S16</f>
        <v>2093961.6705</v>
      </c>
      <c r="U16" s="16">
        <f>Raw_Data!$L16/Raw_Data!$J16</f>
        <v>0.16024388930751257</v>
      </c>
    </row>
    <row r="17" spans="1:21" x14ac:dyDescent="0.3">
      <c r="A17" s="13" t="s">
        <v>65</v>
      </c>
      <c r="B17" s="12">
        <v>44931</v>
      </c>
      <c r="C17" s="13" t="s">
        <v>18</v>
      </c>
      <c r="D17" s="13" t="s">
        <v>66</v>
      </c>
      <c r="E17" s="13" t="s">
        <v>5785</v>
      </c>
      <c r="F17" s="13" t="s">
        <v>42</v>
      </c>
      <c r="G17" s="13">
        <v>62034.04</v>
      </c>
      <c r="H17" s="13">
        <v>10</v>
      </c>
      <c r="I17" s="14">
        <v>2.39</v>
      </c>
      <c r="J17" s="15">
        <v>620340.43000000005</v>
      </c>
      <c r="K17" s="13">
        <v>46730.400000000001</v>
      </c>
      <c r="L17" s="15">
        <v>153036.45000000001</v>
      </c>
      <c r="M17" s="13" t="s">
        <v>21</v>
      </c>
      <c r="N17" s="13" t="s">
        <v>28</v>
      </c>
      <c r="O17" s="13" t="s">
        <v>23</v>
      </c>
      <c r="P17" s="13">
        <v>1</v>
      </c>
      <c r="Q17" s="13">
        <v>2023</v>
      </c>
      <c r="R17" s="15">
        <f>Raw_Data!$G17*Raw_Data!$H17</f>
        <v>620340.4</v>
      </c>
      <c r="S17" s="15">
        <f>Raw_Data!$R17*Raw_Data!$I17/100</f>
        <v>14826.135560000001</v>
      </c>
      <c r="T17" s="15">
        <f>Raw_Data!$R17-Raw_Data!$S17</f>
        <v>605514.26444000006</v>
      </c>
      <c r="U17" s="17">
        <f>Raw_Data!$L17/Raw_Data!$J17</f>
        <v>0.2466975270336644</v>
      </c>
    </row>
    <row r="18" spans="1:21" x14ac:dyDescent="0.3">
      <c r="A18" s="9" t="s">
        <v>67</v>
      </c>
      <c r="B18" s="8">
        <v>44931</v>
      </c>
      <c r="C18" s="9" t="s">
        <v>47</v>
      </c>
      <c r="D18" s="9" t="s">
        <v>68</v>
      </c>
      <c r="E18" s="9" t="s">
        <v>5788</v>
      </c>
      <c r="F18" s="9" t="s">
        <v>42</v>
      </c>
      <c r="G18" s="9">
        <v>59959.43</v>
      </c>
      <c r="H18" s="9">
        <v>3</v>
      </c>
      <c r="I18" s="10">
        <v>0.11</v>
      </c>
      <c r="J18" s="11">
        <v>179878.28</v>
      </c>
      <c r="K18" s="9">
        <v>45539.63</v>
      </c>
      <c r="L18" s="11">
        <v>43259.39</v>
      </c>
      <c r="M18" s="9" t="s">
        <v>21</v>
      </c>
      <c r="N18" s="9" t="s">
        <v>22</v>
      </c>
      <c r="O18" s="9" t="s">
        <v>23</v>
      </c>
      <c r="P18" s="9">
        <v>1</v>
      </c>
      <c r="Q18" s="9">
        <v>2023</v>
      </c>
      <c r="R18" s="11">
        <f>Raw_Data!$G18*Raw_Data!$H18</f>
        <v>179878.29</v>
      </c>
      <c r="S18" s="11">
        <f>Raw_Data!$R18*Raw_Data!$I18/100</f>
        <v>197.866119</v>
      </c>
      <c r="T18" s="11">
        <f>Raw_Data!$R18-Raw_Data!$S18</f>
        <v>179680.423881</v>
      </c>
      <c r="U18" s="16">
        <f>Raw_Data!$L18/Raw_Data!$J18</f>
        <v>0.24049257086514281</v>
      </c>
    </row>
    <row r="19" spans="1:21" x14ac:dyDescent="0.3">
      <c r="A19" s="13" t="s">
        <v>69</v>
      </c>
      <c r="B19" s="12">
        <v>44931</v>
      </c>
      <c r="C19" s="13" t="s">
        <v>47</v>
      </c>
      <c r="D19" s="13" t="s">
        <v>70</v>
      </c>
      <c r="E19" s="13" t="s">
        <v>5786</v>
      </c>
      <c r="F19" s="13" t="s">
        <v>27</v>
      </c>
      <c r="G19" s="13">
        <v>54001.41</v>
      </c>
      <c r="H19" s="13">
        <v>5</v>
      </c>
      <c r="I19" s="14">
        <v>3.13</v>
      </c>
      <c r="J19" s="15">
        <v>270007.07</v>
      </c>
      <c r="K19" s="13">
        <v>40817.9</v>
      </c>
      <c r="L19" s="15">
        <v>65917.56</v>
      </c>
      <c r="M19" s="13" t="s">
        <v>21</v>
      </c>
      <c r="N19" s="13" t="s">
        <v>28</v>
      </c>
      <c r="O19" s="13" t="s">
        <v>23</v>
      </c>
      <c r="P19" s="13">
        <v>1</v>
      </c>
      <c r="Q19" s="13">
        <v>2023</v>
      </c>
      <c r="R19" s="15">
        <f>Raw_Data!$G19*Raw_Data!$H19</f>
        <v>270007.05000000005</v>
      </c>
      <c r="S19" s="15">
        <f>Raw_Data!$R19*Raw_Data!$I19/100</f>
        <v>8451.2206650000007</v>
      </c>
      <c r="T19" s="15">
        <f>Raw_Data!$R19-Raw_Data!$S19</f>
        <v>261555.82933500005</v>
      </c>
      <c r="U19" s="17">
        <f>Raw_Data!$L19/Raw_Data!$J19</f>
        <v>0.2441327184506687</v>
      </c>
    </row>
    <row r="20" spans="1:21" x14ac:dyDescent="0.3">
      <c r="A20" s="9" t="s">
        <v>71</v>
      </c>
      <c r="B20" s="8">
        <v>44931</v>
      </c>
      <c r="C20" s="9" t="s">
        <v>40</v>
      </c>
      <c r="D20" s="9" t="s">
        <v>72</v>
      </c>
      <c r="E20" s="9" t="s">
        <v>5789</v>
      </c>
      <c r="F20" s="9" t="s">
        <v>27</v>
      </c>
      <c r="G20" s="9">
        <v>119201.63</v>
      </c>
      <c r="H20" s="9">
        <v>7</v>
      </c>
      <c r="I20" s="10">
        <v>4</v>
      </c>
      <c r="J20" s="11">
        <v>834411.4</v>
      </c>
      <c r="K20" s="9">
        <v>92845.72</v>
      </c>
      <c r="L20" s="11">
        <v>184491.39</v>
      </c>
      <c r="M20" s="9" t="s">
        <v>21</v>
      </c>
      <c r="N20" s="9" t="s">
        <v>45</v>
      </c>
      <c r="O20" s="9" t="s">
        <v>23</v>
      </c>
      <c r="P20" s="9">
        <v>1</v>
      </c>
      <c r="Q20" s="9">
        <v>2023</v>
      </c>
      <c r="R20" s="11">
        <f>Raw_Data!$G20*Raw_Data!$H20</f>
        <v>834411.41</v>
      </c>
      <c r="S20" s="11">
        <f>Raw_Data!$R20*Raw_Data!$I20/100</f>
        <v>33376.456400000003</v>
      </c>
      <c r="T20" s="11">
        <f>Raw_Data!$R20-Raw_Data!$S20</f>
        <v>801034.95360000001</v>
      </c>
      <c r="U20" s="16">
        <f>Raw_Data!$L20/Raw_Data!$J20</f>
        <v>0.22110363065509414</v>
      </c>
    </row>
    <row r="21" spans="1:21" x14ac:dyDescent="0.3">
      <c r="A21" s="13" t="s">
        <v>73</v>
      </c>
      <c r="B21" s="12">
        <v>44932</v>
      </c>
      <c r="C21" s="13" t="s">
        <v>47</v>
      </c>
      <c r="D21" s="13" t="s">
        <v>74</v>
      </c>
      <c r="E21" s="13" t="s">
        <v>5787</v>
      </c>
      <c r="F21" s="13" t="s">
        <v>20</v>
      </c>
      <c r="G21" s="13">
        <v>48819.16</v>
      </c>
      <c r="H21" s="13">
        <v>71</v>
      </c>
      <c r="I21" s="14">
        <v>4</v>
      </c>
      <c r="J21" s="15">
        <v>3466160.35</v>
      </c>
      <c r="K21" s="13">
        <v>38110.949999999997</v>
      </c>
      <c r="L21" s="15">
        <v>760282.83</v>
      </c>
      <c r="M21" s="13" t="s">
        <v>36</v>
      </c>
      <c r="N21" s="13" t="s">
        <v>28</v>
      </c>
      <c r="O21" s="13" t="s">
        <v>23</v>
      </c>
      <c r="P21" s="13">
        <v>1</v>
      </c>
      <c r="Q21" s="13">
        <v>2023</v>
      </c>
      <c r="R21" s="15">
        <f>Raw_Data!$G21*Raw_Data!$H21</f>
        <v>3466160.3600000003</v>
      </c>
      <c r="S21" s="15">
        <f>Raw_Data!$R21*Raw_Data!$I21/100</f>
        <v>138646.41440000001</v>
      </c>
      <c r="T21" s="15">
        <f>Raw_Data!$R21-Raw_Data!$S21</f>
        <v>3327513.9456000002</v>
      </c>
      <c r="U21" s="17">
        <f>Raw_Data!$L21/Raw_Data!$J21</f>
        <v>0.21934439068867659</v>
      </c>
    </row>
    <row r="22" spans="1:21" x14ac:dyDescent="0.3">
      <c r="A22" s="9" t="s">
        <v>75</v>
      </c>
      <c r="B22" s="8">
        <v>44932</v>
      </c>
      <c r="C22" s="9" t="s">
        <v>18</v>
      </c>
      <c r="D22" s="9" t="s">
        <v>76</v>
      </c>
      <c r="E22" s="9" t="s">
        <v>5785</v>
      </c>
      <c r="F22" s="9" t="s">
        <v>32</v>
      </c>
      <c r="G22" s="9">
        <v>69687.75</v>
      </c>
      <c r="H22" s="9">
        <v>12</v>
      </c>
      <c r="I22" s="10">
        <v>0.08</v>
      </c>
      <c r="J22" s="11">
        <v>836252.99</v>
      </c>
      <c r="K22" s="9">
        <v>57389.01</v>
      </c>
      <c r="L22" s="11">
        <v>147584.85</v>
      </c>
      <c r="M22" s="9" t="s">
        <v>21</v>
      </c>
      <c r="N22" s="9" t="s">
        <v>22</v>
      </c>
      <c r="O22" s="9" t="s">
        <v>23</v>
      </c>
      <c r="P22" s="9">
        <v>1</v>
      </c>
      <c r="Q22" s="9">
        <v>2023</v>
      </c>
      <c r="R22" s="11">
        <f>Raw_Data!$G22*Raw_Data!$H22</f>
        <v>836253</v>
      </c>
      <c r="S22" s="11">
        <f>Raw_Data!$R22*Raw_Data!$I22/100</f>
        <v>669.00240000000008</v>
      </c>
      <c r="T22" s="11">
        <f>Raw_Data!$R22-Raw_Data!$S22</f>
        <v>835583.9976</v>
      </c>
      <c r="U22" s="16">
        <f>Raw_Data!$L22/Raw_Data!$J22</f>
        <v>0.17648349454630949</v>
      </c>
    </row>
    <row r="23" spans="1:21" x14ac:dyDescent="0.3">
      <c r="A23" s="13" t="s">
        <v>77</v>
      </c>
      <c r="B23" s="12">
        <v>44932</v>
      </c>
      <c r="C23" s="13" t="s">
        <v>25</v>
      </c>
      <c r="D23" s="13" t="s">
        <v>78</v>
      </c>
      <c r="E23" s="13" t="s">
        <v>5789</v>
      </c>
      <c r="F23" s="13" t="s">
        <v>55</v>
      </c>
      <c r="G23" s="13">
        <v>107037.34</v>
      </c>
      <c r="H23" s="13">
        <v>7</v>
      </c>
      <c r="I23" s="14">
        <v>3.88</v>
      </c>
      <c r="J23" s="15">
        <v>749261.38</v>
      </c>
      <c r="K23" s="13">
        <v>80218.69</v>
      </c>
      <c r="L23" s="15">
        <v>187730.54</v>
      </c>
      <c r="M23" s="13" t="s">
        <v>21</v>
      </c>
      <c r="N23" s="13" t="s">
        <v>22</v>
      </c>
      <c r="O23" s="13" t="s">
        <v>23</v>
      </c>
      <c r="P23" s="13">
        <v>1</v>
      </c>
      <c r="Q23" s="13">
        <v>2023</v>
      </c>
      <c r="R23" s="15">
        <f>Raw_Data!$G23*Raw_Data!$H23</f>
        <v>749261.38</v>
      </c>
      <c r="S23" s="15">
        <f>Raw_Data!$R23*Raw_Data!$I23/100</f>
        <v>29071.341543999999</v>
      </c>
      <c r="T23" s="15">
        <f>Raw_Data!$R23-Raw_Data!$S23</f>
        <v>720190.03845600004</v>
      </c>
      <c r="U23" s="17">
        <f>Raw_Data!$L23/Raw_Data!$J23</f>
        <v>0.25055413906426088</v>
      </c>
    </row>
    <row r="24" spans="1:21" x14ac:dyDescent="0.3">
      <c r="A24" s="9" t="s">
        <v>79</v>
      </c>
      <c r="B24" s="8">
        <v>44932</v>
      </c>
      <c r="C24" s="9" t="s">
        <v>18</v>
      </c>
      <c r="D24" s="9" t="s">
        <v>80</v>
      </c>
      <c r="E24" s="9" t="s">
        <v>5785</v>
      </c>
      <c r="F24" s="9" t="s">
        <v>27</v>
      </c>
      <c r="G24" s="9">
        <v>57098.68</v>
      </c>
      <c r="H24" s="9">
        <v>3</v>
      </c>
      <c r="I24" s="10">
        <v>0.73</v>
      </c>
      <c r="J24" s="11">
        <v>171296.04</v>
      </c>
      <c r="K24" s="9">
        <v>42187.040000000001</v>
      </c>
      <c r="L24" s="11">
        <v>44734.93</v>
      </c>
      <c r="M24" s="9" t="s">
        <v>21</v>
      </c>
      <c r="N24" s="9" t="s">
        <v>28</v>
      </c>
      <c r="O24" s="9" t="s">
        <v>23</v>
      </c>
      <c r="P24" s="9">
        <v>1</v>
      </c>
      <c r="Q24" s="9">
        <v>2023</v>
      </c>
      <c r="R24" s="11">
        <f>Raw_Data!$G24*Raw_Data!$H24</f>
        <v>171296.04</v>
      </c>
      <c r="S24" s="11">
        <f>Raw_Data!$R24*Raw_Data!$I24/100</f>
        <v>1250.461092</v>
      </c>
      <c r="T24" s="11">
        <f>Raw_Data!$R24-Raw_Data!$S24</f>
        <v>170045.578908</v>
      </c>
      <c r="U24" s="16">
        <f>Raw_Data!$L24/Raw_Data!$J24</f>
        <v>0.26115565777235711</v>
      </c>
    </row>
    <row r="25" spans="1:21" x14ac:dyDescent="0.3">
      <c r="A25" s="13" t="s">
        <v>81</v>
      </c>
      <c r="B25" s="12">
        <v>44932</v>
      </c>
      <c r="C25" s="13" t="s">
        <v>47</v>
      </c>
      <c r="D25" s="13" t="s">
        <v>82</v>
      </c>
      <c r="E25" s="13" t="s">
        <v>5790</v>
      </c>
      <c r="F25" s="13" t="s">
        <v>42</v>
      </c>
      <c r="G25" s="13">
        <v>45275.31</v>
      </c>
      <c r="H25" s="13">
        <v>8</v>
      </c>
      <c r="I25" s="14">
        <v>4.3499999999999996</v>
      </c>
      <c r="J25" s="15">
        <v>362202.45</v>
      </c>
      <c r="K25" s="13">
        <v>34492.660000000003</v>
      </c>
      <c r="L25" s="15">
        <v>86261.14</v>
      </c>
      <c r="M25" s="13" t="s">
        <v>21</v>
      </c>
      <c r="N25" s="13" t="s">
        <v>45</v>
      </c>
      <c r="O25" s="13" t="s">
        <v>23</v>
      </c>
      <c r="P25" s="13">
        <v>1</v>
      </c>
      <c r="Q25" s="13">
        <v>2023</v>
      </c>
      <c r="R25" s="15">
        <f>Raw_Data!$G25*Raw_Data!$H25</f>
        <v>362202.48</v>
      </c>
      <c r="S25" s="15">
        <f>Raw_Data!$R25*Raw_Data!$I25/100</f>
        <v>15755.807879999997</v>
      </c>
      <c r="T25" s="15">
        <f>Raw_Data!$R25-Raw_Data!$S25</f>
        <v>346446.67212</v>
      </c>
      <c r="U25" s="17">
        <f>Raw_Data!$L25/Raw_Data!$J25</f>
        <v>0.23815725155917636</v>
      </c>
    </row>
    <row r="26" spans="1:21" x14ac:dyDescent="0.3">
      <c r="A26" s="9" t="s">
        <v>83</v>
      </c>
      <c r="B26" s="8">
        <v>44932</v>
      </c>
      <c r="C26" s="9" t="s">
        <v>40</v>
      </c>
      <c r="D26" s="9" t="s">
        <v>84</v>
      </c>
      <c r="E26" s="9" t="s">
        <v>5789</v>
      </c>
      <c r="F26" s="9" t="s">
        <v>55</v>
      </c>
      <c r="G26" s="9">
        <v>98815.85</v>
      </c>
      <c r="H26" s="9">
        <v>12</v>
      </c>
      <c r="I26" s="10">
        <v>3.17</v>
      </c>
      <c r="J26" s="11">
        <v>1185790.2</v>
      </c>
      <c r="K26" s="9">
        <v>68360.27</v>
      </c>
      <c r="L26" s="11">
        <v>365466.9</v>
      </c>
      <c r="M26" s="9" t="s">
        <v>21</v>
      </c>
      <c r="N26" s="9" t="s">
        <v>28</v>
      </c>
      <c r="O26" s="9" t="s">
        <v>23</v>
      </c>
      <c r="P26" s="9">
        <v>1</v>
      </c>
      <c r="Q26" s="9">
        <v>2023</v>
      </c>
      <c r="R26" s="11">
        <f>Raw_Data!$G26*Raw_Data!$H26</f>
        <v>1185790.2000000002</v>
      </c>
      <c r="S26" s="11">
        <f>Raw_Data!$R26*Raw_Data!$I26/100</f>
        <v>37589.549340000005</v>
      </c>
      <c r="T26" s="11">
        <f>Raw_Data!$R26-Raw_Data!$S26</f>
        <v>1148200.6506600003</v>
      </c>
      <c r="U26" s="16">
        <f>Raw_Data!$L26/Raw_Data!$J26</f>
        <v>0.30820536381562275</v>
      </c>
    </row>
    <row r="27" spans="1:21" x14ac:dyDescent="0.3">
      <c r="A27" s="13" t="s">
        <v>85</v>
      </c>
      <c r="B27" s="12">
        <v>44932</v>
      </c>
      <c r="C27" s="13" t="s">
        <v>47</v>
      </c>
      <c r="D27" s="13" t="s">
        <v>86</v>
      </c>
      <c r="E27" s="13" t="s">
        <v>5786</v>
      </c>
      <c r="F27" s="13" t="s">
        <v>27</v>
      </c>
      <c r="G27" s="13">
        <v>54348.65</v>
      </c>
      <c r="H27" s="13">
        <v>1</v>
      </c>
      <c r="I27" s="14">
        <v>13.63</v>
      </c>
      <c r="J27" s="15">
        <v>54348.65</v>
      </c>
      <c r="K27" s="13">
        <v>40890.53</v>
      </c>
      <c r="L27" s="15">
        <v>13458.12</v>
      </c>
      <c r="M27" s="13" t="s">
        <v>21</v>
      </c>
      <c r="N27" s="13" t="s">
        <v>22</v>
      </c>
      <c r="O27" s="13" t="s">
        <v>29</v>
      </c>
      <c r="P27" s="13">
        <v>1</v>
      </c>
      <c r="Q27" s="13">
        <v>2023</v>
      </c>
      <c r="R27" s="15">
        <f>Raw_Data!$G27*Raw_Data!$H27</f>
        <v>54348.65</v>
      </c>
      <c r="S27" s="15">
        <f>Raw_Data!$R27*Raw_Data!$I27/100</f>
        <v>7407.7209949999997</v>
      </c>
      <c r="T27" s="15">
        <f>Raw_Data!$R27-Raw_Data!$S27</f>
        <v>46940.929004999998</v>
      </c>
      <c r="U27" s="17">
        <f>Raw_Data!$L27/Raw_Data!$J27</f>
        <v>0.24762565399508543</v>
      </c>
    </row>
    <row r="28" spans="1:21" x14ac:dyDescent="0.3">
      <c r="A28" s="9" t="s">
        <v>87</v>
      </c>
      <c r="B28" s="8">
        <v>44932</v>
      </c>
      <c r="C28" s="9" t="s">
        <v>25</v>
      </c>
      <c r="D28" s="9" t="s">
        <v>88</v>
      </c>
      <c r="E28" s="9" t="s">
        <v>5786</v>
      </c>
      <c r="F28" s="9" t="s">
        <v>55</v>
      </c>
      <c r="G28" s="9">
        <v>98994.72</v>
      </c>
      <c r="H28" s="9">
        <v>5</v>
      </c>
      <c r="I28" s="10">
        <v>3.6</v>
      </c>
      <c r="J28" s="11">
        <v>494973.62</v>
      </c>
      <c r="K28" s="9">
        <v>69111.740000000005</v>
      </c>
      <c r="L28" s="11">
        <v>149414.92000000001</v>
      </c>
      <c r="M28" s="9" t="s">
        <v>21</v>
      </c>
      <c r="N28" s="9" t="s">
        <v>28</v>
      </c>
      <c r="O28" s="9" t="s">
        <v>23</v>
      </c>
      <c r="P28" s="9">
        <v>1</v>
      </c>
      <c r="Q28" s="9">
        <v>2023</v>
      </c>
      <c r="R28" s="11">
        <f>Raw_Data!$G28*Raw_Data!$H28</f>
        <v>494973.6</v>
      </c>
      <c r="S28" s="11">
        <f>Raw_Data!$R28*Raw_Data!$I28/100</f>
        <v>17819.049599999998</v>
      </c>
      <c r="T28" s="11">
        <f>Raw_Data!$R28-Raw_Data!$S28</f>
        <v>477154.55039999995</v>
      </c>
      <c r="U28" s="16">
        <f>Raw_Data!$L28/Raw_Data!$J28</f>
        <v>0.30186441047100654</v>
      </c>
    </row>
    <row r="29" spans="1:21" x14ac:dyDescent="0.3">
      <c r="A29" s="13" t="s">
        <v>89</v>
      </c>
      <c r="B29" s="12">
        <v>44932</v>
      </c>
      <c r="C29" s="13" t="s">
        <v>18</v>
      </c>
      <c r="D29" s="13" t="s">
        <v>31</v>
      </c>
      <c r="E29" s="13" t="s">
        <v>5787</v>
      </c>
      <c r="F29" s="13" t="s">
        <v>55</v>
      </c>
      <c r="G29" s="13">
        <v>47244.01</v>
      </c>
      <c r="H29" s="13">
        <v>29</v>
      </c>
      <c r="I29" s="14">
        <v>24.05</v>
      </c>
      <c r="J29" s="15">
        <v>1370076.34</v>
      </c>
      <c r="K29" s="13">
        <v>34770.68</v>
      </c>
      <c r="L29" s="15">
        <v>361726.51</v>
      </c>
      <c r="M29" s="13" t="s">
        <v>36</v>
      </c>
      <c r="N29" s="13" t="s">
        <v>58</v>
      </c>
      <c r="O29" s="13" t="s">
        <v>29</v>
      </c>
      <c r="P29" s="13">
        <v>1</v>
      </c>
      <c r="Q29" s="13">
        <v>2023</v>
      </c>
      <c r="R29" s="15">
        <f>Raw_Data!$G29*Raw_Data!$H29</f>
        <v>1370076.29</v>
      </c>
      <c r="S29" s="15">
        <f>Raw_Data!$R29*Raw_Data!$I29/100</f>
        <v>329503.34774500004</v>
      </c>
      <c r="T29" s="15">
        <f>Raw_Data!$R29-Raw_Data!$S29</f>
        <v>1040572.942255</v>
      </c>
      <c r="U29" s="17">
        <f>Raw_Data!$L29/Raw_Data!$J29</f>
        <v>0.26401923705944735</v>
      </c>
    </row>
    <row r="30" spans="1:21" x14ac:dyDescent="0.3">
      <c r="A30" s="9" t="s">
        <v>90</v>
      </c>
      <c r="B30" s="8">
        <v>44932</v>
      </c>
      <c r="C30" s="9" t="s">
        <v>47</v>
      </c>
      <c r="D30" s="9" t="s">
        <v>91</v>
      </c>
      <c r="E30" s="9" t="s">
        <v>5785</v>
      </c>
      <c r="F30" s="9" t="s">
        <v>55</v>
      </c>
      <c r="G30" s="9">
        <v>52420.73</v>
      </c>
      <c r="H30" s="9">
        <v>4</v>
      </c>
      <c r="I30" s="10">
        <v>3.58</v>
      </c>
      <c r="J30" s="11">
        <v>209682.92</v>
      </c>
      <c r="K30" s="9">
        <v>38647.33</v>
      </c>
      <c r="L30" s="11">
        <v>55093.59</v>
      </c>
      <c r="M30" s="9" t="s">
        <v>21</v>
      </c>
      <c r="N30" s="9" t="s">
        <v>28</v>
      </c>
      <c r="O30" s="9" t="s">
        <v>23</v>
      </c>
      <c r="P30" s="9">
        <v>1</v>
      </c>
      <c r="Q30" s="9">
        <v>2023</v>
      </c>
      <c r="R30" s="11">
        <f>Raw_Data!$G30*Raw_Data!$H30</f>
        <v>209682.92</v>
      </c>
      <c r="S30" s="11">
        <f>Raw_Data!$R30*Raw_Data!$I30/100</f>
        <v>7506.6485360000006</v>
      </c>
      <c r="T30" s="11">
        <f>Raw_Data!$R30-Raw_Data!$S30</f>
        <v>202176.27146400002</v>
      </c>
      <c r="U30" s="16">
        <f>Raw_Data!$L30/Raw_Data!$J30</f>
        <v>0.26274715174702828</v>
      </c>
    </row>
    <row r="31" spans="1:21" x14ac:dyDescent="0.3">
      <c r="A31" s="13" t="s">
        <v>92</v>
      </c>
      <c r="B31" s="12">
        <v>44932</v>
      </c>
      <c r="C31" s="13" t="s">
        <v>25</v>
      </c>
      <c r="D31" s="13" t="s">
        <v>93</v>
      </c>
      <c r="E31" s="13" t="s">
        <v>5789</v>
      </c>
      <c r="F31" s="13" t="s">
        <v>27</v>
      </c>
      <c r="G31" s="13">
        <v>106616.19</v>
      </c>
      <c r="H31" s="13">
        <v>106</v>
      </c>
      <c r="I31" s="14">
        <v>9.49</v>
      </c>
      <c r="J31" s="15">
        <v>11301316.07</v>
      </c>
      <c r="K31" s="13">
        <v>77489.42</v>
      </c>
      <c r="L31" s="15">
        <v>3087437.77</v>
      </c>
      <c r="M31" s="13" t="s">
        <v>36</v>
      </c>
      <c r="N31" s="13" t="s">
        <v>22</v>
      </c>
      <c r="O31" s="13" t="s">
        <v>29</v>
      </c>
      <c r="P31" s="13">
        <v>1</v>
      </c>
      <c r="Q31" s="13">
        <v>2023</v>
      </c>
      <c r="R31" s="15">
        <f>Raw_Data!$G31*Raw_Data!$H31</f>
        <v>11301316.140000001</v>
      </c>
      <c r="S31" s="15">
        <f>Raw_Data!$R31*Raw_Data!$I31/100</f>
        <v>1072494.9016860002</v>
      </c>
      <c r="T31" s="15">
        <f>Raw_Data!$R31-Raw_Data!$S31</f>
        <v>10228821.238314001</v>
      </c>
      <c r="U31" s="17">
        <f>Raw_Data!$L31/Raw_Data!$J31</f>
        <v>0.27319276364597772</v>
      </c>
    </row>
    <row r="32" spans="1:21" x14ac:dyDescent="0.3">
      <c r="A32" s="9" t="s">
        <v>94</v>
      </c>
      <c r="B32" s="8">
        <v>44933</v>
      </c>
      <c r="C32" s="9" t="s">
        <v>47</v>
      </c>
      <c r="D32" s="9" t="s">
        <v>95</v>
      </c>
      <c r="E32" s="9" t="s">
        <v>5789</v>
      </c>
      <c r="F32" s="9" t="s">
        <v>42</v>
      </c>
      <c r="G32" s="9">
        <v>57254.19</v>
      </c>
      <c r="H32" s="9">
        <v>105</v>
      </c>
      <c r="I32" s="10">
        <v>3.82</v>
      </c>
      <c r="J32" s="11">
        <v>6011689.6600000001</v>
      </c>
      <c r="K32" s="9">
        <v>44540.21</v>
      </c>
      <c r="L32" s="11">
        <v>1334967.79</v>
      </c>
      <c r="M32" s="9" t="s">
        <v>36</v>
      </c>
      <c r="N32" s="9" t="s">
        <v>22</v>
      </c>
      <c r="O32" s="9" t="s">
        <v>23</v>
      </c>
      <c r="P32" s="9">
        <v>1</v>
      </c>
      <c r="Q32" s="9">
        <v>2023</v>
      </c>
      <c r="R32" s="11">
        <f>Raw_Data!$G32*Raw_Data!$H32</f>
        <v>6011689.9500000002</v>
      </c>
      <c r="S32" s="11">
        <f>Raw_Data!$R32*Raw_Data!$I32/100</f>
        <v>229646.55609</v>
      </c>
      <c r="T32" s="11">
        <f>Raw_Data!$R32-Raw_Data!$S32</f>
        <v>5782043.3939100001</v>
      </c>
      <c r="U32" s="16">
        <f>Raw_Data!$L32/Raw_Data!$J32</f>
        <v>0.22206199346624289</v>
      </c>
    </row>
    <row r="33" spans="1:21" x14ac:dyDescent="0.3">
      <c r="A33" s="13" t="s">
        <v>96</v>
      </c>
      <c r="B33" s="12">
        <v>44934</v>
      </c>
      <c r="C33" s="13" t="s">
        <v>40</v>
      </c>
      <c r="D33" s="13" t="s">
        <v>97</v>
      </c>
      <c r="E33" s="13" t="s">
        <v>5785</v>
      </c>
      <c r="F33" s="13" t="s">
        <v>20</v>
      </c>
      <c r="G33" s="13">
        <v>95022.52</v>
      </c>
      <c r="H33" s="13">
        <v>33</v>
      </c>
      <c r="I33" s="14">
        <v>4</v>
      </c>
      <c r="J33" s="15">
        <v>3135743.21</v>
      </c>
      <c r="K33" s="13">
        <v>78799.66</v>
      </c>
      <c r="L33" s="15">
        <v>535354.35</v>
      </c>
      <c r="M33" s="13" t="s">
        <v>36</v>
      </c>
      <c r="N33" s="13" t="s">
        <v>22</v>
      </c>
      <c r="O33" s="13" t="s">
        <v>23</v>
      </c>
      <c r="P33" s="13">
        <v>1</v>
      </c>
      <c r="Q33" s="13">
        <v>2023</v>
      </c>
      <c r="R33" s="15">
        <f>Raw_Data!$G33*Raw_Data!$H33</f>
        <v>3135743.16</v>
      </c>
      <c r="S33" s="15">
        <f>Raw_Data!$R33*Raw_Data!$I33/100</f>
        <v>125429.7264</v>
      </c>
      <c r="T33" s="15">
        <f>Raw_Data!$R33-Raw_Data!$S33</f>
        <v>3010313.4336000001</v>
      </c>
      <c r="U33" s="17">
        <f>Raw_Data!$L33/Raw_Data!$J33</f>
        <v>0.17072646391858087</v>
      </c>
    </row>
    <row r="34" spans="1:21" x14ac:dyDescent="0.3">
      <c r="A34" s="9" t="s">
        <v>98</v>
      </c>
      <c r="B34" s="8">
        <v>44934</v>
      </c>
      <c r="C34" s="9" t="s">
        <v>40</v>
      </c>
      <c r="D34" s="9" t="s">
        <v>99</v>
      </c>
      <c r="E34" s="9" t="s">
        <v>5785</v>
      </c>
      <c r="F34" s="9" t="s">
        <v>55</v>
      </c>
      <c r="G34" s="9">
        <v>95269.78</v>
      </c>
      <c r="H34" s="9">
        <v>11</v>
      </c>
      <c r="I34" s="10">
        <v>3.22</v>
      </c>
      <c r="J34" s="11">
        <v>1047967.62</v>
      </c>
      <c r="K34" s="9">
        <v>67269.47</v>
      </c>
      <c r="L34" s="11">
        <v>308003.46999999997</v>
      </c>
      <c r="M34" s="9" t="s">
        <v>21</v>
      </c>
      <c r="N34" s="9" t="s">
        <v>22</v>
      </c>
      <c r="O34" s="9" t="s">
        <v>23</v>
      </c>
      <c r="P34" s="9">
        <v>1</v>
      </c>
      <c r="Q34" s="9">
        <v>2023</v>
      </c>
      <c r="R34" s="11">
        <f>Raw_Data!$G34*Raw_Data!$H34</f>
        <v>1047967.58</v>
      </c>
      <c r="S34" s="11">
        <f>Raw_Data!$R34*Raw_Data!$I34/100</f>
        <v>33744.556076000001</v>
      </c>
      <c r="T34" s="11">
        <f>Raw_Data!$R34-Raw_Data!$S34</f>
        <v>1014223.023924</v>
      </c>
      <c r="U34" s="16">
        <f>Raw_Data!$L34/Raw_Data!$J34</f>
        <v>0.29390552162289135</v>
      </c>
    </row>
    <row r="35" spans="1:21" x14ac:dyDescent="0.3">
      <c r="A35" s="13" t="s">
        <v>100</v>
      </c>
      <c r="B35" s="12">
        <v>44934</v>
      </c>
      <c r="C35" s="13" t="s">
        <v>34</v>
      </c>
      <c r="D35" s="13" t="s">
        <v>101</v>
      </c>
      <c r="E35" s="13" t="s">
        <v>5789</v>
      </c>
      <c r="F35" s="13" t="s">
        <v>27</v>
      </c>
      <c r="G35" s="13">
        <v>57480.66</v>
      </c>
      <c r="H35" s="13">
        <v>1</v>
      </c>
      <c r="I35" s="14">
        <v>10.33</v>
      </c>
      <c r="J35" s="15">
        <v>57480.66</v>
      </c>
      <c r="K35" s="13">
        <v>45339.06</v>
      </c>
      <c r="L35" s="15">
        <v>12141.6</v>
      </c>
      <c r="M35" s="13" t="s">
        <v>21</v>
      </c>
      <c r="N35" s="13" t="s">
        <v>45</v>
      </c>
      <c r="O35" s="13" t="s">
        <v>29</v>
      </c>
      <c r="P35" s="13">
        <v>1</v>
      </c>
      <c r="Q35" s="13">
        <v>2023</v>
      </c>
      <c r="R35" s="15">
        <f>Raw_Data!$G35*Raw_Data!$H35</f>
        <v>57480.66</v>
      </c>
      <c r="S35" s="15">
        <f>Raw_Data!$R35*Raw_Data!$I35/100</f>
        <v>5937.7521779999997</v>
      </c>
      <c r="T35" s="15">
        <f>Raw_Data!$R35-Raw_Data!$S35</f>
        <v>51542.907822000001</v>
      </c>
      <c r="U35" s="17">
        <f>Raw_Data!$L35/Raw_Data!$J35</f>
        <v>0.21122930738791099</v>
      </c>
    </row>
    <row r="36" spans="1:21" x14ac:dyDescent="0.3">
      <c r="A36" s="9" t="s">
        <v>102</v>
      </c>
      <c r="B36" s="8">
        <v>44934</v>
      </c>
      <c r="C36" s="9" t="s">
        <v>25</v>
      </c>
      <c r="D36" s="9" t="s">
        <v>103</v>
      </c>
      <c r="E36" s="9" t="s">
        <v>5788</v>
      </c>
      <c r="F36" s="9" t="s">
        <v>27</v>
      </c>
      <c r="G36" s="9">
        <v>89083.03</v>
      </c>
      <c r="H36" s="9">
        <v>1</v>
      </c>
      <c r="I36" s="10">
        <v>2.37</v>
      </c>
      <c r="J36" s="11">
        <v>89083.03</v>
      </c>
      <c r="K36" s="9">
        <v>69169.490000000005</v>
      </c>
      <c r="L36" s="11">
        <v>19913.54</v>
      </c>
      <c r="M36" s="9" t="s">
        <v>21</v>
      </c>
      <c r="N36" s="9" t="s">
        <v>22</v>
      </c>
      <c r="O36" s="9" t="s">
        <v>23</v>
      </c>
      <c r="P36" s="9">
        <v>1</v>
      </c>
      <c r="Q36" s="9">
        <v>2023</v>
      </c>
      <c r="R36" s="11">
        <f>Raw_Data!$G36*Raw_Data!$H36</f>
        <v>89083.03</v>
      </c>
      <c r="S36" s="11">
        <f>Raw_Data!$R36*Raw_Data!$I36/100</f>
        <v>2111.2678109999997</v>
      </c>
      <c r="T36" s="11">
        <f>Raw_Data!$R36-Raw_Data!$S36</f>
        <v>86971.762189000001</v>
      </c>
      <c r="U36" s="16">
        <f>Raw_Data!$L36/Raw_Data!$J36</f>
        <v>0.22353909605454597</v>
      </c>
    </row>
    <row r="37" spans="1:21" x14ac:dyDescent="0.3">
      <c r="A37" s="13" t="s">
        <v>104</v>
      </c>
      <c r="B37" s="12">
        <v>44935</v>
      </c>
      <c r="C37" s="13" t="s">
        <v>18</v>
      </c>
      <c r="D37" s="13" t="s">
        <v>105</v>
      </c>
      <c r="E37" s="13" t="s">
        <v>5787</v>
      </c>
      <c r="F37" s="13" t="s">
        <v>55</v>
      </c>
      <c r="G37" s="13">
        <v>62786.080000000002</v>
      </c>
      <c r="H37" s="13">
        <v>3</v>
      </c>
      <c r="I37" s="14">
        <v>4.16</v>
      </c>
      <c r="J37" s="15">
        <v>188358.23</v>
      </c>
      <c r="K37" s="13">
        <v>46795.25</v>
      </c>
      <c r="L37" s="15">
        <v>47972.480000000003</v>
      </c>
      <c r="M37" s="13" t="s">
        <v>21</v>
      </c>
      <c r="N37" s="13" t="s">
        <v>58</v>
      </c>
      <c r="O37" s="13" t="s">
        <v>23</v>
      </c>
      <c r="P37" s="13">
        <v>1</v>
      </c>
      <c r="Q37" s="13">
        <v>2023</v>
      </c>
      <c r="R37" s="15">
        <f>Raw_Data!$G37*Raw_Data!$H37</f>
        <v>188358.24</v>
      </c>
      <c r="S37" s="15">
        <f>Raw_Data!$R37*Raw_Data!$I37/100</f>
        <v>7835.7027839999992</v>
      </c>
      <c r="T37" s="15">
        <f>Raw_Data!$R37-Raw_Data!$S37</f>
        <v>180522.537216</v>
      </c>
      <c r="U37" s="17">
        <f>Raw_Data!$L37/Raw_Data!$J37</f>
        <v>0.25468746441289025</v>
      </c>
    </row>
    <row r="38" spans="1:21" x14ac:dyDescent="0.3">
      <c r="A38" s="9" t="s">
        <v>106</v>
      </c>
      <c r="B38" s="8">
        <v>44935</v>
      </c>
      <c r="C38" s="9" t="s">
        <v>18</v>
      </c>
      <c r="D38" s="9" t="s">
        <v>107</v>
      </c>
      <c r="E38" s="9" t="s">
        <v>5786</v>
      </c>
      <c r="F38" s="9" t="s">
        <v>20</v>
      </c>
      <c r="G38" s="9">
        <v>58747.7</v>
      </c>
      <c r="H38" s="9">
        <v>7</v>
      </c>
      <c r="I38" s="10">
        <v>4</v>
      </c>
      <c r="J38" s="11">
        <v>411233.9</v>
      </c>
      <c r="K38" s="9">
        <v>44110.84</v>
      </c>
      <c r="L38" s="11">
        <v>102458.01</v>
      </c>
      <c r="M38" s="9" t="s">
        <v>21</v>
      </c>
      <c r="N38" s="9" t="s">
        <v>28</v>
      </c>
      <c r="O38" s="9" t="s">
        <v>23</v>
      </c>
      <c r="P38" s="9">
        <v>1</v>
      </c>
      <c r="Q38" s="9">
        <v>2023</v>
      </c>
      <c r="R38" s="11">
        <f>Raw_Data!$G38*Raw_Data!$H38</f>
        <v>411233.89999999997</v>
      </c>
      <c r="S38" s="11">
        <f>Raw_Data!$R38*Raw_Data!$I38/100</f>
        <v>16449.356</v>
      </c>
      <c r="T38" s="11">
        <f>Raw_Data!$R38-Raw_Data!$S38</f>
        <v>394784.54399999999</v>
      </c>
      <c r="U38" s="16">
        <f>Raw_Data!$L38/Raw_Data!$J38</f>
        <v>0.24914777210730921</v>
      </c>
    </row>
    <row r="39" spans="1:21" x14ac:dyDescent="0.3">
      <c r="A39" s="13" t="s">
        <v>108</v>
      </c>
      <c r="B39" s="12">
        <v>44935</v>
      </c>
      <c r="C39" s="13" t="s">
        <v>18</v>
      </c>
      <c r="D39" s="13" t="s">
        <v>109</v>
      </c>
      <c r="E39" s="13" t="s">
        <v>5789</v>
      </c>
      <c r="F39" s="13" t="s">
        <v>20</v>
      </c>
      <c r="G39" s="13">
        <v>58479.9</v>
      </c>
      <c r="H39" s="13">
        <v>2</v>
      </c>
      <c r="I39" s="14">
        <v>1.56</v>
      </c>
      <c r="J39" s="15">
        <v>116959.81</v>
      </c>
      <c r="K39" s="13">
        <v>44825.82</v>
      </c>
      <c r="L39" s="15">
        <v>27308.17</v>
      </c>
      <c r="M39" s="13" t="s">
        <v>21</v>
      </c>
      <c r="N39" s="13" t="s">
        <v>58</v>
      </c>
      <c r="O39" s="13" t="s">
        <v>23</v>
      </c>
      <c r="P39" s="13">
        <v>1</v>
      </c>
      <c r="Q39" s="13">
        <v>2023</v>
      </c>
      <c r="R39" s="15">
        <f>Raw_Data!$G39*Raw_Data!$H39</f>
        <v>116959.8</v>
      </c>
      <c r="S39" s="15">
        <f>Raw_Data!$R39*Raw_Data!$I39/100</f>
        <v>1824.5728799999999</v>
      </c>
      <c r="T39" s="15">
        <f>Raw_Data!$R39-Raw_Data!$S39</f>
        <v>115135.22712</v>
      </c>
      <c r="U39" s="17">
        <f>Raw_Data!$L39/Raw_Data!$J39</f>
        <v>0.23348336492680691</v>
      </c>
    </row>
    <row r="40" spans="1:21" x14ac:dyDescent="0.3">
      <c r="A40" s="9" t="s">
        <v>110</v>
      </c>
      <c r="B40" s="8">
        <v>44935</v>
      </c>
      <c r="C40" s="9" t="s">
        <v>34</v>
      </c>
      <c r="D40" s="9" t="s">
        <v>111</v>
      </c>
      <c r="E40" s="9" t="s">
        <v>5787</v>
      </c>
      <c r="F40" s="9" t="s">
        <v>20</v>
      </c>
      <c r="G40" s="9">
        <v>59852.54</v>
      </c>
      <c r="H40" s="9">
        <v>7</v>
      </c>
      <c r="I40" s="10">
        <v>3.29</v>
      </c>
      <c r="J40" s="11">
        <v>418967.75</v>
      </c>
      <c r="K40" s="9">
        <v>47725.39</v>
      </c>
      <c r="L40" s="11">
        <v>84890.04</v>
      </c>
      <c r="M40" s="9" t="s">
        <v>21</v>
      </c>
      <c r="N40" s="9" t="s">
        <v>28</v>
      </c>
      <c r="O40" s="9" t="s">
        <v>23</v>
      </c>
      <c r="P40" s="9">
        <v>1</v>
      </c>
      <c r="Q40" s="9">
        <v>2023</v>
      </c>
      <c r="R40" s="11">
        <f>Raw_Data!$G40*Raw_Data!$H40</f>
        <v>418967.78</v>
      </c>
      <c r="S40" s="11">
        <f>Raw_Data!$R40*Raw_Data!$I40/100</f>
        <v>13784.039962000003</v>
      </c>
      <c r="T40" s="11">
        <f>Raw_Data!$R40-Raw_Data!$S40</f>
        <v>405183.74003800005</v>
      </c>
      <c r="U40" s="16">
        <f>Raw_Data!$L40/Raw_Data!$J40</f>
        <v>0.20261712267829682</v>
      </c>
    </row>
    <row r="41" spans="1:21" x14ac:dyDescent="0.3">
      <c r="A41" s="13" t="s">
        <v>112</v>
      </c>
      <c r="B41" s="12">
        <v>44935</v>
      </c>
      <c r="C41" s="13" t="s">
        <v>34</v>
      </c>
      <c r="D41" s="13" t="s">
        <v>113</v>
      </c>
      <c r="E41" s="13" t="s">
        <v>5790</v>
      </c>
      <c r="F41" s="13" t="s">
        <v>27</v>
      </c>
      <c r="G41" s="13">
        <v>64881.57</v>
      </c>
      <c r="H41" s="13">
        <v>7</v>
      </c>
      <c r="I41" s="14">
        <v>1.17</v>
      </c>
      <c r="J41" s="15">
        <v>454171.02</v>
      </c>
      <c r="K41" s="13">
        <v>48875.8</v>
      </c>
      <c r="L41" s="15">
        <v>112040.43</v>
      </c>
      <c r="M41" s="13" t="s">
        <v>21</v>
      </c>
      <c r="N41" s="13" t="s">
        <v>22</v>
      </c>
      <c r="O41" s="13" t="s">
        <v>23</v>
      </c>
      <c r="P41" s="13">
        <v>1</v>
      </c>
      <c r="Q41" s="13">
        <v>2023</v>
      </c>
      <c r="R41" s="15">
        <f>Raw_Data!$G41*Raw_Data!$H41</f>
        <v>454170.99</v>
      </c>
      <c r="S41" s="15">
        <f>Raw_Data!$R41*Raw_Data!$I41/100</f>
        <v>5313.8005829999993</v>
      </c>
      <c r="T41" s="15">
        <f>Raw_Data!$R41-Raw_Data!$S41</f>
        <v>448857.18941699999</v>
      </c>
      <c r="U41" s="17">
        <f>Raw_Data!$L41/Raw_Data!$J41</f>
        <v>0.2466921601470741</v>
      </c>
    </row>
    <row r="42" spans="1:21" x14ac:dyDescent="0.3">
      <c r="A42" s="9" t="s">
        <v>114</v>
      </c>
      <c r="B42" s="8">
        <v>44935</v>
      </c>
      <c r="C42" s="9" t="s">
        <v>25</v>
      </c>
      <c r="D42" s="9" t="s">
        <v>115</v>
      </c>
      <c r="E42" s="9" t="s">
        <v>5785</v>
      </c>
      <c r="F42" s="9" t="s">
        <v>20</v>
      </c>
      <c r="G42" s="9">
        <v>127477.94</v>
      </c>
      <c r="H42" s="9">
        <v>9</v>
      </c>
      <c r="I42" s="10">
        <v>0.17</v>
      </c>
      <c r="J42" s="11">
        <v>1147301.46</v>
      </c>
      <c r="K42" s="9">
        <v>103263.06</v>
      </c>
      <c r="L42" s="11">
        <v>217933.96</v>
      </c>
      <c r="M42" s="9" t="s">
        <v>21</v>
      </c>
      <c r="N42" s="9" t="s">
        <v>58</v>
      </c>
      <c r="O42" s="9" t="s">
        <v>23</v>
      </c>
      <c r="P42" s="9">
        <v>1</v>
      </c>
      <c r="Q42" s="9">
        <v>2023</v>
      </c>
      <c r="R42" s="11">
        <f>Raw_Data!$G42*Raw_Data!$H42</f>
        <v>1147301.46</v>
      </c>
      <c r="S42" s="11">
        <f>Raw_Data!$R42*Raw_Data!$I42/100</f>
        <v>1950.412482</v>
      </c>
      <c r="T42" s="11">
        <f>Raw_Data!$R42-Raw_Data!$S42</f>
        <v>1145351.047518</v>
      </c>
      <c r="U42" s="16">
        <f>Raw_Data!$L42/Raw_Data!$J42</f>
        <v>0.18995352799429019</v>
      </c>
    </row>
    <row r="43" spans="1:21" x14ac:dyDescent="0.3">
      <c r="A43" s="13" t="s">
        <v>116</v>
      </c>
      <c r="B43" s="12">
        <v>44935</v>
      </c>
      <c r="C43" s="13" t="s">
        <v>40</v>
      </c>
      <c r="D43" s="13" t="s">
        <v>41</v>
      </c>
      <c r="E43" s="13" t="s">
        <v>5786</v>
      </c>
      <c r="F43" s="13" t="s">
        <v>42</v>
      </c>
      <c r="G43" s="13">
        <v>78673.55</v>
      </c>
      <c r="H43" s="13">
        <v>126</v>
      </c>
      <c r="I43" s="14">
        <v>24.32</v>
      </c>
      <c r="J43" s="15">
        <v>9912867.3399999999</v>
      </c>
      <c r="K43" s="13">
        <v>60142.44</v>
      </c>
      <c r="L43" s="15">
        <v>2334919.69</v>
      </c>
      <c r="M43" s="13" t="s">
        <v>36</v>
      </c>
      <c r="N43" s="13" t="s">
        <v>28</v>
      </c>
      <c r="O43" s="13" t="s">
        <v>29</v>
      </c>
      <c r="P43" s="13">
        <v>1</v>
      </c>
      <c r="Q43" s="13">
        <v>2023</v>
      </c>
      <c r="R43" s="15">
        <f>Raw_Data!$G43*Raw_Data!$H43</f>
        <v>9912867.3000000007</v>
      </c>
      <c r="S43" s="15">
        <f>Raw_Data!$R43*Raw_Data!$I43/100</f>
        <v>2410809.3273600005</v>
      </c>
      <c r="T43" s="15">
        <f>Raw_Data!$R43-Raw_Data!$S43</f>
        <v>7502057.9726400003</v>
      </c>
      <c r="U43" s="17">
        <f>Raw_Data!$L43/Raw_Data!$J43</f>
        <v>0.23554432939682615</v>
      </c>
    </row>
    <row r="44" spans="1:21" x14ac:dyDescent="0.3">
      <c r="A44" s="9" t="s">
        <v>117</v>
      </c>
      <c r="B44" s="8">
        <v>44935</v>
      </c>
      <c r="C44" s="9" t="s">
        <v>47</v>
      </c>
      <c r="D44" s="9" t="s">
        <v>118</v>
      </c>
      <c r="E44" s="9" t="s">
        <v>5786</v>
      </c>
      <c r="F44" s="9" t="s">
        <v>42</v>
      </c>
      <c r="G44" s="9">
        <v>62131.63</v>
      </c>
      <c r="H44" s="9">
        <v>7</v>
      </c>
      <c r="I44" s="10">
        <v>3.25</v>
      </c>
      <c r="J44" s="11">
        <v>434921.43</v>
      </c>
      <c r="K44" s="9">
        <v>43560.31</v>
      </c>
      <c r="L44" s="11">
        <v>129999.29</v>
      </c>
      <c r="M44" s="9" t="s">
        <v>21</v>
      </c>
      <c r="N44" s="9" t="s">
        <v>28</v>
      </c>
      <c r="O44" s="9" t="s">
        <v>23</v>
      </c>
      <c r="P44" s="9">
        <v>1</v>
      </c>
      <c r="Q44" s="9">
        <v>2023</v>
      </c>
      <c r="R44" s="11">
        <f>Raw_Data!$G44*Raw_Data!$H44</f>
        <v>434921.41</v>
      </c>
      <c r="S44" s="11">
        <f>Raw_Data!$R44*Raw_Data!$I44/100</f>
        <v>14134.945825000001</v>
      </c>
      <c r="T44" s="11">
        <f>Raw_Data!$R44-Raw_Data!$S44</f>
        <v>420786.46417499997</v>
      </c>
      <c r="U44" s="16">
        <f>Raw_Data!$L44/Raw_Data!$J44</f>
        <v>0.29890293058219736</v>
      </c>
    </row>
    <row r="45" spans="1:21" x14ac:dyDescent="0.3">
      <c r="A45" s="13" t="s">
        <v>119</v>
      </c>
      <c r="B45" s="12">
        <v>44936</v>
      </c>
      <c r="C45" s="13" t="s">
        <v>47</v>
      </c>
      <c r="D45" s="13" t="s">
        <v>120</v>
      </c>
      <c r="E45" s="13" t="s">
        <v>5787</v>
      </c>
      <c r="F45" s="13" t="s">
        <v>55</v>
      </c>
      <c r="G45" s="13">
        <v>47685.35</v>
      </c>
      <c r="H45" s="13">
        <v>2</v>
      </c>
      <c r="I45" s="14">
        <v>5.38</v>
      </c>
      <c r="J45" s="15">
        <v>95370.7</v>
      </c>
      <c r="K45" s="13">
        <v>32909.56</v>
      </c>
      <c r="L45" s="15">
        <v>29551.59</v>
      </c>
      <c r="M45" s="13" t="s">
        <v>21</v>
      </c>
      <c r="N45" s="13" t="s">
        <v>28</v>
      </c>
      <c r="O45" s="13" t="s">
        <v>23</v>
      </c>
      <c r="P45" s="13">
        <v>1</v>
      </c>
      <c r="Q45" s="13">
        <v>2023</v>
      </c>
      <c r="R45" s="15">
        <f>Raw_Data!$G45*Raw_Data!$H45</f>
        <v>95370.7</v>
      </c>
      <c r="S45" s="15">
        <f>Raw_Data!$R45*Raw_Data!$I45/100</f>
        <v>5130.9436599999999</v>
      </c>
      <c r="T45" s="15">
        <f>Raw_Data!$R45-Raw_Data!$S45</f>
        <v>90239.756339999993</v>
      </c>
      <c r="U45" s="17">
        <f>Raw_Data!$L45/Raw_Data!$J45</f>
        <v>0.30986026106550546</v>
      </c>
    </row>
    <row r="46" spans="1:21" x14ac:dyDescent="0.3">
      <c r="A46" s="9" t="s">
        <v>121</v>
      </c>
      <c r="B46" s="8">
        <v>44936</v>
      </c>
      <c r="C46" s="9" t="s">
        <v>18</v>
      </c>
      <c r="D46" s="9" t="s">
        <v>122</v>
      </c>
      <c r="E46" s="9" t="s">
        <v>5790</v>
      </c>
      <c r="F46" s="9" t="s">
        <v>42</v>
      </c>
      <c r="G46" s="9">
        <v>57871.41</v>
      </c>
      <c r="H46" s="9">
        <v>4</v>
      </c>
      <c r="I46" s="10">
        <v>2.81</v>
      </c>
      <c r="J46" s="11">
        <v>231485.64</v>
      </c>
      <c r="K46" s="9">
        <v>42342.37</v>
      </c>
      <c r="L46" s="11">
        <v>62116.18</v>
      </c>
      <c r="M46" s="9" t="s">
        <v>21</v>
      </c>
      <c r="N46" s="9" t="s">
        <v>58</v>
      </c>
      <c r="O46" s="9" t="s">
        <v>23</v>
      </c>
      <c r="P46" s="9">
        <v>1</v>
      </c>
      <c r="Q46" s="9">
        <v>2023</v>
      </c>
      <c r="R46" s="11">
        <f>Raw_Data!$G46*Raw_Data!$H46</f>
        <v>231485.64</v>
      </c>
      <c r="S46" s="11">
        <f>Raw_Data!$R46*Raw_Data!$I46/100</f>
        <v>6504.7464840000002</v>
      </c>
      <c r="T46" s="11">
        <f>Raw_Data!$R46-Raw_Data!$S46</f>
        <v>224980.89351600001</v>
      </c>
      <c r="U46" s="16">
        <f>Raw_Data!$L46/Raw_Data!$J46</f>
        <v>0.26833707697807951</v>
      </c>
    </row>
    <row r="47" spans="1:21" x14ac:dyDescent="0.3">
      <c r="A47" s="13" t="s">
        <v>123</v>
      </c>
      <c r="B47" s="12">
        <v>44936</v>
      </c>
      <c r="C47" s="13" t="s">
        <v>18</v>
      </c>
      <c r="D47" s="13" t="s">
        <v>124</v>
      </c>
      <c r="E47" s="13" t="s">
        <v>5789</v>
      </c>
      <c r="F47" s="13" t="s">
        <v>42</v>
      </c>
      <c r="G47" s="13">
        <v>76945.490000000005</v>
      </c>
      <c r="H47" s="13">
        <v>1</v>
      </c>
      <c r="I47" s="14">
        <v>0.34</v>
      </c>
      <c r="J47" s="15">
        <v>76945.490000000005</v>
      </c>
      <c r="K47" s="13">
        <v>59566.58</v>
      </c>
      <c r="L47" s="15">
        <v>17378.91</v>
      </c>
      <c r="M47" s="13" t="s">
        <v>21</v>
      </c>
      <c r="N47" s="13" t="s">
        <v>22</v>
      </c>
      <c r="O47" s="13" t="s">
        <v>23</v>
      </c>
      <c r="P47" s="13">
        <v>1</v>
      </c>
      <c r="Q47" s="13">
        <v>2023</v>
      </c>
      <c r="R47" s="15">
        <f>Raw_Data!$G47*Raw_Data!$H47</f>
        <v>76945.490000000005</v>
      </c>
      <c r="S47" s="15">
        <f>Raw_Data!$R47*Raw_Data!$I47/100</f>
        <v>261.61466600000006</v>
      </c>
      <c r="T47" s="15">
        <f>Raw_Data!$R47-Raw_Data!$S47</f>
        <v>76683.875334000011</v>
      </c>
      <c r="U47" s="17">
        <f>Raw_Data!$L47/Raw_Data!$J47</f>
        <v>0.22586002116563295</v>
      </c>
    </row>
    <row r="48" spans="1:21" x14ac:dyDescent="0.3">
      <c r="A48" s="9" t="s">
        <v>125</v>
      </c>
      <c r="B48" s="8">
        <v>44936</v>
      </c>
      <c r="C48" s="9" t="s">
        <v>18</v>
      </c>
      <c r="D48" s="9" t="s">
        <v>126</v>
      </c>
      <c r="E48" s="9" t="s">
        <v>5790</v>
      </c>
      <c r="F48" s="9" t="s">
        <v>55</v>
      </c>
      <c r="G48" s="9">
        <v>82568.160000000003</v>
      </c>
      <c r="H48" s="9">
        <v>7</v>
      </c>
      <c r="I48" s="10">
        <v>3.61</v>
      </c>
      <c r="J48" s="11">
        <v>577977.09</v>
      </c>
      <c r="K48" s="9">
        <v>60799.360000000001</v>
      </c>
      <c r="L48" s="11">
        <v>152381.59</v>
      </c>
      <c r="M48" s="9" t="s">
        <v>21</v>
      </c>
      <c r="N48" s="9" t="s">
        <v>45</v>
      </c>
      <c r="O48" s="9" t="s">
        <v>23</v>
      </c>
      <c r="P48" s="9">
        <v>1</v>
      </c>
      <c r="Q48" s="9">
        <v>2023</v>
      </c>
      <c r="R48" s="11">
        <f>Raw_Data!$G48*Raw_Data!$H48</f>
        <v>577977.12</v>
      </c>
      <c r="S48" s="11">
        <f>Raw_Data!$R48*Raw_Data!$I48/100</f>
        <v>20864.974031999998</v>
      </c>
      <c r="T48" s="11">
        <f>Raw_Data!$R48-Raw_Data!$S48</f>
        <v>557112.14596799994</v>
      </c>
      <c r="U48" s="16">
        <f>Raw_Data!$L48/Raw_Data!$J48</f>
        <v>0.26364641892639723</v>
      </c>
    </row>
    <row r="49" spans="1:21" x14ac:dyDescent="0.3">
      <c r="A49" s="13" t="s">
        <v>127</v>
      </c>
      <c r="B49" s="12">
        <v>44936</v>
      </c>
      <c r="C49" s="13" t="s">
        <v>34</v>
      </c>
      <c r="D49" s="13" t="s">
        <v>128</v>
      </c>
      <c r="E49" s="13" t="s">
        <v>5788</v>
      </c>
      <c r="F49" s="13" t="s">
        <v>42</v>
      </c>
      <c r="G49" s="13">
        <v>75813.45</v>
      </c>
      <c r="H49" s="13">
        <v>1</v>
      </c>
      <c r="I49" s="14">
        <v>5.66</v>
      </c>
      <c r="J49" s="15">
        <v>75813.45</v>
      </c>
      <c r="K49" s="13">
        <v>58557.91</v>
      </c>
      <c r="L49" s="15">
        <v>17255.55</v>
      </c>
      <c r="M49" s="13" t="s">
        <v>21</v>
      </c>
      <c r="N49" s="13" t="s">
        <v>22</v>
      </c>
      <c r="O49" s="13" t="s">
        <v>23</v>
      </c>
      <c r="P49" s="13">
        <v>1</v>
      </c>
      <c r="Q49" s="13">
        <v>2023</v>
      </c>
      <c r="R49" s="15">
        <f>Raw_Data!$G49*Raw_Data!$H49</f>
        <v>75813.45</v>
      </c>
      <c r="S49" s="15">
        <f>Raw_Data!$R49*Raw_Data!$I49/100</f>
        <v>4291.0412699999997</v>
      </c>
      <c r="T49" s="15">
        <f>Raw_Data!$R49-Raw_Data!$S49</f>
        <v>71522.408729999996</v>
      </c>
      <c r="U49" s="17">
        <f>Raw_Data!$L49/Raw_Data!$J49</f>
        <v>0.22760539191924389</v>
      </c>
    </row>
    <row r="50" spans="1:21" x14ac:dyDescent="0.3">
      <c r="A50" s="9" t="s">
        <v>129</v>
      </c>
      <c r="B50" s="8">
        <v>44937</v>
      </c>
      <c r="C50" s="9" t="s">
        <v>25</v>
      </c>
      <c r="D50" s="9" t="s">
        <v>130</v>
      </c>
      <c r="E50" s="9" t="s">
        <v>5786</v>
      </c>
      <c r="F50" s="9" t="s">
        <v>32</v>
      </c>
      <c r="G50" s="9">
        <v>116448.49</v>
      </c>
      <c r="H50" s="9">
        <v>7</v>
      </c>
      <c r="I50" s="10">
        <v>1.42</v>
      </c>
      <c r="J50" s="11">
        <v>815139.44</v>
      </c>
      <c r="K50" s="9">
        <v>100628.59</v>
      </c>
      <c r="L50" s="11">
        <v>110739.3</v>
      </c>
      <c r="M50" s="9" t="s">
        <v>21</v>
      </c>
      <c r="N50" s="9" t="s">
        <v>22</v>
      </c>
      <c r="O50" s="9" t="s">
        <v>23</v>
      </c>
      <c r="P50" s="9">
        <v>1</v>
      </c>
      <c r="Q50" s="9">
        <v>2023</v>
      </c>
      <c r="R50" s="11">
        <f>Raw_Data!$G50*Raw_Data!$H50</f>
        <v>815139.43</v>
      </c>
      <c r="S50" s="11">
        <f>Raw_Data!$R50*Raw_Data!$I50/100</f>
        <v>11574.979905999999</v>
      </c>
      <c r="T50" s="11">
        <f>Raw_Data!$R50-Raw_Data!$S50</f>
        <v>803564.45009400009</v>
      </c>
      <c r="U50" s="16">
        <f>Raw_Data!$L50/Raw_Data!$J50</f>
        <v>0.13585319831905079</v>
      </c>
    </row>
    <row r="51" spans="1:21" x14ac:dyDescent="0.3">
      <c r="A51" s="13" t="s">
        <v>131</v>
      </c>
      <c r="B51" s="12">
        <v>44937</v>
      </c>
      <c r="C51" s="13" t="s">
        <v>18</v>
      </c>
      <c r="D51" s="13" t="s">
        <v>132</v>
      </c>
      <c r="E51" s="13" t="s">
        <v>5790</v>
      </c>
      <c r="F51" s="13" t="s">
        <v>42</v>
      </c>
      <c r="G51" s="13">
        <v>73764.789999999994</v>
      </c>
      <c r="H51" s="13">
        <v>3</v>
      </c>
      <c r="I51" s="14">
        <v>4.5999999999999996</v>
      </c>
      <c r="J51" s="15">
        <v>221294.38</v>
      </c>
      <c r="K51" s="13">
        <v>51619.93</v>
      </c>
      <c r="L51" s="15">
        <v>66434.59</v>
      </c>
      <c r="M51" s="13" t="s">
        <v>21</v>
      </c>
      <c r="N51" s="13" t="s">
        <v>58</v>
      </c>
      <c r="O51" s="13" t="s">
        <v>23</v>
      </c>
      <c r="P51" s="13">
        <v>1</v>
      </c>
      <c r="Q51" s="13">
        <v>2023</v>
      </c>
      <c r="R51" s="15">
        <f>Raw_Data!$G51*Raw_Data!$H51</f>
        <v>221294.37</v>
      </c>
      <c r="S51" s="15">
        <f>Raw_Data!$R51*Raw_Data!$I51/100</f>
        <v>10179.541019999999</v>
      </c>
      <c r="T51" s="15">
        <f>Raw_Data!$R51-Raw_Data!$S51</f>
        <v>211114.82897999999</v>
      </c>
      <c r="U51" s="17">
        <f>Raw_Data!$L51/Raw_Data!$J51</f>
        <v>0.3002091151162537</v>
      </c>
    </row>
    <row r="52" spans="1:21" x14ac:dyDescent="0.3">
      <c r="A52" s="9" t="s">
        <v>133</v>
      </c>
      <c r="B52" s="8">
        <v>44937</v>
      </c>
      <c r="C52" s="9" t="s">
        <v>34</v>
      </c>
      <c r="D52" s="9" t="s">
        <v>134</v>
      </c>
      <c r="E52" s="9" t="s">
        <v>5789</v>
      </c>
      <c r="F52" s="9" t="s">
        <v>42</v>
      </c>
      <c r="G52" s="9">
        <v>61293.86</v>
      </c>
      <c r="H52" s="9">
        <v>1</v>
      </c>
      <c r="I52" s="10">
        <v>5.34</v>
      </c>
      <c r="J52" s="11">
        <v>61293.86</v>
      </c>
      <c r="K52" s="9">
        <v>41183.699999999997</v>
      </c>
      <c r="L52" s="11">
        <v>20110.16</v>
      </c>
      <c r="M52" s="9" t="s">
        <v>21</v>
      </c>
      <c r="N52" s="9" t="s">
        <v>28</v>
      </c>
      <c r="O52" s="9" t="s">
        <v>23</v>
      </c>
      <c r="P52" s="9">
        <v>1</v>
      </c>
      <c r="Q52" s="9">
        <v>2023</v>
      </c>
      <c r="R52" s="11">
        <f>Raw_Data!$G52*Raw_Data!$H52</f>
        <v>61293.86</v>
      </c>
      <c r="S52" s="11">
        <f>Raw_Data!$R52*Raw_Data!$I52/100</f>
        <v>3273.0921240000002</v>
      </c>
      <c r="T52" s="11">
        <f>Raw_Data!$R52-Raw_Data!$S52</f>
        <v>58020.767875999998</v>
      </c>
      <c r="U52" s="16">
        <f>Raw_Data!$L52/Raw_Data!$J52</f>
        <v>0.32809420062629435</v>
      </c>
    </row>
    <row r="53" spans="1:21" x14ac:dyDescent="0.3">
      <c r="A53" s="13" t="s">
        <v>135</v>
      </c>
      <c r="B53" s="12">
        <v>44938</v>
      </c>
      <c r="C53" s="13" t="s">
        <v>34</v>
      </c>
      <c r="D53" s="13" t="s">
        <v>136</v>
      </c>
      <c r="E53" s="13" t="s">
        <v>5789</v>
      </c>
      <c r="F53" s="13" t="s">
        <v>55</v>
      </c>
      <c r="G53" s="13">
        <v>73726.210000000006</v>
      </c>
      <c r="H53" s="13">
        <v>12</v>
      </c>
      <c r="I53" s="14">
        <v>5.42</v>
      </c>
      <c r="J53" s="15">
        <v>884714.52</v>
      </c>
      <c r="K53" s="13">
        <v>49277.7</v>
      </c>
      <c r="L53" s="15">
        <v>293382.09999999998</v>
      </c>
      <c r="M53" s="13" t="s">
        <v>21</v>
      </c>
      <c r="N53" s="13" t="s">
        <v>58</v>
      </c>
      <c r="O53" s="13" t="s">
        <v>23</v>
      </c>
      <c r="P53" s="13">
        <v>1</v>
      </c>
      <c r="Q53" s="13">
        <v>2023</v>
      </c>
      <c r="R53" s="15">
        <f>Raw_Data!$G53*Raw_Data!$H53</f>
        <v>884714.52</v>
      </c>
      <c r="S53" s="15">
        <f>Raw_Data!$R53*Raw_Data!$I53/100</f>
        <v>47951.526984000004</v>
      </c>
      <c r="T53" s="15">
        <f>Raw_Data!$R53-Raw_Data!$S53</f>
        <v>836762.99301600002</v>
      </c>
      <c r="U53" s="17">
        <f>Raw_Data!$L53/Raw_Data!$J53</f>
        <v>0.33161216795673248</v>
      </c>
    </row>
    <row r="54" spans="1:21" x14ac:dyDescent="0.3">
      <c r="A54" s="9" t="s">
        <v>137</v>
      </c>
      <c r="B54" s="8">
        <v>44938</v>
      </c>
      <c r="C54" s="9" t="s">
        <v>47</v>
      </c>
      <c r="D54" s="9" t="s">
        <v>138</v>
      </c>
      <c r="E54" s="9" t="s">
        <v>5790</v>
      </c>
      <c r="F54" s="9" t="s">
        <v>55</v>
      </c>
      <c r="G54" s="9">
        <v>48705.48</v>
      </c>
      <c r="H54" s="9">
        <v>93</v>
      </c>
      <c r="I54" s="10">
        <v>4.05</v>
      </c>
      <c r="J54" s="11">
        <v>4529609.63</v>
      </c>
      <c r="K54" s="9">
        <v>33839.9</v>
      </c>
      <c r="L54" s="11">
        <v>1382498.63</v>
      </c>
      <c r="M54" s="9" t="s">
        <v>36</v>
      </c>
      <c r="N54" s="9" t="s">
        <v>22</v>
      </c>
      <c r="O54" s="9" t="s">
        <v>23</v>
      </c>
      <c r="P54" s="9">
        <v>1</v>
      </c>
      <c r="Q54" s="9">
        <v>2023</v>
      </c>
      <c r="R54" s="11">
        <f>Raw_Data!$G54*Raw_Data!$H54</f>
        <v>4529609.6400000006</v>
      </c>
      <c r="S54" s="11">
        <f>Raw_Data!$R54*Raw_Data!$I54/100</f>
        <v>183449.19042000003</v>
      </c>
      <c r="T54" s="11">
        <f>Raw_Data!$R54-Raw_Data!$S54</f>
        <v>4346160.4495800007</v>
      </c>
      <c r="U54" s="16">
        <f>Raw_Data!$L54/Raw_Data!$J54</f>
        <v>0.30521363714073524</v>
      </c>
    </row>
    <row r="55" spans="1:21" x14ac:dyDescent="0.3">
      <c r="A55" s="13" t="s">
        <v>139</v>
      </c>
      <c r="B55" s="12">
        <v>44938</v>
      </c>
      <c r="C55" s="13" t="s">
        <v>47</v>
      </c>
      <c r="D55" s="13" t="s">
        <v>140</v>
      </c>
      <c r="E55" s="13" t="s">
        <v>5790</v>
      </c>
      <c r="F55" s="13" t="s">
        <v>20</v>
      </c>
      <c r="G55" s="13">
        <v>55622.02</v>
      </c>
      <c r="H55" s="13">
        <v>3</v>
      </c>
      <c r="I55" s="14">
        <v>0.28000000000000003</v>
      </c>
      <c r="J55" s="15">
        <v>166866.07</v>
      </c>
      <c r="K55" s="13">
        <v>47151.07</v>
      </c>
      <c r="L55" s="15">
        <v>25412.84</v>
      </c>
      <c r="M55" s="13" t="s">
        <v>21</v>
      </c>
      <c r="N55" s="13" t="s">
        <v>28</v>
      </c>
      <c r="O55" s="13" t="s">
        <v>23</v>
      </c>
      <c r="P55" s="13">
        <v>1</v>
      </c>
      <c r="Q55" s="13">
        <v>2023</v>
      </c>
      <c r="R55" s="15">
        <f>Raw_Data!$G55*Raw_Data!$H55</f>
        <v>166866.06</v>
      </c>
      <c r="S55" s="15">
        <f>Raw_Data!$R55*Raw_Data!$I55/100</f>
        <v>467.22496799999999</v>
      </c>
      <c r="T55" s="15">
        <f>Raw_Data!$R55-Raw_Data!$S55</f>
        <v>166398.835032</v>
      </c>
      <c r="U55" s="17">
        <f>Raw_Data!$L55/Raw_Data!$J55</f>
        <v>0.15229483141779512</v>
      </c>
    </row>
    <row r="56" spans="1:21" x14ac:dyDescent="0.3">
      <c r="A56" s="9" t="s">
        <v>141</v>
      </c>
      <c r="B56" s="8">
        <v>44938</v>
      </c>
      <c r="C56" s="9" t="s">
        <v>25</v>
      </c>
      <c r="D56" s="9" t="s">
        <v>142</v>
      </c>
      <c r="E56" s="9" t="s">
        <v>5789</v>
      </c>
      <c r="F56" s="9" t="s">
        <v>42</v>
      </c>
      <c r="G56" s="9">
        <v>109514.65</v>
      </c>
      <c r="H56" s="9">
        <v>6</v>
      </c>
      <c r="I56" s="10">
        <v>0.16</v>
      </c>
      <c r="J56" s="11">
        <v>657087.92000000004</v>
      </c>
      <c r="K56" s="9">
        <v>83636.460000000006</v>
      </c>
      <c r="L56" s="11">
        <v>155269.15</v>
      </c>
      <c r="M56" s="9" t="s">
        <v>21</v>
      </c>
      <c r="N56" s="9" t="s">
        <v>28</v>
      </c>
      <c r="O56" s="9" t="s">
        <v>23</v>
      </c>
      <c r="P56" s="9">
        <v>1</v>
      </c>
      <c r="Q56" s="9">
        <v>2023</v>
      </c>
      <c r="R56" s="11">
        <f>Raw_Data!$G56*Raw_Data!$H56</f>
        <v>657087.89999999991</v>
      </c>
      <c r="S56" s="11">
        <f>Raw_Data!$R56*Raw_Data!$I56/100</f>
        <v>1051.3406399999999</v>
      </c>
      <c r="T56" s="11">
        <f>Raw_Data!$R56-Raw_Data!$S56</f>
        <v>656036.55935999996</v>
      </c>
      <c r="U56" s="16">
        <f>Raw_Data!$L56/Raw_Data!$J56</f>
        <v>0.23629889589204436</v>
      </c>
    </row>
    <row r="57" spans="1:21" x14ac:dyDescent="0.3">
      <c r="A57" s="13" t="s">
        <v>143</v>
      </c>
      <c r="B57" s="12">
        <v>44939</v>
      </c>
      <c r="C57" s="13" t="s">
        <v>34</v>
      </c>
      <c r="D57" s="13" t="s">
        <v>144</v>
      </c>
      <c r="E57" s="13" t="s">
        <v>5786</v>
      </c>
      <c r="F57" s="13" t="s">
        <v>20</v>
      </c>
      <c r="G57" s="13">
        <v>82040.820000000007</v>
      </c>
      <c r="H57" s="13">
        <v>1</v>
      </c>
      <c r="I57" s="14">
        <v>2.7</v>
      </c>
      <c r="J57" s="15">
        <v>82040.820000000007</v>
      </c>
      <c r="K57" s="13">
        <v>62078.23</v>
      </c>
      <c r="L57" s="15">
        <v>19962.59</v>
      </c>
      <c r="M57" s="13" t="s">
        <v>21</v>
      </c>
      <c r="N57" s="13" t="s">
        <v>22</v>
      </c>
      <c r="O57" s="13" t="s">
        <v>23</v>
      </c>
      <c r="P57" s="13">
        <v>1</v>
      </c>
      <c r="Q57" s="13">
        <v>2023</v>
      </c>
      <c r="R57" s="15">
        <f>Raw_Data!$G57*Raw_Data!$H57</f>
        <v>82040.820000000007</v>
      </c>
      <c r="S57" s="15">
        <f>Raw_Data!$R57*Raw_Data!$I57/100</f>
        <v>2215.1021400000004</v>
      </c>
      <c r="T57" s="15">
        <f>Raw_Data!$R57-Raw_Data!$S57</f>
        <v>79825.717860000004</v>
      </c>
      <c r="U57" s="17">
        <f>Raw_Data!$L57/Raw_Data!$J57</f>
        <v>0.24332509109489639</v>
      </c>
    </row>
    <row r="58" spans="1:21" x14ac:dyDescent="0.3">
      <c r="A58" s="9" t="s">
        <v>145</v>
      </c>
      <c r="B58" s="8">
        <v>44940</v>
      </c>
      <c r="C58" s="9" t="s">
        <v>47</v>
      </c>
      <c r="D58" s="9" t="s">
        <v>146</v>
      </c>
      <c r="E58" s="9" t="s">
        <v>5790</v>
      </c>
      <c r="F58" s="9" t="s">
        <v>32</v>
      </c>
      <c r="G58" s="9">
        <v>68846.48</v>
      </c>
      <c r="H58" s="9">
        <v>67</v>
      </c>
      <c r="I58" s="10">
        <v>4.03</v>
      </c>
      <c r="J58" s="11">
        <v>4612714.38</v>
      </c>
      <c r="K58" s="9">
        <v>53769.98</v>
      </c>
      <c r="L58" s="11">
        <v>1010125.38</v>
      </c>
      <c r="M58" s="9" t="s">
        <v>36</v>
      </c>
      <c r="N58" s="9" t="s">
        <v>28</v>
      </c>
      <c r="O58" s="9" t="s">
        <v>23</v>
      </c>
      <c r="P58" s="9">
        <v>1</v>
      </c>
      <c r="Q58" s="9">
        <v>2023</v>
      </c>
      <c r="R58" s="11">
        <f>Raw_Data!$G58*Raw_Data!$H58</f>
        <v>4612714.16</v>
      </c>
      <c r="S58" s="11">
        <f>Raw_Data!$R58*Raw_Data!$I58/100</f>
        <v>185892.38064800002</v>
      </c>
      <c r="T58" s="11">
        <f>Raw_Data!$R58-Raw_Data!$S58</f>
        <v>4426821.779352</v>
      </c>
      <c r="U58" s="16">
        <f>Raw_Data!$L58/Raw_Data!$J58</f>
        <v>0.21898719426022645</v>
      </c>
    </row>
    <row r="59" spans="1:21" x14ac:dyDescent="0.3">
      <c r="A59" s="13" t="s">
        <v>147</v>
      </c>
      <c r="B59" s="12">
        <v>44940</v>
      </c>
      <c r="C59" s="13" t="s">
        <v>47</v>
      </c>
      <c r="D59" s="13" t="s">
        <v>86</v>
      </c>
      <c r="E59" s="13" t="s">
        <v>5789</v>
      </c>
      <c r="F59" s="13" t="s">
        <v>27</v>
      </c>
      <c r="G59" s="13">
        <v>48331.76</v>
      </c>
      <c r="H59" s="13">
        <v>2</v>
      </c>
      <c r="I59" s="14">
        <v>4</v>
      </c>
      <c r="J59" s="15">
        <v>96663.52</v>
      </c>
      <c r="K59" s="13">
        <v>39394.639999999999</v>
      </c>
      <c r="L59" s="15">
        <v>17874.240000000002</v>
      </c>
      <c r="M59" s="13" t="s">
        <v>21</v>
      </c>
      <c r="N59" s="13" t="s">
        <v>22</v>
      </c>
      <c r="O59" s="13" t="s">
        <v>23</v>
      </c>
      <c r="P59" s="13">
        <v>1</v>
      </c>
      <c r="Q59" s="13">
        <v>2023</v>
      </c>
      <c r="R59" s="15">
        <f>Raw_Data!$G59*Raw_Data!$H59</f>
        <v>96663.52</v>
      </c>
      <c r="S59" s="15">
        <f>Raw_Data!$R59*Raw_Data!$I59/100</f>
        <v>3866.5408000000002</v>
      </c>
      <c r="T59" s="15">
        <f>Raw_Data!$R59-Raw_Data!$S59</f>
        <v>92796.979200000002</v>
      </c>
      <c r="U59" s="17">
        <f>Raw_Data!$L59/Raw_Data!$J59</f>
        <v>0.18491195023727669</v>
      </c>
    </row>
    <row r="60" spans="1:21" x14ac:dyDescent="0.3">
      <c r="A60" s="9" t="s">
        <v>148</v>
      </c>
      <c r="B60" s="8">
        <v>44940</v>
      </c>
      <c r="C60" s="9" t="s">
        <v>25</v>
      </c>
      <c r="D60" s="9" t="s">
        <v>149</v>
      </c>
      <c r="E60" s="9" t="s">
        <v>5787</v>
      </c>
      <c r="F60" s="9" t="s">
        <v>27</v>
      </c>
      <c r="G60" s="9">
        <v>111373.95</v>
      </c>
      <c r="H60" s="9">
        <v>7</v>
      </c>
      <c r="I60" s="10">
        <v>3.14</v>
      </c>
      <c r="J60" s="11">
        <v>779617.63</v>
      </c>
      <c r="K60" s="9">
        <v>89434.78</v>
      </c>
      <c r="L60" s="11">
        <v>153574.13</v>
      </c>
      <c r="M60" s="9" t="s">
        <v>21</v>
      </c>
      <c r="N60" s="9" t="s">
        <v>28</v>
      </c>
      <c r="O60" s="9" t="s">
        <v>23</v>
      </c>
      <c r="P60" s="9">
        <v>1</v>
      </c>
      <c r="Q60" s="9">
        <v>2023</v>
      </c>
      <c r="R60" s="11">
        <f>Raw_Data!$G60*Raw_Data!$H60</f>
        <v>779617.65</v>
      </c>
      <c r="S60" s="11">
        <f>Raw_Data!$R60*Raw_Data!$I60/100</f>
        <v>24479.994210000001</v>
      </c>
      <c r="T60" s="11">
        <f>Raw_Data!$R60-Raw_Data!$S60</f>
        <v>755137.65578999999</v>
      </c>
      <c r="U60" s="16">
        <f>Raw_Data!$L60/Raw_Data!$J60</f>
        <v>0.1969864765628761</v>
      </c>
    </row>
    <row r="61" spans="1:21" x14ac:dyDescent="0.3">
      <c r="A61" s="13" t="s">
        <v>150</v>
      </c>
      <c r="B61" s="12">
        <v>44940</v>
      </c>
      <c r="C61" s="13" t="s">
        <v>34</v>
      </c>
      <c r="D61" s="13" t="s">
        <v>151</v>
      </c>
      <c r="E61" s="13" t="s">
        <v>5787</v>
      </c>
      <c r="F61" s="13" t="s">
        <v>32</v>
      </c>
      <c r="G61" s="13">
        <v>60018.55</v>
      </c>
      <c r="H61" s="13">
        <v>56</v>
      </c>
      <c r="I61" s="14">
        <v>4.55</v>
      </c>
      <c r="J61" s="15">
        <v>3361039.06</v>
      </c>
      <c r="K61" s="13">
        <v>51868.28</v>
      </c>
      <c r="L61" s="15">
        <v>456415.22</v>
      </c>
      <c r="M61" s="13" t="s">
        <v>36</v>
      </c>
      <c r="N61" s="13" t="s">
        <v>28</v>
      </c>
      <c r="O61" s="13" t="s">
        <v>23</v>
      </c>
      <c r="P61" s="13">
        <v>1</v>
      </c>
      <c r="Q61" s="13">
        <v>2023</v>
      </c>
      <c r="R61" s="15">
        <f>Raw_Data!$G61*Raw_Data!$H61</f>
        <v>3361038.8000000003</v>
      </c>
      <c r="S61" s="15">
        <f>Raw_Data!$R61*Raw_Data!$I61/100</f>
        <v>152927.2654</v>
      </c>
      <c r="T61" s="15">
        <f>Raw_Data!$R61-Raw_Data!$S61</f>
        <v>3208111.5346000004</v>
      </c>
      <c r="U61" s="17">
        <f>Raw_Data!$L61/Raw_Data!$J61</f>
        <v>0.13579586903104898</v>
      </c>
    </row>
    <row r="62" spans="1:21" x14ac:dyDescent="0.3">
      <c r="A62" s="9" t="s">
        <v>152</v>
      </c>
      <c r="B62" s="8">
        <v>44940</v>
      </c>
      <c r="C62" s="9" t="s">
        <v>18</v>
      </c>
      <c r="D62" s="9" t="s">
        <v>153</v>
      </c>
      <c r="E62" s="9" t="s">
        <v>5787</v>
      </c>
      <c r="F62" s="9" t="s">
        <v>27</v>
      </c>
      <c r="G62" s="9">
        <v>61162.09</v>
      </c>
      <c r="H62" s="9">
        <v>4</v>
      </c>
      <c r="I62" s="10">
        <v>1.25</v>
      </c>
      <c r="J62" s="11">
        <v>244648.37</v>
      </c>
      <c r="K62" s="9">
        <v>47723.040000000001</v>
      </c>
      <c r="L62" s="11">
        <v>53756.2</v>
      </c>
      <c r="M62" s="9" t="s">
        <v>21</v>
      </c>
      <c r="N62" s="9" t="s">
        <v>22</v>
      </c>
      <c r="O62" s="9" t="s">
        <v>23</v>
      </c>
      <c r="P62" s="9">
        <v>1</v>
      </c>
      <c r="Q62" s="9">
        <v>2023</v>
      </c>
      <c r="R62" s="11">
        <f>Raw_Data!$G62*Raw_Data!$H62</f>
        <v>244648.36</v>
      </c>
      <c r="S62" s="11">
        <f>Raw_Data!$R62*Raw_Data!$I62/100</f>
        <v>3058.1044999999995</v>
      </c>
      <c r="T62" s="11">
        <f>Raw_Data!$R62-Raw_Data!$S62</f>
        <v>241590.2555</v>
      </c>
      <c r="U62" s="16">
        <f>Raw_Data!$L62/Raw_Data!$J62</f>
        <v>0.21972842083517663</v>
      </c>
    </row>
    <row r="63" spans="1:21" x14ac:dyDescent="0.3">
      <c r="A63" s="13" t="s">
        <v>154</v>
      </c>
      <c r="B63" s="12">
        <v>44942</v>
      </c>
      <c r="C63" s="13" t="s">
        <v>34</v>
      </c>
      <c r="D63" s="13" t="s">
        <v>155</v>
      </c>
      <c r="E63" s="13" t="s">
        <v>5788</v>
      </c>
      <c r="F63" s="13" t="s">
        <v>42</v>
      </c>
      <c r="G63" s="13">
        <v>46640.11</v>
      </c>
      <c r="H63" s="13">
        <v>68</v>
      </c>
      <c r="I63" s="14">
        <v>19.21</v>
      </c>
      <c r="J63" s="15">
        <v>3171527.36</v>
      </c>
      <c r="K63" s="13">
        <v>35527.01</v>
      </c>
      <c r="L63" s="15">
        <v>755690.59</v>
      </c>
      <c r="M63" s="13" t="s">
        <v>36</v>
      </c>
      <c r="N63" s="13" t="s">
        <v>28</v>
      </c>
      <c r="O63" s="13" t="s">
        <v>29</v>
      </c>
      <c r="P63" s="13">
        <v>1</v>
      </c>
      <c r="Q63" s="13">
        <v>2023</v>
      </c>
      <c r="R63" s="15">
        <f>Raw_Data!$G63*Raw_Data!$H63</f>
        <v>3171527.48</v>
      </c>
      <c r="S63" s="15">
        <f>Raw_Data!$R63*Raw_Data!$I63/100</f>
        <v>609250.428908</v>
      </c>
      <c r="T63" s="15">
        <f>Raw_Data!$R63-Raw_Data!$S63</f>
        <v>2562277.0510919997</v>
      </c>
      <c r="U63" s="17">
        <f>Raw_Data!$L63/Raw_Data!$J63</f>
        <v>0.23827339455775656</v>
      </c>
    </row>
    <row r="64" spans="1:21" x14ac:dyDescent="0.3">
      <c r="A64" s="9" t="s">
        <v>156</v>
      </c>
      <c r="B64" s="8">
        <v>44942</v>
      </c>
      <c r="C64" s="9" t="s">
        <v>34</v>
      </c>
      <c r="D64" s="9" t="s">
        <v>54</v>
      </c>
      <c r="E64" s="9" t="s">
        <v>5788</v>
      </c>
      <c r="F64" s="9" t="s">
        <v>32</v>
      </c>
      <c r="G64" s="9">
        <v>67322</v>
      </c>
      <c r="H64" s="9">
        <v>106</v>
      </c>
      <c r="I64" s="10">
        <v>2.08</v>
      </c>
      <c r="J64" s="11">
        <v>7136132.2000000002</v>
      </c>
      <c r="K64" s="9">
        <v>55108.17</v>
      </c>
      <c r="L64" s="11">
        <v>1294666.6399999999</v>
      </c>
      <c r="M64" s="9" t="s">
        <v>36</v>
      </c>
      <c r="N64" s="9" t="s">
        <v>22</v>
      </c>
      <c r="O64" s="9" t="s">
        <v>23</v>
      </c>
      <c r="P64" s="9">
        <v>1</v>
      </c>
      <c r="Q64" s="9">
        <v>2023</v>
      </c>
      <c r="R64" s="11">
        <f>Raw_Data!$G64*Raw_Data!$H64</f>
        <v>7136132</v>
      </c>
      <c r="S64" s="11">
        <f>Raw_Data!$R64*Raw_Data!$I64/100</f>
        <v>148431.54560000001</v>
      </c>
      <c r="T64" s="11">
        <f>Raw_Data!$R64-Raw_Data!$S64</f>
        <v>6987700.4544000002</v>
      </c>
      <c r="U64" s="16">
        <f>Raw_Data!$L64/Raw_Data!$J64</f>
        <v>0.18142413897545226</v>
      </c>
    </row>
    <row r="65" spans="1:21" x14ac:dyDescent="0.3">
      <c r="A65" s="13" t="s">
        <v>157</v>
      </c>
      <c r="B65" s="12">
        <v>44942</v>
      </c>
      <c r="C65" s="13" t="s">
        <v>40</v>
      </c>
      <c r="D65" s="13" t="s">
        <v>158</v>
      </c>
      <c r="E65" s="13" t="s">
        <v>5785</v>
      </c>
      <c r="F65" s="13" t="s">
        <v>32</v>
      </c>
      <c r="G65" s="13">
        <v>99048.94</v>
      </c>
      <c r="H65" s="13">
        <v>12</v>
      </c>
      <c r="I65" s="14">
        <v>0.49</v>
      </c>
      <c r="J65" s="15">
        <v>1188587.26</v>
      </c>
      <c r="K65" s="13">
        <v>84101.4</v>
      </c>
      <c r="L65" s="15">
        <v>179370.42</v>
      </c>
      <c r="M65" s="13" t="s">
        <v>21</v>
      </c>
      <c r="N65" s="13" t="s">
        <v>45</v>
      </c>
      <c r="O65" s="13" t="s">
        <v>23</v>
      </c>
      <c r="P65" s="13">
        <v>1</v>
      </c>
      <c r="Q65" s="13">
        <v>2023</v>
      </c>
      <c r="R65" s="15">
        <f>Raw_Data!$G65*Raw_Data!$H65</f>
        <v>1188587.28</v>
      </c>
      <c r="S65" s="15">
        <f>Raw_Data!$R65*Raw_Data!$I65/100</f>
        <v>5824.0776720000003</v>
      </c>
      <c r="T65" s="15">
        <f>Raw_Data!$R65-Raw_Data!$S65</f>
        <v>1182763.202328</v>
      </c>
      <c r="U65" s="17">
        <f>Raw_Data!$L65/Raw_Data!$J65</f>
        <v>0.15091060289507058</v>
      </c>
    </row>
    <row r="66" spans="1:21" x14ac:dyDescent="0.3">
      <c r="A66" s="9" t="s">
        <v>159</v>
      </c>
      <c r="B66" s="8">
        <v>44942</v>
      </c>
      <c r="C66" s="9" t="s">
        <v>25</v>
      </c>
      <c r="D66" s="9" t="s">
        <v>160</v>
      </c>
      <c r="E66" s="9" t="s">
        <v>5788</v>
      </c>
      <c r="F66" s="9" t="s">
        <v>55</v>
      </c>
      <c r="G66" s="9">
        <v>81912.070000000007</v>
      </c>
      <c r="H66" s="9">
        <v>5</v>
      </c>
      <c r="I66" s="10">
        <v>14.52</v>
      </c>
      <c r="J66" s="11">
        <v>409560.33</v>
      </c>
      <c r="K66" s="9">
        <v>58514.25</v>
      </c>
      <c r="L66" s="11">
        <v>116989.09</v>
      </c>
      <c r="M66" s="9" t="s">
        <v>21</v>
      </c>
      <c r="N66" s="9" t="s">
        <v>58</v>
      </c>
      <c r="O66" s="9" t="s">
        <v>29</v>
      </c>
      <c r="P66" s="9">
        <v>1</v>
      </c>
      <c r="Q66" s="9">
        <v>2023</v>
      </c>
      <c r="R66" s="11">
        <f>Raw_Data!$G66*Raw_Data!$H66</f>
        <v>409560.35000000003</v>
      </c>
      <c r="S66" s="11">
        <f>Raw_Data!$R66*Raw_Data!$I66/100</f>
        <v>59468.162820000005</v>
      </c>
      <c r="T66" s="11">
        <f>Raw_Data!$R66-Raw_Data!$S66</f>
        <v>350092.18718000001</v>
      </c>
      <c r="U66" s="16">
        <f>Raw_Data!$L66/Raw_Data!$J66</f>
        <v>0.28564556044771228</v>
      </c>
    </row>
    <row r="67" spans="1:21" x14ac:dyDescent="0.3">
      <c r="A67" s="13" t="s">
        <v>161</v>
      </c>
      <c r="B67" s="12">
        <v>44942</v>
      </c>
      <c r="C67" s="13" t="s">
        <v>34</v>
      </c>
      <c r="D67" s="13" t="s">
        <v>162</v>
      </c>
      <c r="E67" s="13" t="s">
        <v>5785</v>
      </c>
      <c r="F67" s="13" t="s">
        <v>27</v>
      </c>
      <c r="G67" s="13">
        <v>74266.679999999993</v>
      </c>
      <c r="H67" s="13">
        <v>5</v>
      </c>
      <c r="I67" s="14">
        <v>0.05</v>
      </c>
      <c r="J67" s="15">
        <v>371333.42</v>
      </c>
      <c r="K67" s="13">
        <v>60267.94</v>
      </c>
      <c r="L67" s="15">
        <v>69993.740000000005</v>
      </c>
      <c r="M67" s="13" t="s">
        <v>21</v>
      </c>
      <c r="N67" s="13" t="s">
        <v>22</v>
      </c>
      <c r="O67" s="13" t="s">
        <v>23</v>
      </c>
      <c r="P67" s="13">
        <v>1</v>
      </c>
      <c r="Q67" s="13">
        <v>2023</v>
      </c>
      <c r="R67" s="15">
        <f>Raw_Data!$G67*Raw_Data!$H67</f>
        <v>371333.39999999997</v>
      </c>
      <c r="S67" s="15">
        <f>Raw_Data!$R67*Raw_Data!$I67/100</f>
        <v>185.66669999999999</v>
      </c>
      <c r="T67" s="15">
        <f>Raw_Data!$R67-Raw_Data!$S67</f>
        <v>371147.73329999996</v>
      </c>
      <c r="U67" s="17">
        <f>Raw_Data!$L67/Raw_Data!$J67</f>
        <v>0.18849297216501548</v>
      </c>
    </row>
    <row r="68" spans="1:21" x14ac:dyDescent="0.3">
      <c r="A68" s="9" t="s">
        <v>163</v>
      </c>
      <c r="B68" s="8">
        <v>44942</v>
      </c>
      <c r="C68" s="9" t="s">
        <v>40</v>
      </c>
      <c r="D68" s="9" t="s">
        <v>164</v>
      </c>
      <c r="E68" s="9" t="s">
        <v>5790</v>
      </c>
      <c r="F68" s="9" t="s">
        <v>42</v>
      </c>
      <c r="G68" s="9">
        <v>92467.19</v>
      </c>
      <c r="H68" s="9">
        <v>10</v>
      </c>
      <c r="I68" s="10">
        <v>0.92</v>
      </c>
      <c r="J68" s="11">
        <v>924671.89</v>
      </c>
      <c r="K68" s="9">
        <v>66581.16</v>
      </c>
      <c r="L68" s="11">
        <v>258860.25</v>
      </c>
      <c r="M68" s="9" t="s">
        <v>21</v>
      </c>
      <c r="N68" s="9" t="s">
        <v>58</v>
      </c>
      <c r="O68" s="9" t="s">
        <v>23</v>
      </c>
      <c r="P68" s="9">
        <v>1</v>
      </c>
      <c r="Q68" s="9">
        <v>2023</v>
      </c>
      <c r="R68" s="11">
        <f>Raw_Data!$G68*Raw_Data!$H68</f>
        <v>924671.9</v>
      </c>
      <c r="S68" s="11">
        <f>Raw_Data!$R68*Raw_Data!$I68/100</f>
        <v>8506.9814800000004</v>
      </c>
      <c r="T68" s="11">
        <f>Raw_Data!$R68-Raw_Data!$S68</f>
        <v>916164.91852000006</v>
      </c>
      <c r="U68" s="16">
        <f>Raw_Data!$L68/Raw_Data!$J68</f>
        <v>0.27994822033575606</v>
      </c>
    </row>
    <row r="69" spans="1:21" x14ac:dyDescent="0.3">
      <c r="A69" s="13" t="s">
        <v>165</v>
      </c>
      <c r="B69" s="12">
        <v>44943</v>
      </c>
      <c r="C69" s="13" t="s">
        <v>34</v>
      </c>
      <c r="D69" s="13" t="s">
        <v>166</v>
      </c>
      <c r="E69" s="13" t="s">
        <v>5790</v>
      </c>
      <c r="F69" s="13" t="s">
        <v>27</v>
      </c>
      <c r="G69" s="13">
        <v>56797.03</v>
      </c>
      <c r="H69" s="13">
        <v>32</v>
      </c>
      <c r="I69" s="14">
        <v>4</v>
      </c>
      <c r="J69" s="15">
        <v>1817504.88</v>
      </c>
      <c r="K69" s="13">
        <v>43365.67</v>
      </c>
      <c r="L69" s="15">
        <v>429803.4</v>
      </c>
      <c r="M69" s="13" t="s">
        <v>36</v>
      </c>
      <c r="N69" s="13" t="s">
        <v>28</v>
      </c>
      <c r="O69" s="13" t="s">
        <v>23</v>
      </c>
      <c r="P69" s="13">
        <v>1</v>
      </c>
      <c r="Q69" s="13">
        <v>2023</v>
      </c>
      <c r="R69" s="15">
        <f>Raw_Data!$G69*Raw_Data!$H69</f>
        <v>1817504.96</v>
      </c>
      <c r="S69" s="15">
        <f>Raw_Data!$R69*Raw_Data!$I69/100</f>
        <v>72700.198399999994</v>
      </c>
      <c r="T69" s="15">
        <f>Raw_Data!$R69-Raw_Data!$S69</f>
        <v>1744804.7615999999</v>
      </c>
      <c r="U69" s="17">
        <f>Raw_Data!$L69/Raw_Data!$J69</f>
        <v>0.23647991525612852</v>
      </c>
    </row>
    <row r="70" spans="1:21" x14ac:dyDescent="0.3">
      <c r="A70" s="9" t="s">
        <v>167</v>
      </c>
      <c r="B70" s="8">
        <v>44943</v>
      </c>
      <c r="C70" s="9" t="s">
        <v>34</v>
      </c>
      <c r="D70" s="9" t="s">
        <v>168</v>
      </c>
      <c r="E70" s="9" t="s">
        <v>5786</v>
      </c>
      <c r="F70" s="9" t="s">
        <v>32</v>
      </c>
      <c r="G70" s="9">
        <v>65652.789999999994</v>
      </c>
      <c r="H70" s="9">
        <v>6</v>
      </c>
      <c r="I70" s="10">
        <v>1.23</v>
      </c>
      <c r="J70" s="11">
        <v>393916.72</v>
      </c>
      <c r="K70" s="9">
        <v>54823</v>
      </c>
      <c r="L70" s="11">
        <v>64978.74</v>
      </c>
      <c r="M70" s="9" t="s">
        <v>21</v>
      </c>
      <c r="N70" s="9" t="s">
        <v>22</v>
      </c>
      <c r="O70" s="9" t="s">
        <v>23</v>
      </c>
      <c r="P70" s="9">
        <v>1</v>
      </c>
      <c r="Q70" s="9">
        <v>2023</v>
      </c>
      <c r="R70" s="11">
        <f>Raw_Data!$G70*Raw_Data!$H70</f>
        <v>393916.74</v>
      </c>
      <c r="S70" s="11">
        <f>Raw_Data!$R70*Raw_Data!$I70/100</f>
        <v>4845.175902</v>
      </c>
      <c r="T70" s="11">
        <f>Raw_Data!$R70-Raw_Data!$S70</f>
        <v>389071.564098</v>
      </c>
      <c r="U70" s="16">
        <f>Raw_Data!$L70/Raw_Data!$J70</f>
        <v>0.16495552664025026</v>
      </c>
    </row>
    <row r="71" spans="1:21" x14ac:dyDescent="0.3">
      <c r="A71" s="13" t="s">
        <v>169</v>
      </c>
      <c r="B71" s="12">
        <v>44944</v>
      </c>
      <c r="C71" s="13" t="s">
        <v>40</v>
      </c>
      <c r="D71" s="13" t="s">
        <v>170</v>
      </c>
      <c r="E71" s="13" t="s">
        <v>5785</v>
      </c>
      <c r="F71" s="13" t="s">
        <v>32</v>
      </c>
      <c r="G71" s="13">
        <v>76993.89</v>
      </c>
      <c r="H71" s="13">
        <v>127</v>
      </c>
      <c r="I71" s="14">
        <v>18.600000000000001</v>
      </c>
      <c r="J71" s="15">
        <v>9778224.4199999999</v>
      </c>
      <c r="K71" s="13">
        <v>60743.41</v>
      </c>
      <c r="L71" s="15">
        <v>2063811.78</v>
      </c>
      <c r="M71" s="13" t="s">
        <v>36</v>
      </c>
      <c r="N71" s="13" t="s">
        <v>28</v>
      </c>
      <c r="O71" s="13" t="s">
        <v>29</v>
      </c>
      <c r="P71" s="13">
        <v>1</v>
      </c>
      <c r="Q71" s="13">
        <v>2023</v>
      </c>
      <c r="R71" s="15">
        <f>Raw_Data!$G71*Raw_Data!$H71</f>
        <v>9778224.0299999993</v>
      </c>
      <c r="S71" s="15">
        <f>Raw_Data!$R71*Raw_Data!$I71/100</f>
        <v>1818749.66958</v>
      </c>
      <c r="T71" s="15">
        <f>Raw_Data!$R71-Raw_Data!$S71</f>
        <v>7959474.3604199998</v>
      </c>
      <c r="U71" s="17">
        <f>Raw_Data!$L71/Raw_Data!$J71</f>
        <v>0.2110620181490987</v>
      </c>
    </row>
    <row r="72" spans="1:21" x14ac:dyDescent="0.3">
      <c r="A72" s="9" t="s">
        <v>171</v>
      </c>
      <c r="B72" s="8">
        <v>44944</v>
      </c>
      <c r="C72" s="9" t="s">
        <v>40</v>
      </c>
      <c r="D72" s="9" t="s">
        <v>172</v>
      </c>
      <c r="E72" s="9" t="s">
        <v>5789</v>
      </c>
      <c r="F72" s="9" t="s">
        <v>20</v>
      </c>
      <c r="G72" s="9">
        <v>109235.81</v>
      </c>
      <c r="H72" s="9">
        <v>1</v>
      </c>
      <c r="I72" s="10">
        <v>4</v>
      </c>
      <c r="J72" s="11">
        <v>109235.81</v>
      </c>
      <c r="K72" s="9">
        <v>92846.15</v>
      </c>
      <c r="L72" s="11">
        <v>16389.66</v>
      </c>
      <c r="M72" s="9" t="s">
        <v>21</v>
      </c>
      <c r="N72" s="9" t="s">
        <v>28</v>
      </c>
      <c r="O72" s="9" t="s">
        <v>23</v>
      </c>
      <c r="P72" s="9">
        <v>1</v>
      </c>
      <c r="Q72" s="9">
        <v>2023</v>
      </c>
      <c r="R72" s="11">
        <f>Raw_Data!$G72*Raw_Data!$H72</f>
        <v>109235.81</v>
      </c>
      <c r="S72" s="11">
        <f>Raw_Data!$R72*Raw_Data!$I72/100</f>
        <v>4369.4323999999997</v>
      </c>
      <c r="T72" s="11">
        <f>Raw_Data!$R72-Raw_Data!$S72</f>
        <v>104866.37759999999</v>
      </c>
      <c r="U72" s="16">
        <f>Raw_Data!$L72/Raw_Data!$J72</f>
        <v>0.15003925910376825</v>
      </c>
    </row>
    <row r="73" spans="1:21" x14ac:dyDescent="0.3">
      <c r="A73" s="13" t="s">
        <v>173</v>
      </c>
      <c r="B73" s="12">
        <v>44944</v>
      </c>
      <c r="C73" s="13" t="s">
        <v>40</v>
      </c>
      <c r="D73" s="13" t="s">
        <v>84</v>
      </c>
      <c r="E73" s="13" t="s">
        <v>5790</v>
      </c>
      <c r="F73" s="13" t="s">
        <v>55</v>
      </c>
      <c r="G73" s="13">
        <v>96482.74</v>
      </c>
      <c r="H73" s="13">
        <v>3</v>
      </c>
      <c r="I73" s="14">
        <v>4.37</v>
      </c>
      <c r="J73" s="15">
        <v>289448.23</v>
      </c>
      <c r="K73" s="13">
        <v>64394.47</v>
      </c>
      <c r="L73" s="15">
        <v>96264.82</v>
      </c>
      <c r="M73" s="13" t="s">
        <v>21</v>
      </c>
      <c r="N73" s="13" t="s">
        <v>22</v>
      </c>
      <c r="O73" s="13" t="s">
        <v>23</v>
      </c>
      <c r="P73" s="13">
        <v>1</v>
      </c>
      <c r="Q73" s="13">
        <v>2023</v>
      </c>
      <c r="R73" s="15">
        <f>Raw_Data!$G73*Raw_Data!$H73</f>
        <v>289448.22000000003</v>
      </c>
      <c r="S73" s="15">
        <f>Raw_Data!$R73*Raw_Data!$I73/100</f>
        <v>12648.887214000002</v>
      </c>
      <c r="T73" s="15">
        <f>Raw_Data!$R73-Raw_Data!$S73</f>
        <v>276799.33278600004</v>
      </c>
      <c r="U73" s="17">
        <f>Raw_Data!$L73/Raw_Data!$J73</f>
        <v>0.33258044106885715</v>
      </c>
    </row>
    <row r="74" spans="1:21" x14ac:dyDescent="0.3">
      <c r="A74" s="9" t="s">
        <v>174</v>
      </c>
      <c r="B74" s="8">
        <v>44945</v>
      </c>
      <c r="C74" s="9" t="s">
        <v>25</v>
      </c>
      <c r="D74" s="9" t="s">
        <v>175</v>
      </c>
      <c r="E74" s="9" t="s">
        <v>5786</v>
      </c>
      <c r="F74" s="9" t="s">
        <v>20</v>
      </c>
      <c r="G74" s="9">
        <v>89032.69</v>
      </c>
      <c r="H74" s="9">
        <v>5</v>
      </c>
      <c r="I74" s="10">
        <v>12.17</v>
      </c>
      <c r="J74" s="11">
        <v>445163.45</v>
      </c>
      <c r="K74" s="9">
        <v>72763.759999999995</v>
      </c>
      <c r="L74" s="11">
        <v>81344.639999999999</v>
      </c>
      <c r="M74" s="9" t="s">
        <v>21</v>
      </c>
      <c r="N74" s="9" t="s">
        <v>28</v>
      </c>
      <c r="O74" s="9" t="s">
        <v>29</v>
      </c>
      <c r="P74" s="9">
        <v>1</v>
      </c>
      <c r="Q74" s="9">
        <v>2023</v>
      </c>
      <c r="R74" s="11">
        <f>Raw_Data!$G74*Raw_Data!$H74</f>
        <v>445163.45</v>
      </c>
      <c r="S74" s="11">
        <f>Raw_Data!$R74*Raw_Data!$I74/100</f>
        <v>54176.391864999998</v>
      </c>
      <c r="T74" s="11">
        <f>Raw_Data!$R74-Raw_Data!$S74</f>
        <v>390987.058135</v>
      </c>
      <c r="U74" s="16">
        <f>Raw_Data!$L74/Raw_Data!$J74</f>
        <v>0.18272982653899369</v>
      </c>
    </row>
    <row r="75" spans="1:21" x14ac:dyDescent="0.3">
      <c r="A75" s="13" t="s">
        <v>176</v>
      </c>
      <c r="B75" s="12">
        <v>44945</v>
      </c>
      <c r="C75" s="13" t="s">
        <v>25</v>
      </c>
      <c r="D75" s="13" t="s">
        <v>177</v>
      </c>
      <c r="E75" s="13" t="s">
        <v>5790</v>
      </c>
      <c r="F75" s="13" t="s">
        <v>20</v>
      </c>
      <c r="G75" s="13">
        <v>117770.28</v>
      </c>
      <c r="H75" s="13">
        <v>1</v>
      </c>
      <c r="I75" s="14">
        <v>2.75</v>
      </c>
      <c r="J75" s="15">
        <v>117770.28</v>
      </c>
      <c r="K75" s="13">
        <v>95046.68</v>
      </c>
      <c r="L75" s="15">
        <v>22723.599999999999</v>
      </c>
      <c r="M75" s="13" t="s">
        <v>21</v>
      </c>
      <c r="N75" s="13" t="s">
        <v>28</v>
      </c>
      <c r="O75" s="13" t="s">
        <v>23</v>
      </c>
      <c r="P75" s="13">
        <v>1</v>
      </c>
      <c r="Q75" s="13">
        <v>2023</v>
      </c>
      <c r="R75" s="15">
        <f>Raw_Data!$G75*Raw_Data!$H75</f>
        <v>117770.28</v>
      </c>
      <c r="S75" s="15">
        <f>Raw_Data!$R75*Raw_Data!$I75/100</f>
        <v>3238.6827000000003</v>
      </c>
      <c r="T75" s="15">
        <f>Raw_Data!$R75-Raw_Data!$S75</f>
        <v>114531.59729999999</v>
      </c>
      <c r="U75" s="17">
        <f>Raw_Data!$L75/Raw_Data!$J75</f>
        <v>0.1929485095900256</v>
      </c>
    </row>
    <row r="76" spans="1:21" x14ac:dyDescent="0.3">
      <c r="A76" s="9" t="s">
        <v>178</v>
      </c>
      <c r="B76" s="8">
        <v>44945</v>
      </c>
      <c r="C76" s="9" t="s">
        <v>25</v>
      </c>
      <c r="D76" s="9" t="s">
        <v>179</v>
      </c>
      <c r="E76" s="9" t="s">
        <v>5787</v>
      </c>
      <c r="F76" s="9" t="s">
        <v>32</v>
      </c>
      <c r="G76" s="9">
        <v>101475.8</v>
      </c>
      <c r="H76" s="9">
        <v>2</v>
      </c>
      <c r="I76" s="10">
        <v>2.08</v>
      </c>
      <c r="J76" s="11">
        <v>202951.59</v>
      </c>
      <c r="K76" s="9">
        <v>84726.9</v>
      </c>
      <c r="L76" s="11">
        <v>33497.79</v>
      </c>
      <c r="M76" s="9" t="s">
        <v>21</v>
      </c>
      <c r="N76" s="9" t="s">
        <v>28</v>
      </c>
      <c r="O76" s="9" t="s">
        <v>23</v>
      </c>
      <c r="P76" s="9">
        <v>1</v>
      </c>
      <c r="Q76" s="9">
        <v>2023</v>
      </c>
      <c r="R76" s="11">
        <f>Raw_Data!$G76*Raw_Data!$H76</f>
        <v>202951.6</v>
      </c>
      <c r="S76" s="11">
        <f>Raw_Data!$R76*Raw_Data!$I76/100</f>
        <v>4221.3932800000002</v>
      </c>
      <c r="T76" s="11">
        <f>Raw_Data!$R76-Raw_Data!$S76</f>
        <v>198730.20672000002</v>
      </c>
      <c r="U76" s="16">
        <f>Raw_Data!$L76/Raw_Data!$J76</f>
        <v>0.16505310453591421</v>
      </c>
    </row>
    <row r="77" spans="1:21" x14ac:dyDescent="0.3">
      <c r="A77" s="13" t="s">
        <v>180</v>
      </c>
      <c r="B77" s="12">
        <v>44945</v>
      </c>
      <c r="C77" s="13" t="s">
        <v>47</v>
      </c>
      <c r="D77" s="13" t="s">
        <v>95</v>
      </c>
      <c r="E77" s="13" t="s">
        <v>5789</v>
      </c>
      <c r="F77" s="13" t="s">
        <v>27</v>
      </c>
      <c r="G77" s="13">
        <v>48145.67</v>
      </c>
      <c r="H77" s="13">
        <v>2</v>
      </c>
      <c r="I77" s="14">
        <v>12.92</v>
      </c>
      <c r="J77" s="15">
        <v>96291.35</v>
      </c>
      <c r="K77" s="13">
        <v>35444.54</v>
      </c>
      <c r="L77" s="15">
        <v>25402.26</v>
      </c>
      <c r="M77" s="13" t="s">
        <v>21</v>
      </c>
      <c r="N77" s="13" t="s">
        <v>58</v>
      </c>
      <c r="O77" s="13" t="s">
        <v>29</v>
      </c>
      <c r="P77" s="13">
        <v>1</v>
      </c>
      <c r="Q77" s="13">
        <v>2023</v>
      </c>
      <c r="R77" s="15">
        <f>Raw_Data!$G77*Raw_Data!$H77</f>
        <v>96291.34</v>
      </c>
      <c r="S77" s="15">
        <f>Raw_Data!$R77*Raw_Data!$I77/100</f>
        <v>12440.841128</v>
      </c>
      <c r="T77" s="15">
        <f>Raw_Data!$R77-Raw_Data!$S77</f>
        <v>83850.498871999996</v>
      </c>
      <c r="U77" s="17">
        <f>Raw_Data!$L77/Raw_Data!$J77</f>
        <v>0.26380625050952133</v>
      </c>
    </row>
    <row r="78" spans="1:21" x14ac:dyDescent="0.3">
      <c r="A78" s="9" t="s">
        <v>181</v>
      </c>
      <c r="B78" s="8">
        <v>44946</v>
      </c>
      <c r="C78" s="9" t="s">
        <v>47</v>
      </c>
      <c r="D78" s="9" t="s">
        <v>182</v>
      </c>
      <c r="E78" s="9" t="s">
        <v>5787</v>
      </c>
      <c r="F78" s="9" t="s">
        <v>32</v>
      </c>
      <c r="G78" s="9">
        <v>67708.34</v>
      </c>
      <c r="H78" s="9">
        <v>1</v>
      </c>
      <c r="I78" s="10">
        <v>4.0599999999999996</v>
      </c>
      <c r="J78" s="11">
        <v>67708.34</v>
      </c>
      <c r="K78" s="9">
        <v>54798.8</v>
      </c>
      <c r="L78" s="11">
        <v>12909.54</v>
      </c>
      <c r="M78" s="9" t="s">
        <v>21</v>
      </c>
      <c r="N78" s="9" t="s">
        <v>28</v>
      </c>
      <c r="O78" s="9" t="s">
        <v>23</v>
      </c>
      <c r="P78" s="9">
        <v>1</v>
      </c>
      <c r="Q78" s="9">
        <v>2023</v>
      </c>
      <c r="R78" s="11">
        <f>Raw_Data!$G78*Raw_Data!$H78</f>
        <v>67708.34</v>
      </c>
      <c r="S78" s="11">
        <f>Raw_Data!$R78*Raw_Data!$I78/100</f>
        <v>2748.9586039999995</v>
      </c>
      <c r="T78" s="11">
        <f>Raw_Data!$R78-Raw_Data!$S78</f>
        <v>64959.381395999997</v>
      </c>
      <c r="U78" s="16">
        <f>Raw_Data!$L78/Raw_Data!$J78</f>
        <v>0.19066395661154892</v>
      </c>
    </row>
    <row r="79" spans="1:21" x14ac:dyDescent="0.3">
      <c r="A79" s="13" t="s">
        <v>183</v>
      </c>
      <c r="B79" s="12">
        <v>44946</v>
      </c>
      <c r="C79" s="13" t="s">
        <v>40</v>
      </c>
      <c r="D79" s="13" t="s">
        <v>184</v>
      </c>
      <c r="E79" s="13" t="s">
        <v>5790</v>
      </c>
      <c r="F79" s="13" t="s">
        <v>42</v>
      </c>
      <c r="G79" s="13">
        <v>93653.79</v>
      </c>
      <c r="H79" s="13">
        <v>1</v>
      </c>
      <c r="I79" s="14">
        <v>1.72</v>
      </c>
      <c r="J79" s="15">
        <v>93653.79</v>
      </c>
      <c r="K79" s="13">
        <v>65356.36</v>
      </c>
      <c r="L79" s="15">
        <v>28297.43</v>
      </c>
      <c r="M79" s="13" t="s">
        <v>21</v>
      </c>
      <c r="N79" s="13" t="s">
        <v>45</v>
      </c>
      <c r="O79" s="13" t="s">
        <v>23</v>
      </c>
      <c r="P79" s="13">
        <v>1</v>
      </c>
      <c r="Q79" s="13">
        <v>2023</v>
      </c>
      <c r="R79" s="15">
        <f>Raw_Data!$G79*Raw_Data!$H79</f>
        <v>93653.79</v>
      </c>
      <c r="S79" s="15">
        <f>Raw_Data!$R79*Raw_Data!$I79/100</f>
        <v>1610.845188</v>
      </c>
      <c r="T79" s="15">
        <f>Raw_Data!$R79-Raw_Data!$S79</f>
        <v>92042.944811999987</v>
      </c>
      <c r="U79" s="17">
        <f>Raw_Data!$L79/Raw_Data!$J79</f>
        <v>0.30214933106284331</v>
      </c>
    </row>
    <row r="80" spans="1:21" x14ac:dyDescent="0.3">
      <c r="A80" s="9" t="s">
        <v>185</v>
      </c>
      <c r="B80" s="8">
        <v>44946</v>
      </c>
      <c r="C80" s="9" t="s">
        <v>18</v>
      </c>
      <c r="D80" s="9" t="s">
        <v>186</v>
      </c>
      <c r="E80" s="9" t="s">
        <v>5789</v>
      </c>
      <c r="F80" s="9" t="s">
        <v>27</v>
      </c>
      <c r="G80" s="9">
        <v>62922.94</v>
      </c>
      <c r="H80" s="9">
        <v>3</v>
      </c>
      <c r="I80" s="10">
        <v>5.72</v>
      </c>
      <c r="J80" s="11">
        <v>188768.82</v>
      </c>
      <c r="K80" s="9">
        <v>47487.83</v>
      </c>
      <c r="L80" s="11">
        <v>46305.34</v>
      </c>
      <c r="M80" s="9" t="s">
        <v>21</v>
      </c>
      <c r="N80" s="9" t="s">
        <v>22</v>
      </c>
      <c r="O80" s="9" t="s">
        <v>29</v>
      </c>
      <c r="P80" s="9">
        <v>1</v>
      </c>
      <c r="Q80" s="9">
        <v>2023</v>
      </c>
      <c r="R80" s="11">
        <f>Raw_Data!$G80*Raw_Data!$H80</f>
        <v>188768.82</v>
      </c>
      <c r="S80" s="11">
        <f>Raw_Data!$R80*Raw_Data!$I80/100</f>
        <v>10797.576503999999</v>
      </c>
      <c r="T80" s="11">
        <f>Raw_Data!$R80-Raw_Data!$S80</f>
        <v>177971.24349600001</v>
      </c>
      <c r="U80" s="16">
        <f>Raw_Data!$L80/Raw_Data!$J80</f>
        <v>0.24530184592985216</v>
      </c>
    </row>
    <row r="81" spans="1:21" x14ac:dyDescent="0.3">
      <c r="A81" s="13" t="s">
        <v>187</v>
      </c>
      <c r="B81" s="12">
        <v>44946</v>
      </c>
      <c r="C81" s="13" t="s">
        <v>34</v>
      </c>
      <c r="D81" s="13" t="s">
        <v>188</v>
      </c>
      <c r="E81" s="13" t="s">
        <v>5785</v>
      </c>
      <c r="F81" s="13" t="s">
        <v>27</v>
      </c>
      <c r="G81" s="13">
        <v>63131.97</v>
      </c>
      <c r="H81" s="13">
        <v>6</v>
      </c>
      <c r="I81" s="14">
        <v>3.46</v>
      </c>
      <c r="J81" s="15">
        <v>378791.8</v>
      </c>
      <c r="K81" s="13">
        <v>47207.67</v>
      </c>
      <c r="L81" s="15">
        <v>95545.77</v>
      </c>
      <c r="M81" s="13" t="s">
        <v>21</v>
      </c>
      <c r="N81" s="13" t="s">
        <v>22</v>
      </c>
      <c r="O81" s="13" t="s">
        <v>23</v>
      </c>
      <c r="P81" s="13">
        <v>1</v>
      </c>
      <c r="Q81" s="13">
        <v>2023</v>
      </c>
      <c r="R81" s="15">
        <f>Raw_Data!$G81*Raw_Data!$H81</f>
        <v>378791.82</v>
      </c>
      <c r="S81" s="15">
        <f>Raw_Data!$R81*Raw_Data!$I81/100</f>
        <v>13106.196972</v>
      </c>
      <c r="T81" s="15">
        <f>Raw_Data!$R81-Raw_Data!$S81</f>
        <v>365685.623028</v>
      </c>
      <c r="U81" s="17">
        <f>Raw_Data!$L81/Raw_Data!$J81</f>
        <v>0.2522382216299297</v>
      </c>
    </row>
    <row r="82" spans="1:21" x14ac:dyDescent="0.3">
      <c r="A82" s="9" t="s">
        <v>189</v>
      </c>
      <c r="B82" s="8">
        <v>44946</v>
      </c>
      <c r="C82" s="9" t="s">
        <v>18</v>
      </c>
      <c r="D82" s="9" t="s">
        <v>190</v>
      </c>
      <c r="E82" s="9" t="s">
        <v>5786</v>
      </c>
      <c r="F82" s="9" t="s">
        <v>20</v>
      </c>
      <c r="G82" s="9">
        <v>64459.25</v>
      </c>
      <c r="H82" s="9">
        <v>5</v>
      </c>
      <c r="I82" s="10">
        <v>1.28</v>
      </c>
      <c r="J82" s="11">
        <v>322296.24</v>
      </c>
      <c r="K82" s="9">
        <v>50246.5</v>
      </c>
      <c r="L82" s="11">
        <v>71063.73</v>
      </c>
      <c r="M82" s="9" t="s">
        <v>21</v>
      </c>
      <c r="N82" s="9" t="s">
        <v>58</v>
      </c>
      <c r="O82" s="9" t="s">
        <v>23</v>
      </c>
      <c r="P82" s="9">
        <v>1</v>
      </c>
      <c r="Q82" s="9">
        <v>2023</v>
      </c>
      <c r="R82" s="11">
        <f>Raw_Data!$G82*Raw_Data!$H82</f>
        <v>322296.25</v>
      </c>
      <c r="S82" s="11">
        <f>Raw_Data!$R82*Raw_Data!$I82/100</f>
        <v>4125.3919999999998</v>
      </c>
      <c r="T82" s="11">
        <f>Raw_Data!$R82-Raw_Data!$S82</f>
        <v>318170.85800000001</v>
      </c>
      <c r="U82" s="16">
        <f>Raw_Data!$L82/Raw_Data!$J82</f>
        <v>0.22049196106042068</v>
      </c>
    </row>
    <row r="83" spans="1:21" x14ac:dyDescent="0.3">
      <c r="A83" s="13" t="s">
        <v>191</v>
      </c>
      <c r="B83" s="12">
        <v>44947</v>
      </c>
      <c r="C83" s="13" t="s">
        <v>47</v>
      </c>
      <c r="D83" s="13" t="s">
        <v>192</v>
      </c>
      <c r="E83" s="13" t="s">
        <v>5790</v>
      </c>
      <c r="F83" s="13" t="s">
        <v>42</v>
      </c>
      <c r="G83" s="13">
        <v>54575.09</v>
      </c>
      <c r="H83" s="13">
        <v>64</v>
      </c>
      <c r="I83" s="14">
        <v>5.88</v>
      </c>
      <c r="J83" s="15">
        <v>3492805.59</v>
      </c>
      <c r="K83" s="13">
        <v>37746.33</v>
      </c>
      <c r="L83" s="15">
        <v>1077040.3999999999</v>
      </c>
      <c r="M83" s="13" t="s">
        <v>36</v>
      </c>
      <c r="N83" s="13" t="s">
        <v>22</v>
      </c>
      <c r="O83" s="13" t="s">
        <v>23</v>
      </c>
      <c r="P83" s="13">
        <v>1</v>
      </c>
      <c r="Q83" s="13">
        <v>2023</v>
      </c>
      <c r="R83" s="15">
        <f>Raw_Data!$G83*Raw_Data!$H83</f>
        <v>3492805.76</v>
      </c>
      <c r="S83" s="15">
        <f>Raw_Data!$R83*Raw_Data!$I83/100</f>
        <v>205376.978688</v>
      </c>
      <c r="T83" s="15">
        <f>Raw_Data!$R83-Raw_Data!$S83</f>
        <v>3287428.781312</v>
      </c>
      <c r="U83" s="17">
        <f>Raw_Data!$L83/Raw_Data!$J83</f>
        <v>0.3083596759818516</v>
      </c>
    </row>
    <row r="84" spans="1:21" x14ac:dyDescent="0.3">
      <c r="A84" s="9" t="s">
        <v>193</v>
      </c>
      <c r="B84" s="8">
        <v>44947</v>
      </c>
      <c r="C84" s="9" t="s">
        <v>34</v>
      </c>
      <c r="D84" s="9" t="s">
        <v>194</v>
      </c>
      <c r="E84" s="9" t="s">
        <v>5787</v>
      </c>
      <c r="F84" s="9" t="s">
        <v>32</v>
      </c>
      <c r="G84" s="9">
        <v>86884.43</v>
      </c>
      <c r="H84" s="9">
        <v>2</v>
      </c>
      <c r="I84" s="10">
        <v>2.34</v>
      </c>
      <c r="J84" s="11">
        <v>173768.87</v>
      </c>
      <c r="K84" s="9">
        <v>68793.47</v>
      </c>
      <c r="L84" s="11">
        <v>36181.94</v>
      </c>
      <c r="M84" s="9" t="s">
        <v>21</v>
      </c>
      <c r="N84" s="9" t="s">
        <v>28</v>
      </c>
      <c r="O84" s="9" t="s">
        <v>23</v>
      </c>
      <c r="P84" s="9">
        <v>1</v>
      </c>
      <c r="Q84" s="9">
        <v>2023</v>
      </c>
      <c r="R84" s="11">
        <f>Raw_Data!$G84*Raw_Data!$H84</f>
        <v>173768.86</v>
      </c>
      <c r="S84" s="11">
        <f>Raw_Data!$R84*Raw_Data!$I84/100</f>
        <v>4066.1913239999994</v>
      </c>
      <c r="T84" s="11">
        <f>Raw_Data!$R84-Raw_Data!$S84</f>
        <v>169702.66867599997</v>
      </c>
      <c r="U84" s="16">
        <f>Raw_Data!$L84/Raw_Data!$J84</f>
        <v>0.20821876783799079</v>
      </c>
    </row>
    <row r="85" spans="1:21" x14ac:dyDescent="0.3">
      <c r="A85" s="13" t="s">
        <v>195</v>
      </c>
      <c r="B85" s="12">
        <v>44947</v>
      </c>
      <c r="C85" s="13" t="s">
        <v>34</v>
      </c>
      <c r="D85" s="13" t="s">
        <v>196</v>
      </c>
      <c r="E85" s="13" t="s">
        <v>5788</v>
      </c>
      <c r="F85" s="13" t="s">
        <v>20</v>
      </c>
      <c r="G85" s="13">
        <v>71994.86</v>
      </c>
      <c r="H85" s="13">
        <v>6</v>
      </c>
      <c r="I85" s="14">
        <v>3.57</v>
      </c>
      <c r="J85" s="15">
        <v>431969.14</v>
      </c>
      <c r="K85" s="13">
        <v>59972.27</v>
      </c>
      <c r="L85" s="15">
        <v>72135.539999999994</v>
      </c>
      <c r="M85" s="13" t="s">
        <v>21</v>
      </c>
      <c r="N85" s="13" t="s">
        <v>58</v>
      </c>
      <c r="O85" s="13" t="s">
        <v>23</v>
      </c>
      <c r="P85" s="13">
        <v>1</v>
      </c>
      <c r="Q85" s="13">
        <v>2023</v>
      </c>
      <c r="R85" s="15">
        <f>Raw_Data!$G85*Raw_Data!$H85</f>
        <v>431969.16000000003</v>
      </c>
      <c r="S85" s="15">
        <f>Raw_Data!$R85*Raw_Data!$I85/100</f>
        <v>15421.299011999999</v>
      </c>
      <c r="T85" s="15">
        <f>Raw_Data!$R85-Raw_Data!$S85</f>
        <v>416547.86098800006</v>
      </c>
      <c r="U85" s="17">
        <f>Raw_Data!$L85/Raw_Data!$J85</f>
        <v>0.16699234579581307</v>
      </c>
    </row>
    <row r="86" spans="1:21" x14ac:dyDescent="0.3">
      <c r="A86" s="9" t="s">
        <v>197</v>
      </c>
      <c r="B86" s="8">
        <v>44947</v>
      </c>
      <c r="C86" s="9" t="s">
        <v>40</v>
      </c>
      <c r="D86" s="9" t="s">
        <v>198</v>
      </c>
      <c r="E86" s="9" t="s">
        <v>5788</v>
      </c>
      <c r="F86" s="9" t="s">
        <v>55</v>
      </c>
      <c r="G86" s="9">
        <v>126342.45</v>
      </c>
      <c r="H86" s="9">
        <v>5</v>
      </c>
      <c r="I86" s="10">
        <v>2.2000000000000002</v>
      </c>
      <c r="J86" s="11">
        <v>631712.24</v>
      </c>
      <c r="K86" s="9">
        <v>87199.23</v>
      </c>
      <c r="L86" s="11">
        <v>195716.07</v>
      </c>
      <c r="M86" s="9" t="s">
        <v>21</v>
      </c>
      <c r="N86" s="9" t="s">
        <v>28</v>
      </c>
      <c r="O86" s="9" t="s">
        <v>23</v>
      </c>
      <c r="P86" s="9">
        <v>1</v>
      </c>
      <c r="Q86" s="9">
        <v>2023</v>
      </c>
      <c r="R86" s="11">
        <f>Raw_Data!$G86*Raw_Data!$H86</f>
        <v>631712.25</v>
      </c>
      <c r="S86" s="11">
        <f>Raw_Data!$R86*Raw_Data!$I86/100</f>
        <v>13897.669500000002</v>
      </c>
      <c r="T86" s="11">
        <f>Raw_Data!$R86-Raw_Data!$S86</f>
        <v>617814.58050000004</v>
      </c>
      <c r="U86" s="16">
        <f>Raw_Data!$L86/Raw_Data!$J86</f>
        <v>0.30981839136123118</v>
      </c>
    </row>
    <row r="87" spans="1:21" x14ac:dyDescent="0.3">
      <c r="A87" s="13" t="s">
        <v>199</v>
      </c>
      <c r="B87" s="12">
        <v>44948</v>
      </c>
      <c r="C87" s="13" t="s">
        <v>34</v>
      </c>
      <c r="D87" s="13" t="s">
        <v>200</v>
      </c>
      <c r="E87" s="13" t="s">
        <v>5787</v>
      </c>
      <c r="F87" s="13" t="s">
        <v>32</v>
      </c>
      <c r="G87" s="13">
        <v>66088.55</v>
      </c>
      <c r="H87" s="13">
        <v>8</v>
      </c>
      <c r="I87" s="14">
        <v>4.96</v>
      </c>
      <c r="J87" s="15">
        <v>528708.4</v>
      </c>
      <c r="K87" s="13">
        <v>55851.68</v>
      </c>
      <c r="L87" s="15">
        <v>81894.990000000005</v>
      </c>
      <c r="M87" s="13" t="s">
        <v>21</v>
      </c>
      <c r="N87" s="13" t="s">
        <v>28</v>
      </c>
      <c r="O87" s="13" t="s">
        <v>23</v>
      </c>
      <c r="P87" s="13">
        <v>1</v>
      </c>
      <c r="Q87" s="13">
        <v>2023</v>
      </c>
      <c r="R87" s="15">
        <f>Raw_Data!$G87*Raw_Data!$H87</f>
        <v>528708.4</v>
      </c>
      <c r="S87" s="15">
        <f>Raw_Data!$R87*Raw_Data!$I87/100</f>
        <v>26223.93664</v>
      </c>
      <c r="T87" s="15">
        <f>Raw_Data!$R87-Raw_Data!$S87</f>
        <v>502484.46336000005</v>
      </c>
      <c r="U87" s="17">
        <f>Raw_Data!$L87/Raw_Data!$J87</f>
        <v>0.15489632848655327</v>
      </c>
    </row>
    <row r="88" spans="1:21" x14ac:dyDescent="0.3">
      <c r="A88" s="9" t="s">
        <v>201</v>
      </c>
      <c r="B88" s="8">
        <v>44948</v>
      </c>
      <c r="C88" s="9" t="s">
        <v>34</v>
      </c>
      <c r="D88" s="9" t="s">
        <v>202</v>
      </c>
      <c r="E88" s="9" t="s">
        <v>5789</v>
      </c>
      <c r="F88" s="9" t="s">
        <v>32</v>
      </c>
      <c r="G88" s="9">
        <v>65539.179999999993</v>
      </c>
      <c r="H88" s="9">
        <v>5</v>
      </c>
      <c r="I88" s="10">
        <v>2.09</v>
      </c>
      <c r="J88" s="11">
        <v>327695.88</v>
      </c>
      <c r="K88" s="9">
        <v>51723.14</v>
      </c>
      <c r="L88" s="11">
        <v>69080.19</v>
      </c>
      <c r="M88" s="9" t="s">
        <v>21</v>
      </c>
      <c r="N88" s="9" t="s">
        <v>22</v>
      </c>
      <c r="O88" s="9" t="s">
        <v>23</v>
      </c>
      <c r="P88" s="9">
        <v>1</v>
      </c>
      <c r="Q88" s="9">
        <v>2023</v>
      </c>
      <c r="R88" s="11">
        <f>Raw_Data!$G88*Raw_Data!$H88</f>
        <v>327695.89999999997</v>
      </c>
      <c r="S88" s="11">
        <f>Raw_Data!$R88*Raw_Data!$I88/100</f>
        <v>6848.8443099999986</v>
      </c>
      <c r="T88" s="11">
        <f>Raw_Data!$R88-Raw_Data!$S88</f>
        <v>320847.05568999995</v>
      </c>
      <c r="U88" s="16">
        <f>Raw_Data!$L88/Raw_Data!$J88</f>
        <v>0.21080579346923739</v>
      </c>
    </row>
    <row r="89" spans="1:21" x14ac:dyDescent="0.3">
      <c r="A89" s="13" t="s">
        <v>203</v>
      </c>
      <c r="B89" s="12">
        <v>44949</v>
      </c>
      <c r="C89" s="13" t="s">
        <v>47</v>
      </c>
      <c r="D89" s="13" t="s">
        <v>204</v>
      </c>
      <c r="E89" s="13" t="s">
        <v>5787</v>
      </c>
      <c r="F89" s="13" t="s">
        <v>20</v>
      </c>
      <c r="G89" s="13">
        <v>50202.52</v>
      </c>
      <c r="H89" s="13">
        <v>7</v>
      </c>
      <c r="I89" s="14">
        <v>4</v>
      </c>
      <c r="J89" s="15">
        <v>351417.67</v>
      </c>
      <c r="K89" s="13">
        <v>41606.699999999997</v>
      </c>
      <c r="L89" s="15">
        <v>60170.79</v>
      </c>
      <c r="M89" s="13" t="s">
        <v>21</v>
      </c>
      <c r="N89" s="13" t="s">
        <v>58</v>
      </c>
      <c r="O89" s="13" t="s">
        <v>23</v>
      </c>
      <c r="P89" s="13">
        <v>1</v>
      </c>
      <c r="Q89" s="13">
        <v>2023</v>
      </c>
      <c r="R89" s="15">
        <f>Raw_Data!$G89*Raw_Data!$H89</f>
        <v>351417.63999999996</v>
      </c>
      <c r="S89" s="15">
        <f>Raw_Data!$R89*Raw_Data!$I89/100</f>
        <v>14056.705599999998</v>
      </c>
      <c r="T89" s="15">
        <f>Raw_Data!$R89-Raw_Data!$S89</f>
        <v>337360.93439999997</v>
      </c>
      <c r="U89" s="17">
        <f>Raw_Data!$L89/Raw_Data!$J89</f>
        <v>0.17122300651529562</v>
      </c>
    </row>
    <row r="90" spans="1:21" x14ac:dyDescent="0.3">
      <c r="A90" s="9" t="s">
        <v>205</v>
      </c>
      <c r="B90" s="8">
        <v>44949</v>
      </c>
      <c r="C90" s="9" t="s">
        <v>40</v>
      </c>
      <c r="D90" s="9" t="s">
        <v>97</v>
      </c>
      <c r="E90" s="9" t="s">
        <v>5788</v>
      </c>
      <c r="F90" s="9" t="s">
        <v>20</v>
      </c>
      <c r="G90" s="9">
        <v>93941.93</v>
      </c>
      <c r="H90" s="9">
        <v>27</v>
      </c>
      <c r="I90" s="10">
        <v>2.79</v>
      </c>
      <c r="J90" s="11">
        <v>2536432.0699999998</v>
      </c>
      <c r="K90" s="9">
        <v>79124.28</v>
      </c>
      <c r="L90" s="11">
        <v>400076.47</v>
      </c>
      <c r="M90" s="9" t="s">
        <v>36</v>
      </c>
      <c r="N90" s="9" t="s">
        <v>22</v>
      </c>
      <c r="O90" s="9" t="s">
        <v>23</v>
      </c>
      <c r="P90" s="9">
        <v>1</v>
      </c>
      <c r="Q90" s="9">
        <v>2023</v>
      </c>
      <c r="R90" s="11">
        <f>Raw_Data!$G90*Raw_Data!$H90</f>
        <v>2536432.11</v>
      </c>
      <c r="S90" s="11">
        <f>Raw_Data!$R90*Raw_Data!$I90/100</f>
        <v>70766.455868999998</v>
      </c>
      <c r="T90" s="11">
        <f>Raw_Data!$R90-Raw_Data!$S90</f>
        <v>2465665.6541309999</v>
      </c>
      <c r="U90" s="16">
        <f>Raw_Data!$L90/Raw_Data!$J90</f>
        <v>0.15773198688502627</v>
      </c>
    </row>
    <row r="91" spans="1:21" x14ac:dyDescent="0.3">
      <c r="A91" s="13" t="s">
        <v>206</v>
      </c>
      <c r="B91" s="12">
        <v>44949</v>
      </c>
      <c r="C91" s="13" t="s">
        <v>47</v>
      </c>
      <c r="D91" s="13" t="s">
        <v>207</v>
      </c>
      <c r="E91" s="13" t="s">
        <v>5790</v>
      </c>
      <c r="F91" s="13" t="s">
        <v>55</v>
      </c>
      <c r="G91" s="13">
        <v>62085.95</v>
      </c>
      <c r="H91" s="13">
        <v>109</v>
      </c>
      <c r="I91" s="14">
        <v>0.99</v>
      </c>
      <c r="J91" s="15">
        <v>6767368.4000000004</v>
      </c>
      <c r="K91" s="13">
        <v>41836.269999999997</v>
      </c>
      <c r="L91" s="15">
        <v>2207214.96</v>
      </c>
      <c r="M91" s="13" t="s">
        <v>36</v>
      </c>
      <c r="N91" s="13" t="s">
        <v>58</v>
      </c>
      <c r="O91" s="13" t="s">
        <v>23</v>
      </c>
      <c r="P91" s="13">
        <v>1</v>
      </c>
      <c r="Q91" s="13">
        <v>2023</v>
      </c>
      <c r="R91" s="15">
        <f>Raw_Data!$G91*Raw_Data!$H91</f>
        <v>6767368.5499999998</v>
      </c>
      <c r="S91" s="15">
        <f>Raw_Data!$R91*Raw_Data!$I91/100</f>
        <v>66996.948644999997</v>
      </c>
      <c r="T91" s="15">
        <f>Raw_Data!$R91-Raw_Data!$S91</f>
        <v>6700371.6013549995</v>
      </c>
      <c r="U91" s="17">
        <f>Raw_Data!$L91/Raw_Data!$J91</f>
        <v>0.3261555791760945</v>
      </c>
    </row>
    <row r="92" spans="1:21" x14ac:dyDescent="0.3">
      <c r="A92" s="9" t="s">
        <v>208</v>
      </c>
      <c r="B92" s="8">
        <v>44950</v>
      </c>
      <c r="C92" s="9" t="s">
        <v>40</v>
      </c>
      <c r="D92" s="9" t="s">
        <v>209</v>
      </c>
      <c r="E92" s="9" t="s">
        <v>5785</v>
      </c>
      <c r="F92" s="9" t="s">
        <v>32</v>
      </c>
      <c r="G92" s="9">
        <v>77125.960000000006</v>
      </c>
      <c r="H92" s="9">
        <v>1</v>
      </c>
      <c r="I92" s="10">
        <v>2.21</v>
      </c>
      <c r="J92" s="11">
        <v>77125.960000000006</v>
      </c>
      <c r="K92" s="9">
        <v>65485.1</v>
      </c>
      <c r="L92" s="11">
        <v>11640.86</v>
      </c>
      <c r="M92" s="9" t="s">
        <v>21</v>
      </c>
      <c r="N92" s="9" t="s">
        <v>22</v>
      </c>
      <c r="O92" s="9" t="s">
        <v>23</v>
      </c>
      <c r="P92" s="9">
        <v>1</v>
      </c>
      <c r="Q92" s="9">
        <v>2023</v>
      </c>
      <c r="R92" s="11">
        <f>Raw_Data!$G92*Raw_Data!$H92</f>
        <v>77125.960000000006</v>
      </c>
      <c r="S92" s="11">
        <f>Raw_Data!$R92*Raw_Data!$I92/100</f>
        <v>1704.4837160000002</v>
      </c>
      <c r="T92" s="11">
        <f>Raw_Data!$R92-Raw_Data!$S92</f>
        <v>75421.476284000004</v>
      </c>
      <c r="U92" s="16">
        <f>Raw_Data!$L92/Raw_Data!$J92</f>
        <v>0.15093309697538934</v>
      </c>
    </row>
    <row r="93" spans="1:21" x14ac:dyDescent="0.3">
      <c r="A93" s="13" t="s">
        <v>210</v>
      </c>
      <c r="B93" s="12">
        <v>44950</v>
      </c>
      <c r="C93" s="13" t="s">
        <v>40</v>
      </c>
      <c r="D93" s="13" t="s">
        <v>211</v>
      </c>
      <c r="E93" s="13" t="s">
        <v>5789</v>
      </c>
      <c r="F93" s="13" t="s">
        <v>55</v>
      </c>
      <c r="G93" s="13">
        <v>104816.69</v>
      </c>
      <c r="H93" s="13">
        <v>8</v>
      </c>
      <c r="I93" s="14">
        <v>1.98</v>
      </c>
      <c r="J93" s="15">
        <v>838533.55</v>
      </c>
      <c r="K93" s="13">
        <v>70556.28</v>
      </c>
      <c r="L93" s="15">
        <v>274083.31</v>
      </c>
      <c r="M93" s="13" t="s">
        <v>21</v>
      </c>
      <c r="N93" s="13" t="s">
        <v>28</v>
      </c>
      <c r="O93" s="13" t="s">
        <v>23</v>
      </c>
      <c r="P93" s="13">
        <v>1</v>
      </c>
      <c r="Q93" s="13">
        <v>2023</v>
      </c>
      <c r="R93" s="15">
        <f>Raw_Data!$G93*Raw_Data!$H93</f>
        <v>838533.52</v>
      </c>
      <c r="S93" s="15">
        <f>Raw_Data!$R93*Raw_Data!$I93/100</f>
        <v>16602.963696000003</v>
      </c>
      <c r="T93" s="15">
        <f>Raw_Data!$R93-Raw_Data!$S93</f>
        <v>821930.55630399997</v>
      </c>
      <c r="U93" s="17">
        <f>Raw_Data!$L93/Raw_Data!$J93</f>
        <v>0.32686027887614033</v>
      </c>
    </row>
    <row r="94" spans="1:21" x14ac:dyDescent="0.3">
      <c r="A94" s="9" t="s">
        <v>212</v>
      </c>
      <c r="B94" s="8">
        <v>44950</v>
      </c>
      <c r="C94" s="9" t="s">
        <v>40</v>
      </c>
      <c r="D94" s="9" t="s">
        <v>213</v>
      </c>
      <c r="E94" s="9" t="s">
        <v>5787</v>
      </c>
      <c r="F94" s="9" t="s">
        <v>27</v>
      </c>
      <c r="G94" s="9">
        <v>73394.990000000005</v>
      </c>
      <c r="H94" s="9">
        <v>8</v>
      </c>
      <c r="I94" s="10">
        <v>1.94</v>
      </c>
      <c r="J94" s="11">
        <v>587159.89</v>
      </c>
      <c r="K94" s="9">
        <v>56151.12</v>
      </c>
      <c r="L94" s="11">
        <v>137950.92000000001</v>
      </c>
      <c r="M94" s="9" t="s">
        <v>21</v>
      </c>
      <c r="N94" s="9" t="s">
        <v>45</v>
      </c>
      <c r="O94" s="9" t="s">
        <v>23</v>
      </c>
      <c r="P94" s="9">
        <v>1</v>
      </c>
      <c r="Q94" s="9">
        <v>2023</v>
      </c>
      <c r="R94" s="11">
        <f>Raw_Data!$G94*Raw_Data!$H94</f>
        <v>587159.92000000004</v>
      </c>
      <c r="S94" s="11">
        <f>Raw_Data!$R94*Raw_Data!$I94/100</f>
        <v>11390.902448000001</v>
      </c>
      <c r="T94" s="11">
        <f>Raw_Data!$R94-Raw_Data!$S94</f>
        <v>575769.017552</v>
      </c>
      <c r="U94" s="16">
        <f>Raw_Data!$L94/Raw_Data!$J94</f>
        <v>0.23494608938631692</v>
      </c>
    </row>
    <row r="95" spans="1:21" x14ac:dyDescent="0.3">
      <c r="A95" s="13" t="s">
        <v>214</v>
      </c>
      <c r="B95" s="12">
        <v>44950</v>
      </c>
      <c r="C95" s="13" t="s">
        <v>47</v>
      </c>
      <c r="D95" s="13" t="s">
        <v>215</v>
      </c>
      <c r="E95" s="13" t="s">
        <v>5790</v>
      </c>
      <c r="F95" s="13" t="s">
        <v>32</v>
      </c>
      <c r="G95" s="13">
        <v>58873.62</v>
      </c>
      <c r="H95" s="13">
        <v>11</v>
      </c>
      <c r="I95" s="14">
        <v>0.67</v>
      </c>
      <c r="J95" s="15">
        <v>647609.82999999996</v>
      </c>
      <c r="K95" s="13">
        <v>49697.64</v>
      </c>
      <c r="L95" s="15">
        <v>100935.83</v>
      </c>
      <c r="M95" s="13" t="s">
        <v>21</v>
      </c>
      <c r="N95" s="13" t="s">
        <v>28</v>
      </c>
      <c r="O95" s="13" t="s">
        <v>23</v>
      </c>
      <c r="P95" s="13">
        <v>1</v>
      </c>
      <c r="Q95" s="13">
        <v>2023</v>
      </c>
      <c r="R95" s="15">
        <f>Raw_Data!$G95*Raw_Data!$H95</f>
        <v>647609.82000000007</v>
      </c>
      <c r="S95" s="15">
        <f>Raw_Data!$R95*Raw_Data!$I95/100</f>
        <v>4338.9857940000002</v>
      </c>
      <c r="T95" s="15">
        <f>Raw_Data!$R95-Raw_Data!$S95</f>
        <v>643270.83420600009</v>
      </c>
      <c r="U95" s="17">
        <f>Raw_Data!$L95/Raw_Data!$J95</f>
        <v>0.15585901467863761</v>
      </c>
    </row>
    <row r="96" spans="1:21" x14ac:dyDescent="0.3">
      <c r="A96" s="9" t="s">
        <v>216</v>
      </c>
      <c r="B96" s="8">
        <v>44950</v>
      </c>
      <c r="C96" s="9" t="s">
        <v>47</v>
      </c>
      <c r="D96" s="9" t="s">
        <v>217</v>
      </c>
      <c r="E96" s="9" t="s">
        <v>5785</v>
      </c>
      <c r="F96" s="9" t="s">
        <v>42</v>
      </c>
      <c r="G96" s="9">
        <v>59177.19</v>
      </c>
      <c r="H96" s="9">
        <v>60</v>
      </c>
      <c r="I96" s="10">
        <v>1.74</v>
      </c>
      <c r="J96" s="11">
        <v>3550631.39</v>
      </c>
      <c r="K96" s="9">
        <v>43346.45</v>
      </c>
      <c r="L96" s="11">
        <v>949844.15</v>
      </c>
      <c r="M96" s="9" t="s">
        <v>36</v>
      </c>
      <c r="N96" s="9" t="s">
        <v>22</v>
      </c>
      <c r="O96" s="9" t="s">
        <v>23</v>
      </c>
      <c r="P96" s="9">
        <v>1</v>
      </c>
      <c r="Q96" s="9">
        <v>2023</v>
      </c>
      <c r="R96" s="11">
        <f>Raw_Data!$G96*Raw_Data!$H96</f>
        <v>3550631.4000000004</v>
      </c>
      <c r="S96" s="11">
        <f>Raw_Data!$R96*Raw_Data!$I96/100</f>
        <v>61780.98636000001</v>
      </c>
      <c r="T96" s="11">
        <f>Raw_Data!$R96-Raw_Data!$S96</f>
        <v>3488850.4136400004</v>
      </c>
      <c r="U96" s="16">
        <f>Raw_Data!$L96/Raw_Data!$J96</f>
        <v>0.26751415330668837</v>
      </c>
    </row>
    <row r="97" spans="1:21" x14ac:dyDescent="0.3">
      <c r="A97" s="13" t="s">
        <v>218</v>
      </c>
      <c r="B97" s="12">
        <v>44951</v>
      </c>
      <c r="C97" s="13" t="s">
        <v>34</v>
      </c>
      <c r="D97" s="13" t="s">
        <v>219</v>
      </c>
      <c r="E97" s="13" t="s">
        <v>5789</v>
      </c>
      <c r="F97" s="13" t="s">
        <v>32</v>
      </c>
      <c r="G97" s="13">
        <v>62971.16</v>
      </c>
      <c r="H97" s="13">
        <v>9</v>
      </c>
      <c r="I97" s="14">
        <v>3.62</v>
      </c>
      <c r="J97" s="15">
        <v>566740.41</v>
      </c>
      <c r="K97" s="13">
        <v>49883.74</v>
      </c>
      <c r="L97" s="15">
        <v>117786.74</v>
      </c>
      <c r="M97" s="13" t="s">
        <v>21</v>
      </c>
      <c r="N97" s="13" t="s">
        <v>22</v>
      </c>
      <c r="O97" s="13" t="s">
        <v>23</v>
      </c>
      <c r="P97" s="13">
        <v>1</v>
      </c>
      <c r="Q97" s="13">
        <v>2023</v>
      </c>
      <c r="R97" s="15">
        <f>Raw_Data!$G97*Raw_Data!$H97</f>
        <v>566740.44000000006</v>
      </c>
      <c r="S97" s="15">
        <f>Raw_Data!$R97*Raw_Data!$I97/100</f>
        <v>20516.003928000002</v>
      </c>
      <c r="T97" s="15">
        <f>Raw_Data!$R97-Raw_Data!$S97</f>
        <v>546224.43607200007</v>
      </c>
      <c r="U97" s="17">
        <f>Raw_Data!$L97/Raw_Data!$J97</f>
        <v>0.20783190667487431</v>
      </c>
    </row>
    <row r="98" spans="1:21" x14ac:dyDescent="0.3">
      <c r="A98" s="9" t="s">
        <v>220</v>
      </c>
      <c r="B98" s="8">
        <v>44951</v>
      </c>
      <c r="C98" s="9" t="s">
        <v>18</v>
      </c>
      <c r="D98" s="9" t="s">
        <v>186</v>
      </c>
      <c r="E98" s="9" t="s">
        <v>5787</v>
      </c>
      <c r="F98" s="9" t="s">
        <v>42</v>
      </c>
      <c r="G98" s="9">
        <v>56885.64</v>
      </c>
      <c r="H98" s="9">
        <v>49</v>
      </c>
      <c r="I98" s="10">
        <v>1.76</v>
      </c>
      <c r="J98" s="11">
        <v>2787396.35</v>
      </c>
      <c r="K98" s="9">
        <v>41977.98</v>
      </c>
      <c r="L98" s="11">
        <v>730475.17</v>
      </c>
      <c r="M98" s="9" t="s">
        <v>36</v>
      </c>
      <c r="N98" s="9" t="s">
        <v>28</v>
      </c>
      <c r="O98" s="9" t="s">
        <v>23</v>
      </c>
      <c r="P98" s="9">
        <v>1</v>
      </c>
      <c r="Q98" s="9">
        <v>2023</v>
      </c>
      <c r="R98" s="11">
        <f>Raw_Data!$G98*Raw_Data!$H98</f>
        <v>2787396.36</v>
      </c>
      <c r="S98" s="11">
        <f>Raw_Data!$R98*Raw_Data!$I98/100</f>
        <v>49058.175936</v>
      </c>
      <c r="T98" s="11">
        <f>Raw_Data!$R98-Raw_Data!$S98</f>
        <v>2738338.1840639999</v>
      </c>
      <c r="U98" s="16">
        <f>Raw_Data!$L98/Raw_Data!$J98</f>
        <v>0.26206361718167565</v>
      </c>
    </row>
    <row r="99" spans="1:21" x14ac:dyDescent="0.3">
      <c r="A99" s="13" t="s">
        <v>221</v>
      </c>
      <c r="B99" s="12">
        <v>44951</v>
      </c>
      <c r="C99" s="13" t="s">
        <v>25</v>
      </c>
      <c r="D99" s="13" t="s">
        <v>222</v>
      </c>
      <c r="E99" s="13" t="s">
        <v>5790</v>
      </c>
      <c r="F99" s="13" t="s">
        <v>32</v>
      </c>
      <c r="G99" s="13">
        <v>108771.84</v>
      </c>
      <c r="H99" s="13">
        <v>144</v>
      </c>
      <c r="I99" s="14">
        <v>0.81</v>
      </c>
      <c r="J99" s="15">
        <v>15663144.539999999</v>
      </c>
      <c r="K99" s="13">
        <v>92258.37</v>
      </c>
      <c r="L99" s="15">
        <v>2377939.98</v>
      </c>
      <c r="M99" s="13" t="s">
        <v>36</v>
      </c>
      <c r="N99" s="13" t="s">
        <v>28</v>
      </c>
      <c r="O99" s="13" t="s">
        <v>23</v>
      </c>
      <c r="P99" s="13">
        <v>1</v>
      </c>
      <c r="Q99" s="13">
        <v>2023</v>
      </c>
      <c r="R99" s="15">
        <f>Raw_Data!$G99*Raw_Data!$H99</f>
        <v>15663144.959999999</v>
      </c>
      <c r="S99" s="15">
        <f>Raw_Data!$R99*Raw_Data!$I99/100</f>
        <v>126871.474176</v>
      </c>
      <c r="T99" s="15">
        <f>Raw_Data!$R99-Raw_Data!$S99</f>
        <v>15536273.485823998</v>
      </c>
      <c r="U99" s="17">
        <f>Raw_Data!$L99/Raw_Data!$J99</f>
        <v>0.15181753407990961</v>
      </c>
    </row>
    <row r="100" spans="1:21" x14ac:dyDescent="0.3">
      <c r="A100" s="9" t="s">
        <v>223</v>
      </c>
      <c r="B100" s="8">
        <v>44951</v>
      </c>
      <c r="C100" s="9" t="s">
        <v>40</v>
      </c>
      <c r="D100" s="9" t="s">
        <v>224</v>
      </c>
      <c r="E100" s="9" t="s">
        <v>5785</v>
      </c>
      <c r="F100" s="9" t="s">
        <v>42</v>
      </c>
      <c r="G100" s="9">
        <v>81750.259999999995</v>
      </c>
      <c r="H100" s="9">
        <v>1</v>
      </c>
      <c r="I100" s="10">
        <v>4.03</v>
      </c>
      <c r="J100" s="11">
        <v>81750.259999999995</v>
      </c>
      <c r="K100" s="9">
        <v>54837.96</v>
      </c>
      <c r="L100" s="11">
        <v>26912.3</v>
      </c>
      <c r="M100" s="9" t="s">
        <v>21</v>
      </c>
      <c r="N100" s="9" t="s">
        <v>28</v>
      </c>
      <c r="O100" s="9" t="s">
        <v>23</v>
      </c>
      <c r="P100" s="9">
        <v>1</v>
      </c>
      <c r="Q100" s="9">
        <v>2023</v>
      </c>
      <c r="R100" s="11">
        <f>Raw_Data!$G100*Raw_Data!$H100</f>
        <v>81750.259999999995</v>
      </c>
      <c r="S100" s="11">
        <f>Raw_Data!$R100*Raw_Data!$I100/100</f>
        <v>3294.5354779999998</v>
      </c>
      <c r="T100" s="11">
        <f>Raw_Data!$R100-Raw_Data!$S100</f>
        <v>78455.72452199999</v>
      </c>
      <c r="U100" s="16">
        <f>Raw_Data!$L100/Raw_Data!$J100</f>
        <v>0.32920139948178762</v>
      </c>
    </row>
    <row r="101" spans="1:21" x14ac:dyDescent="0.3">
      <c r="A101" s="13" t="s">
        <v>225</v>
      </c>
      <c r="B101" s="12">
        <v>44951</v>
      </c>
      <c r="C101" s="13" t="s">
        <v>18</v>
      </c>
      <c r="D101" s="13" t="s">
        <v>226</v>
      </c>
      <c r="E101" s="13" t="s">
        <v>5786</v>
      </c>
      <c r="F101" s="13" t="s">
        <v>42</v>
      </c>
      <c r="G101" s="13">
        <v>68350.75</v>
      </c>
      <c r="H101" s="13">
        <v>3</v>
      </c>
      <c r="I101" s="14">
        <v>1.46</v>
      </c>
      <c r="J101" s="15">
        <v>205052.24</v>
      </c>
      <c r="K101" s="13">
        <v>50248.57</v>
      </c>
      <c r="L101" s="15">
        <v>54306.52</v>
      </c>
      <c r="M101" s="13" t="s">
        <v>21</v>
      </c>
      <c r="N101" s="13" t="s">
        <v>22</v>
      </c>
      <c r="O101" s="13" t="s">
        <v>23</v>
      </c>
      <c r="P101" s="13">
        <v>1</v>
      </c>
      <c r="Q101" s="13">
        <v>2023</v>
      </c>
      <c r="R101" s="15">
        <f>Raw_Data!$G101*Raw_Data!$H101</f>
        <v>205052.25</v>
      </c>
      <c r="S101" s="15">
        <f>Raw_Data!$R101*Raw_Data!$I101/100</f>
        <v>2993.7628499999996</v>
      </c>
      <c r="T101" s="15">
        <f>Raw_Data!$R101-Raw_Data!$S101</f>
        <v>202058.48715</v>
      </c>
      <c r="U101" s="17">
        <f>Raw_Data!$L101/Raw_Data!$J101</f>
        <v>0.26484236407268702</v>
      </c>
    </row>
    <row r="102" spans="1:21" x14ac:dyDescent="0.3">
      <c r="A102" s="9" t="s">
        <v>227</v>
      </c>
      <c r="B102" s="8">
        <v>44951</v>
      </c>
      <c r="C102" s="9" t="s">
        <v>47</v>
      </c>
      <c r="D102" s="9" t="s">
        <v>228</v>
      </c>
      <c r="E102" s="9" t="s">
        <v>5786</v>
      </c>
      <c r="F102" s="9" t="s">
        <v>27</v>
      </c>
      <c r="G102" s="9">
        <v>43907.26</v>
      </c>
      <c r="H102" s="9">
        <v>9</v>
      </c>
      <c r="I102" s="10">
        <v>14.29</v>
      </c>
      <c r="J102" s="11">
        <v>395165.35</v>
      </c>
      <c r="K102" s="9">
        <v>35365.660000000003</v>
      </c>
      <c r="L102" s="11">
        <v>76874.45</v>
      </c>
      <c r="M102" s="9" t="s">
        <v>21</v>
      </c>
      <c r="N102" s="9" t="s">
        <v>22</v>
      </c>
      <c r="O102" s="9" t="s">
        <v>29</v>
      </c>
      <c r="P102" s="9">
        <v>1</v>
      </c>
      <c r="Q102" s="9">
        <v>2023</v>
      </c>
      <c r="R102" s="11">
        <f>Raw_Data!$G102*Raw_Data!$H102</f>
        <v>395165.34</v>
      </c>
      <c r="S102" s="11">
        <f>Raw_Data!$R102*Raw_Data!$I102/100</f>
        <v>56469.127086000008</v>
      </c>
      <c r="T102" s="11">
        <f>Raw_Data!$R102-Raw_Data!$S102</f>
        <v>338696.21291400003</v>
      </c>
      <c r="U102" s="16">
        <f>Raw_Data!$L102/Raw_Data!$J102</f>
        <v>0.19453742591550602</v>
      </c>
    </row>
    <row r="103" spans="1:21" x14ac:dyDescent="0.3">
      <c r="A103" s="13" t="s">
        <v>229</v>
      </c>
      <c r="B103" s="12">
        <v>44952</v>
      </c>
      <c r="C103" s="13" t="s">
        <v>34</v>
      </c>
      <c r="D103" s="13" t="s">
        <v>230</v>
      </c>
      <c r="E103" s="13" t="s">
        <v>5789</v>
      </c>
      <c r="F103" s="13" t="s">
        <v>55</v>
      </c>
      <c r="G103" s="13">
        <v>76289.56</v>
      </c>
      <c r="H103" s="13">
        <v>79</v>
      </c>
      <c r="I103" s="14">
        <v>11.35</v>
      </c>
      <c r="J103" s="15">
        <v>6026874.9100000001</v>
      </c>
      <c r="K103" s="13">
        <v>54361.440000000002</v>
      </c>
      <c r="L103" s="15">
        <v>1732320.91</v>
      </c>
      <c r="M103" s="13" t="s">
        <v>36</v>
      </c>
      <c r="N103" s="13" t="s">
        <v>28</v>
      </c>
      <c r="O103" s="13" t="s">
        <v>29</v>
      </c>
      <c r="P103" s="13">
        <v>1</v>
      </c>
      <c r="Q103" s="13">
        <v>2023</v>
      </c>
      <c r="R103" s="15">
        <f>Raw_Data!$G103*Raw_Data!$H103</f>
        <v>6026875.2400000002</v>
      </c>
      <c r="S103" s="15">
        <f>Raw_Data!$R103*Raw_Data!$I103/100</f>
        <v>684050.33974000008</v>
      </c>
      <c r="T103" s="15">
        <f>Raw_Data!$R103-Raw_Data!$S103</f>
        <v>5342824.9002600005</v>
      </c>
      <c r="U103" s="17">
        <f>Raw_Data!$L103/Raw_Data!$J103</f>
        <v>0.28743269702274271</v>
      </c>
    </row>
    <row r="104" spans="1:21" x14ac:dyDescent="0.3">
      <c r="A104" s="9" t="s">
        <v>231</v>
      </c>
      <c r="B104" s="8">
        <v>44952</v>
      </c>
      <c r="C104" s="9" t="s">
        <v>25</v>
      </c>
      <c r="D104" s="9" t="s">
        <v>177</v>
      </c>
      <c r="E104" s="9" t="s">
        <v>5785</v>
      </c>
      <c r="F104" s="9" t="s">
        <v>55</v>
      </c>
      <c r="G104" s="9">
        <v>108570.96</v>
      </c>
      <c r="H104" s="9">
        <v>7</v>
      </c>
      <c r="I104" s="10">
        <v>1.54</v>
      </c>
      <c r="J104" s="11">
        <v>759996.75</v>
      </c>
      <c r="K104" s="9">
        <v>73518.38</v>
      </c>
      <c r="L104" s="11">
        <v>245368.09</v>
      </c>
      <c r="M104" s="9" t="s">
        <v>21</v>
      </c>
      <c r="N104" s="9" t="s">
        <v>28</v>
      </c>
      <c r="O104" s="9" t="s">
        <v>23</v>
      </c>
      <c r="P104" s="9">
        <v>1</v>
      </c>
      <c r="Q104" s="9">
        <v>2023</v>
      </c>
      <c r="R104" s="11">
        <f>Raw_Data!$G104*Raw_Data!$H104</f>
        <v>759996.72000000009</v>
      </c>
      <c r="S104" s="11">
        <f>Raw_Data!$R104*Raw_Data!$I104/100</f>
        <v>11703.949488000002</v>
      </c>
      <c r="T104" s="11">
        <f>Raw_Data!$R104-Raw_Data!$S104</f>
        <v>748292.77051200008</v>
      </c>
      <c r="U104" s="16">
        <f>Raw_Data!$L104/Raw_Data!$J104</f>
        <v>0.32285413062621648</v>
      </c>
    </row>
    <row r="105" spans="1:21" x14ac:dyDescent="0.3">
      <c r="A105" s="13" t="s">
        <v>232</v>
      </c>
      <c r="B105" s="12">
        <v>44952</v>
      </c>
      <c r="C105" s="13" t="s">
        <v>18</v>
      </c>
      <c r="D105" s="13" t="s">
        <v>31</v>
      </c>
      <c r="E105" s="13" t="s">
        <v>5788</v>
      </c>
      <c r="F105" s="13" t="s">
        <v>20</v>
      </c>
      <c r="G105" s="13">
        <v>72723.47</v>
      </c>
      <c r="H105" s="13">
        <v>9</v>
      </c>
      <c r="I105" s="14">
        <v>0.05</v>
      </c>
      <c r="J105" s="15">
        <v>654511.18999999994</v>
      </c>
      <c r="K105" s="13">
        <v>55632.61</v>
      </c>
      <c r="L105" s="15">
        <v>153817.72</v>
      </c>
      <c r="M105" s="13" t="s">
        <v>21</v>
      </c>
      <c r="N105" s="13" t="s">
        <v>28</v>
      </c>
      <c r="O105" s="13" t="s">
        <v>23</v>
      </c>
      <c r="P105" s="13">
        <v>1</v>
      </c>
      <c r="Q105" s="13">
        <v>2023</v>
      </c>
      <c r="R105" s="15">
        <f>Raw_Data!$G105*Raw_Data!$H105</f>
        <v>654511.23</v>
      </c>
      <c r="S105" s="15">
        <f>Raw_Data!$R105*Raw_Data!$I105/100</f>
        <v>327.25561499999998</v>
      </c>
      <c r="T105" s="15">
        <f>Raw_Data!$R105-Raw_Data!$S105</f>
        <v>654183.97438499995</v>
      </c>
      <c r="U105" s="17">
        <f>Raw_Data!$L105/Raw_Data!$J105</f>
        <v>0.23501159697514112</v>
      </c>
    </row>
    <row r="106" spans="1:21" x14ac:dyDescent="0.3">
      <c r="A106" s="9" t="s">
        <v>233</v>
      </c>
      <c r="B106" s="8">
        <v>44952</v>
      </c>
      <c r="C106" s="9" t="s">
        <v>40</v>
      </c>
      <c r="D106" s="9" t="s">
        <v>234</v>
      </c>
      <c r="E106" s="9" t="s">
        <v>5785</v>
      </c>
      <c r="F106" s="9" t="s">
        <v>32</v>
      </c>
      <c r="G106" s="9">
        <v>106898.24000000001</v>
      </c>
      <c r="H106" s="9">
        <v>12</v>
      </c>
      <c r="I106" s="10">
        <v>4.63</v>
      </c>
      <c r="J106" s="11">
        <v>1282778.8899999999</v>
      </c>
      <c r="K106" s="9">
        <v>93733.86</v>
      </c>
      <c r="L106" s="11">
        <v>157972.59</v>
      </c>
      <c r="M106" s="9" t="s">
        <v>21</v>
      </c>
      <c r="N106" s="9" t="s">
        <v>58</v>
      </c>
      <c r="O106" s="9" t="s">
        <v>23</v>
      </c>
      <c r="P106" s="9">
        <v>1</v>
      </c>
      <c r="Q106" s="9">
        <v>2023</v>
      </c>
      <c r="R106" s="11">
        <f>Raw_Data!$G106*Raw_Data!$H106</f>
        <v>1282778.8800000001</v>
      </c>
      <c r="S106" s="11">
        <f>Raw_Data!$R106*Raw_Data!$I106/100</f>
        <v>59392.662144000009</v>
      </c>
      <c r="T106" s="11">
        <f>Raw_Data!$R106-Raw_Data!$S106</f>
        <v>1223386.2178560002</v>
      </c>
      <c r="U106" s="16">
        <f>Raw_Data!$L106/Raw_Data!$J106</f>
        <v>0.12314872908455798</v>
      </c>
    </row>
    <row r="107" spans="1:21" x14ac:dyDescent="0.3">
      <c r="A107" s="13" t="s">
        <v>235</v>
      </c>
      <c r="B107" s="12">
        <v>44952</v>
      </c>
      <c r="C107" s="13" t="s">
        <v>47</v>
      </c>
      <c r="D107" s="13" t="s">
        <v>236</v>
      </c>
      <c r="E107" s="13" t="s">
        <v>5789</v>
      </c>
      <c r="F107" s="13" t="s">
        <v>27</v>
      </c>
      <c r="G107" s="13">
        <v>58420.74</v>
      </c>
      <c r="H107" s="13">
        <v>9</v>
      </c>
      <c r="I107" s="14">
        <v>4</v>
      </c>
      <c r="J107" s="15">
        <v>525786.68000000005</v>
      </c>
      <c r="K107" s="13">
        <v>43298.66</v>
      </c>
      <c r="L107" s="15">
        <v>136098.75</v>
      </c>
      <c r="M107" s="13" t="s">
        <v>21</v>
      </c>
      <c r="N107" s="13" t="s">
        <v>28</v>
      </c>
      <c r="O107" s="13" t="s">
        <v>23</v>
      </c>
      <c r="P107" s="13">
        <v>1</v>
      </c>
      <c r="Q107" s="13">
        <v>2023</v>
      </c>
      <c r="R107" s="15">
        <f>Raw_Data!$G107*Raw_Data!$H107</f>
        <v>525786.66</v>
      </c>
      <c r="S107" s="15">
        <f>Raw_Data!$R107*Raw_Data!$I107/100</f>
        <v>21031.466400000001</v>
      </c>
      <c r="T107" s="15">
        <f>Raw_Data!$R107-Raw_Data!$S107</f>
        <v>504755.19360000006</v>
      </c>
      <c r="U107" s="17">
        <f>Raw_Data!$L107/Raw_Data!$J107</f>
        <v>0.258847846811182</v>
      </c>
    </row>
    <row r="108" spans="1:21" x14ac:dyDescent="0.3">
      <c r="A108" s="9" t="s">
        <v>237</v>
      </c>
      <c r="B108" s="8">
        <v>44952</v>
      </c>
      <c r="C108" s="9" t="s">
        <v>25</v>
      </c>
      <c r="D108" s="9" t="s">
        <v>238</v>
      </c>
      <c r="E108" s="9" t="s">
        <v>5789</v>
      </c>
      <c r="F108" s="9" t="s">
        <v>55</v>
      </c>
      <c r="G108" s="9">
        <v>115077.88</v>
      </c>
      <c r="H108" s="9">
        <v>3</v>
      </c>
      <c r="I108" s="10">
        <v>14.56</v>
      </c>
      <c r="J108" s="11">
        <v>345233.64</v>
      </c>
      <c r="K108" s="9">
        <v>75083.62</v>
      </c>
      <c r="L108" s="11">
        <v>119982.79</v>
      </c>
      <c r="M108" s="9" t="s">
        <v>21</v>
      </c>
      <c r="N108" s="9" t="s">
        <v>22</v>
      </c>
      <c r="O108" s="9" t="s">
        <v>29</v>
      </c>
      <c r="P108" s="9">
        <v>1</v>
      </c>
      <c r="Q108" s="9">
        <v>2023</v>
      </c>
      <c r="R108" s="11">
        <f>Raw_Data!$G108*Raw_Data!$H108</f>
        <v>345233.64</v>
      </c>
      <c r="S108" s="11">
        <f>Raw_Data!$R108*Raw_Data!$I108/100</f>
        <v>50266.017984000006</v>
      </c>
      <c r="T108" s="11">
        <f>Raw_Data!$R108-Raw_Data!$S108</f>
        <v>294967.62201599998</v>
      </c>
      <c r="U108" s="16">
        <f>Raw_Data!$L108/Raw_Data!$J108</f>
        <v>0.34754084219602699</v>
      </c>
    </row>
    <row r="109" spans="1:21" x14ac:dyDescent="0.3">
      <c r="A109" s="13" t="s">
        <v>239</v>
      </c>
      <c r="B109" s="12">
        <v>44953</v>
      </c>
      <c r="C109" s="13" t="s">
        <v>40</v>
      </c>
      <c r="D109" s="13" t="s">
        <v>240</v>
      </c>
      <c r="E109" s="13" t="s">
        <v>5787</v>
      </c>
      <c r="F109" s="13" t="s">
        <v>32</v>
      </c>
      <c r="G109" s="13">
        <v>107543.98</v>
      </c>
      <c r="H109" s="13">
        <v>9</v>
      </c>
      <c r="I109" s="14">
        <v>0.3</v>
      </c>
      <c r="J109" s="15">
        <v>967895.82</v>
      </c>
      <c r="K109" s="13">
        <v>90581.42</v>
      </c>
      <c r="L109" s="15">
        <v>152663.04000000001</v>
      </c>
      <c r="M109" s="13" t="s">
        <v>21</v>
      </c>
      <c r="N109" s="13" t="s">
        <v>28</v>
      </c>
      <c r="O109" s="13" t="s">
        <v>23</v>
      </c>
      <c r="P109" s="13">
        <v>1</v>
      </c>
      <c r="Q109" s="13">
        <v>2023</v>
      </c>
      <c r="R109" s="15">
        <f>Raw_Data!$G109*Raw_Data!$H109</f>
        <v>967895.82</v>
      </c>
      <c r="S109" s="15">
        <f>Raw_Data!$R109*Raw_Data!$I109/100</f>
        <v>2903.6874599999996</v>
      </c>
      <c r="T109" s="15">
        <f>Raw_Data!$R109-Raw_Data!$S109</f>
        <v>964992.1325399999</v>
      </c>
      <c r="U109" s="17">
        <f>Raw_Data!$L109/Raw_Data!$J109</f>
        <v>0.15772672724219433</v>
      </c>
    </row>
    <row r="110" spans="1:21" x14ac:dyDescent="0.3">
      <c r="A110" s="9" t="s">
        <v>241</v>
      </c>
      <c r="B110" s="8">
        <v>44953</v>
      </c>
      <c r="C110" s="9" t="s">
        <v>34</v>
      </c>
      <c r="D110" s="9" t="s">
        <v>242</v>
      </c>
      <c r="E110" s="9" t="s">
        <v>5790</v>
      </c>
      <c r="F110" s="9" t="s">
        <v>20</v>
      </c>
      <c r="G110" s="9">
        <v>53531.31</v>
      </c>
      <c r="H110" s="9">
        <v>1</v>
      </c>
      <c r="I110" s="10">
        <v>3.7</v>
      </c>
      <c r="J110" s="11">
        <v>53531.31</v>
      </c>
      <c r="K110" s="9">
        <v>43864.26</v>
      </c>
      <c r="L110" s="11">
        <v>9667.0499999999993</v>
      </c>
      <c r="M110" s="9" t="s">
        <v>21</v>
      </c>
      <c r="N110" s="9" t="s">
        <v>28</v>
      </c>
      <c r="O110" s="9" t="s">
        <v>23</v>
      </c>
      <c r="P110" s="9">
        <v>1</v>
      </c>
      <c r="Q110" s="9">
        <v>2023</v>
      </c>
      <c r="R110" s="11">
        <f>Raw_Data!$G110*Raw_Data!$H110</f>
        <v>53531.31</v>
      </c>
      <c r="S110" s="11">
        <f>Raw_Data!$R110*Raw_Data!$I110/100</f>
        <v>1980.6584700000001</v>
      </c>
      <c r="T110" s="11">
        <f>Raw_Data!$R110-Raw_Data!$S110</f>
        <v>51550.651529999996</v>
      </c>
      <c r="U110" s="16">
        <f>Raw_Data!$L110/Raw_Data!$J110</f>
        <v>0.18058683787114493</v>
      </c>
    </row>
    <row r="111" spans="1:21" x14ac:dyDescent="0.3">
      <c r="A111" s="13" t="s">
        <v>243</v>
      </c>
      <c r="B111" s="12">
        <v>44953</v>
      </c>
      <c r="C111" s="13" t="s">
        <v>25</v>
      </c>
      <c r="D111" s="13" t="s">
        <v>244</v>
      </c>
      <c r="E111" s="13" t="s">
        <v>5786</v>
      </c>
      <c r="F111" s="13" t="s">
        <v>55</v>
      </c>
      <c r="G111" s="13">
        <v>94254.51</v>
      </c>
      <c r="H111" s="13">
        <v>7</v>
      </c>
      <c r="I111" s="14">
        <v>1.59</v>
      </c>
      <c r="J111" s="15">
        <v>659781.57999999996</v>
      </c>
      <c r="K111" s="13">
        <v>63122.44</v>
      </c>
      <c r="L111" s="15">
        <v>217924.52</v>
      </c>
      <c r="M111" s="13" t="s">
        <v>21</v>
      </c>
      <c r="N111" s="13" t="s">
        <v>28</v>
      </c>
      <c r="O111" s="13" t="s">
        <v>23</v>
      </c>
      <c r="P111" s="13">
        <v>1</v>
      </c>
      <c r="Q111" s="13">
        <v>2023</v>
      </c>
      <c r="R111" s="15">
        <f>Raw_Data!$G111*Raw_Data!$H111</f>
        <v>659781.56999999995</v>
      </c>
      <c r="S111" s="15">
        <f>Raw_Data!$R111*Raw_Data!$I111/100</f>
        <v>10490.526963</v>
      </c>
      <c r="T111" s="15">
        <f>Raw_Data!$R111-Raw_Data!$S111</f>
        <v>649291.043037</v>
      </c>
      <c r="U111" s="17">
        <f>Raw_Data!$L111/Raw_Data!$J111</f>
        <v>0.33029797527842475</v>
      </c>
    </row>
    <row r="112" spans="1:21" x14ac:dyDescent="0.3">
      <c r="A112" s="9" t="s">
        <v>245</v>
      </c>
      <c r="B112" s="8">
        <v>44953</v>
      </c>
      <c r="C112" s="9" t="s">
        <v>40</v>
      </c>
      <c r="D112" s="9" t="s">
        <v>246</v>
      </c>
      <c r="E112" s="9" t="s">
        <v>5790</v>
      </c>
      <c r="F112" s="9" t="s">
        <v>42</v>
      </c>
      <c r="G112" s="9">
        <v>72535.12</v>
      </c>
      <c r="H112" s="9">
        <v>25</v>
      </c>
      <c r="I112" s="10">
        <v>5.34</v>
      </c>
      <c r="J112" s="11">
        <v>1813378.12</v>
      </c>
      <c r="K112" s="9">
        <v>53367.18</v>
      </c>
      <c r="L112" s="11">
        <v>479198.68</v>
      </c>
      <c r="M112" s="9" t="s">
        <v>36</v>
      </c>
      <c r="N112" s="9" t="s">
        <v>28</v>
      </c>
      <c r="O112" s="9" t="s">
        <v>23</v>
      </c>
      <c r="P112" s="9">
        <v>1</v>
      </c>
      <c r="Q112" s="9">
        <v>2023</v>
      </c>
      <c r="R112" s="11">
        <f>Raw_Data!$G112*Raw_Data!$H112</f>
        <v>1813378</v>
      </c>
      <c r="S112" s="11">
        <f>Raw_Data!$R112*Raw_Data!$I112/100</f>
        <v>96834.38519999999</v>
      </c>
      <c r="T112" s="11">
        <f>Raw_Data!$R112-Raw_Data!$S112</f>
        <v>1716543.6148000001</v>
      </c>
      <c r="U112" s="16">
        <f>Raw_Data!$L112/Raw_Data!$J112</f>
        <v>0.26425745117074645</v>
      </c>
    </row>
    <row r="113" spans="1:21" x14ac:dyDescent="0.3">
      <c r="A113" s="13" t="s">
        <v>247</v>
      </c>
      <c r="B113" s="12">
        <v>44953</v>
      </c>
      <c r="C113" s="13" t="s">
        <v>34</v>
      </c>
      <c r="D113" s="13" t="s">
        <v>248</v>
      </c>
      <c r="E113" s="13" t="s">
        <v>5789</v>
      </c>
      <c r="F113" s="13" t="s">
        <v>55</v>
      </c>
      <c r="G113" s="13">
        <v>67840.28</v>
      </c>
      <c r="H113" s="13">
        <v>12</v>
      </c>
      <c r="I113" s="14">
        <v>5.64</v>
      </c>
      <c r="J113" s="15">
        <v>814083.4</v>
      </c>
      <c r="K113" s="13">
        <v>48518.66</v>
      </c>
      <c r="L113" s="15">
        <v>231859.47</v>
      </c>
      <c r="M113" s="13" t="s">
        <v>21</v>
      </c>
      <c r="N113" s="13" t="s">
        <v>28</v>
      </c>
      <c r="O113" s="13" t="s">
        <v>29</v>
      </c>
      <c r="P113" s="13">
        <v>1</v>
      </c>
      <c r="Q113" s="13">
        <v>2023</v>
      </c>
      <c r="R113" s="15">
        <f>Raw_Data!$G113*Raw_Data!$H113</f>
        <v>814083.36</v>
      </c>
      <c r="S113" s="15">
        <f>Raw_Data!$R113*Raw_Data!$I113/100</f>
        <v>45914.301503999995</v>
      </c>
      <c r="T113" s="15">
        <f>Raw_Data!$R113-Raw_Data!$S113</f>
        <v>768169.05849600001</v>
      </c>
      <c r="U113" s="17">
        <f>Raw_Data!$L113/Raw_Data!$J113</f>
        <v>0.28481046290834577</v>
      </c>
    </row>
    <row r="114" spans="1:21" x14ac:dyDescent="0.3">
      <c r="A114" s="9" t="s">
        <v>249</v>
      </c>
      <c r="B114" s="8">
        <v>44954</v>
      </c>
      <c r="C114" s="9" t="s">
        <v>47</v>
      </c>
      <c r="D114" s="9" t="s">
        <v>250</v>
      </c>
      <c r="E114" s="9" t="s">
        <v>5788</v>
      </c>
      <c r="F114" s="9" t="s">
        <v>27</v>
      </c>
      <c r="G114" s="9">
        <v>56710.6</v>
      </c>
      <c r="H114" s="9">
        <v>3</v>
      </c>
      <c r="I114" s="10">
        <v>4</v>
      </c>
      <c r="J114" s="11">
        <v>170131.8</v>
      </c>
      <c r="K114" s="9">
        <v>43193.65</v>
      </c>
      <c r="L114" s="11">
        <v>40550.85</v>
      </c>
      <c r="M114" s="9" t="s">
        <v>21</v>
      </c>
      <c r="N114" s="9" t="s">
        <v>28</v>
      </c>
      <c r="O114" s="9" t="s">
        <v>23</v>
      </c>
      <c r="P114" s="9">
        <v>1</v>
      </c>
      <c r="Q114" s="9">
        <v>2023</v>
      </c>
      <c r="R114" s="11">
        <f>Raw_Data!$G114*Raw_Data!$H114</f>
        <v>170131.8</v>
      </c>
      <c r="S114" s="11">
        <f>Raw_Data!$R114*Raw_Data!$I114/100</f>
        <v>6805.2719999999999</v>
      </c>
      <c r="T114" s="11">
        <f>Raw_Data!$R114-Raw_Data!$S114</f>
        <v>163326.52799999999</v>
      </c>
      <c r="U114" s="16">
        <f>Raw_Data!$L114/Raw_Data!$J114</f>
        <v>0.23834962070582924</v>
      </c>
    </row>
    <row r="115" spans="1:21" x14ac:dyDescent="0.3">
      <c r="A115" s="13" t="s">
        <v>251</v>
      </c>
      <c r="B115" s="12">
        <v>44954</v>
      </c>
      <c r="C115" s="13" t="s">
        <v>18</v>
      </c>
      <c r="D115" s="13" t="s">
        <v>252</v>
      </c>
      <c r="E115" s="13" t="s">
        <v>5788</v>
      </c>
      <c r="F115" s="13" t="s">
        <v>55</v>
      </c>
      <c r="G115" s="13">
        <v>65047.58</v>
      </c>
      <c r="H115" s="13">
        <v>7</v>
      </c>
      <c r="I115" s="14">
        <v>3.34</v>
      </c>
      <c r="J115" s="15">
        <v>455333.05</v>
      </c>
      <c r="K115" s="13">
        <v>48324.36</v>
      </c>
      <c r="L115" s="15">
        <v>117062.55</v>
      </c>
      <c r="M115" s="13" t="s">
        <v>21</v>
      </c>
      <c r="N115" s="13" t="s">
        <v>45</v>
      </c>
      <c r="O115" s="13" t="s">
        <v>23</v>
      </c>
      <c r="P115" s="13">
        <v>1</v>
      </c>
      <c r="Q115" s="13">
        <v>2023</v>
      </c>
      <c r="R115" s="15">
        <f>Raw_Data!$G115*Raw_Data!$H115</f>
        <v>455333.06</v>
      </c>
      <c r="S115" s="15">
        <f>Raw_Data!$R115*Raw_Data!$I115/100</f>
        <v>15208.124204</v>
      </c>
      <c r="T115" s="15">
        <f>Raw_Data!$R115-Raw_Data!$S115</f>
        <v>440124.93579600001</v>
      </c>
      <c r="U115" s="17">
        <f>Raw_Data!$L115/Raw_Data!$J115</f>
        <v>0.25709214387139262</v>
      </c>
    </row>
    <row r="116" spans="1:21" x14ac:dyDescent="0.3">
      <c r="A116" s="9" t="s">
        <v>253</v>
      </c>
      <c r="B116" s="8">
        <v>44954</v>
      </c>
      <c r="C116" s="9" t="s">
        <v>34</v>
      </c>
      <c r="D116" s="9" t="s">
        <v>254</v>
      </c>
      <c r="E116" s="9" t="s">
        <v>5787</v>
      </c>
      <c r="F116" s="9" t="s">
        <v>42</v>
      </c>
      <c r="G116" s="9">
        <v>80297.960000000006</v>
      </c>
      <c r="H116" s="9">
        <v>31</v>
      </c>
      <c r="I116" s="10">
        <v>8.3800000000000008</v>
      </c>
      <c r="J116" s="11">
        <v>2489236.7400000002</v>
      </c>
      <c r="K116" s="9">
        <v>61967.09</v>
      </c>
      <c r="L116" s="11">
        <v>568257.06000000006</v>
      </c>
      <c r="M116" s="9" t="s">
        <v>36</v>
      </c>
      <c r="N116" s="9" t="s">
        <v>28</v>
      </c>
      <c r="O116" s="9" t="s">
        <v>29</v>
      </c>
      <c r="P116" s="9">
        <v>1</v>
      </c>
      <c r="Q116" s="9">
        <v>2023</v>
      </c>
      <c r="R116" s="11">
        <f>Raw_Data!$G116*Raw_Data!$H116</f>
        <v>2489236.7600000002</v>
      </c>
      <c r="S116" s="11">
        <f>Raw_Data!$R116*Raw_Data!$I116/100</f>
        <v>208598.04048800003</v>
      </c>
      <c r="T116" s="11">
        <f>Raw_Data!$R116-Raw_Data!$S116</f>
        <v>2280638.7195120002</v>
      </c>
      <c r="U116" s="16">
        <f>Raw_Data!$L116/Raw_Data!$J116</f>
        <v>0.22828566317882645</v>
      </c>
    </row>
    <row r="117" spans="1:21" x14ac:dyDescent="0.3">
      <c r="A117" s="13" t="s">
        <v>255</v>
      </c>
      <c r="B117" s="12">
        <v>44954</v>
      </c>
      <c r="C117" s="13" t="s">
        <v>18</v>
      </c>
      <c r="D117" s="13" t="s">
        <v>226</v>
      </c>
      <c r="E117" s="13" t="s">
        <v>5786</v>
      </c>
      <c r="F117" s="13" t="s">
        <v>55</v>
      </c>
      <c r="G117" s="13">
        <v>61316.9</v>
      </c>
      <c r="H117" s="13">
        <v>2</v>
      </c>
      <c r="I117" s="14">
        <v>7.36</v>
      </c>
      <c r="J117" s="15">
        <v>122633.81</v>
      </c>
      <c r="K117" s="13">
        <v>40925.72</v>
      </c>
      <c r="L117" s="15">
        <v>40782.370000000003</v>
      </c>
      <c r="M117" s="13" t="s">
        <v>21</v>
      </c>
      <c r="N117" s="13" t="s">
        <v>28</v>
      </c>
      <c r="O117" s="13" t="s">
        <v>29</v>
      </c>
      <c r="P117" s="13">
        <v>1</v>
      </c>
      <c r="Q117" s="13">
        <v>2023</v>
      </c>
      <c r="R117" s="15">
        <f>Raw_Data!$G117*Raw_Data!$H117</f>
        <v>122633.8</v>
      </c>
      <c r="S117" s="15">
        <f>Raw_Data!$R117*Raw_Data!$I117/100</f>
        <v>9025.8476800000008</v>
      </c>
      <c r="T117" s="15">
        <f>Raw_Data!$R117-Raw_Data!$S117</f>
        <v>113607.95232</v>
      </c>
      <c r="U117" s="17">
        <f>Raw_Data!$L117/Raw_Data!$J117</f>
        <v>0.33255404851239639</v>
      </c>
    </row>
    <row r="118" spans="1:21" x14ac:dyDescent="0.3">
      <c r="A118" s="9" t="s">
        <v>256</v>
      </c>
      <c r="B118" s="8">
        <v>44954</v>
      </c>
      <c r="C118" s="9" t="s">
        <v>40</v>
      </c>
      <c r="D118" s="9" t="s">
        <v>257</v>
      </c>
      <c r="E118" s="9" t="s">
        <v>5788</v>
      </c>
      <c r="F118" s="9" t="s">
        <v>32</v>
      </c>
      <c r="G118" s="9">
        <v>91463.22</v>
      </c>
      <c r="H118" s="9">
        <v>10</v>
      </c>
      <c r="I118" s="10">
        <v>16.5</v>
      </c>
      <c r="J118" s="11">
        <v>914632.2</v>
      </c>
      <c r="K118" s="9">
        <v>72590.179999999993</v>
      </c>
      <c r="L118" s="11">
        <v>188730.35</v>
      </c>
      <c r="M118" s="9" t="s">
        <v>21</v>
      </c>
      <c r="N118" s="9" t="s">
        <v>22</v>
      </c>
      <c r="O118" s="9" t="s">
        <v>29</v>
      </c>
      <c r="P118" s="9">
        <v>1</v>
      </c>
      <c r="Q118" s="9">
        <v>2023</v>
      </c>
      <c r="R118" s="11">
        <f>Raw_Data!$G118*Raw_Data!$H118</f>
        <v>914632.2</v>
      </c>
      <c r="S118" s="11">
        <f>Raw_Data!$R118*Raw_Data!$I118/100</f>
        <v>150914.31299999999</v>
      </c>
      <c r="T118" s="11">
        <f>Raw_Data!$R118-Raw_Data!$S118</f>
        <v>763717.88699999999</v>
      </c>
      <c r="U118" s="16">
        <f>Raw_Data!$L118/Raw_Data!$J118</f>
        <v>0.20634562177014981</v>
      </c>
    </row>
    <row r="119" spans="1:21" x14ac:dyDescent="0.3">
      <c r="A119" s="13" t="s">
        <v>258</v>
      </c>
      <c r="B119" s="12">
        <v>44954</v>
      </c>
      <c r="C119" s="13" t="s">
        <v>34</v>
      </c>
      <c r="D119" s="13" t="s">
        <v>259</v>
      </c>
      <c r="E119" s="13" t="s">
        <v>5790</v>
      </c>
      <c r="F119" s="13" t="s">
        <v>20</v>
      </c>
      <c r="G119" s="13">
        <v>77126.710000000006</v>
      </c>
      <c r="H119" s="13">
        <v>39</v>
      </c>
      <c r="I119" s="14">
        <v>2.0499999999999998</v>
      </c>
      <c r="J119" s="15">
        <v>3007941.67</v>
      </c>
      <c r="K119" s="13">
        <v>61945.63</v>
      </c>
      <c r="L119" s="15">
        <v>592062.13</v>
      </c>
      <c r="M119" s="13" t="s">
        <v>36</v>
      </c>
      <c r="N119" s="13" t="s">
        <v>28</v>
      </c>
      <c r="O119" s="13" t="s">
        <v>23</v>
      </c>
      <c r="P119" s="13">
        <v>1</v>
      </c>
      <c r="Q119" s="13">
        <v>2023</v>
      </c>
      <c r="R119" s="15">
        <f>Raw_Data!$G119*Raw_Data!$H119</f>
        <v>3007941.6900000004</v>
      </c>
      <c r="S119" s="15">
        <f>Raw_Data!$R119*Raw_Data!$I119/100</f>
        <v>61662.804645000004</v>
      </c>
      <c r="T119" s="15">
        <f>Raw_Data!$R119-Raw_Data!$S119</f>
        <v>2946278.8853550004</v>
      </c>
      <c r="U119" s="17">
        <f>Raw_Data!$L119/Raw_Data!$J119</f>
        <v>0.19683298246937084</v>
      </c>
    </row>
    <row r="120" spans="1:21" x14ac:dyDescent="0.3">
      <c r="A120" s="9" t="s">
        <v>260</v>
      </c>
      <c r="B120" s="8">
        <v>44954</v>
      </c>
      <c r="C120" s="9" t="s">
        <v>25</v>
      </c>
      <c r="D120" s="9" t="s">
        <v>261</v>
      </c>
      <c r="E120" s="9" t="s">
        <v>5790</v>
      </c>
      <c r="F120" s="9" t="s">
        <v>55</v>
      </c>
      <c r="G120" s="9">
        <v>133713.53</v>
      </c>
      <c r="H120" s="9">
        <v>1</v>
      </c>
      <c r="I120" s="10">
        <v>1.43</v>
      </c>
      <c r="J120" s="11">
        <v>133713.53</v>
      </c>
      <c r="K120" s="9">
        <v>91992.01</v>
      </c>
      <c r="L120" s="11">
        <v>41721.53</v>
      </c>
      <c r="M120" s="9" t="s">
        <v>21</v>
      </c>
      <c r="N120" s="9" t="s">
        <v>28</v>
      </c>
      <c r="O120" s="9" t="s">
        <v>23</v>
      </c>
      <c r="P120" s="9">
        <v>1</v>
      </c>
      <c r="Q120" s="9">
        <v>2023</v>
      </c>
      <c r="R120" s="11">
        <f>Raw_Data!$G120*Raw_Data!$H120</f>
        <v>133713.53</v>
      </c>
      <c r="S120" s="11">
        <f>Raw_Data!$R120*Raw_Data!$I120/100</f>
        <v>1912.1034789999999</v>
      </c>
      <c r="T120" s="11">
        <f>Raw_Data!$R120-Raw_Data!$S120</f>
        <v>131801.42652099999</v>
      </c>
      <c r="U120" s="16">
        <f>Raw_Data!$L120/Raw_Data!$J120</f>
        <v>0.31202175277251298</v>
      </c>
    </row>
    <row r="121" spans="1:21" x14ac:dyDescent="0.3">
      <c r="A121" s="13" t="s">
        <v>262</v>
      </c>
      <c r="B121" s="12">
        <v>44955</v>
      </c>
      <c r="C121" s="13" t="s">
        <v>34</v>
      </c>
      <c r="D121" s="13" t="s">
        <v>263</v>
      </c>
      <c r="E121" s="13" t="s">
        <v>5789</v>
      </c>
      <c r="F121" s="13" t="s">
        <v>27</v>
      </c>
      <c r="G121" s="13">
        <v>76335.34</v>
      </c>
      <c r="H121" s="13">
        <v>4</v>
      </c>
      <c r="I121" s="14">
        <v>2.19</v>
      </c>
      <c r="J121" s="15">
        <v>305341.37</v>
      </c>
      <c r="K121" s="13">
        <v>60327.85</v>
      </c>
      <c r="L121" s="15">
        <v>64029.95</v>
      </c>
      <c r="M121" s="13" t="s">
        <v>21</v>
      </c>
      <c r="N121" s="13" t="s">
        <v>22</v>
      </c>
      <c r="O121" s="13" t="s">
        <v>23</v>
      </c>
      <c r="P121" s="13">
        <v>1</v>
      </c>
      <c r="Q121" s="13">
        <v>2023</v>
      </c>
      <c r="R121" s="15">
        <f>Raw_Data!$G121*Raw_Data!$H121</f>
        <v>305341.36</v>
      </c>
      <c r="S121" s="15">
        <f>Raw_Data!$R121*Raw_Data!$I121/100</f>
        <v>6686.9757840000002</v>
      </c>
      <c r="T121" s="15">
        <f>Raw_Data!$R121-Raw_Data!$S121</f>
        <v>298654.38421599998</v>
      </c>
      <c r="U121" s="17">
        <f>Raw_Data!$L121/Raw_Data!$J121</f>
        <v>0.20969955692541761</v>
      </c>
    </row>
    <row r="122" spans="1:21" x14ac:dyDescent="0.3">
      <c r="A122" s="9" t="s">
        <v>264</v>
      </c>
      <c r="B122" s="8">
        <v>44955</v>
      </c>
      <c r="C122" s="9" t="s">
        <v>34</v>
      </c>
      <c r="D122" s="9" t="s">
        <v>265</v>
      </c>
      <c r="E122" s="9" t="s">
        <v>5787</v>
      </c>
      <c r="F122" s="9" t="s">
        <v>32</v>
      </c>
      <c r="G122" s="9">
        <v>63820.94</v>
      </c>
      <c r="H122" s="9">
        <v>134</v>
      </c>
      <c r="I122" s="10">
        <v>4.2699999999999996</v>
      </c>
      <c r="J122" s="11">
        <v>8552005.4199999999</v>
      </c>
      <c r="K122" s="9">
        <v>50986.79</v>
      </c>
      <c r="L122" s="11">
        <v>1719775.35</v>
      </c>
      <c r="M122" s="9" t="s">
        <v>36</v>
      </c>
      <c r="N122" s="9" t="s">
        <v>22</v>
      </c>
      <c r="O122" s="9" t="s">
        <v>23</v>
      </c>
      <c r="P122" s="9">
        <v>1</v>
      </c>
      <c r="Q122" s="9">
        <v>2023</v>
      </c>
      <c r="R122" s="11">
        <f>Raw_Data!$G122*Raw_Data!$H122</f>
        <v>8552005.9600000009</v>
      </c>
      <c r="S122" s="11">
        <f>Raw_Data!$R122*Raw_Data!$I122/100</f>
        <v>365170.65449199994</v>
      </c>
      <c r="T122" s="11">
        <f>Raw_Data!$R122-Raw_Data!$S122</f>
        <v>8186835.3055080008</v>
      </c>
      <c r="U122" s="16">
        <f>Raw_Data!$L122/Raw_Data!$J122</f>
        <v>0.20109614827629518</v>
      </c>
    </row>
    <row r="123" spans="1:21" x14ac:dyDescent="0.3">
      <c r="A123" s="13" t="s">
        <v>266</v>
      </c>
      <c r="B123" s="12">
        <v>44956</v>
      </c>
      <c r="C123" s="13" t="s">
        <v>25</v>
      </c>
      <c r="D123" s="13" t="s">
        <v>88</v>
      </c>
      <c r="E123" s="13" t="s">
        <v>5788</v>
      </c>
      <c r="F123" s="13" t="s">
        <v>55</v>
      </c>
      <c r="G123" s="13">
        <v>130939.87</v>
      </c>
      <c r="H123" s="13">
        <v>8</v>
      </c>
      <c r="I123" s="14">
        <v>2.27</v>
      </c>
      <c r="J123" s="15">
        <v>1047518.98</v>
      </c>
      <c r="K123" s="13">
        <v>93649.65</v>
      </c>
      <c r="L123" s="15">
        <v>298321.81</v>
      </c>
      <c r="M123" s="13" t="s">
        <v>21</v>
      </c>
      <c r="N123" s="13" t="s">
        <v>22</v>
      </c>
      <c r="O123" s="13" t="s">
        <v>23</v>
      </c>
      <c r="P123" s="13">
        <v>1</v>
      </c>
      <c r="Q123" s="13">
        <v>2023</v>
      </c>
      <c r="R123" s="15">
        <f>Raw_Data!$G123*Raw_Data!$H123</f>
        <v>1047518.96</v>
      </c>
      <c r="S123" s="15">
        <f>Raw_Data!$R123*Raw_Data!$I123/100</f>
        <v>23778.680391999998</v>
      </c>
      <c r="T123" s="15">
        <f>Raw_Data!$R123-Raw_Data!$S123</f>
        <v>1023740.279608</v>
      </c>
      <c r="U123" s="17">
        <f>Raw_Data!$L123/Raw_Data!$J123</f>
        <v>0.28478893050701576</v>
      </c>
    </row>
    <row r="124" spans="1:21" x14ac:dyDescent="0.3">
      <c r="A124" s="9" t="s">
        <v>267</v>
      </c>
      <c r="B124" s="8">
        <v>44956</v>
      </c>
      <c r="C124" s="9" t="s">
        <v>18</v>
      </c>
      <c r="D124" s="9" t="s">
        <v>268</v>
      </c>
      <c r="E124" s="9" t="s">
        <v>5787</v>
      </c>
      <c r="F124" s="9" t="s">
        <v>55</v>
      </c>
      <c r="G124" s="9">
        <v>59199.360000000001</v>
      </c>
      <c r="H124" s="9">
        <v>2</v>
      </c>
      <c r="I124" s="10">
        <v>16.29</v>
      </c>
      <c r="J124" s="11">
        <v>118398.73</v>
      </c>
      <c r="K124" s="9">
        <v>40683.800000000003</v>
      </c>
      <c r="L124" s="11">
        <v>37031.129999999997</v>
      </c>
      <c r="M124" s="9" t="s">
        <v>21</v>
      </c>
      <c r="N124" s="9" t="s">
        <v>45</v>
      </c>
      <c r="O124" s="9" t="s">
        <v>29</v>
      </c>
      <c r="P124" s="9">
        <v>1</v>
      </c>
      <c r="Q124" s="9">
        <v>2023</v>
      </c>
      <c r="R124" s="11">
        <f>Raw_Data!$G124*Raw_Data!$H124</f>
        <v>118398.72</v>
      </c>
      <c r="S124" s="11">
        <f>Raw_Data!$R124*Raw_Data!$I124/100</f>
        <v>19287.151488</v>
      </c>
      <c r="T124" s="11">
        <f>Raw_Data!$R124-Raw_Data!$S124</f>
        <v>99111.568511999998</v>
      </c>
      <c r="U124" s="16">
        <f>Raw_Data!$L124/Raw_Data!$J124</f>
        <v>0.3127662771382767</v>
      </c>
    </row>
    <row r="125" spans="1:21" x14ac:dyDescent="0.3">
      <c r="A125" s="13" t="s">
        <v>269</v>
      </c>
      <c r="B125" s="12">
        <v>44956</v>
      </c>
      <c r="C125" s="13" t="s">
        <v>34</v>
      </c>
      <c r="D125" s="13" t="s">
        <v>270</v>
      </c>
      <c r="E125" s="13" t="s">
        <v>5788</v>
      </c>
      <c r="F125" s="13" t="s">
        <v>55</v>
      </c>
      <c r="G125" s="13">
        <v>61425.31</v>
      </c>
      <c r="H125" s="13">
        <v>1</v>
      </c>
      <c r="I125" s="14">
        <v>1.34</v>
      </c>
      <c r="J125" s="15">
        <v>61425.31</v>
      </c>
      <c r="K125" s="13">
        <v>42407.55</v>
      </c>
      <c r="L125" s="15">
        <v>19017.759999999998</v>
      </c>
      <c r="M125" s="13" t="s">
        <v>21</v>
      </c>
      <c r="N125" s="13" t="s">
        <v>22</v>
      </c>
      <c r="O125" s="13" t="s">
        <v>23</v>
      </c>
      <c r="P125" s="13">
        <v>1</v>
      </c>
      <c r="Q125" s="13">
        <v>2023</v>
      </c>
      <c r="R125" s="15">
        <f>Raw_Data!$G125*Raw_Data!$H125</f>
        <v>61425.31</v>
      </c>
      <c r="S125" s="15">
        <f>Raw_Data!$R125*Raw_Data!$I125/100</f>
        <v>823.099154</v>
      </c>
      <c r="T125" s="15">
        <f>Raw_Data!$R125-Raw_Data!$S125</f>
        <v>60602.210845999994</v>
      </c>
      <c r="U125" s="17">
        <f>Raw_Data!$L125/Raw_Data!$J125</f>
        <v>0.3096078798788317</v>
      </c>
    </row>
    <row r="126" spans="1:21" x14ac:dyDescent="0.3">
      <c r="A126" s="9" t="s">
        <v>271</v>
      </c>
      <c r="B126" s="8">
        <v>44956</v>
      </c>
      <c r="C126" s="9" t="s">
        <v>47</v>
      </c>
      <c r="D126" s="9" t="s">
        <v>146</v>
      </c>
      <c r="E126" s="9" t="s">
        <v>5790</v>
      </c>
      <c r="F126" s="9" t="s">
        <v>27</v>
      </c>
      <c r="G126" s="9">
        <v>52535.86</v>
      </c>
      <c r="H126" s="9">
        <v>20</v>
      </c>
      <c r="I126" s="10">
        <v>17.940000000000001</v>
      </c>
      <c r="J126" s="11">
        <v>1050717.19</v>
      </c>
      <c r="K126" s="9">
        <v>42840.98</v>
      </c>
      <c r="L126" s="11">
        <v>193897.55</v>
      </c>
      <c r="M126" s="9" t="s">
        <v>36</v>
      </c>
      <c r="N126" s="9" t="s">
        <v>28</v>
      </c>
      <c r="O126" s="9" t="s">
        <v>29</v>
      </c>
      <c r="P126" s="9">
        <v>1</v>
      </c>
      <c r="Q126" s="9">
        <v>2023</v>
      </c>
      <c r="R126" s="11">
        <f>Raw_Data!$G126*Raw_Data!$H126</f>
        <v>1050717.2</v>
      </c>
      <c r="S126" s="11">
        <f>Raw_Data!$R126*Raw_Data!$I126/100</f>
        <v>188498.66568000001</v>
      </c>
      <c r="T126" s="11">
        <f>Raw_Data!$R126-Raw_Data!$S126</f>
        <v>862218.53431999998</v>
      </c>
      <c r="U126" s="16">
        <f>Raw_Data!$L126/Raw_Data!$J126</f>
        <v>0.18453828665351901</v>
      </c>
    </row>
    <row r="127" spans="1:21" x14ac:dyDescent="0.3">
      <c r="A127" s="13" t="s">
        <v>272</v>
      </c>
      <c r="B127" s="12">
        <v>44956</v>
      </c>
      <c r="C127" s="13" t="s">
        <v>18</v>
      </c>
      <c r="D127" s="13" t="s">
        <v>273</v>
      </c>
      <c r="E127" s="13" t="s">
        <v>5785</v>
      </c>
      <c r="F127" s="13" t="s">
        <v>20</v>
      </c>
      <c r="G127" s="13">
        <v>56725.22</v>
      </c>
      <c r="H127" s="13">
        <v>1</v>
      </c>
      <c r="I127" s="14">
        <v>6.15</v>
      </c>
      <c r="J127" s="15">
        <v>56725.22</v>
      </c>
      <c r="K127" s="13">
        <v>47286.42</v>
      </c>
      <c r="L127" s="15">
        <v>9438.7999999999993</v>
      </c>
      <c r="M127" s="13" t="s">
        <v>21</v>
      </c>
      <c r="N127" s="13" t="s">
        <v>28</v>
      </c>
      <c r="O127" s="13" t="s">
        <v>29</v>
      </c>
      <c r="P127" s="13">
        <v>1</v>
      </c>
      <c r="Q127" s="13">
        <v>2023</v>
      </c>
      <c r="R127" s="15">
        <f>Raw_Data!$G127*Raw_Data!$H127</f>
        <v>56725.22</v>
      </c>
      <c r="S127" s="15">
        <f>Raw_Data!$R127*Raw_Data!$I127/100</f>
        <v>3488.6010299999998</v>
      </c>
      <c r="T127" s="15">
        <f>Raw_Data!$R127-Raw_Data!$S127</f>
        <v>53236.618970000003</v>
      </c>
      <c r="U127" s="17">
        <f>Raw_Data!$L127/Raw_Data!$J127</f>
        <v>0.16639512372098336</v>
      </c>
    </row>
    <row r="128" spans="1:21" x14ac:dyDescent="0.3">
      <c r="A128" s="9" t="s">
        <v>274</v>
      </c>
      <c r="B128" s="8">
        <v>44957</v>
      </c>
      <c r="C128" s="9" t="s">
        <v>40</v>
      </c>
      <c r="D128" s="9" t="s">
        <v>275</v>
      </c>
      <c r="E128" s="9" t="s">
        <v>5785</v>
      </c>
      <c r="F128" s="9" t="s">
        <v>55</v>
      </c>
      <c r="G128" s="9">
        <v>112487.08</v>
      </c>
      <c r="H128" s="9">
        <v>11</v>
      </c>
      <c r="I128" s="10">
        <v>8.48</v>
      </c>
      <c r="J128" s="11">
        <v>1237357.93</v>
      </c>
      <c r="K128" s="9">
        <v>84139.43</v>
      </c>
      <c r="L128" s="11">
        <v>311824.15000000002</v>
      </c>
      <c r="M128" s="9" t="s">
        <v>21</v>
      </c>
      <c r="N128" s="9" t="s">
        <v>58</v>
      </c>
      <c r="O128" s="9" t="s">
        <v>29</v>
      </c>
      <c r="P128" s="9">
        <v>1</v>
      </c>
      <c r="Q128" s="9">
        <v>2023</v>
      </c>
      <c r="R128" s="11">
        <f>Raw_Data!$G128*Raw_Data!$H128</f>
        <v>1237357.8800000001</v>
      </c>
      <c r="S128" s="11">
        <f>Raw_Data!$R128*Raw_Data!$I128/100</f>
        <v>104927.94822400002</v>
      </c>
      <c r="T128" s="11">
        <f>Raw_Data!$R128-Raw_Data!$S128</f>
        <v>1132429.9317760002</v>
      </c>
      <c r="U128" s="16">
        <f>Raw_Data!$L128/Raw_Data!$J128</f>
        <v>0.252008042652622</v>
      </c>
    </row>
    <row r="129" spans="1:21" x14ac:dyDescent="0.3">
      <c r="A129" s="13" t="s">
        <v>276</v>
      </c>
      <c r="B129" s="12">
        <v>44958</v>
      </c>
      <c r="C129" s="13" t="s">
        <v>18</v>
      </c>
      <c r="D129" s="13" t="s">
        <v>277</v>
      </c>
      <c r="E129" s="13" t="s">
        <v>5785</v>
      </c>
      <c r="F129" s="13" t="s">
        <v>42</v>
      </c>
      <c r="G129" s="13">
        <v>63223.09</v>
      </c>
      <c r="H129" s="13">
        <v>5</v>
      </c>
      <c r="I129" s="14">
        <v>7.87</v>
      </c>
      <c r="J129" s="15">
        <v>316115.44</v>
      </c>
      <c r="K129" s="13">
        <v>43901.42</v>
      </c>
      <c r="L129" s="15">
        <v>96608.36</v>
      </c>
      <c r="M129" s="13" t="s">
        <v>21</v>
      </c>
      <c r="N129" s="13" t="s">
        <v>22</v>
      </c>
      <c r="O129" s="13" t="s">
        <v>29</v>
      </c>
      <c r="P129" s="13">
        <v>2</v>
      </c>
      <c r="Q129" s="13">
        <v>2023</v>
      </c>
      <c r="R129" s="15">
        <f>Raw_Data!$G129*Raw_Data!$H129</f>
        <v>316115.44999999995</v>
      </c>
      <c r="S129" s="15">
        <f>Raw_Data!$R129*Raw_Data!$I129/100</f>
        <v>24878.285914999997</v>
      </c>
      <c r="T129" s="15">
        <f>Raw_Data!$R129-Raw_Data!$S129</f>
        <v>291237.16408499994</v>
      </c>
      <c r="U129" s="17">
        <f>Raw_Data!$L129/Raw_Data!$J129</f>
        <v>0.30561101349557618</v>
      </c>
    </row>
    <row r="130" spans="1:21" x14ac:dyDescent="0.3">
      <c r="A130" s="9" t="s">
        <v>278</v>
      </c>
      <c r="B130" s="8">
        <v>44959</v>
      </c>
      <c r="C130" s="9" t="s">
        <v>18</v>
      </c>
      <c r="D130" s="9" t="s">
        <v>268</v>
      </c>
      <c r="E130" s="9" t="s">
        <v>5788</v>
      </c>
      <c r="F130" s="9" t="s">
        <v>32</v>
      </c>
      <c r="G130" s="9">
        <v>58647.66</v>
      </c>
      <c r="H130" s="9">
        <v>7</v>
      </c>
      <c r="I130" s="10">
        <v>3.68</v>
      </c>
      <c r="J130" s="11">
        <v>410533.63</v>
      </c>
      <c r="K130" s="9">
        <v>47325</v>
      </c>
      <c r="L130" s="11">
        <v>79258.64</v>
      </c>
      <c r="M130" s="9" t="s">
        <v>21</v>
      </c>
      <c r="N130" s="9" t="s">
        <v>28</v>
      </c>
      <c r="O130" s="9" t="s">
        <v>23</v>
      </c>
      <c r="P130" s="9">
        <v>2</v>
      </c>
      <c r="Q130" s="9">
        <v>2023</v>
      </c>
      <c r="R130" s="11">
        <f>Raw_Data!$G130*Raw_Data!$H130</f>
        <v>410533.62</v>
      </c>
      <c r="S130" s="11">
        <f>Raw_Data!$R130*Raw_Data!$I130/100</f>
        <v>15107.637216000001</v>
      </c>
      <c r="T130" s="11">
        <f>Raw_Data!$R130-Raw_Data!$S130</f>
        <v>395425.98278399999</v>
      </c>
      <c r="U130" s="16">
        <f>Raw_Data!$L130/Raw_Data!$J130</f>
        <v>0.19306247821889769</v>
      </c>
    </row>
    <row r="131" spans="1:21" x14ac:dyDescent="0.3">
      <c r="A131" s="13" t="s">
        <v>279</v>
      </c>
      <c r="B131" s="12">
        <v>44959</v>
      </c>
      <c r="C131" s="13" t="s">
        <v>18</v>
      </c>
      <c r="D131" s="13" t="s">
        <v>280</v>
      </c>
      <c r="E131" s="13" t="s">
        <v>5785</v>
      </c>
      <c r="F131" s="13" t="s">
        <v>20</v>
      </c>
      <c r="G131" s="13">
        <v>63005.67</v>
      </c>
      <c r="H131" s="13">
        <v>8</v>
      </c>
      <c r="I131" s="14">
        <v>3.91</v>
      </c>
      <c r="J131" s="15">
        <v>504045.36</v>
      </c>
      <c r="K131" s="13">
        <v>50910.3</v>
      </c>
      <c r="L131" s="15">
        <v>96762.96</v>
      </c>
      <c r="M131" s="13" t="s">
        <v>21</v>
      </c>
      <c r="N131" s="13" t="s">
        <v>22</v>
      </c>
      <c r="O131" s="13" t="s">
        <v>23</v>
      </c>
      <c r="P131" s="13">
        <v>2</v>
      </c>
      <c r="Q131" s="13">
        <v>2023</v>
      </c>
      <c r="R131" s="15">
        <f>Raw_Data!$G131*Raw_Data!$H131</f>
        <v>504045.36</v>
      </c>
      <c r="S131" s="15">
        <f>Raw_Data!$R131*Raw_Data!$I131/100</f>
        <v>19708.173576000001</v>
      </c>
      <c r="T131" s="15">
        <f>Raw_Data!$R131-Raw_Data!$S131</f>
        <v>484337.18642399996</v>
      </c>
      <c r="U131" s="17">
        <f>Raw_Data!$L131/Raw_Data!$J131</f>
        <v>0.19197272245497907</v>
      </c>
    </row>
    <row r="132" spans="1:21" x14ac:dyDescent="0.3">
      <c r="A132" s="9" t="s">
        <v>281</v>
      </c>
      <c r="B132" s="8">
        <v>44959</v>
      </c>
      <c r="C132" s="9" t="s">
        <v>18</v>
      </c>
      <c r="D132" s="9" t="s">
        <v>282</v>
      </c>
      <c r="E132" s="9" t="s">
        <v>5789</v>
      </c>
      <c r="F132" s="9" t="s">
        <v>55</v>
      </c>
      <c r="G132" s="9">
        <v>59151.63</v>
      </c>
      <c r="H132" s="9">
        <v>5</v>
      </c>
      <c r="I132" s="10">
        <v>4.75</v>
      </c>
      <c r="J132" s="11">
        <v>295758.13</v>
      </c>
      <c r="K132" s="9">
        <v>41995</v>
      </c>
      <c r="L132" s="11">
        <v>85783.13</v>
      </c>
      <c r="M132" s="9" t="s">
        <v>21</v>
      </c>
      <c r="N132" s="9" t="s">
        <v>22</v>
      </c>
      <c r="O132" s="9" t="s">
        <v>23</v>
      </c>
      <c r="P132" s="9">
        <v>2</v>
      </c>
      <c r="Q132" s="9">
        <v>2023</v>
      </c>
      <c r="R132" s="11">
        <f>Raw_Data!$G132*Raw_Data!$H132</f>
        <v>295758.14999999997</v>
      </c>
      <c r="S132" s="11">
        <f>Raw_Data!$R132*Raw_Data!$I132/100</f>
        <v>14048.512124999999</v>
      </c>
      <c r="T132" s="11">
        <f>Raw_Data!$R132-Raw_Data!$S132</f>
        <v>281709.63787499996</v>
      </c>
      <c r="U132" s="16">
        <f>Raw_Data!$L132/Raw_Data!$J132</f>
        <v>0.29004487552041258</v>
      </c>
    </row>
    <row r="133" spans="1:21" x14ac:dyDescent="0.3">
      <c r="A133" s="13" t="s">
        <v>283</v>
      </c>
      <c r="B133" s="12">
        <v>44959</v>
      </c>
      <c r="C133" s="13" t="s">
        <v>25</v>
      </c>
      <c r="D133" s="13" t="s">
        <v>284</v>
      </c>
      <c r="E133" s="13" t="s">
        <v>5790</v>
      </c>
      <c r="F133" s="13" t="s">
        <v>32</v>
      </c>
      <c r="G133" s="13">
        <v>113999.92</v>
      </c>
      <c r="H133" s="13">
        <v>7</v>
      </c>
      <c r="I133" s="14">
        <v>3.25</v>
      </c>
      <c r="J133" s="15">
        <v>797999.42</v>
      </c>
      <c r="K133" s="13">
        <v>94766.16</v>
      </c>
      <c r="L133" s="15">
        <v>134636.32</v>
      </c>
      <c r="M133" s="13" t="s">
        <v>21</v>
      </c>
      <c r="N133" s="13" t="s">
        <v>22</v>
      </c>
      <c r="O133" s="13" t="s">
        <v>23</v>
      </c>
      <c r="P133" s="13">
        <v>2</v>
      </c>
      <c r="Q133" s="13">
        <v>2023</v>
      </c>
      <c r="R133" s="15">
        <f>Raw_Data!$G133*Raw_Data!$H133</f>
        <v>797999.44</v>
      </c>
      <c r="S133" s="15">
        <f>Raw_Data!$R133*Raw_Data!$I133/100</f>
        <v>25934.981799999998</v>
      </c>
      <c r="T133" s="15">
        <f>Raw_Data!$R133-Raw_Data!$S133</f>
        <v>772064.45819999999</v>
      </c>
      <c r="U133" s="17">
        <f>Raw_Data!$L133/Raw_Data!$J133</f>
        <v>0.16871731560907652</v>
      </c>
    </row>
    <row r="134" spans="1:21" x14ac:dyDescent="0.3">
      <c r="A134" s="9" t="s">
        <v>285</v>
      </c>
      <c r="B134" s="8">
        <v>44959</v>
      </c>
      <c r="C134" s="9" t="s">
        <v>34</v>
      </c>
      <c r="D134" s="9" t="s">
        <v>286</v>
      </c>
      <c r="E134" s="9" t="s">
        <v>5789</v>
      </c>
      <c r="F134" s="9" t="s">
        <v>55</v>
      </c>
      <c r="G134" s="9">
        <v>58537.08</v>
      </c>
      <c r="H134" s="9">
        <v>5</v>
      </c>
      <c r="I134" s="10">
        <v>17.579999999999998</v>
      </c>
      <c r="J134" s="11">
        <v>292685.40000000002</v>
      </c>
      <c r="K134" s="9">
        <v>39863.42</v>
      </c>
      <c r="L134" s="11">
        <v>93368.31</v>
      </c>
      <c r="M134" s="9" t="s">
        <v>21</v>
      </c>
      <c r="N134" s="9" t="s">
        <v>28</v>
      </c>
      <c r="O134" s="9" t="s">
        <v>29</v>
      </c>
      <c r="P134" s="9">
        <v>2</v>
      </c>
      <c r="Q134" s="9">
        <v>2023</v>
      </c>
      <c r="R134" s="11">
        <f>Raw_Data!$G134*Raw_Data!$H134</f>
        <v>292685.40000000002</v>
      </c>
      <c r="S134" s="11">
        <f>Raw_Data!$R134*Raw_Data!$I134/100</f>
        <v>51454.093319999993</v>
      </c>
      <c r="T134" s="11">
        <f>Raw_Data!$R134-Raw_Data!$S134</f>
        <v>241231.30668000004</v>
      </c>
      <c r="U134" s="16">
        <f>Raw_Data!$L134/Raw_Data!$J134</f>
        <v>0.31900569690186115</v>
      </c>
    </row>
    <row r="135" spans="1:21" x14ac:dyDescent="0.3">
      <c r="A135" s="13" t="s">
        <v>287</v>
      </c>
      <c r="B135" s="12">
        <v>44959</v>
      </c>
      <c r="C135" s="13" t="s">
        <v>25</v>
      </c>
      <c r="D135" s="13" t="s">
        <v>115</v>
      </c>
      <c r="E135" s="13" t="s">
        <v>5786</v>
      </c>
      <c r="F135" s="13" t="s">
        <v>42</v>
      </c>
      <c r="G135" s="13">
        <v>102527.54</v>
      </c>
      <c r="H135" s="13">
        <v>7</v>
      </c>
      <c r="I135" s="14">
        <v>3.1</v>
      </c>
      <c r="J135" s="15">
        <v>717692.76</v>
      </c>
      <c r="K135" s="13">
        <v>76506.83</v>
      </c>
      <c r="L135" s="15">
        <v>182144.95</v>
      </c>
      <c r="M135" s="13" t="s">
        <v>21</v>
      </c>
      <c r="N135" s="13" t="s">
        <v>22</v>
      </c>
      <c r="O135" s="13" t="s">
        <v>23</v>
      </c>
      <c r="P135" s="13">
        <v>2</v>
      </c>
      <c r="Q135" s="13">
        <v>2023</v>
      </c>
      <c r="R135" s="15">
        <f>Raw_Data!$G135*Raw_Data!$H135</f>
        <v>717692.77999999991</v>
      </c>
      <c r="S135" s="15">
        <f>Raw_Data!$R135*Raw_Data!$I135/100</f>
        <v>22248.476179999998</v>
      </c>
      <c r="T135" s="15">
        <f>Raw_Data!$R135-Raw_Data!$S135</f>
        <v>695444.30381999991</v>
      </c>
      <c r="U135" s="17">
        <f>Raw_Data!$L135/Raw_Data!$J135</f>
        <v>0.25379237488754941</v>
      </c>
    </row>
    <row r="136" spans="1:21" x14ac:dyDescent="0.3">
      <c r="A136" s="9" t="s">
        <v>288</v>
      </c>
      <c r="B136" s="8">
        <v>44960</v>
      </c>
      <c r="C136" s="9" t="s">
        <v>40</v>
      </c>
      <c r="D136" s="9" t="s">
        <v>289</v>
      </c>
      <c r="E136" s="9" t="s">
        <v>5785</v>
      </c>
      <c r="F136" s="9" t="s">
        <v>42</v>
      </c>
      <c r="G136" s="9">
        <v>123079.97</v>
      </c>
      <c r="H136" s="9">
        <v>90</v>
      </c>
      <c r="I136" s="10">
        <v>5.19</v>
      </c>
      <c r="J136" s="11">
        <v>11077197.699999999</v>
      </c>
      <c r="K136" s="9">
        <v>89601.97</v>
      </c>
      <c r="L136" s="11">
        <v>3013019.96</v>
      </c>
      <c r="M136" s="9" t="s">
        <v>36</v>
      </c>
      <c r="N136" s="9" t="s">
        <v>58</v>
      </c>
      <c r="O136" s="9" t="s">
        <v>23</v>
      </c>
      <c r="P136" s="9">
        <v>2</v>
      </c>
      <c r="Q136" s="9">
        <v>2023</v>
      </c>
      <c r="R136" s="11">
        <f>Raw_Data!$G136*Raw_Data!$H136</f>
        <v>11077197.300000001</v>
      </c>
      <c r="S136" s="11">
        <f>Raw_Data!$R136*Raw_Data!$I136/100</f>
        <v>574906.5398700001</v>
      </c>
      <c r="T136" s="11">
        <f>Raw_Data!$R136-Raw_Data!$S136</f>
        <v>10502290.760130001</v>
      </c>
      <c r="U136" s="16">
        <f>Raw_Data!$L136/Raw_Data!$J136</f>
        <v>0.27200200281701215</v>
      </c>
    </row>
    <row r="137" spans="1:21" x14ac:dyDescent="0.3">
      <c r="A137" s="13" t="s">
        <v>290</v>
      </c>
      <c r="B137" s="12">
        <v>44960</v>
      </c>
      <c r="C137" s="13" t="s">
        <v>40</v>
      </c>
      <c r="D137" s="13" t="s">
        <v>291</v>
      </c>
      <c r="E137" s="13" t="s">
        <v>5787</v>
      </c>
      <c r="F137" s="13" t="s">
        <v>20</v>
      </c>
      <c r="G137" s="13">
        <v>100291.02</v>
      </c>
      <c r="H137" s="13">
        <v>66</v>
      </c>
      <c r="I137" s="14">
        <v>15.7</v>
      </c>
      <c r="J137" s="15">
        <v>6619207.2400000002</v>
      </c>
      <c r="K137" s="13">
        <v>82075.77</v>
      </c>
      <c r="L137" s="15">
        <v>1202206.67</v>
      </c>
      <c r="M137" s="13" t="s">
        <v>36</v>
      </c>
      <c r="N137" s="13" t="s">
        <v>28</v>
      </c>
      <c r="O137" s="13" t="s">
        <v>29</v>
      </c>
      <c r="P137" s="13">
        <v>2</v>
      </c>
      <c r="Q137" s="13">
        <v>2023</v>
      </c>
      <c r="R137" s="15">
        <f>Raw_Data!$G137*Raw_Data!$H137</f>
        <v>6619207.3200000003</v>
      </c>
      <c r="S137" s="15">
        <f>Raw_Data!$R137*Raw_Data!$I137/100</f>
        <v>1039215.54924</v>
      </c>
      <c r="T137" s="15">
        <f>Raw_Data!$R137-Raw_Data!$S137</f>
        <v>5579991.7707600007</v>
      </c>
      <c r="U137" s="17">
        <f>Raw_Data!$L137/Raw_Data!$J137</f>
        <v>0.18162396589353499</v>
      </c>
    </row>
    <row r="138" spans="1:21" x14ac:dyDescent="0.3">
      <c r="A138" s="9" t="s">
        <v>292</v>
      </c>
      <c r="B138" s="8">
        <v>44960</v>
      </c>
      <c r="C138" s="9" t="s">
        <v>18</v>
      </c>
      <c r="D138" s="9" t="s">
        <v>293</v>
      </c>
      <c r="E138" s="9" t="s">
        <v>5787</v>
      </c>
      <c r="F138" s="9" t="s">
        <v>32</v>
      </c>
      <c r="G138" s="9">
        <v>55261.35</v>
      </c>
      <c r="H138" s="9">
        <v>5</v>
      </c>
      <c r="I138" s="10">
        <v>4.8600000000000003</v>
      </c>
      <c r="J138" s="11">
        <v>276306.74</v>
      </c>
      <c r="K138" s="9">
        <v>46340.25</v>
      </c>
      <c r="L138" s="11">
        <v>44605.47</v>
      </c>
      <c r="M138" s="9" t="s">
        <v>21</v>
      </c>
      <c r="N138" s="9" t="s">
        <v>22</v>
      </c>
      <c r="O138" s="9" t="s">
        <v>23</v>
      </c>
      <c r="P138" s="9">
        <v>2</v>
      </c>
      <c r="Q138" s="9">
        <v>2023</v>
      </c>
      <c r="R138" s="11">
        <f>Raw_Data!$G138*Raw_Data!$H138</f>
        <v>276306.75</v>
      </c>
      <c r="S138" s="11">
        <f>Raw_Data!$R138*Raw_Data!$I138/100</f>
        <v>13428.508050000002</v>
      </c>
      <c r="T138" s="11">
        <f>Raw_Data!$R138-Raw_Data!$S138</f>
        <v>262878.24195</v>
      </c>
      <c r="U138" s="16">
        <f>Raw_Data!$L138/Raw_Data!$J138</f>
        <v>0.16143460706025486</v>
      </c>
    </row>
    <row r="139" spans="1:21" x14ac:dyDescent="0.3">
      <c r="A139" s="13" t="s">
        <v>294</v>
      </c>
      <c r="B139" s="12">
        <v>44960</v>
      </c>
      <c r="C139" s="13" t="s">
        <v>40</v>
      </c>
      <c r="D139" s="13" t="s">
        <v>295</v>
      </c>
      <c r="E139" s="13" t="s">
        <v>5790</v>
      </c>
      <c r="F139" s="13" t="s">
        <v>20</v>
      </c>
      <c r="G139" s="13">
        <v>75217.13</v>
      </c>
      <c r="H139" s="13">
        <v>96</v>
      </c>
      <c r="I139" s="14">
        <v>23.69</v>
      </c>
      <c r="J139" s="15">
        <v>7220844.8300000001</v>
      </c>
      <c r="K139" s="13">
        <v>59481.06</v>
      </c>
      <c r="L139" s="15">
        <v>1510663.54</v>
      </c>
      <c r="M139" s="13" t="s">
        <v>36</v>
      </c>
      <c r="N139" s="13" t="s">
        <v>28</v>
      </c>
      <c r="O139" s="13" t="s">
        <v>29</v>
      </c>
      <c r="P139" s="13">
        <v>2</v>
      </c>
      <c r="Q139" s="13">
        <v>2023</v>
      </c>
      <c r="R139" s="15">
        <f>Raw_Data!$G139*Raw_Data!$H139</f>
        <v>7220844.4800000004</v>
      </c>
      <c r="S139" s="15">
        <f>Raw_Data!$R139*Raw_Data!$I139/100</f>
        <v>1710618.0573120001</v>
      </c>
      <c r="T139" s="15">
        <f>Raw_Data!$R139-Raw_Data!$S139</f>
        <v>5510226.4226879999</v>
      </c>
      <c r="U139" s="17">
        <f>Raw_Data!$L139/Raw_Data!$J139</f>
        <v>0.20920869725987451</v>
      </c>
    </row>
    <row r="140" spans="1:21" x14ac:dyDescent="0.3">
      <c r="A140" s="9" t="s">
        <v>296</v>
      </c>
      <c r="B140" s="8">
        <v>44961</v>
      </c>
      <c r="C140" s="9" t="s">
        <v>25</v>
      </c>
      <c r="D140" s="9" t="s">
        <v>297</v>
      </c>
      <c r="E140" s="9" t="s">
        <v>5788</v>
      </c>
      <c r="F140" s="9" t="s">
        <v>42</v>
      </c>
      <c r="G140" s="9">
        <v>109611.39</v>
      </c>
      <c r="H140" s="9">
        <v>1</v>
      </c>
      <c r="I140" s="10">
        <v>6.67</v>
      </c>
      <c r="J140" s="11">
        <v>109611.39</v>
      </c>
      <c r="K140" s="9">
        <v>78979.75</v>
      </c>
      <c r="L140" s="11">
        <v>30631.64</v>
      </c>
      <c r="M140" s="9" t="s">
        <v>21</v>
      </c>
      <c r="N140" s="9" t="s">
        <v>28</v>
      </c>
      <c r="O140" s="9" t="s">
        <v>29</v>
      </c>
      <c r="P140" s="9">
        <v>2</v>
      </c>
      <c r="Q140" s="9">
        <v>2023</v>
      </c>
      <c r="R140" s="11">
        <f>Raw_Data!$G140*Raw_Data!$H140</f>
        <v>109611.39</v>
      </c>
      <c r="S140" s="11">
        <f>Raw_Data!$R140*Raw_Data!$I140/100</f>
        <v>7311.0797130000001</v>
      </c>
      <c r="T140" s="11">
        <f>Raw_Data!$R140-Raw_Data!$S140</f>
        <v>102300.310287</v>
      </c>
      <c r="U140" s="16">
        <f>Raw_Data!$L140/Raw_Data!$J140</f>
        <v>0.27945672434224217</v>
      </c>
    </row>
    <row r="141" spans="1:21" x14ac:dyDescent="0.3">
      <c r="A141" s="13" t="s">
        <v>298</v>
      </c>
      <c r="B141" s="12">
        <v>44961</v>
      </c>
      <c r="C141" s="13" t="s">
        <v>40</v>
      </c>
      <c r="D141" s="13" t="s">
        <v>299</v>
      </c>
      <c r="E141" s="13" t="s">
        <v>5790</v>
      </c>
      <c r="F141" s="13" t="s">
        <v>42</v>
      </c>
      <c r="G141" s="13">
        <v>116813.35</v>
      </c>
      <c r="H141" s="13">
        <v>8</v>
      </c>
      <c r="I141" s="14">
        <v>3.65</v>
      </c>
      <c r="J141" s="15">
        <v>934506.76</v>
      </c>
      <c r="K141" s="13">
        <v>86177.06</v>
      </c>
      <c r="L141" s="15">
        <v>245090.3</v>
      </c>
      <c r="M141" s="13" t="s">
        <v>21</v>
      </c>
      <c r="N141" s="13" t="s">
        <v>28</v>
      </c>
      <c r="O141" s="13" t="s">
        <v>23</v>
      </c>
      <c r="P141" s="13">
        <v>2</v>
      </c>
      <c r="Q141" s="13">
        <v>2023</v>
      </c>
      <c r="R141" s="15">
        <f>Raw_Data!$G141*Raw_Data!$H141</f>
        <v>934506.8</v>
      </c>
      <c r="S141" s="15">
        <f>Raw_Data!$R141*Raw_Data!$I141/100</f>
        <v>34109.498200000002</v>
      </c>
      <c r="T141" s="15">
        <f>Raw_Data!$R141-Raw_Data!$S141</f>
        <v>900397.30180000002</v>
      </c>
      <c r="U141" s="17">
        <f>Raw_Data!$L141/Raw_Data!$J141</f>
        <v>0.26226701666663171</v>
      </c>
    </row>
    <row r="142" spans="1:21" x14ac:dyDescent="0.3">
      <c r="A142" s="9" t="s">
        <v>300</v>
      </c>
      <c r="B142" s="8">
        <v>44961</v>
      </c>
      <c r="C142" s="9" t="s">
        <v>25</v>
      </c>
      <c r="D142" s="9" t="s">
        <v>301</v>
      </c>
      <c r="E142" s="9" t="s">
        <v>5785</v>
      </c>
      <c r="F142" s="9" t="s">
        <v>20</v>
      </c>
      <c r="G142" s="9">
        <v>105505.16</v>
      </c>
      <c r="H142" s="9">
        <v>90</v>
      </c>
      <c r="I142" s="10">
        <v>4</v>
      </c>
      <c r="J142" s="11">
        <v>9495464.5</v>
      </c>
      <c r="K142" s="9">
        <v>79466.149999999994</v>
      </c>
      <c r="L142" s="11">
        <v>2343511.21</v>
      </c>
      <c r="M142" s="9" t="s">
        <v>36</v>
      </c>
      <c r="N142" s="9" t="s">
        <v>28</v>
      </c>
      <c r="O142" s="9" t="s">
        <v>23</v>
      </c>
      <c r="P142" s="9">
        <v>2</v>
      </c>
      <c r="Q142" s="9">
        <v>2023</v>
      </c>
      <c r="R142" s="11">
        <f>Raw_Data!$G142*Raw_Data!$H142</f>
        <v>9495464.4000000004</v>
      </c>
      <c r="S142" s="11">
        <f>Raw_Data!$R142*Raw_Data!$I142/100</f>
        <v>379818.576</v>
      </c>
      <c r="T142" s="11">
        <f>Raw_Data!$R142-Raw_Data!$S142</f>
        <v>9115645.824000001</v>
      </c>
      <c r="U142" s="16">
        <f>Raw_Data!$L142/Raw_Data!$J142</f>
        <v>0.24680321957920015</v>
      </c>
    </row>
    <row r="143" spans="1:21" x14ac:dyDescent="0.3">
      <c r="A143" s="13" t="s">
        <v>302</v>
      </c>
      <c r="B143" s="12">
        <v>44961</v>
      </c>
      <c r="C143" s="13" t="s">
        <v>25</v>
      </c>
      <c r="D143" s="13" t="s">
        <v>78</v>
      </c>
      <c r="E143" s="13" t="s">
        <v>5788</v>
      </c>
      <c r="F143" s="13" t="s">
        <v>32</v>
      </c>
      <c r="G143" s="13">
        <v>93220.29</v>
      </c>
      <c r="H143" s="13">
        <v>38</v>
      </c>
      <c r="I143" s="14">
        <v>1.87</v>
      </c>
      <c r="J143" s="15">
        <v>3542370.98</v>
      </c>
      <c r="K143" s="13">
        <v>79416.27</v>
      </c>
      <c r="L143" s="15">
        <v>524552.63</v>
      </c>
      <c r="M143" s="13" t="s">
        <v>36</v>
      </c>
      <c r="N143" s="13" t="s">
        <v>22</v>
      </c>
      <c r="O143" s="13" t="s">
        <v>23</v>
      </c>
      <c r="P143" s="13">
        <v>2</v>
      </c>
      <c r="Q143" s="13">
        <v>2023</v>
      </c>
      <c r="R143" s="15">
        <f>Raw_Data!$G143*Raw_Data!$H143</f>
        <v>3542371.0199999996</v>
      </c>
      <c r="S143" s="15">
        <f>Raw_Data!$R143*Raw_Data!$I143/100</f>
        <v>66242.338073999999</v>
      </c>
      <c r="T143" s="15">
        <f>Raw_Data!$R143-Raw_Data!$S143</f>
        <v>3476128.6819259995</v>
      </c>
      <c r="U143" s="17">
        <f>Raw_Data!$L143/Raw_Data!$J143</f>
        <v>0.14807953005531904</v>
      </c>
    </row>
    <row r="144" spans="1:21" x14ac:dyDescent="0.3">
      <c r="A144" s="9" t="s">
        <v>303</v>
      </c>
      <c r="B144" s="8">
        <v>44961</v>
      </c>
      <c r="C144" s="9" t="s">
        <v>40</v>
      </c>
      <c r="D144" s="9" t="s">
        <v>304</v>
      </c>
      <c r="E144" s="9" t="s">
        <v>5786</v>
      </c>
      <c r="F144" s="9" t="s">
        <v>42</v>
      </c>
      <c r="G144" s="9">
        <v>88188.83</v>
      </c>
      <c r="H144" s="9">
        <v>11</v>
      </c>
      <c r="I144" s="10">
        <v>5.53</v>
      </c>
      <c r="J144" s="11">
        <v>970077.13</v>
      </c>
      <c r="K144" s="9">
        <v>60150.37</v>
      </c>
      <c r="L144" s="11">
        <v>308423.06</v>
      </c>
      <c r="M144" s="9" t="s">
        <v>21</v>
      </c>
      <c r="N144" s="9" t="s">
        <v>28</v>
      </c>
      <c r="O144" s="9" t="s">
        <v>23</v>
      </c>
      <c r="P144" s="9">
        <v>2</v>
      </c>
      <c r="Q144" s="9">
        <v>2023</v>
      </c>
      <c r="R144" s="11">
        <f>Raw_Data!$G144*Raw_Data!$H144</f>
        <v>970077.13</v>
      </c>
      <c r="S144" s="11">
        <f>Raw_Data!$R144*Raw_Data!$I144/100</f>
        <v>53645.265289000003</v>
      </c>
      <c r="T144" s="11">
        <f>Raw_Data!$R144-Raw_Data!$S144</f>
        <v>916431.864711</v>
      </c>
      <c r="U144" s="16">
        <f>Raw_Data!$L144/Raw_Data!$J144</f>
        <v>0.31793663664661387</v>
      </c>
    </row>
    <row r="145" spans="1:21" x14ac:dyDescent="0.3">
      <c r="A145" s="13" t="s">
        <v>305</v>
      </c>
      <c r="B145" s="12">
        <v>44961</v>
      </c>
      <c r="C145" s="13" t="s">
        <v>40</v>
      </c>
      <c r="D145" s="13" t="s">
        <v>306</v>
      </c>
      <c r="E145" s="13" t="s">
        <v>5787</v>
      </c>
      <c r="F145" s="13" t="s">
        <v>27</v>
      </c>
      <c r="G145" s="13">
        <v>122237.43</v>
      </c>
      <c r="H145" s="13">
        <v>10</v>
      </c>
      <c r="I145" s="14">
        <v>2.57</v>
      </c>
      <c r="J145" s="15">
        <v>1222374.33</v>
      </c>
      <c r="K145" s="13">
        <v>95178.68</v>
      </c>
      <c r="L145" s="15">
        <v>270587.58</v>
      </c>
      <c r="M145" s="13" t="s">
        <v>21</v>
      </c>
      <c r="N145" s="13" t="s">
        <v>28</v>
      </c>
      <c r="O145" s="13" t="s">
        <v>23</v>
      </c>
      <c r="P145" s="13">
        <v>2</v>
      </c>
      <c r="Q145" s="13">
        <v>2023</v>
      </c>
      <c r="R145" s="15">
        <f>Raw_Data!$G145*Raw_Data!$H145</f>
        <v>1222374.2999999998</v>
      </c>
      <c r="S145" s="15">
        <f>Raw_Data!$R145*Raw_Data!$I145/100</f>
        <v>31415.019509999995</v>
      </c>
      <c r="T145" s="15">
        <f>Raw_Data!$R145-Raw_Data!$S145</f>
        <v>1190959.2804899998</v>
      </c>
      <c r="U145" s="17">
        <f>Raw_Data!$L145/Raw_Data!$J145</f>
        <v>0.22136228924244508</v>
      </c>
    </row>
    <row r="146" spans="1:21" x14ac:dyDescent="0.3">
      <c r="A146" s="9" t="s">
        <v>307</v>
      </c>
      <c r="B146" s="8">
        <v>44962</v>
      </c>
      <c r="C146" s="9" t="s">
        <v>40</v>
      </c>
      <c r="D146" s="9" t="s">
        <v>97</v>
      </c>
      <c r="E146" s="9" t="s">
        <v>5785</v>
      </c>
      <c r="F146" s="9" t="s">
        <v>27</v>
      </c>
      <c r="G146" s="9">
        <v>112326.73</v>
      </c>
      <c r="H146" s="9">
        <v>6</v>
      </c>
      <c r="I146" s="10">
        <v>1.04</v>
      </c>
      <c r="J146" s="11">
        <v>673960.36</v>
      </c>
      <c r="K146" s="9">
        <v>83431.39</v>
      </c>
      <c r="L146" s="11">
        <v>173372.04</v>
      </c>
      <c r="M146" s="9" t="s">
        <v>21</v>
      </c>
      <c r="N146" s="9" t="s">
        <v>28</v>
      </c>
      <c r="O146" s="9" t="s">
        <v>23</v>
      </c>
      <c r="P146" s="9">
        <v>2</v>
      </c>
      <c r="Q146" s="9">
        <v>2023</v>
      </c>
      <c r="R146" s="11">
        <f>Raw_Data!$G146*Raw_Data!$H146</f>
        <v>673960.38</v>
      </c>
      <c r="S146" s="11">
        <f>Raw_Data!$R146*Raw_Data!$I146/100</f>
        <v>7009.1879520000002</v>
      </c>
      <c r="T146" s="11">
        <f>Raw_Data!$R146-Raw_Data!$S146</f>
        <v>666951.19204800006</v>
      </c>
      <c r="U146" s="16">
        <f>Raw_Data!$L146/Raw_Data!$J146</f>
        <v>0.25724367528084296</v>
      </c>
    </row>
    <row r="147" spans="1:21" x14ac:dyDescent="0.3">
      <c r="A147" s="13" t="s">
        <v>308</v>
      </c>
      <c r="B147" s="12">
        <v>44962</v>
      </c>
      <c r="C147" s="13" t="s">
        <v>47</v>
      </c>
      <c r="D147" s="13" t="s">
        <v>309</v>
      </c>
      <c r="E147" s="13" t="s">
        <v>5790</v>
      </c>
      <c r="F147" s="13" t="s">
        <v>32</v>
      </c>
      <c r="G147" s="13">
        <v>43048.69</v>
      </c>
      <c r="H147" s="13">
        <v>8</v>
      </c>
      <c r="I147" s="14">
        <v>4.4400000000000004</v>
      </c>
      <c r="J147" s="15">
        <v>344389.51</v>
      </c>
      <c r="K147" s="13">
        <v>37010.199999999997</v>
      </c>
      <c r="L147" s="15">
        <v>48307.94</v>
      </c>
      <c r="M147" s="13" t="s">
        <v>21</v>
      </c>
      <c r="N147" s="13" t="s">
        <v>28</v>
      </c>
      <c r="O147" s="13" t="s">
        <v>23</v>
      </c>
      <c r="P147" s="13">
        <v>2</v>
      </c>
      <c r="Q147" s="13">
        <v>2023</v>
      </c>
      <c r="R147" s="15">
        <f>Raw_Data!$G147*Raw_Data!$H147</f>
        <v>344389.52</v>
      </c>
      <c r="S147" s="15">
        <f>Raw_Data!$R147*Raw_Data!$I147/100</f>
        <v>15290.894688000002</v>
      </c>
      <c r="T147" s="15">
        <f>Raw_Data!$R147-Raw_Data!$S147</f>
        <v>329098.62531199999</v>
      </c>
      <c r="U147" s="17">
        <f>Raw_Data!$L147/Raw_Data!$J147</f>
        <v>0.14027122951567253</v>
      </c>
    </row>
    <row r="148" spans="1:21" x14ac:dyDescent="0.3">
      <c r="A148" s="9" t="s">
        <v>310</v>
      </c>
      <c r="B148" s="8">
        <v>44962</v>
      </c>
      <c r="C148" s="9" t="s">
        <v>34</v>
      </c>
      <c r="D148" s="9" t="s">
        <v>311</v>
      </c>
      <c r="E148" s="9" t="s">
        <v>5786</v>
      </c>
      <c r="F148" s="9" t="s">
        <v>20</v>
      </c>
      <c r="G148" s="9">
        <v>63179.77</v>
      </c>
      <c r="H148" s="9">
        <v>5</v>
      </c>
      <c r="I148" s="10">
        <v>2.59</v>
      </c>
      <c r="J148" s="11">
        <v>315898.87</v>
      </c>
      <c r="K148" s="9">
        <v>47598.61</v>
      </c>
      <c r="L148" s="11">
        <v>77905.81</v>
      </c>
      <c r="M148" s="9" t="s">
        <v>21</v>
      </c>
      <c r="N148" s="9" t="s">
        <v>22</v>
      </c>
      <c r="O148" s="9" t="s">
        <v>23</v>
      </c>
      <c r="P148" s="9">
        <v>2</v>
      </c>
      <c r="Q148" s="9">
        <v>2023</v>
      </c>
      <c r="R148" s="11">
        <f>Raw_Data!$G148*Raw_Data!$H148</f>
        <v>315898.84999999998</v>
      </c>
      <c r="S148" s="11">
        <f>Raw_Data!$R148*Raw_Data!$I148/100</f>
        <v>8181.7802149999989</v>
      </c>
      <c r="T148" s="11">
        <f>Raw_Data!$R148-Raw_Data!$S148</f>
        <v>307717.069785</v>
      </c>
      <c r="U148" s="16">
        <f>Raw_Data!$L148/Raw_Data!$J148</f>
        <v>0.24661629843753477</v>
      </c>
    </row>
    <row r="149" spans="1:21" x14ac:dyDescent="0.3">
      <c r="A149" s="13" t="s">
        <v>312</v>
      </c>
      <c r="B149" s="12">
        <v>44962</v>
      </c>
      <c r="C149" s="13" t="s">
        <v>25</v>
      </c>
      <c r="D149" s="13" t="s">
        <v>313</v>
      </c>
      <c r="E149" s="13" t="s">
        <v>5785</v>
      </c>
      <c r="F149" s="13" t="s">
        <v>20</v>
      </c>
      <c r="G149" s="13">
        <v>102985.89</v>
      </c>
      <c r="H149" s="13">
        <v>54</v>
      </c>
      <c r="I149" s="14">
        <v>0.94</v>
      </c>
      <c r="J149" s="15">
        <v>5561237.7999999998</v>
      </c>
      <c r="K149" s="13">
        <v>83705.47</v>
      </c>
      <c r="L149" s="15">
        <v>1041142.39</v>
      </c>
      <c r="M149" s="13" t="s">
        <v>36</v>
      </c>
      <c r="N149" s="13" t="s">
        <v>58</v>
      </c>
      <c r="O149" s="13" t="s">
        <v>23</v>
      </c>
      <c r="P149" s="13">
        <v>2</v>
      </c>
      <c r="Q149" s="13">
        <v>2023</v>
      </c>
      <c r="R149" s="15">
        <f>Raw_Data!$G149*Raw_Data!$H149</f>
        <v>5561238.0599999996</v>
      </c>
      <c r="S149" s="15">
        <f>Raw_Data!$R149*Raw_Data!$I149/100</f>
        <v>52275.637763999992</v>
      </c>
      <c r="T149" s="15">
        <f>Raw_Data!$R149-Raw_Data!$S149</f>
        <v>5508962.4222359993</v>
      </c>
      <c r="U149" s="17">
        <f>Raw_Data!$L149/Raw_Data!$J149</f>
        <v>0.18721414682177412</v>
      </c>
    </row>
    <row r="150" spans="1:21" x14ac:dyDescent="0.3">
      <c r="A150" s="9" t="s">
        <v>314</v>
      </c>
      <c r="B150" s="8">
        <v>44962</v>
      </c>
      <c r="C150" s="9" t="s">
        <v>18</v>
      </c>
      <c r="D150" s="9" t="s">
        <v>315</v>
      </c>
      <c r="E150" s="9" t="s">
        <v>5790</v>
      </c>
      <c r="F150" s="9" t="s">
        <v>20</v>
      </c>
      <c r="G150" s="9">
        <v>58104.59</v>
      </c>
      <c r="H150" s="9">
        <v>1</v>
      </c>
      <c r="I150" s="10">
        <v>1.27</v>
      </c>
      <c r="J150" s="11">
        <v>58104.59</v>
      </c>
      <c r="K150" s="9">
        <v>48309.79</v>
      </c>
      <c r="L150" s="11">
        <v>9794.7999999999993</v>
      </c>
      <c r="M150" s="9" t="s">
        <v>21</v>
      </c>
      <c r="N150" s="9" t="s">
        <v>28</v>
      </c>
      <c r="O150" s="9" t="s">
        <v>23</v>
      </c>
      <c r="P150" s="9">
        <v>2</v>
      </c>
      <c r="Q150" s="9">
        <v>2023</v>
      </c>
      <c r="R150" s="11">
        <f>Raw_Data!$G150*Raw_Data!$H150</f>
        <v>58104.59</v>
      </c>
      <c r="S150" s="11">
        <f>Raw_Data!$R150*Raw_Data!$I150/100</f>
        <v>737.92829299999994</v>
      </c>
      <c r="T150" s="11">
        <f>Raw_Data!$R150-Raw_Data!$S150</f>
        <v>57366.661706999999</v>
      </c>
      <c r="U150" s="16">
        <f>Raw_Data!$L150/Raw_Data!$J150</f>
        <v>0.1685718804658978</v>
      </c>
    </row>
    <row r="151" spans="1:21" x14ac:dyDescent="0.3">
      <c r="A151" s="13" t="s">
        <v>316</v>
      </c>
      <c r="B151" s="12">
        <v>44962</v>
      </c>
      <c r="C151" s="13" t="s">
        <v>40</v>
      </c>
      <c r="D151" s="13" t="s">
        <v>211</v>
      </c>
      <c r="E151" s="13" t="s">
        <v>5787</v>
      </c>
      <c r="F151" s="13" t="s">
        <v>27</v>
      </c>
      <c r="G151" s="13">
        <v>108784.41</v>
      </c>
      <c r="H151" s="13">
        <v>40</v>
      </c>
      <c r="I151" s="14">
        <v>4</v>
      </c>
      <c r="J151" s="15">
        <v>4351376.21</v>
      </c>
      <c r="K151" s="13">
        <v>87462.34</v>
      </c>
      <c r="L151" s="15">
        <v>852882.49</v>
      </c>
      <c r="M151" s="13" t="s">
        <v>36</v>
      </c>
      <c r="N151" s="13" t="s">
        <v>22</v>
      </c>
      <c r="O151" s="13" t="s">
        <v>23</v>
      </c>
      <c r="P151" s="13">
        <v>2</v>
      </c>
      <c r="Q151" s="13">
        <v>2023</v>
      </c>
      <c r="R151" s="15">
        <f>Raw_Data!$G151*Raw_Data!$H151</f>
        <v>4351376.4000000004</v>
      </c>
      <c r="S151" s="15">
        <f>Raw_Data!$R151*Raw_Data!$I151/100</f>
        <v>174055.05600000001</v>
      </c>
      <c r="T151" s="15">
        <f>Raw_Data!$R151-Raw_Data!$S151</f>
        <v>4177321.3440000005</v>
      </c>
      <c r="U151" s="17">
        <f>Raw_Data!$L151/Raw_Data!$J151</f>
        <v>0.19600293076015141</v>
      </c>
    </row>
    <row r="152" spans="1:21" x14ac:dyDescent="0.3">
      <c r="A152" s="9" t="s">
        <v>317</v>
      </c>
      <c r="B152" s="8">
        <v>44963</v>
      </c>
      <c r="C152" s="9" t="s">
        <v>25</v>
      </c>
      <c r="D152" s="9" t="s">
        <v>318</v>
      </c>
      <c r="E152" s="9" t="s">
        <v>5787</v>
      </c>
      <c r="F152" s="9" t="s">
        <v>27</v>
      </c>
      <c r="G152" s="9">
        <v>124914.12</v>
      </c>
      <c r="H152" s="9">
        <v>6</v>
      </c>
      <c r="I152" s="10">
        <v>3.13</v>
      </c>
      <c r="J152" s="11">
        <v>749484.72</v>
      </c>
      <c r="K152" s="9">
        <v>99967.06</v>
      </c>
      <c r="L152" s="11">
        <v>149682.34</v>
      </c>
      <c r="M152" s="9" t="s">
        <v>21</v>
      </c>
      <c r="N152" s="9" t="s">
        <v>22</v>
      </c>
      <c r="O152" s="9" t="s">
        <v>23</v>
      </c>
      <c r="P152" s="9">
        <v>2</v>
      </c>
      <c r="Q152" s="9">
        <v>2023</v>
      </c>
      <c r="R152" s="11">
        <f>Raw_Data!$G152*Raw_Data!$H152</f>
        <v>749484.72</v>
      </c>
      <c r="S152" s="11">
        <f>Raw_Data!$R152*Raw_Data!$I152/100</f>
        <v>23458.871735999997</v>
      </c>
      <c r="T152" s="11">
        <f>Raw_Data!$R152-Raw_Data!$S152</f>
        <v>726025.84826400003</v>
      </c>
      <c r="U152" s="16">
        <f>Raw_Data!$L152/Raw_Data!$J152</f>
        <v>0.19971366460946663</v>
      </c>
    </row>
    <row r="153" spans="1:21" x14ac:dyDescent="0.3">
      <c r="A153" s="13" t="s">
        <v>319</v>
      </c>
      <c r="B153" s="12">
        <v>44964</v>
      </c>
      <c r="C153" s="13" t="s">
        <v>47</v>
      </c>
      <c r="D153" s="13" t="s">
        <v>228</v>
      </c>
      <c r="E153" s="13" t="s">
        <v>5787</v>
      </c>
      <c r="F153" s="13" t="s">
        <v>20</v>
      </c>
      <c r="G153" s="13">
        <v>46272.74</v>
      </c>
      <c r="H153" s="13">
        <v>78</v>
      </c>
      <c r="I153" s="14">
        <v>14.98</v>
      </c>
      <c r="J153" s="15">
        <v>3609273.9</v>
      </c>
      <c r="K153" s="13">
        <v>36069.4</v>
      </c>
      <c r="L153" s="15">
        <v>795860.88</v>
      </c>
      <c r="M153" s="13" t="s">
        <v>36</v>
      </c>
      <c r="N153" s="13" t="s">
        <v>22</v>
      </c>
      <c r="O153" s="13" t="s">
        <v>29</v>
      </c>
      <c r="P153" s="13">
        <v>2</v>
      </c>
      <c r="Q153" s="13">
        <v>2023</v>
      </c>
      <c r="R153" s="15">
        <f>Raw_Data!$G153*Raw_Data!$H153</f>
        <v>3609273.7199999997</v>
      </c>
      <c r="S153" s="15">
        <f>Raw_Data!$R153*Raw_Data!$I153/100</f>
        <v>540669.20325599995</v>
      </c>
      <c r="T153" s="15">
        <f>Raw_Data!$R153-Raw_Data!$S153</f>
        <v>3068604.5167439999</v>
      </c>
      <c r="U153" s="17">
        <f>Raw_Data!$L153/Raw_Data!$J153</f>
        <v>0.2205044288824963</v>
      </c>
    </row>
    <row r="154" spans="1:21" x14ac:dyDescent="0.3">
      <c r="A154" s="9" t="s">
        <v>320</v>
      </c>
      <c r="B154" s="8">
        <v>44965</v>
      </c>
      <c r="C154" s="9" t="s">
        <v>18</v>
      </c>
      <c r="D154" s="9" t="s">
        <v>321</v>
      </c>
      <c r="E154" s="9" t="s">
        <v>5786</v>
      </c>
      <c r="F154" s="9" t="s">
        <v>42</v>
      </c>
      <c r="G154" s="9">
        <v>57642.95</v>
      </c>
      <c r="H154" s="9">
        <v>1</v>
      </c>
      <c r="I154" s="10">
        <v>6.26</v>
      </c>
      <c r="J154" s="11">
        <v>57642.95</v>
      </c>
      <c r="K154" s="9">
        <v>41335.56</v>
      </c>
      <c r="L154" s="11">
        <v>16307.39</v>
      </c>
      <c r="M154" s="9" t="s">
        <v>21</v>
      </c>
      <c r="N154" s="9" t="s">
        <v>22</v>
      </c>
      <c r="O154" s="9" t="s">
        <v>29</v>
      </c>
      <c r="P154" s="9">
        <v>2</v>
      </c>
      <c r="Q154" s="9">
        <v>2023</v>
      </c>
      <c r="R154" s="11">
        <f>Raw_Data!$G154*Raw_Data!$H154</f>
        <v>57642.95</v>
      </c>
      <c r="S154" s="11">
        <f>Raw_Data!$R154*Raw_Data!$I154/100</f>
        <v>3608.4486699999998</v>
      </c>
      <c r="T154" s="11">
        <f>Raw_Data!$R154-Raw_Data!$S154</f>
        <v>54034.501329999999</v>
      </c>
      <c r="U154" s="16">
        <f>Raw_Data!$L154/Raw_Data!$J154</f>
        <v>0.28290346000681782</v>
      </c>
    </row>
    <row r="155" spans="1:21" x14ac:dyDescent="0.3">
      <c r="A155" s="13" t="s">
        <v>322</v>
      </c>
      <c r="B155" s="12">
        <v>44965</v>
      </c>
      <c r="C155" s="13" t="s">
        <v>18</v>
      </c>
      <c r="D155" s="13" t="s">
        <v>323</v>
      </c>
      <c r="E155" s="13" t="s">
        <v>5785</v>
      </c>
      <c r="F155" s="13" t="s">
        <v>32</v>
      </c>
      <c r="G155" s="13">
        <v>57627.46</v>
      </c>
      <c r="H155" s="13">
        <v>81</v>
      </c>
      <c r="I155" s="14">
        <v>0.71</v>
      </c>
      <c r="J155" s="15">
        <v>4667824.32</v>
      </c>
      <c r="K155" s="13">
        <v>48932.03</v>
      </c>
      <c r="L155" s="15">
        <v>704329.68</v>
      </c>
      <c r="M155" s="13" t="s">
        <v>36</v>
      </c>
      <c r="N155" s="13" t="s">
        <v>28</v>
      </c>
      <c r="O155" s="13" t="s">
        <v>23</v>
      </c>
      <c r="P155" s="13">
        <v>2</v>
      </c>
      <c r="Q155" s="13">
        <v>2023</v>
      </c>
      <c r="R155" s="15">
        <f>Raw_Data!$G155*Raw_Data!$H155</f>
        <v>4667824.26</v>
      </c>
      <c r="S155" s="15">
        <f>Raw_Data!$R155*Raw_Data!$I155/100</f>
        <v>33141.552245999999</v>
      </c>
      <c r="T155" s="15">
        <f>Raw_Data!$R155-Raw_Data!$S155</f>
        <v>4634682.7077540001</v>
      </c>
      <c r="U155" s="17">
        <f>Raw_Data!$L155/Raw_Data!$J155</f>
        <v>0.15089035741602203</v>
      </c>
    </row>
    <row r="156" spans="1:21" x14ac:dyDescent="0.3">
      <c r="A156" s="9" t="s">
        <v>324</v>
      </c>
      <c r="B156" s="8">
        <v>44965</v>
      </c>
      <c r="C156" s="9" t="s">
        <v>34</v>
      </c>
      <c r="D156" s="9" t="s">
        <v>325</v>
      </c>
      <c r="E156" s="9" t="s">
        <v>5786</v>
      </c>
      <c r="F156" s="9" t="s">
        <v>55</v>
      </c>
      <c r="G156" s="9">
        <v>64323.81</v>
      </c>
      <c r="H156" s="9">
        <v>8</v>
      </c>
      <c r="I156" s="10">
        <v>3.04</v>
      </c>
      <c r="J156" s="11">
        <v>514590.51</v>
      </c>
      <c r="K156" s="9">
        <v>44096.83</v>
      </c>
      <c r="L156" s="11">
        <v>161815.85999999999</v>
      </c>
      <c r="M156" s="9" t="s">
        <v>21</v>
      </c>
      <c r="N156" s="9" t="s">
        <v>22</v>
      </c>
      <c r="O156" s="9" t="s">
        <v>23</v>
      </c>
      <c r="P156" s="9">
        <v>2</v>
      </c>
      <c r="Q156" s="9">
        <v>2023</v>
      </c>
      <c r="R156" s="11">
        <f>Raw_Data!$G156*Raw_Data!$H156</f>
        <v>514590.48</v>
      </c>
      <c r="S156" s="11">
        <f>Raw_Data!$R156*Raw_Data!$I156/100</f>
        <v>15643.550592</v>
      </c>
      <c r="T156" s="11">
        <f>Raw_Data!$R156-Raw_Data!$S156</f>
        <v>498946.92940799997</v>
      </c>
      <c r="U156" s="16">
        <f>Raw_Data!$L156/Raw_Data!$J156</f>
        <v>0.31445558527692241</v>
      </c>
    </row>
    <row r="157" spans="1:21" x14ac:dyDescent="0.3">
      <c r="A157" s="13" t="s">
        <v>326</v>
      </c>
      <c r="B157" s="12">
        <v>44965</v>
      </c>
      <c r="C157" s="13" t="s">
        <v>40</v>
      </c>
      <c r="D157" s="13" t="s">
        <v>327</v>
      </c>
      <c r="E157" s="13" t="s">
        <v>5790</v>
      </c>
      <c r="F157" s="13" t="s">
        <v>27</v>
      </c>
      <c r="G157" s="13">
        <v>97479.56</v>
      </c>
      <c r="H157" s="13">
        <v>1</v>
      </c>
      <c r="I157" s="14">
        <v>1.35</v>
      </c>
      <c r="J157" s="15">
        <v>97479.56</v>
      </c>
      <c r="K157" s="13">
        <v>74832.22</v>
      </c>
      <c r="L157" s="15">
        <v>22647.35</v>
      </c>
      <c r="M157" s="13" t="s">
        <v>21</v>
      </c>
      <c r="N157" s="13" t="s">
        <v>22</v>
      </c>
      <c r="O157" s="13" t="s">
        <v>23</v>
      </c>
      <c r="P157" s="13">
        <v>2</v>
      </c>
      <c r="Q157" s="13">
        <v>2023</v>
      </c>
      <c r="R157" s="15">
        <f>Raw_Data!$G157*Raw_Data!$H157</f>
        <v>97479.56</v>
      </c>
      <c r="S157" s="15">
        <f>Raw_Data!$R157*Raw_Data!$I157/100</f>
        <v>1315.9740600000002</v>
      </c>
      <c r="T157" s="15">
        <f>Raw_Data!$R157-Raw_Data!$S157</f>
        <v>96163.585940000004</v>
      </c>
      <c r="U157" s="17">
        <f>Raw_Data!$L157/Raw_Data!$J157</f>
        <v>0.2323292185561773</v>
      </c>
    </row>
    <row r="158" spans="1:21" x14ac:dyDescent="0.3">
      <c r="A158" s="9" t="s">
        <v>328</v>
      </c>
      <c r="B158" s="8">
        <v>44965</v>
      </c>
      <c r="C158" s="9" t="s">
        <v>34</v>
      </c>
      <c r="D158" s="9" t="s">
        <v>329</v>
      </c>
      <c r="E158" s="9" t="s">
        <v>5790</v>
      </c>
      <c r="F158" s="9" t="s">
        <v>20</v>
      </c>
      <c r="G158" s="9">
        <v>75357.66</v>
      </c>
      <c r="H158" s="9">
        <v>12</v>
      </c>
      <c r="I158" s="10">
        <v>0.13</v>
      </c>
      <c r="J158" s="11">
        <v>904291.93</v>
      </c>
      <c r="K158" s="9">
        <v>57185.25</v>
      </c>
      <c r="L158" s="11">
        <v>218068.96</v>
      </c>
      <c r="M158" s="9" t="s">
        <v>36</v>
      </c>
      <c r="N158" s="9" t="s">
        <v>28</v>
      </c>
      <c r="O158" s="9" t="s">
        <v>23</v>
      </c>
      <c r="P158" s="9">
        <v>2</v>
      </c>
      <c r="Q158" s="9">
        <v>2023</v>
      </c>
      <c r="R158" s="11">
        <f>Raw_Data!$G158*Raw_Data!$H158</f>
        <v>904291.92</v>
      </c>
      <c r="S158" s="11">
        <f>Raw_Data!$R158*Raw_Data!$I158/100</f>
        <v>1175.5794960000001</v>
      </c>
      <c r="T158" s="11">
        <f>Raw_Data!$R158-Raw_Data!$S158</f>
        <v>903116.34050400008</v>
      </c>
      <c r="U158" s="16">
        <f>Raw_Data!$L158/Raw_Data!$J158</f>
        <v>0.24114885112377368</v>
      </c>
    </row>
    <row r="159" spans="1:21" x14ac:dyDescent="0.3">
      <c r="A159" s="13" t="s">
        <v>330</v>
      </c>
      <c r="B159" s="12">
        <v>44965</v>
      </c>
      <c r="C159" s="13" t="s">
        <v>40</v>
      </c>
      <c r="D159" s="13" t="s">
        <v>331</v>
      </c>
      <c r="E159" s="13" t="s">
        <v>5790</v>
      </c>
      <c r="F159" s="13" t="s">
        <v>32</v>
      </c>
      <c r="G159" s="13">
        <v>111718.48</v>
      </c>
      <c r="H159" s="13">
        <v>2</v>
      </c>
      <c r="I159" s="14">
        <v>0.27</v>
      </c>
      <c r="J159" s="15">
        <v>223436.96</v>
      </c>
      <c r="K159" s="13">
        <v>93167.72</v>
      </c>
      <c r="L159" s="15">
        <v>37101.519999999997</v>
      </c>
      <c r="M159" s="13" t="s">
        <v>21</v>
      </c>
      <c r="N159" s="13" t="s">
        <v>28</v>
      </c>
      <c r="O159" s="13" t="s">
        <v>23</v>
      </c>
      <c r="P159" s="13">
        <v>2</v>
      </c>
      <c r="Q159" s="13">
        <v>2023</v>
      </c>
      <c r="R159" s="15">
        <f>Raw_Data!$G159*Raw_Data!$H159</f>
        <v>223436.96</v>
      </c>
      <c r="S159" s="15">
        <f>Raw_Data!$R159*Raw_Data!$I159/100</f>
        <v>603.27979200000004</v>
      </c>
      <c r="T159" s="15">
        <f>Raw_Data!$R159-Raw_Data!$S159</f>
        <v>222833.68020800001</v>
      </c>
      <c r="U159" s="17">
        <f>Raw_Data!$L159/Raw_Data!$J159</f>
        <v>0.16604916214398907</v>
      </c>
    </row>
    <row r="160" spans="1:21" x14ac:dyDescent="0.3">
      <c r="A160" s="9" t="s">
        <v>332</v>
      </c>
      <c r="B160" s="8">
        <v>44965</v>
      </c>
      <c r="C160" s="9" t="s">
        <v>47</v>
      </c>
      <c r="D160" s="9" t="s">
        <v>333</v>
      </c>
      <c r="E160" s="9" t="s">
        <v>5790</v>
      </c>
      <c r="F160" s="9" t="s">
        <v>55</v>
      </c>
      <c r="G160" s="9">
        <v>53778.16</v>
      </c>
      <c r="H160" s="9">
        <v>15</v>
      </c>
      <c r="I160" s="10">
        <v>1.43</v>
      </c>
      <c r="J160" s="11">
        <v>806672.39</v>
      </c>
      <c r="K160" s="9">
        <v>35051.35</v>
      </c>
      <c r="L160" s="11">
        <v>280902.14</v>
      </c>
      <c r="M160" s="9" t="s">
        <v>36</v>
      </c>
      <c r="N160" s="9" t="s">
        <v>45</v>
      </c>
      <c r="O160" s="9" t="s">
        <v>23</v>
      </c>
      <c r="P160" s="9">
        <v>2</v>
      </c>
      <c r="Q160" s="9">
        <v>2023</v>
      </c>
      <c r="R160" s="11">
        <f>Raw_Data!$G160*Raw_Data!$H160</f>
        <v>806672.4</v>
      </c>
      <c r="S160" s="11">
        <f>Raw_Data!$R160*Raw_Data!$I160/100</f>
        <v>11535.415319999998</v>
      </c>
      <c r="T160" s="11">
        <f>Raw_Data!$R160-Raw_Data!$S160</f>
        <v>795136.98467999999</v>
      </c>
      <c r="U160" s="16">
        <f>Raw_Data!$L160/Raw_Data!$J160</f>
        <v>0.34822332272956558</v>
      </c>
    </row>
    <row r="161" spans="1:21" x14ac:dyDescent="0.3">
      <c r="A161" s="13" t="s">
        <v>334</v>
      </c>
      <c r="B161" s="12">
        <v>44966</v>
      </c>
      <c r="C161" s="13" t="s">
        <v>25</v>
      </c>
      <c r="D161" s="13" t="s">
        <v>335</v>
      </c>
      <c r="E161" s="13" t="s">
        <v>5789</v>
      </c>
      <c r="F161" s="13" t="s">
        <v>42</v>
      </c>
      <c r="G161" s="13">
        <v>93747.88</v>
      </c>
      <c r="H161" s="13">
        <v>11</v>
      </c>
      <c r="I161" s="14">
        <v>3.29</v>
      </c>
      <c r="J161" s="15">
        <v>1031226.69</v>
      </c>
      <c r="K161" s="13">
        <v>71205.14</v>
      </c>
      <c r="L161" s="15">
        <v>247970.2</v>
      </c>
      <c r="M161" s="13" t="s">
        <v>21</v>
      </c>
      <c r="N161" s="13" t="s">
        <v>22</v>
      </c>
      <c r="O161" s="13" t="s">
        <v>23</v>
      </c>
      <c r="P161" s="13">
        <v>2</v>
      </c>
      <c r="Q161" s="13">
        <v>2023</v>
      </c>
      <c r="R161" s="15">
        <f>Raw_Data!$G161*Raw_Data!$H161</f>
        <v>1031226.68</v>
      </c>
      <c r="S161" s="15">
        <f>Raw_Data!$R161*Raw_Data!$I161/100</f>
        <v>33927.357772000003</v>
      </c>
      <c r="T161" s="15">
        <f>Raw_Data!$R161-Raw_Data!$S161</f>
        <v>997299.32222800003</v>
      </c>
      <c r="U161" s="17">
        <f>Raw_Data!$L161/Raw_Data!$J161</f>
        <v>0.24046138681689863</v>
      </c>
    </row>
    <row r="162" spans="1:21" x14ac:dyDescent="0.3">
      <c r="A162" s="9" t="s">
        <v>336</v>
      </c>
      <c r="B162" s="8">
        <v>44966</v>
      </c>
      <c r="C162" s="9" t="s">
        <v>47</v>
      </c>
      <c r="D162" s="9" t="s">
        <v>337</v>
      </c>
      <c r="E162" s="9" t="s">
        <v>5789</v>
      </c>
      <c r="F162" s="9" t="s">
        <v>55</v>
      </c>
      <c r="G162" s="9">
        <v>35639.58</v>
      </c>
      <c r="H162" s="9">
        <v>11</v>
      </c>
      <c r="I162" s="10">
        <v>13.78</v>
      </c>
      <c r="J162" s="11">
        <v>392035.43</v>
      </c>
      <c r="K162" s="9">
        <v>25478.94</v>
      </c>
      <c r="L162" s="11">
        <v>111767.11</v>
      </c>
      <c r="M162" s="9" t="s">
        <v>21</v>
      </c>
      <c r="N162" s="9" t="s">
        <v>28</v>
      </c>
      <c r="O162" s="9" t="s">
        <v>29</v>
      </c>
      <c r="P162" s="9">
        <v>2</v>
      </c>
      <c r="Q162" s="9">
        <v>2023</v>
      </c>
      <c r="R162" s="11">
        <f>Raw_Data!$G162*Raw_Data!$H162</f>
        <v>392035.38</v>
      </c>
      <c r="S162" s="11">
        <f>Raw_Data!$R162*Raw_Data!$I162/100</f>
        <v>54022.475363999998</v>
      </c>
      <c r="T162" s="11">
        <f>Raw_Data!$R162-Raw_Data!$S162</f>
        <v>338012.90463599999</v>
      </c>
      <c r="U162" s="16">
        <f>Raw_Data!$L162/Raw_Data!$J162</f>
        <v>0.28509441098219107</v>
      </c>
    </row>
    <row r="163" spans="1:21" x14ac:dyDescent="0.3">
      <c r="A163" s="13" t="s">
        <v>338</v>
      </c>
      <c r="B163" s="12">
        <v>44966</v>
      </c>
      <c r="C163" s="13" t="s">
        <v>25</v>
      </c>
      <c r="D163" s="13" t="s">
        <v>339</v>
      </c>
      <c r="E163" s="13" t="s">
        <v>5787</v>
      </c>
      <c r="F163" s="13" t="s">
        <v>27</v>
      </c>
      <c r="G163" s="13">
        <v>110513.43</v>
      </c>
      <c r="H163" s="13">
        <v>2</v>
      </c>
      <c r="I163" s="14">
        <v>6.77</v>
      </c>
      <c r="J163" s="15">
        <v>221026.87</v>
      </c>
      <c r="K163" s="13">
        <v>82562.05</v>
      </c>
      <c r="L163" s="15">
        <v>55902.76</v>
      </c>
      <c r="M163" s="13" t="s">
        <v>21</v>
      </c>
      <c r="N163" s="13" t="s">
        <v>22</v>
      </c>
      <c r="O163" s="13" t="s">
        <v>29</v>
      </c>
      <c r="P163" s="13">
        <v>2</v>
      </c>
      <c r="Q163" s="13">
        <v>2023</v>
      </c>
      <c r="R163" s="15">
        <f>Raw_Data!$G163*Raw_Data!$H163</f>
        <v>221026.86</v>
      </c>
      <c r="S163" s="15">
        <f>Raw_Data!$R163*Raw_Data!$I163/100</f>
        <v>14963.518421999999</v>
      </c>
      <c r="T163" s="15">
        <f>Raw_Data!$R163-Raw_Data!$S163</f>
        <v>206063.34157799999</v>
      </c>
      <c r="U163" s="17">
        <f>Raw_Data!$L163/Raw_Data!$J163</f>
        <v>0.2529229138520579</v>
      </c>
    </row>
    <row r="164" spans="1:21" x14ac:dyDescent="0.3">
      <c r="A164" s="9" t="s">
        <v>340</v>
      </c>
      <c r="B164" s="8">
        <v>44966</v>
      </c>
      <c r="C164" s="9" t="s">
        <v>25</v>
      </c>
      <c r="D164" s="9" t="s">
        <v>318</v>
      </c>
      <c r="E164" s="9" t="s">
        <v>5785</v>
      </c>
      <c r="F164" s="9" t="s">
        <v>55</v>
      </c>
      <c r="G164" s="9">
        <v>122060.71</v>
      </c>
      <c r="H164" s="9">
        <v>8</v>
      </c>
      <c r="I164" s="10">
        <v>3.55</v>
      </c>
      <c r="J164" s="11">
        <v>976485.71</v>
      </c>
      <c r="K164" s="9">
        <v>82328.509999999995</v>
      </c>
      <c r="L164" s="11">
        <v>317857.64</v>
      </c>
      <c r="M164" s="9" t="s">
        <v>21</v>
      </c>
      <c r="N164" s="9" t="s">
        <v>28</v>
      </c>
      <c r="O164" s="9" t="s">
        <v>23</v>
      </c>
      <c r="P164" s="9">
        <v>2</v>
      </c>
      <c r="Q164" s="9">
        <v>2023</v>
      </c>
      <c r="R164" s="11">
        <f>Raw_Data!$G164*Raw_Data!$H164</f>
        <v>976485.68</v>
      </c>
      <c r="S164" s="11">
        <f>Raw_Data!$R164*Raw_Data!$I164/100</f>
        <v>34665.24164</v>
      </c>
      <c r="T164" s="11">
        <f>Raw_Data!$R164-Raw_Data!$S164</f>
        <v>941820.43836000003</v>
      </c>
      <c r="U164" s="16">
        <f>Raw_Data!$L164/Raw_Data!$J164</f>
        <v>0.32551181931786799</v>
      </c>
    </row>
    <row r="165" spans="1:21" x14ac:dyDescent="0.3">
      <c r="A165" s="13" t="s">
        <v>341</v>
      </c>
      <c r="B165" s="12">
        <v>44966</v>
      </c>
      <c r="C165" s="13" t="s">
        <v>47</v>
      </c>
      <c r="D165" s="13" t="s">
        <v>342</v>
      </c>
      <c r="E165" s="13" t="s">
        <v>5785</v>
      </c>
      <c r="F165" s="13" t="s">
        <v>42</v>
      </c>
      <c r="G165" s="13">
        <v>57159.06</v>
      </c>
      <c r="H165" s="13">
        <v>8</v>
      </c>
      <c r="I165" s="14">
        <v>1.44</v>
      </c>
      <c r="J165" s="15">
        <v>457272.48</v>
      </c>
      <c r="K165" s="13">
        <v>38601.49</v>
      </c>
      <c r="L165" s="15">
        <v>148460.59</v>
      </c>
      <c r="M165" s="13" t="s">
        <v>21</v>
      </c>
      <c r="N165" s="13" t="s">
        <v>58</v>
      </c>
      <c r="O165" s="13" t="s">
        <v>23</v>
      </c>
      <c r="P165" s="13">
        <v>2</v>
      </c>
      <c r="Q165" s="13">
        <v>2023</v>
      </c>
      <c r="R165" s="15">
        <f>Raw_Data!$G165*Raw_Data!$H165</f>
        <v>457272.48</v>
      </c>
      <c r="S165" s="15">
        <f>Raw_Data!$R165*Raw_Data!$I165/100</f>
        <v>6584.7237119999991</v>
      </c>
      <c r="T165" s="15">
        <f>Raw_Data!$R165-Raw_Data!$S165</f>
        <v>450687.75628799998</v>
      </c>
      <c r="U165" s="17">
        <f>Raw_Data!$L165/Raw_Data!$J165</f>
        <v>0.32466548172765614</v>
      </c>
    </row>
    <row r="166" spans="1:21" x14ac:dyDescent="0.3">
      <c r="A166" s="9" t="s">
        <v>343</v>
      </c>
      <c r="B166" s="8">
        <v>44966</v>
      </c>
      <c r="C166" s="9" t="s">
        <v>40</v>
      </c>
      <c r="D166" s="9" t="s">
        <v>344</v>
      </c>
      <c r="E166" s="9" t="s">
        <v>5788</v>
      </c>
      <c r="F166" s="9" t="s">
        <v>55</v>
      </c>
      <c r="G166" s="9">
        <v>110673.65</v>
      </c>
      <c r="H166" s="9">
        <v>93</v>
      </c>
      <c r="I166" s="10">
        <v>1.34</v>
      </c>
      <c r="J166" s="11">
        <v>10292649.289999999</v>
      </c>
      <c r="K166" s="9">
        <v>75174.850000000006</v>
      </c>
      <c r="L166" s="11">
        <v>3301388.44</v>
      </c>
      <c r="M166" s="9" t="s">
        <v>36</v>
      </c>
      <c r="N166" s="9" t="s">
        <v>28</v>
      </c>
      <c r="O166" s="9" t="s">
        <v>23</v>
      </c>
      <c r="P166" s="9">
        <v>2</v>
      </c>
      <c r="Q166" s="9">
        <v>2023</v>
      </c>
      <c r="R166" s="11">
        <f>Raw_Data!$G166*Raw_Data!$H166</f>
        <v>10292649.449999999</v>
      </c>
      <c r="S166" s="11">
        <f>Raw_Data!$R166*Raw_Data!$I166/100</f>
        <v>137921.50263</v>
      </c>
      <c r="T166" s="11">
        <f>Raw_Data!$R166-Raw_Data!$S166</f>
        <v>10154727.94737</v>
      </c>
      <c r="U166" s="16">
        <f>Raw_Data!$L166/Raw_Data!$J166</f>
        <v>0.3207520578018257</v>
      </c>
    </row>
    <row r="167" spans="1:21" x14ac:dyDescent="0.3">
      <c r="A167" s="13" t="s">
        <v>345</v>
      </c>
      <c r="B167" s="12">
        <v>44966</v>
      </c>
      <c r="C167" s="13" t="s">
        <v>25</v>
      </c>
      <c r="D167" s="13" t="s">
        <v>346</v>
      </c>
      <c r="E167" s="13" t="s">
        <v>5787</v>
      </c>
      <c r="F167" s="13" t="s">
        <v>32</v>
      </c>
      <c r="G167" s="13">
        <v>97815.27</v>
      </c>
      <c r="H167" s="13">
        <v>16</v>
      </c>
      <c r="I167" s="14">
        <v>1.17</v>
      </c>
      <c r="J167" s="15">
        <v>1565044.24</v>
      </c>
      <c r="K167" s="13">
        <v>81129.08</v>
      </c>
      <c r="L167" s="15">
        <v>266979.02</v>
      </c>
      <c r="M167" s="13" t="s">
        <v>36</v>
      </c>
      <c r="N167" s="13" t="s">
        <v>22</v>
      </c>
      <c r="O167" s="13" t="s">
        <v>23</v>
      </c>
      <c r="P167" s="13">
        <v>2</v>
      </c>
      <c r="Q167" s="13">
        <v>2023</v>
      </c>
      <c r="R167" s="15">
        <f>Raw_Data!$G167*Raw_Data!$H167</f>
        <v>1565044.32</v>
      </c>
      <c r="S167" s="15">
        <f>Raw_Data!$R167*Raw_Data!$I167/100</f>
        <v>18311.018544000002</v>
      </c>
      <c r="T167" s="15">
        <f>Raw_Data!$R167-Raw_Data!$S167</f>
        <v>1546733.301456</v>
      </c>
      <c r="U167" s="17">
        <f>Raw_Data!$L167/Raw_Data!$J167</f>
        <v>0.1705888007357543</v>
      </c>
    </row>
    <row r="168" spans="1:21" x14ac:dyDescent="0.3">
      <c r="A168" s="9" t="s">
        <v>347</v>
      </c>
      <c r="B168" s="8">
        <v>44967</v>
      </c>
      <c r="C168" s="9" t="s">
        <v>25</v>
      </c>
      <c r="D168" s="9" t="s">
        <v>348</v>
      </c>
      <c r="E168" s="9" t="s">
        <v>5787</v>
      </c>
      <c r="F168" s="9" t="s">
        <v>27</v>
      </c>
      <c r="G168" s="9">
        <v>101969.33</v>
      </c>
      <c r="H168" s="9">
        <v>97</v>
      </c>
      <c r="I168" s="10">
        <v>0.25</v>
      </c>
      <c r="J168" s="11">
        <v>9891025.2400000002</v>
      </c>
      <c r="K168" s="9">
        <v>81506.36</v>
      </c>
      <c r="L168" s="11">
        <v>1984908.44</v>
      </c>
      <c r="M168" s="9" t="s">
        <v>36</v>
      </c>
      <c r="N168" s="9" t="s">
        <v>28</v>
      </c>
      <c r="O168" s="9" t="s">
        <v>23</v>
      </c>
      <c r="P168" s="9">
        <v>2</v>
      </c>
      <c r="Q168" s="9">
        <v>2023</v>
      </c>
      <c r="R168" s="11">
        <f>Raw_Data!$G168*Raw_Data!$H168</f>
        <v>9891025.0099999998</v>
      </c>
      <c r="S168" s="11">
        <f>Raw_Data!$R168*Raw_Data!$I168/100</f>
        <v>24727.562525000001</v>
      </c>
      <c r="T168" s="11">
        <f>Raw_Data!$R168-Raw_Data!$S168</f>
        <v>9866297.4474749994</v>
      </c>
      <c r="U168" s="16">
        <f>Raw_Data!$L168/Raw_Data!$J168</f>
        <v>0.20067772468852782</v>
      </c>
    </row>
    <row r="169" spans="1:21" x14ac:dyDescent="0.3">
      <c r="A169" s="13" t="s">
        <v>349</v>
      </c>
      <c r="B169" s="12">
        <v>44967</v>
      </c>
      <c r="C169" s="13" t="s">
        <v>25</v>
      </c>
      <c r="D169" s="13" t="s">
        <v>301</v>
      </c>
      <c r="E169" s="13" t="s">
        <v>5785</v>
      </c>
      <c r="F169" s="13" t="s">
        <v>20</v>
      </c>
      <c r="G169" s="13">
        <v>92476.66</v>
      </c>
      <c r="H169" s="13">
        <v>5</v>
      </c>
      <c r="I169" s="14">
        <v>7.45</v>
      </c>
      <c r="J169" s="15">
        <v>462383.29</v>
      </c>
      <c r="K169" s="13">
        <v>74362.67</v>
      </c>
      <c r="L169" s="15">
        <v>90569.93</v>
      </c>
      <c r="M169" s="13" t="s">
        <v>21</v>
      </c>
      <c r="N169" s="13" t="s">
        <v>22</v>
      </c>
      <c r="O169" s="13" t="s">
        <v>29</v>
      </c>
      <c r="P169" s="13">
        <v>2</v>
      </c>
      <c r="Q169" s="13">
        <v>2023</v>
      </c>
      <c r="R169" s="15">
        <f>Raw_Data!$G169*Raw_Data!$H169</f>
        <v>462383.30000000005</v>
      </c>
      <c r="S169" s="15">
        <f>Raw_Data!$R169*Raw_Data!$I169/100</f>
        <v>34447.555850000004</v>
      </c>
      <c r="T169" s="15">
        <f>Raw_Data!$R169-Raw_Data!$S169</f>
        <v>427935.74415000004</v>
      </c>
      <c r="U169" s="17">
        <f>Raw_Data!$L169/Raw_Data!$J169</f>
        <v>0.19587630426696431</v>
      </c>
    </row>
    <row r="170" spans="1:21" x14ac:dyDescent="0.3">
      <c r="A170" s="9" t="s">
        <v>350</v>
      </c>
      <c r="B170" s="8">
        <v>44967</v>
      </c>
      <c r="C170" s="9" t="s">
        <v>18</v>
      </c>
      <c r="D170" s="9" t="s">
        <v>282</v>
      </c>
      <c r="E170" s="9" t="s">
        <v>5790</v>
      </c>
      <c r="F170" s="9" t="s">
        <v>42</v>
      </c>
      <c r="G170" s="9">
        <v>57939.94</v>
      </c>
      <c r="H170" s="9">
        <v>10</v>
      </c>
      <c r="I170" s="10">
        <v>12.52</v>
      </c>
      <c r="J170" s="11">
        <v>579399.39</v>
      </c>
      <c r="K170" s="9">
        <v>40633.57</v>
      </c>
      <c r="L170" s="11">
        <v>173063.65</v>
      </c>
      <c r="M170" s="9" t="s">
        <v>21</v>
      </c>
      <c r="N170" s="9" t="s">
        <v>22</v>
      </c>
      <c r="O170" s="9" t="s">
        <v>29</v>
      </c>
      <c r="P170" s="9">
        <v>2</v>
      </c>
      <c r="Q170" s="9">
        <v>2023</v>
      </c>
      <c r="R170" s="11">
        <f>Raw_Data!$G170*Raw_Data!$H170</f>
        <v>579399.4</v>
      </c>
      <c r="S170" s="11">
        <f>Raw_Data!$R170*Raw_Data!$I170/100</f>
        <v>72540.804879999996</v>
      </c>
      <c r="T170" s="11">
        <f>Raw_Data!$R170-Raw_Data!$S170</f>
        <v>506858.59512000001</v>
      </c>
      <c r="U170" s="16">
        <f>Raw_Data!$L170/Raw_Data!$J170</f>
        <v>0.29869491232981793</v>
      </c>
    </row>
    <row r="171" spans="1:21" x14ac:dyDescent="0.3">
      <c r="A171" s="13" t="s">
        <v>351</v>
      </c>
      <c r="B171" s="12">
        <v>44967</v>
      </c>
      <c r="C171" s="13" t="s">
        <v>34</v>
      </c>
      <c r="D171" s="13" t="s">
        <v>151</v>
      </c>
      <c r="E171" s="13" t="s">
        <v>5788</v>
      </c>
      <c r="F171" s="13" t="s">
        <v>32</v>
      </c>
      <c r="G171" s="13">
        <v>66628.19</v>
      </c>
      <c r="H171" s="13">
        <v>55</v>
      </c>
      <c r="I171" s="14">
        <v>3.02</v>
      </c>
      <c r="J171" s="15">
        <v>3664550.24</v>
      </c>
      <c r="K171" s="13">
        <v>52232.35</v>
      </c>
      <c r="L171" s="15">
        <v>791771.06</v>
      </c>
      <c r="M171" s="13" t="s">
        <v>36</v>
      </c>
      <c r="N171" s="13" t="s">
        <v>58</v>
      </c>
      <c r="O171" s="13" t="s">
        <v>23</v>
      </c>
      <c r="P171" s="13">
        <v>2</v>
      </c>
      <c r="Q171" s="13">
        <v>2023</v>
      </c>
      <c r="R171" s="15">
        <f>Raw_Data!$G171*Raw_Data!$H171</f>
        <v>3664550.45</v>
      </c>
      <c r="S171" s="15">
        <f>Raw_Data!$R171*Raw_Data!$I171/100</f>
        <v>110669.42359000001</v>
      </c>
      <c r="T171" s="15">
        <f>Raw_Data!$R171-Raw_Data!$S171</f>
        <v>3553881.0264100004</v>
      </c>
      <c r="U171" s="17">
        <f>Raw_Data!$L171/Raw_Data!$J171</f>
        <v>0.21606227453440507</v>
      </c>
    </row>
    <row r="172" spans="1:21" x14ac:dyDescent="0.3">
      <c r="A172" s="9" t="s">
        <v>352</v>
      </c>
      <c r="B172" s="8">
        <v>44967</v>
      </c>
      <c r="C172" s="9" t="s">
        <v>34</v>
      </c>
      <c r="D172" s="9" t="s">
        <v>353</v>
      </c>
      <c r="E172" s="9" t="s">
        <v>5787</v>
      </c>
      <c r="F172" s="9" t="s">
        <v>32</v>
      </c>
      <c r="G172" s="9">
        <v>59016.04</v>
      </c>
      <c r="H172" s="9">
        <v>6</v>
      </c>
      <c r="I172" s="10">
        <v>4.1399999999999997</v>
      </c>
      <c r="J172" s="11">
        <v>354096.25</v>
      </c>
      <c r="K172" s="9">
        <v>49179.29</v>
      </c>
      <c r="L172" s="11">
        <v>59020.5</v>
      </c>
      <c r="M172" s="9" t="s">
        <v>21</v>
      </c>
      <c r="N172" s="9" t="s">
        <v>45</v>
      </c>
      <c r="O172" s="9" t="s">
        <v>23</v>
      </c>
      <c r="P172" s="9">
        <v>2</v>
      </c>
      <c r="Q172" s="9">
        <v>2023</v>
      </c>
      <c r="R172" s="11">
        <f>Raw_Data!$G172*Raw_Data!$H172</f>
        <v>354096.24</v>
      </c>
      <c r="S172" s="11">
        <f>Raw_Data!$R172*Raw_Data!$I172/100</f>
        <v>14659.584335999998</v>
      </c>
      <c r="T172" s="11">
        <f>Raw_Data!$R172-Raw_Data!$S172</f>
        <v>339436.65566400002</v>
      </c>
      <c r="U172" s="16">
        <f>Raw_Data!$L172/Raw_Data!$J172</f>
        <v>0.16667925740529588</v>
      </c>
    </row>
    <row r="173" spans="1:21" x14ac:dyDescent="0.3">
      <c r="A173" s="13" t="s">
        <v>354</v>
      </c>
      <c r="B173" s="12">
        <v>44967</v>
      </c>
      <c r="C173" s="13" t="s">
        <v>25</v>
      </c>
      <c r="D173" s="13" t="s">
        <v>355</v>
      </c>
      <c r="E173" s="13" t="s">
        <v>5787</v>
      </c>
      <c r="F173" s="13" t="s">
        <v>55</v>
      </c>
      <c r="G173" s="13">
        <v>97159.39</v>
      </c>
      <c r="H173" s="13">
        <v>9</v>
      </c>
      <c r="I173" s="14">
        <v>12.86</v>
      </c>
      <c r="J173" s="15">
        <v>874434.54</v>
      </c>
      <c r="K173" s="13">
        <v>64238.97</v>
      </c>
      <c r="L173" s="15">
        <v>296283.84999999998</v>
      </c>
      <c r="M173" s="13" t="s">
        <v>21</v>
      </c>
      <c r="N173" s="13" t="s">
        <v>28</v>
      </c>
      <c r="O173" s="13" t="s">
        <v>29</v>
      </c>
      <c r="P173" s="13">
        <v>2</v>
      </c>
      <c r="Q173" s="13">
        <v>2023</v>
      </c>
      <c r="R173" s="15">
        <f>Raw_Data!$G173*Raw_Data!$H173</f>
        <v>874434.51</v>
      </c>
      <c r="S173" s="15">
        <f>Raw_Data!$R173*Raw_Data!$I173/100</f>
        <v>112452.277986</v>
      </c>
      <c r="T173" s="15">
        <f>Raw_Data!$R173-Raw_Data!$S173</f>
        <v>761982.23201399995</v>
      </c>
      <c r="U173" s="17">
        <f>Raw_Data!$L173/Raw_Data!$J173</f>
        <v>0.33882907918984989</v>
      </c>
    </row>
    <row r="174" spans="1:21" x14ac:dyDescent="0.3">
      <c r="A174" s="9" t="s">
        <v>356</v>
      </c>
      <c r="B174" s="8">
        <v>44968</v>
      </c>
      <c r="C174" s="9" t="s">
        <v>40</v>
      </c>
      <c r="D174" s="9" t="s">
        <v>240</v>
      </c>
      <c r="E174" s="9" t="s">
        <v>5786</v>
      </c>
      <c r="F174" s="9" t="s">
        <v>55</v>
      </c>
      <c r="G174" s="9">
        <v>75195.98</v>
      </c>
      <c r="H174" s="9">
        <v>10</v>
      </c>
      <c r="I174" s="10">
        <v>12.81</v>
      </c>
      <c r="J174" s="11">
        <v>751959.84</v>
      </c>
      <c r="K174" s="9">
        <v>54214.32</v>
      </c>
      <c r="L174" s="11">
        <v>209816.67</v>
      </c>
      <c r="M174" s="9" t="s">
        <v>21</v>
      </c>
      <c r="N174" s="9" t="s">
        <v>28</v>
      </c>
      <c r="O174" s="9" t="s">
        <v>29</v>
      </c>
      <c r="P174" s="9">
        <v>2</v>
      </c>
      <c r="Q174" s="9">
        <v>2023</v>
      </c>
      <c r="R174" s="11">
        <f>Raw_Data!$G174*Raw_Data!$H174</f>
        <v>751959.79999999993</v>
      </c>
      <c r="S174" s="11">
        <f>Raw_Data!$R174*Raw_Data!$I174/100</f>
        <v>96326.050379999986</v>
      </c>
      <c r="T174" s="11">
        <f>Raw_Data!$R174-Raw_Data!$S174</f>
        <v>655633.7496199999</v>
      </c>
      <c r="U174" s="16">
        <f>Raw_Data!$L174/Raw_Data!$J174</f>
        <v>0.27902643045405195</v>
      </c>
    </row>
    <row r="175" spans="1:21" x14ac:dyDescent="0.3">
      <c r="A175" s="13" t="s">
        <v>357</v>
      </c>
      <c r="B175" s="12">
        <v>44968</v>
      </c>
      <c r="C175" s="13" t="s">
        <v>34</v>
      </c>
      <c r="D175" s="13" t="s">
        <v>358</v>
      </c>
      <c r="E175" s="13" t="s">
        <v>5786</v>
      </c>
      <c r="F175" s="13" t="s">
        <v>27</v>
      </c>
      <c r="G175" s="13">
        <v>77722.490000000005</v>
      </c>
      <c r="H175" s="13">
        <v>10</v>
      </c>
      <c r="I175" s="14">
        <v>4</v>
      </c>
      <c r="J175" s="15">
        <v>777224.88</v>
      </c>
      <c r="K175" s="13">
        <v>56551</v>
      </c>
      <c r="L175" s="15">
        <v>211714.93</v>
      </c>
      <c r="M175" s="13" t="s">
        <v>21</v>
      </c>
      <c r="N175" s="13" t="s">
        <v>22</v>
      </c>
      <c r="O175" s="13" t="s">
        <v>23</v>
      </c>
      <c r="P175" s="13">
        <v>2</v>
      </c>
      <c r="Q175" s="13">
        <v>2023</v>
      </c>
      <c r="R175" s="15">
        <f>Raw_Data!$G175*Raw_Data!$H175</f>
        <v>777224.9</v>
      </c>
      <c r="S175" s="15">
        <f>Raw_Data!$R175*Raw_Data!$I175/100</f>
        <v>31088.995999999999</v>
      </c>
      <c r="T175" s="15">
        <f>Raw_Data!$R175-Raw_Data!$S175</f>
        <v>746135.90399999998</v>
      </c>
      <c r="U175" s="17">
        <f>Raw_Data!$L175/Raw_Data!$J175</f>
        <v>0.27239854956779047</v>
      </c>
    </row>
    <row r="176" spans="1:21" x14ac:dyDescent="0.3">
      <c r="A176" s="9" t="s">
        <v>359</v>
      </c>
      <c r="B176" s="8">
        <v>44969</v>
      </c>
      <c r="C176" s="9" t="s">
        <v>18</v>
      </c>
      <c r="D176" s="9" t="s">
        <v>360</v>
      </c>
      <c r="E176" s="9" t="s">
        <v>5786</v>
      </c>
      <c r="F176" s="9" t="s">
        <v>42</v>
      </c>
      <c r="G176" s="9">
        <v>79493.039999999994</v>
      </c>
      <c r="H176" s="9">
        <v>3</v>
      </c>
      <c r="I176" s="10">
        <v>6.24</v>
      </c>
      <c r="J176" s="11">
        <v>238479.12</v>
      </c>
      <c r="K176" s="9">
        <v>56699.19</v>
      </c>
      <c r="L176" s="11">
        <v>68381.539999999994</v>
      </c>
      <c r="M176" s="9" t="s">
        <v>21</v>
      </c>
      <c r="N176" s="9" t="s">
        <v>28</v>
      </c>
      <c r="O176" s="9" t="s">
        <v>29</v>
      </c>
      <c r="P176" s="9">
        <v>2</v>
      </c>
      <c r="Q176" s="9">
        <v>2023</v>
      </c>
      <c r="R176" s="11">
        <f>Raw_Data!$G176*Raw_Data!$H176</f>
        <v>238479.12</v>
      </c>
      <c r="S176" s="11">
        <f>Raw_Data!$R176*Raw_Data!$I176/100</f>
        <v>14881.097087999999</v>
      </c>
      <c r="T176" s="11">
        <f>Raw_Data!$R176-Raw_Data!$S176</f>
        <v>223598.02291199999</v>
      </c>
      <c r="U176" s="16">
        <f>Raw_Data!$L176/Raw_Data!$J176</f>
        <v>0.28674015570000422</v>
      </c>
    </row>
    <row r="177" spans="1:21" x14ac:dyDescent="0.3">
      <c r="A177" s="13" t="s">
        <v>361</v>
      </c>
      <c r="B177" s="12">
        <v>44969</v>
      </c>
      <c r="C177" s="13" t="s">
        <v>18</v>
      </c>
      <c r="D177" s="13" t="s">
        <v>362</v>
      </c>
      <c r="E177" s="13" t="s">
        <v>5790</v>
      </c>
      <c r="F177" s="13" t="s">
        <v>55</v>
      </c>
      <c r="G177" s="13">
        <v>63397.02</v>
      </c>
      <c r="H177" s="13">
        <v>8</v>
      </c>
      <c r="I177" s="14">
        <v>3.05</v>
      </c>
      <c r="J177" s="15">
        <v>507176.13</v>
      </c>
      <c r="K177" s="13">
        <v>45477.39</v>
      </c>
      <c r="L177" s="15">
        <v>143357.01</v>
      </c>
      <c r="M177" s="13" t="s">
        <v>21</v>
      </c>
      <c r="N177" s="13" t="s">
        <v>58</v>
      </c>
      <c r="O177" s="13" t="s">
        <v>23</v>
      </c>
      <c r="P177" s="13">
        <v>2</v>
      </c>
      <c r="Q177" s="13">
        <v>2023</v>
      </c>
      <c r="R177" s="15">
        <f>Raw_Data!$G177*Raw_Data!$H177</f>
        <v>507176.16</v>
      </c>
      <c r="S177" s="15">
        <f>Raw_Data!$R177*Raw_Data!$I177/100</f>
        <v>15468.872879999999</v>
      </c>
      <c r="T177" s="15">
        <f>Raw_Data!$R177-Raw_Data!$S177</f>
        <v>491707.28711999999</v>
      </c>
      <c r="U177" s="17">
        <f>Raw_Data!$L177/Raw_Data!$J177</f>
        <v>0.28265724966196654</v>
      </c>
    </row>
    <row r="178" spans="1:21" x14ac:dyDescent="0.3">
      <c r="A178" s="9" t="s">
        <v>363</v>
      </c>
      <c r="B178" s="8">
        <v>44969</v>
      </c>
      <c r="C178" s="9" t="s">
        <v>18</v>
      </c>
      <c r="D178" s="9" t="s">
        <v>364</v>
      </c>
      <c r="E178" s="9" t="s">
        <v>5790</v>
      </c>
      <c r="F178" s="9" t="s">
        <v>42</v>
      </c>
      <c r="G178" s="9">
        <v>69322.11</v>
      </c>
      <c r="H178" s="9">
        <v>11</v>
      </c>
      <c r="I178" s="10">
        <v>3.35</v>
      </c>
      <c r="J178" s="11">
        <v>762543.26</v>
      </c>
      <c r="K178" s="9">
        <v>52140.4</v>
      </c>
      <c r="L178" s="11">
        <v>188998.84</v>
      </c>
      <c r="M178" s="9" t="s">
        <v>21</v>
      </c>
      <c r="N178" s="9" t="s">
        <v>22</v>
      </c>
      <c r="O178" s="9" t="s">
        <v>23</v>
      </c>
      <c r="P178" s="9">
        <v>2</v>
      </c>
      <c r="Q178" s="9">
        <v>2023</v>
      </c>
      <c r="R178" s="11">
        <f>Raw_Data!$G178*Raw_Data!$H178</f>
        <v>762543.21</v>
      </c>
      <c r="S178" s="11">
        <f>Raw_Data!$R178*Raw_Data!$I178/100</f>
        <v>25545.197534999999</v>
      </c>
      <c r="T178" s="11">
        <f>Raw_Data!$R178-Raw_Data!$S178</f>
        <v>736998.01246499992</v>
      </c>
      <c r="U178" s="16">
        <f>Raw_Data!$L178/Raw_Data!$J178</f>
        <v>0.24785326933451618</v>
      </c>
    </row>
    <row r="179" spans="1:21" x14ac:dyDescent="0.3">
      <c r="A179" s="13" t="s">
        <v>365</v>
      </c>
      <c r="B179" s="12">
        <v>44969</v>
      </c>
      <c r="C179" s="13" t="s">
        <v>34</v>
      </c>
      <c r="D179" s="13" t="s">
        <v>366</v>
      </c>
      <c r="E179" s="13" t="s">
        <v>5790</v>
      </c>
      <c r="F179" s="13" t="s">
        <v>27</v>
      </c>
      <c r="G179" s="13">
        <v>71936.740000000005</v>
      </c>
      <c r="H179" s="13">
        <v>3</v>
      </c>
      <c r="I179" s="14">
        <v>0.45</v>
      </c>
      <c r="J179" s="15">
        <v>215810.21</v>
      </c>
      <c r="K179" s="13">
        <v>56879.29</v>
      </c>
      <c r="L179" s="15">
        <v>45172.33</v>
      </c>
      <c r="M179" s="13" t="s">
        <v>21</v>
      </c>
      <c r="N179" s="13" t="s">
        <v>28</v>
      </c>
      <c r="O179" s="13" t="s">
        <v>23</v>
      </c>
      <c r="P179" s="13">
        <v>2</v>
      </c>
      <c r="Q179" s="13">
        <v>2023</v>
      </c>
      <c r="R179" s="15">
        <f>Raw_Data!$G179*Raw_Data!$H179</f>
        <v>215810.22000000003</v>
      </c>
      <c r="S179" s="15">
        <f>Raw_Data!$R179*Raw_Data!$I179/100</f>
        <v>971.14599000000021</v>
      </c>
      <c r="T179" s="15">
        <f>Raw_Data!$R179-Raw_Data!$S179</f>
        <v>214839.07401000004</v>
      </c>
      <c r="U179" s="17">
        <f>Raw_Data!$L179/Raw_Data!$J179</f>
        <v>0.20931507364734969</v>
      </c>
    </row>
    <row r="180" spans="1:21" x14ac:dyDescent="0.3">
      <c r="A180" s="9" t="s">
        <v>367</v>
      </c>
      <c r="B180" s="8">
        <v>44969</v>
      </c>
      <c r="C180" s="9" t="s">
        <v>40</v>
      </c>
      <c r="D180" s="9" t="s">
        <v>368</v>
      </c>
      <c r="E180" s="9" t="s">
        <v>5788</v>
      </c>
      <c r="F180" s="9" t="s">
        <v>20</v>
      </c>
      <c r="G180" s="9">
        <v>109018.46</v>
      </c>
      <c r="H180" s="9">
        <v>2</v>
      </c>
      <c r="I180" s="10">
        <v>4</v>
      </c>
      <c r="J180" s="11">
        <v>218036.92</v>
      </c>
      <c r="K180" s="9">
        <v>85318.95</v>
      </c>
      <c r="L180" s="11">
        <v>47399.01</v>
      </c>
      <c r="M180" s="9" t="s">
        <v>21</v>
      </c>
      <c r="N180" s="9" t="s">
        <v>28</v>
      </c>
      <c r="O180" s="9" t="s">
        <v>23</v>
      </c>
      <c r="P180" s="9">
        <v>2</v>
      </c>
      <c r="Q180" s="9">
        <v>2023</v>
      </c>
      <c r="R180" s="11">
        <f>Raw_Data!$G180*Raw_Data!$H180</f>
        <v>218036.92</v>
      </c>
      <c r="S180" s="11">
        <f>Raw_Data!$R180*Raw_Data!$I180/100</f>
        <v>8721.4768000000004</v>
      </c>
      <c r="T180" s="11">
        <f>Raw_Data!$R180-Raw_Data!$S180</f>
        <v>209315.44320000001</v>
      </c>
      <c r="U180" s="16">
        <f>Raw_Data!$L180/Raw_Data!$J180</f>
        <v>0.21738983471239642</v>
      </c>
    </row>
    <row r="181" spans="1:21" x14ac:dyDescent="0.3">
      <c r="A181" s="13" t="s">
        <v>369</v>
      </c>
      <c r="B181" s="12">
        <v>44970</v>
      </c>
      <c r="C181" s="13" t="s">
        <v>34</v>
      </c>
      <c r="D181" s="13" t="s">
        <v>370</v>
      </c>
      <c r="E181" s="13" t="s">
        <v>5789</v>
      </c>
      <c r="F181" s="13" t="s">
        <v>42</v>
      </c>
      <c r="G181" s="13">
        <v>71823.37</v>
      </c>
      <c r="H181" s="13">
        <v>49</v>
      </c>
      <c r="I181" s="14">
        <v>3.56</v>
      </c>
      <c r="J181" s="15">
        <v>3519345.21</v>
      </c>
      <c r="K181" s="13">
        <v>53033.5</v>
      </c>
      <c r="L181" s="15">
        <v>920703.5</v>
      </c>
      <c r="M181" s="13" t="s">
        <v>36</v>
      </c>
      <c r="N181" s="13" t="s">
        <v>28</v>
      </c>
      <c r="O181" s="13" t="s">
        <v>23</v>
      </c>
      <c r="P181" s="13">
        <v>2</v>
      </c>
      <c r="Q181" s="13">
        <v>2023</v>
      </c>
      <c r="R181" s="15">
        <f>Raw_Data!$G181*Raw_Data!$H181</f>
        <v>3519345.13</v>
      </c>
      <c r="S181" s="15">
        <f>Raw_Data!$R181*Raw_Data!$I181/100</f>
        <v>125288.686628</v>
      </c>
      <c r="T181" s="15">
        <f>Raw_Data!$R181-Raw_Data!$S181</f>
        <v>3394056.443372</v>
      </c>
      <c r="U181" s="17">
        <f>Raw_Data!$L181/Raw_Data!$J181</f>
        <v>0.26161215938234145</v>
      </c>
    </row>
    <row r="182" spans="1:21" x14ac:dyDescent="0.3">
      <c r="A182" s="9" t="s">
        <v>371</v>
      </c>
      <c r="B182" s="8">
        <v>44970</v>
      </c>
      <c r="C182" s="9" t="s">
        <v>18</v>
      </c>
      <c r="D182" s="9" t="s">
        <v>362</v>
      </c>
      <c r="E182" s="9" t="s">
        <v>5790</v>
      </c>
      <c r="F182" s="9" t="s">
        <v>32</v>
      </c>
      <c r="G182" s="9">
        <v>77964.33</v>
      </c>
      <c r="H182" s="9">
        <v>134</v>
      </c>
      <c r="I182" s="10">
        <v>3.23</v>
      </c>
      <c r="J182" s="11">
        <v>10447219.82</v>
      </c>
      <c r="K182" s="9">
        <v>64938.65</v>
      </c>
      <c r="L182" s="11">
        <v>1745441.2</v>
      </c>
      <c r="M182" s="9" t="s">
        <v>36</v>
      </c>
      <c r="N182" s="9" t="s">
        <v>28</v>
      </c>
      <c r="O182" s="9" t="s">
        <v>23</v>
      </c>
      <c r="P182" s="9">
        <v>2</v>
      </c>
      <c r="Q182" s="9">
        <v>2023</v>
      </c>
      <c r="R182" s="11">
        <f>Raw_Data!$G182*Raw_Data!$H182</f>
        <v>10447220.220000001</v>
      </c>
      <c r="S182" s="11">
        <f>Raw_Data!$R182*Raw_Data!$I182/100</f>
        <v>337445.21310600004</v>
      </c>
      <c r="T182" s="11">
        <f>Raw_Data!$R182-Raw_Data!$S182</f>
        <v>10109775.006894</v>
      </c>
      <c r="U182" s="16">
        <f>Raw_Data!$L182/Raw_Data!$J182</f>
        <v>0.16707231493861685</v>
      </c>
    </row>
    <row r="183" spans="1:21" x14ac:dyDescent="0.3">
      <c r="A183" s="13" t="s">
        <v>372</v>
      </c>
      <c r="B183" s="12">
        <v>44970</v>
      </c>
      <c r="C183" s="13" t="s">
        <v>25</v>
      </c>
      <c r="D183" s="13" t="s">
        <v>373</v>
      </c>
      <c r="E183" s="13" t="s">
        <v>5787</v>
      </c>
      <c r="F183" s="13" t="s">
        <v>32</v>
      </c>
      <c r="G183" s="13">
        <v>94590.43</v>
      </c>
      <c r="H183" s="13">
        <v>107</v>
      </c>
      <c r="I183" s="14">
        <v>0.5</v>
      </c>
      <c r="J183" s="15">
        <v>10121175.5</v>
      </c>
      <c r="K183" s="13">
        <v>82848.899999999994</v>
      </c>
      <c r="L183" s="15">
        <v>1256343.6499999999</v>
      </c>
      <c r="M183" s="13" t="s">
        <v>36</v>
      </c>
      <c r="N183" s="13" t="s">
        <v>45</v>
      </c>
      <c r="O183" s="13" t="s">
        <v>23</v>
      </c>
      <c r="P183" s="13">
        <v>2</v>
      </c>
      <c r="Q183" s="13">
        <v>2023</v>
      </c>
      <c r="R183" s="15">
        <f>Raw_Data!$G183*Raw_Data!$H183</f>
        <v>10121176.01</v>
      </c>
      <c r="S183" s="15">
        <f>Raw_Data!$R183*Raw_Data!$I183/100</f>
        <v>50605.88005</v>
      </c>
      <c r="T183" s="15">
        <f>Raw_Data!$R183-Raw_Data!$S183</f>
        <v>10070570.12995</v>
      </c>
      <c r="U183" s="17">
        <f>Raw_Data!$L183/Raw_Data!$J183</f>
        <v>0.12413021096215553</v>
      </c>
    </row>
    <row r="184" spans="1:21" x14ac:dyDescent="0.3">
      <c r="A184" s="9" t="s">
        <v>374</v>
      </c>
      <c r="B184" s="8">
        <v>44971</v>
      </c>
      <c r="C184" s="9" t="s">
        <v>34</v>
      </c>
      <c r="D184" s="9" t="s">
        <v>375</v>
      </c>
      <c r="E184" s="9" t="s">
        <v>5785</v>
      </c>
      <c r="F184" s="9" t="s">
        <v>32</v>
      </c>
      <c r="G184" s="9">
        <v>59074.67</v>
      </c>
      <c r="H184" s="9">
        <v>3</v>
      </c>
      <c r="I184" s="10">
        <v>4.25</v>
      </c>
      <c r="J184" s="11">
        <v>177224.01</v>
      </c>
      <c r="K184" s="9">
        <v>48985.27</v>
      </c>
      <c r="L184" s="11">
        <v>30268.2</v>
      </c>
      <c r="M184" s="9" t="s">
        <v>21</v>
      </c>
      <c r="N184" s="9" t="s">
        <v>58</v>
      </c>
      <c r="O184" s="9" t="s">
        <v>23</v>
      </c>
      <c r="P184" s="9">
        <v>2</v>
      </c>
      <c r="Q184" s="9">
        <v>2023</v>
      </c>
      <c r="R184" s="11">
        <f>Raw_Data!$G184*Raw_Data!$H184</f>
        <v>177224.01</v>
      </c>
      <c r="S184" s="11">
        <f>Raw_Data!$R184*Raw_Data!$I184/100</f>
        <v>7532.0204249999997</v>
      </c>
      <c r="T184" s="11">
        <f>Raw_Data!$R184-Raw_Data!$S184</f>
        <v>169691.98957500001</v>
      </c>
      <c r="U184" s="16">
        <f>Raw_Data!$L184/Raw_Data!$J184</f>
        <v>0.17079062819986976</v>
      </c>
    </row>
    <row r="185" spans="1:21" x14ac:dyDescent="0.3">
      <c r="A185" s="13" t="s">
        <v>376</v>
      </c>
      <c r="B185" s="12">
        <v>44971</v>
      </c>
      <c r="C185" s="13" t="s">
        <v>25</v>
      </c>
      <c r="D185" s="13" t="s">
        <v>377</v>
      </c>
      <c r="E185" s="13" t="s">
        <v>5786</v>
      </c>
      <c r="F185" s="13" t="s">
        <v>42</v>
      </c>
      <c r="G185" s="13">
        <v>117040.33</v>
      </c>
      <c r="H185" s="13">
        <v>93</v>
      </c>
      <c r="I185" s="14">
        <v>3.77</v>
      </c>
      <c r="J185" s="15">
        <v>10884750.880000001</v>
      </c>
      <c r="K185" s="13">
        <v>88932.09</v>
      </c>
      <c r="L185" s="15">
        <v>2614066.39</v>
      </c>
      <c r="M185" s="13" t="s">
        <v>36</v>
      </c>
      <c r="N185" s="13" t="s">
        <v>28</v>
      </c>
      <c r="O185" s="13" t="s">
        <v>23</v>
      </c>
      <c r="P185" s="13">
        <v>2</v>
      </c>
      <c r="Q185" s="13">
        <v>2023</v>
      </c>
      <c r="R185" s="15">
        <f>Raw_Data!$G185*Raw_Data!$H185</f>
        <v>10884750.689999999</v>
      </c>
      <c r="S185" s="15">
        <f>Raw_Data!$R185*Raw_Data!$I185/100</f>
        <v>410355.10101300001</v>
      </c>
      <c r="T185" s="15">
        <f>Raw_Data!$R185-Raw_Data!$S185</f>
        <v>10474395.588987</v>
      </c>
      <c r="U185" s="17">
        <f>Raw_Data!$L185/Raw_Data!$J185</f>
        <v>0.24015858689087424</v>
      </c>
    </row>
    <row r="186" spans="1:21" x14ac:dyDescent="0.3">
      <c r="A186" s="9" t="s">
        <v>378</v>
      </c>
      <c r="B186" s="8">
        <v>44971</v>
      </c>
      <c r="C186" s="9" t="s">
        <v>34</v>
      </c>
      <c r="D186" s="9" t="s">
        <v>379</v>
      </c>
      <c r="E186" s="9" t="s">
        <v>5786</v>
      </c>
      <c r="F186" s="9" t="s">
        <v>42</v>
      </c>
      <c r="G186" s="9">
        <v>60216.28</v>
      </c>
      <c r="H186" s="9">
        <v>4</v>
      </c>
      <c r="I186" s="10">
        <v>4.62</v>
      </c>
      <c r="J186" s="11">
        <v>240865.1</v>
      </c>
      <c r="K186" s="9">
        <v>45326.87</v>
      </c>
      <c r="L186" s="11">
        <v>59557.62</v>
      </c>
      <c r="M186" s="9" t="s">
        <v>21</v>
      </c>
      <c r="N186" s="9" t="s">
        <v>28</v>
      </c>
      <c r="O186" s="9" t="s">
        <v>23</v>
      </c>
      <c r="P186" s="9">
        <v>2</v>
      </c>
      <c r="Q186" s="9">
        <v>2023</v>
      </c>
      <c r="R186" s="11">
        <f>Raw_Data!$G186*Raw_Data!$H186</f>
        <v>240865.12</v>
      </c>
      <c r="S186" s="11">
        <f>Raw_Data!$R186*Raw_Data!$I186/100</f>
        <v>11127.968544000001</v>
      </c>
      <c r="T186" s="11">
        <f>Raw_Data!$R186-Raw_Data!$S186</f>
        <v>229737.15145599999</v>
      </c>
      <c r="U186" s="16">
        <f>Raw_Data!$L186/Raw_Data!$J186</f>
        <v>0.24726546104022543</v>
      </c>
    </row>
    <row r="187" spans="1:21" x14ac:dyDescent="0.3">
      <c r="A187" s="13" t="s">
        <v>380</v>
      </c>
      <c r="B187" s="12">
        <v>44971</v>
      </c>
      <c r="C187" s="13" t="s">
        <v>18</v>
      </c>
      <c r="D187" s="13" t="s">
        <v>381</v>
      </c>
      <c r="E187" s="13" t="s">
        <v>5787</v>
      </c>
      <c r="F187" s="13" t="s">
        <v>55</v>
      </c>
      <c r="G187" s="13">
        <v>66212.679999999993</v>
      </c>
      <c r="H187" s="13">
        <v>118</v>
      </c>
      <c r="I187" s="14">
        <v>3</v>
      </c>
      <c r="J187" s="15">
        <v>7813095.6500000004</v>
      </c>
      <c r="K187" s="13">
        <v>47629.04</v>
      </c>
      <c r="L187" s="15">
        <v>2192869.1</v>
      </c>
      <c r="M187" s="13" t="s">
        <v>36</v>
      </c>
      <c r="N187" s="13" t="s">
        <v>22</v>
      </c>
      <c r="O187" s="13" t="s">
        <v>23</v>
      </c>
      <c r="P187" s="13">
        <v>2</v>
      </c>
      <c r="Q187" s="13">
        <v>2023</v>
      </c>
      <c r="R187" s="15">
        <f>Raw_Data!$G187*Raw_Data!$H187</f>
        <v>7813096.2399999993</v>
      </c>
      <c r="S187" s="15">
        <f>Raw_Data!$R187*Raw_Data!$I187/100</f>
        <v>234392.8872</v>
      </c>
      <c r="T187" s="15">
        <f>Raw_Data!$R187-Raw_Data!$S187</f>
        <v>7578703.3527999995</v>
      </c>
      <c r="U187" s="17">
        <f>Raw_Data!$L187/Raw_Data!$J187</f>
        <v>0.28066584593777499</v>
      </c>
    </row>
    <row r="188" spans="1:21" x14ac:dyDescent="0.3">
      <c r="A188" s="9" t="s">
        <v>382</v>
      </c>
      <c r="B188" s="8">
        <v>44971</v>
      </c>
      <c r="C188" s="9" t="s">
        <v>40</v>
      </c>
      <c r="D188" s="9" t="s">
        <v>383</v>
      </c>
      <c r="E188" s="9" t="s">
        <v>5788</v>
      </c>
      <c r="F188" s="9" t="s">
        <v>42</v>
      </c>
      <c r="G188" s="9">
        <v>87076.43</v>
      </c>
      <c r="H188" s="9">
        <v>3</v>
      </c>
      <c r="I188" s="10">
        <v>5.0199999999999996</v>
      </c>
      <c r="J188" s="11">
        <v>261229.28</v>
      </c>
      <c r="K188" s="9">
        <v>63129.93</v>
      </c>
      <c r="L188" s="11">
        <v>71839.5</v>
      </c>
      <c r="M188" s="9" t="s">
        <v>21</v>
      </c>
      <c r="N188" s="9" t="s">
        <v>22</v>
      </c>
      <c r="O188" s="9" t="s">
        <v>23</v>
      </c>
      <c r="P188" s="9">
        <v>2</v>
      </c>
      <c r="Q188" s="9">
        <v>2023</v>
      </c>
      <c r="R188" s="11">
        <f>Raw_Data!$G188*Raw_Data!$H188</f>
        <v>261229.28999999998</v>
      </c>
      <c r="S188" s="11">
        <f>Raw_Data!$R188*Raw_Data!$I188/100</f>
        <v>13113.710357999997</v>
      </c>
      <c r="T188" s="11">
        <f>Raw_Data!$R188-Raw_Data!$S188</f>
        <v>248115.57964199997</v>
      </c>
      <c r="U188" s="16">
        <f>Raw_Data!$L188/Raw_Data!$J188</f>
        <v>0.27500554302335484</v>
      </c>
    </row>
    <row r="189" spans="1:21" x14ac:dyDescent="0.3">
      <c r="A189" s="13" t="s">
        <v>384</v>
      </c>
      <c r="B189" s="12">
        <v>44971</v>
      </c>
      <c r="C189" s="13" t="s">
        <v>34</v>
      </c>
      <c r="D189" s="13" t="s">
        <v>144</v>
      </c>
      <c r="E189" s="13" t="s">
        <v>5787</v>
      </c>
      <c r="F189" s="13" t="s">
        <v>42</v>
      </c>
      <c r="G189" s="13">
        <v>70575.679999999993</v>
      </c>
      <c r="H189" s="13">
        <v>5</v>
      </c>
      <c r="I189" s="14">
        <v>7.82</v>
      </c>
      <c r="J189" s="15">
        <v>352878.39</v>
      </c>
      <c r="K189" s="13">
        <v>47394.21</v>
      </c>
      <c r="L189" s="15">
        <v>115907.35</v>
      </c>
      <c r="M189" s="13" t="s">
        <v>21</v>
      </c>
      <c r="N189" s="13" t="s">
        <v>28</v>
      </c>
      <c r="O189" s="13" t="s">
        <v>29</v>
      </c>
      <c r="P189" s="13">
        <v>2</v>
      </c>
      <c r="Q189" s="13">
        <v>2023</v>
      </c>
      <c r="R189" s="15">
        <f>Raw_Data!$G189*Raw_Data!$H189</f>
        <v>352878.39999999997</v>
      </c>
      <c r="S189" s="15">
        <f>Raw_Data!$R189*Raw_Data!$I189/100</f>
        <v>27595.09088</v>
      </c>
      <c r="T189" s="15">
        <f>Raw_Data!$R189-Raw_Data!$S189</f>
        <v>325283.30911999999</v>
      </c>
      <c r="U189" s="17">
        <f>Raw_Data!$L189/Raw_Data!$J189</f>
        <v>0.32846259018581442</v>
      </c>
    </row>
    <row r="190" spans="1:21" x14ac:dyDescent="0.3">
      <c r="A190" s="9" t="s">
        <v>385</v>
      </c>
      <c r="B190" s="8">
        <v>44972</v>
      </c>
      <c r="C190" s="9" t="s">
        <v>47</v>
      </c>
      <c r="D190" s="9" t="s">
        <v>386</v>
      </c>
      <c r="E190" s="9" t="s">
        <v>5786</v>
      </c>
      <c r="F190" s="9" t="s">
        <v>20</v>
      </c>
      <c r="G190" s="9">
        <v>57207.67</v>
      </c>
      <c r="H190" s="9">
        <v>26</v>
      </c>
      <c r="I190" s="10">
        <v>1.27</v>
      </c>
      <c r="J190" s="11">
        <v>1487399.52</v>
      </c>
      <c r="K190" s="9">
        <v>46155.55</v>
      </c>
      <c r="L190" s="11">
        <v>287355.25</v>
      </c>
      <c r="M190" s="9" t="s">
        <v>36</v>
      </c>
      <c r="N190" s="9" t="s">
        <v>22</v>
      </c>
      <c r="O190" s="9" t="s">
        <v>23</v>
      </c>
      <c r="P190" s="9">
        <v>2</v>
      </c>
      <c r="Q190" s="9">
        <v>2023</v>
      </c>
      <c r="R190" s="11">
        <f>Raw_Data!$G190*Raw_Data!$H190</f>
        <v>1487399.42</v>
      </c>
      <c r="S190" s="11">
        <f>Raw_Data!$R190*Raw_Data!$I190/100</f>
        <v>18889.972633999998</v>
      </c>
      <c r="T190" s="11">
        <f>Raw_Data!$R190-Raw_Data!$S190</f>
        <v>1468509.4473659999</v>
      </c>
      <c r="U190" s="16">
        <f>Raw_Data!$L190/Raw_Data!$J190</f>
        <v>0.19319305010936133</v>
      </c>
    </row>
    <row r="191" spans="1:21" x14ac:dyDescent="0.3">
      <c r="A191" s="13" t="s">
        <v>387</v>
      </c>
      <c r="B191" s="12">
        <v>44972</v>
      </c>
      <c r="C191" s="13" t="s">
        <v>40</v>
      </c>
      <c r="D191" s="13" t="s">
        <v>295</v>
      </c>
      <c r="E191" s="13" t="s">
        <v>5785</v>
      </c>
      <c r="F191" s="13" t="s">
        <v>27</v>
      </c>
      <c r="G191" s="13">
        <v>116277.49</v>
      </c>
      <c r="H191" s="13">
        <v>1</v>
      </c>
      <c r="I191" s="14">
        <v>4</v>
      </c>
      <c r="J191" s="15">
        <v>116277.49</v>
      </c>
      <c r="K191" s="13">
        <v>88937.48</v>
      </c>
      <c r="L191" s="15">
        <v>27340</v>
      </c>
      <c r="M191" s="13" t="s">
        <v>21</v>
      </c>
      <c r="N191" s="13" t="s">
        <v>28</v>
      </c>
      <c r="O191" s="13" t="s">
        <v>23</v>
      </c>
      <c r="P191" s="13">
        <v>2</v>
      </c>
      <c r="Q191" s="13">
        <v>2023</v>
      </c>
      <c r="R191" s="15">
        <f>Raw_Data!$G191*Raw_Data!$H191</f>
        <v>116277.49</v>
      </c>
      <c r="S191" s="15">
        <f>Raw_Data!$R191*Raw_Data!$I191/100</f>
        <v>4651.0996000000005</v>
      </c>
      <c r="T191" s="15">
        <f>Raw_Data!$R191-Raw_Data!$S191</f>
        <v>111626.3904</v>
      </c>
      <c r="U191" s="17">
        <f>Raw_Data!$L191/Raw_Data!$J191</f>
        <v>0.23512719443806362</v>
      </c>
    </row>
    <row r="192" spans="1:21" x14ac:dyDescent="0.3">
      <c r="A192" s="9" t="s">
        <v>388</v>
      </c>
      <c r="B192" s="8">
        <v>44972</v>
      </c>
      <c r="C192" s="9" t="s">
        <v>40</v>
      </c>
      <c r="D192" s="9" t="s">
        <v>257</v>
      </c>
      <c r="E192" s="9" t="s">
        <v>5787</v>
      </c>
      <c r="F192" s="9" t="s">
        <v>27</v>
      </c>
      <c r="G192" s="9">
        <v>111068.15</v>
      </c>
      <c r="H192" s="9">
        <v>10</v>
      </c>
      <c r="I192" s="10">
        <v>5.93</v>
      </c>
      <c r="J192" s="11">
        <v>1110681.53</v>
      </c>
      <c r="K192" s="9">
        <v>80783.78</v>
      </c>
      <c r="L192" s="11">
        <v>302843.71000000002</v>
      </c>
      <c r="M192" s="9" t="s">
        <v>21</v>
      </c>
      <c r="N192" s="9" t="s">
        <v>58</v>
      </c>
      <c r="O192" s="9" t="s">
        <v>29</v>
      </c>
      <c r="P192" s="9">
        <v>2</v>
      </c>
      <c r="Q192" s="9">
        <v>2023</v>
      </c>
      <c r="R192" s="11">
        <f>Raw_Data!$G192*Raw_Data!$H192</f>
        <v>1110681.5</v>
      </c>
      <c r="S192" s="11">
        <f>Raw_Data!$R192*Raw_Data!$I192/100</f>
        <v>65863.412949999998</v>
      </c>
      <c r="T192" s="11">
        <f>Raw_Data!$R192-Raw_Data!$S192</f>
        <v>1044818.08705</v>
      </c>
      <c r="U192" s="16">
        <f>Raw_Data!$L192/Raw_Data!$J192</f>
        <v>0.27266475746652602</v>
      </c>
    </row>
    <row r="193" spans="1:21" x14ac:dyDescent="0.3">
      <c r="A193" s="13" t="s">
        <v>389</v>
      </c>
      <c r="B193" s="12">
        <v>44972</v>
      </c>
      <c r="C193" s="13" t="s">
        <v>18</v>
      </c>
      <c r="D193" s="13" t="s">
        <v>390</v>
      </c>
      <c r="E193" s="13" t="s">
        <v>5786</v>
      </c>
      <c r="F193" s="13" t="s">
        <v>55</v>
      </c>
      <c r="G193" s="13">
        <v>72947.59</v>
      </c>
      <c r="H193" s="13">
        <v>3</v>
      </c>
      <c r="I193" s="14">
        <v>5.3</v>
      </c>
      <c r="J193" s="15">
        <v>218842.77</v>
      </c>
      <c r="K193" s="13">
        <v>48807.73</v>
      </c>
      <c r="L193" s="15">
        <v>72419.56</v>
      </c>
      <c r="M193" s="13" t="s">
        <v>21</v>
      </c>
      <c r="N193" s="13" t="s">
        <v>22</v>
      </c>
      <c r="O193" s="13" t="s">
        <v>23</v>
      </c>
      <c r="P193" s="13">
        <v>2</v>
      </c>
      <c r="Q193" s="13">
        <v>2023</v>
      </c>
      <c r="R193" s="15">
        <f>Raw_Data!$G193*Raw_Data!$H193</f>
        <v>218842.77</v>
      </c>
      <c r="S193" s="15">
        <f>Raw_Data!$R193*Raw_Data!$I193/100</f>
        <v>11598.666809999999</v>
      </c>
      <c r="T193" s="15">
        <f>Raw_Data!$R193-Raw_Data!$S193</f>
        <v>207244.10318999999</v>
      </c>
      <c r="U193" s="17">
        <f>Raw_Data!$L193/Raw_Data!$J193</f>
        <v>0.33092050516450694</v>
      </c>
    </row>
    <row r="194" spans="1:21" x14ac:dyDescent="0.3">
      <c r="A194" s="9" t="s">
        <v>391</v>
      </c>
      <c r="B194" s="8">
        <v>44972</v>
      </c>
      <c r="C194" s="9" t="s">
        <v>18</v>
      </c>
      <c r="D194" s="9" t="s">
        <v>392</v>
      </c>
      <c r="E194" s="9" t="s">
        <v>5789</v>
      </c>
      <c r="F194" s="9" t="s">
        <v>42</v>
      </c>
      <c r="G194" s="9">
        <v>59911.8</v>
      </c>
      <c r="H194" s="9">
        <v>8</v>
      </c>
      <c r="I194" s="10">
        <v>5.95</v>
      </c>
      <c r="J194" s="11">
        <v>479294.38</v>
      </c>
      <c r="K194" s="9">
        <v>41424.1</v>
      </c>
      <c r="L194" s="11">
        <v>147901.62</v>
      </c>
      <c r="M194" s="9" t="s">
        <v>21</v>
      </c>
      <c r="N194" s="9" t="s">
        <v>45</v>
      </c>
      <c r="O194" s="9" t="s">
        <v>23</v>
      </c>
      <c r="P194" s="9">
        <v>2</v>
      </c>
      <c r="Q194" s="9">
        <v>2023</v>
      </c>
      <c r="R194" s="11">
        <f>Raw_Data!$G194*Raw_Data!$H194</f>
        <v>479294.4</v>
      </c>
      <c r="S194" s="11">
        <f>Raw_Data!$R194*Raw_Data!$I194/100</f>
        <v>28518.016800000001</v>
      </c>
      <c r="T194" s="11">
        <f>Raw_Data!$R194-Raw_Data!$S194</f>
        <v>450776.38320000004</v>
      </c>
      <c r="U194" s="16">
        <f>Raw_Data!$L194/Raw_Data!$J194</f>
        <v>0.30858200340258524</v>
      </c>
    </row>
    <row r="195" spans="1:21" x14ac:dyDescent="0.3">
      <c r="A195" s="13" t="s">
        <v>393</v>
      </c>
      <c r="B195" s="12">
        <v>44973</v>
      </c>
      <c r="C195" s="13" t="s">
        <v>25</v>
      </c>
      <c r="D195" s="13" t="s">
        <v>394</v>
      </c>
      <c r="E195" s="13" t="s">
        <v>5786</v>
      </c>
      <c r="F195" s="13" t="s">
        <v>27</v>
      </c>
      <c r="G195" s="13">
        <v>108866.99</v>
      </c>
      <c r="H195" s="13">
        <v>2</v>
      </c>
      <c r="I195" s="14">
        <v>13.74</v>
      </c>
      <c r="J195" s="15">
        <v>217733.97</v>
      </c>
      <c r="K195" s="13">
        <v>88392.89</v>
      </c>
      <c r="L195" s="15">
        <v>40948.18</v>
      </c>
      <c r="M195" s="13" t="s">
        <v>21</v>
      </c>
      <c r="N195" s="13" t="s">
        <v>22</v>
      </c>
      <c r="O195" s="13" t="s">
        <v>29</v>
      </c>
      <c r="P195" s="13">
        <v>2</v>
      </c>
      <c r="Q195" s="13">
        <v>2023</v>
      </c>
      <c r="R195" s="15">
        <f>Raw_Data!$G195*Raw_Data!$H195</f>
        <v>217733.98</v>
      </c>
      <c r="S195" s="15">
        <f>Raw_Data!$R195*Raw_Data!$I195/100</f>
        <v>29916.648852000002</v>
      </c>
      <c r="T195" s="15">
        <f>Raw_Data!$R195-Raw_Data!$S195</f>
        <v>187817.331148</v>
      </c>
      <c r="U195" s="17">
        <f>Raw_Data!$L195/Raw_Data!$J195</f>
        <v>0.18806518799064748</v>
      </c>
    </row>
    <row r="196" spans="1:21" x14ac:dyDescent="0.3">
      <c r="A196" s="9" t="s">
        <v>395</v>
      </c>
      <c r="B196" s="8">
        <v>44973</v>
      </c>
      <c r="C196" s="9" t="s">
        <v>25</v>
      </c>
      <c r="D196" s="9" t="s">
        <v>396</v>
      </c>
      <c r="E196" s="9" t="s">
        <v>5787</v>
      </c>
      <c r="F196" s="9" t="s">
        <v>20</v>
      </c>
      <c r="G196" s="9">
        <v>128277.14</v>
      </c>
      <c r="H196" s="9">
        <v>3</v>
      </c>
      <c r="I196" s="10">
        <v>4</v>
      </c>
      <c r="J196" s="11">
        <v>384831.43</v>
      </c>
      <c r="K196" s="9">
        <v>98753.75</v>
      </c>
      <c r="L196" s="11">
        <v>88570.17</v>
      </c>
      <c r="M196" s="9" t="s">
        <v>21</v>
      </c>
      <c r="N196" s="9" t="s">
        <v>45</v>
      </c>
      <c r="O196" s="9" t="s">
        <v>23</v>
      </c>
      <c r="P196" s="9">
        <v>2</v>
      </c>
      <c r="Q196" s="9">
        <v>2023</v>
      </c>
      <c r="R196" s="11">
        <f>Raw_Data!$G196*Raw_Data!$H196</f>
        <v>384831.42</v>
      </c>
      <c r="S196" s="11">
        <f>Raw_Data!$R196*Raw_Data!$I196/100</f>
        <v>15393.256799999999</v>
      </c>
      <c r="T196" s="11">
        <f>Raw_Data!$R196-Raw_Data!$S196</f>
        <v>369438.16320000001</v>
      </c>
      <c r="U196" s="16">
        <f>Raw_Data!$L196/Raw_Data!$J196</f>
        <v>0.23015316082680667</v>
      </c>
    </row>
    <row r="197" spans="1:21" x14ac:dyDescent="0.3">
      <c r="A197" s="13" t="s">
        <v>397</v>
      </c>
      <c r="B197" s="12">
        <v>44973</v>
      </c>
      <c r="C197" s="13" t="s">
        <v>34</v>
      </c>
      <c r="D197" s="13" t="s">
        <v>398</v>
      </c>
      <c r="E197" s="13" t="s">
        <v>5787</v>
      </c>
      <c r="F197" s="13" t="s">
        <v>32</v>
      </c>
      <c r="G197" s="13">
        <v>66116.429999999993</v>
      </c>
      <c r="H197" s="13">
        <v>14</v>
      </c>
      <c r="I197" s="14">
        <v>15.71</v>
      </c>
      <c r="J197" s="15">
        <v>925630.01</v>
      </c>
      <c r="K197" s="13">
        <v>52773.85</v>
      </c>
      <c r="L197" s="15">
        <v>186796.12</v>
      </c>
      <c r="M197" s="13" t="s">
        <v>21</v>
      </c>
      <c r="N197" s="13" t="s">
        <v>45</v>
      </c>
      <c r="O197" s="13" t="s">
        <v>29</v>
      </c>
      <c r="P197" s="13">
        <v>2</v>
      </c>
      <c r="Q197" s="13">
        <v>2023</v>
      </c>
      <c r="R197" s="15">
        <f>Raw_Data!$G197*Raw_Data!$H197</f>
        <v>925630.0199999999</v>
      </c>
      <c r="S197" s="15">
        <f>Raw_Data!$R197*Raw_Data!$I197/100</f>
        <v>145416.476142</v>
      </c>
      <c r="T197" s="15">
        <f>Raw_Data!$R197-Raw_Data!$S197</f>
        <v>780213.54385799984</v>
      </c>
      <c r="U197" s="17">
        <f>Raw_Data!$L197/Raw_Data!$J197</f>
        <v>0.20180430407609623</v>
      </c>
    </row>
    <row r="198" spans="1:21" x14ac:dyDescent="0.3">
      <c r="A198" s="9" t="s">
        <v>399</v>
      </c>
      <c r="B198" s="8">
        <v>44973</v>
      </c>
      <c r="C198" s="9" t="s">
        <v>34</v>
      </c>
      <c r="D198" s="9" t="s">
        <v>400</v>
      </c>
      <c r="E198" s="9" t="s">
        <v>5786</v>
      </c>
      <c r="F198" s="9" t="s">
        <v>32</v>
      </c>
      <c r="G198" s="9">
        <v>52883.18</v>
      </c>
      <c r="H198" s="9">
        <v>18</v>
      </c>
      <c r="I198" s="10">
        <v>0.25</v>
      </c>
      <c r="J198" s="11">
        <v>951897.18</v>
      </c>
      <c r="K198" s="9">
        <v>41393.230000000003</v>
      </c>
      <c r="L198" s="11">
        <v>206818.99</v>
      </c>
      <c r="M198" s="9" t="s">
        <v>36</v>
      </c>
      <c r="N198" s="9" t="s">
        <v>22</v>
      </c>
      <c r="O198" s="9" t="s">
        <v>23</v>
      </c>
      <c r="P198" s="9">
        <v>2</v>
      </c>
      <c r="Q198" s="9">
        <v>2023</v>
      </c>
      <c r="R198" s="11">
        <f>Raw_Data!$G198*Raw_Data!$H198</f>
        <v>951897.24</v>
      </c>
      <c r="S198" s="11">
        <f>Raw_Data!$R198*Raw_Data!$I198/100</f>
        <v>2379.7431000000001</v>
      </c>
      <c r="T198" s="11">
        <f>Raw_Data!$R198-Raw_Data!$S198</f>
        <v>949517.49690000003</v>
      </c>
      <c r="U198" s="16">
        <f>Raw_Data!$L198/Raw_Data!$J198</f>
        <v>0.21727030434106337</v>
      </c>
    </row>
    <row r="199" spans="1:21" x14ac:dyDescent="0.3">
      <c r="A199" s="13" t="s">
        <v>401</v>
      </c>
      <c r="B199" s="12">
        <v>44974</v>
      </c>
      <c r="C199" s="13" t="s">
        <v>25</v>
      </c>
      <c r="D199" s="13" t="s">
        <v>402</v>
      </c>
      <c r="E199" s="13" t="s">
        <v>5789</v>
      </c>
      <c r="F199" s="13" t="s">
        <v>20</v>
      </c>
      <c r="G199" s="13">
        <v>117613.31</v>
      </c>
      <c r="H199" s="13">
        <v>7</v>
      </c>
      <c r="I199" s="14">
        <v>4</v>
      </c>
      <c r="J199" s="15">
        <v>823293.14</v>
      </c>
      <c r="K199" s="13">
        <v>95533.93</v>
      </c>
      <c r="L199" s="15">
        <v>154555.60999999999</v>
      </c>
      <c r="M199" s="13" t="s">
        <v>21</v>
      </c>
      <c r="N199" s="13" t="s">
        <v>28</v>
      </c>
      <c r="O199" s="13" t="s">
        <v>23</v>
      </c>
      <c r="P199" s="13">
        <v>2</v>
      </c>
      <c r="Q199" s="13">
        <v>2023</v>
      </c>
      <c r="R199" s="15">
        <f>Raw_Data!$G199*Raw_Data!$H199</f>
        <v>823293.16999999993</v>
      </c>
      <c r="S199" s="15">
        <f>Raw_Data!$R199*Raw_Data!$I199/100</f>
        <v>32931.726799999997</v>
      </c>
      <c r="T199" s="15">
        <f>Raw_Data!$R199-Raw_Data!$S199</f>
        <v>790361.44319999998</v>
      </c>
      <c r="U199" s="17">
        <f>Raw_Data!$L199/Raw_Data!$J199</f>
        <v>0.18772852886883035</v>
      </c>
    </row>
    <row r="200" spans="1:21" x14ac:dyDescent="0.3">
      <c r="A200" s="9" t="s">
        <v>403</v>
      </c>
      <c r="B200" s="8">
        <v>44974</v>
      </c>
      <c r="C200" s="9" t="s">
        <v>25</v>
      </c>
      <c r="D200" s="9" t="s">
        <v>404</v>
      </c>
      <c r="E200" s="9" t="s">
        <v>5790</v>
      </c>
      <c r="F200" s="9" t="s">
        <v>27</v>
      </c>
      <c r="G200" s="9">
        <v>136364.37</v>
      </c>
      <c r="H200" s="9">
        <v>5</v>
      </c>
      <c r="I200" s="10">
        <v>4</v>
      </c>
      <c r="J200" s="11">
        <v>681821.85</v>
      </c>
      <c r="K200" s="9">
        <v>108936.75</v>
      </c>
      <c r="L200" s="11">
        <v>137138.10999999999</v>
      </c>
      <c r="M200" s="9" t="s">
        <v>21</v>
      </c>
      <c r="N200" s="9" t="s">
        <v>22</v>
      </c>
      <c r="O200" s="9" t="s">
        <v>23</v>
      </c>
      <c r="P200" s="9">
        <v>2</v>
      </c>
      <c r="Q200" s="9">
        <v>2023</v>
      </c>
      <c r="R200" s="11">
        <f>Raw_Data!$G200*Raw_Data!$H200</f>
        <v>681821.85</v>
      </c>
      <c r="S200" s="11">
        <f>Raw_Data!$R200*Raw_Data!$I200/100</f>
        <v>27272.874</v>
      </c>
      <c r="T200" s="11">
        <f>Raw_Data!$R200-Raw_Data!$S200</f>
        <v>654548.97600000002</v>
      </c>
      <c r="U200" s="16">
        <f>Raw_Data!$L200/Raw_Data!$J200</f>
        <v>0.20113481256137508</v>
      </c>
    </row>
    <row r="201" spans="1:21" x14ac:dyDescent="0.3">
      <c r="A201" s="13" t="s">
        <v>405</v>
      </c>
      <c r="B201" s="12">
        <v>44974</v>
      </c>
      <c r="C201" s="13" t="s">
        <v>25</v>
      </c>
      <c r="D201" s="13" t="s">
        <v>297</v>
      </c>
      <c r="E201" s="13" t="s">
        <v>5785</v>
      </c>
      <c r="F201" s="13" t="s">
        <v>32</v>
      </c>
      <c r="G201" s="13">
        <v>112189.01</v>
      </c>
      <c r="H201" s="13">
        <v>78</v>
      </c>
      <c r="I201" s="14">
        <v>0.93</v>
      </c>
      <c r="J201" s="15">
        <v>8750743.0399999991</v>
      </c>
      <c r="K201" s="13">
        <v>93182.83</v>
      </c>
      <c r="L201" s="15">
        <v>1482482.63</v>
      </c>
      <c r="M201" s="13" t="s">
        <v>36</v>
      </c>
      <c r="N201" s="13" t="s">
        <v>58</v>
      </c>
      <c r="O201" s="13" t="s">
        <v>23</v>
      </c>
      <c r="P201" s="13">
        <v>2</v>
      </c>
      <c r="Q201" s="13">
        <v>2023</v>
      </c>
      <c r="R201" s="15">
        <f>Raw_Data!$G201*Raw_Data!$H201</f>
        <v>8750742.7799999993</v>
      </c>
      <c r="S201" s="15">
        <f>Raw_Data!$R201*Raw_Data!$I201/100</f>
        <v>81381.90785399999</v>
      </c>
      <c r="T201" s="15">
        <f>Raw_Data!$R201-Raw_Data!$S201</f>
        <v>8669360.8721459992</v>
      </c>
      <c r="U201" s="17">
        <f>Raw_Data!$L201/Raw_Data!$J201</f>
        <v>0.16941219999530463</v>
      </c>
    </row>
    <row r="202" spans="1:21" x14ac:dyDescent="0.3">
      <c r="A202" s="9" t="s">
        <v>406</v>
      </c>
      <c r="B202" s="8">
        <v>44974</v>
      </c>
      <c r="C202" s="9" t="s">
        <v>18</v>
      </c>
      <c r="D202" s="9" t="s">
        <v>407</v>
      </c>
      <c r="E202" s="9" t="s">
        <v>5785</v>
      </c>
      <c r="F202" s="9" t="s">
        <v>55</v>
      </c>
      <c r="G202" s="9">
        <v>53018.17</v>
      </c>
      <c r="H202" s="9">
        <v>90</v>
      </c>
      <c r="I202" s="10">
        <v>19.87</v>
      </c>
      <c r="J202" s="11">
        <v>4771635.46</v>
      </c>
      <c r="K202" s="9">
        <v>35373.79</v>
      </c>
      <c r="L202" s="11">
        <v>1587994.31</v>
      </c>
      <c r="M202" s="9" t="s">
        <v>36</v>
      </c>
      <c r="N202" s="9" t="s">
        <v>28</v>
      </c>
      <c r="O202" s="9" t="s">
        <v>29</v>
      </c>
      <c r="P202" s="9">
        <v>2</v>
      </c>
      <c r="Q202" s="9">
        <v>2023</v>
      </c>
      <c r="R202" s="11">
        <f>Raw_Data!$G202*Raw_Data!$H202</f>
        <v>4771635.3</v>
      </c>
      <c r="S202" s="11">
        <f>Raw_Data!$R202*Raw_Data!$I202/100</f>
        <v>948123.93411000003</v>
      </c>
      <c r="T202" s="11">
        <f>Raw_Data!$R202-Raw_Data!$S202</f>
        <v>3823511.36589</v>
      </c>
      <c r="U202" s="16">
        <f>Raw_Data!$L202/Raw_Data!$J202</f>
        <v>0.33279874862863057</v>
      </c>
    </row>
    <row r="203" spans="1:21" x14ac:dyDescent="0.3">
      <c r="A203" s="13" t="s">
        <v>408</v>
      </c>
      <c r="B203" s="12">
        <v>44974</v>
      </c>
      <c r="C203" s="13" t="s">
        <v>18</v>
      </c>
      <c r="D203" s="13" t="s">
        <v>409</v>
      </c>
      <c r="E203" s="13" t="s">
        <v>5788</v>
      </c>
      <c r="F203" s="13" t="s">
        <v>20</v>
      </c>
      <c r="G203" s="13">
        <v>74628.479999999996</v>
      </c>
      <c r="H203" s="13">
        <v>5</v>
      </c>
      <c r="I203" s="14">
        <v>4</v>
      </c>
      <c r="J203" s="15">
        <v>373142.39</v>
      </c>
      <c r="K203" s="13">
        <v>62382.81</v>
      </c>
      <c r="L203" s="15">
        <v>61228.34</v>
      </c>
      <c r="M203" s="13" t="s">
        <v>21</v>
      </c>
      <c r="N203" s="13" t="s">
        <v>58</v>
      </c>
      <c r="O203" s="13" t="s">
        <v>23</v>
      </c>
      <c r="P203" s="13">
        <v>2</v>
      </c>
      <c r="Q203" s="13">
        <v>2023</v>
      </c>
      <c r="R203" s="15">
        <f>Raw_Data!$G203*Raw_Data!$H203</f>
        <v>373142.39999999997</v>
      </c>
      <c r="S203" s="15">
        <f>Raw_Data!$R203*Raw_Data!$I203/100</f>
        <v>14925.695999999998</v>
      </c>
      <c r="T203" s="15">
        <f>Raw_Data!$R203-Raw_Data!$S203</f>
        <v>358216.70399999997</v>
      </c>
      <c r="U203" s="17">
        <f>Raw_Data!$L203/Raw_Data!$J203</f>
        <v>0.16408840603716987</v>
      </c>
    </row>
    <row r="204" spans="1:21" x14ac:dyDescent="0.3">
      <c r="A204" s="9" t="s">
        <v>410</v>
      </c>
      <c r="B204" s="8">
        <v>44975</v>
      </c>
      <c r="C204" s="9" t="s">
        <v>47</v>
      </c>
      <c r="D204" s="9" t="s">
        <v>411</v>
      </c>
      <c r="E204" s="9" t="s">
        <v>5788</v>
      </c>
      <c r="F204" s="9" t="s">
        <v>55</v>
      </c>
      <c r="G204" s="9">
        <v>59922.239999999998</v>
      </c>
      <c r="H204" s="9">
        <v>12</v>
      </c>
      <c r="I204" s="10">
        <v>4.5599999999999996</v>
      </c>
      <c r="J204" s="11">
        <v>719066.89</v>
      </c>
      <c r="K204" s="9">
        <v>40690.79</v>
      </c>
      <c r="L204" s="11">
        <v>230777.42</v>
      </c>
      <c r="M204" s="9" t="s">
        <v>21</v>
      </c>
      <c r="N204" s="9" t="s">
        <v>58</v>
      </c>
      <c r="O204" s="9" t="s">
        <v>23</v>
      </c>
      <c r="P204" s="9">
        <v>2</v>
      </c>
      <c r="Q204" s="9">
        <v>2023</v>
      </c>
      <c r="R204" s="11">
        <f>Raw_Data!$G204*Raw_Data!$H204</f>
        <v>719066.88</v>
      </c>
      <c r="S204" s="11">
        <f>Raw_Data!$R204*Raw_Data!$I204/100</f>
        <v>32789.449728</v>
      </c>
      <c r="T204" s="11">
        <f>Raw_Data!$R204-Raw_Data!$S204</f>
        <v>686277.43027200003</v>
      </c>
      <c r="U204" s="16">
        <f>Raw_Data!$L204/Raw_Data!$J204</f>
        <v>0.32094012839334046</v>
      </c>
    </row>
    <row r="205" spans="1:21" x14ac:dyDescent="0.3">
      <c r="A205" s="13" t="s">
        <v>412</v>
      </c>
      <c r="B205" s="12">
        <v>44975</v>
      </c>
      <c r="C205" s="13" t="s">
        <v>40</v>
      </c>
      <c r="D205" s="13" t="s">
        <v>413</v>
      </c>
      <c r="E205" s="13" t="s">
        <v>5788</v>
      </c>
      <c r="F205" s="13" t="s">
        <v>55</v>
      </c>
      <c r="G205" s="13">
        <v>99058.57</v>
      </c>
      <c r="H205" s="13">
        <v>8</v>
      </c>
      <c r="I205" s="14">
        <v>4.37</v>
      </c>
      <c r="J205" s="15">
        <v>792468.53</v>
      </c>
      <c r="K205" s="13">
        <v>65850.929999999993</v>
      </c>
      <c r="L205" s="15">
        <v>265661.08</v>
      </c>
      <c r="M205" s="13" t="s">
        <v>21</v>
      </c>
      <c r="N205" s="13" t="s">
        <v>22</v>
      </c>
      <c r="O205" s="13" t="s">
        <v>23</v>
      </c>
      <c r="P205" s="13">
        <v>2</v>
      </c>
      <c r="Q205" s="13">
        <v>2023</v>
      </c>
      <c r="R205" s="15">
        <f>Raw_Data!$G205*Raw_Data!$H205</f>
        <v>792468.56</v>
      </c>
      <c r="S205" s="15">
        <f>Raw_Data!$R205*Raw_Data!$I205/100</f>
        <v>34630.876072000006</v>
      </c>
      <c r="T205" s="15">
        <f>Raw_Data!$R205-Raw_Data!$S205</f>
        <v>757837.68392800004</v>
      </c>
      <c r="U205" s="17">
        <f>Raw_Data!$L205/Raw_Data!$J205</f>
        <v>0.33523234039337818</v>
      </c>
    </row>
    <row r="206" spans="1:21" x14ac:dyDescent="0.3">
      <c r="A206" s="9" t="s">
        <v>414</v>
      </c>
      <c r="B206" s="8">
        <v>44975</v>
      </c>
      <c r="C206" s="9" t="s">
        <v>40</v>
      </c>
      <c r="D206" s="9" t="s">
        <v>415</v>
      </c>
      <c r="E206" s="9" t="s">
        <v>5785</v>
      </c>
      <c r="F206" s="9" t="s">
        <v>32</v>
      </c>
      <c r="G206" s="9">
        <v>90433.42</v>
      </c>
      <c r="H206" s="9">
        <v>8</v>
      </c>
      <c r="I206" s="10">
        <v>15.61</v>
      </c>
      <c r="J206" s="11">
        <v>723467.34</v>
      </c>
      <c r="K206" s="9">
        <v>73603.61</v>
      </c>
      <c r="L206" s="11">
        <v>134638.48000000001</v>
      </c>
      <c r="M206" s="9" t="s">
        <v>21</v>
      </c>
      <c r="N206" s="9" t="s">
        <v>45</v>
      </c>
      <c r="O206" s="9" t="s">
        <v>29</v>
      </c>
      <c r="P206" s="9">
        <v>2</v>
      </c>
      <c r="Q206" s="9">
        <v>2023</v>
      </c>
      <c r="R206" s="11">
        <f>Raw_Data!$G206*Raw_Data!$H206</f>
        <v>723467.36</v>
      </c>
      <c r="S206" s="11">
        <f>Raw_Data!$R206*Raw_Data!$I206/100</f>
        <v>112933.25489599998</v>
      </c>
      <c r="T206" s="11">
        <f>Raw_Data!$R206-Raw_Data!$S206</f>
        <v>610534.10510399996</v>
      </c>
      <c r="U206" s="16">
        <f>Raw_Data!$L206/Raw_Data!$J206</f>
        <v>0.18610166977268111</v>
      </c>
    </row>
    <row r="207" spans="1:21" x14ac:dyDescent="0.3">
      <c r="A207" s="13" t="s">
        <v>416</v>
      </c>
      <c r="B207" s="12">
        <v>44975</v>
      </c>
      <c r="C207" s="13" t="s">
        <v>47</v>
      </c>
      <c r="D207" s="13" t="s">
        <v>386</v>
      </c>
      <c r="E207" s="13" t="s">
        <v>5789</v>
      </c>
      <c r="F207" s="13" t="s">
        <v>27</v>
      </c>
      <c r="G207" s="13">
        <v>57810.39</v>
      </c>
      <c r="H207" s="13">
        <v>65</v>
      </c>
      <c r="I207" s="14">
        <v>1.77</v>
      </c>
      <c r="J207" s="15">
        <v>3757675.61</v>
      </c>
      <c r="K207" s="13">
        <v>46539.33</v>
      </c>
      <c r="L207" s="15">
        <v>732618.94</v>
      </c>
      <c r="M207" s="13" t="s">
        <v>36</v>
      </c>
      <c r="N207" s="13" t="s">
        <v>28</v>
      </c>
      <c r="O207" s="13" t="s">
        <v>23</v>
      </c>
      <c r="P207" s="13">
        <v>2</v>
      </c>
      <c r="Q207" s="13">
        <v>2023</v>
      </c>
      <c r="R207" s="15">
        <f>Raw_Data!$G207*Raw_Data!$H207</f>
        <v>3757675.35</v>
      </c>
      <c r="S207" s="15">
        <f>Raw_Data!$R207*Raw_Data!$I207/100</f>
        <v>66510.853694999998</v>
      </c>
      <c r="T207" s="15">
        <f>Raw_Data!$R207-Raw_Data!$S207</f>
        <v>3691164.496305</v>
      </c>
      <c r="U207" s="17">
        <f>Raw_Data!$L207/Raw_Data!$J207</f>
        <v>0.19496598856227507</v>
      </c>
    </row>
    <row r="208" spans="1:21" x14ac:dyDescent="0.3">
      <c r="A208" s="9" t="s">
        <v>417</v>
      </c>
      <c r="B208" s="8">
        <v>44975</v>
      </c>
      <c r="C208" s="9" t="s">
        <v>40</v>
      </c>
      <c r="D208" s="9" t="s">
        <v>331</v>
      </c>
      <c r="E208" s="9" t="s">
        <v>5785</v>
      </c>
      <c r="F208" s="9" t="s">
        <v>42</v>
      </c>
      <c r="G208" s="9">
        <v>96094.44</v>
      </c>
      <c r="H208" s="9">
        <v>8</v>
      </c>
      <c r="I208" s="10">
        <v>2.41</v>
      </c>
      <c r="J208" s="11">
        <v>768755.51</v>
      </c>
      <c r="K208" s="9">
        <v>69574.8</v>
      </c>
      <c r="L208" s="11">
        <v>212157.13</v>
      </c>
      <c r="M208" s="9" t="s">
        <v>21</v>
      </c>
      <c r="N208" s="9" t="s">
        <v>22</v>
      </c>
      <c r="O208" s="9" t="s">
        <v>23</v>
      </c>
      <c r="P208" s="9">
        <v>2</v>
      </c>
      <c r="Q208" s="9">
        <v>2023</v>
      </c>
      <c r="R208" s="11">
        <f>Raw_Data!$G208*Raw_Data!$H208</f>
        <v>768755.52</v>
      </c>
      <c r="S208" s="11">
        <f>Raw_Data!$R208*Raw_Data!$I208/100</f>
        <v>18527.008032000002</v>
      </c>
      <c r="T208" s="11">
        <f>Raw_Data!$R208-Raw_Data!$S208</f>
        <v>750228.51196799998</v>
      </c>
      <c r="U208" s="16">
        <f>Raw_Data!$L208/Raw_Data!$J208</f>
        <v>0.27597477642794394</v>
      </c>
    </row>
    <row r="209" spans="1:21" x14ac:dyDescent="0.3">
      <c r="A209" s="13" t="s">
        <v>418</v>
      </c>
      <c r="B209" s="12">
        <v>44976</v>
      </c>
      <c r="C209" s="13" t="s">
        <v>34</v>
      </c>
      <c r="D209" s="13" t="s">
        <v>419</v>
      </c>
      <c r="E209" s="13" t="s">
        <v>5790</v>
      </c>
      <c r="F209" s="13" t="s">
        <v>42</v>
      </c>
      <c r="G209" s="13">
        <v>65606.33</v>
      </c>
      <c r="H209" s="13">
        <v>101</v>
      </c>
      <c r="I209" s="14">
        <v>3.58</v>
      </c>
      <c r="J209" s="15">
        <v>6626238.8399999999</v>
      </c>
      <c r="K209" s="13">
        <v>50309.63</v>
      </c>
      <c r="L209" s="15">
        <v>1544966.61</v>
      </c>
      <c r="M209" s="13" t="s">
        <v>36</v>
      </c>
      <c r="N209" s="13" t="s">
        <v>28</v>
      </c>
      <c r="O209" s="13" t="s">
        <v>23</v>
      </c>
      <c r="P209" s="13">
        <v>2</v>
      </c>
      <c r="Q209" s="13">
        <v>2023</v>
      </c>
      <c r="R209" s="15">
        <f>Raw_Data!$G209*Raw_Data!$H209</f>
        <v>6626239.3300000001</v>
      </c>
      <c r="S209" s="15">
        <f>Raw_Data!$R209*Raw_Data!$I209/100</f>
        <v>237219.36801400001</v>
      </c>
      <c r="T209" s="15">
        <f>Raw_Data!$R209-Raw_Data!$S209</f>
        <v>6389019.9619859997</v>
      </c>
      <c r="U209" s="17">
        <f>Raw_Data!$L209/Raw_Data!$J209</f>
        <v>0.23315890768585698</v>
      </c>
    </row>
    <row r="210" spans="1:21" x14ac:dyDescent="0.3">
      <c r="A210" s="9" t="s">
        <v>420</v>
      </c>
      <c r="B210" s="8">
        <v>44976</v>
      </c>
      <c r="C210" s="9" t="s">
        <v>40</v>
      </c>
      <c r="D210" s="9" t="s">
        <v>421</v>
      </c>
      <c r="E210" s="9" t="s">
        <v>5789</v>
      </c>
      <c r="F210" s="9" t="s">
        <v>42</v>
      </c>
      <c r="G210" s="9">
        <v>124437.81</v>
      </c>
      <c r="H210" s="9">
        <v>12</v>
      </c>
      <c r="I210" s="10">
        <v>3.36</v>
      </c>
      <c r="J210" s="11">
        <v>1493253.71</v>
      </c>
      <c r="K210" s="9">
        <v>83807.63</v>
      </c>
      <c r="L210" s="11">
        <v>487562.2</v>
      </c>
      <c r="M210" s="9" t="s">
        <v>21</v>
      </c>
      <c r="N210" s="9" t="s">
        <v>45</v>
      </c>
      <c r="O210" s="9" t="s">
        <v>23</v>
      </c>
      <c r="P210" s="9">
        <v>2</v>
      </c>
      <c r="Q210" s="9">
        <v>2023</v>
      </c>
      <c r="R210" s="11">
        <f>Raw_Data!$G210*Raw_Data!$H210</f>
        <v>1493253.72</v>
      </c>
      <c r="S210" s="11">
        <f>Raw_Data!$R210*Raw_Data!$I210/100</f>
        <v>50173.324991999994</v>
      </c>
      <c r="T210" s="11">
        <f>Raw_Data!$R210-Raw_Data!$S210</f>
        <v>1443080.3950080001</v>
      </c>
      <c r="U210" s="16">
        <f>Raw_Data!$L210/Raw_Data!$J210</f>
        <v>0.32650995389122456</v>
      </c>
    </row>
    <row r="211" spans="1:21" x14ac:dyDescent="0.3">
      <c r="A211" s="13" t="s">
        <v>422</v>
      </c>
      <c r="B211" s="12">
        <v>44976</v>
      </c>
      <c r="C211" s="13" t="s">
        <v>47</v>
      </c>
      <c r="D211" s="13" t="s">
        <v>423</v>
      </c>
      <c r="E211" s="13" t="s">
        <v>5787</v>
      </c>
      <c r="F211" s="13" t="s">
        <v>20</v>
      </c>
      <c r="G211" s="13">
        <v>58387.82</v>
      </c>
      <c r="H211" s="13">
        <v>2</v>
      </c>
      <c r="I211" s="14">
        <v>4</v>
      </c>
      <c r="J211" s="15">
        <v>116775.64</v>
      </c>
      <c r="K211" s="13">
        <v>49407.83</v>
      </c>
      <c r="L211" s="15">
        <v>17959.98</v>
      </c>
      <c r="M211" s="13" t="s">
        <v>21</v>
      </c>
      <c r="N211" s="13" t="s">
        <v>45</v>
      </c>
      <c r="O211" s="13" t="s">
        <v>23</v>
      </c>
      <c r="P211" s="13">
        <v>2</v>
      </c>
      <c r="Q211" s="13">
        <v>2023</v>
      </c>
      <c r="R211" s="15">
        <f>Raw_Data!$G211*Raw_Data!$H211</f>
        <v>116775.64</v>
      </c>
      <c r="S211" s="15">
        <f>Raw_Data!$R211*Raw_Data!$I211/100</f>
        <v>4671.0255999999999</v>
      </c>
      <c r="T211" s="15">
        <f>Raw_Data!$R211-Raw_Data!$S211</f>
        <v>112104.61440000001</v>
      </c>
      <c r="U211" s="17">
        <f>Raw_Data!$L211/Raw_Data!$J211</f>
        <v>0.15379902863302655</v>
      </c>
    </row>
    <row r="212" spans="1:21" x14ac:dyDescent="0.3">
      <c r="A212" s="9" t="s">
        <v>424</v>
      </c>
      <c r="B212" s="8">
        <v>44976</v>
      </c>
      <c r="C212" s="9" t="s">
        <v>40</v>
      </c>
      <c r="D212" s="9" t="s">
        <v>425</v>
      </c>
      <c r="E212" s="9" t="s">
        <v>5790</v>
      </c>
      <c r="F212" s="9" t="s">
        <v>42</v>
      </c>
      <c r="G212" s="9">
        <v>108178.48</v>
      </c>
      <c r="H212" s="9">
        <v>2</v>
      </c>
      <c r="I212" s="10">
        <v>0.42</v>
      </c>
      <c r="J212" s="11">
        <v>216356.97</v>
      </c>
      <c r="K212" s="9">
        <v>73049.56</v>
      </c>
      <c r="L212" s="11">
        <v>70257.850000000006</v>
      </c>
      <c r="M212" s="9" t="s">
        <v>21</v>
      </c>
      <c r="N212" s="9" t="s">
        <v>28</v>
      </c>
      <c r="O212" s="9" t="s">
        <v>23</v>
      </c>
      <c r="P212" s="9">
        <v>2</v>
      </c>
      <c r="Q212" s="9">
        <v>2023</v>
      </c>
      <c r="R212" s="11">
        <f>Raw_Data!$G212*Raw_Data!$H212</f>
        <v>216356.96</v>
      </c>
      <c r="S212" s="11">
        <f>Raw_Data!$R212*Raw_Data!$I212/100</f>
        <v>908.69923199999994</v>
      </c>
      <c r="T212" s="11">
        <f>Raw_Data!$R212-Raw_Data!$S212</f>
        <v>215448.26076799998</v>
      </c>
      <c r="U212" s="16">
        <f>Raw_Data!$L212/Raw_Data!$J212</f>
        <v>0.32473116072941866</v>
      </c>
    </row>
    <row r="213" spans="1:21" x14ac:dyDescent="0.3">
      <c r="A213" s="13" t="s">
        <v>426</v>
      </c>
      <c r="B213" s="12">
        <v>44976</v>
      </c>
      <c r="C213" s="13" t="s">
        <v>18</v>
      </c>
      <c r="D213" s="13" t="s">
        <v>427</v>
      </c>
      <c r="E213" s="13" t="s">
        <v>5787</v>
      </c>
      <c r="F213" s="13" t="s">
        <v>27</v>
      </c>
      <c r="G213" s="13">
        <v>62931.8</v>
      </c>
      <c r="H213" s="13">
        <v>3</v>
      </c>
      <c r="I213" s="14">
        <v>3.56</v>
      </c>
      <c r="J213" s="15">
        <v>188795.39</v>
      </c>
      <c r="K213" s="13">
        <v>48328.72</v>
      </c>
      <c r="L213" s="15">
        <v>43809.24</v>
      </c>
      <c r="M213" s="13" t="s">
        <v>21</v>
      </c>
      <c r="N213" s="13" t="s">
        <v>22</v>
      </c>
      <c r="O213" s="13" t="s">
        <v>23</v>
      </c>
      <c r="P213" s="13">
        <v>2</v>
      </c>
      <c r="Q213" s="13">
        <v>2023</v>
      </c>
      <c r="R213" s="15">
        <f>Raw_Data!$G213*Raw_Data!$H213</f>
        <v>188795.40000000002</v>
      </c>
      <c r="S213" s="15">
        <f>Raw_Data!$R213*Raw_Data!$I213/100</f>
        <v>6721.1162400000003</v>
      </c>
      <c r="T213" s="15">
        <f>Raw_Data!$R213-Raw_Data!$S213</f>
        <v>182074.28376000002</v>
      </c>
      <c r="U213" s="17">
        <f>Raw_Data!$L213/Raw_Data!$J213</f>
        <v>0.23204613205862704</v>
      </c>
    </row>
    <row r="214" spans="1:21" x14ac:dyDescent="0.3">
      <c r="A214" s="9" t="s">
        <v>428</v>
      </c>
      <c r="B214" s="8">
        <v>44976</v>
      </c>
      <c r="C214" s="9" t="s">
        <v>40</v>
      </c>
      <c r="D214" s="9" t="s">
        <v>246</v>
      </c>
      <c r="E214" s="9" t="s">
        <v>5785</v>
      </c>
      <c r="F214" s="9" t="s">
        <v>27</v>
      </c>
      <c r="G214" s="9">
        <v>93473.77</v>
      </c>
      <c r="H214" s="9">
        <v>1</v>
      </c>
      <c r="I214" s="10">
        <v>4</v>
      </c>
      <c r="J214" s="11">
        <v>93473.77</v>
      </c>
      <c r="K214" s="9">
        <v>75493.149999999994</v>
      </c>
      <c r="L214" s="11">
        <v>17980.62</v>
      </c>
      <c r="M214" s="9" t="s">
        <v>21</v>
      </c>
      <c r="N214" s="9" t="s">
        <v>45</v>
      </c>
      <c r="O214" s="9" t="s">
        <v>23</v>
      </c>
      <c r="P214" s="9">
        <v>2</v>
      </c>
      <c r="Q214" s="9">
        <v>2023</v>
      </c>
      <c r="R214" s="11">
        <f>Raw_Data!$G214*Raw_Data!$H214</f>
        <v>93473.77</v>
      </c>
      <c r="S214" s="11">
        <f>Raw_Data!$R214*Raw_Data!$I214/100</f>
        <v>3738.9508000000001</v>
      </c>
      <c r="T214" s="11">
        <f>Raw_Data!$R214-Raw_Data!$S214</f>
        <v>89734.819199999998</v>
      </c>
      <c r="U214" s="16">
        <f>Raw_Data!$L214/Raw_Data!$J214</f>
        <v>0.19236005993980984</v>
      </c>
    </row>
    <row r="215" spans="1:21" x14ac:dyDescent="0.3">
      <c r="A215" s="13" t="s">
        <v>429</v>
      </c>
      <c r="B215" s="12">
        <v>44976</v>
      </c>
      <c r="C215" s="13" t="s">
        <v>18</v>
      </c>
      <c r="D215" s="13" t="s">
        <v>280</v>
      </c>
      <c r="E215" s="13" t="s">
        <v>5790</v>
      </c>
      <c r="F215" s="13" t="s">
        <v>32</v>
      </c>
      <c r="G215" s="13">
        <v>74957.34</v>
      </c>
      <c r="H215" s="13">
        <v>48</v>
      </c>
      <c r="I215" s="14">
        <v>0.01</v>
      </c>
      <c r="J215" s="15">
        <v>3597952.54</v>
      </c>
      <c r="K215" s="13">
        <v>60904.77</v>
      </c>
      <c r="L215" s="15">
        <v>674523.71</v>
      </c>
      <c r="M215" s="13" t="s">
        <v>36</v>
      </c>
      <c r="N215" s="13" t="s">
        <v>28</v>
      </c>
      <c r="O215" s="13" t="s">
        <v>23</v>
      </c>
      <c r="P215" s="13">
        <v>2</v>
      </c>
      <c r="Q215" s="13">
        <v>2023</v>
      </c>
      <c r="R215" s="15">
        <f>Raw_Data!$G215*Raw_Data!$H215</f>
        <v>3597952.32</v>
      </c>
      <c r="S215" s="15">
        <f>Raw_Data!$R215*Raw_Data!$I215/100</f>
        <v>359.79523199999994</v>
      </c>
      <c r="T215" s="15">
        <f>Raw_Data!$R215-Raw_Data!$S215</f>
        <v>3597592.524768</v>
      </c>
      <c r="U215" s="17">
        <f>Raw_Data!$L215/Raw_Data!$J215</f>
        <v>0.18747432115933357</v>
      </c>
    </row>
    <row r="216" spans="1:21" x14ac:dyDescent="0.3">
      <c r="A216" s="9" t="s">
        <v>430</v>
      </c>
      <c r="B216" s="8">
        <v>44977</v>
      </c>
      <c r="C216" s="9" t="s">
        <v>40</v>
      </c>
      <c r="D216" s="9" t="s">
        <v>431</v>
      </c>
      <c r="E216" s="9" t="s">
        <v>5786</v>
      </c>
      <c r="F216" s="9" t="s">
        <v>20</v>
      </c>
      <c r="G216" s="9">
        <v>92001.84</v>
      </c>
      <c r="H216" s="9">
        <v>3</v>
      </c>
      <c r="I216" s="10">
        <v>4</v>
      </c>
      <c r="J216" s="11">
        <v>276005.52</v>
      </c>
      <c r="K216" s="9">
        <v>77298.31</v>
      </c>
      <c r="L216" s="11">
        <v>44110.57</v>
      </c>
      <c r="M216" s="9" t="s">
        <v>21</v>
      </c>
      <c r="N216" s="9" t="s">
        <v>58</v>
      </c>
      <c r="O216" s="9" t="s">
        <v>23</v>
      </c>
      <c r="P216" s="9">
        <v>2</v>
      </c>
      <c r="Q216" s="9">
        <v>2023</v>
      </c>
      <c r="R216" s="11">
        <f>Raw_Data!$G216*Raw_Data!$H216</f>
        <v>276005.52</v>
      </c>
      <c r="S216" s="11">
        <f>Raw_Data!$R216*Raw_Data!$I216/100</f>
        <v>11040.220800000001</v>
      </c>
      <c r="T216" s="11">
        <f>Raw_Data!$R216-Raw_Data!$S216</f>
        <v>264965.29920000001</v>
      </c>
      <c r="U216" s="16">
        <f>Raw_Data!$L216/Raw_Data!$J216</f>
        <v>0.15981770944291257</v>
      </c>
    </row>
    <row r="217" spans="1:21" x14ac:dyDescent="0.3">
      <c r="A217" s="13" t="s">
        <v>432</v>
      </c>
      <c r="B217" s="12">
        <v>44977</v>
      </c>
      <c r="C217" s="13" t="s">
        <v>25</v>
      </c>
      <c r="D217" s="13" t="s">
        <v>433</v>
      </c>
      <c r="E217" s="13" t="s">
        <v>5786</v>
      </c>
      <c r="F217" s="13" t="s">
        <v>42</v>
      </c>
      <c r="G217" s="13">
        <v>87477.81</v>
      </c>
      <c r="H217" s="13">
        <v>71</v>
      </c>
      <c r="I217" s="14">
        <v>5.39</v>
      </c>
      <c r="J217" s="15">
        <v>6210924.5899999999</v>
      </c>
      <c r="K217" s="13">
        <v>63304.959999999999</v>
      </c>
      <c r="L217" s="15">
        <v>1716272.25</v>
      </c>
      <c r="M217" s="13" t="s">
        <v>36</v>
      </c>
      <c r="N217" s="13" t="s">
        <v>28</v>
      </c>
      <c r="O217" s="13" t="s">
        <v>23</v>
      </c>
      <c r="P217" s="13">
        <v>2</v>
      </c>
      <c r="Q217" s="13">
        <v>2023</v>
      </c>
      <c r="R217" s="15">
        <f>Raw_Data!$G217*Raw_Data!$H217</f>
        <v>6210924.5099999998</v>
      </c>
      <c r="S217" s="15">
        <f>Raw_Data!$R217*Raw_Data!$I217/100</f>
        <v>334768.83108899998</v>
      </c>
      <c r="T217" s="15">
        <f>Raw_Data!$R217-Raw_Data!$S217</f>
        <v>5876155.6789109996</v>
      </c>
      <c r="U217" s="17">
        <f>Raw_Data!$L217/Raw_Data!$J217</f>
        <v>0.2763312007946952</v>
      </c>
    </row>
    <row r="218" spans="1:21" x14ac:dyDescent="0.3">
      <c r="A218" s="9" t="s">
        <v>434</v>
      </c>
      <c r="B218" s="8">
        <v>44977</v>
      </c>
      <c r="C218" s="9" t="s">
        <v>34</v>
      </c>
      <c r="D218" s="9" t="s">
        <v>435</v>
      </c>
      <c r="E218" s="9" t="s">
        <v>5788</v>
      </c>
      <c r="F218" s="9" t="s">
        <v>42</v>
      </c>
      <c r="G218" s="9">
        <v>63147.74</v>
      </c>
      <c r="H218" s="9">
        <v>9</v>
      </c>
      <c r="I218" s="10">
        <v>2.8</v>
      </c>
      <c r="J218" s="11">
        <v>568329.68000000005</v>
      </c>
      <c r="K218" s="9">
        <v>44988.38</v>
      </c>
      <c r="L218" s="11">
        <v>163434.28</v>
      </c>
      <c r="M218" s="9" t="s">
        <v>21</v>
      </c>
      <c r="N218" s="9" t="s">
        <v>28</v>
      </c>
      <c r="O218" s="9" t="s">
        <v>23</v>
      </c>
      <c r="P218" s="9">
        <v>2</v>
      </c>
      <c r="Q218" s="9">
        <v>2023</v>
      </c>
      <c r="R218" s="11">
        <f>Raw_Data!$G218*Raw_Data!$H218</f>
        <v>568329.66</v>
      </c>
      <c r="S218" s="11">
        <f>Raw_Data!$R218*Raw_Data!$I218/100</f>
        <v>15913.23048</v>
      </c>
      <c r="T218" s="11">
        <f>Raw_Data!$R218-Raw_Data!$S218</f>
        <v>552416.42952000001</v>
      </c>
      <c r="U218" s="16">
        <f>Raw_Data!$L218/Raw_Data!$J218</f>
        <v>0.28756949663441822</v>
      </c>
    </row>
    <row r="219" spans="1:21" x14ac:dyDescent="0.3">
      <c r="A219" s="13" t="s">
        <v>436</v>
      </c>
      <c r="B219" s="12">
        <v>44977</v>
      </c>
      <c r="C219" s="13" t="s">
        <v>47</v>
      </c>
      <c r="D219" s="13" t="s">
        <v>437</v>
      </c>
      <c r="E219" s="13" t="s">
        <v>5786</v>
      </c>
      <c r="F219" s="13" t="s">
        <v>42</v>
      </c>
      <c r="G219" s="13">
        <v>46205.17</v>
      </c>
      <c r="H219" s="13">
        <v>6</v>
      </c>
      <c r="I219" s="14">
        <v>3.64</v>
      </c>
      <c r="J219" s="15">
        <v>277231.03000000003</v>
      </c>
      <c r="K219" s="13">
        <v>34409.870000000003</v>
      </c>
      <c r="L219" s="15">
        <v>70771.78</v>
      </c>
      <c r="M219" s="13" t="s">
        <v>21</v>
      </c>
      <c r="N219" s="13" t="s">
        <v>22</v>
      </c>
      <c r="O219" s="13" t="s">
        <v>23</v>
      </c>
      <c r="P219" s="13">
        <v>2</v>
      </c>
      <c r="Q219" s="13">
        <v>2023</v>
      </c>
      <c r="R219" s="15">
        <f>Raw_Data!$G219*Raw_Data!$H219</f>
        <v>277231.02</v>
      </c>
      <c r="S219" s="15">
        <f>Raw_Data!$R219*Raw_Data!$I219/100</f>
        <v>10091.209128</v>
      </c>
      <c r="T219" s="15">
        <f>Raw_Data!$R219-Raw_Data!$S219</f>
        <v>267139.810872</v>
      </c>
      <c r="U219" s="17">
        <f>Raw_Data!$L219/Raw_Data!$J219</f>
        <v>0.25528087530461502</v>
      </c>
    </row>
    <row r="220" spans="1:21" x14ac:dyDescent="0.3">
      <c r="A220" s="9" t="s">
        <v>438</v>
      </c>
      <c r="B220" s="8">
        <v>44977</v>
      </c>
      <c r="C220" s="9" t="s">
        <v>25</v>
      </c>
      <c r="D220" s="9" t="s">
        <v>439</v>
      </c>
      <c r="E220" s="9" t="s">
        <v>5790</v>
      </c>
      <c r="F220" s="9" t="s">
        <v>42</v>
      </c>
      <c r="G220" s="9">
        <v>131914.09</v>
      </c>
      <c r="H220" s="9">
        <v>1</v>
      </c>
      <c r="I220" s="10">
        <v>3.48</v>
      </c>
      <c r="J220" s="11">
        <v>131914.09</v>
      </c>
      <c r="K220" s="9">
        <v>94670.33</v>
      </c>
      <c r="L220" s="11">
        <v>37243.760000000002</v>
      </c>
      <c r="M220" s="9" t="s">
        <v>21</v>
      </c>
      <c r="N220" s="9" t="s">
        <v>28</v>
      </c>
      <c r="O220" s="9" t="s">
        <v>23</v>
      </c>
      <c r="P220" s="9">
        <v>2</v>
      </c>
      <c r="Q220" s="9">
        <v>2023</v>
      </c>
      <c r="R220" s="11">
        <f>Raw_Data!$G220*Raw_Data!$H220</f>
        <v>131914.09</v>
      </c>
      <c r="S220" s="11">
        <f>Raw_Data!$R220*Raw_Data!$I220/100</f>
        <v>4590.6103320000002</v>
      </c>
      <c r="T220" s="11">
        <f>Raw_Data!$R220-Raw_Data!$S220</f>
        <v>127323.479668</v>
      </c>
      <c r="U220" s="16">
        <f>Raw_Data!$L220/Raw_Data!$J220</f>
        <v>0.28233344898941426</v>
      </c>
    </row>
    <row r="221" spans="1:21" x14ac:dyDescent="0.3">
      <c r="A221" s="13" t="s">
        <v>440</v>
      </c>
      <c r="B221" s="12">
        <v>44978</v>
      </c>
      <c r="C221" s="13" t="s">
        <v>47</v>
      </c>
      <c r="D221" s="13" t="s">
        <v>441</v>
      </c>
      <c r="E221" s="13" t="s">
        <v>5787</v>
      </c>
      <c r="F221" s="13" t="s">
        <v>27</v>
      </c>
      <c r="G221" s="13">
        <v>50072.37</v>
      </c>
      <c r="H221" s="13">
        <v>30</v>
      </c>
      <c r="I221" s="14">
        <v>4</v>
      </c>
      <c r="J221" s="15">
        <v>1502171.24</v>
      </c>
      <c r="K221" s="13">
        <v>38707.93</v>
      </c>
      <c r="L221" s="15">
        <v>340933.23</v>
      </c>
      <c r="M221" s="13" t="s">
        <v>36</v>
      </c>
      <c r="N221" s="13" t="s">
        <v>22</v>
      </c>
      <c r="O221" s="13" t="s">
        <v>23</v>
      </c>
      <c r="P221" s="13">
        <v>2</v>
      </c>
      <c r="Q221" s="13">
        <v>2023</v>
      </c>
      <c r="R221" s="15">
        <f>Raw_Data!$G221*Raw_Data!$H221</f>
        <v>1502171.1</v>
      </c>
      <c r="S221" s="15">
        <f>Raw_Data!$R221*Raw_Data!$I221/100</f>
        <v>60086.844000000005</v>
      </c>
      <c r="T221" s="15">
        <f>Raw_Data!$R221-Raw_Data!$S221</f>
        <v>1442084.2560000001</v>
      </c>
      <c r="U221" s="17">
        <f>Raw_Data!$L221/Raw_Data!$J221</f>
        <v>0.22696029648390817</v>
      </c>
    </row>
    <row r="222" spans="1:21" x14ac:dyDescent="0.3">
      <c r="A222" s="9" t="s">
        <v>442</v>
      </c>
      <c r="B222" s="8">
        <v>44978</v>
      </c>
      <c r="C222" s="9" t="s">
        <v>47</v>
      </c>
      <c r="D222" s="9" t="s">
        <v>441</v>
      </c>
      <c r="E222" s="9" t="s">
        <v>5786</v>
      </c>
      <c r="F222" s="9" t="s">
        <v>32</v>
      </c>
      <c r="G222" s="9">
        <v>56869.19</v>
      </c>
      <c r="H222" s="9">
        <v>11</v>
      </c>
      <c r="I222" s="10">
        <v>1.96</v>
      </c>
      <c r="J222" s="11">
        <v>625561.12</v>
      </c>
      <c r="K222" s="9">
        <v>48850.21</v>
      </c>
      <c r="L222" s="11">
        <v>88208.83</v>
      </c>
      <c r="M222" s="9" t="s">
        <v>21</v>
      </c>
      <c r="N222" s="9" t="s">
        <v>22</v>
      </c>
      <c r="O222" s="9" t="s">
        <v>23</v>
      </c>
      <c r="P222" s="9">
        <v>2</v>
      </c>
      <c r="Q222" s="9">
        <v>2023</v>
      </c>
      <c r="R222" s="11">
        <f>Raw_Data!$G222*Raw_Data!$H222</f>
        <v>625561.09000000008</v>
      </c>
      <c r="S222" s="11">
        <f>Raw_Data!$R222*Raw_Data!$I222/100</f>
        <v>12260.997364000001</v>
      </c>
      <c r="T222" s="11">
        <f>Raw_Data!$R222-Raw_Data!$S222</f>
        <v>613300.09263600013</v>
      </c>
      <c r="U222" s="16">
        <f>Raw_Data!$L222/Raw_Data!$J222</f>
        <v>0.14100753256532311</v>
      </c>
    </row>
    <row r="223" spans="1:21" x14ac:dyDescent="0.3">
      <c r="A223" s="13" t="s">
        <v>443</v>
      </c>
      <c r="B223" s="12">
        <v>44978</v>
      </c>
      <c r="C223" s="13" t="s">
        <v>25</v>
      </c>
      <c r="D223" s="13" t="s">
        <v>78</v>
      </c>
      <c r="E223" s="13" t="s">
        <v>5787</v>
      </c>
      <c r="F223" s="13" t="s">
        <v>42</v>
      </c>
      <c r="G223" s="13">
        <v>105294.57</v>
      </c>
      <c r="H223" s="13">
        <v>12</v>
      </c>
      <c r="I223" s="14">
        <v>5.86</v>
      </c>
      <c r="J223" s="15">
        <v>1263534.8</v>
      </c>
      <c r="K223" s="13">
        <v>77325.64</v>
      </c>
      <c r="L223" s="15">
        <v>335627.15</v>
      </c>
      <c r="M223" s="13" t="s">
        <v>21</v>
      </c>
      <c r="N223" s="13" t="s">
        <v>22</v>
      </c>
      <c r="O223" s="13" t="s">
        <v>23</v>
      </c>
      <c r="P223" s="13">
        <v>2</v>
      </c>
      <c r="Q223" s="13">
        <v>2023</v>
      </c>
      <c r="R223" s="15">
        <f>Raw_Data!$G223*Raw_Data!$H223</f>
        <v>1263534.8400000001</v>
      </c>
      <c r="S223" s="15">
        <f>Raw_Data!$R223*Raw_Data!$I223/100</f>
        <v>74043.141624000011</v>
      </c>
      <c r="T223" s="15">
        <f>Raw_Data!$R223-Raw_Data!$S223</f>
        <v>1189491.6983760002</v>
      </c>
      <c r="U223" s="17">
        <f>Raw_Data!$L223/Raw_Data!$J223</f>
        <v>0.26562556884068411</v>
      </c>
    </row>
    <row r="224" spans="1:21" x14ac:dyDescent="0.3">
      <c r="A224" s="9" t="s">
        <v>444</v>
      </c>
      <c r="B224" s="8">
        <v>44978</v>
      </c>
      <c r="C224" s="9" t="s">
        <v>18</v>
      </c>
      <c r="D224" s="9" t="s">
        <v>407</v>
      </c>
      <c r="E224" s="9" t="s">
        <v>5787</v>
      </c>
      <c r="F224" s="9" t="s">
        <v>20</v>
      </c>
      <c r="G224" s="9">
        <v>63556.94</v>
      </c>
      <c r="H224" s="9">
        <v>2</v>
      </c>
      <c r="I224" s="10">
        <v>1.79</v>
      </c>
      <c r="J224" s="11">
        <v>127113.88</v>
      </c>
      <c r="K224" s="9">
        <v>50337.71</v>
      </c>
      <c r="L224" s="11">
        <v>26438.47</v>
      </c>
      <c r="M224" s="9" t="s">
        <v>21</v>
      </c>
      <c r="N224" s="9" t="s">
        <v>45</v>
      </c>
      <c r="O224" s="9" t="s">
        <v>23</v>
      </c>
      <c r="P224" s="9">
        <v>2</v>
      </c>
      <c r="Q224" s="9">
        <v>2023</v>
      </c>
      <c r="R224" s="11">
        <f>Raw_Data!$G224*Raw_Data!$H224</f>
        <v>127113.88</v>
      </c>
      <c r="S224" s="11">
        <f>Raw_Data!$R224*Raw_Data!$I224/100</f>
        <v>2275.338452</v>
      </c>
      <c r="T224" s="11">
        <f>Raw_Data!$R224-Raw_Data!$S224</f>
        <v>124838.54154800001</v>
      </c>
      <c r="U224" s="16">
        <f>Raw_Data!$L224/Raw_Data!$J224</f>
        <v>0.20799042559317676</v>
      </c>
    </row>
    <row r="225" spans="1:21" x14ac:dyDescent="0.3">
      <c r="A225" s="13" t="s">
        <v>445</v>
      </c>
      <c r="B225" s="12">
        <v>44979</v>
      </c>
      <c r="C225" s="13" t="s">
        <v>34</v>
      </c>
      <c r="D225" s="13" t="s">
        <v>446</v>
      </c>
      <c r="E225" s="13" t="s">
        <v>5785</v>
      </c>
      <c r="F225" s="13" t="s">
        <v>27</v>
      </c>
      <c r="G225" s="13">
        <v>57090.73</v>
      </c>
      <c r="H225" s="13">
        <v>91</v>
      </c>
      <c r="I225" s="14">
        <v>3.67</v>
      </c>
      <c r="J225" s="15">
        <v>5195256.67</v>
      </c>
      <c r="K225" s="13">
        <v>45301.9</v>
      </c>
      <c r="L225" s="15">
        <v>1072784.04</v>
      </c>
      <c r="M225" s="13" t="s">
        <v>36</v>
      </c>
      <c r="N225" s="13" t="s">
        <v>28</v>
      </c>
      <c r="O225" s="13" t="s">
        <v>23</v>
      </c>
      <c r="P225" s="13">
        <v>2</v>
      </c>
      <c r="Q225" s="13">
        <v>2023</v>
      </c>
      <c r="R225" s="15">
        <f>Raw_Data!$G225*Raw_Data!$H225</f>
        <v>5195256.4300000006</v>
      </c>
      <c r="S225" s="15">
        <f>Raw_Data!$R225*Raw_Data!$I225/100</f>
        <v>190665.91098100002</v>
      </c>
      <c r="T225" s="15">
        <f>Raw_Data!$R225-Raw_Data!$S225</f>
        <v>5004590.5190190002</v>
      </c>
      <c r="U225" s="17">
        <f>Raw_Data!$L225/Raw_Data!$J225</f>
        <v>0.20649298160662388</v>
      </c>
    </row>
    <row r="226" spans="1:21" x14ac:dyDescent="0.3">
      <c r="A226" s="9" t="s">
        <v>447</v>
      </c>
      <c r="B226" s="8">
        <v>44979</v>
      </c>
      <c r="C226" s="9" t="s">
        <v>18</v>
      </c>
      <c r="D226" s="9" t="s">
        <v>448</v>
      </c>
      <c r="E226" s="9" t="s">
        <v>5789</v>
      </c>
      <c r="F226" s="9" t="s">
        <v>42</v>
      </c>
      <c r="G226" s="9">
        <v>57525.440000000002</v>
      </c>
      <c r="H226" s="9">
        <v>41</v>
      </c>
      <c r="I226" s="10">
        <v>5.88</v>
      </c>
      <c r="J226" s="11">
        <v>2358543.0499999998</v>
      </c>
      <c r="K226" s="9">
        <v>40721.18</v>
      </c>
      <c r="L226" s="11">
        <v>688974.85</v>
      </c>
      <c r="M226" s="9" t="s">
        <v>36</v>
      </c>
      <c r="N226" s="9" t="s">
        <v>28</v>
      </c>
      <c r="O226" s="9" t="s">
        <v>23</v>
      </c>
      <c r="P226" s="9">
        <v>2</v>
      </c>
      <c r="Q226" s="9">
        <v>2023</v>
      </c>
      <c r="R226" s="11">
        <f>Raw_Data!$G226*Raw_Data!$H226</f>
        <v>2358543.04</v>
      </c>
      <c r="S226" s="11">
        <f>Raw_Data!$R226*Raw_Data!$I226/100</f>
        <v>138682.33075200001</v>
      </c>
      <c r="T226" s="11">
        <f>Raw_Data!$R226-Raw_Data!$S226</f>
        <v>2219860.7092479998</v>
      </c>
      <c r="U226" s="16">
        <f>Raw_Data!$L226/Raw_Data!$J226</f>
        <v>0.29211883582112269</v>
      </c>
    </row>
    <row r="227" spans="1:21" x14ac:dyDescent="0.3">
      <c r="A227" s="13" t="s">
        <v>449</v>
      </c>
      <c r="B227" s="12">
        <v>44980</v>
      </c>
      <c r="C227" s="13" t="s">
        <v>40</v>
      </c>
      <c r="D227" s="13" t="s">
        <v>450</v>
      </c>
      <c r="E227" s="13" t="s">
        <v>5785</v>
      </c>
      <c r="F227" s="13" t="s">
        <v>32</v>
      </c>
      <c r="G227" s="13">
        <v>115825.05</v>
      </c>
      <c r="H227" s="13">
        <v>13</v>
      </c>
      <c r="I227" s="14">
        <v>10.67</v>
      </c>
      <c r="J227" s="15">
        <v>1505725.69</v>
      </c>
      <c r="K227" s="13">
        <v>91732.22</v>
      </c>
      <c r="L227" s="15">
        <v>313206.84999999998</v>
      </c>
      <c r="M227" s="13" t="s">
        <v>21</v>
      </c>
      <c r="N227" s="13" t="s">
        <v>28</v>
      </c>
      <c r="O227" s="13" t="s">
        <v>29</v>
      </c>
      <c r="P227" s="13">
        <v>2</v>
      </c>
      <c r="Q227" s="13">
        <v>2023</v>
      </c>
      <c r="R227" s="15">
        <f>Raw_Data!$G227*Raw_Data!$H227</f>
        <v>1505725.6500000001</v>
      </c>
      <c r="S227" s="15">
        <f>Raw_Data!$R227*Raw_Data!$I227/100</f>
        <v>160660.92685500003</v>
      </c>
      <c r="T227" s="15">
        <f>Raw_Data!$R227-Raw_Data!$S227</f>
        <v>1345064.7231450002</v>
      </c>
      <c r="U227" s="17">
        <f>Raw_Data!$L227/Raw_Data!$J227</f>
        <v>0.20801056399588957</v>
      </c>
    </row>
    <row r="228" spans="1:21" x14ac:dyDescent="0.3">
      <c r="A228" s="9" t="s">
        <v>451</v>
      </c>
      <c r="B228" s="8">
        <v>44980</v>
      </c>
      <c r="C228" s="9" t="s">
        <v>25</v>
      </c>
      <c r="D228" s="9" t="s">
        <v>452</v>
      </c>
      <c r="E228" s="9" t="s">
        <v>5788</v>
      </c>
      <c r="F228" s="9" t="s">
        <v>42</v>
      </c>
      <c r="G228" s="9">
        <v>104786.91</v>
      </c>
      <c r="H228" s="9">
        <v>121</v>
      </c>
      <c r="I228" s="10">
        <v>0.98</v>
      </c>
      <c r="J228" s="11">
        <v>12679216.460000001</v>
      </c>
      <c r="K228" s="9">
        <v>81275.3</v>
      </c>
      <c r="L228" s="11">
        <v>2844904.59</v>
      </c>
      <c r="M228" s="9" t="s">
        <v>36</v>
      </c>
      <c r="N228" s="9" t="s">
        <v>28</v>
      </c>
      <c r="O228" s="9" t="s">
        <v>23</v>
      </c>
      <c r="P228" s="9">
        <v>2</v>
      </c>
      <c r="Q228" s="9">
        <v>2023</v>
      </c>
      <c r="R228" s="11">
        <f>Raw_Data!$G228*Raw_Data!$H228</f>
        <v>12679216.110000001</v>
      </c>
      <c r="S228" s="11">
        <f>Raw_Data!$R228*Raw_Data!$I228/100</f>
        <v>124256.31787800002</v>
      </c>
      <c r="T228" s="11">
        <f>Raw_Data!$R228-Raw_Data!$S228</f>
        <v>12554959.792122001</v>
      </c>
      <c r="U228" s="16">
        <f>Raw_Data!$L228/Raw_Data!$J228</f>
        <v>0.22437542564045787</v>
      </c>
    </row>
    <row r="229" spans="1:21" x14ac:dyDescent="0.3">
      <c r="A229" s="13" t="s">
        <v>453</v>
      </c>
      <c r="B229" s="12">
        <v>44980</v>
      </c>
      <c r="C229" s="13" t="s">
        <v>18</v>
      </c>
      <c r="D229" s="13" t="s">
        <v>315</v>
      </c>
      <c r="E229" s="13" t="s">
        <v>5786</v>
      </c>
      <c r="F229" s="13" t="s">
        <v>20</v>
      </c>
      <c r="G229" s="13">
        <v>61751.96</v>
      </c>
      <c r="H229" s="13">
        <v>9</v>
      </c>
      <c r="I229" s="14">
        <v>2.0499999999999998</v>
      </c>
      <c r="J229" s="15">
        <v>555767.62</v>
      </c>
      <c r="K229" s="13">
        <v>49859.38</v>
      </c>
      <c r="L229" s="15">
        <v>107033.24</v>
      </c>
      <c r="M229" s="13" t="s">
        <v>21</v>
      </c>
      <c r="N229" s="13" t="s">
        <v>22</v>
      </c>
      <c r="O229" s="13" t="s">
        <v>23</v>
      </c>
      <c r="P229" s="13">
        <v>2</v>
      </c>
      <c r="Q229" s="13">
        <v>2023</v>
      </c>
      <c r="R229" s="15">
        <f>Raw_Data!$G229*Raw_Data!$H229</f>
        <v>555767.64</v>
      </c>
      <c r="S229" s="15">
        <f>Raw_Data!$R229*Raw_Data!$I229/100</f>
        <v>11393.23662</v>
      </c>
      <c r="T229" s="15">
        <f>Raw_Data!$R229-Raw_Data!$S229</f>
        <v>544374.40338000003</v>
      </c>
      <c r="U229" s="17">
        <f>Raw_Data!$L229/Raw_Data!$J229</f>
        <v>0.19258631872076321</v>
      </c>
    </row>
    <row r="230" spans="1:21" x14ac:dyDescent="0.3">
      <c r="A230" s="9" t="s">
        <v>454</v>
      </c>
      <c r="B230" s="8">
        <v>44980</v>
      </c>
      <c r="C230" s="9" t="s">
        <v>40</v>
      </c>
      <c r="D230" s="9" t="s">
        <v>455</v>
      </c>
      <c r="E230" s="9" t="s">
        <v>5789</v>
      </c>
      <c r="F230" s="9" t="s">
        <v>20</v>
      </c>
      <c r="G230" s="9">
        <v>88055.73</v>
      </c>
      <c r="H230" s="9">
        <v>5</v>
      </c>
      <c r="I230" s="10">
        <v>4</v>
      </c>
      <c r="J230" s="11">
        <v>440278.67</v>
      </c>
      <c r="K230" s="9">
        <v>72800.13</v>
      </c>
      <c r="L230" s="11">
        <v>76278.02</v>
      </c>
      <c r="M230" s="9" t="s">
        <v>21</v>
      </c>
      <c r="N230" s="9" t="s">
        <v>22</v>
      </c>
      <c r="O230" s="9" t="s">
        <v>23</v>
      </c>
      <c r="P230" s="9">
        <v>2</v>
      </c>
      <c r="Q230" s="9">
        <v>2023</v>
      </c>
      <c r="R230" s="11">
        <f>Raw_Data!$G230*Raw_Data!$H230</f>
        <v>440278.64999999997</v>
      </c>
      <c r="S230" s="11">
        <f>Raw_Data!$R230*Raw_Data!$I230/100</f>
        <v>17611.145999999997</v>
      </c>
      <c r="T230" s="11">
        <f>Raw_Data!$R230-Raw_Data!$S230</f>
        <v>422667.50399999996</v>
      </c>
      <c r="U230" s="16">
        <f>Raw_Data!$L230/Raw_Data!$J230</f>
        <v>0.17324941042453865</v>
      </c>
    </row>
    <row r="231" spans="1:21" x14ac:dyDescent="0.3">
      <c r="A231" s="13" t="s">
        <v>456</v>
      </c>
      <c r="B231" s="12">
        <v>44980</v>
      </c>
      <c r="C231" s="13" t="s">
        <v>47</v>
      </c>
      <c r="D231" s="13" t="s">
        <v>457</v>
      </c>
      <c r="E231" s="13" t="s">
        <v>5788</v>
      </c>
      <c r="F231" s="13" t="s">
        <v>32</v>
      </c>
      <c r="G231" s="13">
        <v>52311.43</v>
      </c>
      <c r="H231" s="13">
        <v>33</v>
      </c>
      <c r="I231" s="14">
        <v>0.23</v>
      </c>
      <c r="J231" s="15">
        <v>1726277.17</v>
      </c>
      <c r="K231" s="13">
        <v>42666.2</v>
      </c>
      <c r="L231" s="15">
        <v>318292.67</v>
      </c>
      <c r="M231" s="13" t="s">
        <v>36</v>
      </c>
      <c r="N231" s="13" t="s">
        <v>22</v>
      </c>
      <c r="O231" s="13" t="s">
        <v>23</v>
      </c>
      <c r="P231" s="13">
        <v>2</v>
      </c>
      <c r="Q231" s="13">
        <v>2023</v>
      </c>
      <c r="R231" s="15">
        <f>Raw_Data!$G231*Raw_Data!$H231</f>
        <v>1726277.19</v>
      </c>
      <c r="S231" s="15">
        <f>Raw_Data!$R231*Raw_Data!$I231/100</f>
        <v>3970.4375369999998</v>
      </c>
      <c r="T231" s="15">
        <f>Raw_Data!$R231-Raw_Data!$S231</f>
        <v>1722306.7524629999</v>
      </c>
      <c r="U231" s="17">
        <f>Raw_Data!$L231/Raw_Data!$J231</f>
        <v>0.18438097631795711</v>
      </c>
    </row>
    <row r="232" spans="1:21" x14ac:dyDescent="0.3">
      <c r="A232" s="9" t="s">
        <v>458</v>
      </c>
      <c r="B232" s="8">
        <v>44980</v>
      </c>
      <c r="C232" s="9" t="s">
        <v>18</v>
      </c>
      <c r="D232" s="9" t="s">
        <v>459</v>
      </c>
      <c r="E232" s="9" t="s">
        <v>5790</v>
      </c>
      <c r="F232" s="9" t="s">
        <v>32</v>
      </c>
      <c r="G232" s="9">
        <v>53103.81</v>
      </c>
      <c r="H232" s="9">
        <v>1</v>
      </c>
      <c r="I232" s="10">
        <v>15.61</v>
      </c>
      <c r="J232" s="11">
        <v>53103.81</v>
      </c>
      <c r="K232" s="9">
        <v>46293.51</v>
      </c>
      <c r="L232" s="11">
        <v>6810.29</v>
      </c>
      <c r="M232" s="9" t="s">
        <v>21</v>
      </c>
      <c r="N232" s="9" t="s">
        <v>22</v>
      </c>
      <c r="O232" s="9" t="s">
        <v>29</v>
      </c>
      <c r="P232" s="9">
        <v>2</v>
      </c>
      <c r="Q232" s="9">
        <v>2023</v>
      </c>
      <c r="R232" s="11">
        <f>Raw_Data!$G232*Raw_Data!$H232</f>
        <v>53103.81</v>
      </c>
      <c r="S232" s="11">
        <f>Raw_Data!$R232*Raw_Data!$I232/100</f>
        <v>8289.5047409999988</v>
      </c>
      <c r="T232" s="11">
        <f>Raw_Data!$R232-Raw_Data!$S232</f>
        <v>44814.305259000001</v>
      </c>
      <c r="U232" s="16">
        <f>Raw_Data!$L232/Raw_Data!$J232</f>
        <v>0.12824484721529397</v>
      </c>
    </row>
    <row r="233" spans="1:21" x14ac:dyDescent="0.3">
      <c r="A233" s="13" t="s">
        <v>460</v>
      </c>
      <c r="B233" s="12">
        <v>44981</v>
      </c>
      <c r="C233" s="13" t="s">
        <v>40</v>
      </c>
      <c r="D233" s="13" t="s">
        <v>461</v>
      </c>
      <c r="E233" s="13" t="s">
        <v>5786</v>
      </c>
      <c r="F233" s="13" t="s">
        <v>20</v>
      </c>
      <c r="G233" s="13">
        <v>94486.07</v>
      </c>
      <c r="H233" s="13">
        <v>91</v>
      </c>
      <c r="I233" s="14">
        <v>0.04</v>
      </c>
      <c r="J233" s="15">
        <v>8598232.0600000005</v>
      </c>
      <c r="K233" s="13">
        <v>76957.87</v>
      </c>
      <c r="L233" s="15">
        <v>1595066.16</v>
      </c>
      <c r="M233" s="13" t="s">
        <v>36</v>
      </c>
      <c r="N233" s="13" t="s">
        <v>28</v>
      </c>
      <c r="O233" s="13" t="s">
        <v>23</v>
      </c>
      <c r="P233" s="13">
        <v>2</v>
      </c>
      <c r="Q233" s="13">
        <v>2023</v>
      </c>
      <c r="R233" s="15">
        <f>Raw_Data!$G233*Raw_Data!$H233</f>
        <v>8598232.370000001</v>
      </c>
      <c r="S233" s="15">
        <f>Raw_Data!$R233*Raw_Data!$I233/100</f>
        <v>3439.2929480000003</v>
      </c>
      <c r="T233" s="15">
        <f>Raw_Data!$R233-Raw_Data!$S233</f>
        <v>8594793.0770520009</v>
      </c>
      <c r="U233" s="17">
        <f>Raw_Data!$L233/Raw_Data!$J233</f>
        <v>0.18551094560711354</v>
      </c>
    </row>
    <row r="234" spans="1:21" x14ac:dyDescent="0.3">
      <c r="A234" s="9" t="s">
        <v>462</v>
      </c>
      <c r="B234" s="8">
        <v>44981</v>
      </c>
      <c r="C234" s="9" t="s">
        <v>25</v>
      </c>
      <c r="D234" s="9" t="s">
        <v>463</v>
      </c>
      <c r="E234" s="9" t="s">
        <v>5786</v>
      </c>
      <c r="F234" s="9" t="s">
        <v>55</v>
      </c>
      <c r="G234" s="9">
        <v>102235.26</v>
      </c>
      <c r="H234" s="9">
        <v>5</v>
      </c>
      <c r="I234" s="10">
        <v>1.77</v>
      </c>
      <c r="J234" s="11">
        <v>511176.32</v>
      </c>
      <c r="K234" s="9">
        <v>68261.52</v>
      </c>
      <c r="L234" s="11">
        <v>169868.73</v>
      </c>
      <c r="M234" s="9" t="s">
        <v>21</v>
      </c>
      <c r="N234" s="9" t="s">
        <v>22</v>
      </c>
      <c r="O234" s="9" t="s">
        <v>23</v>
      </c>
      <c r="P234" s="9">
        <v>2</v>
      </c>
      <c r="Q234" s="9">
        <v>2023</v>
      </c>
      <c r="R234" s="11">
        <f>Raw_Data!$G234*Raw_Data!$H234</f>
        <v>511176.3</v>
      </c>
      <c r="S234" s="11">
        <f>Raw_Data!$R234*Raw_Data!$I234/100</f>
        <v>9047.8205099999996</v>
      </c>
      <c r="T234" s="11">
        <f>Raw_Data!$R234-Raw_Data!$S234</f>
        <v>502128.47949</v>
      </c>
      <c r="U234" s="16">
        <f>Raw_Data!$L234/Raw_Data!$J234</f>
        <v>0.33230946613489454</v>
      </c>
    </row>
    <row r="235" spans="1:21" x14ac:dyDescent="0.3">
      <c r="A235" s="13" t="s">
        <v>464</v>
      </c>
      <c r="B235" s="12">
        <v>44981</v>
      </c>
      <c r="C235" s="13" t="s">
        <v>47</v>
      </c>
      <c r="D235" s="13" t="s">
        <v>465</v>
      </c>
      <c r="E235" s="13" t="s">
        <v>5786</v>
      </c>
      <c r="F235" s="13" t="s">
        <v>42</v>
      </c>
      <c r="G235" s="13">
        <v>59353.84</v>
      </c>
      <c r="H235" s="13">
        <v>4</v>
      </c>
      <c r="I235" s="14">
        <v>1.34</v>
      </c>
      <c r="J235" s="15">
        <v>237415.36</v>
      </c>
      <c r="K235" s="13">
        <v>43067.27</v>
      </c>
      <c r="L235" s="15">
        <v>65146.28</v>
      </c>
      <c r="M235" s="13" t="s">
        <v>21</v>
      </c>
      <c r="N235" s="13" t="s">
        <v>58</v>
      </c>
      <c r="O235" s="13" t="s">
        <v>23</v>
      </c>
      <c r="P235" s="13">
        <v>2</v>
      </c>
      <c r="Q235" s="13">
        <v>2023</v>
      </c>
      <c r="R235" s="15">
        <f>Raw_Data!$G235*Raw_Data!$H235</f>
        <v>237415.36</v>
      </c>
      <c r="S235" s="15">
        <f>Raw_Data!$R235*Raw_Data!$I235/100</f>
        <v>3181.365824</v>
      </c>
      <c r="T235" s="15">
        <f>Raw_Data!$R235-Raw_Data!$S235</f>
        <v>234233.99417599998</v>
      </c>
      <c r="U235" s="17">
        <f>Raw_Data!$L235/Raw_Data!$J235</f>
        <v>0.27439791595623808</v>
      </c>
    </row>
    <row r="236" spans="1:21" x14ac:dyDescent="0.3">
      <c r="A236" s="9" t="s">
        <v>466</v>
      </c>
      <c r="B236" s="8">
        <v>44981</v>
      </c>
      <c r="C236" s="9" t="s">
        <v>40</v>
      </c>
      <c r="D236" s="9" t="s">
        <v>467</v>
      </c>
      <c r="E236" s="9" t="s">
        <v>5786</v>
      </c>
      <c r="F236" s="9" t="s">
        <v>42</v>
      </c>
      <c r="G236" s="9">
        <v>89466.82</v>
      </c>
      <c r="H236" s="9">
        <v>3</v>
      </c>
      <c r="I236" s="10">
        <v>15.58</v>
      </c>
      <c r="J236" s="11">
        <v>268400.46999999997</v>
      </c>
      <c r="K236" s="9">
        <v>64622.29</v>
      </c>
      <c r="L236" s="11">
        <v>74533.58</v>
      </c>
      <c r="M236" s="9" t="s">
        <v>21</v>
      </c>
      <c r="N236" s="9" t="s">
        <v>28</v>
      </c>
      <c r="O236" s="9" t="s">
        <v>29</v>
      </c>
      <c r="P236" s="9">
        <v>2</v>
      </c>
      <c r="Q236" s="9">
        <v>2023</v>
      </c>
      <c r="R236" s="11">
        <f>Raw_Data!$G236*Raw_Data!$H236</f>
        <v>268400.46000000002</v>
      </c>
      <c r="S236" s="11">
        <f>Raw_Data!$R236*Raw_Data!$I236/100</f>
        <v>41816.791668000005</v>
      </c>
      <c r="T236" s="11">
        <f>Raw_Data!$R236-Raw_Data!$S236</f>
        <v>226583.66833200003</v>
      </c>
      <c r="U236" s="16">
        <f>Raw_Data!$L236/Raw_Data!$J236</f>
        <v>0.27769541536197762</v>
      </c>
    </row>
    <row r="237" spans="1:21" x14ac:dyDescent="0.3">
      <c r="A237" s="13" t="s">
        <v>468</v>
      </c>
      <c r="B237" s="12">
        <v>44982</v>
      </c>
      <c r="C237" s="13" t="s">
        <v>25</v>
      </c>
      <c r="D237" s="13" t="s">
        <v>335</v>
      </c>
      <c r="E237" s="13" t="s">
        <v>5789</v>
      </c>
      <c r="F237" s="13" t="s">
        <v>55</v>
      </c>
      <c r="G237" s="13">
        <v>90580.02</v>
      </c>
      <c r="H237" s="13">
        <v>8</v>
      </c>
      <c r="I237" s="14">
        <v>17.989999999999998</v>
      </c>
      <c r="J237" s="15">
        <v>724640.19</v>
      </c>
      <c r="K237" s="13">
        <v>64446.01</v>
      </c>
      <c r="L237" s="15">
        <v>209072.09</v>
      </c>
      <c r="M237" s="13" t="s">
        <v>21</v>
      </c>
      <c r="N237" s="13" t="s">
        <v>22</v>
      </c>
      <c r="O237" s="13" t="s">
        <v>29</v>
      </c>
      <c r="P237" s="13">
        <v>2</v>
      </c>
      <c r="Q237" s="13">
        <v>2023</v>
      </c>
      <c r="R237" s="15">
        <f>Raw_Data!$G237*Raw_Data!$H237</f>
        <v>724640.16</v>
      </c>
      <c r="S237" s="15">
        <f>Raw_Data!$R237*Raw_Data!$I237/100</f>
        <v>130362.764784</v>
      </c>
      <c r="T237" s="15">
        <f>Raw_Data!$R237-Raw_Data!$S237</f>
        <v>594277.39521600003</v>
      </c>
      <c r="U237" s="17">
        <f>Raw_Data!$L237/Raw_Data!$J237</f>
        <v>0.28851848529130025</v>
      </c>
    </row>
    <row r="238" spans="1:21" x14ac:dyDescent="0.3">
      <c r="A238" s="9" t="s">
        <v>469</v>
      </c>
      <c r="B238" s="8">
        <v>44982</v>
      </c>
      <c r="C238" s="9" t="s">
        <v>40</v>
      </c>
      <c r="D238" s="9" t="s">
        <v>467</v>
      </c>
      <c r="E238" s="9" t="s">
        <v>5785</v>
      </c>
      <c r="F238" s="9" t="s">
        <v>27</v>
      </c>
      <c r="G238" s="9">
        <v>93065.3</v>
      </c>
      <c r="H238" s="9">
        <v>9</v>
      </c>
      <c r="I238" s="10">
        <v>12.62</v>
      </c>
      <c r="J238" s="11">
        <v>837587.69</v>
      </c>
      <c r="K238" s="9">
        <v>71902.850000000006</v>
      </c>
      <c r="L238" s="11">
        <v>190462.03</v>
      </c>
      <c r="M238" s="9" t="s">
        <v>21</v>
      </c>
      <c r="N238" s="9" t="s">
        <v>22</v>
      </c>
      <c r="O238" s="9" t="s">
        <v>29</v>
      </c>
      <c r="P238" s="9">
        <v>2</v>
      </c>
      <c r="Q238" s="9">
        <v>2023</v>
      </c>
      <c r="R238" s="11">
        <f>Raw_Data!$G238*Raw_Data!$H238</f>
        <v>837587.70000000007</v>
      </c>
      <c r="S238" s="11">
        <f>Raw_Data!$R238*Raw_Data!$I238/100</f>
        <v>105703.56774</v>
      </c>
      <c r="T238" s="11">
        <f>Raw_Data!$R238-Raw_Data!$S238</f>
        <v>731884.1322600001</v>
      </c>
      <c r="U238" s="16">
        <f>Raw_Data!$L238/Raw_Data!$J238</f>
        <v>0.22739354013189952</v>
      </c>
    </row>
    <row r="239" spans="1:21" x14ac:dyDescent="0.3">
      <c r="A239" s="13" t="s">
        <v>470</v>
      </c>
      <c r="B239" s="12">
        <v>44982</v>
      </c>
      <c r="C239" s="13" t="s">
        <v>40</v>
      </c>
      <c r="D239" s="13" t="s">
        <v>471</v>
      </c>
      <c r="E239" s="13" t="s">
        <v>5789</v>
      </c>
      <c r="F239" s="13" t="s">
        <v>42</v>
      </c>
      <c r="G239" s="13">
        <v>92565.08</v>
      </c>
      <c r="H239" s="13">
        <v>4</v>
      </c>
      <c r="I239" s="14">
        <v>2.14</v>
      </c>
      <c r="J239" s="15">
        <v>370260.32</v>
      </c>
      <c r="K239" s="13">
        <v>67192.97</v>
      </c>
      <c r="L239" s="15">
        <v>101488.43</v>
      </c>
      <c r="M239" s="13" t="s">
        <v>21</v>
      </c>
      <c r="N239" s="13" t="s">
        <v>28</v>
      </c>
      <c r="O239" s="13" t="s">
        <v>23</v>
      </c>
      <c r="P239" s="13">
        <v>2</v>
      </c>
      <c r="Q239" s="13">
        <v>2023</v>
      </c>
      <c r="R239" s="15">
        <f>Raw_Data!$G239*Raw_Data!$H239</f>
        <v>370260.32</v>
      </c>
      <c r="S239" s="15">
        <f>Raw_Data!$R239*Raw_Data!$I239/100</f>
        <v>7923.5708480000003</v>
      </c>
      <c r="T239" s="15">
        <f>Raw_Data!$R239-Raw_Data!$S239</f>
        <v>362336.749152</v>
      </c>
      <c r="U239" s="17">
        <f>Raw_Data!$L239/Raw_Data!$J239</f>
        <v>0.27410020603882151</v>
      </c>
    </row>
    <row r="240" spans="1:21" x14ac:dyDescent="0.3">
      <c r="A240" s="9" t="s">
        <v>472</v>
      </c>
      <c r="B240" s="8">
        <v>44982</v>
      </c>
      <c r="C240" s="9" t="s">
        <v>18</v>
      </c>
      <c r="D240" s="9" t="s">
        <v>473</v>
      </c>
      <c r="E240" s="9" t="s">
        <v>5786</v>
      </c>
      <c r="F240" s="9" t="s">
        <v>32</v>
      </c>
      <c r="G240" s="9">
        <v>55486.41</v>
      </c>
      <c r="H240" s="9">
        <v>13</v>
      </c>
      <c r="I240" s="10">
        <v>5.74</v>
      </c>
      <c r="J240" s="11">
        <v>721323.39</v>
      </c>
      <c r="K240" s="9">
        <v>45975.86</v>
      </c>
      <c r="L240" s="11">
        <v>123637.23</v>
      </c>
      <c r="M240" s="9" t="s">
        <v>21</v>
      </c>
      <c r="N240" s="9" t="s">
        <v>22</v>
      </c>
      <c r="O240" s="9" t="s">
        <v>23</v>
      </c>
      <c r="P240" s="9">
        <v>2</v>
      </c>
      <c r="Q240" s="9">
        <v>2023</v>
      </c>
      <c r="R240" s="11">
        <f>Raw_Data!$G240*Raw_Data!$H240</f>
        <v>721323.33000000007</v>
      </c>
      <c r="S240" s="11">
        <f>Raw_Data!$R240*Raw_Data!$I240/100</f>
        <v>41403.959142000007</v>
      </c>
      <c r="T240" s="11">
        <f>Raw_Data!$R240-Raw_Data!$S240</f>
        <v>679919.37085800013</v>
      </c>
      <c r="U240" s="16">
        <f>Raw_Data!$L240/Raw_Data!$J240</f>
        <v>0.17140332854033749</v>
      </c>
    </row>
    <row r="241" spans="1:21" x14ac:dyDescent="0.3">
      <c r="A241" s="13" t="s">
        <v>474</v>
      </c>
      <c r="B241" s="12">
        <v>44982</v>
      </c>
      <c r="C241" s="13" t="s">
        <v>18</v>
      </c>
      <c r="D241" s="13" t="s">
        <v>475</v>
      </c>
      <c r="E241" s="13" t="s">
        <v>5786</v>
      </c>
      <c r="F241" s="13" t="s">
        <v>27</v>
      </c>
      <c r="G241" s="13">
        <v>58572.12</v>
      </c>
      <c r="H241" s="13">
        <v>75</v>
      </c>
      <c r="I241" s="14">
        <v>4</v>
      </c>
      <c r="J241" s="15">
        <v>4392908.66</v>
      </c>
      <c r="K241" s="13">
        <v>43136.45</v>
      </c>
      <c r="L241" s="15">
        <v>1157675.03</v>
      </c>
      <c r="M241" s="13" t="s">
        <v>36</v>
      </c>
      <c r="N241" s="13" t="s">
        <v>22</v>
      </c>
      <c r="O241" s="13" t="s">
        <v>23</v>
      </c>
      <c r="P241" s="13">
        <v>2</v>
      </c>
      <c r="Q241" s="13">
        <v>2023</v>
      </c>
      <c r="R241" s="15">
        <f>Raw_Data!$G241*Raw_Data!$H241</f>
        <v>4392909</v>
      </c>
      <c r="S241" s="15">
        <f>Raw_Data!$R241*Raw_Data!$I241/100</f>
        <v>175716.36</v>
      </c>
      <c r="T241" s="15">
        <f>Raw_Data!$R241-Raw_Data!$S241</f>
        <v>4217192.6399999997</v>
      </c>
      <c r="U241" s="17">
        <f>Raw_Data!$L241/Raw_Data!$J241</f>
        <v>0.26353268861274254</v>
      </c>
    </row>
    <row r="242" spans="1:21" x14ac:dyDescent="0.3">
      <c r="A242" s="9" t="s">
        <v>476</v>
      </c>
      <c r="B242" s="8">
        <v>44982</v>
      </c>
      <c r="C242" s="9" t="s">
        <v>25</v>
      </c>
      <c r="D242" s="9" t="s">
        <v>477</v>
      </c>
      <c r="E242" s="9" t="s">
        <v>5788</v>
      </c>
      <c r="F242" s="9" t="s">
        <v>42</v>
      </c>
      <c r="G242" s="9">
        <v>121748.54</v>
      </c>
      <c r="H242" s="9">
        <v>108</v>
      </c>
      <c r="I242" s="10">
        <v>2.68</v>
      </c>
      <c r="J242" s="11">
        <v>13148842.02</v>
      </c>
      <c r="K242" s="9">
        <v>83326.59</v>
      </c>
      <c r="L242" s="11">
        <v>4149570.36</v>
      </c>
      <c r="M242" s="9" t="s">
        <v>36</v>
      </c>
      <c r="N242" s="9" t="s">
        <v>58</v>
      </c>
      <c r="O242" s="9" t="s">
        <v>23</v>
      </c>
      <c r="P242" s="9">
        <v>2</v>
      </c>
      <c r="Q242" s="9">
        <v>2023</v>
      </c>
      <c r="R242" s="11">
        <f>Raw_Data!$G242*Raw_Data!$H242</f>
        <v>13148842.319999998</v>
      </c>
      <c r="S242" s="11">
        <f>Raw_Data!$R242*Raw_Data!$I242/100</f>
        <v>352388.97417599999</v>
      </c>
      <c r="T242" s="11">
        <f>Raw_Data!$R242-Raw_Data!$S242</f>
        <v>12796453.345823998</v>
      </c>
      <c r="U242" s="16">
        <f>Raw_Data!$L242/Raw_Data!$J242</f>
        <v>0.31558447152139407</v>
      </c>
    </row>
    <row r="243" spans="1:21" x14ac:dyDescent="0.3">
      <c r="A243" s="13" t="s">
        <v>478</v>
      </c>
      <c r="B243" s="12">
        <v>44982</v>
      </c>
      <c r="C243" s="13" t="s">
        <v>25</v>
      </c>
      <c r="D243" s="13" t="s">
        <v>348</v>
      </c>
      <c r="E243" s="13" t="s">
        <v>5788</v>
      </c>
      <c r="F243" s="13" t="s">
        <v>27</v>
      </c>
      <c r="G243" s="13">
        <v>116523.28</v>
      </c>
      <c r="H243" s="13">
        <v>8</v>
      </c>
      <c r="I243" s="14">
        <v>0.96</v>
      </c>
      <c r="J243" s="15">
        <v>932186.21</v>
      </c>
      <c r="K243" s="13">
        <v>88576.61</v>
      </c>
      <c r="L243" s="15">
        <v>223573.36</v>
      </c>
      <c r="M243" s="13" t="s">
        <v>21</v>
      </c>
      <c r="N243" s="13" t="s">
        <v>45</v>
      </c>
      <c r="O243" s="13" t="s">
        <v>23</v>
      </c>
      <c r="P243" s="13">
        <v>2</v>
      </c>
      <c r="Q243" s="13">
        <v>2023</v>
      </c>
      <c r="R243" s="15">
        <f>Raw_Data!$G243*Raw_Data!$H243</f>
        <v>932186.24</v>
      </c>
      <c r="S243" s="15">
        <f>Raw_Data!$R243*Raw_Data!$I243/100</f>
        <v>8948.9879039999996</v>
      </c>
      <c r="T243" s="15">
        <f>Raw_Data!$R243-Raw_Data!$S243</f>
        <v>923237.25209600001</v>
      </c>
      <c r="U243" s="17">
        <f>Raw_Data!$L243/Raw_Data!$J243</f>
        <v>0.23983766076093316</v>
      </c>
    </row>
    <row r="244" spans="1:21" x14ac:dyDescent="0.3">
      <c r="A244" s="9" t="s">
        <v>479</v>
      </c>
      <c r="B244" s="8">
        <v>44982</v>
      </c>
      <c r="C244" s="9" t="s">
        <v>25</v>
      </c>
      <c r="D244" s="9" t="s">
        <v>480</v>
      </c>
      <c r="E244" s="9" t="s">
        <v>5788</v>
      </c>
      <c r="F244" s="9" t="s">
        <v>20</v>
      </c>
      <c r="G244" s="9">
        <v>82147.59</v>
      </c>
      <c r="H244" s="9">
        <v>7</v>
      </c>
      <c r="I244" s="10">
        <v>13.44</v>
      </c>
      <c r="J244" s="11">
        <v>575033.16</v>
      </c>
      <c r="K244" s="9">
        <v>64549.53</v>
      </c>
      <c r="L244" s="11">
        <v>123186.48</v>
      </c>
      <c r="M244" s="9" t="s">
        <v>21</v>
      </c>
      <c r="N244" s="9" t="s">
        <v>45</v>
      </c>
      <c r="O244" s="9" t="s">
        <v>29</v>
      </c>
      <c r="P244" s="9">
        <v>2</v>
      </c>
      <c r="Q244" s="9">
        <v>2023</v>
      </c>
      <c r="R244" s="11">
        <f>Raw_Data!$G244*Raw_Data!$H244</f>
        <v>575033.13</v>
      </c>
      <c r="S244" s="11">
        <f>Raw_Data!$R244*Raw_Data!$I244/100</f>
        <v>77284.452671999999</v>
      </c>
      <c r="T244" s="11">
        <f>Raw_Data!$R244-Raw_Data!$S244</f>
        <v>497748.67732800002</v>
      </c>
      <c r="U244" s="16">
        <f>Raw_Data!$L244/Raw_Data!$J244</f>
        <v>0.21422500225900015</v>
      </c>
    </row>
    <row r="245" spans="1:21" x14ac:dyDescent="0.3">
      <c r="A245" s="13" t="s">
        <v>481</v>
      </c>
      <c r="B245" s="12">
        <v>44983</v>
      </c>
      <c r="C245" s="13" t="s">
        <v>40</v>
      </c>
      <c r="D245" s="13" t="s">
        <v>482</v>
      </c>
      <c r="E245" s="13" t="s">
        <v>5790</v>
      </c>
      <c r="F245" s="13" t="s">
        <v>55</v>
      </c>
      <c r="G245" s="13">
        <v>88520.06</v>
      </c>
      <c r="H245" s="13">
        <v>4</v>
      </c>
      <c r="I245" s="14">
        <v>5.86</v>
      </c>
      <c r="J245" s="15">
        <v>354080.26</v>
      </c>
      <c r="K245" s="13">
        <v>62771.45</v>
      </c>
      <c r="L245" s="15">
        <v>102994.44</v>
      </c>
      <c r="M245" s="13" t="s">
        <v>21</v>
      </c>
      <c r="N245" s="13" t="s">
        <v>28</v>
      </c>
      <c r="O245" s="13" t="s">
        <v>23</v>
      </c>
      <c r="P245" s="13">
        <v>2</v>
      </c>
      <c r="Q245" s="13">
        <v>2023</v>
      </c>
      <c r="R245" s="15">
        <f>Raw_Data!$G245*Raw_Data!$H245</f>
        <v>354080.24</v>
      </c>
      <c r="S245" s="15">
        <f>Raw_Data!$R245*Raw_Data!$I245/100</f>
        <v>20749.102063999999</v>
      </c>
      <c r="T245" s="15">
        <f>Raw_Data!$R245-Raw_Data!$S245</f>
        <v>333331.13793600001</v>
      </c>
      <c r="U245" s="17">
        <f>Raw_Data!$L245/Raw_Data!$J245</f>
        <v>0.2908787968016065</v>
      </c>
    </row>
    <row r="246" spans="1:21" x14ac:dyDescent="0.3">
      <c r="A246" s="9" t="s">
        <v>483</v>
      </c>
      <c r="B246" s="8">
        <v>44983</v>
      </c>
      <c r="C246" s="9" t="s">
        <v>47</v>
      </c>
      <c r="D246" s="9" t="s">
        <v>484</v>
      </c>
      <c r="E246" s="9" t="s">
        <v>5788</v>
      </c>
      <c r="F246" s="9" t="s">
        <v>32</v>
      </c>
      <c r="G246" s="9">
        <v>42012.71</v>
      </c>
      <c r="H246" s="9">
        <v>82</v>
      </c>
      <c r="I246" s="10">
        <v>24.56</v>
      </c>
      <c r="J246" s="11">
        <v>3445042.51</v>
      </c>
      <c r="K246" s="9">
        <v>35307.96</v>
      </c>
      <c r="L246" s="11">
        <v>549789.99</v>
      </c>
      <c r="M246" s="9" t="s">
        <v>36</v>
      </c>
      <c r="N246" s="9" t="s">
        <v>58</v>
      </c>
      <c r="O246" s="9" t="s">
        <v>29</v>
      </c>
      <c r="P246" s="9">
        <v>2</v>
      </c>
      <c r="Q246" s="9">
        <v>2023</v>
      </c>
      <c r="R246" s="11">
        <f>Raw_Data!$G246*Raw_Data!$H246</f>
        <v>3445042.2199999997</v>
      </c>
      <c r="S246" s="11">
        <f>Raw_Data!$R246*Raw_Data!$I246/100</f>
        <v>846102.36923199997</v>
      </c>
      <c r="T246" s="11">
        <f>Raw_Data!$R246-Raw_Data!$S246</f>
        <v>2598939.8507679999</v>
      </c>
      <c r="U246" s="16">
        <f>Raw_Data!$L246/Raw_Data!$J246</f>
        <v>0.15958873900804202</v>
      </c>
    </row>
    <row r="247" spans="1:21" x14ac:dyDescent="0.3">
      <c r="A247" s="13" t="s">
        <v>485</v>
      </c>
      <c r="B247" s="12">
        <v>44983</v>
      </c>
      <c r="C247" s="13" t="s">
        <v>47</v>
      </c>
      <c r="D247" s="13" t="s">
        <v>486</v>
      </c>
      <c r="E247" s="13" t="s">
        <v>5785</v>
      </c>
      <c r="F247" s="13" t="s">
        <v>27</v>
      </c>
      <c r="G247" s="13">
        <v>53708.29</v>
      </c>
      <c r="H247" s="13">
        <v>1</v>
      </c>
      <c r="I247" s="14">
        <v>13.07</v>
      </c>
      <c r="J247" s="15">
        <v>53708.29</v>
      </c>
      <c r="K247" s="13">
        <v>43732.98</v>
      </c>
      <c r="L247" s="15">
        <v>9975.32</v>
      </c>
      <c r="M247" s="13" t="s">
        <v>21</v>
      </c>
      <c r="N247" s="13" t="s">
        <v>22</v>
      </c>
      <c r="O247" s="13" t="s">
        <v>29</v>
      </c>
      <c r="P247" s="13">
        <v>2</v>
      </c>
      <c r="Q247" s="13">
        <v>2023</v>
      </c>
      <c r="R247" s="15">
        <f>Raw_Data!$G247*Raw_Data!$H247</f>
        <v>53708.29</v>
      </c>
      <c r="S247" s="15">
        <f>Raw_Data!$R247*Raw_Data!$I247/100</f>
        <v>7019.6735030000009</v>
      </c>
      <c r="T247" s="15">
        <f>Raw_Data!$R247-Raw_Data!$S247</f>
        <v>46688.616497000003</v>
      </c>
      <c r="U247" s="17">
        <f>Raw_Data!$L247/Raw_Data!$J247</f>
        <v>0.18573147646294455</v>
      </c>
    </row>
    <row r="248" spans="1:21" x14ac:dyDescent="0.3">
      <c r="A248" s="9" t="s">
        <v>487</v>
      </c>
      <c r="B248" s="8">
        <v>44983</v>
      </c>
      <c r="C248" s="9" t="s">
        <v>47</v>
      </c>
      <c r="D248" s="9" t="s">
        <v>488</v>
      </c>
      <c r="E248" s="9" t="s">
        <v>5788</v>
      </c>
      <c r="F248" s="9" t="s">
        <v>27</v>
      </c>
      <c r="G248" s="9">
        <v>54353.72</v>
      </c>
      <c r="H248" s="9">
        <v>1</v>
      </c>
      <c r="I248" s="10">
        <v>4</v>
      </c>
      <c r="J248" s="11">
        <v>54353.72</v>
      </c>
      <c r="K248" s="9">
        <v>42301.04</v>
      </c>
      <c r="L248" s="11">
        <v>12052.68</v>
      </c>
      <c r="M248" s="9" t="s">
        <v>21</v>
      </c>
      <c r="N248" s="9" t="s">
        <v>58</v>
      </c>
      <c r="O248" s="9" t="s">
        <v>23</v>
      </c>
      <c r="P248" s="9">
        <v>2</v>
      </c>
      <c r="Q248" s="9">
        <v>2023</v>
      </c>
      <c r="R248" s="11">
        <f>Raw_Data!$G248*Raw_Data!$H248</f>
        <v>54353.72</v>
      </c>
      <c r="S248" s="11">
        <f>Raw_Data!$R248*Raw_Data!$I248/100</f>
        <v>2174.1487999999999</v>
      </c>
      <c r="T248" s="11">
        <f>Raw_Data!$R248-Raw_Data!$S248</f>
        <v>52179.571199999998</v>
      </c>
      <c r="U248" s="16">
        <f>Raw_Data!$L248/Raw_Data!$J248</f>
        <v>0.22174526416959134</v>
      </c>
    </row>
    <row r="249" spans="1:21" x14ac:dyDescent="0.3">
      <c r="A249" s="13" t="s">
        <v>489</v>
      </c>
      <c r="B249" s="12">
        <v>44983</v>
      </c>
      <c r="C249" s="13" t="s">
        <v>40</v>
      </c>
      <c r="D249" s="13" t="s">
        <v>211</v>
      </c>
      <c r="E249" s="13" t="s">
        <v>5789</v>
      </c>
      <c r="F249" s="13" t="s">
        <v>42</v>
      </c>
      <c r="G249" s="13">
        <v>77198.23</v>
      </c>
      <c r="H249" s="13">
        <v>85</v>
      </c>
      <c r="I249" s="14">
        <v>12.1</v>
      </c>
      <c r="J249" s="15">
        <v>6561849.4699999997</v>
      </c>
      <c r="K249" s="13">
        <v>57960.68</v>
      </c>
      <c r="L249" s="15">
        <v>1635191.43</v>
      </c>
      <c r="M249" s="13" t="s">
        <v>36</v>
      </c>
      <c r="N249" s="13" t="s">
        <v>28</v>
      </c>
      <c r="O249" s="13" t="s">
        <v>29</v>
      </c>
      <c r="P249" s="13">
        <v>2</v>
      </c>
      <c r="Q249" s="13">
        <v>2023</v>
      </c>
      <c r="R249" s="15">
        <f>Raw_Data!$G249*Raw_Data!$H249</f>
        <v>6561849.5499999998</v>
      </c>
      <c r="S249" s="15">
        <f>Raw_Data!$R249*Raw_Data!$I249/100</f>
        <v>793983.79554999992</v>
      </c>
      <c r="T249" s="15">
        <f>Raw_Data!$R249-Raw_Data!$S249</f>
        <v>5767865.7544499999</v>
      </c>
      <c r="U249" s="17">
        <f>Raw_Data!$L249/Raw_Data!$J249</f>
        <v>0.24919672989694475</v>
      </c>
    </row>
    <row r="250" spans="1:21" x14ac:dyDescent="0.3">
      <c r="A250" s="9" t="s">
        <v>490</v>
      </c>
      <c r="B250" s="8">
        <v>44983</v>
      </c>
      <c r="C250" s="9" t="s">
        <v>47</v>
      </c>
      <c r="D250" s="9" t="s">
        <v>488</v>
      </c>
      <c r="E250" s="9" t="s">
        <v>5788</v>
      </c>
      <c r="F250" s="9" t="s">
        <v>55</v>
      </c>
      <c r="G250" s="9">
        <v>55229.74</v>
      </c>
      <c r="H250" s="9">
        <v>84</v>
      </c>
      <c r="I250" s="10">
        <v>3.45</v>
      </c>
      <c r="J250" s="11">
        <v>4639297.83</v>
      </c>
      <c r="K250" s="9">
        <v>39399.17</v>
      </c>
      <c r="L250" s="11">
        <v>1329767.21</v>
      </c>
      <c r="M250" s="9" t="s">
        <v>36</v>
      </c>
      <c r="N250" s="9" t="s">
        <v>45</v>
      </c>
      <c r="O250" s="9" t="s">
        <v>23</v>
      </c>
      <c r="P250" s="9">
        <v>2</v>
      </c>
      <c r="Q250" s="9">
        <v>2023</v>
      </c>
      <c r="R250" s="11">
        <f>Raw_Data!$G250*Raw_Data!$H250</f>
        <v>4639298.16</v>
      </c>
      <c r="S250" s="11">
        <f>Raw_Data!$R250*Raw_Data!$I250/100</f>
        <v>160055.78651999999</v>
      </c>
      <c r="T250" s="11">
        <f>Raw_Data!$R250-Raw_Data!$S250</f>
        <v>4479242.3734800005</v>
      </c>
      <c r="U250" s="16">
        <f>Raw_Data!$L250/Raw_Data!$J250</f>
        <v>0.28663113659163375</v>
      </c>
    </row>
    <row r="251" spans="1:21" x14ac:dyDescent="0.3">
      <c r="A251" s="13" t="s">
        <v>491</v>
      </c>
      <c r="B251" s="12">
        <v>44983</v>
      </c>
      <c r="C251" s="13" t="s">
        <v>25</v>
      </c>
      <c r="D251" s="13" t="s">
        <v>492</v>
      </c>
      <c r="E251" s="13" t="s">
        <v>5787</v>
      </c>
      <c r="F251" s="13" t="s">
        <v>32</v>
      </c>
      <c r="G251" s="13">
        <v>130427.37</v>
      </c>
      <c r="H251" s="13">
        <v>6</v>
      </c>
      <c r="I251" s="14">
        <v>1.71</v>
      </c>
      <c r="J251" s="15">
        <v>782564.21</v>
      </c>
      <c r="K251" s="13">
        <v>108856.46</v>
      </c>
      <c r="L251" s="15">
        <v>129425.43</v>
      </c>
      <c r="M251" s="13" t="s">
        <v>21</v>
      </c>
      <c r="N251" s="13" t="s">
        <v>28</v>
      </c>
      <c r="O251" s="13" t="s">
        <v>23</v>
      </c>
      <c r="P251" s="13">
        <v>2</v>
      </c>
      <c r="Q251" s="13">
        <v>2023</v>
      </c>
      <c r="R251" s="15">
        <f>Raw_Data!$G251*Raw_Data!$H251</f>
        <v>782564.22</v>
      </c>
      <c r="S251" s="15">
        <f>Raw_Data!$R251*Raw_Data!$I251/100</f>
        <v>13381.848162</v>
      </c>
      <c r="T251" s="15">
        <f>Raw_Data!$R251-Raw_Data!$S251</f>
        <v>769182.37183800002</v>
      </c>
      <c r="U251" s="17">
        <f>Raw_Data!$L251/Raw_Data!$J251</f>
        <v>0.16538633935226862</v>
      </c>
    </row>
    <row r="252" spans="1:21" x14ac:dyDescent="0.3">
      <c r="A252" s="9" t="s">
        <v>493</v>
      </c>
      <c r="B252" s="8">
        <v>44983</v>
      </c>
      <c r="C252" s="9" t="s">
        <v>40</v>
      </c>
      <c r="D252" s="9" t="s">
        <v>494</v>
      </c>
      <c r="E252" s="9" t="s">
        <v>5785</v>
      </c>
      <c r="F252" s="9" t="s">
        <v>27</v>
      </c>
      <c r="G252" s="9">
        <v>114766.65</v>
      </c>
      <c r="H252" s="9">
        <v>27</v>
      </c>
      <c r="I252" s="10">
        <v>3.06</v>
      </c>
      <c r="J252" s="11">
        <v>3098699.56</v>
      </c>
      <c r="K252" s="9">
        <v>87012.31</v>
      </c>
      <c r="L252" s="11">
        <v>749367.3</v>
      </c>
      <c r="M252" s="9" t="s">
        <v>36</v>
      </c>
      <c r="N252" s="9" t="s">
        <v>22</v>
      </c>
      <c r="O252" s="9" t="s">
        <v>23</v>
      </c>
      <c r="P252" s="9">
        <v>2</v>
      </c>
      <c r="Q252" s="9">
        <v>2023</v>
      </c>
      <c r="R252" s="11">
        <f>Raw_Data!$G252*Raw_Data!$H252</f>
        <v>3098699.55</v>
      </c>
      <c r="S252" s="11">
        <f>Raw_Data!$R252*Raw_Data!$I252/100</f>
        <v>94820.206229999996</v>
      </c>
      <c r="T252" s="11">
        <f>Raw_Data!$R252-Raw_Data!$S252</f>
        <v>3003879.3437699997</v>
      </c>
      <c r="U252" s="16">
        <f>Raw_Data!$L252/Raw_Data!$J252</f>
        <v>0.24183283519103091</v>
      </c>
    </row>
    <row r="253" spans="1:21" x14ac:dyDescent="0.3">
      <c r="A253" s="13" t="s">
        <v>495</v>
      </c>
      <c r="B253" s="12">
        <v>44983</v>
      </c>
      <c r="C253" s="13" t="s">
        <v>40</v>
      </c>
      <c r="D253" s="13" t="s">
        <v>496</v>
      </c>
      <c r="E253" s="13" t="s">
        <v>5790</v>
      </c>
      <c r="F253" s="13" t="s">
        <v>32</v>
      </c>
      <c r="G253" s="13">
        <v>81342.37</v>
      </c>
      <c r="H253" s="13">
        <v>11</v>
      </c>
      <c r="I253" s="14">
        <v>17</v>
      </c>
      <c r="J253" s="15">
        <v>894766.03</v>
      </c>
      <c r="K253" s="13">
        <v>65227.45</v>
      </c>
      <c r="L253" s="15">
        <v>177264.03</v>
      </c>
      <c r="M253" s="13" t="s">
        <v>21</v>
      </c>
      <c r="N253" s="13" t="s">
        <v>22</v>
      </c>
      <c r="O253" s="13" t="s">
        <v>29</v>
      </c>
      <c r="P253" s="13">
        <v>2</v>
      </c>
      <c r="Q253" s="13">
        <v>2023</v>
      </c>
      <c r="R253" s="15">
        <f>Raw_Data!$G253*Raw_Data!$H253</f>
        <v>894766.07</v>
      </c>
      <c r="S253" s="15">
        <f>Raw_Data!$R253*Raw_Data!$I253/100</f>
        <v>152110.23189999998</v>
      </c>
      <c r="T253" s="15">
        <f>Raw_Data!$R253-Raw_Data!$S253</f>
        <v>742655.83809999994</v>
      </c>
      <c r="U253" s="17">
        <f>Raw_Data!$L253/Raw_Data!$J253</f>
        <v>0.19811215899646972</v>
      </c>
    </row>
    <row r="254" spans="1:21" x14ac:dyDescent="0.3">
      <c r="A254" s="9" t="s">
        <v>497</v>
      </c>
      <c r="B254" s="8">
        <v>44984</v>
      </c>
      <c r="C254" s="9" t="s">
        <v>47</v>
      </c>
      <c r="D254" s="9" t="s">
        <v>498</v>
      </c>
      <c r="E254" s="9" t="s">
        <v>5790</v>
      </c>
      <c r="F254" s="9" t="s">
        <v>55</v>
      </c>
      <c r="G254" s="9">
        <v>46434.79</v>
      </c>
      <c r="H254" s="9">
        <v>48</v>
      </c>
      <c r="I254" s="10">
        <v>5.49</v>
      </c>
      <c r="J254" s="11">
        <v>2228870.06</v>
      </c>
      <c r="K254" s="9">
        <v>30928.59</v>
      </c>
      <c r="L254" s="11">
        <v>744297.54</v>
      </c>
      <c r="M254" s="9" t="s">
        <v>36</v>
      </c>
      <c r="N254" s="9" t="s">
        <v>58</v>
      </c>
      <c r="O254" s="9" t="s">
        <v>23</v>
      </c>
      <c r="P254" s="9">
        <v>2</v>
      </c>
      <c r="Q254" s="9">
        <v>2023</v>
      </c>
      <c r="R254" s="11">
        <f>Raw_Data!$G254*Raw_Data!$H254</f>
        <v>2228869.92</v>
      </c>
      <c r="S254" s="11">
        <f>Raw_Data!$R254*Raw_Data!$I254/100</f>
        <v>122364.958608</v>
      </c>
      <c r="T254" s="11">
        <f>Raw_Data!$R254-Raw_Data!$S254</f>
        <v>2106504.9613919999</v>
      </c>
      <c r="U254" s="16">
        <f>Raw_Data!$L254/Raw_Data!$J254</f>
        <v>0.33393491767752492</v>
      </c>
    </row>
    <row r="255" spans="1:21" x14ac:dyDescent="0.3">
      <c r="A255" s="13" t="s">
        <v>499</v>
      </c>
      <c r="B255" s="12">
        <v>44984</v>
      </c>
      <c r="C255" s="13" t="s">
        <v>25</v>
      </c>
      <c r="D255" s="13" t="s">
        <v>492</v>
      </c>
      <c r="E255" s="13" t="s">
        <v>5786</v>
      </c>
      <c r="F255" s="13" t="s">
        <v>20</v>
      </c>
      <c r="G255" s="13">
        <v>90384.29</v>
      </c>
      <c r="H255" s="13">
        <v>7</v>
      </c>
      <c r="I255" s="14">
        <v>4</v>
      </c>
      <c r="J255" s="15">
        <v>632690.06000000006</v>
      </c>
      <c r="K255" s="13">
        <v>73876.399999999994</v>
      </c>
      <c r="L255" s="15">
        <v>115555.28</v>
      </c>
      <c r="M255" s="13" t="s">
        <v>21</v>
      </c>
      <c r="N255" s="13" t="s">
        <v>58</v>
      </c>
      <c r="O255" s="13" t="s">
        <v>23</v>
      </c>
      <c r="P255" s="13">
        <v>2</v>
      </c>
      <c r="Q255" s="13">
        <v>2023</v>
      </c>
      <c r="R255" s="15">
        <f>Raw_Data!$G255*Raw_Data!$H255</f>
        <v>632690.02999999991</v>
      </c>
      <c r="S255" s="15">
        <f>Raw_Data!$R255*Raw_Data!$I255/100</f>
        <v>25307.601199999997</v>
      </c>
      <c r="T255" s="15">
        <f>Raw_Data!$R255-Raw_Data!$S255</f>
        <v>607382.42879999988</v>
      </c>
      <c r="U255" s="17">
        <f>Raw_Data!$L255/Raw_Data!$J255</f>
        <v>0.18264121298191408</v>
      </c>
    </row>
    <row r="256" spans="1:21" x14ac:dyDescent="0.3">
      <c r="A256" s="9" t="s">
        <v>500</v>
      </c>
      <c r="B256" s="8">
        <v>44985</v>
      </c>
      <c r="C256" s="9" t="s">
        <v>47</v>
      </c>
      <c r="D256" s="9" t="s">
        <v>207</v>
      </c>
      <c r="E256" s="9" t="s">
        <v>5787</v>
      </c>
      <c r="F256" s="9" t="s">
        <v>32</v>
      </c>
      <c r="G256" s="9">
        <v>46355.19</v>
      </c>
      <c r="H256" s="9">
        <v>32</v>
      </c>
      <c r="I256" s="10">
        <v>11.9</v>
      </c>
      <c r="J256" s="11">
        <v>1483366.07</v>
      </c>
      <c r="K256" s="9">
        <v>40057.72</v>
      </c>
      <c r="L256" s="11">
        <v>201519.07</v>
      </c>
      <c r="M256" s="9" t="s">
        <v>36</v>
      </c>
      <c r="N256" s="9" t="s">
        <v>58</v>
      </c>
      <c r="O256" s="9" t="s">
        <v>29</v>
      </c>
      <c r="P256" s="9">
        <v>2</v>
      </c>
      <c r="Q256" s="9">
        <v>2023</v>
      </c>
      <c r="R256" s="11">
        <f>Raw_Data!$G256*Raw_Data!$H256</f>
        <v>1483366.08</v>
      </c>
      <c r="S256" s="11">
        <f>Raw_Data!$R256*Raw_Data!$I256/100</f>
        <v>176520.56352000003</v>
      </c>
      <c r="T256" s="11">
        <f>Raw_Data!$R256-Raw_Data!$S256</f>
        <v>1306845.51648</v>
      </c>
      <c r="U256" s="16">
        <f>Raw_Data!$L256/Raw_Data!$J256</f>
        <v>0.13585255458890197</v>
      </c>
    </row>
    <row r="257" spans="1:21" x14ac:dyDescent="0.3">
      <c r="A257" s="13" t="s">
        <v>501</v>
      </c>
      <c r="B257" s="12">
        <v>44985</v>
      </c>
      <c r="C257" s="13" t="s">
        <v>47</v>
      </c>
      <c r="D257" s="13" t="s">
        <v>502</v>
      </c>
      <c r="E257" s="13" t="s">
        <v>5785</v>
      </c>
      <c r="F257" s="13" t="s">
        <v>42</v>
      </c>
      <c r="G257" s="13">
        <v>53592.08</v>
      </c>
      <c r="H257" s="13">
        <v>12</v>
      </c>
      <c r="I257" s="14">
        <v>2.61</v>
      </c>
      <c r="J257" s="15">
        <v>643105.01</v>
      </c>
      <c r="K257" s="13">
        <v>37451.040000000001</v>
      </c>
      <c r="L257" s="15">
        <v>193692.52</v>
      </c>
      <c r="M257" s="13" t="s">
        <v>21</v>
      </c>
      <c r="N257" s="13" t="s">
        <v>45</v>
      </c>
      <c r="O257" s="13" t="s">
        <v>23</v>
      </c>
      <c r="P257" s="13">
        <v>2</v>
      </c>
      <c r="Q257" s="13">
        <v>2023</v>
      </c>
      <c r="R257" s="15">
        <f>Raw_Data!$G257*Raw_Data!$H257</f>
        <v>643104.96</v>
      </c>
      <c r="S257" s="15">
        <f>Raw_Data!$R257*Raw_Data!$I257/100</f>
        <v>16785.039455999999</v>
      </c>
      <c r="T257" s="15">
        <f>Raw_Data!$R257-Raw_Data!$S257</f>
        <v>626319.92054399999</v>
      </c>
      <c r="U257" s="17">
        <f>Raw_Data!$L257/Raw_Data!$J257</f>
        <v>0.3011833479574354</v>
      </c>
    </row>
    <row r="258" spans="1:21" x14ac:dyDescent="0.3">
      <c r="A258" s="9" t="s">
        <v>503</v>
      </c>
      <c r="B258" s="8">
        <v>44986</v>
      </c>
      <c r="C258" s="9" t="s">
        <v>47</v>
      </c>
      <c r="D258" s="9" t="s">
        <v>504</v>
      </c>
      <c r="E258" s="9" t="s">
        <v>5789</v>
      </c>
      <c r="F258" s="9" t="s">
        <v>55</v>
      </c>
      <c r="G258" s="9">
        <v>56740.17</v>
      </c>
      <c r="H258" s="9">
        <v>1</v>
      </c>
      <c r="I258" s="10">
        <v>5.38</v>
      </c>
      <c r="J258" s="11">
        <v>56740.17</v>
      </c>
      <c r="K258" s="9">
        <v>40103.129999999997</v>
      </c>
      <c r="L258" s="11">
        <v>16637.04</v>
      </c>
      <c r="M258" s="9" t="s">
        <v>21</v>
      </c>
      <c r="N258" s="9" t="s">
        <v>22</v>
      </c>
      <c r="O258" s="9" t="s">
        <v>23</v>
      </c>
      <c r="P258" s="9">
        <v>3</v>
      </c>
      <c r="Q258" s="9">
        <v>2023</v>
      </c>
      <c r="R258" s="11">
        <f>Raw_Data!$G258*Raw_Data!$H258</f>
        <v>56740.17</v>
      </c>
      <c r="S258" s="11">
        <f>Raw_Data!$R258*Raw_Data!$I258/100</f>
        <v>3052.6211459999995</v>
      </c>
      <c r="T258" s="11">
        <f>Raw_Data!$R258-Raw_Data!$S258</f>
        <v>53687.548854000001</v>
      </c>
      <c r="U258" s="16">
        <f>Raw_Data!$L258/Raw_Data!$J258</f>
        <v>0.29321448984026666</v>
      </c>
    </row>
    <row r="259" spans="1:21" x14ac:dyDescent="0.3">
      <c r="A259" s="13" t="s">
        <v>505</v>
      </c>
      <c r="B259" s="12">
        <v>44986</v>
      </c>
      <c r="C259" s="13" t="s">
        <v>47</v>
      </c>
      <c r="D259" s="13" t="s">
        <v>506</v>
      </c>
      <c r="E259" s="13" t="s">
        <v>5787</v>
      </c>
      <c r="F259" s="13" t="s">
        <v>32</v>
      </c>
      <c r="G259" s="13">
        <v>58543.519999999997</v>
      </c>
      <c r="H259" s="13">
        <v>86</v>
      </c>
      <c r="I259" s="14">
        <v>5.15</v>
      </c>
      <c r="J259" s="15">
        <v>5034742.6500000004</v>
      </c>
      <c r="K259" s="13">
        <v>50273.68</v>
      </c>
      <c r="L259" s="15">
        <v>711205.78</v>
      </c>
      <c r="M259" s="13" t="s">
        <v>36</v>
      </c>
      <c r="N259" s="13" t="s">
        <v>45</v>
      </c>
      <c r="O259" s="13" t="s">
        <v>23</v>
      </c>
      <c r="P259" s="13">
        <v>3</v>
      </c>
      <c r="Q259" s="13">
        <v>2023</v>
      </c>
      <c r="R259" s="15">
        <f>Raw_Data!$G259*Raw_Data!$H259</f>
        <v>5034742.72</v>
      </c>
      <c r="S259" s="15">
        <f>Raw_Data!$R259*Raw_Data!$I259/100</f>
        <v>259289.25008000003</v>
      </c>
      <c r="T259" s="15">
        <f>Raw_Data!$R259-Raw_Data!$S259</f>
        <v>4775453.4699200001</v>
      </c>
      <c r="U259" s="17">
        <f>Raw_Data!$L259/Raw_Data!$J259</f>
        <v>0.1412596093665284</v>
      </c>
    </row>
    <row r="260" spans="1:21" x14ac:dyDescent="0.3">
      <c r="A260" s="9" t="s">
        <v>507</v>
      </c>
      <c r="B260" s="8">
        <v>44987</v>
      </c>
      <c r="C260" s="9" t="s">
        <v>40</v>
      </c>
      <c r="D260" s="9" t="s">
        <v>508</v>
      </c>
      <c r="E260" s="9" t="s">
        <v>5787</v>
      </c>
      <c r="F260" s="9" t="s">
        <v>55</v>
      </c>
      <c r="G260" s="9">
        <v>104980.15</v>
      </c>
      <c r="H260" s="9">
        <v>5</v>
      </c>
      <c r="I260" s="10">
        <v>3.26</v>
      </c>
      <c r="J260" s="11">
        <v>524900.74</v>
      </c>
      <c r="K260" s="9">
        <v>70446.22</v>
      </c>
      <c r="L260" s="11">
        <v>172669.66</v>
      </c>
      <c r="M260" s="9" t="s">
        <v>21</v>
      </c>
      <c r="N260" s="9" t="s">
        <v>22</v>
      </c>
      <c r="O260" s="9" t="s">
        <v>23</v>
      </c>
      <c r="P260" s="9">
        <v>3</v>
      </c>
      <c r="Q260" s="9">
        <v>2023</v>
      </c>
      <c r="R260" s="11">
        <f>Raw_Data!$G260*Raw_Data!$H260</f>
        <v>524900.75</v>
      </c>
      <c r="S260" s="11">
        <f>Raw_Data!$R260*Raw_Data!$I260/100</f>
        <v>17111.764449999999</v>
      </c>
      <c r="T260" s="11">
        <f>Raw_Data!$R260-Raw_Data!$S260</f>
        <v>507788.98554999998</v>
      </c>
      <c r="U260" s="16">
        <f>Raw_Data!$L260/Raw_Data!$J260</f>
        <v>0.32895678523905303</v>
      </c>
    </row>
    <row r="261" spans="1:21" x14ac:dyDescent="0.3">
      <c r="A261" s="13" t="s">
        <v>509</v>
      </c>
      <c r="B261" s="12">
        <v>44987</v>
      </c>
      <c r="C261" s="13" t="s">
        <v>40</v>
      </c>
      <c r="D261" s="13" t="s">
        <v>510</v>
      </c>
      <c r="E261" s="13" t="s">
        <v>5787</v>
      </c>
      <c r="F261" s="13" t="s">
        <v>42</v>
      </c>
      <c r="G261" s="13">
        <v>110013.85</v>
      </c>
      <c r="H261" s="13">
        <v>5</v>
      </c>
      <c r="I261" s="14">
        <v>0.36</v>
      </c>
      <c r="J261" s="15">
        <v>550069.25</v>
      </c>
      <c r="K261" s="13">
        <v>76841.25</v>
      </c>
      <c r="L261" s="15">
        <v>165862.98000000001</v>
      </c>
      <c r="M261" s="13" t="s">
        <v>21</v>
      </c>
      <c r="N261" s="13" t="s">
        <v>22</v>
      </c>
      <c r="O261" s="13" t="s">
        <v>23</v>
      </c>
      <c r="P261" s="13">
        <v>3</v>
      </c>
      <c r="Q261" s="13">
        <v>2023</v>
      </c>
      <c r="R261" s="15">
        <f>Raw_Data!$G261*Raw_Data!$H261</f>
        <v>550069.25</v>
      </c>
      <c r="S261" s="15">
        <f>Raw_Data!$R261*Raw_Data!$I261/100</f>
        <v>1980.2492999999999</v>
      </c>
      <c r="T261" s="15">
        <f>Raw_Data!$R261-Raw_Data!$S261</f>
        <v>548089.00069999998</v>
      </c>
      <c r="U261" s="17">
        <f>Raw_Data!$L261/Raw_Data!$J261</f>
        <v>0.30153108904015269</v>
      </c>
    </row>
    <row r="262" spans="1:21" x14ac:dyDescent="0.3">
      <c r="A262" s="9" t="s">
        <v>511</v>
      </c>
      <c r="B262" s="8">
        <v>44987</v>
      </c>
      <c r="C262" s="9" t="s">
        <v>25</v>
      </c>
      <c r="D262" s="9" t="s">
        <v>297</v>
      </c>
      <c r="E262" s="9" t="s">
        <v>5785</v>
      </c>
      <c r="F262" s="9" t="s">
        <v>32</v>
      </c>
      <c r="G262" s="9">
        <v>103906.45</v>
      </c>
      <c r="H262" s="9">
        <v>10</v>
      </c>
      <c r="I262" s="10">
        <v>2.16</v>
      </c>
      <c r="J262" s="11">
        <v>1039064.53</v>
      </c>
      <c r="K262" s="9">
        <v>88507.17</v>
      </c>
      <c r="L262" s="11">
        <v>153992.82</v>
      </c>
      <c r="M262" s="9" t="s">
        <v>21</v>
      </c>
      <c r="N262" s="9" t="s">
        <v>45</v>
      </c>
      <c r="O262" s="9" t="s">
        <v>23</v>
      </c>
      <c r="P262" s="9">
        <v>3</v>
      </c>
      <c r="Q262" s="9">
        <v>2023</v>
      </c>
      <c r="R262" s="11">
        <f>Raw_Data!$G262*Raw_Data!$H262</f>
        <v>1039064.5</v>
      </c>
      <c r="S262" s="11">
        <f>Raw_Data!$R262*Raw_Data!$I262/100</f>
        <v>22443.793200000004</v>
      </c>
      <c r="T262" s="11">
        <f>Raw_Data!$R262-Raw_Data!$S262</f>
        <v>1016620.7068</v>
      </c>
      <c r="U262" s="16">
        <f>Raw_Data!$L262/Raw_Data!$J262</f>
        <v>0.14820332669810218</v>
      </c>
    </row>
    <row r="263" spans="1:21" x14ac:dyDescent="0.3">
      <c r="A263" s="13" t="s">
        <v>512</v>
      </c>
      <c r="B263" s="12">
        <v>44987</v>
      </c>
      <c r="C263" s="13" t="s">
        <v>40</v>
      </c>
      <c r="D263" s="13" t="s">
        <v>513</v>
      </c>
      <c r="E263" s="13" t="s">
        <v>5786</v>
      </c>
      <c r="F263" s="13" t="s">
        <v>20</v>
      </c>
      <c r="G263" s="13">
        <v>89773.04</v>
      </c>
      <c r="H263" s="13">
        <v>7</v>
      </c>
      <c r="I263" s="14">
        <v>3.08</v>
      </c>
      <c r="J263" s="15">
        <v>628411.29</v>
      </c>
      <c r="K263" s="13">
        <v>70776.39</v>
      </c>
      <c r="L263" s="15">
        <v>132976.56</v>
      </c>
      <c r="M263" s="13" t="s">
        <v>21</v>
      </c>
      <c r="N263" s="13" t="s">
        <v>22</v>
      </c>
      <c r="O263" s="13" t="s">
        <v>23</v>
      </c>
      <c r="P263" s="13">
        <v>3</v>
      </c>
      <c r="Q263" s="13">
        <v>2023</v>
      </c>
      <c r="R263" s="15">
        <f>Raw_Data!$G263*Raw_Data!$H263</f>
        <v>628411.27999999991</v>
      </c>
      <c r="S263" s="15">
        <f>Raw_Data!$R263*Raw_Data!$I263/100</f>
        <v>19355.067423999997</v>
      </c>
      <c r="T263" s="15">
        <f>Raw_Data!$R263-Raw_Data!$S263</f>
        <v>609056.2125759999</v>
      </c>
      <c r="U263" s="17">
        <f>Raw_Data!$L263/Raw_Data!$J263</f>
        <v>0.21160752856620382</v>
      </c>
    </row>
    <row r="264" spans="1:21" x14ac:dyDescent="0.3">
      <c r="A264" s="9" t="s">
        <v>514</v>
      </c>
      <c r="B264" s="8">
        <v>44987</v>
      </c>
      <c r="C264" s="9" t="s">
        <v>18</v>
      </c>
      <c r="D264" s="9" t="s">
        <v>515</v>
      </c>
      <c r="E264" s="9" t="s">
        <v>5786</v>
      </c>
      <c r="F264" s="9" t="s">
        <v>32</v>
      </c>
      <c r="G264" s="9">
        <v>55344</v>
      </c>
      <c r="H264" s="9">
        <v>2</v>
      </c>
      <c r="I264" s="10">
        <v>6.98</v>
      </c>
      <c r="J264" s="11">
        <v>110688</v>
      </c>
      <c r="K264" s="9">
        <v>46997.14</v>
      </c>
      <c r="L264" s="11">
        <v>16693.72</v>
      </c>
      <c r="M264" s="9" t="s">
        <v>21</v>
      </c>
      <c r="N264" s="9" t="s">
        <v>28</v>
      </c>
      <c r="O264" s="9" t="s">
        <v>29</v>
      </c>
      <c r="P264" s="9">
        <v>3</v>
      </c>
      <c r="Q264" s="9">
        <v>2023</v>
      </c>
      <c r="R264" s="11">
        <f>Raw_Data!$G264*Raw_Data!$H264</f>
        <v>110688</v>
      </c>
      <c r="S264" s="11">
        <f>Raw_Data!$R264*Raw_Data!$I264/100</f>
        <v>7726.0223999999998</v>
      </c>
      <c r="T264" s="11">
        <f>Raw_Data!$R264-Raw_Data!$S264</f>
        <v>102961.9776</v>
      </c>
      <c r="U264" s="16">
        <f>Raw_Data!$L264/Raw_Data!$J264</f>
        <v>0.15081779416016192</v>
      </c>
    </row>
    <row r="265" spans="1:21" x14ac:dyDescent="0.3">
      <c r="A265" s="13" t="s">
        <v>516</v>
      </c>
      <c r="B265" s="12">
        <v>44987</v>
      </c>
      <c r="C265" s="13" t="s">
        <v>47</v>
      </c>
      <c r="D265" s="13" t="s">
        <v>517</v>
      </c>
      <c r="E265" s="13" t="s">
        <v>5788</v>
      </c>
      <c r="F265" s="13" t="s">
        <v>55</v>
      </c>
      <c r="G265" s="13">
        <v>50136.23</v>
      </c>
      <c r="H265" s="13">
        <v>11</v>
      </c>
      <c r="I265" s="14">
        <v>13.04</v>
      </c>
      <c r="J265" s="15">
        <v>551498.55000000005</v>
      </c>
      <c r="K265" s="13">
        <v>33736.11</v>
      </c>
      <c r="L265" s="15">
        <v>180401.32</v>
      </c>
      <c r="M265" s="13" t="s">
        <v>21</v>
      </c>
      <c r="N265" s="13" t="s">
        <v>45</v>
      </c>
      <c r="O265" s="13" t="s">
        <v>29</v>
      </c>
      <c r="P265" s="13">
        <v>3</v>
      </c>
      <c r="Q265" s="13">
        <v>2023</v>
      </c>
      <c r="R265" s="15">
        <f>Raw_Data!$G265*Raw_Data!$H265</f>
        <v>551498.53</v>
      </c>
      <c r="S265" s="15">
        <f>Raw_Data!$R265*Raw_Data!$I265/100</f>
        <v>71915.408312</v>
      </c>
      <c r="T265" s="15">
        <f>Raw_Data!$R265-Raw_Data!$S265</f>
        <v>479583.12168800004</v>
      </c>
      <c r="U265" s="17">
        <f>Raw_Data!$L265/Raw_Data!$J265</f>
        <v>0.32711114109003547</v>
      </c>
    </row>
    <row r="266" spans="1:21" x14ac:dyDescent="0.3">
      <c r="A266" s="9" t="s">
        <v>518</v>
      </c>
      <c r="B266" s="8">
        <v>44987</v>
      </c>
      <c r="C266" s="9" t="s">
        <v>40</v>
      </c>
      <c r="D266" s="9" t="s">
        <v>519</v>
      </c>
      <c r="E266" s="9" t="s">
        <v>5790</v>
      </c>
      <c r="F266" s="9" t="s">
        <v>42</v>
      </c>
      <c r="G266" s="9">
        <v>81470.539999999994</v>
      </c>
      <c r="H266" s="9">
        <v>10</v>
      </c>
      <c r="I266" s="10">
        <v>5.35</v>
      </c>
      <c r="J266" s="11">
        <v>814705.4</v>
      </c>
      <c r="K266" s="9">
        <v>60417.42</v>
      </c>
      <c r="L266" s="11">
        <v>210531.16</v>
      </c>
      <c r="M266" s="9" t="s">
        <v>21</v>
      </c>
      <c r="N266" s="9" t="s">
        <v>28</v>
      </c>
      <c r="O266" s="9" t="s">
        <v>23</v>
      </c>
      <c r="P266" s="9">
        <v>3</v>
      </c>
      <c r="Q266" s="9">
        <v>2023</v>
      </c>
      <c r="R266" s="11">
        <f>Raw_Data!$G266*Raw_Data!$H266</f>
        <v>814705.39999999991</v>
      </c>
      <c r="S266" s="11">
        <f>Raw_Data!$R266*Raw_Data!$I266/100</f>
        <v>43586.738899999997</v>
      </c>
      <c r="T266" s="11">
        <f>Raw_Data!$R266-Raw_Data!$S266</f>
        <v>771118.66109999991</v>
      </c>
      <c r="U266" s="16">
        <f>Raw_Data!$L266/Raw_Data!$J266</f>
        <v>0.25841385119087218</v>
      </c>
    </row>
    <row r="267" spans="1:21" x14ac:dyDescent="0.3">
      <c r="A267" s="13" t="s">
        <v>520</v>
      </c>
      <c r="B267" s="12">
        <v>44988</v>
      </c>
      <c r="C267" s="13" t="s">
        <v>34</v>
      </c>
      <c r="D267" s="13" t="s">
        <v>521</v>
      </c>
      <c r="E267" s="13" t="s">
        <v>5788</v>
      </c>
      <c r="F267" s="13" t="s">
        <v>55</v>
      </c>
      <c r="G267" s="13">
        <v>62120.11</v>
      </c>
      <c r="H267" s="13">
        <v>5</v>
      </c>
      <c r="I267" s="14">
        <v>3.52</v>
      </c>
      <c r="J267" s="15">
        <v>310600.53000000003</v>
      </c>
      <c r="K267" s="13">
        <v>41968.58</v>
      </c>
      <c r="L267" s="15">
        <v>100757.62</v>
      </c>
      <c r="M267" s="13" t="s">
        <v>21</v>
      </c>
      <c r="N267" s="13" t="s">
        <v>22</v>
      </c>
      <c r="O267" s="13" t="s">
        <v>23</v>
      </c>
      <c r="P267" s="13">
        <v>3</v>
      </c>
      <c r="Q267" s="13">
        <v>2023</v>
      </c>
      <c r="R267" s="15">
        <f>Raw_Data!$G267*Raw_Data!$H267</f>
        <v>310600.55</v>
      </c>
      <c r="S267" s="15">
        <f>Raw_Data!$R267*Raw_Data!$I267/100</f>
        <v>10933.139359999999</v>
      </c>
      <c r="T267" s="15">
        <f>Raw_Data!$R267-Raw_Data!$S267</f>
        <v>299667.41064000002</v>
      </c>
      <c r="U267" s="17">
        <f>Raw_Data!$L267/Raw_Data!$J267</f>
        <v>0.3243961624920601</v>
      </c>
    </row>
    <row r="268" spans="1:21" x14ac:dyDescent="0.3">
      <c r="A268" s="9" t="s">
        <v>522</v>
      </c>
      <c r="B268" s="8">
        <v>44988</v>
      </c>
      <c r="C268" s="9" t="s">
        <v>47</v>
      </c>
      <c r="D268" s="9" t="s">
        <v>504</v>
      </c>
      <c r="E268" s="9" t="s">
        <v>5785</v>
      </c>
      <c r="F268" s="9" t="s">
        <v>32</v>
      </c>
      <c r="G268" s="9">
        <v>47530.23</v>
      </c>
      <c r="H268" s="9">
        <v>4</v>
      </c>
      <c r="I268" s="10">
        <v>2.5</v>
      </c>
      <c r="J268" s="11">
        <v>190120.92</v>
      </c>
      <c r="K268" s="9">
        <v>37959.160000000003</v>
      </c>
      <c r="L268" s="11">
        <v>38284.29</v>
      </c>
      <c r="M268" s="9" t="s">
        <v>21</v>
      </c>
      <c r="N268" s="9" t="s">
        <v>58</v>
      </c>
      <c r="O268" s="9" t="s">
        <v>23</v>
      </c>
      <c r="P268" s="9">
        <v>3</v>
      </c>
      <c r="Q268" s="9">
        <v>2023</v>
      </c>
      <c r="R268" s="11">
        <f>Raw_Data!$G268*Raw_Data!$H268</f>
        <v>190120.92</v>
      </c>
      <c r="S268" s="11">
        <f>Raw_Data!$R268*Raw_Data!$I268/100</f>
        <v>4753.0230000000001</v>
      </c>
      <c r="T268" s="11">
        <f>Raw_Data!$R268-Raw_Data!$S268</f>
        <v>185367.89700000003</v>
      </c>
      <c r="U268" s="16">
        <f>Raw_Data!$L268/Raw_Data!$J268</f>
        <v>0.20136810825447299</v>
      </c>
    </row>
    <row r="269" spans="1:21" x14ac:dyDescent="0.3">
      <c r="A269" s="13" t="s">
        <v>523</v>
      </c>
      <c r="B269" s="12">
        <v>44988</v>
      </c>
      <c r="C269" s="13" t="s">
        <v>18</v>
      </c>
      <c r="D269" s="13" t="s">
        <v>524</v>
      </c>
      <c r="E269" s="13" t="s">
        <v>5787</v>
      </c>
      <c r="F269" s="13" t="s">
        <v>42</v>
      </c>
      <c r="G269" s="13">
        <v>48347</v>
      </c>
      <c r="H269" s="13">
        <v>65</v>
      </c>
      <c r="I269" s="14">
        <v>20.239999999999998</v>
      </c>
      <c r="J269" s="15">
        <v>3142555.06</v>
      </c>
      <c r="K269" s="13">
        <v>37604.94</v>
      </c>
      <c r="L269" s="15">
        <v>698233.81</v>
      </c>
      <c r="M269" s="13" t="s">
        <v>36</v>
      </c>
      <c r="N269" s="13" t="s">
        <v>28</v>
      </c>
      <c r="O269" s="13" t="s">
        <v>29</v>
      </c>
      <c r="P269" s="13">
        <v>3</v>
      </c>
      <c r="Q269" s="13">
        <v>2023</v>
      </c>
      <c r="R269" s="15">
        <f>Raw_Data!$G269*Raw_Data!$H269</f>
        <v>3142555</v>
      </c>
      <c r="S269" s="15">
        <f>Raw_Data!$R269*Raw_Data!$I269/100</f>
        <v>636053.13199999998</v>
      </c>
      <c r="T269" s="15">
        <f>Raw_Data!$R269-Raw_Data!$S269</f>
        <v>2506501.8679999998</v>
      </c>
      <c r="U269" s="17">
        <f>Raw_Data!$L269/Raw_Data!$J269</f>
        <v>0.2221866591575328</v>
      </c>
    </row>
    <row r="270" spans="1:21" x14ac:dyDescent="0.3">
      <c r="A270" s="9" t="s">
        <v>525</v>
      </c>
      <c r="B270" s="8">
        <v>44988</v>
      </c>
      <c r="C270" s="9" t="s">
        <v>34</v>
      </c>
      <c r="D270" s="9" t="s">
        <v>526</v>
      </c>
      <c r="E270" s="9" t="s">
        <v>5790</v>
      </c>
      <c r="F270" s="9" t="s">
        <v>20</v>
      </c>
      <c r="G270" s="9">
        <v>70925.31</v>
      </c>
      <c r="H270" s="9">
        <v>1</v>
      </c>
      <c r="I270" s="10">
        <v>8.18</v>
      </c>
      <c r="J270" s="11">
        <v>70925.31</v>
      </c>
      <c r="K270" s="9">
        <v>58448.12</v>
      </c>
      <c r="L270" s="11">
        <v>12477.19</v>
      </c>
      <c r="M270" s="9" t="s">
        <v>21</v>
      </c>
      <c r="N270" s="9" t="s">
        <v>45</v>
      </c>
      <c r="O270" s="9" t="s">
        <v>29</v>
      </c>
      <c r="P270" s="9">
        <v>3</v>
      </c>
      <c r="Q270" s="9">
        <v>2023</v>
      </c>
      <c r="R270" s="11">
        <f>Raw_Data!$G270*Raw_Data!$H270</f>
        <v>70925.31</v>
      </c>
      <c r="S270" s="11">
        <f>Raw_Data!$R270*Raw_Data!$I270/100</f>
        <v>5801.6903579999998</v>
      </c>
      <c r="T270" s="11">
        <f>Raw_Data!$R270-Raw_Data!$S270</f>
        <v>65123.619641999998</v>
      </c>
      <c r="U270" s="16">
        <f>Raw_Data!$L270/Raw_Data!$J270</f>
        <v>0.17592013344742519</v>
      </c>
    </row>
    <row r="271" spans="1:21" x14ac:dyDescent="0.3">
      <c r="A271" s="13" t="s">
        <v>527</v>
      </c>
      <c r="B271" s="12">
        <v>44989</v>
      </c>
      <c r="C271" s="13" t="s">
        <v>47</v>
      </c>
      <c r="D271" s="13" t="s">
        <v>528</v>
      </c>
      <c r="E271" s="13" t="s">
        <v>5787</v>
      </c>
      <c r="F271" s="13" t="s">
        <v>20</v>
      </c>
      <c r="G271" s="13">
        <v>51388.57</v>
      </c>
      <c r="H271" s="13">
        <v>53</v>
      </c>
      <c r="I271" s="14">
        <v>4</v>
      </c>
      <c r="J271" s="15">
        <v>2723594.38</v>
      </c>
      <c r="K271" s="13">
        <v>38602.410000000003</v>
      </c>
      <c r="L271" s="15">
        <v>677666.75</v>
      </c>
      <c r="M271" s="13" t="s">
        <v>36</v>
      </c>
      <c r="N271" s="13" t="s">
        <v>28</v>
      </c>
      <c r="O271" s="13" t="s">
        <v>23</v>
      </c>
      <c r="P271" s="13">
        <v>3</v>
      </c>
      <c r="Q271" s="13">
        <v>2023</v>
      </c>
      <c r="R271" s="15">
        <f>Raw_Data!$G271*Raw_Data!$H271</f>
        <v>2723594.21</v>
      </c>
      <c r="S271" s="15">
        <f>Raw_Data!$R271*Raw_Data!$I271/100</f>
        <v>108943.7684</v>
      </c>
      <c r="T271" s="15">
        <f>Raw_Data!$R271-Raw_Data!$S271</f>
        <v>2614650.4416</v>
      </c>
      <c r="U271" s="17">
        <f>Raw_Data!$L271/Raw_Data!$J271</f>
        <v>0.24881338975299253</v>
      </c>
    </row>
    <row r="272" spans="1:21" x14ac:dyDescent="0.3">
      <c r="A272" s="9" t="s">
        <v>529</v>
      </c>
      <c r="B272" s="8">
        <v>44989</v>
      </c>
      <c r="C272" s="9" t="s">
        <v>40</v>
      </c>
      <c r="D272" s="9" t="s">
        <v>530</v>
      </c>
      <c r="E272" s="9" t="s">
        <v>5786</v>
      </c>
      <c r="F272" s="9" t="s">
        <v>42</v>
      </c>
      <c r="G272" s="9">
        <v>119017.78</v>
      </c>
      <c r="H272" s="9">
        <v>2</v>
      </c>
      <c r="I272" s="10">
        <v>5.1100000000000003</v>
      </c>
      <c r="J272" s="11">
        <v>238035.55</v>
      </c>
      <c r="K272" s="9">
        <v>83589.2</v>
      </c>
      <c r="L272" s="11">
        <v>70857.149999999994</v>
      </c>
      <c r="M272" s="9" t="s">
        <v>21</v>
      </c>
      <c r="N272" s="9" t="s">
        <v>22</v>
      </c>
      <c r="O272" s="9" t="s">
        <v>29</v>
      </c>
      <c r="P272" s="9">
        <v>3</v>
      </c>
      <c r="Q272" s="9">
        <v>2023</v>
      </c>
      <c r="R272" s="11">
        <f>Raw_Data!$G272*Raw_Data!$H272</f>
        <v>238035.56</v>
      </c>
      <c r="S272" s="11">
        <f>Raw_Data!$R272*Raw_Data!$I272/100</f>
        <v>12163.617116000001</v>
      </c>
      <c r="T272" s="11">
        <f>Raw_Data!$R272-Raw_Data!$S272</f>
        <v>225871.94288399999</v>
      </c>
      <c r="U272" s="16">
        <f>Raw_Data!$L272/Raw_Data!$J272</f>
        <v>0.29767465405902604</v>
      </c>
    </row>
    <row r="273" spans="1:21" x14ac:dyDescent="0.3">
      <c r="A273" s="13" t="s">
        <v>531</v>
      </c>
      <c r="B273" s="12">
        <v>44989</v>
      </c>
      <c r="C273" s="13" t="s">
        <v>47</v>
      </c>
      <c r="D273" s="13" t="s">
        <v>532</v>
      </c>
      <c r="E273" s="13" t="s">
        <v>5788</v>
      </c>
      <c r="F273" s="13" t="s">
        <v>42</v>
      </c>
      <c r="G273" s="13">
        <v>50106.79</v>
      </c>
      <c r="H273" s="13">
        <v>68</v>
      </c>
      <c r="I273" s="14">
        <v>2.57</v>
      </c>
      <c r="J273" s="15">
        <v>3407261.74</v>
      </c>
      <c r="K273" s="13">
        <v>36736.410000000003</v>
      </c>
      <c r="L273" s="15">
        <v>909185.76</v>
      </c>
      <c r="M273" s="13" t="s">
        <v>36</v>
      </c>
      <c r="N273" s="13" t="s">
        <v>58</v>
      </c>
      <c r="O273" s="13" t="s">
        <v>23</v>
      </c>
      <c r="P273" s="13">
        <v>3</v>
      </c>
      <c r="Q273" s="13">
        <v>2023</v>
      </c>
      <c r="R273" s="15">
        <f>Raw_Data!$G273*Raw_Data!$H273</f>
        <v>3407261.72</v>
      </c>
      <c r="S273" s="15">
        <f>Raw_Data!$R273*Raw_Data!$I273/100</f>
        <v>87566.626204</v>
      </c>
      <c r="T273" s="15">
        <f>Raw_Data!$R273-Raw_Data!$S273</f>
        <v>3319695.0937960004</v>
      </c>
      <c r="U273" s="17">
        <f>Raw_Data!$L273/Raw_Data!$J273</f>
        <v>0.26683766302027623</v>
      </c>
    </row>
    <row r="274" spans="1:21" x14ac:dyDescent="0.3">
      <c r="A274" s="9" t="s">
        <v>533</v>
      </c>
      <c r="B274" s="8">
        <v>44989</v>
      </c>
      <c r="C274" s="9" t="s">
        <v>34</v>
      </c>
      <c r="D274" s="9" t="s">
        <v>534</v>
      </c>
      <c r="E274" s="9" t="s">
        <v>5788</v>
      </c>
      <c r="F274" s="9" t="s">
        <v>27</v>
      </c>
      <c r="G274" s="9">
        <v>74254.94</v>
      </c>
      <c r="H274" s="9">
        <v>4</v>
      </c>
      <c r="I274" s="10">
        <v>0.38</v>
      </c>
      <c r="J274" s="11">
        <v>297019.77</v>
      </c>
      <c r="K274" s="9">
        <v>53718.29</v>
      </c>
      <c r="L274" s="11">
        <v>82146.600000000006</v>
      </c>
      <c r="M274" s="9" t="s">
        <v>21</v>
      </c>
      <c r="N274" s="9" t="s">
        <v>22</v>
      </c>
      <c r="O274" s="9" t="s">
        <v>23</v>
      </c>
      <c r="P274" s="9">
        <v>3</v>
      </c>
      <c r="Q274" s="9">
        <v>2023</v>
      </c>
      <c r="R274" s="11">
        <f>Raw_Data!$G274*Raw_Data!$H274</f>
        <v>297019.76</v>
      </c>
      <c r="S274" s="11">
        <f>Raw_Data!$R274*Raw_Data!$I274/100</f>
        <v>1128.6750880000002</v>
      </c>
      <c r="T274" s="11">
        <f>Raw_Data!$R274-Raw_Data!$S274</f>
        <v>295891.08491199999</v>
      </c>
      <c r="U274" s="16">
        <f>Raw_Data!$L274/Raw_Data!$J274</f>
        <v>0.27656946875960481</v>
      </c>
    </row>
    <row r="275" spans="1:21" x14ac:dyDescent="0.3">
      <c r="A275" s="13" t="s">
        <v>535</v>
      </c>
      <c r="B275" s="12">
        <v>44990</v>
      </c>
      <c r="C275" s="13" t="s">
        <v>25</v>
      </c>
      <c r="D275" s="13" t="s">
        <v>536</v>
      </c>
      <c r="E275" s="13" t="s">
        <v>5787</v>
      </c>
      <c r="F275" s="13" t="s">
        <v>20</v>
      </c>
      <c r="G275" s="13">
        <v>91409.55</v>
      </c>
      <c r="H275" s="13">
        <v>8</v>
      </c>
      <c r="I275" s="14">
        <v>15.04</v>
      </c>
      <c r="J275" s="15">
        <v>731276.36</v>
      </c>
      <c r="K275" s="13">
        <v>68970.850000000006</v>
      </c>
      <c r="L275" s="15">
        <v>179509.55</v>
      </c>
      <c r="M275" s="13" t="s">
        <v>21</v>
      </c>
      <c r="N275" s="13" t="s">
        <v>28</v>
      </c>
      <c r="O275" s="13" t="s">
        <v>29</v>
      </c>
      <c r="P275" s="13">
        <v>3</v>
      </c>
      <c r="Q275" s="13">
        <v>2023</v>
      </c>
      <c r="R275" s="15">
        <f>Raw_Data!$G275*Raw_Data!$H275</f>
        <v>731276.4</v>
      </c>
      <c r="S275" s="15">
        <f>Raw_Data!$R275*Raw_Data!$I275/100</f>
        <v>109983.97056</v>
      </c>
      <c r="T275" s="15">
        <f>Raw_Data!$R275-Raw_Data!$S275</f>
        <v>621292.42943999998</v>
      </c>
      <c r="U275" s="17">
        <f>Raw_Data!$L275/Raw_Data!$J275</f>
        <v>0.24547429647527508</v>
      </c>
    </row>
    <row r="276" spans="1:21" x14ac:dyDescent="0.3">
      <c r="A276" s="9" t="s">
        <v>537</v>
      </c>
      <c r="B276" s="8">
        <v>44990</v>
      </c>
      <c r="C276" s="9" t="s">
        <v>40</v>
      </c>
      <c r="D276" s="9" t="s">
        <v>538</v>
      </c>
      <c r="E276" s="9" t="s">
        <v>5785</v>
      </c>
      <c r="F276" s="9" t="s">
        <v>42</v>
      </c>
      <c r="G276" s="9">
        <v>85289.32</v>
      </c>
      <c r="H276" s="9">
        <v>73</v>
      </c>
      <c r="I276" s="10">
        <v>3.89</v>
      </c>
      <c r="J276" s="11">
        <v>6226120.3700000001</v>
      </c>
      <c r="K276" s="9">
        <v>60594.05</v>
      </c>
      <c r="L276" s="11">
        <v>1802754.68</v>
      </c>
      <c r="M276" s="9" t="s">
        <v>36</v>
      </c>
      <c r="N276" s="9" t="s">
        <v>28</v>
      </c>
      <c r="O276" s="9" t="s">
        <v>23</v>
      </c>
      <c r="P276" s="9">
        <v>3</v>
      </c>
      <c r="Q276" s="9">
        <v>2023</v>
      </c>
      <c r="R276" s="11">
        <f>Raw_Data!$G276*Raw_Data!$H276</f>
        <v>6226120.3600000003</v>
      </c>
      <c r="S276" s="11">
        <f>Raw_Data!$R276*Raw_Data!$I276/100</f>
        <v>242196.08200400003</v>
      </c>
      <c r="T276" s="11">
        <f>Raw_Data!$R276-Raw_Data!$S276</f>
        <v>5983924.2779959999</v>
      </c>
      <c r="U276" s="16">
        <f>Raw_Data!$L276/Raw_Data!$J276</f>
        <v>0.28954703296235823</v>
      </c>
    </row>
    <row r="277" spans="1:21" x14ac:dyDescent="0.3">
      <c r="A277" s="13" t="s">
        <v>539</v>
      </c>
      <c r="B277" s="12">
        <v>44990</v>
      </c>
      <c r="C277" s="13" t="s">
        <v>25</v>
      </c>
      <c r="D277" s="13" t="s">
        <v>540</v>
      </c>
      <c r="E277" s="13" t="s">
        <v>5787</v>
      </c>
      <c r="F277" s="13" t="s">
        <v>27</v>
      </c>
      <c r="G277" s="13">
        <v>115973.78</v>
      </c>
      <c r="H277" s="13">
        <v>8</v>
      </c>
      <c r="I277" s="14">
        <v>0.85</v>
      </c>
      <c r="J277" s="15">
        <v>927790.28</v>
      </c>
      <c r="K277" s="13">
        <v>87030.05</v>
      </c>
      <c r="L277" s="15">
        <v>231549.87</v>
      </c>
      <c r="M277" s="13" t="s">
        <v>21</v>
      </c>
      <c r="N277" s="13" t="s">
        <v>28</v>
      </c>
      <c r="O277" s="13" t="s">
        <v>23</v>
      </c>
      <c r="P277" s="13">
        <v>3</v>
      </c>
      <c r="Q277" s="13">
        <v>2023</v>
      </c>
      <c r="R277" s="15">
        <f>Raw_Data!$G277*Raw_Data!$H277</f>
        <v>927790.24</v>
      </c>
      <c r="S277" s="15">
        <f>Raw_Data!$R277*Raw_Data!$I277/100</f>
        <v>7886.2170400000005</v>
      </c>
      <c r="T277" s="15">
        <f>Raw_Data!$R277-Raw_Data!$S277</f>
        <v>919904.02295999997</v>
      </c>
      <c r="U277" s="17">
        <f>Raw_Data!$L277/Raw_Data!$J277</f>
        <v>0.24957134709365567</v>
      </c>
    </row>
    <row r="278" spans="1:21" x14ac:dyDescent="0.3">
      <c r="A278" s="9" t="s">
        <v>541</v>
      </c>
      <c r="B278" s="8">
        <v>44990</v>
      </c>
      <c r="C278" s="9" t="s">
        <v>25</v>
      </c>
      <c r="D278" s="9" t="s">
        <v>339</v>
      </c>
      <c r="E278" s="9" t="s">
        <v>5786</v>
      </c>
      <c r="F278" s="9" t="s">
        <v>42</v>
      </c>
      <c r="G278" s="9">
        <v>95746.86</v>
      </c>
      <c r="H278" s="9">
        <v>6</v>
      </c>
      <c r="I278" s="10">
        <v>4.25</v>
      </c>
      <c r="J278" s="11">
        <v>574481.15</v>
      </c>
      <c r="K278" s="9">
        <v>72051.13</v>
      </c>
      <c r="L278" s="11">
        <v>142174.37</v>
      </c>
      <c r="M278" s="9" t="s">
        <v>21</v>
      </c>
      <c r="N278" s="9" t="s">
        <v>28</v>
      </c>
      <c r="O278" s="9" t="s">
        <v>23</v>
      </c>
      <c r="P278" s="9">
        <v>3</v>
      </c>
      <c r="Q278" s="9">
        <v>2023</v>
      </c>
      <c r="R278" s="11">
        <f>Raw_Data!$G278*Raw_Data!$H278</f>
        <v>574481.16</v>
      </c>
      <c r="S278" s="11">
        <f>Raw_Data!$R278*Raw_Data!$I278/100</f>
        <v>24415.4493</v>
      </c>
      <c r="T278" s="11">
        <f>Raw_Data!$R278-Raw_Data!$S278</f>
        <v>550065.71070000005</v>
      </c>
      <c r="U278" s="16">
        <f>Raw_Data!$L278/Raw_Data!$J278</f>
        <v>0.24748308974106459</v>
      </c>
    </row>
    <row r="279" spans="1:21" x14ac:dyDescent="0.3">
      <c r="A279" s="13" t="s">
        <v>542</v>
      </c>
      <c r="B279" s="12">
        <v>44990</v>
      </c>
      <c r="C279" s="13" t="s">
        <v>47</v>
      </c>
      <c r="D279" s="13" t="s">
        <v>333</v>
      </c>
      <c r="E279" s="13" t="s">
        <v>5785</v>
      </c>
      <c r="F279" s="13" t="s">
        <v>27</v>
      </c>
      <c r="G279" s="13">
        <v>68437.960000000006</v>
      </c>
      <c r="H279" s="13">
        <v>9</v>
      </c>
      <c r="I279" s="14">
        <v>0.15</v>
      </c>
      <c r="J279" s="15">
        <v>615941.6</v>
      </c>
      <c r="K279" s="13">
        <v>52492.4</v>
      </c>
      <c r="L279" s="15">
        <v>143510</v>
      </c>
      <c r="M279" s="13" t="s">
        <v>21</v>
      </c>
      <c r="N279" s="13" t="s">
        <v>58</v>
      </c>
      <c r="O279" s="13" t="s">
        <v>23</v>
      </c>
      <c r="P279" s="13">
        <v>3</v>
      </c>
      <c r="Q279" s="13">
        <v>2023</v>
      </c>
      <c r="R279" s="15">
        <f>Raw_Data!$G279*Raw_Data!$H279</f>
        <v>615941.64</v>
      </c>
      <c r="S279" s="15">
        <f>Raw_Data!$R279*Raw_Data!$I279/100</f>
        <v>923.91246000000001</v>
      </c>
      <c r="T279" s="15">
        <f>Raw_Data!$R279-Raw_Data!$S279</f>
        <v>615017.72753999999</v>
      </c>
      <c r="U279" s="17">
        <f>Raw_Data!$L279/Raw_Data!$J279</f>
        <v>0.2329928681550329</v>
      </c>
    </row>
    <row r="280" spans="1:21" x14ac:dyDescent="0.3">
      <c r="A280" s="9" t="s">
        <v>543</v>
      </c>
      <c r="B280" s="8">
        <v>44990</v>
      </c>
      <c r="C280" s="9" t="s">
        <v>18</v>
      </c>
      <c r="D280" s="9" t="s">
        <v>544</v>
      </c>
      <c r="E280" s="9" t="s">
        <v>5785</v>
      </c>
      <c r="F280" s="9" t="s">
        <v>55</v>
      </c>
      <c r="G280" s="9">
        <v>71806.429999999993</v>
      </c>
      <c r="H280" s="9">
        <v>1</v>
      </c>
      <c r="I280" s="10">
        <v>2.25</v>
      </c>
      <c r="J280" s="11">
        <v>71806.429999999993</v>
      </c>
      <c r="K280" s="9">
        <v>53805.5</v>
      </c>
      <c r="L280" s="11">
        <v>18000.93</v>
      </c>
      <c r="M280" s="9" t="s">
        <v>21</v>
      </c>
      <c r="N280" s="9" t="s">
        <v>28</v>
      </c>
      <c r="O280" s="9" t="s">
        <v>23</v>
      </c>
      <c r="P280" s="9">
        <v>3</v>
      </c>
      <c r="Q280" s="9">
        <v>2023</v>
      </c>
      <c r="R280" s="11">
        <f>Raw_Data!$G280*Raw_Data!$H280</f>
        <v>71806.429999999993</v>
      </c>
      <c r="S280" s="11">
        <f>Raw_Data!$R280*Raw_Data!$I280/100</f>
        <v>1615.6446749999998</v>
      </c>
      <c r="T280" s="11">
        <f>Raw_Data!$R280-Raw_Data!$S280</f>
        <v>70190.78532499999</v>
      </c>
      <c r="U280" s="16">
        <f>Raw_Data!$L280/Raw_Data!$J280</f>
        <v>0.2506868813837424</v>
      </c>
    </row>
    <row r="281" spans="1:21" x14ac:dyDescent="0.3">
      <c r="A281" s="13" t="s">
        <v>545</v>
      </c>
      <c r="B281" s="12">
        <v>44991</v>
      </c>
      <c r="C281" s="13" t="s">
        <v>18</v>
      </c>
      <c r="D281" s="13" t="s">
        <v>546</v>
      </c>
      <c r="E281" s="13" t="s">
        <v>5789</v>
      </c>
      <c r="F281" s="13" t="s">
        <v>55</v>
      </c>
      <c r="G281" s="13">
        <v>52642.86</v>
      </c>
      <c r="H281" s="13">
        <v>15</v>
      </c>
      <c r="I281" s="14">
        <v>4.43</v>
      </c>
      <c r="J281" s="15">
        <v>789642.94</v>
      </c>
      <c r="K281" s="13">
        <v>37488.06</v>
      </c>
      <c r="L281" s="15">
        <v>227322.09</v>
      </c>
      <c r="M281" s="13" t="s">
        <v>36</v>
      </c>
      <c r="N281" s="13" t="s">
        <v>22</v>
      </c>
      <c r="O281" s="13" t="s">
        <v>23</v>
      </c>
      <c r="P281" s="13">
        <v>3</v>
      </c>
      <c r="Q281" s="13">
        <v>2023</v>
      </c>
      <c r="R281" s="15">
        <f>Raw_Data!$G281*Raw_Data!$H281</f>
        <v>789642.9</v>
      </c>
      <c r="S281" s="15">
        <f>Raw_Data!$R281*Raw_Data!$I281/100</f>
        <v>34981.180469999999</v>
      </c>
      <c r="T281" s="15">
        <f>Raw_Data!$R281-Raw_Data!$S281</f>
        <v>754661.71953</v>
      </c>
      <c r="U281" s="17">
        <f>Raw_Data!$L281/Raw_Data!$J281</f>
        <v>0.28787959530164359</v>
      </c>
    </row>
    <row r="282" spans="1:21" x14ac:dyDescent="0.3">
      <c r="A282" s="9" t="s">
        <v>547</v>
      </c>
      <c r="B282" s="8">
        <v>44991</v>
      </c>
      <c r="C282" s="9" t="s">
        <v>40</v>
      </c>
      <c r="D282" s="9" t="s">
        <v>548</v>
      </c>
      <c r="E282" s="9" t="s">
        <v>5787</v>
      </c>
      <c r="F282" s="9" t="s">
        <v>20</v>
      </c>
      <c r="G282" s="9">
        <v>92543.07</v>
      </c>
      <c r="H282" s="9">
        <v>64</v>
      </c>
      <c r="I282" s="10">
        <v>4</v>
      </c>
      <c r="J282" s="11">
        <v>5922756.3300000001</v>
      </c>
      <c r="K282" s="9">
        <v>72455.63</v>
      </c>
      <c r="L282" s="11">
        <v>1285596.1100000001</v>
      </c>
      <c r="M282" s="9" t="s">
        <v>36</v>
      </c>
      <c r="N282" s="9" t="s">
        <v>22</v>
      </c>
      <c r="O282" s="9" t="s">
        <v>23</v>
      </c>
      <c r="P282" s="9">
        <v>3</v>
      </c>
      <c r="Q282" s="9">
        <v>2023</v>
      </c>
      <c r="R282" s="11">
        <f>Raw_Data!$G282*Raw_Data!$H282</f>
        <v>5922756.4800000004</v>
      </c>
      <c r="S282" s="11">
        <f>Raw_Data!$R282*Raw_Data!$I282/100</f>
        <v>236910.25920000003</v>
      </c>
      <c r="T282" s="11">
        <f>Raw_Data!$R282-Raw_Data!$S282</f>
        <v>5685846.2208000002</v>
      </c>
      <c r="U282" s="16">
        <f>Raw_Data!$L282/Raw_Data!$J282</f>
        <v>0.21706044253216814</v>
      </c>
    </row>
    <row r="283" spans="1:21" x14ac:dyDescent="0.3">
      <c r="A283" s="13" t="s">
        <v>549</v>
      </c>
      <c r="B283" s="12">
        <v>44991</v>
      </c>
      <c r="C283" s="13" t="s">
        <v>47</v>
      </c>
      <c r="D283" s="13" t="s">
        <v>217</v>
      </c>
      <c r="E283" s="13" t="s">
        <v>5790</v>
      </c>
      <c r="F283" s="13" t="s">
        <v>42</v>
      </c>
      <c r="G283" s="13">
        <v>56840.61</v>
      </c>
      <c r="H283" s="13">
        <v>94</v>
      </c>
      <c r="I283" s="14">
        <v>17.690000000000001</v>
      </c>
      <c r="J283" s="15">
        <v>5343016.92</v>
      </c>
      <c r="K283" s="13">
        <v>41429.78</v>
      </c>
      <c r="L283" s="15">
        <v>1448617.96</v>
      </c>
      <c r="M283" s="13" t="s">
        <v>36</v>
      </c>
      <c r="N283" s="13" t="s">
        <v>28</v>
      </c>
      <c r="O283" s="13" t="s">
        <v>29</v>
      </c>
      <c r="P283" s="13">
        <v>3</v>
      </c>
      <c r="Q283" s="13">
        <v>2023</v>
      </c>
      <c r="R283" s="15">
        <f>Raw_Data!$G283*Raw_Data!$H283</f>
        <v>5343017.34</v>
      </c>
      <c r="S283" s="15">
        <f>Raw_Data!$R283*Raw_Data!$I283/100</f>
        <v>945179.76744600001</v>
      </c>
      <c r="T283" s="15">
        <f>Raw_Data!$R283-Raw_Data!$S283</f>
        <v>4397837.5725539997</v>
      </c>
      <c r="U283" s="17">
        <f>Raw_Data!$L283/Raw_Data!$J283</f>
        <v>0.27112359584292689</v>
      </c>
    </row>
    <row r="284" spans="1:21" x14ac:dyDescent="0.3">
      <c r="A284" s="9" t="s">
        <v>550</v>
      </c>
      <c r="B284" s="8">
        <v>44991</v>
      </c>
      <c r="C284" s="9" t="s">
        <v>25</v>
      </c>
      <c r="D284" s="9" t="s">
        <v>551</v>
      </c>
      <c r="E284" s="9" t="s">
        <v>5790</v>
      </c>
      <c r="F284" s="9" t="s">
        <v>32</v>
      </c>
      <c r="G284" s="9">
        <v>116602.67</v>
      </c>
      <c r="H284" s="9">
        <v>10</v>
      </c>
      <c r="I284" s="10">
        <v>15.92</v>
      </c>
      <c r="J284" s="11">
        <v>1166026.75</v>
      </c>
      <c r="K284" s="9">
        <v>94775.52</v>
      </c>
      <c r="L284" s="11">
        <v>218271.51</v>
      </c>
      <c r="M284" s="9" t="s">
        <v>21</v>
      </c>
      <c r="N284" s="9" t="s">
        <v>22</v>
      </c>
      <c r="O284" s="9" t="s">
        <v>29</v>
      </c>
      <c r="P284" s="9">
        <v>3</v>
      </c>
      <c r="Q284" s="9">
        <v>2023</v>
      </c>
      <c r="R284" s="11">
        <f>Raw_Data!$G284*Raw_Data!$H284</f>
        <v>1166026.7</v>
      </c>
      <c r="S284" s="11">
        <f>Raw_Data!$R284*Raw_Data!$I284/100</f>
        <v>185631.45064</v>
      </c>
      <c r="T284" s="11">
        <f>Raw_Data!$R284-Raw_Data!$S284</f>
        <v>980395.24936000002</v>
      </c>
      <c r="U284" s="16">
        <f>Raw_Data!$L284/Raw_Data!$J284</f>
        <v>0.18719254082292711</v>
      </c>
    </row>
    <row r="285" spans="1:21" x14ac:dyDescent="0.3">
      <c r="A285" s="13" t="s">
        <v>552</v>
      </c>
      <c r="B285" s="12">
        <v>44991</v>
      </c>
      <c r="C285" s="13" t="s">
        <v>25</v>
      </c>
      <c r="D285" s="13" t="s">
        <v>553</v>
      </c>
      <c r="E285" s="13" t="s">
        <v>5788</v>
      </c>
      <c r="F285" s="13" t="s">
        <v>42</v>
      </c>
      <c r="G285" s="13">
        <v>100672.55</v>
      </c>
      <c r="H285" s="13">
        <v>1</v>
      </c>
      <c r="I285" s="14">
        <v>12.5</v>
      </c>
      <c r="J285" s="15">
        <v>100672.55</v>
      </c>
      <c r="K285" s="13">
        <v>77478.990000000005</v>
      </c>
      <c r="L285" s="15">
        <v>23193.57</v>
      </c>
      <c r="M285" s="13" t="s">
        <v>21</v>
      </c>
      <c r="N285" s="13" t="s">
        <v>22</v>
      </c>
      <c r="O285" s="13" t="s">
        <v>29</v>
      </c>
      <c r="P285" s="13">
        <v>3</v>
      </c>
      <c r="Q285" s="13">
        <v>2023</v>
      </c>
      <c r="R285" s="15">
        <f>Raw_Data!$G285*Raw_Data!$H285</f>
        <v>100672.55</v>
      </c>
      <c r="S285" s="15">
        <f>Raw_Data!$R285*Raw_Data!$I285/100</f>
        <v>12584.06875</v>
      </c>
      <c r="T285" s="15">
        <f>Raw_Data!$R285-Raw_Data!$S285</f>
        <v>88088.481249999997</v>
      </c>
      <c r="U285" s="17">
        <f>Raw_Data!$L285/Raw_Data!$J285</f>
        <v>0.23038623736063107</v>
      </c>
    </row>
    <row r="286" spans="1:21" x14ac:dyDescent="0.3">
      <c r="A286" s="9" t="s">
        <v>554</v>
      </c>
      <c r="B286" s="8">
        <v>44992</v>
      </c>
      <c r="C286" s="9" t="s">
        <v>18</v>
      </c>
      <c r="D286" s="9" t="s">
        <v>427</v>
      </c>
      <c r="E286" s="9" t="s">
        <v>5788</v>
      </c>
      <c r="F286" s="9" t="s">
        <v>27</v>
      </c>
      <c r="G286" s="9">
        <v>62324.31</v>
      </c>
      <c r="H286" s="9">
        <v>3</v>
      </c>
      <c r="I286" s="10">
        <v>15.32</v>
      </c>
      <c r="J286" s="11">
        <v>186972.94</v>
      </c>
      <c r="K286" s="9">
        <v>47335.57</v>
      </c>
      <c r="L286" s="11">
        <v>44966.23</v>
      </c>
      <c r="M286" s="9" t="s">
        <v>21</v>
      </c>
      <c r="N286" s="9" t="s">
        <v>28</v>
      </c>
      <c r="O286" s="9" t="s">
        <v>29</v>
      </c>
      <c r="P286" s="9">
        <v>3</v>
      </c>
      <c r="Q286" s="9">
        <v>2023</v>
      </c>
      <c r="R286" s="11">
        <f>Raw_Data!$G286*Raw_Data!$H286</f>
        <v>186972.93</v>
      </c>
      <c r="S286" s="11">
        <f>Raw_Data!$R286*Raw_Data!$I286/100</f>
        <v>28644.252875999999</v>
      </c>
      <c r="T286" s="11">
        <f>Raw_Data!$R286-Raw_Data!$S286</f>
        <v>158328.67712399998</v>
      </c>
      <c r="U286" s="16">
        <f>Raw_Data!$L286/Raw_Data!$J286</f>
        <v>0.24049592416956167</v>
      </c>
    </row>
    <row r="287" spans="1:21" x14ac:dyDescent="0.3">
      <c r="A287" s="13" t="s">
        <v>555</v>
      </c>
      <c r="B287" s="12">
        <v>44992</v>
      </c>
      <c r="C287" s="13" t="s">
        <v>25</v>
      </c>
      <c r="D287" s="13" t="s">
        <v>556</v>
      </c>
      <c r="E287" s="13" t="s">
        <v>5785</v>
      </c>
      <c r="F287" s="13" t="s">
        <v>32</v>
      </c>
      <c r="G287" s="13">
        <v>115064.81</v>
      </c>
      <c r="H287" s="13">
        <v>5</v>
      </c>
      <c r="I287" s="14">
        <v>1.97</v>
      </c>
      <c r="J287" s="15">
        <v>575324.06999999995</v>
      </c>
      <c r="K287" s="13">
        <v>91431.92</v>
      </c>
      <c r="L287" s="15">
        <v>118164.47</v>
      </c>
      <c r="M287" s="13" t="s">
        <v>21</v>
      </c>
      <c r="N287" s="13" t="s">
        <v>28</v>
      </c>
      <c r="O287" s="13" t="s">
        <v>23</v>
      </c>
      <c r="P287" s="13">
        <v>3</v>
      </c>
      <c r="Q287" s="13">
        <v>2023</v>
      </c>
      <c r="R287" s="15">
        <f>Raw_Data!$G287*Raw_Data!$H287</f>
        <v>575324.05000000005</v>
      </c>
      <c r="S287" s="15">
        <f>Raw_Data!$R287*Raw_Data!$I287/100</f>
        <v>11333.883785000002</v>
      </c>
      <c r="T287" s="15">
        <f>Raw_Data!$R287-Raw_Data!$S287</f>
        <v>563990.16621500009</v>
      </c>
      <c r="U287" s="17">
        <f>Raw_Data!$L287/Raw_Data!$J287</f>
        <v>0.20538766959637203</v>
      </c>
    </row>
    <row r="288" spans="1:21" x14ac:dyDescent="0.3">
      <c r="A288" s="9" t="s">
        <v>557</v>
      </c>
      <c r="B288" s="8">
        <v>44992</v>
      </c>
      <c r="C288" s="9" t="s">
        <v>40</v>
      </c>
      <c r="D288" s="9" t="s">
        <v>184</v>
      </c>
      <c r="E288" s="9" t="s">
        <v>5788</v>
      </c>
      <c r="F288" s="9" t="s">
        <v>32</v>
      </c>
      <c r="G288" s="9">
        <v>117791.99</v>
      </c>
      <c r="H288" s="9">
        <v>15</v>
      </c>
      <c r="I288" s="10">
        <v>2.37</v>
      </c>
      <c r="J288" s="11">
        <v>1766879.87</v>
      </c>
      <c r="K288" s="9">
        <v>98011.87</v>
      </c>
      <c r="L288" s="11">
        <v>296701.82</v>
      </c>
      <c r="M288" s="9" t="s">
        <v>21</v>
      </c>
      <c r="N288" s="9" t="s">
        <v>28</v>
      </c>
      <c r="O288" s="9" t="s">
        <v>23</v>
      </c>
      <c r="P288" s="9">
        <v>3</v>
      </c>
      <c r="Q288" s="9">
        <v>2023</v>
      </c>
      <c r="R288" s="11">
        <f>Raw_Data!$G288*Raw_Data!$H288</f>
        <v>1766879.85</v>
      </c>
      <c r="S288" s="11">
        <f>Raw_Data!$R288*Raw_Data!$I288/100</f>
        <v>41875.052445000008</v>
      </c>
      <c r="T288" s="11">
        <f>Raw_Data!$R288-Raw_Data!$S288</f>
        <v>1725004.7975550001</v>
      </c>
      <c r="U288" s="16">
        <f>Raw_Data!$L288/Raw_Data!$J288</f>
        <v>0.16792416113722547</v>
      </c>
    </row>
    <row r="289" spans="1:21" x14ac:dyDescent="0.3">
      <c r="A289" s="13" t="s">
        <v>558</v>
      </c>
      <c r="B289" s="12">
        <v>44993</v>
      </c>
      <c r="C289" s="13" t="s">
        <v>47</v>
      </c>
      <c r="D289" s="13" t="s">
        <v>333</v>
      </c>
      <c r="E289" s="13" t="s">
        <v>5789</v>
      </c>
      <c r="F289" s="13" t="s">
        <v>55</v>
      </c>
      <c r="G289" s="13">
        <v>60494.12</v>
      </c>
      <c r="H289" s="13">
        <v>10</v>
      </c>
      <c r="I289" s="14">
        <v>1.1499999999999999</v>
      </c>
      <c r="J289" s="15">
        <v>604941.21</v>
      </c>
      <c r="K289" s="13">
        <v>43179.01</v>
      </c>
      <c r="L289" s="15">
        <v>173151.13</v>
      </c>
      <c r="M289" s="13" t="s">
        <v>21</v>
      </c>
      <c r="N289" s="13" t="s">
        <v>22</v>
      </c>
      <c r="O289" s="13" t="s">
        <v>23</v>
      </c>
      <c r="P289" s="13">
        <v>3</v>
      </c>
      <c r="Q289" s="13">
        <v>2023</v>
      </c>
      <c r="R289" s="15">
        <f>Raw_Data!$G289*Raw_Data!$H289</f>
        <v>604941.20000000007</v>
      </c>
      <c r="S289" s="15">
        <f>Raw_Data!$R289*Raw_Data!$I289/100</f>
        <v>6956.8238000000001</v>
      </c>
      <c r="T289" s="15">
        <f>Raw_Data!$R289-Raw_Data!$S289</f>
        <v>597984.37620000006</v>
      </c>
      <c r="U289" s="17">
        <f>Raw_Data!$L289/Raw_Data!$J289</f>
        <v>0.28622802867075303</v>
      </c>
    </row>
    <row r="290" spans="1:21" x14ac:dyDescent="0.3">
      <c r="A290" s="9" t="s">
        <v>559</v>
      </c>
      <c r="B290" s="8">
        <v>44993</v>
      </c>
      <c r="C290" s="9" t="s">
        <v>34</v>
      </c>
      <c r="D290" s="9" t="s">
        <v>560</v>
      </c>
      <c r="E290" s="9" t="s">
        <v>5785</v>
      </c>
      <c r="F290" s="9" t="s">
        <v>55</v>
      </c>
      <c r="G290" s="9">
        <v>63657.96</v>
      </c>
      <c r="H290" s="9">
        <v>9</v>
      </c>
      <c r="I290" s="10">
        <v>2.7</v>
      </c>
      <c r="J290" s="11">
        <v>572921.68000000005</v>
      </c>
      <c r="K290" s="9">
        <v>46759.29</v>
      </c>
      <c r="L290" s="11">
        <v>152088.04</v>
      </c>
      <c r="M290" s="9" t="s">
        <v>21</v>
      </c>
      <c r="N290" s="9" t="s">
        <v>22</v>
      </c>
      <c r="O290" s="9" t="s">
        <v>23</v>
      </c>
      <c r="P290" s="9">
        <v>3</v>
      </c>
      <c r="Q290" s="9">
        <v>2023</v>
      </c>
      <c r="R290" s="11">
        <f>Raw_Data!$G290*Raw_Data!$H290</f>
        <v>572921.64</v>
      </c>
      <c r="S290" s="11">
        <f>Raw_Data!$R290*Raw_Data!$I290/100</f>
        <v>15468.88428</v>
      </c>
      <c r="T290" s="11">
        <f>Raw_Data!$R290-Raw_Data!$S290</f>
        <v>557452.75572000002</v>
      </c>
      <c r="U290" s="16">
        <f>Raw_Data!$L290/Raw_Data!$J290</f>
        <v>0.26546043780364531</v>
      </c>
    </row>
    <row r="291" spans="1:21" x14ac:dyDescent="0.3">
      <c r="A291" s="13" t="s">
        <v>561</v>
      </c>
      <c r="B291" s="12">
        <v>44993</v>
      </c>
      <c r="C291" s="13" t="s">
        <v>47</v>
      </c>
      <c r="D291" s="13" t="s">
        <v>562</v>
      </c>
      <c r="E291" s="13" t="s">
        <v>5788</v>
      </c>
      <c r="F291" s="13" t="s">
        <v>55</v>
      </c>
      <c r="G291" s="13">
        <v>54253.31</v>
      </c>
      <c r="H291" s="13">
        <v>6</v>
      </c>
      <c r="I291" s="14">
        <v>11.91</v>
      </c>
      <c r="J291" s="15">
        <v>325519.87</v>
      </c>
      <c r="K291" s="13">
        <v>37159.32</v>
      </c>
      <c r="L291" s="15">
        <v>102563.96</v>
      </c>
      <c r="M291" s="13" t="s">
        <v>21</v>
      </c>
      <c r="N291" s="13" t="s">
        <v>58</v>
      </c>
      <c r="O291" s="13" t="s">
        <v>29</v>
      </c>
      <c r="P291" s="13">
        <v>3</v>
      </c>
      <c r="Q291" s="13">
        <v>2023</v>
      </c>
      <c r="R291" s="15">
        <f>Raw_Data!$G291*Raw_Data!$H291</f>
        <v>325519.86</v>
      </c>
      <c r="S291" s="15">
        <f>Raw_Data!$R291*Raw_Data!$I291/100</f>
        <v>38769.415326000002</v>
      </c>
      <c r="T291" s="15">
        <f>Raw_Data!$R291-Raw_Data!$S291</f>
        <v>286750.44467399997</v>
      </c>
      <c r="U291" s="17">
        <f>Raw_Data!$L291/Raw_Data!$J291</f>
        <v>0.3150774175475064</v>
      </c>
    </row>
    <row r="292" spans="1:21" x14ac:dyDescent="0.3">
      <c r="A292" s="9" t="s">
        <v>563</v>
      </c>
      <c r="B292" s="8">
        <v>44993</v>
      </c>
      <c r="C292" s="9" t="s">
        <v>34</v>
      </c>
      <c r="D292" s="9" t="s">
        <v>60</v>
      </c>
      <c r="E292" s="9" t="s">
        <v>5785</v>
      </c>
      <c r="F292" s="9" t="s">
        <v>42</v>
      </c>
      <c r="G292" s="9">
        <v>50227.15</v>
      </c>
      <c r="H292" s="9">
        <v>7</v>
      </c>
      <c r="I292" s="10">
        <v>3.36</v>
      </c>
      <c r="J292" s="11">
        <v>351590.05</v>
      </c>
      <c r="K292" s="9">
        <v>36871.19</v>
      </c>
      <c r="L292" s="11">
        <v>93491.73</v>
      </c>
      <c r="M292" s="9" t="s">
        <v>21</v>
      </c>
      <c r="N292" s="9" t="s">
        <v>58</v>
      </c>
      <c r="O292" s="9" t="s">
        <v>23</v>
      </c>
      <c r="P292" s="9">
        <v>3</v>
      </c>
      <c r="Q292" s="9">
        <v>2023</v>
      </c>
      <c r="R292" s="11">
        <f>Raw_Data!$G292*Raw_Data!$H292</f>
        <v>351590.05</v>
      </c>
      <c r="S292" s="11">
        <f>Raw_Data!$R292*Raw_Data!$I292/100</f>
        <v>11813.42568</v>
      </c>
      <c r="T292" s="11">
        <f>Raw_Data!$R292-Raw_Data!$S292</f>
        <v>339776.62432</v>
      </c>
      <c r="U292" s="16">
        <f>Raw_Data!$L292/Raw_Data!$J292</f>
        <v>0.2659111940170093</v>
      </c>
    </row>
    <row r="293" spans="1:21" x14ac:dyDescent="0.3">
      <c r="A293" s="13" t="s">
        <v>564</v>
      </c>
      <c r="B293" s="12">
        <v>44993</v>
      </c>
      <c r="C293" s="13" t="s">
        <v>34</v>
      </c>
      <c r="D293" s="13" t="s">
        <v>565</v>
      </c>
      <c r="E293" s="13" t="s">
        <v>5786</v>
      </c>
      <c r="F293" s="13" t="s">
        <v>42</v>
      </c>
      <c r="G293" s="13">
        <v>75830.59</v>
      </c>
      <c r="H293" s="13">
        <v>11</v>
      </c>
      <c r="I293" s="14">
        <v>5.25</v>
      </c>
      <c r="J293" s="15">
        <v>834136.48</v>
      </c>
      <c r="K293" s="13">
        <v>55168.26</v>
      </c>
      <c r="L293" s="15">
        <v>227285.64</v>
      </c>
      <c r="M293" s="13" t="s">
        <v>21</v>
      </c>
      <c r="N293" s="13" t="s">
        <v>28</v>
      </c>
      <c r="O293" s="13" t="s">
        <v>23</v>
      </c>
      <c r="P293" s="13">
        <v>3</v>
      </c>
      <c r="Q293" s="13">
        <v>2023</v>
      </c>
      <c r="R293" s="15">
        <f>Raw_Data!$G293*Raw_Data!$H293</f>
        <v>834136.49</v>
      </c>
      <c r="S293" s="15">
        <f>Raw_Data!$R293*Raw_Data!$I293/100</f>
        <v>43792.165724999999</v>
      </c>
      <c r="T293" s="15">
        <f>Raw_Data!$R293-Raw_Data!$S293</f>
        <v>790344.32427500002</v>
      </c>
      <c r="U293" s="17">
        <f>Raw_Data!$L293/Raw_Data!$J293</f>
        <v>0.27248015816308624</v>
      </c>
    </row>
    <row r="294" spans="1:21" x14ac:dyDescent="0.3">
      <c r="A294" s="9" t="s">
        <v>566</v>
      </c>
      <c r="B294" s="8">
        <v>44993</v>
      </c>
      <c r="C294" s="9" t="s">
        <v>40</v>
      </c>
      <c r="D294" s="9" t="s">
        <v>567</v>
      </c>
      <c r="E294" s="9" t="s">
        <v>5789</v>
      </c>
      <c r="F294" s="9" t="s">
        <v>27</v>
      </c>
      <c r="G294" s="9">
        <v>99594.75</v>
      </c>
      <c r="H294" s="9">
        <v>10</v>
      </c>
      <c r="I294" s="10">
        <v>4</v>
      </c>
      <c r="J294" s="11">
        <v>995947.52000000002</v>
      </c>
      <c r="K294" s="9">
        <v>73814.759999999995</v>
      </c>
      <c r="L294" s="11">
        <v>257799.97</v>
      </c>
      <c r="M294" s="9" t="s">
        <v>21</v>
      </c>
      <c r="N294" s="9" t="s">
        <v>22</v>
      </c>
      <c r="O294" s="9" t="s">
        <v>23</v>
      </c>
      <c r="P294" s="9">
        <v>3</v>
      </c>
      <c r="Q294" s="9">
        <v>2023</v>
      </c>
      <c r="R294" s="11">
        <f>Raw_Data!$G294*Raw_Data!$H294</f>
        <v>995947.5</v>
      </c>
      <c r="S294" s="11">
        <f>Raw_Data!$R294*Raw_Data!$I294/100</f>
        <v>39837.9</v>
      </c>
      <c r="T294" s="11">
        <f>Raw_Data!$R294-Raw_Data!$S294</f>
        <v>956109.6</v>
      </c>
      <c r="U294" s="16">
        <f>Raw_Data!$L294/Raw_Data!$J294</f>
        <v>0.25884895019368087</v>
      </c>
    </row>
    <row r="295" spans="1:21" x14ac:dyDescent="0.3">
      <c r="A295" s="13" t="s">
        <v>568</v>
      </c>
      <c r="B295" s="12">
        <v>44993</v>
      </c>
      <c r="C295" s="13" t="s">
        <v>18</v>
      </c>
      <c r="D295" s="13" t="s">
        <v>448</v>
      </c>
      <c r="E295" s="13" t="s">
        <v>5785</v>
      </c>
      <c r="F295" s="13" t="s">
        <v>42</v>
      </c>
      <c r="G295" s="13">
        <v>62146.559999999998</v>
      </c>
      <c r="H295" s="13">
        <v>108</v>
      </c>
      <c r="I295" s="14">
        <v>4.05</v>
      </c>
      <c r="J295" s="15">
        <v>6711828.7800000003</v>
      </c>
      <c r="K295" s="13">
        <v>44958.97</v>
      </c>
      <c r="L295" s="15">
        <v>1856259.54</v>
      </c>
      <c r="M295" s="13" t="s">
        <v>36</v>
      </c>
      <c r="N295" s="13" t="s">
        <v>28</v>
      </c>
      <c r="O295" s="13" t="s">
        <v>23</v>
      </c>
      <c r="P295" s="13">
        <v>3</v>
      </c>
      <c r="Q295" s="13">
        <v>2023</v>
      </c>
      <c r="R295" s="15">
        <f>Raw_Data!$G295*Raw_Data!$H295</f>
        <v>6711828.4799999995</v>
      </c>
      <c r="S295" s="15">
        <f>Raw_Data!$R295*Raw_Data!$I295/100</f>
        <v>271829.05343999999</v>
      </c>
      <c r="T295" s="15">
        <f>Raw_Data!$R295-Raw_Data!$S295</f>
        <v>6439999.4265599996</v>
      </c>
      <c r="U295" s="17">
        <f>Raw_Data!$L295/Raw_Data!$J295</f>
        <v>0.27656538938110398</v>
      </c>
    </row>
    <row r="296" spans="1:21" x14ac:dyDescent="0.3">
      <c r="A296" s="9" t="s">
        <v>569</v>
      </c>
      <c r="B296" s="8">
        <v>44993</v>
      </c>
      <c r="C296" s="9" t="s">
        <v>25</v>
      </c>
      <c r="D296" s="9" t="s">
        <v>536</v>
      </c>
      <c r="E296" s="9" t="s">
        <v>5788</v>
      </c>
      <c r="F296" s="9" t="s">
        <v>42</v>
      </c>
      <c r="G296" s="9">
        <v>99757.41</v>
      </c>
      <c r="H296" s="9">
        <v>41</v>
      </c>
      <c r="I296" s="10">
        <v>3.65</v>
      </c>
      <c r="J296" s="11">
        <v>4090053.78</v>
      </c>
      <c r="K296" s="9">
        <v>72073.289999999994</v>
      </c>
      <c r="L296" s="11">
        <v>1135049.03</v>
      </c>
      <c r="M296" s="9" t="s">
        <v>36</v>
      </c>
      <c r="N296" s="9" t="s">
        <v>22</v>
      </c>
      <c r="O296" s="9" t="s">
        <v>23</v>
      </c>
      <c r="P296" s="9">
        <v>3</v>
      </c>
      <c r="Q296" s="9">
        <v>2023</v>
      </c>
      <c r="R296" s="11">
        <f>Raw_Data!$G296*Raw_Data!$H296</f>
        <v>4090053.81</v>
      </c>
      <c r="S296" s="11">
        <f>Raw_Data!$R296*Raw_Data!$I296/100</f>
        <v>149286.96406500001</v>
      </c>
      <c r="T296" s="11">
        <f>Raw_Data!$R296-Raw_Data!$S296</f>
        <v>3940766.8459350001</v>
      </c>
      <c r="U296" s="16">
        <f>Raw_Data!$L296/Raw_Data!$J296</f>
        <v>0.27751445116694778</v>
      </c>
    </row>
    <row r="297" spans="1:21" x14ac:dyDescent="0.3">
      <c r="A297" s="13" t="s">
        <v>570</v>
      </c>
      <c r="B297" s="12">
        <v>44994</v>
      </c>
      <c r="C297" s="13" t="s">
        <v>34</v>
      </c>
      <c r="D297" s="13" t="s">
        <v>571</v>
      </c>
      <c r="E297" s="13" t="s">
        <v>5790</v>
      </c>
      <c r="F297" s="13" t="s">
        <v>27</v>
      </c>
      <c r="G297" s="13">
        <v>79439.03</v>
      </c>
      <c r="H297" s="13">
        <v>10</v>
      </c>
      <c r="I297" s="14">
        <v>4</v>
      </c>
      <c r="J297" s="15">
        <v>794390.3</v>
      </c>
      <c r="K297" s="13">
        <v>59237.51</v>
      </c>
      <c r="L297" s="15">
        <v>202015.23</v>
      </c>
      <c r="M297" s="13" t="s">
        <v>21</v>
      </c>
      <c r="N297" s="13" t="s">
        <v>58</v>
      </c>
      <c r="O297" s="13" t="s">
        <v>23</v>
      </c>
      <c r="P297" s="13">
        <v>3</v>
      </c>
      <c r="Q297" s="13">
        <v>2023</v>
      </c>
      <c r="R297" s="15">
        <f>Raw_Data!$G297*Raw_Data!$H297</f>
        <v>794390.3</v>
      </c>
      <c r="S297" s="15">
        <f>Raw_Data!$R297*Raw_Data!$I297/100</f>
        <v>31775.612000000001</v>
      </c>
      <c r="T297" s="15">
        <f>Raw_Data!$R297-Raw_Data!$S297</f>
        <v>762614.68800000008</v>
      </c>
      <c r="U297" s="17">
        <f>Raw_Data!$L297/Raw_Data!$J297</f>
        <v>0.25430223657061268</v>
      </c>
    </row>
    <row r="298" spans="1:21" x14ac:dyDescent="0.3">
      <c r="A298" s="9" t="s">
        <v>572</v>
      </c>
      <c r="B298" s="8">
        <v>44994</v>
      </c>
      <c r="C298" s="9" t="s">
        <v>25</v>
      </c>
      <c r="D298" s="9" t="s">
        <v>348</v>
      </c>
      <c r="E298" s="9" t="s">
        <v>5785</v>
      </c>
      <c r="F298" s="9" t="s">
        <v>27</v>
      </c>
      <c r="G298" s="9">
        <v>93313.56</v>
      </c>
      <c r="H298" s="9">
        <v>4</v>
      </c>
      <c r="I298" s="10">
        <v>4</v>
      </c>
      <c r="J298" s="11">
        <v>373254.23</v>
      </c>
      <c r="K298" s="9">
        <v>68884.160000000003</v>
      </c>
      <c r="L298" s="11">
        <v>97717.6</v>
      </c>
      <c r="M298" s="9" t="s">
        <v>21</v>
      </c>
      <c r="N298" s="9" t="s">
        <v>22</v>
      </c>
      <c r="O298" s="9" t="s">
        <v>23</v>
      </c>
      <c r="P298" s="9">
        <v>3</v>
      </c>
      <c r="Q298" s="9">
        <v>2023</v>
      </c>
      <c r="R298" s="11">
        <f>Raw_Data!$G298*Raw_Data!$H298</f>
        <v>373254.24</v>
      </c>
      <c r="S298" s="11">
        <f>Raw_Data!$R298*Raw_Data!$I298/100</f>
        <v>14930.169599999999</v>
      </c>
      <c r="T298" s="11">
        <f>Raw_Data!$R298-Raw_Data!$S298</f>
        <v>358324.07039999997</v>
      </c>
      <c r="U298" s="16">
        <f>Raw_Data!$L298/Raw_Data!$J298</f>
        <v>0.26179904243817947</v>
      </c>
    </row>
    <row r="299" spans="1:21" x14ac:dyDescent="0.3">
      <c r="A299" s="13" t="s">
        <v>573</v>
      </c>
      <c r="B299" s="12">
        <v>44994</v>
      </c>
      <c r="C299" s="13" t="s">
        <v>34</v>
      </c>
      <c r="D299" s="13" t="s">
        <v>574</v>
      </c>
      <c r="E299" s="13" t="s">
        <v>5788</v>
      </c>
      <c r="F299" s="13" t="s">
        <v>42</v>
      </c>
      <c r="G299" s="13">
        <v>67738.8</v>
      </c>
      <c r="H299" s="13">
        <v>73</v>
      </c>
      <c r="I299" s="14">
        <v>5.36</v>
      </c>
      <c r="J299" s="15">
        <v>4944932.3</v>
      </c>
      <c r="K299" s="13">
        <v>50557.58</v>
      </c>
      <c r="L299" s="15">
        <v>1254228.6399999999</v>
      </c>
      <c r="M299" s="13" t="s">
        <v>36</v>
      </c>
      <c r="N299" s="13" t="s">
        <v>28</v>
      </c>
      <c r="O299" s="13" t="s">
        <v>23</v>
      </c>
      <c r="P299" s="13">
        <v>3</v>
      </c>
      <c r="Q299" s="13">
        <v>2023</v>
      </c>
      <c r="R299" s="15">
        <f>Raw_Data!$G299*Raw_Data!$H299</f>
        <v>4944932.4000000004</v>
      </c>
      <c r="S299" s="15">
        <f>Raw_Data!$R299*Raw_Data!$I299/100</f>
        <v>265048.37664000003</v>
      </c>
      <c r="T299" s="15">
        <f>Raw_Data!$R299-Raw_Data!$S299</f>
        <v>4679884.02336</v>
      </c>
      <c r="U299" s="17">
        <f>Raw_Data!$L299/Raw_Data!$J299</f>
        <v>0.25363919340210178</v>
      </c>
    </row>
    <row r="300" spans="1:21" x14ac:dyDescent="0.3">
      <c r="A300" s="9" t="s">
        <v>575</v>
      </c>
      <c r="B300" s="8">
        <v>44994</v>
      </c>
      <c r="C300" s="9" t="s">
        <v>47</v>
      </c>
      <c r="D300" s="9" t="s">
        <v>576</v>
      </c>
      <c r="E300" s="9" t="s">
        <v>5790</v>
      </c>
      <c r="F300" s="9" t="s">
        <v>55</v>
      </c>
      <c r="G300" s="9">
        <v>45530.7</v>
      </c>
      <c r="H300" s="9">
        <v>7</v>
      </c>
      <c r="I300" s="10">
        <v>1.39</v>
      </c>
      <c r="J300" s="11">
        <v>318714.92</v>
      </c>
      <c r="K300" s="9">
        <v>33238.54</v>
      </c>
      <c r="L300" s="11">
        <v>86045.15</v>
      </c>
      <c r="M300" s="9" t="s">
        <v>21</v>
      </c>
      <c r="N300" s="9" t="s">
        <v>22</v>
      </c>
      <c r="O300" s="9" t="s">
        <v>23</v>
      </c>
      <c r="P300" s="9">
        <v>3</v>
      </c>
      <c r="Q300" s="9">
        <v>2023</v>
      </c>
      <c r="R300" s="11">
        <f>Raw_Data!$G300*Raw_Data!$H300</f>
        <v>318714.89999999997</v>
      </c>
      <c r="S300" s="11">
        <f>Raw_Data!$R300*Raw_Data!$I300/100</f>
        <v>4430.1371099999988</v>
      </c>
      <c r="T300" s="11">
        <f>Raw_Data!$R300-Raw_Data!$S300</f>
        <v>314284.76288999995</v>
      </c>
      <c r="U300" s="16">
        <f>Raw_Data!$L300/Raw_Data!$J300</f>
        <v>0.26997528073050359</v>
      </c>
    </row>
    <row r="301" spans="1:21" x14ac:dyDescent="0.3">
      <c r="A301" s="13" t="s">
        <v>577</v>
      </c>
      <c r="B301" s="12">
        <v>44994</v>
      </c>
      <c r="C301" s="13" t="s">
        <v>34</v>
      </c>
      <c r="D301" s="13" t="s">
        <v>200</v>
      </c>
      <c r="E301" s="13" t="s">
        <v>5790</v>
      </c>
      <c r="F301" s="13" t="s">
        <v>55</v>
      </c>
      <c r="G301" s="13">
        <v>65765.08</v>
      </c>
      <c r="H301" s="13">
        <v>7</v>
      </c>
      <c r="I301" s="14">
        <v>0.08</v>
      </c>
      <c r="J301" s="15">
        <v>460355.59</v>
      </c>
      <c r="K301" s="13">
        <v>48177.98</v>
      </c>
      <c r="L301" s="15">
        <v>123109.74</v>
      </c>
      <c r="M301" s="13" t="s">
        <v>21</v>
      </c>
      <c r="N301" s="13" t="s">
        <v>22</v>
      </c>
      <c r="O301" s="13" t="s">
        <v>23</v>
      </c>
      <c r="P301" s="13">
        <v>3</v>
      </c>
      <c r="Q301" s="13">
        <v>2023</v>
      </c>
      <c r="R301" s="15">
        <f>Raw_Data!$G301*Raw_Data!$H301</f>
        <v>460355.56</v>
      </c>
      <c r="S301" s="15">
        <f>Raw_Data!$R301*Raw_Data!$I301/100</f>
        <v>368.284448</v>
      </c>
      <c r="T301" s="15">
        <f>Raw_Data!$R301-Raw_Data!$S301</f>
        <v>459987.27555199998</v>
      </c>
      <c r="U301" s="17">
        <f>Raw_Data!$L301/Raw_Data!$J301</f>
        <v>0.26742314566007552</v>
      </c>
    </row>
    <row r="302" spans="1:21" x14ac:dyDescent="0.3">
      <c r="A302" s="9" t="s">
        <v>578</v>
      </c>
      <c r="B302" s="8">
        <v>44995</v>
      </c>
      <c r="C302" s="9" t="s">
        <v>18</v>
      </c>
      <c r="D302" s="9" t="s">
        <v>579</v>
      </c>
      <c r="E302" s="9" t="s">
        <v>5790</v>
      </c>
      <c r="F302" s="9" t="s">
        <v>20</v>
      </c>
      <c r="G302" s="9">
        <v>54235.24</v>
      </c>
      <c r="H302" s="9">
        <v>58</v>
      </c>
      <c r="I302" s="10">
        <v>2.88</v>
      </c>
      <c r="J302" s="11">
        <v>3145643.9</v>
      </c>
      <c r="K302" s="9">
        <v>43966.73</v>
      </c>
      <c r="L302" s="11">
        <v>595573.75</v>
      </c>
      <c r="M302" s="9" t="s">
        <v>36</v>
      </c>
      <c r="N302" s="9" t="s">
        <v>58</v>
      </c>
      <c r="O302" s="9" t="s">
        <v>23</v>
      </c>
      <c r="P302" s="9">
        <v>3</v>
      </c>
      <c r="Q302" s="9">
        <v>2023</v>
      </c>
      <c r="R302" s="11">
        <f>Raw_Data!$G302*Raw_Data!$H302</f>
        <v>3145643.92</v>
      </c>
      <c r="S302" s="11">
        <f>Raw_Data!$R302*Raw_Data!$I302/100</f>
        <v>90594.544895999992</v>
      </c>
      <c r="T302" s="11">
        <f>Raw_Data!$R302-Raw_Data!$S302</f>
        <v>3055049.3751039999</v>
      </c>
      <c r="U302" s="16">
        <f>Raw_Data!$L302/Raw_Data!$J302</f>
        <v>0.18933285805173308</v>
      </c>
    </row>
    <row r="303" spans="1:21" x14ac:dyDescent="0.3">
      <c r="A303" s="13" t="s">
        <v>580</v>
      </c>
      <c r="B303" s="12">
        <v>44995</v>
      </c>
      <c r="C303" s="13" t="s">
        <v>18</v>
      </c>
      <c r="D303" s="13" t="s">
        <v>581</v>
      </c>
      <c r="E303" s="13" t="s">
        <v>5789</v>
      </c>
      <c r="F303" s="13" t="s">
        <v>27</v>
      </c>
      <c r="G303" s="13">
        <v>56469.69</v>
      </c>
      <c r="H303" s="13">
        <v>41</v>
      </c>
      <c r="I303" s="14">
        <v>4</v>
      </c>
      <c r="J303" s="15">
        <v>2315257.17</v>
      </c>
      <c r="K303" s="13">
        <v>42731.57</v>
      </c>
      <c r="L303" s="15">
        <v>563262.9</v>
      </c>
      <c r="M303" s="13" t="s">
        <v>36</v>
      </c>
      <c r="N303" s="13" t="s">
        <v>28</v>
      </c>
      <c r="O303" s="13" t="s">
        <v>23</v>
      </c>
      <c r="P303" s="13">
        <v>3</v>
      </c>
      <c r="Q303" s="13">
        <v>2023</v>
      </c>
      <c r="R303" s="15">
        <f>Raw_Data!$G303*Raw_Data!$H303</f>
        <v>2315257.29</v>
      </c>
      <c r="S303" s="15">
        <f>Raw_Data!$R303*Raw_Data!$I303/100</f>
        <v>92610.291599999997</v>
      </c>
      <c r="T303" s="15">
        <f>Raw_Data!$R303-Raw_Data!$S303</f>
        <v>2222646.9983999999</v>
      </c>
      <c r="U303" s="17">
        <f>Raw_Data!$L303/Raw_Data!$J303</f>
        <v>0.24328308202582957</v>
      </c>
    </row>
    <row r="304" spans="1:21" x14ac:dyDescent="0.3">
      <c r="A304" s="9" t="s">
        <v>582</v>
      </c>
      <c r="B304" s="8">
        <v>44996</v>
      </c>
      <c r="C304" s="9" t="s">
        <v>47</v>
      </c>
      <c r="D304" s="9" t="s">
        <v>192</v>
      </c>
      <c r="E304" s="9" t="s">
        <v>5787</v>
      </c>
      <c r="F304" s="9" t="s">
        <v>27</v>
      </c>
      <c r="G304" s="9">
        <v>69799.210000000006</v>
      </c>
      <c r="H304" s="9">
        <v>5</v>
      </c>
      <c r="I304" s="10">
        <v>1.52</v>
      </c>
      <c r="J304" s="11">
        <v>348996.03</v>
      </c>
      <c r="K304" s="9">
        <v>50632.91</v>
      </c>
      <c r="L304" s="11">
        <v>95831.47</v>
      </c>
      <c r="M304" s="9" t="s">
        <v>21</v>
      </c>
      <c r="N304" s="9" t="s">
        <v>45</v>
      </c>
      <c r="O304" s="9" t="s">
        <v>23</v>
      </c>
      <c r="P304" s="9">
        <v>3</v>
      </c>
      <c r="Q304" s="9">
        <v>2023</v>
      </c>
      <c r="R304" s="11">
        <f>Raw_Data!$G304*Raw_Data!$H304</f>
        <v>348996.05000000005</v>
      </c>
      <c r="S304" s="11">
        <f>Raw_Data!$R304*Raw_Data!$I304/100</f>
        <v>5304.7399600000008</v>
      </c>
      <c r="T304" s="11">
        <f>Raw_Data!$R304-Raw_Data!$S304</f>
        <v>343691.31004000007</v>
      </c>
      <c r="U304" s="16">
        <f>Raw_Data!$L304/Raw_Data!$J304</f>
        <v>0.27459186283580361</v>
      </c>
    </row>
    <row r="305" spans="1:21" x14ac:dyDescent="0.3">
      <c r="A305" s="13" t="s">
        <v>583</v>
      </c>
      <c r="B305" s="12">
        <v>44996</v>
      </c>
      <c r="C305" s="13" t="s">
        <v>34</v>
      </c>
      <c r="D305" s="13" t="s">
        <v>584</v>
      </c>
      <c r="E305" s="13" t="s">
        <v>5785</v>
      </c>
      <c r="F305" s="13" t="s">
        <v>32</v>
      </c>
      <c r="G305" s="13">
        <v>67515.83</v>
      </c>
      <c r="H305" s="13">
        <v>61</v>
      </c>
      <c r="I305" s="14">
        <v>4.92</v>
      </c>
      <c r="J305" s="15">
        <v>4118465.48</v>
      </c>
      <c r="K305" s="13">
        <v>53241.55</v>
      </c>
      <c r="L305" s="15">
        <v>870730.7</v>
      </c>
      <c r="M305" s="13" t="s">
        <v>36</v>
      </c>
      <c r="N305" s="13" t="s">
        <v>28</v>
      </c>
      <c r="O305" s="13" t="s">
        <v>23</v>
      </c>
      <c r="P305" s="13">
        <v>3</v>
      </c>
      <c r="Q305" s="13">
        <v>2023</v>
      </c>
      <c r="R305" s="15">
        <f>Raw_Data!$G305*Raw_Data!$H305</f>
        <v>4118465.63</v>
      </c>
      <c r="S305" s="15">
        <f>Raw_Data!$R305*Raw_Data!$I305/100</f>
        <v>202628.50899599999</v>
      </c>
      <c r="T305" s="15">
        <f>Raw_Data!$R305-Raw_Data!$S305</f>
        <v>3915837.1210039998</v>
      </c>
      <c r="U305" s="17">
        <f>Raw_Data!$L305/Raw_Data!$J305</f>
        <v>0.21142114805342496</v>
      </c>
    </row>
    <row r="306" spans="1:21" x14ac:dyDescent="0.3">
      <c r="A306" s="9" t="s">
        <v>585</v>
      </c>
      <c r="B306" s="8">
        <v>44996</v>
      </c>
      <c r="C306" s="9" t="s">
        <v>40</v>
      </c>
      <c r="D306" s="9" t="s">
        <v>586</v>
      </c>
      <c r="E306" s="9" t="s">
        <v>5788</v>
      </c>
      <c r="F306" s="9" t="s">
        <v>55</v>
      </c>
      <c r="G306" s="9">
        <v>80016.62</v>
      </c>
      <c r="H306" s="9">
        <v>12</v>
      </c>
      <c r="I306" s="10">
        <v>6.02</v>
      </c>
      <c r="J306" s="11">
        <v>960199.47</v>
      </c>
      <c r="K306" s="9">
        <v>57281.24</v>
      </c>
      <c r="L306" s="11">
        <v>272824.53999999998</v>
      </c>
      <c r="M306" s="9" t="s">
        <v>21</v>
      </c>
      <c r="N306" s="9" t="s">
        <v>58</v>
      </c>
      <c r="O306" s="9" t="s">
        <v>29</v>
      </c>
      <c r="P306" s="9">
        <v>3</v>
      </c>
      <c r="Q306" s="9">
        <v>2023</v>
      </c>
      <c r="R306" s="11">
        <f>Raw_Data!$G306*Raw_Data!$H306</f>
        <v>960199.44</v>
      </c>
      <c r="S306" s="11">
        <f>Raw_Data!$R306*Raw_Data!$I306/100</f>
        <v>57804.00628799999</v>
      </c>
      <c r="T306" s="11">
        <f>Raw_Data!$R306-Raw_Data!$S306</f>
        <v>902395.43371199991</v>
      </c>
      <c r="U306" s="16">
        <f>Raw_Data!$L306/Raw_Data!$J306</f>
        <v>0.284133191616946</v>
      </c>
    </row>
    <row r="307" spans="1:21" x14ac:dyDescent="0.3">
      <c r="A307" s="13" t="s">
        <v>587</v>
      </c>
      <c r="B307" s="12">
        <v>44997</v>
      </c>
      <c r="C307" s="13" t="s">
        <v>34</v>
      </c>
      <c r="D307" s="13" t="s">
        <v>588</v>
      </c>
      <c r="E307" s="13" t="s">
        <v>5785</v>
      </c>
      <c r="F307" s="13" t="s">
        <v>42</v>
      </c>
      <c r="G307" s="13">
        <v>69826.7</v>
      </c>
      <c r="H307" s="13">
        <v>36</v>
      </c>
      <c r="I307" s="14">
        <v>0.52</v>
      </c>
      <c r="J307" s="15">
        <v>2513761.0699999998</v>
      </c>
      <c r="K307" s="13">
        <v>53340.87</v>
      </c>
      <c r="L307" s="15">
        <v>593489.82999999996</v>
      </c>
      <c r="M307" s="13" t="s">
        <v>36</v>
      </c>
      <c r="N307" s="13" t="s">
        <v>22</v>
      </c>
      <c r="O307" s="13" t="s">
        <v>23</v>
      </c>
      <c r="P307" s="13">
        <v>3</v>
      </c>
      <c r="Q307" s="13">
        <v>2023</v>
      </c>
      <c r="R307" s="15">
        <f>Raw_Data!$G307*Raw_Data!$H307</f>
        <v>2513761.1999999997</v>
      </c>
      <c r="S307" s="15">
        <f>Raw_Data!$R307*Raw_Data!$I307/100</f>
        <v>13071.558239999998</v>
      </c>
      <c r="T307" s="15">
        <f>Raw_Data!$R307-Raw_Data!$S307</f>
        <v>2500689.6417599996</v>
      </c>
      <c r="U307" s="17">
        <f>Raw_Data!$L307/Raw_Data!$J307</f>
        <v>0.2360963566040109</v>
      </c>
    </row>
    <row r="308" spans="1:21" x14ac:dyDescent="0.3">
      <c r="A308" s="9" t="s">
        <v>589</v>
      </c>
      <c r="B308" s="8">
        <v>44998</v>
      </c>
      <c r="C308" s="9" t="s">
        <v>25</v>
      </c>
      <c r="D308" s="9" t="s">
        <v>590</v>
      </c>
      <c r="E308" s="9" t="s">
        <v>5789</v>
      </c>
      <c r="F308" s="9" t="s">
        <v>42</v>
      </c>
      <c r="G308" s="9">
        <v>113521.43</v>
      </c>
      <c r="H308" s="9">
        <v>85</v>
      </c>
      <c r="I308" s="10">
        <v>4.6399999999999997</v>
      </c>
      <c r="J308" s="11">
        <v>9649321.5500000007</v>
      </c>
      <c r="K308" s="9">
        <v>84520.14</v>
      </c>
      <c r="L308" s="11">
        <v>2465109.58</v>
      </c>
      <c r="M308" s="9" t="s">
        <v>36</v>
      </c>
      <c r="N308" s="9" t="s">
        <v>22</v>
      </c>
      <c r="O308" s="9" t="s">
        <v>23</v>
      </c>
      <c r="P308" s="9">
        <v>3</v>
      </c>
      <c r="Q308" s="9">
        <v>2023</v>
      </c>
      <c r="R308" s="11">
        <f>Raw_Data!$G308*Raw_Data!$H308</f>
        <v>9649321.5499999989</v>
      </c>
      <c r="S308" s="11">
        <f>Raw_Data!$R308*Raw_Data!$I308/100</f>
        <v>447728.51991999993</v>
      </c>
      <c r="T308" s="11">
        <f>Raw_Data!$R308-Raw_Data!$S308</f>
        <v>9201593.0300799981</v>
      </c>
      <c r="U308" s="16">
        <f>Raw_Data!$L308/Raw_Data!$J308</f>
        <v>0.25546973092631575</v>
      </c>
    </row>
    <row r="309" spans="1:21" x14ac:dyDescent="0.3">
      <c r="A309" s="13" t="s">
        <v>591</v>
      </c>
      <c r="B309" s="12">
        <v>44998</v>
      </c>
      <c r="C309" s="13" t="s">
        <v>34</v>
      </c>
      <c r="D309" s="13" t="s">
        <v>592</v>
      </c>
      <c r="E309" s="13" t="s">
        <v>5786</v>
      </c>
      <c r="F309" s="13" t="s">
        <v>20</v>
      </c>
      <c r="G309" s="13">
        <v>67867</v>
      </c>
      <c r="H309" s="13">
        <v>4</v>
      </c>
      <c r="I309" s="14">
        <v>0.93</v>
      </c>
      <c r="J309" s="15">
        <v>271468.01</v>
      </c>
      <c r="K309" s="13">
        <v>55601.8</v>
      </c>
      <c r="L309" s="15">
        <v>49060.79</v>
      </c>
      <c r="M309" s="13" t="s">
        <v>21</v>
      </c>
      <c r="N309" s="13" t="s">
        <v>58</v>
      </c>
      <c r="O309" s="13" t="s">
        <v>23</v>
      </c>
      <c r="P309" s="13">
        <v>3</v>
      </c>
      <c r="Q309" s="13">
        <v>2023</v>
      </c>
      <c r="R309" s="15">
        <f>Raw_Data!$G309*Raw_Data!$H309</f>
        <v>271468</v>
      </c>
      <c r="S309" s="15">
        <f>Raw_Data!$R309*Raw_Data!$I309/100</f>
        <v>2524.6524000000004</v>
      </c>
      <c r="T309" s="15">
        <f>Raw_Data!$R309-Raw_Data!$S309</f>
        <v>268943.34759999998</v>
      </c>
      <c r="U309" s="17">
        <f>Raw_Data!$L309/Raw_Data!$J309</f>
        <v>0.18072401974729912</v>
      </c>
    </row>
    <row r="310" spans="1:21" x14ac:dyDescent="0.3">
      <c r="A310" s="9" t="s">
        <v>593</v>
      </c>
      <c r="B310" s="8">
        <v>44998</v>
      </c>
      <c r="C310" s="9" t="s">
        <v>25</v>
      </c>
      <c r="D310" s="9" t="s">
        <v>594</v>
      </c>
      <c r="E310" s="9" t="s">
        <v>5785</v>
      </c>
      <c r="F310" s="9" t="s">
        <v>32</v>
      </c>
      <c r="G310" s="9">
        <v>127752.67</v>
      </c>
      <c r="H310" s="9">
        <v>12</v>
      </c>
      <c r="I310" s="10">
        <v>1.24</v>
      </c>
      <c r="J310" s="11">
        <v>1533032.02</v>
      </c>
      <c r="K310" s="9">
        <v>107073.54</v>
      </c>
      <c r="L310" s="11">
        <v>248149.5</v>
      </c>
      <c r="M310" s="9" t="s">
        <v>21</v>
      </c>
      <c r="N310" s="9" t="s">
        <v>28</v>
      </c>
      <c r="O310" s="9" t="s">
        <v>23</v>
      </c>
      <c r="P310" s="9">
        <v>3</v>
      </c>
      <c r="Q310" s="9">
        <v>2023</v>
      </c>
      <c r="R310" s="11">
        <f>Raw_Data!$G310*Raw_Data!$H310</f>
        <v>1533032.04</v>
      </c>
      <c r="S310" s="11">
        <f>Raw_Data!$R310*Raw_Data!$I310/100</f>
        <v>19009.597296</v>
      </c>
      <c r="T310" s="11">
        <f>Raw_Data!$R310-Raw_Data!$S310</f>
        <v>1514022.442704</v>
      </c>
      <c r="U310" s="16">
        <f>Raw_Data!$L310/Raw_Data!$J310</f>
        <v>0.16186843899059591</v>
      </c>
    </row>
    <row r="311" spans="1:21" x14ac:dyDescent="0.3">
      <c r="A311" s="13" t="s">
        <v>595</v>
      </c>
      <c r="B311" s="12">
        <v>44998</v>
      </c>
      <c r="C311" s="13" t="s">
        <v>34</v>
      </c>
      <c r="D311" s="13" t="s">
        <v>230</v>
      </c>
      <c r="E311" s="13" t="s">
        <v>5789</v>
      </c>
      <c r="F311" s="13" t="s">
        <v>20</v>
      </c>
      <c r="G311" s="13">
        <v>68853.59</v>
      </c>
      <c r="H311" s="13">
        <v>1</v>
      </c>
      <c r="I311" s="14">
        <v>3.74</v>
      </c>
      <c r="J311" s="15">
        <v>68853.59</v>
      </c>
      <c r="K311" s="13">
        <v>52264.12</v>
      </c>
      <c r="L311" s="15">
        <v>16589.47</v>
      </c>
      <c r="M311" s="13" t="s">
        <v>21</v>
      </c>
      <c r="N311" s="13" t="s">
        <v>28</v>
      </c>
      <c r="O311" s="13" t="s">
        <v>23</v>
      </c>
      <c r="P311" s="13">
        <v>3</v>
      </c>
      <c r="Q311" s="13">
        <v>2023</v>
      </c>
      <c r="R311" s="15">
        <f>Raw_Data!$G311*Raw_Data!$H311</f>
        <v>68853.59</v>
      </c>
      <c r="S311" s="15">
        <f>Raw_Data!$R311*Raw_Data!$I311/100</f>
        <v>2575.1242660000003</v>
      </c>
      <c r="T311" s="15">
        <f>Raw_Data!$R311-Raw_Data!$S311</f>
        <v>66278.465733999998</v>
      </c>
      <c r="U311" s="17">
        <f>Raw_Data!$L311/Raw_Data!$J311</f>
        <v>0.24093834468180964</v>
      </c>
    </row>
    <row r="312" spans="1:21" x14ac:dyDescent="0.3">
      <c r="A312" s="9" t="s">
        <v>596</v>
      </c>
      <c r="B312" s="8">
        <v>44999</v>
      </c>
      <c r="C312" s="9" t="s">
        <v>34</v>
      </c>
      <c r="D312" s="9" t="s">
        <v>597</v>
      </c>
      <c r="E312" s="9" t="s">
        <v>5789</v>
      </c>
      <c r="F312" s="9" t="s">
        <v>42</v>
      </c>
      <c r="G312" s="9">
        <v>55616.47</v>
      </c>
      <c r="H312" s="9">
        <v>8</v>
      </c>
      <c r="I312" s="10">
        <v>10.84</v>
      </c>
      <c r="J312" s="11">
        <v>444931.75</v>
      </c>
      <c r="K312" s="9">
        <v>38917.839999999997</v>
      </c>
      <c r="L312" s="11">
        <v>133589.03</v>
      </c>
      <c r="M312" s="9" t="s">
        <v>21</v>
      </c>
      <c r="N312" s="9" t="s">
        <v>22</v>
      </c>
      <c r="O312" s="9" t="s">
        <v>29</v>
      </c>
      <c r="P312" s="9">
        <v>3</v>
      </c>
      <c r="Q312" s="9">
        <v>2023</v>
      </c>
      <c r="R312" s="11">
        <f>Raw_Data!$G312*Raw_Data!$H312</f>
        <v>444931.76</v>
      </c>
      <c r="S312" s="11">
        <f>Raw_Data!$R312*Raw_Data!$I312/100</f>
        <v>48230.602784000002</v>
      </c>
      <c r="T312" s="11">
        <f>Raw_Data!$R312-Raw_Data!$S312</f>
        <v>396701.15721600002</v>
      </c>
      <c r="U312" s="16">
        <f>Raw_Data!$L312/Raw_Data!$J312</f>
        <v>0.30024611639875104</v>
      </c>
    </row>
    <row r="313" spans="1:21" x14ac:dyDescent="0.3">
      <c r="A313" s="13" t="s">
        <v>598</v>
      </c>
      <c r="B313" s="12">
        <v>44999</v>
      </c>
      <c r="C313" s="13" t="s">
        <v>34</v>
      </c>
      <c r="D313" s="13" t="s">
        <v>599</v>
      </c>
      <c r="E313" s="13" t="s">
        <v>5788</v>
      </c>
      <c r="F313" s="13" t="s">
        <v>27</v>
      </c>
      <c r="G313" s="13">
        <v>59185.69</v>
      </c>
      <c r="H313" s="13">
        <v>7</v>
      </c>
      <c r="I313" s="14">
        <v>1.02</v>
      </c>
      <c r="J313" s="15">
        <v>414299.8</v>
      </c>
      <c r="K313" s="13">
        <v>43871.37</v>
      </c>
      <c r="L313" s="15">
        <v>107200.22</v>
      </c>
      <c r="M313" s="13" t="s">
        <v>21</v>
      </c>
      <c r="N313" s="13" t="s">
        <v>22</v>
      </c>
      <c r="O313" s="13" t="s">
        <v>23</v>
      </c>
      <c r="P313" s="13">
        <v>3</v>
      </c>
      <c r="Q313" s="13">
        <v>2023</v>
      </c>
      <c r="R313" s="15">
        <f>Raw_Data!$G313*Raw_Data!$H313</f>
        <v>414299.83</v>
      </c>
      <c r="S313" s="15">
        <f>Raw_Data!$R313*Raw_Data!$I313/100</f>
        <v>4225.8582660000002</v>
      </c>
      <c r="T313" s="15">
        <f>Raw_Data!$R313-Raw_Data!$S313</f>
        <v>410073.97173400002</v>
      </c>
      <c r="U313" s="17">
        <f>Raw_Data!$L313/Raw_Data!$J313</f>
        <v>0.25875035421209475</v>
      </c>
    </row>
    <row r="314" spans="1:21" x14ac:dyDescent="0.3">
      <c r="A314" s="9" t="s">
        <v>600</v>
      </c>
      <c r="B314" s="8">
        <v>44999</v>
      </c>
      <c r="C314" s="9" t="s">
        <v>18</v>
      </c>
      <c r="D314" s="9" t="s">
        <v>601</v>
      </c>
      <c r="E314" s="9" t="s">
        <v>5789</v>
      </c>
      <c r="F314" s="9" t="s">
        <v>32</v>
      </c>
      <c r="G314" s="9">
        <v>52582.71</v>
      </c>
      <c r="H314" s="9">
        <v>3</v>
      </c>
      <c r="I314" s="10">
        <v>4.4000000000000004</v>
      </c>
      <c r="J314" s="11">
        <v>157748.14000000001</v>
      </c>
      <c r="K314" s="9">
        <v>41175.660000000003</v>
      </c>
      <c r="L314" s="11">
        <v>34221.18</v>
      </c>
      <c r="M314" s="9" t="s">
        <v>21</v>
      </c>
      <c r="N314" s="9" t="s">
        <v>22</v>
      </c>
      <c r="O314" s="9" t="s">
        <v>23</v>
      </c>
      <c r="P314" s="9">
        <v>3</v>
      </c>
      <c r="Q314" s="9">
        <v>2023</v>
      </c>
      <c r="R314" s="11">
        <f>Raw_Data!$G314*Raw_Data!$H314</f>
        <v>157748.13</v>
      </c>
      <c r="S314" s="11">
        <f>Raw_Data!$R314*Raw_Data!$I314/100</f>
        <v>6940.9177200000013</v>
      </c>
      <c r="T314" s="11">
        <f>Raw_Data!$R314-Raw_Data!$S314</f>
        <v>150807.21228000001</v>
      </c>
      <c r="U314" s="16">
        <f>Raw_Data!$L314/Raw_Data!$J314</f>
        <v>0.21693555309114895</v>
      </c>
    </row>
    <row r="315" spans="1:21" x14ac:dyDescent="0.3">
      <c r="A315" s="13" t="s">
        <v>602</v>
      </c>
      <c r="B315" s="12">
        <v>44999</v>
      </c>
      <c r="C315" s="13" t="s">
        <v>34</v>
      </c>
      <c r="D315" s="13" t="s">
        <v>603</v>
      </c>
      <c r="E315" s="13" t="s">
        <v>5787</v>
      </c>
      <c r="F315" s="13" t="s">
        <v>32</v>
      </c>
      <c r="G315" s="13">
        <v>68488.600000000006</v>
      </c>
      <c r="H315" s="13">
        <v>41</v>
      </c>
      <c r="I315" s="14">
        <v>5.82</v>
      </c>
      <c r="J315" s="15">
        <v>2808032.65</v>
      </c>
      <c r="K315" s="13">
        <v>57552.72</v>
      </c>
      <c r="L315" s="15">
        <v>448371.3</v>
      </c>
      <c r="M315" s="13" t="s">
        <v>36</v>
      </c>
      <c r="N315" s="13" t="s">
        <v>45</v>
      </c>
      <c r="O315" s="13" t="s">
        <v>23</v>
      </c>
      <c r="P315" s="13">
        <v>3</v>
      </c>
      <c r="Q315" s="13">
        <v>2023</v>
      </c>
      <c r="R315" s="15">
        <f>Raw_Data!$G315*Raw_Data!$H315</f>
        <v>2808032.6</v>
      </c>
      <c r="S315" s="15">
        <f>Raw_Data!$R315*Raw_Data!$I315/100</f>
        <v>163427.49731999999</v>
      </c>
      <c r="T315" s="15">
        <f>Raw_Data!$R315-Raw_Data!$S315</f>
        <v>2644605.10268</v>
      </c>
      <c r="U315" s="17">
        <f>Raw_Data!$L315/Raw_Data!$J315</f>
        <v>0.15967453227440215</v>
      </c>
    </row>
    <row r="316" spans="1:21" x14ac:dyDescent="0.3">
      <c r="A316" s="9" t="s">
        <v>604</v>
      </c>
      <c r="B316" s="8">
        <v>44999</v>
      </c>
      <c r="C316" s="9" t="s">
        <v>40</v>
      </c>
      <c r="D316" s="9" t="s">
        <v>605</v>
      </c>
      <c r="E316" s="9" t="s">
        <v>5785</v>
      </c>
      <c r="F316" s="9" t="s">
        <v>42</v>
      </c>
      <c r="G316" s="9">
        <v>97777.85</v>
      </c>
      <c r="H316" s="9">
        <v>8</v>
      </c>
      <c r="I316" s="10">
        <v>2.84</v>
      </c>
      <c r="J316" s="11">
        <v>782222.83</v>
      </c>
      <c r="K316" s="9">
        <v>67872.740000000005</v>
      </c>
      <c r="L316" s="11">
        <v>239240.93</v>
      </c>
      <c r="M316" s="9" t="s">
        <v>21</v>
      </c>
      <c r="N316" s="9" t="s">
        <v>22</v>
      </c>
      <c r="O316" s="9" t="s">
        <v>23</v>
      </c>
      <c r="P316" s="9">
        <v>3</v>
      </c>
      <c r="Q316" s="9">
        <v>2023</v>
      </c>
      <c r="R316" s="11">
        <f>Raw_Data!$G316*Raw_Data!$H316</f>
        <v>782222.8</v>
      </c>
      <c r="S316" s="11">
        <f>Raw_Data!$R316*Raw_Data!$I316/100</f>
        <v>22215.127519999998</v>
      </c>
      <c r="T316" s="11">
        <f>Raw_Data!$R316-Raw_Data!$S316</f>
        <v>760007.67248000007</v>
      </c>
      <c r="U316" s="16">
        <f>Raw_Data!$L316/Raw_Data!$J316</f>
        <v>0.30584754218948074</v>
      </c>
    </row>
    <row r="317" spans="1:21" x14ac:dyDescent="0.3">
      <c r="A317" s="13" t="s">
        <v>606</v>
      </c>
      <c r="B317" s="12">
        <v>45000</v>
      </c>
      <c r="C317" s="13" t="s">
        <v>47</v>
      </c>
      <c r="D317" s="13" t="s">
        <v>337</v>
      </c>
      <c r="E317" s="13" t="s">
        <v>5788</v>
      </c>
      <c r="F317" s="13" t="s">
        <v>27</v>
      </c>
      <c r="G317" s="13">
        <v>60725.81</v>
      </c>
      <c r="H317" s="13">
        <v>52</v>
      </c>
      <c r="I317" s="14">
        <v>1.91</v>
      </c>
      <c r="J317" s="15">
        <v>3157741.98</v>
      </c>
      <c r="K317" s="13">
        <v>44174.57</v>
      </c>
      <c r="L317" s="15">
        <v>860664.27</v>
      </c>
      <c r="M317" s="13" t="s">
        <v>36</v>
      </c>
      <c r="N317" s="13" t="s">
        <v>58</v>
      </c>
      <c r="O317" s="13" t="s">
        <v>23</v>
      </c>
      <c r="P317" s="13">
        <v>3</v>
      </c>
      <c r="Q317" s="13">
        <v>2023</v>
      </c>
      <c r="R317" s="15">
        <f>Raw_Data!$G317*Raw_Data!$H317</f>
        <v>3157742.12</v>
      </c>
      <c r="S317" s="15">
        <f>Raw_Data!$R317*Raw_Data!$I317/100</f>
        <v>60312.874491999995</v>
      </c>
      <c r="T317" s="15">
        <f>Raw_Data!$R317-Raw_Data!$S317</f>
        <v>3097429.2455080003</v>
      </c>
      <c r="U317" s="17">
        <f>Raw_Data!$L317/Raw_Data!$J317</f>
        <v>0.27255686989346739</v>
      </c>
    </row>
    <row r="318" spans="1:21" x14ac:dyDescent="0.3">
      <c r="A318" s="9" t="s">
        <v>607</v>
      </c>
      <c r="B318" s="8">
        <v>45000</v>
      </c>
      <c r="C318" s="9" t="s">
        <v>47</v>
      </c>
      <c r="D318" s="9" t="s">
        <v>608</v>
      </c>
      <c r="E318" s="9" t="s">
        <v>5787</v>
      </c>
      <c r="F318" s="9" t="s">
        <v>32</v>
      </c>
      <c r="G318" s="9">
        <v>58359.5</v>
      </c>
      <c r="H318" s="9">
        <v>9</v>
      </c>
      <c r="I318" s="10">
        <v>5.61</v>
      </c>
      <c r="J318" s="11">
        <v>525235.47</v>
      </c>
      <c r="K318" s="9">
        <v>49344.14</v>
      </c>
      <c r="L318" s="11">
        <v>81138.2</v>
      </c>
      <c r="M318" s="9" t="s">
        <v>21</v>
      </c>
      <c r="N318" s="9" t="s">
        <v>22</v>
      </c>
      <c r="O318" s="9" t="s">
        <v>23</v>
      </c>
      <c r="P318" s="9">
        <v>3</v>
      </c>
      <c r="Q318" s="9">
        <v>2023</v>
      </c>
      <c r="R318" s="11">
        <f>Raw_Data!$G318*Raw_Data!$H318</f>
        <v>525235.5</v>
      </c>
      <c r="S318" s="11">
        <f>Raw_Data!$R318*Raw_Data!$I318/100</f>
        <v>29465.711550000004</v>
      </c>
      <c r="T318" s="11">
        <f>Raw_Data!$R318-Raw_Data!$S318</f>
        <v>495769.78844999999</v>
      </c>
      <c r="U318" s="16">
        <f>Raw_Data!$L318/Raw_Data!$J318</f>
        <v>0.15447966604387933</v>
      </c>
    </row>
    <row r="319" spans="1:21" x14ac:dyDescent="0.3">
      <c r="A319" s="13" t="s">
        <v>609</v>
      </c>
      <c r="B319" s="12">
        <v>45000</v>
      </c>
      <c r="C319" s="13" t="s">
        <v>18</v>
      </c>
      <c r="D319" s="13" t="s">
        <v>610</v>
      </c>
      <c r="E319" s="13" t="s">
        <v>5787</v>
      </c>
      <c r="F319" s="13" t="s">
        <v>32</v>
      </c>
      <c r="G319" s="13">
        <v>46853.78</v>
      </c>
      <c r="H319" s="13">
        <v>3</v>
      </c>
      <c r="I319" s="14">
        <v>8.73</v>
      </c>
      <c r="J319" s="15">
        <v>140561.34</v>
      </c>
      <c r="K319" s="13">
        <v>40027.129999999997</v>
      </c>
      <c r="L319" s="15">
        <v>20479.95</v>
      </c>
      <c r="M319" s="13" t="s">
        <v>21</v>
      </c>
      <c r="N319" s="13" t="s">
        <v>22</v>
      </c>
      <c r="O319" s="13" t="s">
        <v>29</v>
      </c>
      <c r="P319" s="13">
        <v>3</v>
      </c>
      <c r="Q319" s="13">
        <v>2023</v>
      </c>
      <c r="R319" s="15">
        <f>Raw_Data!$G319*Raw_Data!$H319</f>
        <v>140561.34</v>
      </c>
      <c r="S319" s="15">
        <f>Raw_Data!$R319*Raw_Data!$I319/100</f>
        <v>12271.004982</v>
      </c>
      <c r="T319" s="15">
        <f>Raw_Data!$R319-Raw_Data!$S319</f>
        <v>128290.335018</v>
      </c>
      <c r="U319" s="17">
        <f>Raw_Data!$L319/Raw_Data!$J319</f>
        <v>0.14570115794285968</v>
      </c>
    </row>
    <row r="320" spans="1:21" x14ac:dyDescent="0.3">
      <c r="A320" s="9" t="s">
        <v>611</v>
      </c>
      <c r="B320" s="8">
        <v>45000</v>
      </c>
      <c r="C320" s="9" t="s">
        <v>34</v>
      </c>
      <c r="D320" s="9" t="s">
        <v>526</v>
      </c>
      <c r="E320" s="9" t="s">
        <v>5788</v>
      </c>
      <c r="F320" s="9" t="s">
        <v>27</v>
      </c>
      <c r="G320" s="9">
        <v>60402.54</v>
      </c>
      <c r="H320" s="9">
        <v>7</v>
      </c>
      <c r="I320" s="10">
        <v>2.4900000000000002</v>
      </c>
      <c r="J320" s="11">
        <v>422817.78</v>
      </c>
      <c r="K320" s="9">
        <v>45220.87</v>
      </c>
      <c r="L320" s="11">
        <v>106271.7</v>
      </c>
      <c r="M320" s="9" t="s">
        <v>21</v>
      </c>
      <c r="N320" s="9" t="s">
        <v>22</v>
      </c>
      <c r="O320" s="9" t="s">
        <v>23</v>
      </c>
      <c r="P320" s="9">
        <v>3</v>
      </c>
      <c r="Q320" s="9">
        <v>2023</v>
      </c>
      <c r="R320" s="11">
        <f>Raw_Data!$G320*Raw_Data!$H320</f>
        <v>422817.78</v>
      </c>
      <c r="S320" s="11">
        <f>Raw_Data!$R320*Raw_Data!$I320/100</f>
        <v>10528.162722000003</v>
      </c>
      <c r="T320" s="11">
        <f>Raw_Data!$R320-Raw_Data!$S320</f>
        <v>412289.61727800005</v>
      </c>
      <c r="U320" s="16">
        <f>Raw_Data!$L320/Raw_Data!$J320</f>
        <v>0.25134160630614916</v>
      </c>
    </row>
    <row r="321" spans="1:21" x14ac:dyDescent="0.3">
      <c r="A321" s="13" t="s">
        <v>612</v>
      </c>
      <c r="B321" s="12">
        <v>45000</v>
      </c>
      <c r="C321" s="13" t="s">
        <v>34</v>
      </c>
      <c r="D321" s="13" t="s">
        <v>166</v>
      </c>
      <c r="E321" s="13" t="s">
        <v>5786</v>
      </c>
      <c r="F321" s="13" t="s">
        <v>55</v>
      </c>
      <c r="G321" s="13">
        <v>67594.789999999994</v>
      </c>
      <c r="H321" s="13">
        <v>3</v>
      </c>
      <c r="I321" s="14">
        <v>2.44</v>
      </c>
      <c r="J321" s="15">
        <v>202784.36</v>
      </c>
      <c r="K321" s="13">
        <v>49314.21</v>
      </c>
      <c r="L321" s="15">
        <v>54841.74</v>
      </c>
      <c r="M321" s="13" t="s">
        <v>21</v>
      </c>
      <c r="N321" s="13" t="s">
        <v>28</v>
      </c>
      <c r="O321" s="13" t="s">
        <v>23</v>
      </c>
      <c r="P321" s="13">
        <v>3</v>
      </c>
      <c r="Q321" s="13">
        <v>2023</v>
      </c>
      <c r="R321" s="15">
        <f>Raw_Data!$G321*Raw_Data!$H321</f>
        <v>202784.37</v>
      </c>
      <c r="S321" s="15">
        <f>Raw_Data!$R321*Raw_Data!$I321/100</f>
        <v>4947.9386279999999</v>
      </c>
      <c r="T321" s="15">
        <f>Raw_Data!$R321-Raw_Data!$S321</f>
        <v>197836.43137199999</v>
      </c>
      <c r="U321" s="17">
        <f>Raw_Data!$L321/Raw_Data!$J321</f>
        <v>0.27044363776378022</v>
      </c>
    </row>
    <row r="322" spans="1:21" x14ac:dyDescent="0.3">
      <c r="A322" s="9" t="s">
        <v>613</v>
      </c>
      <c r="B322" s="8">
        <v>45000</v>
      </c>
      <c r="C322" s="9" t="s">
        <v>34</v>
      </c>
      <c r="D322" s="9" t="s">
        <v>614</v>
      </c>
      <c r="E322" s="9" t="s">
        <v>5788</v>
      </c>
      <c r="F322" s="9" t="s">
        <v>27</v>
      </c>
      <c r="G322" s="9">
        <v>69666.47</v>
      </c>
      <c r="H322" s="9">
        <v>4</v>
      </c>
      <c r="I322" s="10">
        <v>0.19</v>
      </c>
      <c r="J322" s="11">
        <v>278665.87</v>
      </c>
      <c r="K322" s="9">
        <v>50406.89</v>
      </c>
      <c r="L322" s="11">
        <v>77038.3</v>
      </c>
      <c r="M322" s="9" t="s">
        <v>21</v>
      </c>
      <c r="N322" s="9" t="s">
        <v>22</v>
      </c>
      <c r="O322" s="9" t="s">
        <v>23</v>
      </c>
      <c r="P322" s="9">
        <v>3</v>
      </c>
      <c r="Q322" s="9">
        <v>2023</v>
      </c>
      <c r="R322" s="11">
        <f>Raw_Data!$G322*Raw_Data!$H322</f>
        <v>278665.88</v>
      </c>
      <c r="S322" s="11">
        <f>Raw_Data!$R322*Raw_Data!$I322/100</f>
        <v>529.46517200000005</v>
      </c>
      <c r="T322" s="11">
        <f>Raw_Data!$R322-Raw_Data!$S322</f>
        <v>278136.41482800001</v>
      </c>
      <c r="U322" s="16">
        <f>Raw_Data!$L322/Raw_Data!$J322</f>
        <v>0.27645402000610986</v>
      </c>
    </row>
    <row r="323" spans="1:21" x14ac:dyDescent="0.3">
      <c r="A323" s="13" t="s">
        <v>615</v>
      </c>
      <c r="B323" s="12">
        <v>45001</v>
      </c>
      <c r="C323" s="13" t="s">
        <v>25</v>
      </c>
      <c r="D323" s="13" t="s">
        <v>616</v>
      </c>
      <c r="E323" s="13" t="s">
        <v>5789</v>
      </c>
      <c r="F323" s="13" t="s">
        <v>55</v>
      </c>
      <c r="G323" s="13">
        <v>100180.76</v>
      </c>
      <c r="H323" s="13">
        <v>9</v>
      </c>
      <c r="I323" s="14">
        <v>1.29</v>
      </c>
      <c r="J323" s="15">
        <v>901626.8</v>
      </c>
      <c r="K323" s="13">
        <v>72745.37</v>
      </c>
      <c r="L323" s="15">
        <v>246918.48</v>
      </c>
      <c r="M323" s="13" t="s">
        <v>21</v>
      </c>
      <c r="N323" s="13" t="s">
        <v>45</v>
      </c>
      <c r="O323" s="13" t="s">
        <v>23</v>
      </c>
      <c r="P323" s="13">
        <v>3</v>
      </c>
      <c r="Q323" s="13">
        <v>2023</v>
      </c>
      <c r="R323" s="15">
        <f>Raw_Data!$G323*Raw_Data!$H323</f>
        <v>901626.84</v>
      </c>
      <c r="S323" s="15">
        <f>Raw_Data!$R323*Raw_Data!$I323/100</f>
        <v>11630.986236000001</v>
      </c>
      <c r="T323" s="15">
        <f>Raw_Data!$R323-Raw_Data!$S323</f>
        <v>889995.853764</v>
      </c>
      <c r="U323" s="17">
        <f>Raw_Data!$L323/Raw_Data!$J323</f>
        <v>0.27385885157805867</v>
      </c>
    </row>
    <row r="324" spans="1:21" x14ac:dyDescent="0.3">
      <c r="A324" s="9" t="s">
        <v>617</v>
      </c>
      <c r="B324" s="8">
        <v>45001</v>
      </c>
      <c r="C324" s="9" t="s">
        <v>47</v>
      </c>
      <c r="D324" s="9" t="s">
        <v>504</v>
      </c>
      <c r="E324" s="9" t="s">
        <v>5787</v>
      </c>
      <c r="F324" s="9" t="s">
        <v>20</v>
      </c>
      <c r="G324" s="9">
        <v>52394.879999999997</v>
      </c>
      <c r="H324" s="9">
        <v>7</v>
      </c>
      <c r="I324" s="10">
        <v>4</v>
      </c>
      <c r="J324" s="11">
        <v>366764.19</v>
      </c>
      <c r="K324" s="9">
        <v>42298.87</v>
      </c>
      <c r="L324" s="11">
        <v>70672.13</v>
      </c>
      <c r="M324" s="9" t="s">
        <v>21</v>
      </c>
      <c r="N324" s="9" t="s">
        <v>28</v>
      </c>
      <c r="O324" s="9" t="s">
        <v>23</v>
      </c>
      <c r="P324" s="9">
        <v>3</v>
      </c>
      <c r="Q324" s="9">
        <v>2023</v>
      </c>
      <c r="R324" s="11">
        <f>Raw_Data!$G324*Raw_Data!$H324</f>
        <v>366764.16</v>
      </c>
      <c r="S324" s="11">
        <f>Raw_Data!$R324*Raw_Data!$I324/100</f>
        <v>14670.5664</v>
      </c>
      <c r="T324" s="11">
        <f>Raw_Data!$R324-Raw_Data!$S324</f>
        <v>352093.59359999996</v>
      </c>
      <c r="U324" s="16">
        <f>Raw_Data!$L324/Raw_Data!$J324</f>
        <v>0.19269092219717526</v>
      </c>
    </row>
    <row r="325" spans="1:21" x14ac:dyDescent="0.3">
      <c r="A325" s="13" t="s">
        <v>618</v>
      </c>
      <c r="B325" s="12">
        <v>45001</v>
      </c>
      <c r="C325" s="13" t="s">
        <v>18</v>
      </c>
      <c r="D325" s="13" t="s">
        <v>619</v>
      </c>
      <c r="E325" s="13" t="s">
        <v>5786</v>
      </c>
      <c r="F325" s="13" t="s">
        <v>55</v>
      </c>
      <c r="G325" s="13">
        <v>62640.27</v>
      </c>
      <c r="H325" s="13">
        <v>7</v>
      </c>
      <c r="I325" s="14">
        <v>3.28</v>
      </c>
      <c r="J325" s="15">
        <v>438481.9</v>
      </c>
      <c r="K325" s="13">
        <v>46270.79</v>
      </c>
      <c r="L325" s="15">
        <v>114586.34</v>
      </c>
      <c r="M325" s="13" t="s">
        <v>21</v>
      </c>
      <c r="N325" s="13" t="s">
        <v>58</v>
      </c>
      <c r="O325" s="13" t="s">
        <v>23</v>
      </c>
      <c r="P325" s="13">
        <v>3</v>
      </c>
      <c r="Q325" s="13">
        <v>2023</v>
      </c>
      <c r="R325" s="15">
        <f>Raw_Data!$G325*Raw_Data!$H325</f>
        <v>438481.88999999996</v>
      </c>
      <c r="S325" s="15">
        <f>Raw_Data!$R325*Raw_Data!$I325/100</f>
        <v>14382.205991999997</v>
      </c>
      <c r="T325" s="15">
        <f>Raw_Data!$R325-Raw_Data!$S325</f>
        <v>424099.68400799995</v>
      </c>
      <c r="U325" s="17">
        <f>Raw_Data!$L325/Raw_Data!$J325</f>
        <v>0.26132513109435074</v>
      </c>
    </row>
    <row r="326" spans="1:21" x14ac:dyDescent="0.3">
      <c r="A326" s="9" t="s">
        <v>620</v>
      </c>
      <c r="B326" s="8">
        <v>45001</v>
      </c>
      <c r="C326" s="9" t="s">
        <v>47</v>
      </c>
      <c r="D326" s="9" t="s">
        <v>215</v>
      </c>
      <c r="E326" s="9" t="s">
        <v>5790</v>
      </c>
      <c r="F326" s="9" t="s">
        <v>32</v>
      </c>
      <c r="G326" s="9">
        <v>58242.57</v>
      </c>
      <c r="H326" s="9">
        <v>5</v>
      </c>
      <c r="I326" s="10">
        <v>5.67</v>
      </c>
      <c r="J326" s="11">
        <v>291212.87</v>
      </c>
      <c r="K326" s="9">
        <v>49544.88</v>
      </c>
      <c r="L326" s="11">
        <v>43488.46</v>
      </c>
      <c r="M326" s="9" t="s">
        <v>21</v>
      </c>
      <c r="N326" s="9" t="s">
        <v>45</v>
      </c>
      <c r="O326" s="9" t="s">
        <v>23</v>
      </c>
      <c r="P326" s="9">
        <v>3</v>
      </c>
      <c r="Q326" s="9">
        <v>2023</v>
      </c>
      <c r="R326" s="11">
        <f>Raw_Data!$G326*Raw_Data!$H326</f>
        <v>291212.84999999998</v>
      </c>
      <c r="S326" s="11">
        <f>Raw_Data!$R326*Raw_Data!$I326/100</f>
        <v>16511.768594999998</v>
      </c>
      <c r="T326" s="11">
        <f>Raw_Data!$R326-Raw_Data!$S326</f>
        <v>274701.081405</v>
      </c>
      <c r="U326" s="16">
        <f>Raw_Data!$L326/Raw_Data!$J326</f>
        <v>0.1493356389090908</v>
      </c>
    </row>
    <row r="327" spans="1:21" x14ac:dyDescent="0.3">
      <c r="A327" s="13" t="s">
        <v>621</v>
      </c>
      <c r="B327" s="12">
        <v>45001</v>
      </c>
      <c r="C327" s="13" t="s">
        <v>18</v>
      </c>
      <c r="D327" s="13" t="s">
        <v>622</v>
      </c>
      <c r="E327" s="13" t="s">
        <v>5790</v>
      </c>
      <c r="F327" s="13" t="s">
        <v>27</v>
      </c>
      <c r="G327" s="13">
        <v>62659.12</v>
      </c>
      <c r="H327" s="13">
        <v>4</v>
      </c>
      <c r="I327" s="14">
        <v>0</v>
      </c>
      <c r="J327" s="15">
        <v>250636.48</v>
      </c>
      <c r="K327" s="13">
        <v>45920.08</v>
      </c>
      <c r="L327" s="15">
        <v>66956.149999999994</v>
      </c>
      <c r="M327" s="13" t="s">
        <v>21</v>
      </c>
      <c r="N327" s="13" t="s">
        <v>22</v>
      </c>
      <c r="O327" s="13" t="s">
        <v>23</v>
      </c>
      <c r="P327" s="13">
        <v>3</v>
      </c>
      <c r="Q327" s="13">
        <v>2023</v>
      </c>
      <c r="R327" s="15">
        <f>Raw_Data!$G327*Raw_Data!$H327</f>
        <v>250636.48</v>
      </c>
      <c r="S327" s="15">
        <f>Raw_Data!$R327*Raw_Data!$I327/100</f>
        <v>0</v>
      </c>
      <c r="T327" s="15">
        <f>Raw_Data!$R327-Raw_Data!$S327</f>
        <v>250636.48</v>
      </c>
      <c r="U327" s="17">
        <f>Raw_Data!$L327/Raw_Data!$J327</f>
        <v>0.26714447154699905</v>
      </c>
    </row>
    <row r="328" spans="1:21" x14ac:dyDescent="0.3">
      <c r="A328" s="9" t="s">
        <v>623</v>
      </c>
      <c r="B328" s="8">
        <v>45001</v>
      </c>
      <c r="C328" s="9" t="s">
        <v>25</v>
      </c>
      <c r="D328" s="9" t="s">
        <v>624</v>
      </c>
      <c r="E328" s="9" t="s">
        <v>5785</v>
      </c>
      <c r="F328" s="9" t="s">
        <v>55</v>
      </c>
      <c r="G328" s="9">
        <v>160943.78</v>
      </c>
      <c r="H328" s="9">
        <v>5</v>
      </c>
      <c r="I328" s="10">
        <v>0.62</v>
      </c>
      <c r="J328" s="11">
        <v>804718.91</v>
      </c>
      <c r="K328" s="9">
        <v>108069.74</v>
      </c>
      <c r="L328" s="11">
        <v>264370.2</v>
      </c>
      <c r="M328" s="9" t="s">
        <v>21</v>
      </c>
      <c r="N328" s="9" t="s">
        <v>58</v>
      </c>
      <c r="O328" s="9" t="s">
        <v>23</v>
      </c>
      <c r="P328" s="9">
        <v>3</v>
      </c>
      <c r="Q328" s="9">
        <v>2023</v>
      </c>
      <c r="R328" s="11">
        <f>Raw_Data!$G328*Raw_Data!$H328</f>
        <v>804718.9</v>
      </c>
      <c r="S328" s="11">
        <f>Raw_Data!$R328*Raw_Data!$I328/100</f>
        <v>4989.2571799999996</v>
      </c>
      <c r="T328" s="11">
        <f>Raw_Data!$R328-Raw_Data!$S328</f>
        <v>799729.64282000007</v>
      </c>
      <c r="U328" s="16">
        <f>Raw_Data!$L328/Raw_Data!$J328</f>
        <v>0.32852490070104107</v>
      </c>
    </row>
    <row r="329" spans="1:21" x14ac:dyDescent="0.3">
      <c r="A329" s="13" t="s">
        <v>625</v>
      </c>
      <c r="B329" s="12">
        <v>45001</v>
      </c>
      <c r="C329" s="13" t="s">
        <v>18</v>
      </c>
      <c r="D329" s="13" t="s">
        <v>626</v>
      </c>
      <c r="E329" s="13" t="s">
        <v>5786</v>
      </c>
      <c r="F329" s="13" t="s">
        <v>42</v>
      </c>
      <c r="G329" s="13">
        <v>69813.45</v>
      </c>
      <c r="H329" s="13">
        <v>4</v>
      </c>
      <c r="I329" s="14">
        <v>3.71</v>
      </c>
      <c r="J329" s="15">
        <v>279253.78999999998</v>
      </c>
      <c r="K329" s="13">
        <v>52031.37</v>
      </c>
      <c r="L329" s="15">
        <v>71128.320000000007</v>
      </c>
      <c r="M329" s="13" t="s">
        <v>21</v>
      </c>
      <c r="N329" s="13" t="s">
        <v>28</v>
      </c>
      <c r="O329" s="13" t="s">
        <v>23</v>
      </c>
      <c r="P329" s="13">
        <v>3</v>
      </c>
      <c r="Q329" s="13">
        <v>2023</v>
      </c>
      <c r="R329" s="15">
        <f>Raw_Data!$G329*Raw_Data!$H329</f>
        <v>279253.8</v>
      </c>
      <c r="S329" s="15">
        <f>Raw_Data!$R329*Raw_Data!$I329/100</f>
        <v>10360.315979999999</v>
      </c>
      <c r="T329" s="15">
        <f>Raw_Data!$R329-Raw_Data!$S329</f>
        <v>268893.48401999997</v>
      </c>
      <c r="U329" s="17">
        <f>Raw_Data!$L329/Raw_Data!$J329</f>
        <v>0.25470852159249124</v>
      </c>
    </row>
    <row r="330" spans="1:21" x14ac:dyDescent="0.3">
      <c r="A330" s="9" t="s">
        <v>627</v>
      </c>
      <c r="B330" s="8">
        <v>45001</v>
      </c>
      <c r="C330" s="9" t="s">
        <v>34</v>
      </c>
      <c r="D330" s="9" t="s">
        <v>628</v>
      </c>
      <c r="E330" s="9" t="s">
        <v>5786</v>
      </c>
      <c r="F330" s="9" t="s">
        <v>55</v>
      </c>
      <c r="G330" s="9">
        <v>76199.59</v>
      </c>
      <c r="H330" s="9">
        <v>5</v>
      </c>
      <c r="I330" s="10">
        <v>1.65</v>
      </c>
      <c r="J330" s="11">
        <v>380997.97</v>
      </c>
      <c r="K330" s="9">
        <v>52427.5</v>
      </c>
      <c r="L330" s="11">
        <v>118860.49</v>
      </c>
      <c r="M330" s="9" t="s">
        <v>21</v>
      </c>
      <c r="N330" s="9" t="s">
        <v>28</v>
      </c>
      <c r="O330" s="9" t="s">
        <v>23</v>
      </c>
      <c r="P330" s="9">
        <v>3</v>
      </c>
      <c r="Q330" s="9">
        <v>2023</v>
      </c>
      <c r="R330" s="11">
        <f>Raw_Data!$G330*Raw_Data!$H330</f>
        <v>380997.94999999995</v>
      </c>
      <c r="S330" s="11">
        <f>Raw_Data!$R330*Raw_Data!$I330/100</f>
        <v>6286.4661749999996</v>
      </c>
      <c r="T330" s="11">
        <f>Raw_Data!$R330-Raw_Data!$S330</f>
        <v>374711.48382499994</v>
      </c>
      <c r="U330" s="16">
        <f>Raw_Data!$L330/Raw_Data!$J330</f>
        <v>0.31197145223634659</v>
      </c>
    </row>
    <row r="331" spans="1:21" x14ac:dyDescent="0.3">
      <c r="A331" s="13" t="s">
        <v>629</v>
      </c>
      <c r="B331" s="12">
        <v>45002</v>
      </c>
      <c r="C331" s="13" t="s">
        <v>34</v>
      </c>
      <c r="D331" s="13" t="s">
        <v>630</v>
      </c>
      <c r="E331" s="13" t="s">
        <v>5788</v>
      </c>
      <c r="F331" s="13" t="s">
        <v>32</v>
      </c>
      <c r="G331" s="13">
        <v>82477.69</v>
      </c>
      <c r="H331" s="13">
        <v>11</v>
      </c>
      <c r="I331" s="14">
        <v>3.06</v>
      </c>
      <c r="J331" s="15">
        <v>907254.57</v>
      </c>
      <c r="K331" s="13">
        <v>71893.39</v>
      </c>
      <c r="L331" s="15">
        <v>116427.26</v>
      </c>
      <c r="M331" s="13" t="s">
        <v>21</v>
      </c>
      <c r="N331" s="13" t="s">
        <v>28</v>
      </c>
      <c r="O331" s="13" t="s">
        <v>23</v>
      </c>
      <c r="P331" s="13">
        <v>3</v>
      </c>
      <c r="Q331" s="13">
        <v>2023</v>
      </c>
      <c r="R331" s="15">
        <f>Raw_Data!$G331*Raw_Data!$H331</f>
        <v>907254.59000000008</v>
      </c>
      <c r="S331" s="15">
        <f>Raw_Data!$R331*Raw_Data!$I331/100</f>
        <v>27761.990454000003</v>
      </c>
      <c r="T331" s="15">
        <f>Raw_Data!$R331-Raw_Data!$S331</f>
        <v>879492.59954600013</v>
      </c>
      <c r="U331" s="17">
        <f>Raw_Data!$L331/Raw_Data!$J331</f>
        <v>0.12832920753433075</v>
      </c>
    </row>
    <row r="332" spans="1:21" x14ac:dyDescent="0.3">
      <c r="A332" s="9" t="s">
        <v>631</v>
      </c>
      <c r="B332" s="8">
        <v>45002</v>
      </c>
      <c r="C332" s="9" t="s">
        <v>25</v>
      </c>
      <c r="D332" s="9" t="s">
        <v>632</v>
      </c>
      <c r="E332" s="9" t="s">
        <v>5787</v>
      </c>
      <c r="F332" s="9" t="s">
        <v>32</v>
      </c>
      <c r="G332" s="9">
        <v>94337.25</v>
      </c>
      <c r="H332" s="9">
        <v>9</v>
      </c>
      <c r="I332" s="10">
        <v>2.0699999999999998</v>
      </c>
      <c r="J332" s="11">
        <v>849035.29</v>
      </c>
      <c r="K332" s="9">
        <v>83007.259999999995</v>
      </c>
      <c r="L332" s="11">
        <v>101969.93</v>
      </c>
      <c r="M332" s="9" t="s">
        <v>21</v>
      </c>
      <c r="N332" s="9" t="s">
        <v>28</v>
      </c>
      <c r="O332" s="9" t="s">
        <v>23</v>
      </c>
      <c r="P332" s="9">
        <v>3</v>
      </c>
      <c r="Q332" s="9">
        <v>2023</v>
      </c>
      <c r="R332" s="11">
        <f>Raw_Data!$G332*Raw_Data!$H332</f>
        <v>849035.25</v>
      </c>
      <c r="S332" s="11">
        <f>Raw_Data!$R332*Raw_Data!$I332/100</f>
        <v>17575.029674999998</v>
      </c>
      <c r="T332" s="11">
        <f>Raw_Data!$R332-Raw_Data!$S332</f>
        <v>831460.220325</v>
      </c>
      <c r="U332" s="16">
        <f>Raw_Data!$L332/Raw_Data!$J332</f>
        <v>0.12010093243591793</v>
      </c>
    </row>
    <row r="333" spans="1:21" x14ac:dyDescent="0.3">
      <c r="A333" s="13" t="s">
        <v>633</v>
      </c>
      <c r="B333" s="12">
        <v>45002</v>
      </c>
      <c r="C333" s="13" t="s">
        <v>18</v>
      </c>
      <c r="D333" s="13" t="s">
        <v>634</v>
      </c>
      <c r="E333" s="13" t="s">
        <v>5788</v>
      </c>
      <c r="F333" s="13" t="s">
        <v>20</v>
      </c>
      <c r="G333" s="13">
        <v>47916.57</v>
      </c>
      <c r="H333" s="13">
        <v>2</v>
      </c>
      <c r="I333" s="14">
        <v>13.71</v>
      </c>
      <c r="J333" s="15">
        <v>95833.14</v>
      </c>
      <c r="K333" s="13">
        <v>36073.56</v>
      </c>
      <c r="L333" s="15">
        <v>23686.01</v>
      </c>
      <c r="M333" s="13" t="s">
        <v>21</v>
      </c>
      <c r="N333" s="13" t="s">
        <v>22</v>
      </c>
      <c r="O333" s="13" t="s">
        <v>29</v>
      </c>
      <c r="P333" s="13">
        <v>3</v>
      </c>
      <c r="Q333" s="13">
        <v>2023</v>
      </c>
      <c r="R333" s="15">
        <f>Raw_Data!$G333*Raw_Data!$H333</f>
        <v>95833.14</v>
      </c>
      <c r="S333" s="15">
        <f>Raw_Data!$R333*Raw_Data!$I333/100</f>
        <v>13138.723494000002</v>
      </c>
      <c r="T333" s="15">
        <f>Raw_Data!$R333-Raw_Data!$S333</f>
        <v>82694.416505999994</v>
      </c>
      <c r="U333" s="17">
        <f>Raw_Data!$L333/Raw_Data!$J333</f>
        <v>0.24715886383353397</v>
      </c>
    </row>
    <row r="334" spans="1:21" x14ac:dyDescent="0.3">
      <c r="A334" s="9" t="s">
        <v>635</v>
      </c>
      <c r="B334" s="8">
        <v>45002</v>
      </c>
      <c r="C334" s="9" t="s">
        <v>18</v>
      </c>
      <c r="D334" s="9" t="s">
        <v>636</v>
      </c>
      <c r="E334" s="9" t="s">
        <v>5790</v>
      </c>
      <c r="F334" s="9" t="s">
        <v>20</v>
      </c>
      <c r="G334" s="9">
        <v>62445.7</v>
      </c>
      <c r="H334" s="9">
        <v>7</v>
      </c>
      <c r="I334" s="10">
        <v>4</v>
      </c>
      <c r="J334" s="11">
        <v>437119.92</v>
      </c>
      <c r="K334" s="9">
        <v>48961</v>
      </c>
      <c r="L334" s="11">
        <v>94392.95</v>
      </c>
      <c r="M334" s="9" t="s">
        <v>21</v>
      </c>
      <c r="N334" s="9" t="s">
        <v>22</v>
      </c>
      <c r="O334" s="9" t="s">
        <v>23</v>
      </c>
      <c r="P334" s="9">
        <v>3</v>
      </c>
      <c r="Q334" s="9">
        <v>2023</v>
      </c>
      <c r="R334" s="11">
        <f>Raw_Data!$G334*Raw_Data!$H334</f>
        <v>437119.89999999997</v>
      </c>
      <c r="S334" s="11">
        <f>Raw_Data!$R334*Raw_Data!$I334/100</f>
        <v>17484.795999999998</v>
      </c>
      <c r="T334" s="11">
        <f>Raw_Data!$R334-Raw_Data!$S334</f>
        <v>419635.10399999999</v>
      </c>
      <c r="U334" s="16">
        <f>Raw_Data!$L334/Raw_Data!$J334</f>
        <v>0.21594291561912804</v>
      </c>
    </row>
    <row r="335" spans="1:21" x14ac:dyDescent="0.3">
      <c r="A335" s="13" t="s">
        <v>637</v>
      </c>
      <c r="B335" s="12">
        <v>45002</v>
      </c>
      <c r="C335" s="13" t="s">
        <v>25</v>
      </c>
      <c r="D335" s="13" t="s">
        <v>638</v>
      </c>
      <c r="E335" s="13" t="s">
        <v>5789</v>
      </c>
      <c r="F335" s="13" t="s">
        <v>42</v>
      </c>
      <c r="G335" s="13">
        <v>91408.57</v>
      </c>
      <c r="H335" s="13">
        <v>109</v>
      </c>
      <c r="I335" s="14">
        <v>17.170000000000002</v>
      </c>
      <c r="J335" s="15">
        <v>9963534.0999999996</v>
      </c>
      <c r="K335" s="13">
        <v>61804.45</v>
      </c>
      <c r="L335" s="15">
        <v>3226849.19</v>
      </c>
      <c r="M335" s="13" t="s">
        <v>36</v>
      </c>
      <c r="N335" s="13" t="s">
        <v>58</v>
      </c>
      <c r="O335" s="13" t="s">
        <v>29</v>
      </c>
      <c r="P335" s="13">
        <v>3</v>
      </c>
      <c r="Q335" s="13">
        <v>2023</v>
      </c>
      <c r="R335" s="15">
        <f>Raw_Data!$G335*Raw_Data!$H335</f>
        <v>9963534.1300000008</v>
      </c>
      <c r="S335" s="15">
        <f>Raw_Data!$R335*Raw_Data!$I335/100</f>
        <v>1710738.8101210005</v>
      </c>
      <c r="T335" s="15">
        <f>Raw_Data!$R335-Raw_Data!$S335</f>
        <v>8252795.3198790001</v>
      </c>
      <c r="U335" s="17">
        <f>Raw_Data!$L335/Raw_Data!$J335</f>
        <v>0.32386592524433677</v>
      </c>
    </row>
    <row r="336" spans="1:21" x14ac:dyDescent="0.3">
      <c r="A336" s="9" t="s">
        <v>639</v>
      </c>
      <c r="B336" s="8">
        <v>45002</v>
      </c>
      <c r="C336" s="9" t="s">
        <v>47</v>
      </c>
      <c r="D336" s="9" t="s">
        <v>640</v>
      </c>
      <c r="E336" s="9" t="s">
        <v>5786</v>
      </c>
      <c r="F336" s="9" t="s">
        <v>20</v>
      </c>
      <c r="G336" s="9">
        <v>52870.57</v>
      </c>
      <c r="H336" s="9">
        <v>5</v>
      </c>
      <c r="I336" s="10">
        <v>4</v>
      </c>
      <c r="J336" s="11">
        <v>264352.87</v>
      </c>
      <c r="K336" s="9">
        <v>44738.5</v>
      </c>
      <c r="L336" s="11">
        <v>40660.36</v>
      </c>
      <c r="M336" s="9" t="s">
        <v>21</v>
      </c>
      <c r="N336" s="9" t="s">
        <v>28</v>
      </c>
      <c r="O336" s="9" t="s">
        <v>23</v>
      </c>
      <c r="P336" s="9">
        <v>3</v>
      </c>
      <c r="Q336" s="9">
        <v>2023</v>
      </c>
      <c r="R336" s="11">
        <f>Raw_Data!$G336*Raw_Data!$H336</f>
        <v>264352.84999999998</v>
      </c>
      <c r="S336" s="11">
        <f>Raw_Data!$R336*Raw_Data!$I336/100</f>
        <v>10574.114</v>
      </c>
      <c r="T336" s="11">
        <f>Raw_Data!$R336-Raw_Data!$S336</f>
        <v>253778.73599999998</v>
      </c>
      <c r="U336" s="16">
        <f>Raw_Data!$L336/Raw_Data!$J336</f>
        <v>0.15381092703854513</v>
      </c>
    </row>
    <row r="337" spans="1:21" x14ac:dyDescent="0.3">
      <c r="A337" s="13" t="s">
        <v>641</v>
      </c>
      <c r="B337" s="12">
        <v>45003</v>
      </c>
      <c r="C337" s="13" t="s">
        <v>47</v>
      </c>
      <c r="D337" s="13" t="s">
        <v>457</v>
      </c>
      <c r="E337" s="13" t="s">
        <v>5787</v>
      </c>
      <c r="F337" s="13" t="s">
        <v>32</v>
      </c>
      <c r="G337" s="13">
        <v>38613.75</v>
      </c>
      <c r="H337" s="13">
        <v>13</v>
      </c>
      <c r="I337" s="14">
        <v>22.35</v>
      </c>
      <c r="J337" s="15">
        <v>501978.81</v>
      </c>
      <c r="K337" s="13">
        <v>31958.32</v>
      </c>
      <c r="L337" s="15">
        <v>86520.66</v>
      </c>
      <c r="M337" s="13" t="s">
        <v>36</v>
      </c>
      <c r="N337" s="13" t="s">
        <v>45</v>
      </c>
      <c r="O337" s="13" t="s">
        <v>29</v>
      </c>
      <c r="P337" s="13">
        <v>3</v>
      </c>
      <c r="Q337" s="13">
        <v>2023</v>
      </c>
      <c r="R337" s="15">
        <f>Raw_Data!$G337*Raw_Data!$H337</f>
        <v>501978.75</v>
      </c>
      <c r="S337" s="15">
        <f>Raw_Data!$R337*Raw_Data!$I337/100</f>
        <v>112192.250625</v>
      </c>
      <c r="T337" s="15">
        <f>Raw_Data!$R337-Raw_Data!$S337</f>
        <v>389786.49937500001</v>
      </c>
      <c r="U337" s="17">
        <f>Raw_Data!$L337/Raw_Data!$J337</f>
        <v>0.17235918783105605</v>
      </c>
    </row>
    <row r="338" spans="1:21" x14ac:dyDescent="0.3">
      <c r="A338" s="9" t="s">
        <v>642</v>
      </c>
      <c r="B338" s="8">
        <v>45003</v>
      </c>
      <c r="C338" s="9" t="s">
        <v>25</v>
      </c>
      <c r="D338" s="9" t="s">
        <v>492</v>
      </c>
      <c r="E338" s="9" t="s">
        <v>5790</v>
      </c>
      <c r="F338" s="9" t="s">
        <v>55</v>
      </c>
      <c r="G338" s="9">
        <v>104447.67</v>
      </c>
      <c r="H338" s="9">
        <v>10</v>
      </c>
      <c r="I338" s="10">
        <v>5.66</v>
      </c>
      <c r="J338" s="11">
        <v>1044476.73</v>
      </c>
      <c r="K338" s="9">
        <v>77825.59</v>
      </c>
      <c r="L338" s="11">
        <v>266220.84999999998</v>
      </c>
      <c r="M338" s="9" t="s">
        <v>21</v>
      </c>
      <c r="N338" s="9" t="s">
        <v>45</v>
      </c>
      <c r="O338" s="9" t="s">
        <v>23</v>
      </c>
      <c r="P338" s="9">
        <v>3</v>
      </c>
      <c r="Q338" s="9">
        <v>2023</v>
      </c>
      <c r="R338" s="11">
        <f>Raw_Data!$G338*Raw_Data!$H338</f>
        <v>1044476.7</v>
      </c>
      <c r="S338" s="11">
        <f>Raw_Data!$R338*Raw_Data!$I338/100</f>
        <v>59117.381219999996</v>
      </c>
      <c r="T338" s="11">
        <f>Raw_Data!$R338-Raw_Data!$S338</f>
        <v>985359.31877999997</v>
      </c>
      <c r="U338" s="16">
        <f>Raw_Data!$L338/Raw_Data!$J338</f>
        <v>0.25488442428008901</v>
      </c>
    </row>
    <row r="339" spans="1:21" x14ac:dyDescent="0.3">
      <c r="A339" s="13" t="s">
        <v>643</v>
      </c>
      <c r="B339" s="12">
        <v>45003</v>
      </c>
      <c r="C339" s="13" t="s">
        <v>40</v>
      </c>
      <c r="D339" s="13" t="s">
        <v>415</v>
      </c>
      <c r="E339" s="13" t="s">
        <v>5788</v>
      </c>
      <c r="F339" s="13" t="s">
        <v>20</v>
      </c>
      <c r="G339" s="13">
        <v>102575.67999999999</v>
      </c>
      <c r="H339" s="13">
        <v>8</v>
      </c>
      <c r="I339" s="14">
        <v>3.14</v>
      </c>
      <c r="J339" s="15">
        <v>820605.47</v>
      </c>
      <c r="K339" s="13">
        <v>79647.53</v>
      </c>
      <c r="L339" s="15">
        <v>183425.26</v>
      </c>
      <c r="M339" s="13" t="s">
        <v>21</v>
      </c>
      <c r="N339" s="13" t="s">
        <v>45</v>
      </c>
      <c r="O339" s="13" t="s">
        <v>23</v>
      </c>
      <c r="P339" s="13">
        <v>3</v>
      </c>
      <c r="Q339" s="13">
        <v>2023</v>
      </c>
      <c r="R339" s="15">
        <f>Raw_Data!$G339*Raw_Data!$H339</f>
        <v>820605.43999999994</v>
      </c>
      <c r="S339" s="15">
        <f>Raw_Data!$R339*Raw_Data!$I339/100</f>
        <v>25767.010816000002</v>
      </c>
      <c r="T339" s="15">
        <f>Raw_Data!$R339-Raw_Data!$S339</f>
        <v>794838.42918399989</v>
      </c>
      <c r="U339" s="17">
        <f>Raw_Data!$L339/Raw_Data!$J339</f>
        <v>0.2235242960298571</v>
      </c>
    </row>
    <row r="340" spans="1:21" x14ac:dyDescent="0.3">
      <c r="A340" s="9" t="s">
        <v>644</v>
      </c>
      <c r="B340" s="8">
        <v>45003</v>
      </c>
      <c r="C340" s="9" t="s">
        <v>40</v>
      </c>
      <c r="D340" s="9" t="s">
        <v>467</v>
      </c>
      <c r="E340" s="9" t="s">
        <v>5790</v>
      </c>
      <c r="F340" s="9" t="s">
        <v>27</v>
      </c>
      <c r="G340" s="9">
        <v>83378.25</v>
      </c>
      <c r="H340" s="9">
        <v>9</v>
      </c>
      <c r="I340" s="10">
        <v>15.19</v>
      </c>
      <c r="J340" s="11">
        <v>750404.28</v>
      </c>
      <c r="K340" s="9">
        <v>63303.13</v>
      </c>
      <c r="L340" s="11">
        <v>180676.1</v>
      </c>
      <c r="M340" s="9" t="s">
        <v>21</v>
      </c>
      <c r="N340" s="9" t="s">
        <v>22</v>
      </c>
      <c r="O340" s="9" t="s">
        <v>29</v>
      </c>
      <c r="P340" s="9">
        <v>3</v>
      </c>
      <c r="Q340" s="9">
        <v>2023</v>
      </c>
      <c r="R340" s="11">
        <f>Raw_Data!$G340*Raw_Data!$H340</f>
        <v>750404.25</v>
      </c>
      <c r="S340" s="11">
        <f>Raw_Data!$R340*Raw_Data!$I340/100</f>
        <v>113986.405575</v>
      </c>
      <c r="T340" s="11">
        <f>Raw_Data!$R340-Raw_Data!$S340</f>
        <v>636417.84442500002</v>
      </c>
      <c r="U340" s="16">
        <f>Raw_Data!$L340/Raw_Data!$J340</f>
        <v>0.24077168109968669</v>
      </c>
    </row>
    <row r="341" spans="1:21" x14ac:dyDescent="0.3">
      <c r="A341" s="13" t="s">
        <v>645</v>
      </c>
      <c r="B341" s="12">
        <v>45004</v>
      </c>
      <c r="C341" s="13" t="s">
        <v>25</v>
      </c>
      <c r="D341" s="13" t="s">
        <v>646</v>
      </c>
      <c r="E341" s="13" t="s">
        <v>5789</v>
      </c>
      <c r="F341" s="13" t="s">
        <v>27</v>
      </c>
      <c r="G341" s="13">
        <v>96468.89</v>
      </c>
      <c r="H341" s="13">
        <v>7</v>
      </c>
      <c r="I341" s="14">
        <v>0.69</v>
      </c>
      <c r="J341" s="15">
        <v>675282.25</v>
      </c>
      <c r="K341" s="13">
        <v>69636.800000000003</v>
      </c>
      <c r="L341" s="15">
        <v>187824.66</v>
      </c>
      <c r="M341" s="13" t="s">
        <v>21</v>
      </c>
      <c r="N341" s="13" t="s">
        <v>28</v>
      </c>
      <c r="O341" s="13" t="s">
        <v>23</v>
      </c>
      <c r="P341" s="13">
        <v>3</v>
      </c>
      <c r="Q341" s="13">
        <v>2023</v>
      </c>
      <c r="R341" s="15">
        <f>Raw_Data!$G341*Raw_Data!$H341</f>
        <v>675282.23</v>
      </c>
      <c r="S341" s="15">
        <f>Raw_Data!$R341*Raw_Data!$I341/100</f>
        <v>4659.4473869999993</v>
      </c>
      <c r="T341" s="15">
        <f>Raw_Data!$R341-Raw_Data!$S341</f>
        <v>670622.78261300002</v>
      </c>
      <c r="U341" s="17">
        <f>Raw_Data!$L341/Raw_Data!$J341</f>
        <v>0.27814245080483013</v>
      </c>
    </row>
    <row r="342" spans="1:21" x14ac:dyDescent="0.3">
      <c r="A342" s="9" t="s">
        <v>647</v>
      </c>
      <c r="B342" s="8">
        <v>45004</v>
      </c>
      <c r="C342" s="9" t="s">
        <v>47</v>
      </c>
      <c r="D342" s="9" t="s">
        <v>648</v>
      </c>
      <c r="E342" s="9" t="s">
        <v>5789</v>
      </c>
      <c r="F342" s="9" t="s">
        <v>32</v>
      </c>
      <c r="G342" s="9">
        <v>47825.35</v>
      </c>
      <c r="H342" s="9">
        <v>117</v>
      </c>
      <c r="I342" s="10">
        <v>14.18</v>
      </c>
      <c r="J342" s="11">
        <v>5595565.5199999996</v>
      </c>
      <c r="K342" s="9">
        <v>37557.89</v>
      </c>
      <c r="L342" s="11">
        <v>1201292.74</v>
      </c>
      <c r="M342" s="9" t="s">
        <v>36</v>
      </c>
      <c r="N342" s="9" t="s">
        <v>58</v>
      </c>
      <c r="O342" s="9" t="s">
        <v>29</v>
      </c>
      <c r="P342" s="9">
        <v>3</v>
      </c>
      <c r="Q342" s="9">
        <v>2023</v>
      </c>
      <c r="R342" s="11">
        <f>Raw_Data!$G342*Raw_Data!$H342</f>
        <v>5595565.9500000002</v>
      </c>
      <c r="S342" s="11">
        <f>Raw_Data!$R342*Raw_Data!$I342/100</f>
        <v>793451.25170999998</v>
      </c>
      <c r="T342" s="11">
        <f>Raw_Data!$R342-Raw_Data!$S342</f>
        <v>4802114.6982899997</v>
      </c>
      <c r="U342" s="16">
        <f>Raw_Data!$L342/Raw_Data!$J342</f>
        <v>0.2146865648711053</v>
      </c>
    </row>
    <row r="343" spans="1:21" x14ac:dyDescent="0.3">
      <c r="A343" s="13" t="s">
        <v>649</v>
      </c>
      <c r="B343" s="12">
        <v>45005</v>
      </c>
      <c r="C343" s="13" t="s">
        <v>34</v>
      </c>
      <c r="D343" s="13" t="s">
        <v>242</v>
      </c>
      <c r="E343" s="13" t="s">
        <v>5790</v>
      </c>
      <c r="F343" s="13" t="s">
        <v>27</v>
      </c>
      <c r="G343" s="13">
        <v>71065.17</v>
      </c>
      <c r="H343" s="13">
        <v>97</v>
      </c>
      <c r="I343" s="14">
        <v>0.47</v>
      </c>
      <c r="J343" s="15">
        <v>6893321.2800000003</v>
      </c>
      <c r="K343" s="13">
        <v>55439.95</v>
      </c>
      <c r="L343" s="15">
        <v>1515646.16</v>
      </c>
      <c r="M343" s="13" t="s">
        <v>36</v>
      </c>
      <c r="N343" s="13" t="s">
        <v>58</v>
      </c>
      <c r="O343" s="13" t="s">
        <v>23</v>
      </c>
      <c r="P343" s="13">
        <v>3</v>
      </c>
      <c r="Q343" s="13">
        <v>2023</v>
      </c>
      <c r="R343" s="15">
        <f>Raw_Data!$G343*Raw_Data!$H343</f>
        <v>6893321.4900000002</v>
      </c>
      <c r="S343" s="15">
        <f>Raw_Data!$R343*Raw_Data!$I343/100</f>
        <v>32398.611003000002</v>
      </c>
      <c r="T343" s="15">
        <f>Raw_Data!$R343-Raw_Data!$S343</f>
        <v>6860922.8789969999</v>
      </c>
      <c r="U343" s="17">
        <f>Raw_Data!$L343/Raw_Data!$J343</f>
        <v>0.21987168426306106</v>
      </c>
    </row>
    <row r="344" spans="1:21" x14ac:dyDescent="0.3">
      <c r="A344" s="9" t="s">
        <v>650</v>
      </c>
      <c r="B344" s="8">
        <v>45005</v>
      </c>
      <c r="C344" s="9" t="s">
        <v>40</v>
      </c>
      <c r="D344" s="9" t="s">
        <v>651</v>
      </c>
      <c r="E344" s="9" t="s">
        <v>5786</v>
      </c>
      <c r="F344" s="9" t="s">
        <v>42</v>
      </c>
      <c r="G344" s="9">
        <v>72697.47</v>
      </c>
      <c r="H344" s="9">
        <v>1</v>
      </c>
      <c r="I344" s="10">
        <v>11.42</v>
      </c>
      <c r="J344" s="11">
        <v>72697.47</v>
      </c>
      <c r="K344" s="9">
        <v>50691.13</v>
      </c>
      <c r="L344" s="11">
        <v>22006.35</v>
      </c>
      <c r="M344" s="9" t="s">
        <v>21</v>
      </c>
      <c r="N344" s="9" t="s">
        <v>28</v>
      </c>
      <c r="O344" s="9" t="s">
        <v>29</v>
      </c>
      <c r="P344" s="9">
        <v>3</v>
      </c>
      <c r="Q344" s="9">
        <v>2023</v>
      </c>
      <c r="R344" s="11">
        <f>Raw_Data!$G344*Raw_Data!$H344</f>
        <v>72697.47</v>
      </c>
      <c r="S344" s="11">
        <f>Raw_Data!$R344*Raw_Data!$I344/100</f>
        <v>8302.0510739999991</v>
      </c>
      <c r="T344" s="11">
        <f>Raw_Data!$R344-Raw_Data!$S344</f>
        <v>64395.418925999998</v>
      </c>
      <c r="U344" s="16">
        <f>Raw_Data!$L344/Raw_Data!$J344</f>
        <v>0.30271135983136688</v>
      </c>
    </row>
    <row r="345" spans="1:21" x14ac:dyDescent="0.3">
      <c r="A345" s="13" t="s">
        <v>652</v>
      </c>
      <c r="B345" s="12">
        <v>45005</v>
      </c>
      <c r="C345" s="13" t="s">
        <v>18</v>
      </c>
      <c r="D345" s="13" t="s">
        <v>459</v>
      </c>
      <c r="E345" s="13" t="s">
        <v>5790</v>
      </c>
      <c r="F345" s="13" t="s">
        <v>55</v>
      </c>
      <c r="G345" s="13">
        <v>59098.33</v>
      </c>
      <c r="H345" s="13">
        <v>113</v>
      </c>
      <c r="I345" s="14">
        <v>0.68</v>
      </c>
      <c r="J345" s="15">
        <v>6678111.2000000002</v>
      </c>
      <c r="K345" s="13">
        <v>40463.82</v>
      </c>
      <c r="L345" s="15">
        <v>2105699.67</v>
      </c>
      <c r="M345" s="13" t="s">
        <v>36</v>
      </c>
      <c r="N345" s="13" t="s">
        <v>28</v>
      </c>
      <c r="O345" s="13" t="s">
        <v>23</v>
      </c>
      <c r="P345" s="13">
        <v>3</v>
      </c>
      <c r="Q345" s="13">
        <v>2023</v>
      </c>
      <c r="R345" s="15">
        <f>Raw_Data!$G345*Raw_Data!$H345</f>
        <v>6678111.29</v>
      </c>
      <c r="S345" s="15">
        <f>Raw_Data!$R345*Raw_Data!$I345/100</f>
        <v>45411.156772000009</v>
      </c>
      <c r="T345" s="15">
        <f>Raw_Data!$R345-Raw_Data!$S345</f>
        <v>6632700.1332280003</v>
      </c>
      <c r="U345" s="17">
        <f>Raw_Data!$L345/Raw_Data!$J345</f>
        <v>0.31531365784984233</v>
      </c>
    </row>
    <row r="346" spans="1:21" x14ac:dyDescent="0.3">
      <c r="A346" s="9" t="s">
        <v>653</v>
      </c>
      <c r="B346" s="8">
        <v>45005</v>
      </c>
      <c r="C346" s="9" t="s">
        <v>47</v>
      </c>
      <c r="D346" s="9" t="s">
        <v>654</v>
      </c>
      <c r="E346" s="9" t="s">
        <v>5789</v>
      </c>
      <c r="F346" s="9" t="s">
        <v>32</v>
      </c>
      <c r="G346" s="9">
        <v>54610.03</v>
      </c>
      <c r="H346" s="9">
        <v>7</v>
      </c>
      <c r="I346" s="10">
        <v>1.44</v>
      </c>
      <c r="J346" s="11">
        <v>382270.19</v>
      </c>
      <c r="K346" s="9">
        <v>46618.78</v>
      </c>
      <c r="L346" s="11">
        <v>55938.74</v>
      </c>
      <c r="M346" s="9" t="s">
        <v>21</v>
      </c>
      <c r="N346" s="9" t="s">
        <v>45</v>
      </c>
      <c r="O346" s="9" t="s">
        <v>23</v>
      </c>
      <c r="P346" s="9">
        <v>3</v>
      </c>
      <c r="Q346" s="9">
        <v>2023</v>
      </c>
      <c r="R346" s="11">
        <f>Raw_Data!$G346*Raw_Data!$H346</f>
        <v>382270.20999999996</v>
      </c>
      <c r="S346" s="11">
        <f>Raw_Data!$R346*Raw_Data!$I346/100</f>
        <v>5504.6910239999997</v>
      </c>
      <c r="T346" s="11">
        <f>Raw_Data!$R346-Raw_Data!$S346</f>
        <v>376765.51897599996</v>
      </c>
      <c r="U346" s="16">
        <f>Raw_Data!$L346/Raw_Data!$J346</f>
        <v>0.14633299028626845</v>
      </c>
    </row>
    <row r="347" spans="1:21" x14ac:dyDescent="0.3">
      <c r="A347" s="13" t="s">
        <v>655</v>
      </c>
      <c r="B347" s="12">
        <v>45005</v>
      </c>
      <c r="C347" s="13" t="s">
        <v>40</v>
      </c>
      <c r="D347" s="13" t="s">
        <v>656</v>
      </c>
      <c r="E347" s="13" t="s">
        <v>5788</v>
      </c>
      <c r="F347" s="13" t="s">
        <v>27</v>
      </c>
      <c r="G347" s="13">
        <v>85155.25</v>
      </c>
      <c r="H347" s="13">
        <v>1</v>
      </c>
      <c r="I347" s="14">
        <v>2.79</v>
      </c>
      <c r="J347" s="15">
        <v>85155.25</v>
      </c>
      <c r="K347" s="13">
        <v>62757.4</v>
      </c>
      <c r="L347" s="15">
        <v>22397.85</v>
      </c>
      <c r="M347" s="13" t="s">
        <v>21</v>
      </c>
      <c r="N347" s="13" t="s">
        <v>22</v>
      </c>
      <c r="O347" s="13" t="s">
        <v>23</v>
      </c>
      <c r="P347" s="13">
        <v>3</v>
      </c>
      <c r="Q347" s="13">
        <v>2023</v>
      </c>
      <c r="R347" s="15">
        <f>Raw_Data!$G347*Raw_Data!$H347</f>
        <v>85155.25</v>
      </c>
      <c r="S347" s="15">
        <f>Raw_Data!$R347*Raw_Data!$I347/100</f>
        <v>2375.831475</v>
      </c>
      <c r="T347" s="15">
        <f>Raw_Data!$R347-Raw_Data!$S347</f>
        <v>82779.418525000001</v>
      </c>
      <c r="U347" s="17">
        <f>Raw_Data!$L347/Raw_Data!$J347</f>
        <v>0.26302371257203755</v>
      </c>
    </row>
    <row r="348" spans="1:21" x14ac:dyDescent="0.3">
      <c r="A348" s="9" t="s">
        <v>657</v>
      </c>
      <c r="B348" s="8">
        <v>45005</v>
      </c>
      <c r="C348" s="9" t="s">
        <v>47</v>
      </c>
      <c r="D348" s="9" t="s">
        <v>658</v>
      </c>
      <c r="E348" s="9" t="s">
        <v>5787</v>
      </c>
      <c r="F348" s="9" t="s">
        <v>32</v>
      </c>
      <c r="G348" s="9">
        <v>52673.55</v>
      </c>
      <c r="H348" s="9">
        <v>8</v>
      </c>
      <c r="I348" s="10">
        <v>4.66</v>
      </c>
      <c r="J348" s="11">
        <v>421388.38</v>
      </c>
      <c r="K348" s="9">
        <v>46012.04</v>
      </c>
      <c r="L348" s="11">
        <v>53292.03</v>
      </c>
      <c r="M348" s="9" t="s">
        <v>21</v>
      </c>
      <c r="N348" s="9" t="s">
        <v>28</v>
      </c>
      <c r="O348" s="9" t="s">
        <v>23</v>
      </c>
      <c r="P348" s="9">
        <v>3</v>
      </c>
      <c r="Q348" s="9">
        <v>2023</v>
      </c>
      <c r="R348" s="11">
        <f>Raw_Data!$G348*Raw_Data!$H348</f>
        <v>421388.4</v>
      </c>
      <c r="S348" s="11">
        <f>Raw_Data!$R348*Raw_Data!$I348/100</f>
        <v>19636.69944</v>
      </c>
      <c r="T348" s="11">
        <f>Raw_Data!$R348-Raw_Data!$S348</f>
        <v>401751.70056000003</v>
      </c>
      <c r="U348" s="16">
        <f>Raw_Data!$L348/Raw_Data!$J348</f>
        <v>0.12646772556946159</v>
      </c>
    </row>
    <row r="349" spans="1:21" x14ac:dyDescent="0.3">
      <c r="A349" s="13" t="s">
        <v>659</v>
      </c>
      <c r="B349" s="12">
        <v>45005</v>
      </c>
      <c r="C349" s="13" t="s">
        <v>34</v>
      </c>
      <c r="D349" s="13" t="s">
        <v>660</v>
      </c>
      <c r="E349" s="13" t="s">
        <v>5787</v>
      </c>
      <c r="F349" s="13" t="s">
        <v>20</v>
      </c>
      <c r="G349" s="13">
        <v>55587.519999999997</v>
      </c>
      <c r="H349" s="13">
        <v>68</v>
      </c>
      <c r="I349" s="14">
        <v>2.31</v>
      </c>
      <c r="J349" s="15">
        <v>3779951.44</v>
      </c>
      <c r="K349" s="13">
        <v>45570.03</v>
      </c>
      <c r="L349" s="15">
        <v>681189.3</v>
      </c>
      <c r="M349" s="13" t="s">
        <v>36</v>
      </c>
      <c r="N349" s="13" t="s">
        <v>28</v>
      </c>
      <c r="O349" s="13" t="s">
        <v>23</v>
      </c>
      <c r="P349" s="13">
        <v>3</v>
      </c>
      <c r="Q349" s="13">
        <v>2023</v>
      </c>
      <c r="R349" s="15">
        <f>Raw_Data!$G349*Raw_Data!$H349</f>
        <v>3779951.36</v>
      </c>
      <c r="S349" s="15">
        <f>Raw_Data!$R349*Raw_Data!$I349/100</f>
        <v>87316.876415999999</v>
      </c>
      <c r="T349" s="15">
        <f>Raw_Data!$R349-Raw_Data!$S349</f>
        <v>3692634.4835839998</v>
      </c>
      <c r="U349" s="17">
        <f>Raw_Data!$L349/Raw_Data!$J349</f>
        <v>0.18021112461698716</v>
      </c>
    </row>
    <row r="350" spans="1:21" x14ac:dyDescent="0.3">
      <c r="A350" s="9" t="s">
        <v>661</v>
      </c>
      <c r="B350" s="8">
        <v>45005</v>
      </c>
      <c r="C350" s="9" t="s">
        <v>25</v>
      </c>
      <c r="D350" s="9" t="s">
        <v>149</v>
      </c>
      <c r="E350" s="9" t="s">
        <v>5790</v>
      </c>
      <c r="F350" s="9" t="s">
        <v>42</v>
      </c>
      <c r="G350" s="9">
        <v>114449.45</v>
      </c>
      <c r="H350" s="9">
        <v>49</v>
      </c>
      <c r="I350" s="10">
        <v>1.54</v>
      </c>
      <c r="J350" s="11">
        <v>5608023.21</v>
      </c>
      <c r="K350" s="9">
        <v>76688.86</v>
      </c>
      <c r="L350" s="11">
        <v>1850269.08</v>
      </c>
      <c r="M350" s="9" t="s">
        <v>36</v>
      </c>
      <c r="N350" s="9" t="s">
        <v>28</v>
      </c>
      <c r="O350" s="9" t="s">
        <v>23</v>
      </c>
      <c r="P350" s="9">
        <v>3</v>
      </c>
      <c r="Q350" s="9">
        <v>2023</v>
      </c>
      <c r="R350" s="11">
        <f>Raw_Data!$G350*Raw_Data!$H350</f>
        <v>5608023.0499999998</v>
      </c>
      <c r="S350" s="11">
        <f>Raw_Data!$R350*Raw_Data!$I350/100</f>
        <v>86363.554969999997</v>
      </c>
      <c r="T350" s="11">
        <f>Raw_Data!$R350-Raw_Data!$S350</f>
        <v>5521659.4950299999</v>
      </c>
      <c r="U350" s="16">
        <f>Raw_Data!$L350/Raw_Data!$J350</f>
        <v>0.32993249327154622</v>
      </c>
    </row>
    <row r="351" spans="1:21" x14ac:dyDescent="0.3">
      <c r="A351" s="13" t="s">
        <v>662</v>
      </c>
      <c r="B351" s="12">
        <v>45005</v>
      </c>
      <c r="C351" s="13" t="s">
        <v>18</v>
      </c>
      <c r="D351" s="13" t="s">
        <v>663</v>
      </c>
      <c r="E351" s="13" t="s">
        <v>5786</v>
      </c>
      <c r="F351" s="13" t="s">
        <v>42</v>
      </c>
      <c r="G351" s="13">
        <v>57542.18</v>
      </c>
      <c r="H351" s="13">
        <v>7</v>
      </c>
      <c r="I351" s="14">
        <v>1.51</v>
      </c>
      <c r="J351" s="15">
        <v>402795.23</v>
      </c>
      <c r="K351" s="13">
        <v>40508.46</v>
      </c>
      <c r="L351" s="15">
        <v>119236.02</v>
      </c>
      <c r="M351" s="13" t="s">
        <v>21</v>
      </c>
      <c r="N351" s="13" t="s">
        <v>45</v>
      </c>
      <c r="O351" s="13" t="s">
        <v>23</v>
      </c>
      <c r="P351" s="13">
        <v>3</v>
      </c>
      <c r="Q351" s="13">
        <v>2023</v>
      </c>
      <c r="R351" s="15">
        <f>Raw_Data!$G351*Raw_Data!$H351</f>
        <v>402795.26</v>
      </c>
      <c r="S351" s="15">
        <f>Raw_Data!$R351*Raw_Data!$I351/100</f>
        <v>6082.2084260000001</v>
      </c>
      <c r="T351" s="15">
        <f>Raw_Data!$R351-Raw_Data!$S351</f>
        <v>396713.05157399998</v>
      </c>
      <c r="U351" s="17">
        <f>Raw_Data!$L351/Raw_Data!$J351</f>
        <v>0.29602143004523668</v>
      </c>
    </row>
    <row r="352" spans="1:21" x14ac:dyDescent="0.3">
      <c r="A352" s="9" t="s">
        <v>664</v>
      </c>
      <c r="B352" s="8">
        <v>45006</v>
      </c>
      <c r="C352" s="9" t="s">
        <v>47</v>
      </c>
      <c r="D352" s="9" t="s">
        <v>665</v>
      </c>
      <c r="E352" s="9" t="s">
        <v>5785</v>
      </c>
      <c r="F352" s="9" t="s">
        <v>27</v>
      </c>
      <c r="G352" s="9">
        <v>51562.05</v>
      </c>
      <c r="H352" s="9">
        <v>38</v>
      </c>
      <c r="I352" s="10">
        <v>10.220000000000001</v>
      </c>
      <c r="J352" s="11">
        <v>1959357.99</v>
      </c>
      <c r="K352" s="9">
        <v>38078.019999999997</v>
      </c>
      <c r="L352" s="11">
        <v>512393.1</v>
      </c>
      <c r="M352" s="9" t="s">
        <v>36</v>
      </c>
      <c r="N352" s="9" t="s">
        <v>28</v>
      </c>
      <c r="O352" s="9" t="s">
        <v>29</v>
      </c>
      <c r="P352" s="9">
        <v>3</v>
      </c>
      <c r="Q352" s="9">
        <v>2023</v>
      </c>
      <c r="R352" s="11">
        <f>Raw_Data!$G352*Raw_Data!$H352</f>
        <v>1959357.9000000001</v>
      </c>
      <c r="S352" s="11">
        <f>Raw_Data!$R352*Raw_Data!$I352/100</f>
        <v>200246.37738000002</v>
      </c>
      <c r="T352" s="11">
        <f>Raw_Data!$R352-Raw_Data!$S352</f>
        <v>1759111.5226200002</v>
      </c>
      <c r="U352" s="16">
        <f>Raw_Data!$L352/Raw_Data!$J352</f>
        <v>0.26151071045470359</v>
      </c>
    </row>
    <row r="353" spans="1:21" x14ac:dyDescent="0.3">
      <c r="A353" s="13" t="s">
        <v>666</v>
      </c>
      <c r="B353" s="12">
        <v>45006</v>
      </c>
      <c r="C353" s="13" t="s">
        <v>18</v>
      </c>
      <c r="D353" s="13" t="s">
        <v>667</v>
      </c>
      <c r="E353" s="13" t="s">
        <v>5788</v>
      </c>
      <c r="F353" s="13" t="s">
        <v>55</v>
      </c>
      <c r="G353" s="13">
        <v>58106.29</v>
      </c>
      <c r="H353" s="13">
        <v>91</v>
      </c>
      <c r="I353" s="14">
        <v>4.59</v>
      </c>
      <c r="J353" s="15">
        <v>5287672.4000000004</v>
      </c>
      <c r="K353" s="13">
        <v>39188.589999999997</v>
      </c>
      <c r="L353" s="15">
        <v>1721511.12</v>
      </c>
      <c r="M353" s="13" t="s">
        <v>36</v>
      </c>
      <c r="N353" s="13" t="s">
        <v>45</v>
      </c>
      <c r="O353" s="13" t="s">
        <v>23</v>
      </c>
      <c r="P353" s="13">
        <v>3</v>
      </c>
      <c r="Q353" s="13">
        <v>2023</v>
      </c>
      <c r="R353" s="15">
        <f>Raw_Data!$G353*Raw_Data!$H353</f>
        <v>5287672.3899999997</v>
      </c>
      <c r="S353" s="15">
        <f>Raw_Data!$R353*Raw_Data!$I353/100</f>
        <v>242704.16270099996</v>
      </c>
      <c r="T353" s="15">
        <f>Raw_Data!$R353-Raw_Data!$S353</f>
        <v>5044968.2272990001</v>
      </c>
      <c r="U353" s="17">
        <f>Raw_Data!$L353/Raw_Data!$J353</f>
        <v>0.32557068399320654</v>
      </c>
    </row>
    <row r="354" spans="1:21" x14ac:dyDescent="0.3">
      <c r="A354" s="9" t="s">
        <v>668</v>
      </c>
      <c r="B354" s="8">
        <v>45006</v>
      </c>
      <c r="C354" s="9" t="s">
        <v>25</v>
      </c>
      <c r="D354" s="9" t="s">
        <v>669</v>
      </c>
      <c r="E354" s="9" t="s">
        <v>5785</v>
      </c>
      <c r="F354" s="9" t="s">
        <v>32</v>
      </c>
      <c r="G354" s="9">
        <v>71962.179999999993</v>
      </c>
      <c r="H354" s="9">
        <v>132</v>
      </c>
      <c r="I354" s="10">
        <v>19.239999999999998</v>
      </c>
      <c r="J354" s="11">
        <v>9499007.9299999997</v>
      </c>
      <c r="K354" s="9">
        <v>62134.34</v>
      </c>
      <c r="L354" s="11">
        <v>1297275.32</v>
      </c>
      <c r="M354" s="9" t="s">
        <v>36</v>
      </c>
      <c r="N354" s="9" t="s">
        <v>28</v>
      </c>
      <c r="O354" s="9" t="s">
        <v>29</v>
      </c>
      <c r="P354" s="9">
        <v>3</v>
      </c>
      <c r="Q354" s="9">
        <v>2023</v>
      </c>
      <c r="R354" s="11">
        <f>Raw_Data!$G354*Raw_Data!$H354</f>
        <v>9499007.7599999998</v>
      </c>
      <c r="S354" s="11">
        <f>Raw_Data!$R354*Raw_Data!$I354/100</f>
        <v>1827609.0930239998</v>
      </c>
      <c r="T354" s="11">
        <f>Raw_Data!$R354-Raw_Data!$S354</f>
        <v>7671398.6669760002</v>
      </c>
      <c r="U354" s="16">
        <f>Raw_Data!$L354/Raw_Data!$J354</f>
        <v>0.13656955858547221</v>
      </c>
    </row>
    <row r="355" spans="1:21" x14ac:dyDescent="0.3">
      <c r="A355" s="13" t="s">
        <v>670</v>
      </c>
      <c r="B355" s="12">
        <v>45006</v>
      </c>
      <c r="C355" s="13" t="s">
        <v>47</v>
      </c>
      <c r="D355" s="13" t="s">
        <v>671</v>
      </c>
      <c r="E355" s="13" t="s">
        <v>5786</v>
      </c>
      <c r="F355" s="13" t="s">
        <v>32</v>
      </c>
      <c r="G355" s="13">
        <v>64425.89</v>
      </c>
      <c r="H355" s="13">
        <v>6</v>
      </c>
      <c r="I355" s="14">
        <v>0.66</v>
      </c>
      <c r="J355" s="15">
        <v>386555.36</v>
      </c>
      <c r="K355" s="13">
        <v>51232.59</v>
      </c>
      <c r="L355" s="15">
        <v>79159.839999999997</v>
      </c>
      <c r="M355" s="13" t="s">
        <v>21</v>
      </c>
      <c r="N355" s="13" t="s">
        <v>58</v>
      </c>
      <c r="O355" s="13" t="s">
        <v>23</v>
      </c>
      <c r="P355" s="13">
        <v>3</v>
      </c>
      <c r="Q355" s="13">
        <v>2023</v>
      </c>
      <c r="R355" s="15">
        <f>Raw_Data!$G355*Raw_Data!$H355</f>
        <v>386555.33999999997</v>
      </c>
      <c r="S355" s="15">
        <f>Raw_Data!$R355*Raw_Data!$I355/100</f>
        <v>2551.2652440000002</v>
      </c>
      <c r="T355" s="15">
        <f>Raw_Data!$R355-Raw_Data!$S355</f>
        <v>384004.07475599996</v>
      </c>
      <c r="U355" s="17">
        <f>Raw_Data!$L355/Raw_Data!$J355</f>
        <v>0.20478267330195601</v>
      </c>
    </row>
    <row r="356" spans="1:21" x14ac:dyDescent="0.3">
      <c r="A356" s="9" t="s">
        <v>672</v>
      </c>
      <c r="B356" s="8">
        <v>45007</v>
      </c>
      <c r="C356" s="9" t="s">
        <v>18</v>
      </c>
      <c r="D356" s="9" t="s">
        <v>673</v>
      </c>
      <c r="E356" s="9" t="s">
        <v>5787</v>
      </c>
      <c r="F356" s="9" t="s">
        <v>20</v>
      </c>
      <c r="G356" s="9">
        <v>67198.759999999995</v>
      </c>
      <c r="H356" s="9">
        <v>5</v>
      </c>
      <c r="I356" s="10">
        <v>1.33</v>
      </c>
      <c r="J356" s="11">
        <v>335993.82</v>
      </c>
      <c r="K356" s="9">
        <v>50880.44</v>
      </c>
      <c r="L356" s="11">
        <v>81591.61</v>
      </c>
      <c r="M356" s="9" t="s">
        <v>21</v>
      </c>
      <c r="N356" s="9" t="s">
        <v>22</v>
      </c>
      <c r="O356" s="9" t="s">
        <v>23</v>
      </c>
      <c r="P356" s="9">
        <v>3</v>
      </c>
      <c r="Q356" s="9">
        <v>2023</v>
      </c>
      <c r="R356" s="11">
        <f>Raw_Data!$G356*Raw_Data!$H356</f>
        <v>335993.8</v>
      </c>
      <c r="S356" s="11">
        <f>Raw_Data!$R356*Raw_Data!$I356/100</f>
        <v>4468.7175400000006</v>
      </c>
      <c r="T356" s="11">
        <f>Raw_Data!$R356-Raw_Data!$S356</f>
        <v>331525.08246000001</v>
      </c>
      <c r="U356" s="16">
        <f>Raw_Data!$L356/Raw_Data!$J356</f>
        <v>0.24283663907865924</v>
      </c>
    </row>
    <row r="357" spans="1:21" x14ac:dyDescent="0.3">
      <c r="A357" s="13" t="s">
        <v>674</v>
      </c>
      <c r="B357" s="12">
        <v>45008</v>
      </c>
      <c r="C357" s="13" t="s">
        <v>40</v>
      </c>
      <c r="D357" s="13" t="s">
        <v>675</v>
      </c>
      <c r="E357" s="13" t="s">
        <v>5788</v>
      </c>
      <c r="F357" s="13" t="s">
        <v>20</v>
      </c>
      <c r="G357" s="13">
        <v>108512.61</v>
      </c>
      <c r="H357" s="13">
        <v>1</v>
      </c>
      <c r="I357" s="14">
        <v>2.59</v>
      </c>
      <c r="J357" s="15">
        <v>108512.61</v>
      </c>
      <c r="K357" s="13">
        <v>91762.22</v>
      </c>
      <c r="L357" s="15">
        <v>16750.39</v>
      </c>
      <c r="M357" s="13" t="s">
        <v>21</v>
      </c>
      <c r="N357" s="13" t="s">
        <v>28</v>
      </c>
      <c r="O357" s="13" t="s">
        <v>23</v>
      </c>
      <c r="P357" s="13">
        <v>3</v>
      </c>
      <c r="Q357" s="13">
        <v>2023</v>
      </c>
      <c r="R357" s="15">
        <f>Raw_Data!$G357*Raw_Data!$H357</f>
        <v>108512.61</v>
      </c>
      <c r="S357" s="15">
        <f>Raw_Data!$R357*Raw_Data!$I357/100</f>
        <v>2810.4765989999996</v>
      </c>
      <c r="T357" s="15">
        <f>Raw_Data!$R357-Raw_Data!$S357</f>
        <v>105702.133401</v>
      </c>
      <c r="U357" s="17">
        <f>Raw_Data!$L357/Raw_Data!$J357</f>
        <v>0.15436353433946523</v>
      </c>
    </row>
    <row r="358" spans="1:21" x14ac:dyDescent="0.3">
      <c r="A358" s="9" t="s">
        <v>676</v>
      </c>
      <c r="B358" s="8">
        <v>45008</v>
      </c>
      <c r="C358" s="9" t="s">
        <v>18</v>
      </c>
      <c r="D358" s="9" t="s">
        <v>473</v>
      </c>
      <c r="E358" s="9" t="s">
        <v>5788</v>
      </c>
      <c r="F358" s="9" t="s">
        <v>32</v>
      </c>
      <c r="G358" s="9">
        <v>51775.94</v>
      </c>
      <c r="H358" s="9">
        <v>153</v>
      </c>
      <c r="I358" s="10">
        <v>21.57</v>
      </c>
      <c r="J358" s="11">
        <v>7921719.5599999996</v>
      </c>
      <c r="K358" s="9">
        <v>41458.449999999997</v>
      </c>
      <c r="L358" s="11">
        <v>1578576.91</v>
      </c>
      <c r="M358" s="9" t="s">
        <v>36</v>
      </c>
      <c r="N358" s="9" t="s">
        <v>28</v>
      </c>
      <c r="O358" s="9" t="s">
        <v>29</v>
      </c>
      <c r="P358" s="9">
        <v>3</v>
      </c>
      <c r="Q358" s="9">
        <v>2023</v>
      </c>
      <c r="R358" s="11">
        <f>Raw_Data!$G358*Raw_Data!$H358</f>
        <v>7921718.8200000003</v>
      </c>
      <c r="S358" s="11">
        <f>Raw_Data!$R358*Raw_Data!$I358/100</f>
        <v>1708714.749474</v>
      </c>
      <c r="T358" s="11">
        <f>Raw_Data!$R358-Raw_Data!$S358</f>
        <v>6213004.0705260001</v>
      </c>
      <c r="U358" s="16">
        <f>Raw_Data!$L358/Raw_Data!$J358</f>
        <v>0.19927200124211417</v>
      </c>
    </row>
    <row r="359" spans="1:21" x14ac:dyDescent="0.3">
      <c r="A359" s="13" t="s">
        <v>677</v>
      </c>
      <c r="B359" s="12">
        <v>45008</v>
      </c>
      <c r="C359" s="13" t="s">
        <v>34</v>
      </c>
      <c r="D359" s="13" t="s">
        <v>592</v>
      </c>
      <c r="E359" s="13" t="s">
        <v>5785</v>
      </c>
      <c r="F359" s="13" t="s">
        <v>32</v>
      </c>
      <c r="G359" s="13">
        <v>67387.259999999995</v>
      </c>
      <c r="H359" s="13">
        <v>100</v>
      </c>
      <c r="I359" s="14">
        <v>12.55</v>
      </c>
      <c r="J359" s="15">
        <v>6738725.75</v>
      </c>
      <c r="K359" s="13">
        <v>58135.28</v>
      </c>
      <c r="L359" s="15">
        <v>925197.85</v>
      </c>
      <c r="M359" s="13" t="s">
        <v>36</v>
      </c>
      <c r="N359" s="13" t="s">
        <v>45</v>
      </c>
      <c r="O359" s="13" t="s">
        <v>29</v>
      </c>
      <c r="P359" s="13">
        <v>3</v>
      </c>
      <c r="Q359" s="13">
        <v>2023</v>
      </c>
      <c r="R359" s="15">
        <f>Raw_Data!$G359*Raw_Data!$H359</f>
        <v>6738725.9999999991</v>
      </c>
      <c r="S359" s="15">
        <f>Raw_Data!$R359*Raw_Data!$I359/100</f>
        <v>845710.11300000001</v>
      </c>
      <c r="T359" s="15">
        <f>Raw_Data!$R359-Raw_Data!$S359</f>
        <v>5893015.8869999992</v>
      </c>
      <c r="U359" s="17">
        <f>Raw_Data!$L359/Raw_Data!$J359</f>
        <v>0.13729566750805966</v>
      </c>
    </row>
    <row r="360" spans="1:21" x14ac:dyDescent="0.3">
      <c r="A360" s="9" t="s">
        <v>678</v>
      </c>
      <c r="B360" s="8">
        <v>45008</v>
      </c>
      <c r="C360" s="9" t="s">
        <v>47</v>
      </c>
      <c r="D360" s="9" t="s">
        <v>484</v>
      </c>
      <c r="E360" s="9" t="s">
        <v>5785</v>
      </c>
      <c r="F360" s="9" t="s">
        <v>32</v>
      </c>
      <c r="G360" s="9">
        <v>57639.74</v>
      </c>
      <c r="H360" s="9">
        <v>75</v>
      </c>
      <c r="I360" s="10">
        <v>4.04</v>
      </c>
      <c r="J360" s="11">
        <v>4322980.25</v>
      </c>
      <c r="K360" s="9">
        <v>47651.839999999997</v>
      </c>
      <c r="L360" s="11">
        <v>749092.15</v>
      </c>
      <c r="M360" s="9" t="s">
        <v>36</v>
      </c>
      <c r="N360" s="9" t="s">
        <v>58</v>
      </c>
      <c r="O360" s="9" t="s">
        <v>23</v>
      </c>
      <c r="P360" s="9">
        <v>3</v>
      </c>
      <c r="Q360" s="9">
        <v>2023</v>
      </c>
      <c r="R360" s="11">
        <f>Raw_Data!$G360*Raw_Data!$H360</f>
        <v>4322980.5</v>
      </c>
      <c r="S360" s="11">
        <f>Raw_Data!$R360*Raw_Data!$I360/100</f>
        <v>174648.41219999999</v>
      </c>
      <c r="T360" s="11">
        <f>Raw_Data!$R360-Raw_Data!$S360</f>
        <v>4148332.0877999999</v>
      </c>
      <c r="U360" s="16">
        <f>Raw_Data!$L360/Raw_Data!$J360</f>
        <v>0.17328141853065371</v>
      </c>
    </row>
    <row r="361" spans="1:21" x14ac:dyDescent="0.3">
      <c r="A361" s="13" t="s">
        <v>679</v>
      </c>
      <c r="B361" s="12">
        <v>45008</v>
      </c>
      <c r="C361" s="13" t="s">
        <v>40</v>
      </c>
      <c r="D361" s="13" t="s">
        <v>209</v>
      </c>
      <c r="E361" s="13" t="s">
        <v>5785</v>
      </c>
      <c r="F361" s="13" t="s">
        <v>20</v>
      </c>
      <c r="G361" s="13">
        <v>111772.97</v>
      </c>
      <c r="H361" s="13">
        <v>4</v>
      </c>
      <c r="I361" s="14">
        <v>2.88</v>
      </c>
      <c r="J361" s="15">
        <v>447091.89</v>
      </c>
      <c r="K361" s="13">
        <v>89370.93</v>
      </c>
      <c r="L361" s="15">
        <v>89608.16</v>
      </c>
      <c r="M361" s="13" t="s">
        <v>21</v>
      </c>
      <c r="N361" s="13" t="s">
        <v>28</v>
      </c>
      <c r="O361" s="13" t="s">
        <v>23</v>
      </c>
      <c r="P361" s="13">
        <v>3</v>
      </c>
      <c r="Q361" s="13">
        <v>2023</v>
      </c>
      <c r="R361" s="15">
        <f>Raw_Data!$G361*Raw_Data!$H361</f>
        <v>447091.88</v>
      </c>
      <c r="S361" s="15">
        <f>Raw_Data!$R361*Raw_Data!$I361/100</f>
        <v>12876.246144000001</v>
      </c>
      <c r="T361" s="15">
        <f>Raw_Data!$R361-Raw_Data!$S361</f>
        <v>434215.63385600003</v>
      </c>
      <c r="U361" s="17">
        <f>Raw_Data!$L361/Raw_Data!$J361</f>
        <v>0.20042448097190937</v>
      </c>
    </row>
    <row r="362" spans="1:21" x14ac:dyDescent="0.3">
      <c r="A362" s="9" t="s">
        <v>680</v>
      </c>
      <c r="B362" s="8">
        <v>45009</v>
      </c>
      <c r="C362" s="9" t="s">
        <v>25</v>
      </c>
      <c r="D362" s="9" t="s">
        <v>681</v>
      </c>
      <c r="E362" s="9" t="s">
        <v>5788</v>
      </c>
      <c r="F362" s="9" t="s">
        <v>55</v>
      </c>
      <c r="G362" s="9">
        <v>94749.56</v>
      </c>
      <c r="H362" s="9">
        <v>9</v>
      </c>
      <c r="I362" s="10">
        <v>5.24</v>
      </c>
      <c r="J362" s="11">
        <v>852746.01</v>
      </c>
      <c r="K362" s="9">
        <v>68960.13</v>
      </c>
      <c r="L362" s="11">
        <v>232104.8</v>
      </c>
      <c r="M362" s="9" t="s">
        <v>21</v>
      </c>
      <c r="N362" s="9" t="s">
        <v>28</v>
      </c>
      <c r="O362" s="9" t="s">
        <v>29</v>
      </c>
      <c r="P362" s="9">
        <v>3</v>
      </c>
      <c r="Q362" s="9">
        <v>2023</v>
      </c>
      <c r="R362" s="11">
        <f>Raw_Data!$G362*Raw_Data!$H362</f>
        <v>852746.04</v>
      </c>
      <c r="S362" s="11">
        <f>Raw_Data!$R362*Raw_Data!$I362/100</f>
        <v>44683.892496000008</v>
      </c>
      <c r="T362" s="11">
        <f>Raw_Data!$R362-Raw_Data!$S362</f>
        <v>808062.14750399999</v>
      </c>
      <c r="U362" s="16">
        <f>Raw_Data!$L362/Raw_Data!$J362</f>
        <v>0.27218514924508413</v>
      </c>
    </row>
    <row r="363" spans="1:21" x14ac:dyDescent="0.3">
      <c r="A363" s="13" t="s">
        <v>682</v>
      </c>
      <c r="B363" s="12">
        <v>45009</v>
      </c>
      <c r="C363" s="13" t="s">
        <v>18</v>
      </c>
      <c r="D363" s="13" t="s">
        <v>622</v>
      </c>
      <c r="E363" s="13" t="s">
        <v>5790</v>
      </c>
      <c r="F363" s="13" t="s">
        <v>32</v>
      </c>
      <c r="G363" s="13">
        <v>70750.600000000006</v>
      </c>
      <c r="H363" s="13">
        <v>14</v>
      </c>
      <c r="I363" s="14">
        <v>3.67</v>
      </c>
      <c r="J363" s="15">
        <v>990508.34</v>
      </c>
      <c r="K363" s="13">
        <v>56298.85</v>
      </c>
      <c r="L363" s="15">
        <v>202324.37</v>
      </c>
      <c r="M363" s="13" t="s">
        <v>21</v>
      </c>
      <c r="N363" s="13" t="s">
        <v>28</v>
      </c>
      <c r="O363" s="13" t="s">
        <v>23</v>
      </c>
      <c r="P363" s="13">
        <v>3</v>
      </c>
      <c r="Q363" s="13">
        <v>2023</v>
      </c>
      <c r="R363" s="15">
        <f>Raw_Data!$G363*Raw_Data!$H363</f>
        <v>990508.40000000014</v>
      </c>
      <c r="S363" s="15">
        <f>Raw_Data!$R363*Raw_Data!$I363/100</f>
        <v>36351.658280000003</v>
      </c>
      <c r="T363" s="15">
        <f>Raw_Data!$R363-Raw_Data!$S363</f>
        <v>954156.74172000017</v>
      </c>
      <c r="U363" s="17">
        <f>Raw_Data!$L363/Raw_Data!$J363</f>
        <v>0.20426316652719956</v>
      </c>
    </row>
    <row r="364" spans="1:21" x14ac:dyDescent="0.3">
      <c r="A364" s="9" t="s">
        <v>683</v>
      </c>
      <c r="B364" s="8">
        <v>45010</v>
      </c>
      <c r="C364" s="9" t="s">
        <v>25</v>
      </c>
      <c r="D364" s="9" t="s">
        <v>684</v>
      </c>
      <c r="E364" s="9" t="s">
        <v>5785</v>
      </c>
      <c r="F364" s="9" t="s">
        <v>32</v>
      </c>
      <c r="G364" s="9">
        <v>74000.289999999994</v>
      </c>
      <c r="H364" s="9">
        <v>154</v>
      </c>
      <c r="I364" s="10">
        <v>8.01</v>
      </c>
      <c r="J364" s="11">
        <v>11396044.890000001</v>
      </c>
      <c r="K364" s="9">
        <v>63713.36</v>
      </c>
      <c r="L364" s="11">
        <v>1584186.74</v>
      </c>
      <c r="M364" s="9" t="s">
        <v>36</v>
      </c>
      <c r="N364" s="9" t="s">
        <v>58</v>
      </c>
      <c r="O364" s="9" t="s">
        <v>29</v>
      </c>
      <c r="P364" s="9">
        <v>3</v>
      </c>
      <c r="Q364" s="9">
        <v>2023</v>
      </c>
      <c r="R364" s="11">
        <f>Raw_Data!$G364*Raw_Data!$H364</f>
        <v>11396044.659999998</v>
      </c>
      <c r="S364" s="11">
        <f>Raw_Data!$R364*Raw_Data!$I364/100</f>
        <v>912823.17726599972</v>
      </c>
      <c r="T364" s="11">
        <f>Raw_Data!$R364-Raw_Data!$S364</f>
        <v>10483221.482733998</v>
      </c>
      <c r="U364" s="16">
        <f>Raw_Data!$L364/Raw_Data!$J364</f>
        <v>0.13901197786524339</v>
      </c>
    </row>
    <row r="365" spans="1:21" x14ac:dyDescent="0.3">
      <c r="A365" s="13" t="s">
        <v>685</v>
      </c>
      <c r="B365" s="12">
        <v>45010</v>
      </c>
      <c r="C365" s="13" t="s">
        <v>47</v>
      </c>
      <c r="D365" s="13" t="s">
        <v>686</v>
      </c>
      <c r="E365" s="13" t="s">
        <v>5785</v>
      </c>
      <c r="F365" s="13" t="s">
        <v>20</v>
      </c>
      <c r="G365" s="13">
        <v>45206.48</v>
      </c>
      <c r="H365" s="13">
        <v>71</v>
      </c>
      <c r="I365" s="14">
        <v>3.98</v>
      </c>
      <c r="J365" s="15">
        <v>3209660.26</v>
      </c>
      <c r="K365" s="13">
        <v>36495.35</v>
      </c>
      <c r="L365" s="15">
        <v>618490.6</v>
      </c>
      <c r="M365" s="13" t="s">
        <v>36</v>
      </c>
      <c r="N365" s="13" t="s">
        <v>28</v>
      </c>
      <c r="O365" s="13" t="s">
        <v>23</v>
      </c>
      <c r="P365" s="13">
        <v>3</v>
      </c>
      <c r="Q365" s="13">
        <v>2023</v>
      </c>
      <c r="R365" s="15">
        <f>Raw_Data!$G365*Raw_Data!$H365</f>
        <v>3209660.08</v>
      </c>
      <c r="S365" s="15">
        <f>Raw_Data!$R365*Raw_Data!$I365/100</f>
        <v>127744.47118399999</v>
      </c>
      <c r="T365" s="15">
        <f>Raw_Data!$R365-Raw_Data!$S365</f>
        <v>3081915.6088160002</v>
      </c>
      <c r="U365" s="17">
        <f>Raw_Data!$L365/Raw_Data!$J365</f>
        <v>0.19269659400026345</v>
      </c>
    </row>
    <row r="366" spans="1:21" x14ac:dyDescent="0.3">
      <c r="A366" s="9" t="s">
        <v>687</v>
      </c>
      <c r="B366" s="8">
        <v>45011</v>
      </c>
      <c r="C366" s="9" t="s">
        <v>47</v>
      </c>
      <c r="D366" s="9" t="s">
        <v>688</v>
      </c>
      <c r="E366" s="9" t="s">
        <v>5790</v>
      </c>
      <c r="F366" s="9" t="s">
        <v>55</v>
      </c>
      <c r="G366" s="9">
        <v>45204.63</v>
      </c>
      <c r="H366" s="9">
        <v>2</v>
      </c>
      <c r="I366" s="10">
        <v>16.61</v>
      </c>
      <c r="J366" s="11">
        <v>90409.27</v>
      </c>
      <c r="K366" s="9">
        <v>33562.14</v>
      </c>
      <c r="L366" s="11">
        <v>23284.99</v>
      </c>
      <c r="M366" s="9" t="s">
        <v>21</v>
      </c>
      <c r="N366" s="9" t="s">
        <v>58</v>
      </c>
      <c r="O366" s="9" t="s">
        <v>29</v>
      </c>
      <c r="P366" s="9">
        <v>3</v>
      </c>
      <c r="Q366" s="9">
        <v>2023</v>
      </c>
      <c r="R366" s="11">
        <f>Raw_Data!$G366*Raw_Data!$H366</f>
        <v>90409.26</v>
      </c>
      <c r="S366" s="11">
        <f>Raw_Data!$R366*Raw_Data!$I366/100</f>
        <v>15016.978085999999</v>
      </c>
      <c r="T366" s="11">
        <f>Raw_Data!$R366-Raw_Data!$S366</f>
        <v>75392.281913999992</v>
      </c>
      <c r="U366" s="16">
        <f>Raw_Data!$L366/Raw_Data!$J366</f>
        <v>0.25755091264424546</v>
      </c>
    </row>
    <row r="367" spans="1:21" x14ac:dyDescent="0.3">
      <c r="A367" s="13" t="s">
        <v>689</v>
      </c>
      <c r="B367" s="12">
        <v>45011</v>
      </c>
      <c r="C367" s="13" t="s">
        <v>34</v>
      </c>
      <c r="D367" s="13" t="s">
        <v>690</v>
      </c>
      <c r="E367" s="13" t="s">
        <v>5789</v>
      </c>
      <c r="F367" s="13" t="s">
        <v>55</v>
      </c>
      <c r="G367" s="13">
        <v>59339.24</v>
      </c>
      <c r="H367" s="13">
        <v>4</v>
      </c>
      <c r="I367" s="14">
        <v>3</v>
      </c>
      <c r="J367" s="15">
        <v>237356.97</v>
      </c>
      <c r="K367" s="13">
        <v>42062.11</v>
      </c>
      <c r="L367" s="15">
        <v>69108.52</v>
      </c>
      <c r="M367" s="13" t="s">
        <v>21</v>
      </c>
      <c r="N367" s="13" t="s">
        <v>28</v>
      </c>
      <c r="O367" s="13" t="s">
        <v>23</v>
      </c>
      <c r="P367" s="13">
        <v>3</v>
      </c>
      <c r="Q367" s="13">
        <v>2023</v>
      </c>
      <c r="R367" s="15">
        <f>Raw_Data!$G367*Raw_Data!$H367</f>
        <v>237356.96</v>
      </c>
      <c r="S367" s="15">
        <f>Raw_Data!$R367*Raw_Data!$I367/100</f>
        <v>7120.7088000000003</v>
      </c>
      <c r="T367" s="15">
        <f>Raw_Data!$R367-Raw_Data!$S367</f>
        <v>230236.2512</v>
      </c>
      <c r="U367" s="17">
        <f>Raw_Data!$L367/Raw_Data!$J367</f>
        <v>0.2911585870008368</v>
      </c>
    </row>
    <row r="368" spans="1:21" x14ac:dyDescent="0.3">
      <c r="A368" s="9" t="s">
        <v>691</v>
      </c>
      <c r="B368" s="8">
        <v>45012</v>
      </c>
      <c r="C368" s="9" t="s">
        <v>18</v>
      </c>
      <c r="D368" s="9" t="s">
        <v>277</v>
      </c>
      <c r="E368" s="9" t="s">
        <v>5786</v>
      </c>
      <c r="F368" s="9" t="s">
        <v>55</v>
      </c>
      <c r="G368" s="9">
        <v>57234.28</v>
      </c>
      <c r="H368" s="9">
        <v>11</v>
      </c>
      <c r="I368" s="10">
        <v>21.61</v>
      </c>
      <c r="J368" s="11">
        <v>629577.03</v>
      </c>
      <c r="K368" s="9">
        <v>38094.19</v>
      </c>
      <c r="L368" s="11">
        <v>210540.97</v>
      </c>
      <c r="M368" s="9" t="s">
        <v>36</v>
      </c>
      <c r="N368" s="9" t="s">
        <v>58</v>
      </c>
      <c r="O368" s="9" t="s">
        <v>29</v>
      </c>
      <c r="P368" s="9">
        <v>3</v>
      </c>
      <c r="Q368" s="9">
        <v>2023</v>
      </c>
      <c r="R368" s="11">
        <f>Raw_Data!$G368*Raw_Data!$H368</f>
        <v>629577.07999999996</v>
      </c>
      <c r="S368" s="11">
        <f>Raw_Data!$R368*Raw_Data!$I368/100</f>
        <v>136051.60698799998</v>
      </c>
      <c r="T368" s="11">
        <f>Raw_Data!$R368-Raw_Data!$S368</f>
        <v>493525.47301199997</v>
      </c>
      <c r="U368" s="16">
        <f>Raw_Data!$L368/Raw_Data!$J368</f>
        <v>0.33441653676596172</v>
      </c>
    </row>
    <row r="369" spans="1:21" x14ac:dyDescent="0.3">
      <c r="A369" s="13" t="s">
        <v>692</v>
      </c>
      <c r="B369" s="12">
        <v>45012</v>
      </c>
      <c r="C369" s="13" t="s">
        <v>40</v>
      </c>
      <c r="D369" s="13" t="s">
        <v>693</v>
      </c>
      <c r="E369" s="13" t="s">
        <v>5789</v>
      </c>
      <c r="F369" s="13" t="s">
        <v>55</v>
      </c>
      <c r="G369" s="13">
        <v>103738.56</v>
      </c>
      <c r="H369" s="13">
        <v>9</v>
      </c>
      <c r="I369" s="14">
        <v>5.2</v>
      </c>
      <c r="J369" s="15">
        <v>933647.08</v>
      </c>
      <c r="K369" s="13">
        <v>71245.91</v>
      </c>
      <c r="L369" s="15">
        <v>292433.89</v>
      </c>
      <c r="M369" s="13" t="s">
        <v>21</v>
      </c>
      <c r="N369" s="13" t="s">
        <v>22</v>
      </c>
      <c r="O369" s="13" t="s">
        <v>23</v>
      </c>
      <c r="P369" s="13">
        <v>3</v>
      </c>
      <c r="Q369" s="13">
        <v>2023</v>
      </c>
      <c r="R369" s="15">
        <f>Raw_Data!$G369*Raw_Data!$H369</f>
        <v>933647.04</v>
      </c>
      <c r="S369" s="15">
        <f>Raw_Data!$R369*Raw_Data!$I369/100</f>
        <v>48549.646079999999</v>
      </c>
      <c r="T369" s="15">
        <f>Raw_Data!$R369-Raw_Data!$S369</f>
        <v>885097.39392000006</v>
      </c>
      <c r="U369" s="17">
        <f>Raw_Data!$L369/Raw_Data!$J369</f>
        <v>0.31321673495728175</v>
      </c>
    </row>
    <row r="370" spans="1:21" x14ac:dyDescent="0.3">
      <c r="A370" s="9" t="s">
        <v>694</v>
      </c>
      <c r="B370" s="8">
        <v>45012</v>
      </c>
      <c r="C370" s="9" t="s">
        <v>40</v>
      </c>
      <c r="D370" s="9" t="s">
        <v>695</v>
      </c>
      <c r="E370" s="9" t="s">
        <v>5785</v>
      </c>
      <c r="F370" s="9" t="s">
        <v>32</v>
      </c>
      <c r="G370" s="9">
        <v>99062.64</v>
      </c>
      <c r="H370" s="9">
        <v>77</v>
      </c>
      <c r="I370" s="10">
        <v>0.15</v>
      </c>
      <c r="J370" s="11">
        <v>7627823.3600000003</v>
      </c>
      <c r="K370" s="9">
        <v>80657.06</v>
      </c>
      <c r="L370" s="11">
        <v>1417229.42</v>
      </c>
      <c r="M370" s="9" t="s">
        <v>36</v>
      </c>
      <c r="N370" s="9" t="s">
        <v>28</v>
      </c>
      <c r="O370" s="9" t="s">
        <v>23</v>
      </c>
      <c r="P370" s="9">
        <v>3</v>
      </c>
      <c r="Q370" s="9">
        <v>2023</v>
      </c>
      <c r="R370" s="11">
        <f>Raw_Data!$G370*Raw_Data!$H370</f>
        <v>7627823.2800000003</v>
      </c>
      <c r="S370" s="11">
        <f>Raw_Data!$R370*Raw_Data!$I370/100</f>
        <v>11441.734920000001</v>
      </c>
      <c r="T370" s="11">
        <f>Raw_Data!$R370-Raw_Data!$S370</f>
        <v>7616381.5450800005</v>
      </c>
      <c r="U370" s="16">
        <f>Raw_Data!$L370/Raw_Data!$J370</f>
        <v>0.18579735700644226</v>
      </c>
    </row>
    <row r="371" spans="1:21" x14ac:dyDescent="0.3">
      <c r="A371" s="13" t="s">
        <v>696</v>
      </c>
      <c r="B371" s="12">
        <v>45012</v>
      </c>
      <c r="C371" s="13" t="s">
        <v>18</v>
      </c>
      <c r="D371" s="13" t="s">
        <v>390</v>
      </c>
      <c r="E371" s="13" t="s">
        <v>5786</v>
      </c>
      <c r="F371" s="13" t="s">
        <v>55</v>
      </c>
      <c r="G371" s="13">
        <v>49281.31</v>
      </c>
      <c r="H371" s="13">
        <v>11</v>
      </c>
      <c r="I371" s="14">
        <v>17.09</v>
      </c>
      <c r="J371" s="15">
        <v>542094.44999999995</v>
      </c>
      <c r="K371" s="13">
        <v>36211.71</v>
      </c>
      <c r="L371" s="15">
        <v>143765.60999999999</v>
      </c>
      <c r="M371" s="13" t="s">
        <v>21</v>
      </c>
      <c r="N371" s="13" t="s">
        <v>28</v>
      </c>
      <c r="O371" s="13" t="s">
        <v>29</v>
      </c>
      <c r="P371" s="13">
        <v>3</v>
      </c>
      <c r="Q371" s="13">
        <v>2023</v>
      </c>
      <c r="R371" s="15">
        <f>Raw_Data!$G371*Raw_Data!$H371</f>
        <v>542094.40999999992</v>
      </c>
      <c r="S371" s="15">
        <f>Raw_Data!$R371*Raw_Data!$I371/100</f>
        <v>92643.93466899998</v>
      </c>
      <c r="T371" s="15">
        <f>Raw_Data!$R371-Raw_Data!$S371</f>
        <v>449450.47533099994</v>
      </c>
      <c r="U371" s="17">
        <f>Raw_Data!$L371/Raw_Data!$J371</f>
        <v>0.26520398797663397</v>
      </c>
    </row>
    <row r="372" spans="1:21" x14ac:dyDescent="0.3">
      <c r="A372" s="9" t="s">
        <v>697</v>
      </c>
      <c r="B372" s="8">
        <v>45012</v>
      </c>
      <c r="C372" s="9" t="s">
        <v>34</v>
      </c>
      <c r="D372" s="9" t="s">
        <v>202</v>
      </c>
      <c r="E372" s="9" t="s">
        <v>5788</v>
      </c>
      <c r="F372" s="9" t="s">
        <v>42</v>
      </c>
      <c r="G372" s="9">
        <v>83353.88</v>
      </c>
      <c r="H372" s="9">
        <v>4</v>
      </c>
      <c r="I372" s="10">
        <v>2.5</v>
      </c>
      <c r="J372" s="11">
        <v>333415.52</v>
      </c>
      <c r="K372" s="9">
        <v>60265.03</v>
      </c>
      <c r="L372" s="11">
        <v>92355.42</v>
      </c>
      <c r="M372" s="9" t="s">
        <v>21</v>
      </c>
      <c r="N372" s="9" t="s">
        <v>22</v>
      </c>
      <c r="O372" s="9" t="s">
        <v>23</v>
      </c>
      <c r="P372" s="9">
        <v>3</v>
      </c>
      <c r="Q372" s="9">
        <v>2023</v>
      </c>
      <c r="R372" s="11">
        <f>Raw_Data!$G372*Raw_Data!$H372</f>
        <v>333415.52</v>
      </c>
      <c r="S372" s="11">
        <f>Raw_Data!$R372*Raw_Data!$I372/100</f>
        <v>8335.3880000000008</v>
      </c>
      <c r="T372" s="11">
        <f>Raw_Data!$R372-Raw_Data!$S372</f>
        <v>325080.13200000004</v>
      </c>
      <c r="U372" s="16">
        <f>Raw_Data!$L372/Raw_Data!$J372</f>
        <v>0.27699796338214849</v>
      </c>
    </row>
    <row r="373" spans="1:21" x14ac:dyDescent="0.3">
      <c r="A373" s="13" t="s">
        <v>698</v>
      </c>
      <c r="B373" s="12">
        <v>45012</v>
      </c>
      <c r="C373" s="13" t="s">
        <v>18</v>
      </c>
      <c r="D373" s="13" t="s">
        <v>699</v>
      </c>
      <c r="E373" s="13" t="s">
        <v>5786</v>
      </c>
      <c r="F373" s="13" t="s">
        <v>20</v>
      </c>
      <c r="G373" s="13">
        <v>43174.06</v>
      </c>
      <c r="H373" s="13">
        <v>4</v>
      </c>
      <c r="I373" s="14">
        <v>11.27</v>
      </c>
      <c r="J373" s="15">
        <v>172696.24</v>
      </c>
      <c r="K373" s="13">
        <v>35877.519999999997</v>
      </c>
      <c r="L373" s="15">
        <v>29186.16</v>
      </c>
      <c r="M373" s="13" t="s">
        <v>21</v>
      </c>
      <c r="N373" s="13" t="s">
        <v>22</v>
      </c>
      <c r="O373" s="13" t="s">
        <v>29</v>
      </c>
      <c r="P373" s="13">
        <v>3</v>
      </c>
      <c r="Q373" s="13">
        <v>2023</v>
      </c>
      <c r="R373" s="15">
        <f>Raw_Data!$G373*Raw_Data!$H373</f>
        <v>172696.24</v>
      </c>
      <c r="S373" s="15">
        <f>Raw_Data!$R373*Raw_Data!$I373/100</f>
        <v>19462.866247999998</v>
      </c>
      <c r="T373" s="15">
        <f>Raw_Data!$R373-Raw_Data!$S373</f>
        <v>153233.37375199998</v>
      </c>
      <c r="U373" s="17">
        <f>Raw_Data!$L373/Raw_Data!$J373</f>
        <v>0.16900286885226917</v>
      </c>
    </row>
    <row r="374" spans="1:21" x14ac:dyDescent="0.3">
      <c r="A374" s="9" t="s">
        <v>700</v>
      </c>
      <c r="B374" s="8">
        <v>45013</v>
      </c>
      <c r="C374" s="9" t="s">
        <v>40</v>
      </c>
      <c r="D374" s="9" t="s">
        <v>172</v>
      </c>
      <c r="E374" s="9" t="s">
        <v>5788</v>
      </c>
      <c r="F374" s="9" t="s">
        <v>27</v>
      </c>
      <c r="G374" s="9">
        <v>94059.64</v>
      </c>
      <c r="H374" s="9">
        <v>48</v>
      </c>
      <c r="I374" s="10">
        <v>3.09</v>
      </c>
      <c r="J374" s="11">
        <v>4514862.88</v>
      </c>
      <c r="K374" s="9">
        <v>68476.05</v>
      </c>
      <c r="L374" s="11">
        <v>1228012.71</v>
      </c>
      <c r="M374" s="9" t="s">
        <v>36</v>
      </c>
      <c r="N374" s="9" t="s">
        <v>58</v>
      </c>
      <c r="O374" s="9" t="s">
        <v>23</v>
      </c>
      <c r="P374" s="9">
        <v>3</v>
      </c>
      <c r="Q374" s="9">
        <v>2023</v>
      </c>
      <c r="R374" s="11">
        <f>Raw_Data!$G374*Raw_Data!$H374</f>
        <v>4514862.72</v>
      </c>
      <c r="S374" s="11">
        <f>Raw_Data!$R374*Raw_Data!$I374/100</f>
        <v>139509.25804799999</v>
      </c>
      <c r="T374" s="11">
        <f>Raw_Data!$R374-Raw_Data!$S374</f>
        <v>4375353.4619519999</v>
      </c>
      <c r="U374" s="16">
        <f>Raw_Data!$L374/Raw_Data!$J374</f>
        <v>0.2719933567506263</v>
      </c>
    </row>
    <row r="375" spans="1:21" x14ac:dyDescent="0.3">
      <c r="A375" s="13" t="s">
        <v>701</v>
      </c>
      <c r="B375" s="12">
        <v>45013</v>
      </c>
      <c r="C375" s="13" t="s">
        <v>34</v>
      </c>
      <c r="D375" s="13" t="s">
        <v>574</v>
      </c>
      <c r="E375" s="13" t="s">
        <v>5789</v>
      </c>
      <c r="F375" s="13" t="s">
        <v>27</v>
      </c>
      <c r="G375" s="13">
        <v>63787.31</v>
      </c>
      <c r="H375" s="13">
        <v>1</v>
      </c>
      <c r="I375" s="14">
        <v>0.38</v>
      </c>
      <c r="J375" s="15">
        <v>63787.31</v>
      </c>
      <c r="K375" s="13">
        <v>47095.360000000001</v>
      </c>
      <c r="L375" s="15">
        <v>16691.95</v>
      </c>
      <c r="M375" s="13" t="s">
        <v>21</v>
      </c>
      <c r="N375" s="13" t="s">
        <v>22</v>
      </c>
      <c r="O375" s="13" t="s">
        <v>23</v>
      </c>
      <c r="P375" s="13">
        <v>3</v>
      </c>
      <c r="Q375" s="13">
        <v>2023</v>
      </c>
      <c r="R375" s="15">
        <f>Raw_Data!$G375*Raw_Data!$H375</f>
        <v>63787.31</v>
      </c>
      <c r="S375" s="15">
        <f>Raw_Data!$R375*Raw_Data!$I375/100</f>
        <v>242.39177799999999</v>
      </c>
      <c r="T375" s="15">
        <f>Raw_Data!$R375-Raw_Data!$S375</f>
        <v>63544.918222</v>
      </c>
      <c r="U375" s="17">
        <f>Raw_Data!$L375/Raw_Data!$J375</f>
        <v>0.26168135950551924</v>
      </c>
    </row>
    <row r="376" spans="1:21" x14ac:dyDescent="0.3">
      <c r="A376" s="9" t="s">
        <v>702</v>
      </c>
      <c r="B376" s="8">
        <v>45013</v>
      </c>
      <c r="C376" s="9" t="s">
        <v>40</v>
      </c>
      <c r="D376" s="9" t="s">
        <v>703</v>
      </c>
      <c r="E376" s="9" t="s">
        <v>5786</v>
      </c>
      <c r="F376" s="9" t="s">
        <v>27</v>
      </c>
      <c r="G376" s="9">
        <v>95444.7</v>
      </c>
      <c r="H376" s="9">
        <v>7</v>
      </c>
      <c r="I376" s="10">
        <v>3.28</v>
      </c>
      <c r="J376" s="11">
        <v>668112.91</v>
      </c>
      <c r="K376" s="9">
        <v>73208.070000000007</v>
      </c>
      <c r="L376" s="11">
        <v>155656.4</v>
      </c>
      <c r="M376" s="9" t="s">
        <v>21</v>
      </c>
      <c r="N376" s="9" t="s">
        <v>22</v>
      </c>
      <c r="O376" s="9" t="s">
        <v>23</v>
      </c>
      <c r="P376" s="9">
        <v>3</v>
      </c>
      <c r="Q376" s="9">
        <v>2023</v>
      </c>
      <c r="R376" s="11">
        <f>Raw_Data!$G376*Raw_Data!$H376</f>
        <v>668112.9</v>
      </c>
      <c r="S376" s="11">
        <f>Raw_Data!$R376*Raw_Data!$I376/100</f>
        <v>21914.10312</v>
      </c>
      <c r="T376" s="11">
        <f>Raw_Data!$R376-Raw_Data!$S376</f>
        <v>646198.79688000004</v>
      </c>
      <c r="U376" s="16">
        <f>Raw_Data!$L376/Raw_Data!$J376</f>
        <v>0.23297918311442295</v>
      </c>
    </row>
    <row r="377" spans="1:21" x14ac:dyDescent="0.3">
      <c r="A377" s="13" t="s">
        <v>704</v>
      </c>
      <c r="B377" s="12">
        <v>45014</v>
      </c>
      <c r="C377" s="13" t="s">
        <v>40</v>
      </c>
      <c r="D377" s="13" t="s">
        <v>705</v>
      </c>
      <c r="E377" s="13" t="s">
        <v>5786</v>
      </c>
      <c r="F377" s="13" t="s">
        <v>42</v>
      </c>
      <c r="G377" s="13">
        <v>119139.26</v>
      </c>
      <c r="H377" s="13">
        <v>1</v>
      </c>
      <c r="I377" s="14">
        <v>2.76</v>
      </c>
      <c r="J377" s="15">
        <v>119139.26</v>
      </c>
      <c r="K377" s="13">
        <v>80866.850000000006</v>
      </c>
      <c r="L377" s="15">
        <v>38272.410000000003</v>
      </c>
      <c r="M377" s="13" t="s">
        <v>21</v>
      </c>
      <c r="N377" s="13" t="s">
        <v>58</v>
      </c>
      <c r="O377" s="13" t="s">
        <v>23</v>
      </c>
      <c r="P377" s="13">
        <v>3</v>
      </c>
      <c r="Q377" s="13">
        <v>2023</v>
      </c>
      <c r="R377" s="15">
        <f>Raw_Data!$G377*Raw_Data!$H377</f>
        <v>119139.26</v>
      </c>
      <c r="S377" s="15">
        <f>Raw_Data!$R377*Raw_Data!$I377/100</f>
        <v>3288.2435759999998</v>
      </c>
      <c r="T377" s="15">
        <f>Raw_Data!$R377-Raw_Data!$S377</f>
        <v>115851.016424</v>
      </c>
      <c r="U377" s="17">
        <f>Raw_Data!$L377/Raw_Data!$J377</f>
        <v>0.32124095785050205</v>
      </c>
    </row>
    <row r="378" spans="1:21" x14ac:dyDescent="0.3">
      <c r="A378" s="9" t="s">
        <v>706</v>
      </c>
      <c r="B378" s="8">
        <v>45014</v>
      </c>
      <c r="C378" s="9" t="s">
        <v>40</v>
      </c>
      <c r="D378" s="9" t="s">
        <v>707</v>
      </c>
      <c r="E378" s="9" t="s">
        <v>5785</v>
      </c>
      <c r="F378" s="9" t="s">
        <v>42</v>
      </c>
      <c r="G378" s="9">
        <v>112453.25</v>
      </c>
      <c r="H378" s="9">
        <v>11</v>
      </c>
      <c r="I378" s="10">
        <v>5.6</v>
      </c>
      <c r="J378" s="11">
        <v>1236985.75</v>
      </c>
      <c r="K378" s="9">
        <v>85697.58</v>
      </c>
      <c r="L378" s="11">
        <v>294312.34000000003</v>
      </c>
      <c r="M378" s="9" t="s">
        <v>21</v>
      </c>
      <c r="N378" s="9" t="s">
        <v>58</v>
      </c>
      <c r="O378" s="9" t="s">
        <v>23</v>
      </c>
      <c r="P378" s="9">
        <v>3</v>
      </c>
      <c r="Q378" s="9">
        <v>2023</v>
      </c>
      <c r="R378" s="11">
        <f>Raw_Data!$G378*Raw_Data!$H378</f>
        <v>1236985.75</v>
      </c>
      <c r="S378" s="11">
        <f>Raw_Data!$R378*Raw_Data!$I378/100</f>
        <v>69271.20199999999</v>
      </c>
      <c r="T378" s="11">
        <f>Raw_Data!$R378-Raw_Data!$S378</f>
        <v>1167714.548</v>
      </c>
      <c r="U378" s="16">
        <f>Raw_Data!$L378/Raw_Data!$J378</f>
        <v>0.23792702543258887</v>
      </c>
    </row>
    <row r="379" spans="1:21" x14ac:dyDescent="0.3">
      <c r="A379" s="13" t="s">
        <v>708</v>
      </c>
      <c r="B379" s="12">
        <v>45014</v>
      </c>
      <c r="C379" s="13" t="s">
        <v>47</v>
      </c>
      <c r="D379" s="13" t="s">
        <v>562</v>
      </c>
      <c r="E379" s="13" t="s">
        <v>5790</v>
      </c>
      <c r="F379" s="13" t="s">
        <v>27</v>
      </c>
      <c r="G379" s="13">
        <v>57775.35</v>
      </c>
      <c r="H379" s="13">
        <v>76</v>
      </c>
      <c r="I379" s="14">
        <v>1.4</v>
      </c>
      <c r="J379" s="15">
        <v>4390926.3</v>
      </c>
      <c r="K379" s="13">
        <v>46032.56</v>
      </c>
      <c r="L379" s="15">
        <v>892451.82</v>
      </c>
      <c r="M379" s="13" t="s">
        <v>36</v>
      </c>
      <c r="N379" s="13" t="s">
        <v>22</v>
      </c>
      <c r="O379" s="13" t="s">
        <v>23</v>
      </c>
      <c r="P379" s="13">
        <v>3</v>
      </c>
      <c r="Q379" s="13">
        <v>2023</v>
      </c>
      <c r="R379" s="15">
        <f>Raw_Data!$G379*Raw_Data!$H379</f>
        <v>4390926.5999999996</v>
      </c>
      <c r="S379" s="15">
        <f>Raw_Data!$R379*Raw_Data!$I379/100</f>
        <v>61472.972399999991</v>
      </c>
      <c r="T379" s="15">
        <f>Raw_Data!$R379-Raw_Data!$S379</f>
        <v>4329453.6275999993</v>
      </c>
      <c r="U379" s="17">
        <f>Raw_Data!$L379/Raw_Data!$J379</f>
        <v>0.20324910030942672</v>
      </c>
    </row>
    <row r="380" spans="1:21" x14ac:dyDescent="0.3">
      <c r="A380" s="9" t="s">
        <v>709</v>
      </c>
      <c r="B380" s="8">
        <v>45015</v>
      </c>
      <c r="C380" s="9" t="s">
        <v>18</v>
      </c>
      <c r="D380" s="9" t="s">
        <v>710</v>
      </c>
      <c r="E380" s="9" t="s">
        <v>5785</v>
      </c>
      <c r="F380" s="9" t="s">
        <v>55</v>
      </c>
      <c r="G380" s="9">
        <v>66269.039999999994</v>
      </c>
      <c r="H380" s="9">
        <v>3</v>
      </c>
      <c r="I380" s="10">
        <v>3.29</v>
      </c>
      <c r="J380" s="11">
        <v>198807.12</v>
      </c>
      <c r="K380" s="9">
        <v>48225.42</v>
      </c>
      <c r="L380" s="11">
        <v>54130.84</v>
      </c>
      <c r="M380" s="9" t="s">
        <v>21</v>
      </c>
      <c r="N380" s="9" t="s">
        <v>45</v>
      </c>
      <c r="O380" s="9" t="s">
        <v>23</v>
      </c>
      <c r="P380" s="9">
        <v>3</v>
      </c>
      <c r="Q380" s="9">
        <v>2023</v>
      </c>
      <c r="R380" s="11">
        <f>Raw_Data!$G380*Raw_Data!$H380</f>
        <v>198807.12</v>
      </c>
      <c r="S380" s="11">
        <f>Raw_Data!$R380*Raw_Data!$I380/100</f>
        <v>6540.7542480000002</v>
      </c>
      <c r="T380" s="11">
        <f>Raw_Data!$R380-Raw_Data!$S380</f>
        <v>192266.36575199998</v>
      </c>
      <c r="U380" s="16">
        <f>Raw_Data!$L380/Raw_Data!$J380</f>
        <v>0.27227817595265197</v>
      </c>
    </row>
    <row r="381" spans="1:21" x14ac:dyDescent="0.3">
      <c r="A381" s="13" t="s">
        <v>711</v>
      </c>
      <c r="B381" s="12">
        <v>45015</v>
      </c>
      <c r="C381" s="13" t="s">
        <v>18</v>
      </c>
      <c r="D381" s="13" t="s">
        <v>126</v>
      </c>
      <c r="E381" s="13" t="s">
        <v>5785</v>
      </c>
      <c r="F381" s="13" t="s">
        <v>55</v>
      </c>
      <c r="G381" s="13">
        <v>77202.87</v>
      </c>
      <c r="H381" s="13">
        <v>17</v>
      </c>
      <c r="I381" s="14">
        <v>3.9</v>
      </c>
      <c r="J381" s="15">
        <v>1312448.8500000001</v>
      </c>
      <c r="K381" s="13">
        <v>54659.73</v>
      </c>
      <c r="L381" s="15">
        <v>383233.52</v>
      </c>
      <c r="M381" s="13" t="s">
        <v>36</v>
      </c>
      <c r="N381" s="13" t="s">
        <v>22</v>
      </c>
      <c r="O381" s="13" t="s">
        <v>23</v>
      </c>
      <c r="P381" s="13">
        <v>3</v>
      </c>
      <c r="Q381" s="13">
        <v>2023</v>
      </c>
      <c r="R381" s="15">
        <f>Raw_Data!$G381*Raw_Data!$H381</f>
        <v>1312448.79</v>
      </c>
      <c r="S381" s="15">
        <f>Raw_Data!$R381*Raw_Data!$I381/100</f>
        <v>51185.502810000005</v>
      </c>
      <c r="T381" s="15">
        <f>Raw_Data!$R381-Raw_Data!$S381</f>
        <v>1261263.2871900001</v>
      </c>
      <c r="U381" s="17">
        <f>Raw_Data!$L381/Raw_Data!$J381</f>
        <v>0.29199882342081368</v>
      </c>
    </row>
    <row r="382" spans="1:21" x14ac:dyDescent="0.3">
      <c r="A382" s="9" t="s">
        <v>712</v>
      </c>
      <c r="B382" s="8">
        <v>45015</v>
      </c>
      <c r="C382" s="9" t="s">
        <v>34</v>
      </c>
      <c r="D382" s="9" t="s">
        <v>713</v>
      </c>
      <c r="E382" s="9" t="s">
        <v>5786</v>
      </c>
      <c r="F382" s="9" t="s">
        <v>32</v>
      </c>
      <c r="G382" s="9">
        <v>49557.78</v>
      </c>
      <c r="H382" s="9">
        <v>45</v>
      </c>
      <c r="I382" s="10">
        <v>20.85</v>
      </c>
      <c r="J382" s="11">
        <v>2230100.16</v>
      </c>
      <c r="K382" s="9">
        <v>38790</v>
      </c>
      <c r="L382" s="11">
        <v>484550.35</v>
      </c>
      <c r="M382" s="9" t="s">
        <v>36</v>
      </c>
      <c r="N382" s="9" t="s">
        <v>22</v>
      </c>
      <c r="O382" s="9" t="s">
        <v>29</v>
      </c>
      <c r="P382" s="9">
        <v>3</v>
      </c>
      <c r="Q382" s="9">
        <v>2023</v>
      </c>
      <c r="R382" s="11">
        <f>Raw_Data!$G382*Raw_Data!$H382</f>
        <v>2230100.1</v>
      </c>
      <c r="S382" s="11">
        <f>Raw_Data!$R382*Raw_Data!$I382/100</f>
        <v>464975.87085000006</v>
      </c>
      <c r="T382" s="11">
        <f>Raw_Data!$R382-Raw_Data!$S382</f>
        <v>1765124.22915</v>
      </c>
      <c r="U382" s="16">
        <f>Raw_Data!$L382/Raw_Data!$J382</f>
        <v>0.21727739349608402</v>
      </c>
    </row>
    <row r="383" spans="1:21" x14ac:dyDescent="0.3">
      <c r="A383" s="13" t="s">
        <v>714</v>
      </c>
      <c r="B383" s="12">
        <v>45015</v>
      </c>
      <c r="C383" s="13" t="s">
        <v>34</v>
      </c>
      <c r="D383" s="13" t="s">
        <v>715</v>
      </c>
      <c r="E383" s="13" t="s">
        <v>5785</v>
      </c>
      <c r="F383" s="13" t="s">
        <v>27</v>
      </c>
      <c r="G383" s="13">
        <v>55530.86</v>
      </c>
      <c r="H383" s="13">
        <v>74</v>
      </c>
      <c r="I383" s="14">
        <v>18.87</v>
      </c>
      <c r="J383" s="15">
        <v>4109283.45</v>
      </c>
      <c r="K383" s="13">
        <v>41286.870000000003</v>
      </c>
      <c r="L383" s="15">
        <v>1054055.25</v>
      </c>
      <c r="M383" s="13" t="s">
        <v>36</v>
      </c>
      <c r="N383" s="13" t="s">
        <v>45</v>
      </c>
      <c r="O383" s="13" t="s">
        <v>29</v>
      </c>
      <c r="P383" s="13">
        <v>3</v>
      </c>
      <c r="Q383" s="13">
        <v>2023</v>
      </c>
      <c r="R383" s="15">
        <f>Raw_Data!$G383*Raw_Data!$H383</f>
        <v>4109283.64</v>
      </c>
      <c r="S383" s="15">
        <f>Raw_Data!$R383*Raw_Data!$I383/100</f>
        <v>775421.82286800013</v>
      </c>
      <c r="T383" s="15">
        <f>Raw_Data!$R383-Raw_Data!$S383</f>
        <v>3333861.8171319999</v>
      </c>
      <c r="U383" s="17">
        <f>Raw_Data!$L383/Raw_Data!$J383</f>
        <v>0.25650585140336329</v>
      </c>
    </row>
    <row r="384" spans="1:21" x14ac:dyDescent="0.3">
      <c r="A384" s="9" t="s">
        <v>716</v>
      </c>
      <c r="B384" s="8">
        <v>45015</v>
      </c>
      <c r="C384" s="9" t="s">
        <v>40</v>
      </c>
      <c r="D384" s="9" t="s">
        <v>717</v>
      </c>
      <c r="E384" s="9" t="s">
        <v>5787</v>
      </c>
      <c r="F384" s="9" t="s">
        <v>42</v>
      </c>
      <c r="G384" s="9">
        <v>108772.47</v>
      </c>
      <c r="H384" s="9">
        <v>104</v>
      </c>
      <c r="I384" s="10">
        <v>1.29</v>
      </c>
      <c r="J384" s="11">
        <v>11312337.07</v>
      </c>
      <c r="K384" s="9">
        <v>77106.070000000007</v>
      </c>
      <c r="L384" s="11">
        <v>3293306.13</v>
      </c>
      <c r="M384" s="9" t="s">
        <v>36</v>
      </c>
      <c r="N384" s="9" t="s">
        <v>28</v>
      </c>
      <c r="O384" s="9" t="s">
        <v>23</v>
      </c>
      <c r="P384" s="9">
        <v>3</v>
      </c>
      <c r="Q384" s="9">
        <v>2023</v>
      </c>
      <c r="R384" s="11">
        <f>Raw_Data!$G384*Raw_Data!$H384</f>
        <v>11312336.880000001</v>
      </c>
      <c r="S384" s="11">
        <f>Raw_Data!$R384*Raw_Data!$I384/100</f>
        <v>145929.14575200001</v>
      </c>
      <c r="T384" s="11">
        <f>Raw_Data!$R384-Raw_Data!$S384</f>
        <v>11166407.734248001</v>
      </c>
      <c r="U384" s="16">
        <f>Raw_Data!$L384/Raw_Data!$J384</f>
        <v>0.29112517684199452</v>
      </c>
    </row>
    <row r="385" spans="1:21" x14ac:dyDescent="0.3">
      <c r="A385" s="13" t="s">
        <v>718</v>
      </c>
      <c r="B385" s="12">
        <v>45016</v>
      </c>
      <c r="C385" s="13" t="s">
        <v>34</v>
      </c>
      <c r="D385" s="13" t="s">
        <v>719</v>
      </c>
      <c r="E385" s="13" t="s">
        <v>5789</v>
      </c>
      <c r="F385" s="13" t="s">
        <v>32</v>
      </c>
      <c r="G385" s="13">
        <v>49399.19</v>
      </c>
      <c r="H385" s="13">
        <v>9</v>
      </c>
      <c r="I385" s="14">
        <v>15.88</v>
      </c>
      <c r="J385" s="15">
        <v>444592.69</v>
      </c>
      <c r="K385" s="13">
        <v>43029.88</v>
      </c>
      <c r="L385" s="15">
        <v>57323.73</v>
      </c>
      <c r="M385" s="13" t="s">
        <v>21</v>
      </c>
      <c r="N385" s="13" t="s">
        <v>22</v>
      </c>
      <c r="O385" s="13" t="s">
        <v>29</v>
      </c>
      <c r="P385" s="13">
        <v>3</v>
      </c>
      <c r="Q385" s="13">
        <v>2023</v>
      </c>
      <c r="R385" s="15">
        <f>Raw_Data!$G385*Raw_Data!$H385</f>
        <v>444592.71</v>
      </c>
      <c r="S385" s="15">
        <f>Raw_Data!$R385*Raw_Data!$I385/100</f>
        <v>70601.322348000002</v>
      </c>
      <c r="T385" s="15">
        <f>Raw_Data!$R385-Raw_Data!$S385</f>
        <v>373991.387652</v>
      </c>
      <c r="U385" s="17">
        <f>Raw_Data!$L385/Raw_Data!$J385</f>
        <v>0.12893538577973471</v>
      </c>
    </row>
    <row r="386" spans="1:21" x14ac:dyDescent="0.3">
      <c r="A386" s="9" t="s">
        <v>720</v>
      </c>
      <c r="B386" s="8">
        <v>45017</v>
      </c>
      <c r="C386" s="9" t="s">
        <v>25</v>
      </c>
      <c r="D386" s="9" t="s">
        <v>238</v>
      </c>
      <c r="E386" s="9" t="s">
        <v>5790</v>
      </c>
      <c r="F386" s="9" t="s">
        <v>55</v>
      </c>
      <c r="G386" s="9">
        <v>85231.46</v>
      </c>
      <c r="H386" s="9">
        <v>26</v>
      </c>
      <c r="I386" s="10">
        <v>2.85</v>
      </c>
      <c r="J386" s="11">
        <v>2216018.06</v>
      </c>
      <c r="K386" s="9">
        <v>58472.47</v>
      </c>
      <c r="L386" s="11">
        <v>695733.86</v>
      </c>
      <c r="M386" s="9" t="s">
        <v>36</v>
      </c>
      <c r="N386" s="9" t="s">
        <v>22</v>
      </c>
      <c r="O386" s="9" t="s">
        <v>23</v>
      </c>
      <c r="P386" s="9">
        <v>4</v>
      </c>
      <c r="Q386" s="9">
        <v>2023</v>
      </c>
      <c r="R386" s="11">
        <f>Raw_Data!$G386*Raw_Data!$H386</f>
        <v>2216017.96</v>
      </c>
      <c r="S386" s="11">
        <f>Raw_Data!$R386*Raw_Data!$I386/100</f>
        <v>63156.511859999999</v>
      </c>
      <c r="T386" s="11">
        <f>Raw_Data!$R386-Raw_Data!$S386</f>
        <v>2152861.44814</v>
      </c>
      <c r="U386" s="16">
        <f>Raw_Data!$L386/Raw_Data!$J386</f>
        <v>0.31395676441373405</v>
      </c>
    </row>
    <row r="387" spans="1:21" x14ac:dyDescent="0.3">
      <c r="A387" s="13" t="s">
        <v>721</v>
      </c>
      <c r="B387" s="12">
        <v>45017</v>
      </c>
      <c r="C387" s="13" t="s">
        <v>40</v>
      </c>
      <c r="D387" s="13" t="s">
        <v>421</v>
      </c>
      <c r="E387" s="13" t="s">
        <v>5785</v>
      </c>
      <c r="F387" s="13" t="s">
        <v>20</v>
      </c>
      <c r="G387" s="13">
        <v>127569.02</v>
      </c>
      <c r="H387" s="13">
        <v>1</v>
      </c>
      <c r="I387" s="14">
        <v>3.52</v>
      </c>
      <c r="J387" s="15">
        <v>127569.02</v>
      </c>
      <c r="K387" s="13">
        <v>98061.86</v>
      </c>
      <c r="L387" s="15">
        <v>29507.16</v>
      </c>
      <c r="M387" s="13" t="s">
        <v>21</v>
      </c>
      <c r="N387" s="13" t="s">
        <v>58</v>
      </c>
      <c r="O387" s="13" t="s">
        <v>23</v>
      </c>
      <c r="P387" s="13">
        <v>4</v>
      </c>
      <c r="Q387" s="13">
        <v>2023</v>
      </c>
      <c r="R387" s="15">
        <f>Raw_Data!$G387*Raw_Data!$H387</f>
        <v>127569.02</v>
      </c>
      <c r="S387" s="15">
        <f>Raw_Data!$R387*Raw_Data!$I387/100</f>
        <v>4490.4295040000006</v>
      </c>
      <c r="T387" s="15">
        <f>Raw_Data!$R387-Raw_Data!$S387</f>
        <v>123078.590496</v>
      </c>
      <c r="U387" s="17">
        <f>Raw_Data!$L387/Raw_Data!$J387</f>
        <v>0.2313034935911556</v>
      </c>
    </row>
    <row r="388" spans="1:21" x14ac:dyDescent="0.3">
      <c r="A388" s="9" t="s">
        <v>722</v>
      </c>
      <c r="B388" s="8">
        <v>45017</v>
      </c>
      <c r="C388" s="9" t="s">
        <v>40</v>
      </c>
      <c r="D388" s="9" t="s">
        <v>723</v>
      </c>
      <c r="E388" s="9" t="s">
        <v>5786</v>
      </c>
      <c r="F388" s="9" t="s">
        <v>32</v>
      </c>
      <c r="G388" s="9">
        <v>97768.84</v>
      </c>
      <c r="H388" s="9">
        <v>5</v>
      </c>
      <c r="I388" s="10">
        <v>3.11</v>
      </c>
      <c r="J388" s="11">
        <v>488844.18</v>
      </c>
      <c r="K388" s="9">
        <v>77244.740000000005</v>
      </c>
      <c r="L388" s="11">
        <v>102620.47</v>
      </c>
      <c r="M388" s="9" t="s">
        <v>21</v>
      </c>
      <c r="N388" s="9" t="s">
        <v>28</v>
      </c>
      <c r="O388" s="9" t="s">
        <v>23</v>
      </c>
      <c r="P388" s="9">
        <v>4</v>
      </c>
      <c r="Q388" s="9">
        <v>2023</v>
      </c>
      <c r="R388" s="11">
        <f>Raw_Data!$G388*Raw_Data!$H388</f>
        <v>488844.19999999995</v>
      </c>
      <c r="S388" s="11">
        <f>Raw_Data!$R388*Raw_Data!$I388/100</f>
        <v>15203.054619999999</v>
      </c>
      <c r="T388" s="11">
        <f>Raw_Data!$R388-Raw_Data!$S388</f>
        <v>473641.14537999994</v>
      </c>
      <c r="U388" s="16">
        <f>Raw_Data!$L388/Raw_Data!$J388</f>
        <v>0.20992470443240216</v>
      </c>
    </row>
    <row r="389" spans="1:21" x14ac:dyDescent="0.3">
      <c r="A389" s="13" t="s">
        <v>724</v>
      </c>
      <c r="B389" s="12">
        <v>45018</v>
      </c>
      <c r="C389" s="13" t="s">
        <v>25</v>
      </c>
      <c r="D389" s="13" t="s">
        <v>725</v>
      </c>
      <c r="E389" s="13" t="s">
        <v>5788</v>
      </c>
      <c r="F389" s="13" t="s">
        <v>55</v>
      </c>
      <c r="G389" s="13">
        <v>97129.73</v>
      </c>
      <c r="H389" s="13">
        <v>11</v>
      </c>
      <c r="I389" s="14">
        <v>5.95</v>
      </c>
      <c r="J389" s="15">
        <v>1068427.07</v>
      </c>
      <c r="K389" s="13">
        <v>63390.05</v>
      </c>
      <c r="L389" s="15">
        <v>371136.51</v>
      </c>
      <c r="M389" s="13" t="s">
        <v>21</v>
      </c>
      <c r="N389" s="13" t="s">
        <v>28</v>
      </c>
      <c r="O389" s="13" t="s">
        <v>29</v>
      </c>
      <c r="P389" s="13">
        <v>4</v>
      </c>
      <c r="Q389" s="13">
        <v>2023</v>
      </c>
      <c r="R389" s="15">
        <f>Raw_Data!$G389*Raw_Data!$H389</f>
        <v>1068427.03</v>
      </c>
      <c r="S389" s="15">
        <f>Raw_Data!$R389*Raw_Data!$I389/100</f>
        <v>63571.408285000005</v>
      </c>
      <c r="T389" s="15">
        <f>Raw_Data!$R389-Raw_Data!$S389</f>
        <v>1004855.621715</v>
      </c>
      <c r="U389" s="17">
        <f>Raw_Data!$L389/Raw_Data!$J389</f>
        <v>0.34736719091177648</v>
      </c>
    </row>
    <row r="390" spans="1:21" x14ac:dyDescent="0.3">
      <c r="A390" s="9" t="s">
        <v>726</v>
      </c>
      <c r="B390" s="8">
        <v>45018</v>
      </c>
      <c r="C390" s="9" t="s">
        <v>34</v>
      </c>
      <c r="D390" s="9" t="s">
        <v>727</v>
      </c>
      <c r="E390" s="9" t="s">
        <v>5789</v>
      </c>
      <c r="F390" s="9" t="s">
        <v>55</v>
      </c>
      <c r="G390" s="9">
        <v>69596.179999999993</v>
      </c>
      <c r="H390" s="9">
        <v>11</v>
      </c>
      <c r="I390" s="10">
        <v>5.6</v>
      </c>
      <c r="J390" s="11">
        <v>765557.98</v>
      </c>
      <c r="K390" s="9">
        <v>48413.41</v>
      </c>
      <c r="L390" s="11">
        <v>233010.43</v>
      </c>
      <c r="M390" s="9" t="s">
        <v>21</v>
      </c>
      <c r="N390" s="9" t="s">
        <v>28</v>
      </c>
      <c r="O390" s="9" t="s">
        <v>29</v>
      </c>
      <c r="P390" s="9">
        <v>4</v>
      </c>
      <c r="Q390" s="9">
        <v>2023</v>
      </c>
      <c r="R390" s="11">
        <f>Raw_Data!$G390*Raw_Data!$H390</f>
        <v>765557.98</v>
      </c>
      <c r="S390" s="11">
        <f>Raw_Data!$R390*Raw_Data!$I390/100</f>
        <v>42871.246879999999</v>
      </c>
      <c r="T390" s="11">
        <f>Raw_Data!$R390-Raw_Data!$S390</f>
        <v>722686.73311999999</v>
      </c>
      <c r="U390" s="16">
        <f>Raw_Data!$L390/Raw_Data!$J390</f>
        <v>0.30436679662068183</v>
      </c>
    </row>
    <row r="391" spans="1:21" x14ac:dyDescent="0.3">
      <c r="A391" s="13" t="s">
        <v>728</v>
      </c>
      <c r="B391" s="12">
        <v>45018</v>
      </c>
      <c r="C391" s="13" t="s">
        <v>40</v>
      </c>
      <c r="D391" s="13" t="s">
        <v>234</v>
      </c>
      <c r="E391" s="13" t="s">
        <v>5786</v>
      </c>
      <c r="F391" s="13" t="s">
        <v>27</v>
      </c>
      <c r="G391" s="13">
        <v>112695.44</v>
      </c>
      <c r="H391" s="13">
        <v>1</v>
      </c>
      <c r="I391" s="14">
        <v>3.83</v>
      </c>
      <c r="J391" s="15">
        <v>112695.44</v>
      </c>
      <c r="K391" s="13">
        <v>90828.47</v>
      </c>
      <c r="L391" s="15">
        <v>21866.97</v>
      </c>
      <c r="M391" s="13" t="s">
        <v>21</v>
      </c>
      <c r="N391" s="13" t="s">
        <v>28</v>
      </c>
      <c r="O391" s="13" t="s">
        <v>23</v>
      </c>
      <c r="P391" s="13">
        <v>4</v>
      </c>
      <c r="Q391" s="13">
        <v>2023</v>
      </c>
      <c r="R391" s="15">
        <f>Raw_Data!$G391*Raw_Data!$H391</f>
        <v>112695.44</v>
      </c>
      <c r="S391" s="15">
        <f>Raw_Data!$R391*Raw_Data!$I391/100</f>
        <v>4316.2353520000006</v>
      </c>
      <c r="T391" s="15">
        <f>Raw_Data!$R391-Raw_Data!$S391</f>
        <v>108379.204648</v>
      </c>
      <c r="U391" s="17">
        <f>Raw_Data!$L391/Raw_Data!$J391</f>
        <v>0.19403597874057726</v>
      </c>
    </row>
    <row r="392" spans="1:21" x14ac:dyDescent="0.3">
      <c r="A392" s="9" t="s">
        <v>729</v>
      </c>
      <c r="B392" s="8">
        <v>45019</v>
      </c>
      <c r="C392" s="9" t="s">
        <v>40</v>
      </c>
      <c r="D392" s="9" t="s">
        <v>246</v>
      </c>
      <c r="E392" s="9" t="s">
        <v>5788</v>
      </c>
      <c r="F392" s="9" t="s">
        <v>32</v>
      </c>
      <c r="G392" s="9">
        <v>105079.95</v>
      </c>
      <c r="H392" s="9">
        <v>5</v>
      </c>
      <c r="I392" s="10">
        <v>0.31</v>
      </c>
      <c r="J392" s="11">
        <v>525399.76</v>
      </c>
      <c r="K392" s="9">
        <v>92099.59</v>
      </c>
      <c r="L392" s="11">
        <v>64901.83</v>
      </c>
      <c r="M392" s="9" t="s">
        <v>21</v>
      </c>
      <c r="N392" s="9" t="s">
        <v>22</v>
      </c>
      <c r="O392" s="9" t="s">
        <v>23</v>
      </c>
      <c r="P392" s="9">
        <v>4</v>
      </c>
      <c r="Q392" s="9">
        <v>2023</v>
      </c>
      <c r="R392" s="11">
        <f>Raw_Data!$G392*Raw_Data!$H392</f>
        <v>525399.75</v>
      </c>
      <c r="S392" s="11">
        <f>Raw_Data!$R392*Raw_Data!$I392/100</f>
        <v>1628.7392249999998</v>
      </c>
      <c r="T392" s="11">
        <f>Raw_Data!$R392-Raw_Data!$S392</f>
        <v>523771.01077499997</v>
      </c>
      <c r="U392" s="16">
        <f>Raw_Data!$L392/Raw_Data!$J392</f>
        <v>0.12352847287178052</v>
      </c>
    </row>
    <row r="393" spans="1:21" x14ac:dyDescent="0.3">
      <c r="A393" s="13" t="s">
        <v>730</v>
      </c>
      <c r="B393" s="12">
        <v>45019</v>
      </c>
      <c r="C393" s="13" t="s">
        <v>34</v>
      </c>
      <c r="D393" s="13" t="s">
        <v>588</v>
      </c>
      <c r="E393" s="13" t="s">
        <v>5788</v>
      </c>
      <c r="F393" s="13" t="s">
        <v>42</v>
      </c>
      <c r="G393" s="13">
        <v>64559.360000000001</v>
      </c>
      <c r="H393" s="13">
        <v>1</v>
      </c>
      <c r="I393" s="14">
        <v>5.99</v>
      </c>
      <c r="J393" s="15">
        <v>64559.360000000001</v>
      </c>
      <c r="K393" s="13">
        <v>44651</v>
      </c>
      <c r="L393" s="15">
        <v>19908.36</v>
      </c>
      <c r="M393" s="13" t="s">
        <v>21</v>
      </c>
      <c r="N393" s="13" t="s">
        <v>22</v>
      </c>
      <c r="O393" s="13" t="s">
        <v>23</v>
      </c>
      <c r="P393" s="13">
        <v>4</v>
      </c>
      <c r="Q393" s="13">
        <v>2023</v>
      </c>
      <c r="R393" s="15">
        <f>Raw_Data!$G393*Raw_Data!$H393</f>
        <v>64559.360000000001</v>
      </c>
      <c r="S393" s="15">
        <f>Raw_Data!$R393*Raw_Data!$I393/100</f>
        <v>3867.1056640000002</v>
      </c>
      <c r="T393" s="15">
        <f>Raw_Data!$R393-Raw_Data!$S393</f>
        <v>60692.254335999998</v>
      </c>
      <c r="U393" s="17">
        <f>Raw_Data!$L393/Raw_Data!$J393</f>
        <v>0.3083729454567084</v>
      </c>
    </row>
    <row r="394" spans="1:21" x14ac:dyDescent="0.3">
      <c r="A394" s="9" t="s">
        <v>731</v>
      </c>
      <c r="B394" s="8">
        <v>45019</v>
      </c>
      <c r="C394" s="9" t="s">
        <v>25</v>
      </c>
      <c r="D394" s="9" t="s">
        <v>732</v>
      </c>
      <c r="E394" s="9" t="s">
        <v>5789</v>
      </c>
      <c r="F394" s="9" t="s">
        <v>55</v>
      </c>
      <c r="G394" s="9">
        <v>85731.71</v>
      </c>
      <c r="H394" s="9">
        <v>31</v>
      </c>
      <c r="I394" s="10">
        <v>23.81</v>
      </c>
      <c r="J394" s="11">
        <v>2657683.0099999998</v>
      </c>
      <c r="K394" s="9">
        <v>58623.53</v>
      </c>
      <c r="L394" s="11">
        <v>840353.72</v>
      </c>
      <c r="M394" s="9" t="s">
        <v>36</v>
      </c>
      <c r="N394" s="9" t="s">
        <v>28</v>
      </c>
      <c r="O394" s="9" t="s">
        <v>29</v>
      </c>
      <c r="P394" s="9">
        <v>4</v>
      </c>
      <c r="Q394" s="9">
        <v>2023</v>
      </c>
      <c r="R394" s="11">
        <f>Raw_Data!$G394*Raw_Data!$H394</f>
        <v>2657683.0100000002</v>
      </c>
      <c r="S394" s="11">
        <f>Raw_Data!$R394*Raw_Data!$I394/100</f>
        <v>632794.32468100009</v>
      </c>
      <c r="T394" s="11">
        <f>Raw_Data!$R394-Raw_Data!$S394</f>
        <v>2024888.6853190002</v>
      </c>
      <c r="U394" s="16">
        <f>Raw_Data!$L394/Raw_Data!$J394</f>
        <v>0.31619787493016333</v>
      </c>
    </row>
    <row r="395" spans="1:21" x14ac:dyDescent="0.3">
      <c r="A395" s="13" t="s">
        <v>733</v>
      </c>
      <c r="B395" s="12">
        <v>45019</v>
      </c>
      <c r="C395" s="13" t="s">
        <v>34</v>
      </c>
      <c r="D395" s="13" t="s">
        <v>734</v>
      </c>
      <c r="E395" s="13" t="s">
        <v>5788</v>
      </c>
      <c r="F395" s="13" t="s">
        <v>55</v>
      </c>
      <c r="G395" s="13">
        <v>76992.91</v>
      </c>
      <c r="H395" s="13">
        <v>5</v>
      </c>
      <c r="I395" s="14">
        <v>5.19</v>
      </c>
      <c r="J395" s="15">
        <v>384964.55</v>
      </c>
      <c r="K395" s="13">
        <v>56441.26</v>
      </c>
      <c r="L395" s="15">
        <v>102758.24</v>
      </c>
      <c r="M395" s="13" t="s">
        <v>21</v>
      </c>
      <c r="N395" s="13" t="s">
        <v>28</v>
      </c>
      <c r="O395" s="13" t="s">
        <v>23</v>
      </c>
      <c r="P395" s="13">
        <v>4</v>
      </c>
      <c r="Q395" s="13">
        <v>2023</v>
      </c>
      <c r="R395" s="15">
        <f>Raw_Data!$G395*Raw_Data!$H395</f>
        <v>384964.55000000005</v>
      </c>
      <c r="S395" s="15">
        <f>Raw_Data!$R395*Raw_Data!$I395/100</f>
        <v>19979.660145000002</v>
      </c>
      <c r="T395" s="15">
        <f>Raw_Data!$R395-Raw_Data!$S395</f>
        <v>364984.88985500007</v>
      </c>
      <c r="U395" s="17">
        <f>Raw_Data!$L395/Raw_Data!$J395</f>
        <v>0.2669290977571831</v>
      </c>
    </row>
    <row r="396" spans="1:21" x14ac:dyDescent="0.3">
      <c r="A396" s="9" t="s">
        <v>735</v>
      </c>
      <c r="B396" s="8">
        <v>45019</v>
      </c>
      <c r="C396" s="9" t="s">
        <v>47</v>
      </c>
      <c r="D396" s="9" t="s">
        <v>736</v>
      </c>
      <c r="E396" s="9" t="s">
        <v>5788</v>
      </c>
      <c r="F396" s="9" t="s">
        <v>42</v>
      </c>
      <c r="G396" s="9">
        <v>56912.76</v>
      </c>
      <c r="H396" s="9">
        <v>11</v>
      </c>
      <c r="I396" s="10">
        <v>3.57</v>
      </c>
      <c r="J396" s="11">
        <v>626040.31999999995</v>
      </c>
      <c r="K396" s="9">
        <v>38704.11</v>
      </c>
      <c r="L396" s="11">
        <v>200295.13</v>
      </c>
      <c r="M396" s="9" t="s">
        <v>21</v>
      </c>
      <c r="N396" s="9" t="s">
        <v>22</v>
      </c>
      <c r="O396" s="9" t="s">
        <v>23</v>
      </c>
      <c r="P396" s="9">
        <v>4</v>
      </c>
      <c r="Q396" s="9">
        <v>2023</v>
      </c>
      <c r="R396" s="11">
        <f>Raw_Data!$G396*Raw_Data!$H396</f>
        <v>626040.36</v>
      </c>
      <c r="S396" s="11">
        <f>Raw_Data!$R396*Raw_Data!$I396/100</f>
        <v>22349.640851999997</v>
      </c>
      <c r="T396" s="11">
        <f>Raw_Data!$R396-Raw_Data!$S396</f>
        <v>603690.719148</v>
      </c>
      <c r="U396" s="16">
        <f>Raw_Data!$L396/Raw_Data!$J396</f>
        <v>0.31993966458901563</v>
      </c>
    </row>
    <row r="397" spans="1:21" x14ac:dyDescent="0.3">
      <c r="A397" s="13" t="s">
        <v>737</v>
      </c>
      <c r="B397" s="12">
        <v>45019</v>
      </c>
      <c r="C397" s="13" t="s">
        <v>18</v>
      </c>
      <c r="D397" s="13" t="s">
        <v>546</v>
      </c>
      <c r="E397" s="13" t="s">
        <v>5788</v>
      </c>
      <c r="F397" s="13" t="s">
        <v>42</v>
      </c>
      <c r="G397" s="13">
        <v>72083.429999999993</v>
      </c>
      <c r="H397" s="13">
        <v>1</v>
      </c>
      <c r="I397" s="14">
        <v>5.0999999999999996</v>
      </c>
      <c r="J397" s="15">
        <v>72083.429999999993</v>
      </c>
      <c r="K397" s="13">
        <v>50974.46</v>
      </c>
      <c r="L397" s="15">
        <v>21108.959999999999</v>
      </c>
      <c r="M397" s="13" t="s">
        <v>21</v>
      </c>
      <c r="N397" s="13" t="s">
        <v>28</v>
      </c>
      <c r="O397" s="13" t="s">
        <v>23</v>
      </c>
      <c r="P397" s="13">
        <v>4</v>
      </c>
      <c r="Q397" s="13">
        <v>2023</v>
      </c>
      <c r="R397" s="15">
        <f>Raw_Data!$G397*Raw_Data!$H397</f>
        <v>72083.429999999993</v>
      </c>
      <c r="S397" s="15">
        <f>Raw_Data!$R397*Raw_Data!$I397/100</f>
        <v>3676.2549299999996</v>
      </c>
      <c r="T397" s="15">
        <f>Raw_Data!$R397-Raw_Data!$S397</f>
        <v>68407.175069999998</v>
      </c>
      <c r="U397" s="17">
        <f>Raw_Data!$L397/Raw_Data!$J397</f>
        <v>0.29284067087262639</v>
      </c>
    </row>
    <row r="398" spans="1:21" x14ac:dyDescent="0.3">
      <c r="A398" s="9" t="s">
        <v>738</v>
      </c>
      <c r="B398" s="8">
        <v>45020</v>
      </c>
      <c r="C398" s="9" t="s">
        <v>18</v>
      </c>
      <c r="D398" s="9" t="s">
        <v>739</v>
      </c>
      <c r="E398" s="9" t="s">
        <v>5785</v>
      </c>
      <c r="F398" s="9" t="s">
        <v>42</v>
      </c>
      <c r="G398" s="9">
        <v>55436.56</v>
      </c>
      <c r="H398" s="9">
        <v>10</v>
      </c>
      <c r="I398" s="10">
        <v>11.65</v>
      </c>
      <c r="J398" s="11">
        <v>554365.63</v>
      </c>
      <c r="K398" s="9">
        <v>39132.92</v>
      </c>
      <c r="L398" s="11">
        <v>163036.43</v>
      </c>
      <c r="M398" s="9" t="s">
        <v>21</v>
      </c>
      <c r="N398" s="9" t="s">
        <v>28</v>
      </c>
      <c r="O398" s="9" t="s">
        <v>29</v>
      </c>
      <c r="P398" s="9">
        <v>4</v>
      </c>
      <c r="Q398" s="9">
        <v>2023</v>
      </c>
      <c r="R398" s="11">
        <f>Raw_Data!$G398*Raw_Data!$H398</f>
        <v>554365.6</v>
      </c>
      <c r="S398" s="11">
        <f>Raw_Data!$R398*Raw_Data!$I398/100</f>
        <v>64583.592400000001</v>
      </c>
      <c r="T398" s="11">
        <f>Raw_Data!$R398-Raw_Data!$S398</f>
        <v>489782.00759999995</v>
      </c>
      <c r="U398" s="16">
        <f>Raw_Data!$L398/Raw_Data!$J398</f>
        <v>0.29409548712462563</v>
      </c>
    </row>
    <row r="399" spans="1:21" x14ac:dyDescent="0.3">
      <c r="A399" s="13" t="s">
        <v>740</v>
      </c>
      <c r="B399" s="12">
        <v>45020</v>
      </c>
      <c r="C399" s="13" t="s">
        <v>40</v>
      </c>
      <c r="D399" s="13" t="s">
        <v>741</v>
      </c>
      <c r="E399" s="13" t="s">
        <v>5785</v>
      </c>
      <c r="F399" s="13" t="s">
        <v>20</v>
      </c>
      <c r="G399" s="13">
        <v>103806.51</v>
      </c>
      <c r="H399" s="13">
        <v>66</v>
      </c>
      <c r="I399" s="14">
        <v>3.54</v>
      </c>
      <c r="J399" s="15">
        <v>6851229.5599999996</v>
      </c>
      <c r="K399" s="13">
        <v>87828.39</v>
      </c>
      <c r="L399" s="15">
        <v>1054555.58</v>
      </c>
      <c r="M399" s="13" t="s">
        <v>36</v>
      </c>
      <c r="N399" s="13" t="s">
        <v>22</v>
      </c>
      <c r="O399" s="13" t="s">
        <v>23</v>
      </c>
      <c r="P399" s="13">
        <v>4</v>
      </c>
      <c r="Q399" s="13">
        <v>2023</v>
      </c>
      <c r="R399" s="15">
        <f>Raw_Data!$G399*Raw_Data!$H399</f>
        <v>6851229.6599999992</v>
      </c>
      <c r="S399" s="15">
        <f>Raw_Data!$R399*Raw_Data!$I399/100</f>
        <v>242533.52996399999</v>
      </c>
      <c r="T399" s="15">
        <f>Raw_Data!$R399-Raw_Data!$S399</f>
        <v>6608696.1300359992</v>
      </c>
      <c r="U399" s="17">
        <f>Raw_Data!$L399/Raw_Data!$J399</f>
        <v>0.15392209102974505</v>
      </c>
    </row>
    <row r="400" spans="1:21" x14ac:dyDescent="0.3">
      <c r="A400" s="9" t="s">
        <v>742</v>
      </c>
      <c r="B400" s="8">
        <v>45021</v>
      </c>
      <c r="C400" s="9" t="s">
        <v>25</v>
      </c>
      <c r="D400" s="9" t="s">
        <v>743</v>
      </c>
      <c r="E400" s="9" t="s">
        <v>5790</v>
      </c>
      <c r="F400" s="9" t="s">
        <v>32</v>
      </c>
      <c r="G400" s="9">
        <v>139037.01999999999</v>
      </c>
      <c r="H400" s="9">
        <v>15</v>
      </c>
      <c r="I400" s="10">
        <v>5.25</v>
      </c>
      <c r="J400" s="11">
        <v>2085555.35</v>
      </c>
      <c r="K400" s="9">
        <v>122279.9</v>
      </c>
      <c r="L400" s="11">
        <v>251356.87</v>
      </c>
      <c r="M400" s="9" t="s">
        <v>21</v>
      </c>
      <c r="N400" s="9" t="s">
        <v>22</v>
      </c>
      <c r="O400" s="9" t="s">
        <v>23</v>
      </c>
      <c r="P400" s="9">
        <v>4</v>
      </c>
      <c r="Q400" s="9">
        <v>2023</v>
      </c>
      <c r="R400" s="11">
        <f>Raw_Data!$G400*Raw_Data!$H400</f>
        <v>2085555.2999999998</v>
      </c>
      <c r="S400" s="11">
        <f>Raw_Data!$R400*Raw_Data!$I400/100</f>
        <v>109491.65324999999</v>
      </c>
      <c r="T400" s="11">
        <f>Raw_Data!$R400-Raw_Data!$S400</f>
        <v>1976063.6467499998</v>
      </c>
      <c r="U400" s="16">
        <f>Raw_Data!$L400/Raw_Data!$J400</f>
        <v>0.12052275188956264</v>
      </c>
    </row>
    <row r="401" spans="1:21" x14ac:dyDescent="0.3">
      <c r="A401" s="13" t="s">
        <v>744</v>
      </c>
      <c r="B401" s="12">
        <v>45021</v>
      </c>
      <c r="C401" s="13" t="s">
        <v>25</v>
      </c>
      <c r="D401" s="13" t="s">
        <v>64</v>
      </c>
      <c r="E401" s="13" t="s">
        <v>5787</v>
      </c>
      <c r="F401" s="13" t="s">
        <v>55</v>
      </c>
      <c r="G401" s="13">
        <v>99331.57</v>
      </c>
      <c r="H401" s="13">
        <v>7</v>
      </c>
      <c r="I401" s="14">
        <v>2.21</v>
      </c>
      <c r="J401" s="15">
        <v>695321.02</v>
      </c>
      <c r="K401" s="13">
        <v>66522.679999999993</v>
      </c>
      <c r="L401" s="15">
        <v>229662.26</v>
      </c>
      <c r="M401" s="13" t="s">
        <v>21</v>
      </c>
      <c r="N401" s="13" t="s">
        <v>58</v>
      </c>
      <c r="O401" s="13" t="s">
        <v>23</v>
      </c>
      <c r="P401" s="13">
        <v>4</v>
      </c>
      <c r="Q401" s="13">
        <v>2023</v>
      </c>
      <c r="R401" s="15">
        <f>Raw_Data!$G401*Raw_Data!$H401</f>
        <v>695320.99</v>
      </c>
      <c r="S401" s="15">
        <f>Raw_Data!$R401*Raw_Data!$I401/100</f>
        <v>15366.593879</v>
      </c>
      <c r="T401" s="15">
        <f>Raw_Data!$R401-Raw_Data!$S401</f>
        <v>679954.39612099994</v>
      </c>
      <c r="U401" s="17">
        <f>Raw_Data!$L401/Raw_Data!$J401</f>
        <v>0.33029673114153807</v>
      </c>
    </row>
    <row r="402" spans="1:21" x14ac:dyDescent="0.3">
      <c r="A402" s="9" t="s">
        <v>745</v>
      </c>
      <c r="B402" s="8">
        <v>45021</v>
      </c>
      <c r="C402" s="9" t="s">
        <v>18</v>
      </c>
      <c r="D402" s="9" t="s">
        <v>746</v>
      </c>
      <c r="E402" s="9" t="s">
        <v>5787</v>
      </c>
      <c r="F402" s="9" t="s">
        <v>27</v>
      </c>
      <c r="G402" s="9">
        <v>57337.29</v>
      </c>
      <c r="H402" s="9">
        <v>69</v>
      </c>
      <c r="I402" s="10">
        <v>4</v>
      </c>
      <c r="J402" s="11">
        <v>3956272.83</v>
      </c>
      <c r="K402" s="9">
        <v>44124.7</v>
      </c>
      <c r="L402" s="11">
        <v>911668.62</v>
      </c>
      <c r="M402" s="9" t="s">
        <v>36</v>
      </c>
      <c r="N402" s="9" t="s">
        <v>28</v>
      </c>
      <c r="O402" s="9" t="s">
        <v>23</v>
      </c>
      <c r="P402" s="9">
        <v>4</v>
      </c>
      <c r="Q402" s="9">
        <v>2023</v>
      </c>
      <c r="R402" s="11">
        <f>Raw_Data!$G402*Raw_Data!$H402</f>
        <v>3956273.0100000002</v>
      </c>
      <c r="S402" s="11">
        <f>Raw_Data!$R402*Raw_Data!$I402/100</f>
        <v>158250.9204</v>
      </c>
      <c r="T402" s="11">
        <f>Raw_Data!$R402-Raw_Data!$S402</f>
        <v>3798022.0896000001</v>
      </c>
      <c r="U402" s="16">
        <f>Raw_Data!$L402/Raw_Data!$J402</f>
        <v>0.23043623611771991</v>
      </c>
    </row>
    <row r="403" spans="1:21" x14ac:dyDescent="0.3">
      <c r="A403" s="13" t="s">
        <v>747</v>
      </c>
      <c r="B403" s="12">
        <v>45021</v>
      </c>
      <c r="C403" s="13" t="s">
        <v>47</v>
      </c>
      <c r="D403" s="13" t="s">
        <v>748</v>
      </c>
      <c r="E403" s="13" t="s">
        <v>5785</v>
      </c>
      <c r="F403" s="13" t="s">
        <v>32</v>
      </c>
      <c r="G403" s="13">
        <v>51497.63</v>
      </c>
      <c r="H403" s="13">
        <v>8</v>
      </c>
      <c r="I403" s="14">
        <v>2.57</v>
      </c>
      <c r="J403" s="15">
        <v>411981.04</v>
      </c>
      <c r="K403" s="13">
        <v>41584.06</v>
      </c>
      <c r="L403" s="15">
        <v>79308.539999999994</v>
      </c>
      <c r="M403" s="13" t="s">
        <v>21</v>
      </c>
      <c r="N403" s="13" t="s">
        <v>28</v>
      </c>
      <c r="O403" s="13" t="s">
        <v>23</v>
      </c>
      <c r="P403" s="13">
        <v>4</v>
      </c>
      <c r="Q403" s="13">
        <v>2023</v>
      </c>
      <c r="R403" s="15">
        <f>Raw_Data!$G403*Raw_Data!$H403</f>
        <v>411981.04</v>
      </c>
      <c r="S403" s="15">
        <f>Raw_Data!$R403*Raw_Data!$I403/100</f>
        <v>10587.912727999999</v>
      </c>
      <c r="T403" s="15">
        <f>Raw_Data!$R403-Raw_Data!$S403</f>
        <v>401393.12727199995</v>
      </c>
      <c r="U403" s="17">
        <f>Raw_Data!$L403/Raw_Data!$J403</f>
        <v>0.19250531529315038</v>
      </c>
    </row>
    <row r="404" spans="1:21" x14ac:dyDescent="0.3">
      <c r="A404" s="9" t="s">
        <v>749</v>
      </c>
      <c r="B404" s="8">
        <v>45021</v>
      </c>
      <c r="C404" s="9" t="s">
        <v>18</v>
      </c>
      <c r="D404" s="9" t="s">
        <v>750</v>
      </c>
      <c r="E404" s="9" t="s">
        <v>5789</v>
      </c>
      <c r="F404" s="9" t="s">
        <v>32</v>
      </c>
      <c r="G404" s="9">
        <v>62678.55</v>
      </c>
      <c r="H404" s="9">
        <v>5</v>
      </c>
      <c r="I404" s="10">
        <v>4.0999999999999996</v>
      </c>
      <c r="J404" s="11">
        <v>313392.74</v>
      </c>
      <c r="K404" s="9">
        <v>54990.03</v>
      </c>
      <c r="L404" s="11">
        <v>38442.58</v>
      </c>
      <c r="M404" s="9" t="s">
        <v>21</v>
      </c>
      <c r="N404" s="9" t="s">
        <v>22</v>
      </c>
      <c r="O404" s="9" t="s">
        <v>23</v>
      </c>
      <c r="P404" s="9">
        <v>4</v>
      </c>
      <c r="Q404" s="9">
        <v>2023</v>
      </c>
      <c r="R404" s="11">
        <f>Raw_Data!$G404*Raw_Data!$H404</f>
        <v>313392.75</v>
      </c>
      <c r="S404" s="11">
        <f>Raw_Data!$R404*Raw_Data!$I404/100</f>
        <v>12849.102749999998</v>
      </c>
      <c r="T404" s="11">
        <f>Raw_Data!$R404-Raw_Data!$S404</f>
        <v>300543.64724999998</v>
      </c>
      <c r="U404" s="16">
        <f>Raw_Data!$L404/Raw_Data!$J404</f>
        <v>0.12266582818734091</v>
      </c>
    </row>
    <row r="405" spans="1:21" x14ac:dyDescent="0.3">
      <c r="A405" s="13" t="s">
        <v>751</v>
      </c>
      <c r="B405" s="12">
        <v>45022</v>
      </c>
      <c r="C405" s="13" t="s">
        <v>34</v>
      </c>
      <c r="D405" s="13" t="s">
        <v>614</v>
      </c>
      <c r="E405" s="13" t="s">
        <v>5786</v>
      </c>
      <c r="F405" s="13" t="s">
        <v>27</v>
      </c>
      <c r="G405" s="13">
        <v>59600.83</v>
      </c>
      <c r="H405" s="13">
        <v>1</v>
      </c>
      <c r="I405" s="14">
        <v>2.2000000000000002</v>
      </c>
      <c r="J405" s="15">
        <v>59600.83</v>
      </c>
      <c r="K405" s="13">
        <v>45214.32</v>
      </c>
      <c r="L405" s="15">
        <v>14386.51</v>
      </c>
      <c r="M405" s="13" t="s">
        <v>21</v>
      </c>
      <c r="N405" s="13" t="s">
        <v>22</v>
      </c>
      <c r="O405" s="13" t="s">
        <v>23</v>
      </c>
      <c r="P405" s="13">
        <v>4</v>
      </c>
      <c r="Q405" s="13">
        <v>2023</v>
      </c>
      <c r="R405" s="15">
        <f>Raw_Data!$G405*Raw_Data!$H405</f>
        <v>59600.83</v>
      </c>
      <c r="S405" s="15">
        <f>Raw_Data!$R405*Raw_Data!$I405/100</f>
        <v>1311.2182600000001</v>
      </c>
      <c r="T405" s="15">
        <f>Raw_Data!$R405-Raw_Data!$S405</f>
        <v>58289.61174</v>
      </c>
      <c r="U405" s="17">
        <f>Raw_Data!$L405/Raw_Data!$J405</f>
        <v>0.24138103445874831</v>
      </c>
    </row>
    <row r="406" spans="1:21" x14ac:dyDescent="0.3">
      <c r="A406" s="9" t="s">
        <v>752</v>
      </c>
      <c r="B406" s="8">
        <v>45022</v>
      </c>
      <c r="C406" s="9" t="s">
        <v>40</v>
      </c>
      <c r="D406" s="9" t="s">
        <v>275</v>
      </c>
      <c r="E406" s="9" t="s">
        <v>5785</v>
      </c>
      <c r="F406" s="9" t="s">
        <v>27</v>
      </c>
      <c r="G406" s="9">
        <v>89276.85</v>
      </c>
      <c r="H406" s="9">
        <v>37</v>
      </c>
      <c r="I406" s="10">
        <v>1.68</v>
      </c>
      <c r="J406" s="11">
        <v>3303243.48</v>
      </c>
      <c r="K406" s="9">
        <v>71758</v>
      </c>
      <c r="L406" s="11">
        <v>648197.38</v>
      </c>
      <c r="M406" s="9" t="s">
        <v>36</v>
      </c>
      <c r="N406" s="9" t="s">
        <v>22</v>
      </c>
      <c r="O406" s="9" t="s">
        <v>23</v>
      </c>
      <c r="P406" s="9">
        <v>4</v>
      </c>
      <c r="Q406" s="9">
        <v>2023</v>
      </c>
      <c r="R406" s="11">
        <f>Raw_Data!$G406*Raw_Data!$H406</f>
        <v>3303243.45</v>
      </c>
      <c r="S406" s="11">
        <f>Raw_Data!$R406*Raw_Data!$I406/100</f>
        <v>55494.489960000006</v>
      </c>
      <c r="T406" s="11">
        <f>Raw_Data!$R406-Raw_Data!$S406</f>
        <v>3247748.9600400003</v>
      </c>
      <c r="U406" s="16">
        <f>Raw_Data!$L406/Raw_Data!$J406</f>
        <v>0.19623057880068834</v>
      </c>
    </row>
    <row r="407" spans="1:21" x14ac:dyDescent="0.3">
      <c r="A407" s="13" t="s">
        <v>753</v>
      </c>
      <c r="B407" s="12">
        <v>45022</v>
      </c>
      <c r="C407" s="13" t="s">
        <v>40</v>
      </c>
      <c r="D407" s="13" t="s">
        <v>754</v>
      </c>
      <c r="E407" s="13" t="s">
        <v>5790</v>
      </c>
      <c r="F407" s="13" t="s">
        <v>20</v>
      </c>
      <c r="G407" s="13">
        <v>95097.34</v>
      </c>
      <c r="H407" s="13">
        <v>76</v>
      </c>
      <c r="I407" s="14">
        <v>0.26</v>
      </c>
      <c r="J407" s="15">
        <v>7227397.8200000003</v>
      </c>
      <c r="K407" s="13">
        <v>73093.58</v>
      </c>
      <c r="L407" s="15">
        <v>1672285.84</v>
      </c>
      <c r="M407" s="13" t="s">
        <v>36</v>
      </c>
      <c r="N407" s="13" t="s">
        <v>28</v>
      </c>
      <c r="O407" s="13" t="s">
        <v>23</v>
      </c>
      <c r="P407" s="13">
        <v>4</v>
      </c>
      <c r="Q407" s="13">
        <v>2023</v>
      </c>
      <c r="R407" s="15">
        <f>Raw_Data!$G407*Raw_Data!$H407</f>
        <v>7227397.8399999999</v>
      </c>
      <c r="S407" s="15">
        <f>Raw_Data!$R407*Raw_Data!$I407/100</f>
        <v>18791.234383999999</v>
      </c>
      <c r="T407" s="15">
        <f>Raw_Data!$R407-Raw_Data!$S407</f>
        <v>7208606.6056159995</v>
      </c>
      <c r="U407" s="17">
        <f>Raw_Data!$L407/Raw_Data!$J407</f>
        <v>0.23138145728914644</v>
      </c>
    </row>
    <row r="408" spans="1:21" x14ac:dyDescent="0.3">
      <c r="A408" s="9" t="s">
        <v>755</v>
      </c>
      <c r="B408" s="8">
        <v>45022</v>
      </c>
      <c r="C408" s="9" t="s">
        <v>40</v>
      </c>
      <c r="D408" s="9" t="s">
        <v>756</v>
      </c>
      <c r="E408" s="9" t="s">
        <v>5789</v>
      </c>
      <c r="F408" s="9" t="s">
        <v>42</v>
      </c>
      <c r="G408" s="9">
        <v>107235.75</v>
      </c>
      <c r="H408" s="9">
        <v>1</v>
      </c>
      <c r="I408" s="10">
        <v>13.34</v>
      </c>
      <c r="J408" s="11">
        <v>107235.75</v>
      </c>
      <c r="K408" s="9">
        <v>78008.78</v>
      </c>
      <c r="L408" s="11">
        <v>29226.97</v>
      </c>
      <c r="M408" s="9" t="s">
        <v>21</v>
      </c>
      <c r="N408" s="9" t="s">
        <v>28</v>
      </c>
      <c r="O408" s="9" t="s">
        <v>29</v>
      </c>
      <c r="P408" s="9">
        <v>4</v>
      </c>
      <c r="Q408" s="9">
        <v>2023</v>
      </c>
      <c r="R408" s="11">
        <f>Raw_Data!$G408*Raw_Data!$H408</f>
        <v>107235.75</v>
      </c>
      <c r="S408" s="11">
        <f>Raw_Data!$R408*Raw_Data!$I408/100</f>
        <v>14305.24905</v>
      </c>
      <c r="T408" s="11">
        <f>Raw_Data!$R408-Raw_Data!$S408</f>
        <v>92930.500950000001</v>
      </c>
      <c r="U408" s="16">
        <f>Raw_Data!$L408/Raw_Data!$J408</f>
        <v>0.27254875356399338</v>
      </c>
    </row>
    <row r="409" spans="1:21" x14ac:dyDescent="0.3">
      <c r="A409" s="13" t="s">
        <v>757</v>
      </c>
      <c r="B409" s="12">
        <v>45023</v>
      </c>
      <c r="C409" s="13" t="s">
        <v>25</v>
      </c>
      <c r="D409" s="13" t="s">
        <v>758</v>
      </c>
      <c r="E409" s="13" t="s">
        <v>5788</v>
      </c>
      <c r="F409" s="13" t="s">
        <v>55</v>
      </c>
      <c r="G409" s="13">
        <v>98575.88</v>
      </c>
      <c r="H409" s="13">
        <v>1</v>
      </c>
      <c r="I409" s="14">
        <v>0.15</v>
      </c>
      <c r="J409" s="15">
        <v>98575.88</v>
      </c>
      <c r="K409" s="13">
        <v>72411.64</v>
      </c>
      <c r="L409" s="15">
        <v>26164.240000000002</v>
      </c>
      <c r="M409" s="13" t="s">
        <v>21</v>
      </c>
      <c r="N409" s="13" t="s">
        <v>22</v>
      </c>
      <c r="O409" s="13" t="s">
        <v>23</v>
      </c>
      <c r="P409" s="13">
        <v>4</v>
      </c>
      <c r="Q409" s="13">
        <v>2023</v>
      </c>
      <c r="R409" s="15">
        <f>Raw_Data!$G409*Raw_Data!$H409</f>
        <v>98575.88</v>
      </c>
      <c r="S409" s="15">
        <f>Raw_Data!$R409*Raw_Data!$I409/100</f>
        <v>147.86382</v>
      </c>
      <c r="T409" s="15">
        <f>Raw_Data!$R409-Raw_Data!$S409</f>
        <v>98428.016180000006</v>
      </c>
      <c r="U409" s="17">
        <f>Raw_Data!$L409/Raw_Data!$J409</f>
        <v>0.26542233252191105</v>
      </c>
    </row>
    <row r="410" spans="1:21" x14ac:dyDescent="0.3">
      <c r="A410" s="9" t="s">
        <v>759</v>
      </c>
      <c r="B410" s="8">
        <v>45023</v>
      </c>
      <c r="C410" s="9" t="s">
        <v>18</v>
      </c>
      <c r="D410" s="9" t="s">
        <v>619</v>
      </c>
      <c r="E410" s="9" t="s">
        <v>5789</v>
      </c>
      <c r="F410" s="9" t="s">
        <v>20</v>
      </c>
      <c r="G410" s="9">
        <v>57336.58</v>
      </c>
      <c r="H410" s="9">
        <v>95</v>
      </c>
      <c r="I410" s="10">
        <v>3.29</v>
      </c>
      <c r="J410" s="11">
        <v>5446975.5199999996</v>
      </c>
      <c r="K410" s="9">
        <v>45872.23</v>
      </c>
      <c r="L410" s="11">
        <v>1089113.3400000001</v>
      </c>
      <c r="M410" s="9" t="s">
        <v>36</v>
      </c>
      <c r="N410" s="9" t="s">
        <v>28</v>
      </c>
      <c r="O410" s="9" t="s">
        <v>23</v>
      </c>
      <c r="P410" s="9">
        <v>4</v>
      </c>
      <c r="Q410" s="9">
        <v>2023</v>
      </c>
      <c r="R410" s="11">
        <f>Raw_Data!$G410*Raw_Data!$H410</f>
        <v>5446975.1000000006</v>
      </c>
      <c r="S410" s="11">
        <f>Raw_Data!$R410*Raw_Data!$I410/100</f>
        <v>179205.48079000003</v>
      </c>
      <c r="T410" s="11">
        <f>Raw_Data!$R410-Raw_Data!$S410</f>
        <v>5267769.6192100001</v>
      </c>
      <c r="U410" s="16">
        <f>Raw_Data!$L410/Raw_Data!$J410</f>
        <v>0.19994827147671854</v>
      </c>
    </row>
    <row r="411" spans="1:21" x14ac:dyDescent="0.3">
      <c r="A411" s="13" t="s">
        <v>760</v>
      </c>
      <c r="B411" s="12">
        <v>45023</v>
      </c>
      <c r="C411" s="13" t="s">
        <v>25</v>
      </c>
      <c r="D411" s="13" t="s">
        <v>632</v>
      </c>
      <c r="E411" s="13" t="s">
        <v>5787</v>
      </c>
      <c r="F411" s="13" t="s">
        <v>32</v>
      </c>
      <c r="G411" s="13">
        <v>78410.789999999994</v>
      </c>
      <c r="H411" s="13">
        <v>9</v>
      </c>
      <c r="I411" s="14">
        <v>2.34</v>
      </c>
      <c r="J411" s="15">
        <v>705697.1</v>
      </c>
      <c r="K411" s="13">
        <v>65978.92</v>
      </c>
      <c r="L411" s="15">
        <v>111886.85</v>
      </c>
      <c r="M411" s="13" t="s">
        <v>21</v>
      </c>
      <c r="N411" s="13" t="s">
        <v>22</v>
      </c>
      <c r="O411" s="13" t="s">
        <v>23</v>
      </c>
      <c r="P411" s="13">
        <v>4</v>
      </c>
      <c r="Q411" s="13">
        <v>2023</v>
      </c>
      <c r="R411" s="15">
        <f>Raw_Data!$G411*Raw_Data!$H411</f>
        <v>705697.11</v>
      </c>
      <c r="S411" s="15">
        <f>Raw_Data!$R411*Raw_Data!$I411/100</f>
        <v>16513.312373999997</v>
      </c>
      <c r="T411" s="15">
        <f>Raw_Data!$R411-Raw_Data!$S411</f>
        <v>689183.79762600001</v>
      </c>
      <c r="U411" s="17">
        <f>Raw_Data!$L411/Raw_Data!$J411</f>
        <v>0.15854798042956392</v>
      </c>
    </row>
    <row r="412" spans="1:21" x14ac:dyDescent="0.3">
      <c r="A412" s="9" t="s">
        <v>761</v>
      </c>
      <c r="B412" s="8">
        <v>45023</v>
      </c>
      <c r="C412" s="9" t="s">
        <v>18</v>
      </c>
      <c r="D412" s="9" t="s">
        <v>459</v>
      </c>
      <c r="E412" s="9" t="s">
        <v>5787</v>
      </c>
      <c r="F412" s="9" t="s">
        <v>20</v>
      </c>
      <c r="G412" s="9">
        <v>67209.14</v>
      </c>
      <c r="H412" s="9">
        <v>46</v>
      </c>
      <c r="I412" s="10">
        <v>0.41</v>
      </c>
      <c r="J412" s="11">
        <v>3091620.38</v>
      </c>
      <c r="K412" s="9">
        <v>56212.68</v>
      </c>
      <c r="L412" s="11">
        <v>505837.2</v>
      </c>
      <c r="M412" s="9" t="s">
        <v>36</v>
      </c>
      <c r="N412" s="9" t="s">
        <v>45</v>
      </c>
      <c r="O412" s="9" t="s">
        <v>23</v>
      </c>
      <c r="P412" s="9">
        <v>4</v>
      </c>
      <c r="Q412" s="9">
        <v>2023</v>
      </c>
      <c r="R412" s="11">
        <f>Raw_Data!$G412*Raw_Data!$H412</f>
        <v>3091620.44</v>
      </c>
      <c r="S412" s="11">
        <f>Raw_Data!$R412*Raw_Data!$I412/100</f>
        <v>12675.643803999999</v>
      </c>
      <c r="T412" s="11">
        <f>Raw_Data!$R412-Raw_Data!$S412</f>
        <v>3078944.7961959997</v>
      </c>
      <c r="U412" s="16">
        <f>Raw_Data!$L412/Raw_Data!$J412</f>
        <v>0.16361556007080016</v>
      </c>
    </row>
    <row r="413" spans="1:21" x14ac:dyDescent="0.3">
      <c r="A413" s="13" t="s">
        <v>762</v>
      </c>
      <c r="B413" s="12">
        <v>45023</v>
      </c>
      <c r="C413" s="13" t="s">
        <v>18</v>
      </c>
      <c r="D413" s="13" t="s">
        <v>626</v>
      </c>
      <c r="E413" s="13" t="s">
        <v>5789</v>
      </c>
      <c r="F413" s="13" t="s">
        <v>55</v>
      </c>
      <c r="G413" s="13">
        <v>59417.5</v>
      </c>
      <c r="H413" s="13">
        <v>1</v>
      </c>
      <c r="I413" s="14">
        <v>1.1499999999999999</v>
      </c>
      <c r="J413" s="15">
        <v>59417.5</v>
      </c>
      <c r="K413" s="13">
        <v>41955.34</v>
      </c>
      <c r="L413" s="15">
        <v>17462.16</v>
      </c>
      <c r="M413" s="13" t="s">
        <v>21</v>
      </c>
      <c r="N413" s="13" t="s">
        <v>28</v>
      </c>
      <c r="O413" s="13" t="s">
        <v>23</v>
      </c>
      <c r="P413" s="13">
        <v>4</v>
      </c>
      <c r="Q413" s="13">
        <v>2023</v>
      </c>
      <c r="R413" s="15">
        <f>Raw_Data!$G413*Raw_Data!$H413</f>
        <v>59417.5</v>
      </c>
      <c r="S413" s="15">
        <f>Raw_Data!$R413*Raw_Data!$I413/100</f>
        <v>683.30124999999998</v>
      </c>
      <c r="T413" s="15">
        <f>Raw_Data!$R413-Raw_Data!$S413</f>
        <v>58734.198750000003</v>
      </c>
      <c r="U413" s="17">
        <f>Raw_Data!$L413/Raw_Data!$J413</f>
        <v>0.29388917406487985</v>
      </c>
    </row>
    <row r="414" spans="1:21" x14ac:dyDescent="0.3">
      <c r="A414" s="9" t="s">
        <v>763</v>
      </c>
      <c r="B414" s="8">
        <v>45024</v>
      </c>
      <c r="C414" s="9" t="s">
        <v>25</v>
      </c>
      <c r="D414" s="9" t="s">
        <v>764</v>
      </c>
      <c r="E414" s="9" t="s">
        <v>5787</v>
      </c>
      <c r="F414" s="9" t="s">
        <v>20</v>
      </c>
      <c r="G414" s="9">
        <v>101338.95</v>
      </c>
      <c r="H414" s="9">
        <v>1</v>
      </c>
      <c r="I414" s="10">
        <v>2.89</v>
      </c>
      <c r="J414" s="11">
        <v>101338.95</v>
      </c>
      <c r="K414" s="9">
        <v>85015.3</v>
      </c>
      <c r="L414" s="11">
        <v>16323.66</v>
      </c>
      <c r="M414" s="9" t="s">
        <v>21</v>
      </c>
      <c r="N414" s="9" t="s">
        <v>58</v>
      </c>
      <c r="O414" s="9" t="s">
        <v>23</v>
      </c>
      <c r="P414" s="9">
        <v>4</v>
      </c>
      <c r="Q414" s="9">
        <v>2023</v>
      </c>
      <c r="R414" s="11">
        <f>Raw_Data!$G414*Raw_Data!$H414</f>
        <v>101338.95</v>
      </c>
      <c r="S414" s="11">
        <f>Raw_Data!$R414*Raw_Data!$I414/100</f>
        <v>2928.6956550000004</v>
      </c>
      <c r="T414" s="11">
        <f>Raw_Data!$R414-Raw_Data!$S414</f>
        <v>98410.254344999994</v>
      </c>
      <c r="U414" s="16">
        <f>Raw_Data!$L414/Raw_Data!$J414</f>
        <v>0.16107982172698651</v>
      </c>
    </row>
    <row r="415" spans="1:21" x14ac:dyDescent="0.3">
      <c r="A415" s="13" t="s">
        <v>765</v>
      </c>
      <c r="B415" s="12">
        <v>45024</v>
      </c>
      <c r="C415" s="13" t="s">
        <v>25</v>
      </c>
      <c r="D415" s="13" t="s">
        <v>766</v>
      </c>
      <c r="E415" s="13" t="s">
        <v>5787</v>
      </c>
      <c r="F415" s="13" t="s">
        <v>32</v>
      </c>
      <c r="G415" s="13">
        <v>93770.84</v>
      </c>
      <c r="H415" s="13">
        <v>1</v>
      </c>
      <c r="I415" s="14">
        <v>1.89</v>
      </c>
      <c r="J415" s="15">
        <v>93770.84</v>
      </c>
      <c r="K415" s="13">
        <v>76418.22</v>
      </c>
      <c r="L415" s="15">
        <v>17352.61</v>
      </c>
      <c r="M415" s="13" t="s">
        <v>21</v>
      </c>
      <c r="N415" s="13" t="s">
        <v>22</v>
      </c>
      <c r="O415" s="13" t="s">
        <v>23</v>
      </c>
      <c r="P415" s="13">
        <v>4</v>
      </c>
      <c r="Q415" s="13">
        <v>2023</v>
      </c>
      <c r="R415" s="15">
        <f>Raw_Data!$G415*Raw_Data!$H415</f>
        <v>93770.84</v>
      </c>
      <c r="S415" s="15">
        <f>Raw_Data!$R415*Raw_Data!$I415/100</f>
        <v>1772.2688759999999</v>
      </c>
      <c r="T415" s="15">
        <f>Raw_Data!$R415-Raw_Data!$S415</f>
        <v>91998.571123999995</v>
      </c>
      <c r="U415" s="17">
        <f>Raw_Data!$L415/Raw_Data!$J415</f>
        <v>0.18505337053608564</v>
      </c>
    </row>
    <row r="416" spans="1:21" x14ac:dyDescent="0.3">
      <c r="A416" s="9" t="s">
        <v>767</v>
      </c>
      <c r="B416" s="8">
        <v>45024</v>
      </c>
      <c r="C416" s="9" t="s">
        <v>34</v>
      </c>
      <c r="D416" s="9" t="s">
        <v>768</v>
      </c>
      <c r="E416" s="9" t="s">
        <v>5789</v>
      </c>
      <c r="F416" s="9" t="s">
        <v>27</v>
      </c>
      <c r="G416" s="9">
        <v>69612.039999999994</v>
      </c>
      <c r="H416" s="9">
        <v>12</v>
      </c>
      <c r="I416" s="10">
        <v>0.55000000000000004</v>
      </c>
      <c r="J416" s="11">
        <v>835344.49</v>
      </c>
      <c r="K416" s="9">
        <v>55780.91</v>
      </c>
      <c r="L416" s="11">
        <v>165973.57999999999</v>
      </c>
      <c r="M416" s="9" t="s">
        <v>36</v>
      </c>
      <c r="N416" s="9" t="s">
        <v>28</v>
      </c>
      <c r="O416" s="9" t="s">
        <v>23</v>
      </c>
      <c r="P416" s="9">
        <v>4</v>
      </c>
      <c r="Q416" s="9">
        <v>2023</v>
      </c>
      <c r="R416" s="11">
        <f>Raw_Data!$G416*Raw_Data!$H416</f>
        <v>835344.48</v>
      </c>
      <c r="S416" s="11">
        <f>Raw_Data!$R416*Raw_Data!$I416/100</f>
        <v>4594.3946400000004</v>
      </c>
      <c r="T416" s="11">
        <f>Raw_Data!$R416-Raw_Data!$S416</f>
        <v>830750.08536000003</v>
      </c>
      <c r="U416" s="16">
        <f>Raw_Data!$L416/Raw_Data!$J416</f>
        <v>0.19868878287567324</v>
      </c>
    </row>
    <row r="417" spans="1:21" x14ac:dyDescent="0.3">
      <c r="A417" s="13" t="s">
        <v>769</v>
      </c>
      <c r="B417" s="12">
        <v>45024</v>
      </c>
      <c r="C417" s="13" t="s">
        <v>25</v>
      </c>
      <c r="D417" s="13" t="s">
        <v>770</v>
      </c>
      <c r="E417" s="13" t="s">
        <v>5788</v>
      </c>
      <c r="F417" s="13" t="s">
        <v>55</v>
      </c>
      <c r="G417" s="13">
        <v>124972.26</v>
      </c>
      <c r="H417" s="13">
        <v>77</v>
      </c>
      <c r="I417" s="14">
        <v>5.59</v>
      </c>
      <c r="J417" s="15">
        <v>9622863.8599999994</v>
      </c>
      <c r="K417" s="13">
        <v>87210.53</v>
      </c>
      <c r="L417" s="15">
        <v>2907652.68</v>
      </c>
      <c r="M417" s="13" t="s">
        <v>36</v>
      </c>
      <c r="N417" s="13" t="s">
        <v>22</v>
      </c>
      <c r="O417" s="13" t="s">
        <v>23</v>
      </c>
      <c r="P417" s="13">
        <v>4</v>
      </c>
      <c r="Q417" s="13">
        <v>2023</v>
      </c>
      <c r="R417" s="15">
        <f>Raw_Data!$G417*Raw_Data!$H417</f>
        <v>9622864.0199999996</v>
      </c>
      <c r="S417" s="15">
        <f>Raw_Data!$R417*Raw_Data!$I417/100</f>
        <v>537918.09871799999</v>
      </c>
      <c r="T417" s="15">
        <f>Raw_Data!$R417-Raw_Data!$S417</f>
        <v>9084945.921281999</v>
      </c>
      <c r="U417" s="17">
        <f>Raw_Data!$L417/Raw_Data!$J417</f>
        <v>0.30216084549283029</v>
      </c>
    </row>
    <row r="418" spans="1:21" x14ac:dyDescent="0.3">
      <c r="A418" s="9" t="s">
        <v>771</v>
      </c>
      <c r="B418" s="8">
        <v>45024</v>
      </c>
      <c r="C418" s="9" t="s">
        <v>34</v>
      </c>
      <c r="D418" s="9" t="s">
        <v>734</v>
      </c>
      <c r="E418" s="9" t="s">
        <v>5785</v>
      </c>
      <c r="F418" s="9" t="s">
        <v>32</v>
      </c>
      <c r="G418" s="9">
        <v>61426.75</v>
      </c>
      <c r="H418" s="9">
        <v>13</v>
      </c>
      <c r="I418" s="10">
        <v>13.54</v>
      </c>
      <c r="J418" s="11">
        <v>798547.71</v>
      </c>
      <c r="K418" s="9">
        <v>50070.43</v>
      </c>
      <c r="L418" s="11">
        <v>147632.12</v>
      </c>
      <c r="M418" s="9" t="s">
        <v>21</v>
      </c>
      <c r="N418" s="9" t="s">
        <v>22</v>
      </c>
      <c r="O418" s="9" t="s">
        <v>29</v>
      </c>
      <c r="P418" s="9">
        <v>4</v>
      </c>
      <c r="Q418" s="9">
        <v>2023</v>
      </c>
      <c r="R418" s="11">
        <f>Raw_Data!$G418*Raw_Data!$H418</f>
        <v>798547.75</v>
      </c>
      <c r="S418" s="11">
        <f>Raw_Data!$R418*Raw_Data!$I418/100</f>
        <v>108123.36535000001</v>
      </c>
      <c r="T418" s="11">
        <f>Raw_Data!$R418-Raw_Data!$S418</f>
        <v>690424.38465000002</v>
      </c>
      <c r="U418" s="16">
        <f>Raw_Data!$L418/Raw_Data!$J418</f>
        <v>0.18487576653372409</v>
      </c>
    </row>
    <row r="419" spans="1:21" x14ac:dyDescent="0.3">
      <c r="A419" s="13" t="s">
        <v>772</v>
      </c>
      <c r="B419" s="12">
        <v>45024</v>
      </c>
      <c r="C419" s="13" t="s">
        <v>47</v>
      </c>
      <c r="D419" s="13" t="s">
        <v>773</v>
      </c>
      <c r="E419" s="13" t="s">
        <v>5786</v>
      </c>
      <c r="F419" s="13" t="s">
        <v>27</v>
      </c>
      <c r="G419" s="13">
        <v>48973.83</v>
      </c>
      <c r="H419" s="13">
        <v>9</v>
      </c>
      <c r="I419" s="14">
        <v>4</v>
      </c>
      <c r="J419" s="15">
        <v>440764.47</v>
      </c>
      <c r="K419" s="13">
        <v>37832.32</v>
      </c>
      <c r="L419" s="15">
        <v>100273.57</v>
      </c>
      <c r="M419" s="13" t="s">
        <v>21</v>
      </c>
      <c r="N419" s="13" t="s">
        <v>22</v>
      </c>
      <c r="O419" s="13" t="s">
        <v>23</v>
      </c>
      <c r="P419" s="13">
        <v>4</v>
      </c>
      <c r="Q419" s="13">
        <v>2023</v>
      </c>
      <c r="R419" s="15">
        <f>Raw_Data!$G419*Raw_Data!$H419</f>
        <v>440764.47000000003</v>
      </c>
      <c r="S419" s="15">
        <f>Raw_Data!$R419*Raw_Data!$I419/100</f>
        <v>17630.578800000003</v>
      </c>
      <c r="T419" s="15">
        <f>Raw_Data!$R419-Raw_Data!$S419</f>
        <v>423133.89120000001</v>
      </c>
      <c r="U419" s="17">
        <f>Raw_Data!$L419/Raw_Data!$J419</f>
        <v>0.2274992129016207</v>
      </c>
    </row>
    <row r="420" spans="1:21" x14ac:dyDescent="0.3">
      <c r="A420" s="9" t="s">
        <v>774</v>
      </c>
      <c r="B420" s="8">
        <v>45025</v>
      </c>
      <c r="C420" s="9" t="s">
        <v>18</v>
      </c>
      <c r="D420" s="9" t="s">
        <v>775</v>
      </c>
      <c r="E420" s="9" t="s">
        <v>5789</v>
      </c>
      <c r="F420" s="9" t="s">
        <v>20</v>
      </c>
      <c r="G420" s="9">
        <v>63915.71</v>
      </c>
      <c r="H420" s="9">
        <v>64</v>
      </c>
      <c r="I420" s="10">
        <v>2.27</v>
      </c>
      <c r="J420" s="11">
        <v>4090605.53</v>
      </c>
      <c r="K420" s="9">
        <v>53506.33</v>
      </c>
      <c r="L420" s="11">
        <v>666200.31000000006</v>
      </c>
      <c r="M420" s="9" t="s">
        <v>36</v>
      </c>
      <c r="N420" s="9" t="s">
        <v>22</v>
      </c>
      <c r="O420" s="9" t="s">
        <v>23</v>
      </c>
      <c r="P420" s="9">
        <v>4</v>
      </c>
      <c r="Q420" s="9">
        <v>2023</v>
      </c>
      <c r="R420" s="11">
        <f>Raw_Data!$G420*Raw_Data!$H420</f>
        <v>4090605.44</v>
      </c>
      <c r="S420" s="11">
        <f>Raw_Data!$R420*Raw_Data!$I420/100</f>
        <v>92856.743487999993</v>
      </c>
      <c r="T420" s="11">
        <f>Raw_Data!$R420-Raw_Data!$S420</f>
        <v>3997748.6965120002</v>
      </c>
      <c r="U420" s="16">
        <f>Raw_Data!$L420/Raw_Data!$J420</f>
        <v>0.16286104957179778</v>
      </c>
    </row>
    <row r="421" spans="1:21" x14ac:dyDescent="0.3">
      <c r="A421" s="13" t="s">
        <v>776</v>
      </c>
      <c r="B421" s="12">
        <v>45025</v>
      </c>
      <c r="C421" s="13" t="s">
        <v>25</v>
      </c>
      <c r="D421" s="13" t="s">
        <v>777</v>
      </c>
      <c r="E421" s="13" t="s">
        <v>5789</v>
      </c>
      <c r="F421" s="13" t="s">
        <v>20</v>
      </c>
      <c r="G421" s="13">
        <v>115017.64</v>
      </c>
      <c r="H421" s="13">
        <v>8</v>
      </c>
      <c r="I421" s="14">
        <v>5.62</v>
      </c>
      <c r="J421" s="15">
        <v>920141.13</v>
      </c>
      <c r="K421" s="13">
        <v>92812.29</v>
      </c>
      <c r="L421" s="15">
        <v>177642.8</v>
      </c>
      <c r="M421" s="13" t="s">
        <v>21</v>
      </c>
      <c r="N421" s="13" t="s">
        <v>28</v>
      </c>
      <c r="O421" s="13" t="s">
        <v>29</v>
      </c>
      <c r="P421" s="13">
        <v>4</v>
      </c>
      <c r="Q421" s="13">
        <v>2023</v>
      </c>
      <c r="R421" s="15">
        <f>Raw_Data!$G421*Raw_Data!$H421</f>
        <v>920141.12</v>
      </c>
      <c r="S421" s="15">
        <f>Raw_Data!$R421*Raw_Data!$I421/100</f>
        <v>51711.930944</v>
      </c>
      <c r="T421" s="15">
        <f>Raw_Data!$R421-Raw_Data!$S421</f>
        <v>868429.18905599997</v>
      </c>
      <c r="U421" s="17">
        <f>Raw_Data!$L421/Raw_Data!$J421</f>
        <v>0.19306038411737989</v>
      </c>
    </row>
    <row r="422" spans="1:21" x14ac:dyDescent="0.3">
      <c r="A422" s="9" t="s">
        <v>778</v>
      </c>
      <c r="B422" s="8">
        <v>45025</v>
      </c>
      <c r="C422" s="9" t="s">
        <v>47</v>
      </c>
      <c r="D422" s="9" t="s">
        <v>658</v>
      </c>
      <c r="E422" s="9" t="s">
        <v>5790</v>
      </c>
      <c r="F422" s="9" t="s">
        <v>55</v>
      </c>
      <c r="G422" s="9">
        <v>54454.99</v>
      </c>
      <c r="H422" s="9">
        <v>24</v>
      </c>
      <c r="I422" s="10">
        <v>2.14</v>
      </c>
      <c r="J422" s="11">
        <v>1306919.71</v>
      </c>
      <c r="K422" s="9">
        <v>40777.480000000003</v>
      </c>
      <c r="L422" s="11">
        <v>328260.15999999997</v>
      </c>
      <c r="M422" s="9" t="s">
        <v>36</v>
      </c>
      <c r="N422" s="9" t="s">
        <v>28</v>
      </c>
      <c r="O422" s="9" t="s">
        <v>23</v>
      </c>
      <c r="P422" s="9">
        <v>4</v>
      </c>
      <c r="Q422" s="9">
        <v>2023</v>
      </c>
      <c r="R422" s="11">
        <f>Raw_Data!$G422*Raw_Data!$H422</f>
        <v>1306919.76</v>
      </c>
      <c r="S422" s="11">
        <f>Raw_Data!$R422*Raw_Data!$I422/100</f>
        <v>27968.082864</v>
      </c>
      <c r="T422" s="11">
        <f>Raw_Data!$R422-Raw_Data!$S422</f>
        <v>1278951.677136</v>
      </c>
      <c r="U422" s="16">
        <f>Raw_Data!$L422/Raw_Data!$J422</f>
        <v>0.25117086955555973</v>
      </c>
    </row>
    <row r="423" spans="1:21" x14ac:dyDescent="0.3">
      <c r="A423" s="13" t="s">
        <v>779</v>
      </c>
      <c r="B423" s="12">
        <v>45025</v>
      </c>
      <c r="C423" s="13" t="s">
        <v>25</v>
      </c>
      <c r="D423" s="13" t="s">
        <v>780</v>
      </c>
      <c r="E423" s="13" t="s">
        <v>5789</v>
      </c>
      <c r="F423" s="13" t="s">
        <v>55</v>
      </c>
      <c r="G423" s="13">
        <v>107447.22</v>
      </c>
      <c r="H423" s="13">
        <v>9</v>
      </c>
      <c r="I423" s="14">
        <v>1.97</v>
      </c>
      <c r="J423" s="15">
        <v>967025.02</v>
      </c>
      <c r="K423" s="13">
        <v>78018.789999999994</v>
      </c>
      <c r="L423" s="15">
        <v>264855.95</v>
      </c>
      <c r="M423" s="13" t="s">
        <v>21</v>
      </c>
      <c r="N423" s="13" t="s">
        <v>28</v>
      </c>
      <c r="O423" s="13" t="s">
        <v>23</v>
      </c>
      <c r="P423" s="13">
        <v>4</v>
      </c>
      <c r="Q423" s="13">
        <v>2023</v>
      </c>
      <c r="R423" s="15">
        <f>Raw_Data!$G423*Raw_Data!$H423</f>
        <v>967024.98</v>
      </c>
      <c r="S423" s="15">
        <f>Raw_Data!$R423*Raw_Data!$I423/100</f>
        <v>19050.392105999999</v>
      </c>
      <c r="T423" s="15">
        <f>Raw_Data!$R423-Raw_Data!$S423</f>
        <v>947974.587894</v>
      </c>
      <c r="U423" s="17">
        <f>Raw_Data!$L423/Raw_Data!$J423</f>
        <v>0.27388738090768322</v>
      </c>
    </row>
    <row r="424" spans="1:21" x14ac:dyDescent="0.3">
      <c r="A424" s="9" t="s">
        <v>781</v>
      </c>
      <c r="B424" s="8">
        <v>45025</v>
      </c>
      <c r="C424" s="9" t="s">
        <v>18</v>
      </c>
      <c r="D424" s="9" t="s">
        <v>293</v>
      </c>
      <c r="E424" s="9" t="s">
        <v>5790</v>
      </c>
      <c r="F424" s="9" t="s">
        <v>55</v>
      </c>
      <c r="G424" s="9">
        <v>61030.77</v>
      </c>
      <c r="H424" s="9">
        <v>8</v>
      </c>
      <c r="I424" s="10">
        <v>1.93</v>
      </c>
      <c r="J424" s="11">
        <v>488246.18</v>
      </c>
      <c r="K424" s="9">
        <v>40120.559999999998</v>
      </c>
      <c r="L424" s="11">
        <v>167281.73000000001</v>
      </c>
      <c r="M424" s="9" t="s">
        <v>21</v>
      </c>
      <c r="N424" s="9" t="s">
        <v>22</v>
      </c>
      <c r="O424" s="9" t="s">
        <v>23</v>
      </c>
      <c r="P424" s="9">
        <v>4</v>
      </c>
      <c r="Q424" s="9">
        <v>2023</v>
      </c>
      <c r="R424" s="11">
        <f>Raw_Data!$G424*Raw_Data!$H424</f>
        <v>488246.16</v>
      </c>
      <c r="S424" s="11">
        <f>Raw_Data!$R424*Raw_Data!$I424/100</f>
        <v>9423.1508879999983</v>
      </c>
      <c r="T424" s="11">
        <f>Raw_Data!$R424-Raw_Data!$S424</f>
        <v>478823.009112</v>
      </c>
      <c r="U424" s="16">
        <f>Raw_Data!$L424/Raw_Data!$J424</f>
        <v>0.34261759098657979</v>
      </c>
    </row>
    <row r="425" spans="1:21" x14ac:dyDescent="0.3">
      <c r="A425" s="13" t="s">
        <v>782</v>
      </c>
      <c r="B425" s="12">
        <v>45025</v>
      </c>
      <c r="C425" s="13" t="s">
        <v>25</v>
      </c>
      <c r="D425" s="13" t="s">
        <v>783</v>
      </c>
      <c r="E425" s="13" t="s">
        <v>5786</v>
      </c>
      <c r="F425" s="13" t="s">
        <v>55</v>
      </c>
      <c r="G425" s="13">
        <v>102353.18</v>
      </c>
      <c r="H425" s="13">
        <v>6</v>
      </c>
      <c r="I425" s="14">
        <v>17.87</v>
      </c>
      <c r="J425" s="15">
        <v>614119.11</v>
      </c>
      <c r="K425" s="13">
        <v>70338.33</v>
      </c>
      <c r="L425" s="15">
        <v>192089.13</v>
      </c>
      <c r="M425" s="13" t="s">
        <v>21</v>
      </c>
      <c r="N425" s="13" t="s">
        <v>22</v>
      </c>
      <c r="O425" s="13" t="s">
        <v>29</v>
      </c>
      <c r="P425" s="13">
        <v>4</v>
      </c>
      <c r="Q425" s="13">
        <v>2023</v>
      </c>
      <c r="R425" s="15">
        <f>Raw_Data!$G425*Raw_Data!$H425</f>
        <v>614119.07999999996</v>
      </c>
      <c r="S425" s="15">
        <f>Raw_Data!$R425*Raw_Data!$I425/100</f>
        <v>109743.079596</v>
      </c>
      <c r="T425" s="15">
        <f>Raw_Data!$R425-Raw_Data!$S425</f>
        <v>504376.00040399993</v>
      </c>
      <c r="U425" s="17">
        <f>Raw_Data!$L425/Raw_Data!$J425</f>
        <v>0.31278806809968834</v>
      </c>
    </row>
    <row r="426" spans="1:21" x14ac:dyDescent="0.3">
      <c r="A426" s="9" t="s">
        <v>784</v>
      </c>
      <c r="B426" s="8">
        <v>45025</v>
      </c>
      <c r="C426" s="9" t="s">
        <v>18</v>
      </c>
      <c r="D426" s="9" t="s">
        <v>699</v>
      </c>
      <c r="E426" s="9" t="s">
        <v>5788</v>
      </c>
      <c r="F426" s="9" t="s">
        <v>20</v>
      </c>
      <c r="G426" s="9">
        <v>59238.84</v>
      </c>
      <c r="H426" s="9">
        <v>39</v>
      </c>
      <c r="I426" s="10">
        <v>4</v>
      </c>
      <c r="J426" s="11">
        <v>2310314.7599999998</v>
      </c>
      <c r="K426" s="9">
        <v>44946.25</v>
      </c>
      <c r="L426" s="11">
        <v>557411.17000000004</v>
      </c>
      <c r="M426" s="9" t="s">
        <v>36</v>
      </c>
      <c r="N426" s="9" t="s">
        <v>58</v>
      </c>
      <c r="O426" s="9" t="s">
        <v>23</v>
      </c>
      <c r="P426" s="9">
        <v>4</v>
      </c>
      <c r="Q426" s="9">
        <v>2023</v>
      </c>
      <c r="R426" s="11">
        <f>Raw_Data!$G426*Raw_Data!$H426</f>
        <v>2310314.7599999998</v>
      </c>
      <c r="S426" s="11">
        <f>Raw_Data!$R426*Raw_Data!$I426/100</f>
        <v>92412.590399999986</v>
      </c>
      <c r="T426" s="11">
        <f>Raw_Data!$R426-Raw_Data!$S426</f>
        <v>2217902.1695999997</v>
      </c>
      <c r="U426" s="16">
        <f>Raw_Data!$L426/Raw_Data!$J426</f>
        <v>0.24127066131889324</v>
      </c>
    </row>
    <row r="427" spans="1:21" x14ac:dyDescent="0.3">
      <c r="A427" s="13" t="s">
        <v>785</v>
      </c>
      <c r="B427" s="12">
        <v>45026</v>
      </c>
      <c r="C427" s="13" t="s">
        <v>25</v>
      </c>
      <c r="D427" s="13" t="s">
        <v>786</v>
      </c>
      <c r="E427" s="13" t="s">
        <v>5785</v>
      </c>
      <c r="F427" s="13" t="s">
        <v>27</v>
      </c>
      <c r="G427" s="13">
        <v>96989.51</v>
      </c>
      <c r="H427" s="13">
        <v>18</v>
      </c>
      <c r="I427" s="14">
        <v>10.039999999999999</v>
      </c>
      <c r="J427" s="15">
        <v>1745811.12</v>
      </c>
      <c r="K427" s="13">
        <v>73294.320000000007</v>
      </c>
      <c r="L427" s="15">
        <v>426513.33</v>
      </c>
      <c r="M427" s="13" t="s">
        <v>36</v>
      </c>
      <c r="N427" s="13" t="s">
        <v>58</v>
      </c>
      <c r="O427" s="13" t="s">
        <v>29</v>
      </c>
      <c r="P427" s="13">
        <v>4</v>
      </c>
      <c r="Q427" s="13">
        <v>2023</v>
      </c>
      <c r="R427" s="15">
        <f>Raw_Data!$G427*Raw_Data!$H427</f>
        <v>1745811.18</v>
      </c>
      <c r="S427" s="15">
        <f>Raw_Data!$R427*Raw_Data!$I427/100</f>
        <v>175279.44247199997</v>
      </c>
      <c r="T427" s="15">
        <f>Raw_Data!$R427-Raw_Data!$S427</f>
        <v>1570531.737528</v>
      </c>
      <c r="U427" s="17">
        <f>Raw_Data!$L427/Raw_Data!$J427</f>
        <v>0.24430668651027954</v>
      </c>
    </row>
    <row r="428" spans="1:21" x14ac:dyDescent="0.3">
      <c r="A428" s="9" t="s">
        <v>787</v>
      </c>
      <c r="B428" s="8">
        <v>45026</v>
      </c>
      <c r="C428" s="9" t="s">
        <v>18</v>
      </c>
      <c r="D428" s="9" t="s">
        <v>788</v>
      </c>
      <c r="E428" s="9" t="s">
        <v>5790</v>
      </c>
      <c r="F428" s="9" t="s">
        <v>55</v>
      </c>
      <c r="G428" s="9">
        <v>59009.31</v>
      </c>
      <c r="H428" s="9">
        <v>56</v>
      </c>
      <c r="I428" s="10">
        <v>1.27</v>
      </c>
      <c r="J428" s="11">
        <v>3304521.54</v>
      </c>
      <c r="K428" s="9">
        <v>43684.4</v>
      </c>
      <c r="L428" s="11">
        <v>858195.22</v>
      </c>
      <c r="M428" s="9" t="s">
        <v>36</v>
      </c>
      <c r="N428" s="9" t="s">
        <v>28</v>
      </c>
      <c r="O428" s="9" t="s">
        <v>23</v>
      </c>
      <c r="P428" s="9">
        <v>4</v>
      </c>
      <c r="Q428" s="9">
        <v>2023</v>
      </c>
      <c r="R428" s="11">
        <f>Raw_Data!$G428*Raw_Data!$H428</f>
        <v>3304521.36</v>
      </c>
      <c r="S428" s="11">
        <f>Raw_Data!$R428*Raw_Data!$I428/100</f>
        <v>41967.421272</v>
      </c>
      <c r="T428" s="11">
        <f>Raw_Data!$R428-Raw_Data!$S428</f>
        <v>3262553.938728</v>
      </c>
      <c r="U428" s="16">
        <f>Raw_Data!$L428/Raw_Data!$J428</f>
        <v>0.25970332152835657</v>
      </c>
    </row>
    <row r="429" spans="1:21" x14ac:dyDescent="0.3">
      <c r="A429" s="13" t="s">
        <v>789</v>
      </c>
      <c r="B429" s="12">
        <v>45026</v>
      </c>
      <c r="C429" s="13" t="s">
        <v>25</v>
      </c>
      <c r="D429" s="13" t="s">
        <v>790</v>
      </c>
      <c r="E429" s="13" t="s">
        <v>5786</v>
      </c>
      <c r="F429" s="13" t="s">
        <v>32</v>
      </c>
      <c r="G429" s="13">
        <v>75983.67</v>
      </c>
      <c r="H429" s="13">
        <v>33</v>
      </c>
      <c r="I429" s="14">
        <v>24.05</v>
      </c>
      <c r="J429" s="15">
        <v>2507461.09</v>
      </c>
      <c r="K429" s="13">
        <v>61847.7</v>
      </c>
      <c r="L429" s="15">
        <v>466487</v>
      </c>
      <c r="M429" s="13" t="s">
        <v>36</v>
      </c>
      <c r="N429" s="13" t="s">
        <v>28</v>
      </c>
      <c r="O429" s="13" t="s">
        <v>29</v>
      </c>
      <c r="P429" s="13">
        <v>4</v>
      </c>
      <c r="Q429" s="13">
        <v>2023</v>
      </c>
      <c r="R429" s="15">
        <f>Raw_Data!$G429*Raw_Data!$H429</f>
        <v>2507461.11</v>
      </c>
      <c r="S429" s="15">
        <f>Raw_Data!$R429*Raw_Data!$I429/100</f>
        <v>603044.396955</v>
      </c>
      <c r="T429" s="15">
        <f>Raw_Data!$R429-Raw_Data!$S429</f>
        <v>1904416.7130449999</v>
      </c>
      <c r="U429" s="17">
        <f>Raw_Data!$L429/Raw_Data!$J429</f>
        <v>0.18603957678960434</v>
      </c>
    </row>
    <row r="430" spans="1:21" x14ac:dyDescent="0.3">
      <c r="A430" s="9" t="s">
        <v>791</v>
      </c>
      <c r="B430" s="8">
        <v>45026</v>
      </c>
      <c r="C430" s="9" t="s">
        <v>18</v>
      </c>
      <c r="D430" s="9" t="s">
        <v>792</v>
      </c>
      <c r="E430" s="9" t="s">
        <v>5789</v>
      </c>
      <c r="F430" s="9" t="s">
        <v>55</v>
      </c>
      <c r="G430" s="9">
        <v>59040.27</v>
      </c>
      <c r="H430" s="9">
        <v>7</v>
      </c>
      <c r="I430" s="10">
        <v>1.44</v>
      </c>
      <c r="J430" s="11">
        <v>413281.88</v>
      </c>
      <c r="K430" s="9">
        <v>40900.639999999999</v>
      </c>
      <c r="L430" s="11">
        <v>126977.39</v>
      </c>
      <c r="M430" s="9" t="s">
        <v>21</v>
      </c>
      <c r="N430" s="9" t="s">
        <v>28</v>
      </c>
      <c r="O430" s="9" t="s">
        <v>23</v>
      </c>
      <c r="P430" s="9">
        <v>4</v>
      </c>
      <c r="Q430" s="9">
        <v>2023</v>
      </c>
      <c r="R430" s="11">
        <f>Raw_Data!$G430*Raw_Data!$H430</f>
        <v>413281.88999999996</v>
      </c>
      <c r="S430" s="11">
        <f>Raw_Data!$R430*Raw_Data!$I430/100</f>
        <v>5951.2592159999986</v>
      </c>
      <c r="T430" s="11">
        <f>Raw_Data!$R430-Raw_Data!$S430</f>
        <v>407330.63078399998</v>
      </c>
      <c r="U430" s="16">
        <f>Raw_Data!$L430/Raw_Data!$J430</f>
        <v>0.3072416095281022</v>
      </c>
    </row>
    <row r="431" spans="1:21" x14ac:dyDescent="0.3">
      <c r="A431" s="13" t="s">
        <v>793</v>
      </c>
      <c r="B431" s="12">
        <v>45026</v>
      </c>
      <c r="C431" s="13" t="s">
        <v>18</v>
      </c>
      <c r="D431" s="13" t="s">
        <v>293</v>
      </c>
      <c r="E431" s="13" t="s">
        <v>5786</v>
      </c>
      <c r="F431" s="13" t="s">
        <v>55</v>
      </c>
      <c r="G431" s="13">
        <v>50929.06</v>
      </c>
      <c r="H431" s="13">
        <v>87</v>
      </c>
      <c r="I431" s="14">
        <v>13.17</v>
      </c>
      <c r="J431" s="15">
        <v>4430828.3</v>
      </c>
      <c r="K431" s="13">
        <v>36222.949999999997</v>
      </c>
      <c r="L431" s="15">
        <v>1279431.83</v>
      </c>
      <c r="M431" s="13" t="s">
        <v>36</v>
      </c>
      <c r="N431" s="13" t="s">
        <v>58</v>
      </c>
      <c r="O431" s="13" t="s">
        <v>29</v>
      </c>
      <c r="P431" s="13">
        <v>4</v>
      </c>
      <c r="Q431" s="13">
        <v>2023</v>
      </c>
      <c r="R431" s="15">
        <f>Raw_Data!$G431*Raw_Data!$H431</f>
        <v>4430828.22</v>
      </c>
      <c r="S431" s="15">
        <f>Raw_Data!$R431*Raw_Data!$I431/100</f>
        <v>583540.07657399995</v>
      </c>
      <c r="T431" s="15">
        <f>Raw_Data!$R431-Raw_Data!$S431</f>
        <v>3847288.1434259997</v>
      </c>
      <c r="U431" s="17">
        <f>Raw_Data!$L431/Raw_Data!$J431</f>
        <v>0.28875680648694968</v>
      </c>
    </row>
    <row r="432" spans="1:21" x14ac:dyDescent="0.3">
      <c r="A432" s="9" t="s">
        <v>794</v>
      </c>
      <c r="B432" s="8">
        <v>45026</v>
      </c>
      <c r="C432" s="9" t="s">
        <v>47</v>
      </c>
      <c r="D432" s="9" t="s">
        <v>70</v>
      </c>
      <c r="E432" s="9" t="s">
        <v>5790</v>
      </c>
      <c r="F432" s="9" t="s">
        <v>32</v>
      </c>
      <c r="G432" s="9">
        <v>52110.27</v>
      </c>
      <c r="H432" s="9">
        <v>14</v>
      </c>
      <c r="I432" s="10">
        <v>2.17</v>
      </c>
      <c r="J432" s="11">
        <v>729543.79</v>
      </c>
      <c r="K432" s="9">
        <v>42596.56</v>
      </c>
      <c r="L432" s="11">
        <v>133192</v>
      </c>
      <c r="M432" s="9" t="s">
        <v>21</v>
      </c>
      <c r="N432" s="9" t="s">
        <v>28</v>
      </c>
      <c r="O432" s="9" t="s">
        <v>23</v>
      </c>
      <c r="P432" s="9">
        <v>4</v>
      </c>
      <c r="Q432" s="9">
        <v>2023</v>
      </c>
      <c r="R432" s="11">
        <f>Raw_Data!$G432*Raw_Data!$H432</f>
        <v>729543.77999999991</v>
      </c>
      <c r="S432" s="11">
        <f>Raw_Data!$R432*Raw_Data!$I432/100</f>
        <v>15831.100025999998</v>
      </c>
      <c r="T432" s="11">
        <f>Raw_Data!$R432-Raw_Data!$S432</f>
        <v>713712.67997399997</v>
      </c>
      <c r="U432" s="16">
        <f>Raw_Data!$L432/Raw_Data!$J432</f>
        <v>0.18256889007306881</v>
      </c>
    </row>
    <row r="433" spans="1:21" x14ac:dyDescent="0.3">
      <c r="A433" s="13" t="s">
        <v>795</v>
      </c>
      <c r="B433" s="12">
        <v>45026</v>
      </c>
      <c r="C433" s="13" t="s">
        <v>47</v>
      </c>
      <c r="D433" s="13" t="s">
        <v>796</v>
      </c>
      <c r="E433" s="13" t="s">
        <v>5788</v>
      </c>
      <c r="F433" s="13" t="s">
        <v>32</v>
      </c>
      <c r="G433" s="13">
        <v>50283</v>
      </c>
      <c r="H433" s="13">
        <v>11</v>
      </c>
      <c r="I433" s="14">
        <v>5.57</v>
      </c>
      <c r="J433" s="15">
        <v>553113.05000000005</v>
      </c>
      <c r="K433" s="13">
        <v>40289.440000000002</v>
      </c>
      <c r="L433" s="15">
        <v>109929.16</v>
      </c>
      <c r="M433" s="13" t="s">
        <v>21</v>
      </c>
      <c r="N433" s="13" t="s">
        <v>28</v>
      </c>
      <c r="O433" s="13" t="s">
        <v>23</v>
      </c>
      <c r="P433" s="13">
        <v>4</v>
      </c>
      <c r="Q433" s="13">
        <v>2023</v>
      </c>
      <c r="R433" s="15">
        <f>Raw_Data!$G433*Raw_Data!$H433</f>
        <v>553113</v>
      </c>
      <c r="S433" s="15">
        <f>Raw_Data!$R433*Raw_Data!$I433/100</f>
        <v>30808.394100000001</v>
      </c>
      <c r="T433" s="15">
        <f>Raw_Data!$R433-Raw_Data!$S433</f>
        <v>522304.60590000002</v>
      </c>
      <c r="U433" s="17">
        <f>Raw_Data!$L433/Raw_Data!$J433</f>
        <v>0.198746277998684</v>
      </c>
    </row>
    <row r="434" spans="1:21" x14ac:dyDescent="0.3">
      <c r="A434" s="9" t="s">
        <v>797</v>
      </c>
      <c r="B434" s="8">
        <v>45026</v>
      </c>
      <c r="C434" s="9" t="s">
        <v>18</v>
      </c>
      <c r="D434" s="9" t="s">
        <v>544</v>
      </c>
      <c r="E434" s="9" t="s">
        <v>5789</v>
      </c>
      <c r="F434" s="9" t="s">
        <v>55</v>
      </c>
      <c r="G434" s="9">
        <v>61818.74</v>
      </c>
      <c r="H434" s="9">
        <v>71</v>
      </c>
      <c r="I434" s="10">
        <v>5.75</v>
      </c>
      <c r="J434" s="11">
        <v>4389130.53</v>
      </c>
      <c r="K434" s="9">
        <v>44025.66</v>
      </c>
      <c r="L434" s="11">
        <v>1263308.8400000001</v>
      </c>
      <c r="M434" s="9" t="s">
        <v>36</v>
      </c>
      <c r="N434" s="9" t="s">
        <v>22</v>
      </c>
      <c r="O434" s="9" t="s">
        <v>23</v>
      </c>
      <c r="P434" s="9">
        <v>4</v>
      </c>
      <c r="Q434" s="9">
        <v>2023</v>
      </c>
      <c r="R434" s="11">
        <f>Raw_Data!$G434*Raw_Data!$H434</f>
        <v>4389130.54</v>
      </c>
      <c r="S434" s="11">
        <f>Raw_Data!$R434*Raw_Data!$I434/100</f>
        <v>252375.00605</v>
      </c>
      <c r="T434" s="11">
        <f>Raw_Data!$R434-Raw_Data!$S434</f>
        <v>4136755.5339500001</v>
      </c>
      <c r="U434" s="16">
        <f>Raw_Data!$L434/Raw_Data!$J434</f>
        <v>0.28782667349836144</v>
      </c>
    </row>
    <row r="435" spans="1:21" x14ac:dyDescent="0.3">
      <c r="A435" s="13" t="s">
        <v>798</v>
      </c>
      <c r="B435" s="12">
        <v>45027</v>
      </c>
      <c r="C435" s="13" t="s">
        <v>34</v>
      </c>
      <c r="D435" s="13" t="s">
        <v>101</v>
      </c>
      <c r="E435" s="13" t="s">
        <v>5786</v>
      </c>
      <c r="F435" s="13" t="s">
        <v>20</v>
      </c>
      <c r="G435" s="13">
        <v>64057.93</v>
      </c>
      <c r="H435" s="13">
        <v>1</v>
      </c>
      <c r="I435" s="14">
        <v>12.01</v>
      </c>
      <c r="J435" s="15">
        <v>64057.93</v>
      </c>
      <c r="K435" s="13">
        <v>51644.72</v>
      </c>
      <c r="L435" s="15">
        <v>12413.2</v>
      </c>
      <c r="M435" s="13" t="s">
        <v>21</v>
      </c>
      <c r="N435" s="13" t="s">
        <v>22</v>
      </c>
      <c r="O435" s="13" t="s">
        <v>29</v>
      </c>
      <c r="P435" s="13">
        <v>4</v>
      </c>
      <c r="Q435" s="13">
        <v>2023</v>
      </c>
      <c r="R435" s="15">
        <f>Raw_Data!$G435*Raw_Data!$H435</f>
        <v>64057.93</v>
      </c>
      <c r="S435" s="15">
        <f>Raw_Data!$R435*Raw_Data!$I435/100</f>
        <v>7693.3573930000002</v>
      </c>
      <c r="T435" s="15">
        <f>Raw_Data!$R435-Raw_Data!$S435</f>
        <v>56364.572607000002</v>
      </c>
      <c r="U435" s="17">
        <f>Raw_Data!$L435/Raw_Data!$J435</f>
        <v>0.19378084805425341</v>
      </c>
    </row>
    <row r="436" spans="1:21" x14ac:dyDescent="0.3">
      <c r="A436" s="9" t="s">
        <v>799</v>
      </c>
      <c r="B436" s="8">
        <v>45027</v>
      </c>
      <c r="C436" s="9" t="s">
        <v>34</v>
      </c>
      <c r="D436" s="9" t="s">
        <v>353</v>
      </c>
      <c r="E436" s="9" t="s">
        <v>5787</v>
      </c>
      <c r="F436" s="9" t="s">
        <v>42</v>
      </c>
      <c r="G436" s="9">
        <v>70860.240000000005</v>
      </c>
      <c r="H436" s="9">
        <v>6</v>
      </c>
      <c r="I436" s="10">
        <v>1.91</v>
      </c>
      <c r="J436" s="11">
        <v>425161.44</v>
      </c>
      <c r="K436" s="9">
        <v>49338.35</v>
      </c>
      <c r="L436" s="11">
        <v>129131.32</v>
      </c>
      <c r="M436" s="9" t="s">
        <v>21</v>
      </c>
      <c r="N436" s="9" t="s">
        <v>22</v>
      </c>
      <c r="O436" s="9" t="s">
        <v>23</v>
      </c>
      <c r="P436" s="9">
        <v>4</v>
      </c>
      <c r="Q436" s="9">
        <v>2023</v>
      </c>
      <c r="R436" s="11">
        <f>Raw_Data!$G436*Raw_Data!$H436</f>
        <v>425161.44000000006</v>
      </c>
      <c r="S436" s="11">
        <f>Raw_Data!$R436*Raw_Data!$I436/100</f>
        <v>8120.5835040000011</v>
      </c>
      <c r="T436" s="11">
        <f>Raw_Data!$R436-Raw_Data!$S436</f>
        <v>417040.85649600008</v>
      </c>
      <c r="U436" s="16">
        <f>Raw_Data!$L436/Raw_Data!$J436</f>
        <v>0.30372302812785656</v>
      </c>
    </row>
    <row r="437" spans="1:21" x14ac:dyDescent="0.3">
      <c r="A437" s="13" t="s">
        <v>800</v>
      </c>
      <c r="B437" s="12">
        <v>45027</v>
      </c>
      <c r="C437" s="13" t="s">
        <v>18</v>
      </c>
      <c r="D437" s="13" t="s">
        <v>546</v>
      </c>
      <c r="E437" s="13" t="s">
        <v>5788</v>
      </c>
      <c r="F437" s="13" t="s">
        <v>42</v>
      </c>
      <c r="G437" s="13">
        <v>50666.21</v>
      </c>
      <c r="H437" s="13">
        <v>7</v>
      </c>
      <c r="I437" s="14">
        <v>17.149999999999999</v>
      </c>
      <c r="J437" s="15">
        <v>354663.44</v>
      </c>
      <c r="K437" s="13">
        <v>39470.92</v>
      </c>
      <c r="L437" s="15">
        <v>78366.97</v>
      </c>
      <c r="M437" s="13" t="s">
        <v>21</v>
      </c>
      <c r="N437" s="13" t="s">
        <v>28</v>
      </c>
      <c r="O437" s="13" t="s">
        <v>29</v>
      </c>
      <c r="P437" s="13">
        <v>4</v>
      </c>
      <c r="Q437" s="13">
        <v>2023</v>
      </c>
      <c r="R437" s="15">
        <f>Raw_Data!$G437*Raw_Data!$H437</f>
        <v>354663.47</v>
      </c>
      <c r="S437" s="15">
        <f>Raw_Data!$R437*Raw_Data!$I437/100</f>
        <v>60824.785104999988</v>
      </c>
      <c r="T437" s="15">
        <f>Raw_Data!$R437-Raw_Data!$S437</f>
        <v>293838.68489499995</v>
      </c>
      <c r="U437" s="17">
        <f>Raw_Data!$L437/Raw_Data!$J437</f>
        <v>0.22096151213105023</v>
      </c>
    </row>
    <row r="438" spans="1:21" x14ac:dyDescent="0.3">
      <c r="A438" s="9" t="s">
        <v>801</v>
      </c>
      <c r="B438" s="8">
        <v>45027</v>
      </c>
      <c r="C438" s="9" t="s">
        <v>47</v>
      </c>
      <c r="D438" s="9" t="s">
        <v>802</v>
      </c>
      <c r="E438" s="9" t="s">
        <v>5789</v>
      </c>
      <c r="F438" s="9" t="s">
        <v>20</v>
      </c>
      <c r="G438" s="9">
        <v>59622.74</v>
      </c>
      <c r="H438" s="9">
        <v>6</v>
      </c>
      <c r="I438" s="10">
        <v>4</v>
      </c>
      <c r="J438" s="11">
        <v>357736.43</v>
      </c>
      <c r="K438" s="9">
        <v>45490.77</v>
      </c>
      <c r="L438" s="11">
        <v>84791.81</v>
      </c>
      <c r="M438" s="9" t="s">
        <v>21</v>
      </c>
      <c r="N438" s="9" t="s">
        <v>22</v>
      </c>
      <c r="O438" s="9" t="s">
        <v>23</v>
      </c>
      <c r="P438" s="9">
        <v>4</v>
      </c>
      <c r="Q438" s="9">
        <v>2023</v>
      </c>
      <c r="R438" s="11">
        <f>Raw_Data!$G438*Raw_Data!$H438</f>
        <v>357736.44</v>
      </c>
      <c r="S438" s="11">
        <f>Raw_Data!$R438*Raw_Data!$I438/100</f>
        <v>14309.4576</v>
      </c>
      <c r="T438" s="11">
        <f>Raw_Data!$R438-Raw_Data!$S438</f>
        <v>343426.98239999998</v>
      </c>
      <c r="U438" s="16">
        <f>Raw_Data!$L438/Raw_Data!$J438</f>
        <v>0.23702313460219859</v>
      </c>
    </row>
    <row r="439" spans="1:21" x14ac:dyDescent="0.3">
      <c r="A439" s="13" t="s">
        <v>803</v>
      </c>
      <c r="B439" s="12">
        <v>45028</v>
      </c>
      <c r="C439" s="13" t="s">
        <v>47</v>
      </c>
      <c r="D439" s="13" t="s">
        <v>804</v>
      </c>
      <c r="E439" s="13" t="s">
        <v>5786</v>
      </c>
      <c r="F439" s="13" t="s">
        <v>55</v>
      </c>
      <c r="G439" s="13">
        <v>48553.65</v>
      </c>
      <c r="H439" s="13">
        <v>10</v>
      </c>
      <c r="I439" s="14">
        <v>12.72</v>
      </c>
      <c r="J439" s="15">
        <v>485536.54</v>
      </c>
      <c r="K439" s="13">
        <v>35819.440000000002</v>
      </c>
      <c r="L439" s="15">
        <v>127342.1</v>
      </c>
      <c r="M439" s="13" t="s">
        <v>21</v>
      </c>
      <c r="N439" s="13" t="s">
        <v>22</v>
      </c>
      <c r="O439" s="13" t="s">
        <v>29</v>
      </c>
      <c r="P439" s="13">
        <v>4</v>
      </c>
      <c r="Q439" s="13">
        <v>2023</v>
      </c>
      <c r="R439" s="15">
        <f>Raw_Data!$G439*Raw_Data!$H439</f>
        <v>485536.5</v>
      </c>
      <c r="S439" s="15">
        <f>Raw_Data!$R439*Raw_Data!$I439/100</f>
        <v>61760.2428</v>
      </c>
      <c r="T439" s="15">
        <f>Raw_Data!$R439-Raw_Data!$S439</f>
        <v>423776.25719999999</v>
      </c>
      <c r="U439" s="17">
        <f>Raw_Data!$L439/Raw_Data!$J439</f>
        <v>0.26227088902515971</v>
      </c>
    </row>
    <row r="440" spans="1:21" x14ac:dyDescent="0.3">
      <c r="A440" s="9" t="s">
        <v>805</v>
      </c>
      <c r="B440" s="8">
        <v>45028</v>
      </c>
      <c r="C440" s="9" t="s">
        <v>18</v>
      </c>
      <c r="D440" s="9" t="s">
        <v>806</v>
      </c>
      <c r="E440" s="9" t="s">
        <v>5787</v>
      </c>
      <c r="F440" s="9" t="s">
        <v>32</v>
      </c>
      <c r="G440" s="9">
        <v>78291.48</v>
      </c>
      <c r="H440" s="9">
        <v>4</v>
      </c>
      <c r="I440" s="10">
        <v>0.17</v>
      </c>
      <c r="J440" s="11">
        <v>313165.90999999997</v>
      </c>
      <c r="K440" s="9">
        <v>68881.789999999994</v>
      </c>
      <c r="L440" s="11">
        <v>37638.75</v>
      </c>
      <c r="M440" s="9" t="s">
        <v>21</v>
      </c>
      <c r="N440" s="9" t="s">
        <v>22</v>
      </c>
      <c r="O440" s="9" t="s">
        <v>23</v>
      </c>
      <c r="P440" s="9">
        <v>4</v>
      </c>
      <c r="Q440" s="9">
        <v>2023</v>
      </c>
      <c r="R440" s="11">
        <f>Raw_Data!$G440*Raw_Data!$H440</f>
        <v>313165.92</v>
      </c>
      <c r="S440" s="11">
        <f>Raw_Data!$R440*Raw_Data!$I440/100</f>
        <v>532.38206400000001</v>
      </c>
      <c r="T440" s="11">
        <f>Raw_Data!$R440-Raw_Data!$S440</f>
        <v>312633.53793599998</v>
      </c>
      <c r="U440" s="16">
        <f>Raw_Data!$L440/Raw_Data!$J440</f>
        <v>0.12018789018255532</v>
      </c>
    </row>
    <row r="441" spans="1:21" x14ac:dyDescent="0.3">
      <c r="A441" s="13" t="s">
        <v>807</v>
      </c>
      <c r="B441" s="12">
        <v>45028</v>
      </c>
      <c r="C441" s="13" t="s">
        <v>18</v>
      </c>
      <c r="D441" s="13" t="s">
        <v>448</v>
      </c>
      <c r="E441" s="13" t="s">
        <v>5786</v>
      </c>
      <c r="F441" s="13" t="s">
        <v>42</v>
      </c>
      <c r="G441" s="13">
        <v>74972.5</v>
      </c>
      <c r="H441" s="13">
        <v>12</v>
      </c>
      <c r="I441" s="14">
        <v>5</v>
      </c>
      <c r="J441" s="15">
        <v>899670.04</v>
      </c>
      <c r="K441" s="13">
        <v>51855.92</v>
      </c>
      <c r="L441" s="15">
        <v>277399.05</v>
      </c>
      <c r="M441" s="13" t="s">
        <v>21</v>
      </c>
      <c r="N441" s="13" t="s">
        <v>22</v>
      </c>
      <c r="O441" s="13" t="s">
        <v>23</v>
      </c>
      <c r="P441" s="13">
        <v>4</v>
      </c>
      <c r="Q441" s="13">
        <v>2023</v>
      </c>
      <c r="R441" s="15">
        <f>Raw_Data!$G441*Raw_Data!$H441</f>
        <v>899670</v>
      </c>
      <c r="S441" s="15">
        <f>Raw_Data!$R441*Raw_Data!$I441/100</f>
        <v>44983.5</v>
      </c>
      <c r="T441" s="15">
        <f>Raw_Data!$R441-Raw_Data!$S441</f>
        <v>854686.5</v>
      </c>
      <c r="U441" s="17">
        <f>Raw_Data!$L441/Raw_Data!$J441</f>
        <v>0.30833420883949852</v>
      </c>
    </row>
    <row r="442" spans="1:21" x14ac:dyDescent="0.3">
      <c r="A442" s="9" t="s">
        <v>808</v>
      </c>
      <c r="B442" s="8">
        <v>45029</v>
      </c>
      <c r="C442" s="9" t="s">
        <v>18</v>
      </c>
      <c r="D442" s="9" t="s">
        <v>809</v>
      </c>
      <c r="E442" s="9" t="s">
        <v>5790</v>
      </c>
      <c r="F442" s="9" t="s">
        <v>55</v>
      </c>
      <c r="G442" s="9">
        <v>62261.8</v>
      </c>
      <c r="H442" s="9">
        <v>12</v>
      </c>
      <c r="I442" s="10">
        <v>5.44</v>
      </c>
      <c r="J442" s="11">
        <v>747141.61</v>
      </c>
      <c r="K442" s="9">
        <v>42564.49</v>
      </c>
      <c r="L442" s="11">
        <v>236367.72</v>
      </c>
      <c r="M442" s="9" t="s">
        <v>21</v>
      </c>
      <c r="N442" s="9" t="s">
        <v>28</v>
      </c>
      <c r="O442" s="9" t="s">
        <v>23</v>
      </c>
      <c r="P442" s="9">
        <v>4</v>
      </c>
      <c r="Q442" s="9">
        <v>2023</v>
      </c>
      <c r="R442" s="11">
        <f>Raw_Data!$G442*Raw_Data!$H442</f>
        <v>747141.60000000009</v>
      </c>
      <c r="S442" s="11">
        <f>Raw_Data!$R442*Raw_Data!$I442/100</f>
        <v>40644.503040000011</v>
      </c>
      <c r="T442" s="11">
        <f>Raw_Data!$R442-Raw_Data!$S442</f>
        <v>706497.09696000011</v>
      </c>
      <c r="U442" s="16">
        <f>Raw_Data!$L442/Raw_Data!$J442</f>
        <v>0.31636267721724132</v>
      </c>
    </row>
    <row r="443" spans="1:21" x14ac:dyDescent="0.3">
      <c r="A443" s="13" t="s">
        <v>810</v>
      </c>
      <c r="B443" s="12">
        <v>45029</v>
      </c>
      <c r="C443" s="13" t="s">
        <v>18</v>
      </c>
      <c r="D443" s="13" t="s">
        <v>811</v>
      </c>
      <c r="E443" s="13" t="s">
        <v>5785</v>
      </c>
      <c r="F443" s="13" t="s">
        <v>27</v>
      </c>
      <c r="G443" s="13">
        <v>63598.720000000001</v>
      </c>
      <c r="H443" s="13">
        <v>6</v>
      </c>
      <c r="I443" s="14">
        <v>17.36</v>
      </c>
      <c r="J443" s="15">
        <v>381592.31</v>
      </c>
      <c r="K443" s="13">
        <v>46009.97</v>
      </c>
      <c r="L443" s="15">
        <v>105532.49</v>
      </c>
      <c r="M443" s="13" t="s">
        <v>21</v>
      </c>
      <c r="N443" s="13" t="s">
        <v>22</v>
      </c>
      <c r="O443" s="13" t="s">
        <v>29</v>
      </c>
      <c r="P443" s="13">
        <v>4</v>
      </c>
      <c r="Q443" s="13">
        <v>2023</v>
      </c>
      <c r="R443" s="15">
        <f>Raw_Data!$G443*Raw_Data!$H443</f>
        <v>381592.32000000001</v>
      </c>
      <c r="S443" s="15">
        <f>Raw_Data!$R443*Raw_Data!$I443/100</f>
        <v>66244.426751999999</v>
      </c>
      <c r="T443" s="15">
        <f>Raw_Data!$R443-Raw_Data!$S443</f>
        <v>315347.89324800001</v>
      </c>
      <c r="U443" s="17">
        <f>Raw_Data!$L443/Raw_Data!$J443</f>
        <v>0.2765582199494534</v>
      </c>
    </row>
    <row r="444" spans="1:21" x14ac:dyDescent="0.3">
      <c r="A444" s="9" t="s">
        <v>812</v>
      </c>
      <c r="B444" s="8">
        <v>45029</v>
      </c>
      <c r="C444" s="9" t="s">
        <v>25</v>
      </c>
      <c r="D444" s="9" t="s">
        <v>813</v>
      </c>
      <c r="E444" s="9" t="s">
        <v>5789</v>
      </c>
      <c r="F444" s="9" t="s">
        <v>27</v>
      </c>
      <c r="G444" s="9">
        <v>124519.03999999999</v>
      </c>
      <c r="H444" s="9">
        <v>1</v>
      </c>
      <c r="I444" s="10">
        <v>4</v>
      </c>
      <c r="J444" s="11">
        <v>124519.03999999999</v>
      </c>
      <c r="K444" s="9">
        <v>92417.11</v>
      </c>
      <c r="L444" s="11">
        <v>32101.93</v>
      </c>
      <c r="M444" s="9" t="s">
        <v>21</v>
      </c>
      <c r="N444" s="9" t="s">
        <v>28</v>
      </c>
      <c r="O444" s="9" t="s">
        <v>23</v>
      </c>
      <c r="P444" s="9">
        <v>4</v>
      </c>
      <c r="Q444" s="9">
        <v>2023</v>
      </c>
      <c r="R444" s="11">
        <f>Raw_Data!$G444*Raw_Data!$H444</f>
        <v>124519.03999999999</v>
      </c>
      <c r="S444" s="11">
        <f>Raw_Data!$R444*Raw_Data!$I444/100</f>
        <v>4980.7615999999998</v>
      </c>
      <c r="T444" s="11">
        <f>Raw_Data!$R444-Raw_Data!$S444</f>
        <v>119538.2784</v>
      </c>
      <c r="U444" s="16">
        <f>Raw_Data!$L444/Raw_Data!$J444</f>
        <v>0.25780740037828753</v>
      </c>
    </row>
    <row r="445" spans="1:21" x14ac:dyDescent="0.3">
      <c r="A445" s="13" t="s">
        <v>814</v>
      </c>
      <c r="B445" s="12">
        <v>45029</v>
      </c>
      <c r="C445" s="13" t="s">
        <v>18</v>
      </c>
      <c r="D445" s="13" t="s">
        <v>815</v>
      </c>
      <c r="E445" s="13" t="s">
        <v>5789</v>
      </c>
      <c r="F445" s="13" t="s">
        <v>20</v>
      </c>
      <c r="G445" s="13">
        <v>81206</v>
      </c>
      <c r="H445" s="13">
        <v>6</v>
      </c>
      <c r="I445" s="14">
        <v>4</v>
      </c>
      <c r="J445" s="15">
        <v>487235.99</v>
      </c>
      <c r="K445" s="13">
        <v>63142.81</v>
      </c>
      <c r="L445" s="15">
        <v>108379.14</v>
      </c>
      <c r="M445" s="13" t="s">
        <v>21</v>
      </c>
      <c r="N445" s="13" t="s">
        <v>58</v>
      </c>
      <c r="O445" s="13" t="s">
        <v>23</v>
      </c>
      <c r="P445" s="13">
        <v>4</v>
      </c>
      <c r="Q445" s="13">
        <v>2023</v>
      </c>
      <c r="R445" s="15">
        <f>Raw_Data!$G445*Raw_Data!$H445</f>
        <v>487236</v>
      </c>
      <c r="S445" s="15">
        <f>Raw_Data!$R445*Raw_Data!$I445/100</f>
        <v>19489.439999999999</v>
      </c>
      <c r="T445" s="15">
        <f>Raw_Data!$R445-Raw_Data!$S445</f>
        <v>467746.56</v>
      </c>
      <c r="U445" s="17">
        <f>Raw_Data!$L445/Raw_Data!$J445</f>
        <v>0.22243664717789013</v>
      </c>
    </row>
    <row r="446" spans="1:21" x14ac:dyDescent="0.3">
      <c r="A446" s="9" t="s">
        <v>816</v>
      </c>
      <c r="B446" s="8">
        <v>45029</v>
      </c>
      <c r="C446" s="9" t="s">
        <v>47</v>
      </c>
      <c r="D446" s="9" t="s">
        <v>817</v>
      </c>
      <c r="E446" s="9" t="s">
        <v>5785</v>
      </c>
      <c r="F446" s="9" t="s">
        <v>42</v>
      </c>
      <c r="G446" s="9">
        <v>52918.95</v>
      </c>
      <c r="H446" s="9">
        <v>8</v>
      </c>
      <c r="I446" s="10">
        <v>5.1100000000000003</v>
      </c>
      <c r="J446" s="11">
        <v>423351.58</v>
      </c>
      <c r="K446" s="9">
        <v>39695.01</v>
      </c>
      <c r="L446" s="11">
        <v>105791.54</v>
      </c>
      <c r="M446" s="9" t="s">
        <v>21</v>
      </c>
      <c r="N446" s="9" t="s">
        <v>58</v>
      </c>
      <c r="O446" s="9" t="s">
        <v>29</v>
      </c>
      <c r="P446" s="9">
        <v>4</v>
      </c>
      <c r="Q446" s="9">
        <v>2023</v>
      </c>
      <c r="R446" s="11">
        <f>Raw_Data!$G446*Raw_Data!$H446</f>
        <v>423351.6</v>
      </c>
      <c r="S446" s="11">
        <f>Raw_Data!$R446*Raw_Data!$I446/100</f>
        <v>21633.266759999999</v>
      </c>
      <c r="T446" s="11">
        <f>Raw_Data!$R446-Raw_Data!$S446</f>
        <v>401718.33323999995</v>
      </c>
      <c r="U446" s="16">
        <f>Raw_Data!$L446/Raw_Data!$J446</f>
        <v>0.24989050471950522</v>
      </c>
    </row>
    <row r="447" spans="1:21" x14ac:dyDescent="0.3">
      <c r="A447" s="13" t="s">
        <v>818</v>
      </c>
      <c r="B447" s="12">
        <v>45030</v>
      </c>
      <c r="C447" s="13" t="s">
        <v>34</v>
      </c>
      <c r="D447" s="13" t="s">
        <v>819</v>
      </c>
      <c r="E447" s="13" t="s">
        <v>5789</v>
      </c>
      <c r="F447" s="13" t="s">
        <v>55</v>
      </c>
      <c r="G447" s="13">
        <v>81782.12</v>
      </c>
      <c r="H447" s="13">
        <v>92</v>
      </c>
      <c r="I447" s="14">
        <v>2.74</v>
      </c>
      <c r="J447" s="15">
        <v>7523954.6600000001</v>
      </c>
      <c r="K447" s="13">
        <v>55600.94</v>
      </c>
      <c r="L447" s="15">
        <v>2408668.5699999998</v>
      </c>
      <c r="M447" s="13" t="s">
        <v>36</v>
      </c>
      <c r="N447" s="13" t="s">
        <v>22</v>
      </c>
      <c r="O447" s="13" t="s">
        <v>23</v>
      </c>
      <c r="P447" s="13">
        <v>4</v>
      </c>
      <c r="Q447" s="13">
        <v>2023</v>
      </c>
      <c r="R447" s="15">
        <f>Raw_Data!$G447*Raw_Data!$H447</f>
        <v>7523955.0399999991</v>
      </c>
      <c r="S447" s="15">
        <f>Raw_Data!$R447*Raw_Data!$I447/100</f>
        <v>206156.36809599999</v>
      </c>
      <c r="T447" s="15">
        <f>Raw_Data!$R447-Raw_Data!$S447</f>
        <v>7317798.6719039995</v>
      </c>
      <c r="U447" s="17">
        <f>Raw_Data!$L447/Raw_Data!$J447</f>
        <v>0.32013331802826145</v>
      </c>
    </row>
    <row r="448" spans="1:21" x14ac:dyDescent="0.3">
      <c r="A448" s="9" t="s">
        <v>820</v>
      </c>
      <c r="B448" s="8">
        <v>45030</v>
      </c>
      <c r="C448" s="9" t="s">
        <v>18</v>
      </c>
      <c r="D448" s="9" t="s">
        <v>610</v>
      </c>
      <c r="E448" s="9" t="s">
        <v>5789</v>
      </c>
      <c r="F448" s="9" t="s">
        <v>42</v>
      </c>
      <c r="G448" s="9">
        <v>52429.13</v>
      </c>
      <c r="H448" s="9">
        <v>123</v>
      </c>
      <c r="I448" s="10">
        <v>1.49</v>
      </c>
      <c r="J448" s="11">
        <v>6448783.5800000001</v>
      </c>
      <c r="K448" s="9">
        <v>36462.629999999997</v>
      </c>
      <c r="L448" s="11">
        <v>1963879.83</v>
      </c>
      <c r="M448" s="9" t="s">
        <v>36</v>
      </c>
      <c r="N448" s="9" t="s">
        <v>28</v>
      </c>
      <c r="O448" s="9" t="s">
        <v>23</v>
      </c>
      <c r="P448" s="9">
        <v>4</v>
      </c>
      <c r="Q448" s="9">
        <v>2023</v>
      </c>
      <c r="R448" s="11">
        <f>Raw_Data!$G448*Raw_Data!$H448</f>
        <v>6448782.9899999993</v>
      </c>
      <c r="S448" s="11">
        <f>Raw_Data!$R448*Raw_Data!$I448/100</f>
        <v>96086.866550999985</v>
      </c>
      <c r="T448" s="11">
        <f>Raw_Data!$R448-Raw_Data!$S448</f>
        <v>6352696.1234489996</v>
      </c>
      <c r="U448" s="16">
        <f>Raw_Data!$L448/Raw_Data!$J448</f>
        <v>0.30453492594955406</v>
      </c>
    </row>
    <row r="449" spans="1:21" x14ac:dyDescent="0.3">
      <c r="A449" s="13" t="s">
        <v>821</v>
      </c>
      <c r="B449" s="12">
        <v>45030</v>
      </c>
      <c r="C449" s="13" t="s">
        <v>40</v>
      </c>
      <c r="D449" s="13" t="s">
        <v>822</v>
      </c>
      <c r="E449" s="13" t="s">
        <v>5786</v>
      </c>
      <c r="F449" s="13" t="s">
        <v>32</v>
      </c>
      <c r="G449" s="13">
        <v>93172.52</v>
      </c>
      <c r="H449" s="13">
        <v>77</v>
      </c>
      <c r="I449" s="14">
        <v>2.1800000000000002</v>
      </c>
      <c r="J449" s="15">
        <v>7174283.7199999997</v>
      </c>
      <c r="K449" s="13">
        <v>79964.740000000005</v>
      </c>
      <c r="L449" s="15">
        <v>1016998.97</v>
      </c>
      <c r="M449" s="13" t="s">
        <v>36</v>
      </c>
      <c r="N449" s="13" t="s">
        <v>58</v>
      </c>
      <c r="O449" s="13" t="s">
        <v>23</v>
      </c>
      <c r="P449" s="13">
        <v>4</v>
      </c>
      <c r="Q449" s="13">
        <v>2023</v>
      </c>
      <c r="R449" s="15">
        <f>Raw_Data!$G449*Raw_Data!$H449</f>
        <v>7174284.04</v>
      </c>
      <c r="S449" s="15">
        <f>Raw_Data!$R449*Raw_Data!$I449/100</f>
        <v>156399.39207200002</v>
      </c>
      <c r="T449" s="15">
        <f>Raw_Data!$R449-Raw_Data!$S449</f>
        <v>7017884.6479280004</v>
      </c>
      <c r="U449" s="17">
        <f>Raw_Data!$L449/Raw_Data!$J449</f>
        <v>0.14175616823807463</v>
      </c>
    </row>
    <row r="450" spans="1:21" x14ac:dyDescent="0.3">
      <c r="A450" s="9" t="s">
        <v>823</v>
      </c>
      <c r="B450" s="8">
        <v>45030</v>
      </c>
      <c r="C450" s="9" t="s">
        <v>47</v>
      </c>
      <c r="D450" s="9" t="s">
        <v>192</v>
      </c>
      <c r="E450" s="9" t="s">
        <v>5787</v>
      </c>
      <c r="F450" s="9" t="s">
        <v>42</v>
      </c>
      <c r="G450" s="9">
        <v>48002.91</v>
      </c>
      <c r="H450" s="9">
        <v>1</v>
      </c>
      <c r="I450" s="10">
        <v>4.6399999999999997</v>
      </c>
      <c r="J450" s="11">
        <v>48002.91</v>
      </c>
      <c r="K450" s="9">
        <v>33297.300000000003</v>
      </c>
      <c r="L450" s="11">
        <v>14705.61</v>
      </c>
      <c r="M450" s="9" t="s">
        <v>21</v>
      </c>
      <c r="N450" s="9" t="s">
        <v>22</v>
      </c>
      <c r="O450" s="9" t="s">
        <v>23</v>
      </c>
      <c r="P450" s="9">
        <v>4</v>
      </c>
      <c r="Q450" s="9">
        <v>2023</v>
      </c>
      <c r="R450" s="11">
        <f>Raw_Data!$G450*Raw_Data!$H450</f>
        <v>48002.91</v>
      </c>
      <c r="S450" s="11">
        <f>Raw_Data!$R450*Raw_Data!$I450/100</f>
        <v>2227.335024</v>
      </c>
      <c r="T450" s="11">
        <f>Raw_Data!$R450-Raw_Data!$S450</f>
        <v>45775.574976000004</v>
      </c>
      <c r="U450" s="16">
        <f>Raw_Data!$L450/Raw_Data!$J450</f>
        <v>0.3063483026341528</v>
      </c>
    </row>
    <row r="451" spans="1:21" x14ac:dyDescent="0.3">
      <c r="A451" s="13" t="s">
        <v>824</v>
      </c>
      <c r="B451" s="12">
        <v>45030</v>
      </c>
      <c r="C451" s="13" t="s">
        <v>47</v>
      </c>
      <c r="D451" s="13" t="s">
        <v>825</v>
      </c>
      <c r="E451" s="13" t="s">
        <v>5785</v>
      </c>
      <c r="F451" s="13" t="s">
        <v>27</v>
      </c>
      <c r="G451" s="13">
        <v>32844.18</v>
      </c>
      <c r="H451" s="13">
        <v>2</v>
      </c>
      <c r="I451" s="14">
        <v>14.81</v>
      </c>
      <c r="J451" s="15">
        <v>65688.37</v>
      </c>
      <c r="K451" s="13">
        <v>25336.22</v>
      </c>
      <c r="L451" s="15">
        <v>15015.92</v>
      </c>
      <c r="M451" s="13" t="s">
        <v>21</v>
      </c>
      <c r="N451" s="13" t="s">
        <v>22</v>
      </c>
      <c r="O451" s="13" t="s">
        <v>29</v>
      </c>
      <c r="P451" s="13">
        <v>4</v>
      </c>
      <c r="Q451" s="13">
        <v>2023</v>
      </c>
      <c r="R451" s="15">
        <f>Raw_Data!$G451*Raw_Data!$H451</f>
        <v>65688.36</v>
      </c>
      <c r="S451" s="15">
        <f>Raw_Data!$R451*Raw_Data!$I451/100</f>
        <v>9728.446116000001</v>
      </c>
      <c r="T451" s="15">
        <f>Raw_Data!$R451-Raw_Data!$S451</f>
        <v>55959.913884000001</v>
      </c>
      <c r="U451" s="17">
        <f>Raw_Data!$L451/Raw_Data!$J451</f>
        <v>0.22859328066749107</v>
      </c>
    </row>
    <row r="452" spans="1:21" x14ac:dyDescent="0.3">
      <c r="A452" s="9" t="s">
        <v>826</v>
      </c>
      <c r="B452" s="8">
        <v>45030</v>
      </c>
      <c r="C452" s="9" t="s">
        <v>47</v>
      </c>
      <c r="D452" s="9" t="s">
        <v>827</v>
      </c>
      <c r="E452" s="9" t="s">
        <v>5787</v>
      </c>
      <c r="F452" s="9" t="s">
        <v>27</v>
      </c>
      <c r="G452" s="9">
        <v>47286.66</v>
      </c>
      <c r="H452" s="9">
        <v>9</v>
      </c>
      <c r="I452" s="10">
        <v>1.7</v>
      </c>
      <c r="J452" s="11">
        <v>425579.98</v>
      </c>
      <c r="K452" s="9">
        <v>38304.61</v>
      </c>
      <c r="L452" s="11">
        <v>80838.52</v>
      </c>
      <c r="M452" s="9" t="s">
        <v>21</v>
      </c>
      <c r="N452" s="9" t="s">
        <v>45</v>
      </c>
      <c r="O452" s="9" t="s">
        <v>23</v>
      </c>
      <c r="P452" s="9">
        <v>4</v>
      </c>
      <c r="Q452" s="9">
        <v>2023</v>
      </c>
      <c r="R452" s="11">
        <f>Raw_Data!$G452*Raw_Data!$H452</f>
        <v>425579.94000000006</v>
      </c>
      <c r="S452" s="11">
        <f>Raw_Data!$R452*Raw_Data!$I452/100</f>
        <v>7234.8589800000009</v>
      </c>
      <c r="T452" s="11">
        <f>Raw_Data!$R452-Raw_Data!$S452</f>
        <v>418345.08102000004</v>
      </c>
      <c r="U452" s="16">
        <f>Raw_Data!$L452/Raw_Data!$J452</f>
        <v>0.18994906668307096</v>
      </c>
    </row>
    <row r="453" spans="1:21" x14ac:dyDescent="0.3">
      <c r="A453" s="13" t="s">
        <v>828</v>
      </c>
      <c r="B453" s="12">
        <v>45030</v>
      </c>
      <c r="C453" s="13" t="s">
        <v>34</v>
      </c>
      <c r="D453" s="13" t="s">
        <v>155</v>
      </c>
      <c r="E453" s="13" t="s">
        <v>5788</v>
      </c>
      <c r="F453" s="13" t="s">
        <v>42</v>
      </c>
      <c r="G453" s="13">
        <v>63968.13</v>
      </c>
      <c r="H453" s="13">
        <v>4</v>
      </c>
      <c r="I453" s="14">
        <v>5.17</v>
      </c>
      <c r="J453" s="15">
        <v>255872.5</v>
      </c>
      <c r="K453" s="13">
        <v>48510.78</v>
      </c>
      <c r="L453" s="15">
        <v>61829.37</v>
      </c>
      <c r="M453" s="13" t="s">
        <v>21</v>
      </c>
      <c r="N453" s="13" t="s">
        <v>58</v>
      </c>
      <c r="O453" s="13" t="s">
        <v>29</v>
      </c>
      <c r="P453" s="13">
        <v>4</v>
      </c>
      <c r="Q453" s="13">
        <v>2023</v>
      </c>
      <c r="R453" s="15">
        <f>Raw_Data!$G453*Raw_Data!$H453</f>
        <v>255872.52</v>
      </c>
      <c r="S453" s="15">
        <f>Raw_Data!$R453*Raw_Data!$I453/100</f>
        <v>13228.609283999998</v>
      </c>
      <c r="T453" s="15">
        <f>Raw_Data!$R453-Raw_Data!$S453</f>
        <v>242643.91071599998</v>
      </c>
      <c r="U453" s="17">
        <f>Raw_Data!$L453/Raw_Data!$J453</f>
        <v>0.24164132526942131</v>
      </c>
    </row>
    <row r="454" spans="1:21" x14ac:dyDescent="0.3">
      <c r="A454" s="9" t="s">
        <v>829</v>
      </c>
      <c r="B454" s="8">
        <v>45030</v>
      </c>
      <c r="C454" s="9" t="s">
        <v>40</v>
      </c>
      <c r="D454" s="9" t="s">
        <v>213</v>
      </c>
      <c r="E454" s="9" t="s">
        <v>5787</v>
      </c>
      <c r="F454" s="9" t="s">
        <v>42</v>
      </c>
      <c r="G454" s="9">
        <v>100190.72</v>
      </c>
      <c r="H454" s="9">
        <v>10</v>
      </c>
      <c r="I454" s="10">
        <v>10.06</v>
      </c>
      <c r="J454" s="11">
        <v>1001907.17</v>
      </c>
      <c r="K454" s="9">
        <v>75532.53</v>
      </c>
      <c r="L454" s="11">
        <v>246581.88</v>
      </c>
      <c r="M454" s="9" t="s">
        <v>21</v>
      </c>
      <c r="N454" s="9" t="s">
        <v>58</v>
      </c>
      <c r="O454" s="9" t="s">
        <v>29</v>
      </c>
      <c r="P454" s="9">
        <v>4</v>
      </c>
      <c r="Q454" s="9">
        <v>2023</v>
      </c>
      <c r="R454" s="11">
        <f>Raw_Data!$G454*Raw_Data!$H454</f>
        <v>1001907.2</v>
      </c>
      <c r="S454" s="11">
        <f>Raw_Data!$R454*Raw_Data!$I454/100</f>
        <v>100791.86431999999</v>
      </c>
      <c r="T454" s="11">
        <f>Raw_Data!$R454-Raw_Data!$S454</f>
        <v>901115.33568000002</v>
      </c>
      <c r="U454" s="16">
        <f>Raw_Data!$L454/Raw_Data!$J454</f>
        <v>0.24611250162028483</v>
      </c>
    </row>
    <row r="455" spans="1:21" x14ac:dyDescent="0.3">
      <c r="A455" s="13" t="s">
        <v>830</v>
      </c>
      <c r="B455" s="12">
        <v>45031</v>
      </c>
      <c r="C455" s="13" t="s">
        <v>47</v>
      </c>
      <c r="D455" s="13" t="s">
        <v>831</v>
      </c>
      <c r="E455" s="13" t="s">
        <v>5789</v>
      </c>
      <c r="F455" s="13" t="s">
        <v>55</v>
      </c>
      <c r="G455" s="13">
        <v>45954.37</v>
      </c>
      <c r="H455" s="13">
        <v>11</v>
      </c>
      <c r="I455" s="14">
        <v>5.84</v>
      </c>
      <c r="J455" s="15">
        <v>505498.09</v>
      </c>
      <c r="K455" s="13">
        <v>32866.71</v>
      </c>
      <c r="L455" s="15">
        <v>143964.24</v>
      </c>
      <c r="M455" s="13" t="s">
        <v>21</v>
      </c>
      <c r="N455" s="13" t="s">
        <v>22</v>
      </c>
      <c r="O455" s="13" t="s">
        <v>23</v>
      </c>
      <c r="P455" s="13">
        <v>4</v>
      </c>
      <c r="Q455" s="13">
        <v>2023</v>
      </c>
      <c r="R455" s="15">
        <f>Raw_Data!$G455*Raw_Data!$H455</f>
        <v>505498.07</v>
      </c>
      <c r="S455" s="15">
        <f>Raw_Data!$R455*Raw_Data!$I455/100</f>
        <v>29521.087288000002</v>
      </c>
      <c r="T455" s="15">
        <f>Raw_Data!$R455-Raw_Data!$S455</f>
        <v>475976.98271200003</v>
      </c>
      <c r="U455" s="17">
        <f>Raw_Data!$L455/Raw_Data!$J455</f>
        <v>0.28479680308979999</v>
      </c>
    </row>
    <row r="456" spans="1:21" x14ac:dyDescent="0.3">
      <c r="A456" s="9" t="s">
        <v>832</v>
      </c>
      <c r="B456" s="8">
        <v>45031</v>
      </c>
      <c r="C456" s="9" t="s">
        <v>25</v>
      </c>
      <c r="D456" s="9" t="s">
        <v>833</v>
      </c>
      <c r="E456" s="9" t="s">
        <v>5786</v>
      </c>
      <c r="F456" s="9" t="s">
        <v>27</v>
      </c>
      <c r="G456" s="9">
        <v>97410.54</v>
      </c>
      <c r="H456" s="9">
        <v>3</v>
      </c>
      <c r="I456" s="10">
        <v>4</v>
      </c>
      <c r="J456" s="11">
        <v>292231.62</v>
      </c>
      <c r="K456" s="9">
        <v>74115.429999999993</v>
      </c>
      <c r="L456" s="11">
        <v>69885.320000000007</v>
      </c>
      <c r="M456" s="9" t="s">
        <v>21</v>
      </c>
      <c r="N456" s="9" t="s">
        <v>28</v>
      </c>
      <c r="O456" s="9" t="s">
        <v>23</v>
      </c>
      <c r="P456" s="9">
        <v>4</v>
      </c>
      <c r="Q456" s="9">
        <v>2023</v>
      </c>
      <c r="R456" s="11">
        <f>Raw_Data!$G456*Raw_Data!$H456</f>
        <v>292231.62</v>
      </c>
      <c r="S456" s="11">
        <f>Raw_Data!$R456*Raw_Data!$I456/100</f>
        <v>11689.264799999999</v>
      </c>
      <c r="T456" s="11">
        <f>Raw_Data!$R456-Raw_Data!$S456</f>
        <v>280542.35519999999</v>
      </c>
      <c r="U456" s="16">
        <f>Raw_Data!$L456/Raw_Data!$J456</f>
        <v>0.23914359438585053</v>
      </c>
    </row>
    <row r="457" spans="1:21" x14ac:dyDescent="0.3">
      <c r="A457" s="13" t="s">
        <v>834</v>
      </c>
      <c r="B457" s="12">
        <v>45031</v>
      </c>
      <c r="C457" s="13" t="s">
        <v>40</v>
      </c>
      <c r="D457" s="13" t="s">
        <v>835</v>
      </c>
      <c r="E457" s="13" t="s">
        <v>5785</v>
      </c>
      <c r="F457" s="13" t="s">
        <v>32</v>
      </c>
      <c r="G457" s="13">
        <v>110968.05</v>
      </c>
      <c r="H457" s="13">
        <v>13</v>
      </c>
      <c r="I457" s="14">
        <v>0.2</v>
      </c>
      <c r="J457" s="15">
        <v>1442584.67</v>
      </c>
      <c r="K457" s="13">
        <v>89478.1</v>
      </c>
      <c r="L457" s="15">
        <v>279369.32</v>
      </c>
      <c r="M457" s="13" t="s">
        <v>21</v>
      </c>
      <c r="N457" s="13" t="s">
        <v>45</v>
      </c>
      <c r="O457" s="13" t="s">
        <v>23</v>
      </c>
      <c r="P457" s="13">
        <v>4</v>
      </c>
      <c r="Q457" s="13">
        <v>2023</v>
      </c>
      <c r="R457" s="15">
        <f>Raw_Data!$G457*Raw_Data!$H457</f>
        <v>1442584.6500000001</v>
      </c>
      <c r="S457" s="15">
        <f>Raw_Data!$R457*Raw_Data!$I457/100</f>
        <v>2885.1693000000005</v>
      </c>
      <c r="T457" s="15">
        <f>Raw_Data!$R457-Raw_Data!$S457</f>
        <v>1439699.4807000002</v>
      </c>
      <c r="U457" s="17">
        <f>Raw_Data!$L457/Raw_Data!$J457</f>
        <v>0.19365887203002097</v>
      </c>
    </row>
    <row r="458" spans="1:21" x14ac:dyDescent="0.3">
      <c r="A458" s="9" t="s">
        <v>836</v>
      </c>
      <c r="B458" s="8">
        <v>45031</v>
      </c>
      <c r="C458" s="9" t="s">
        <v>25</v>
      </c>
      <c r="D458" s="9" t="s">
        <v>396</v>
      </c>
      <c r="E458" s="9" t="s">
        <v>5790</v>
      </c>
      <c r="F458" s="9" t="s">
        <v>20</v>
      </c>
      <c r="G458" s="9">
        <v>94644.57</v>
      </c>
      <c r="H458" s="9">
        <v>1</v>
      </c>
      <c r="I458" s="10">
        <v>0.22</v>
      </c>
      <c r="J458" s="11">
        <v>94644.57</v>
      </c>
      <c r="K458" s="9">
        <v>79128.11</v>
      </c>
      <c r="L458" s="11">
        <v>15516.47</v>
      </c>
      <c r="M458" s="9" t="s">
        <v>21</v>
      </c>
      <c r="N458" s="9" t="s">
        <v>28</v>
      </c>
      <c r="O458" s="9" t="s">
        <v>23</v>
      </c>
      <c r="P458" s="9">
        <v>4</v>
      </c>
      <c r="Q458" s="9">
        <v>2023</v>
      </c>
      <c r="R458" s="11">
        <f>Raw_Data!$G458*Raw_Data!$H458</f>
        <v>94644.57</v>
      </c>
      <c r="S458" s="11">
        <f>Raw_Data!$R458*Raw_Data!$I458/100</f>
        <v>208.21805400000002</v>
      </c>
      <c r="T458" s="11">
        <f>Raw_Data!$R458-Raw_Data!$S458</f>
        <v>94436.35194600001</v>
      </c>
      <c r="U458" s="16">
        <f>Raw_Data!$L458/Raw_Data!$J458</f>
        <v>0.16394464045850701</v>
      </c>
    </row>
    <row r="459" spans="1:21" x14ac:dyDescent="0.3">
      <c r="A459" s="13" t="s">
        <v>837</v>
      </c>
      <c r="B459" s="12">
        <v>45031</v>
      </c>
      <c r="C459" s="13" t="s">
        <v>47</v>
      </c>
      <c r="D459" s="13" t="s">
        <v>838</v>
      </c>
      <c r="E459" s="13" t="s">
        <v>5785</v>
      </c>
      <c r="F459" s="13" t="s">
        <v>42</v>
      </c>
      <c r="G459" s="13">
        <v>51315.37</v>
      </c>
      <c r="H459" s="13">
        <v>12</v>
      </c>
      <c r="I459" s="14">
        <v>5.94</v>
      </c>
      <c r="J459" s="15">
        <v>615784.46</v>
      </c>
      <c r="K459" s="13">
        <v>39546.78</v>
      </c>
      <c r="L459" s="15">
        <v>141223.10999999999</v>
      </c>
      <c r="M459" s="13" t="s">
        <v>21</v>
      </c>
      <c r="N459" s="13" t="s">
        <v>45</v>
      </c>
      <c r="O459" s="13" t="s">
        <v>23</v>
      </c>
      <c r="P459" s="13">
        <v>4</v>
      </c>
      <c r="Q459" s="13">
        <v>2023</v>
      </c>
      <c r="R459" s="15">
        <f>Raw_Data!$G459*Raw_Data!$H459</f>
        <v>615784.44000000006</v>
      </c>
      <c r="S459" s="15">
        <f>Raw_Data!$R459*Raw_Data!$I459/100</f>
        <v>36577.59573600001</v>
      </c>
      <c r="T459" s="15">
        <f>Raw_Data!$R459-Raw_Data!$S459</f>
        <v>579206.84426400007</v>
      </c>
      <c r="U459" s="17">
        <f>Raw_Data!$L459/Raw_Data!$J459</f>
        <v>0.22933854160593789</v>
      </c>
    </row>
    <row r="460" spans="1:21" x14ac:dyDescent="0.3">
      <c r="A460" s="9" t="s">
        <v>839</v>
      </c>
      <c r="B460" s="8">
        <v>45031</v>
      </c>
      <c r="C460" s="9" t="s">
        <v>40</v>
      </c>
      <c r="D460" s="9" t="s">
        <v>306</v>
      </c>
      <c r="E460" s="9" t="s">
        <v>5786</v>
      </c>
      <c r="F460" s="9" t="s">
        <v>27</v>
      </c>
      <c r="G460" s="9">
        <v>108972.09</v>
      </c>
      <c r="H460" s="9">
        <v>23</v>
      </c>
      <c r="I460" s="10">
        <v>0.67</v>
      </c>
      <c r="J460" s="11">
        <v>2506358.0499999998</v>
      </c>
      <c r="K460" s="9">
        <v>88075.54</v>
      </c>
      <c r="L460" s="11">
        <v>480620.61</v>
      </c>
      <c r="M460" s="9" t="s">
        <v>36</v>
      </c>
      <c r="N460" s="9" t="s">
        <v>22</v>
      </c>
      <c r="O460" s="9" t="s">
        <v>23</v>
      </c>
      <c r="P460" s="9">
        <v>4</v>
      </c>
      <c r="Q460" s="9">
        <v>2023</v>
      </c>
      <c r="R460" s="11">
        <f>Raw_Data!$G460*Raw_Data!$H460</f>
        <v>2506358.0699999998</v>
      </c>
      <c r="S460" s="11">
        <f>Raw_Data!$R460*Raw_Data!$I460/100</f>
        <v>16792.599069</v>
      </c>
      <c r="T460" s="11">
        <f>Raw_Data!$R460-Raw_Data!$S460</f>
        <v>2489565.4709309996</v>
      </c>
      <c r="U460" s="16">
        <f>Raw_Data!$L460/Raw_Data!$J460</f>
        <v>0.19176055472201986</v>
      </c>
    </row>
    <row r="461" spans="1:21" x14ac:dyDescent="0.3">
      <c r="A461" s="13" t="s">
        <v>840</v>
      </c>
      <c r="B461" s="12">
        <v>45031</v>
      </c>
      <c r="C461" s="13" t="s">
        <v>34</v>
      </c>
      <c r="D461" s="13" t="s">
        <v>419</v>
      </c>
      <c r="E461" s="13" t="s">
        <v>5788</v>
      </c>
      <c r="F461" s="13" t="s">
        <v>20</v>
      </c>
      <c r="G461" s="13">
        <v>60749.68</v>
      </c>
      <c r="H461" s="13">
        <v>3</v>
      </c>
      <c r="I461" s="14">
        <v>3.02</v>
      </c>
      <c r="J461" s="15">
        <v>182249.04</v>
      </c>
      <c r="K461" s="13">
        <v>49896.63</v>
      </c>
      <c r="L461" s="15">
        <v>32559.14</v>
      </c>
      <c r="M461" s="13" t="s">
        <v>21</v>
      </c>
      <c r="N461" s="13" t="s">
        <v>58</v>
      </c>
      <c r="O461" s="13" t="s">
        <v>23</v>
      </c>
      <c r="P461" s="13">
        <v>4</v>
      </c>
      <c r="Q461" s="13">
        <v>2023</v>
      </c>
      <c r="R461" s="15">
        <f>Raw_Data!$G461*Raw_Data!$H461</f>
        <v>182249.04</v>
      </c>
      <c r="S461" s="15">
        <f>Raw_Data!$R461*Raw_Data!$I461/100</f>
        <v>5503.9210080000003</v>
      </c>
      <c r="T461" s="15">
        <f>Raw_Data!$R461-Raw_Data!$S461</f>
        <v>176745.118992</v>
      </c>
      <c r="U461" s="17">
        <f>Raw_Data!$L461/Raw_Data!$J461</f>
        <v>0.17865191498402405</v>
      </c>
    </row>
    <row r="462" spans="1:21" x14ac:dyDescent="0.3">
      <c r="A462" s="9" t="s">
        <v>841</v>
      </c>
      <c r="B462" s="8">
        <v>45031</v>
      </c>
      <c r="C462" s="9" t="s">
        <v>18</v>
      </c>
      <c r="D462" s="9" t="s">
        <v>842</v>
      </c>
      <c r="E462" s="9" t="s">
        <v>5789</v>
      </c>
      <c r="F462" s="9" t="s">
        <v>55</v>
      </c>
      <c r="G462" s="9">
        <v>62558.39</v>
      </c>
      <c r="H462" s="9">
        <v>14</v>
      </c>
      <c r="I462" s="10">
        <v>4.38</v>
      </c>
      <c r="J462" s="11">
        <v>875817.45</v>
      </c>
      <c r="K462" s="9">
        <v>42734.63</v>
      </c>
      <c r="L462" s="11">
        <v>277532.62</v>
      </c>
      <c r="M462" s="9" t="s">
        <v>36</v>
      </c>
      <c r="N462" s="9" t="s">
        <v>28</v>
      </c>
      <c r="O462" s="9" t="s">
        <v>23</v>
      </c>
      <c r="P462" s="9">
        <v>4</v>
      </c>
      <c r="Q462" s="9">
        <v>2023</v>
      </c>
      <c r="R462" s="11">
        <f>Raw_Data!$G462*Raw_Data!$H462</f>
        <v>875817.46</v>
      </c>
      <c r="S462" s="11">
        <f>Raw_Data!$R462*Raw_Data!$I462/100</f>
        <v>38360.804748000002</v>
      </c>
      <c r="T462" s="11">
        <f>Raw_Data!$R462-Raw_Data!$S462</f>
        <v>837456.65525199997</v>
      </c>
      <c r="U462" s="16">
        <f>Raw_Data!$L462/Raw_Data!$J462</f>
        <v>0.31688409496750725</v>
      </c>
    </row>
    <row r="463" spans="1:21" x14ac:dyDescent="0.3">
      <c r="A463" s="13" t="s">
        <v>843</v>
      </c>
      <c r="B463" s="12">
        <v>45032</v>
      </c>
      <c r="C463" s="13" t="s">
        <v>40</v>
      </c>
      <c r="D463" s="13" t="s">
        <v>705</v>
      </c>
      <c r="E463" s="13" t="s">
        <v>5786</v>
      </c>
      <c r="F463" s="13" t="s">
        <v>42</v>
      </c>
      <c r="G463" s="13">
        <v>88182.23</v>
      </c>
      <c r="H463" s="13">
        <v>1</v>
      </c>
      <c r="I463" s="14">
        <v>3.3</v>
      </c>
      <c r="J463" s="15">
        <v>88182.23</v>
      </c>
      <c r="K463" s="13">
        <v>61204.11</v>
      </c>
      <c r="L463" s="15">
        <v>26978.12</v>
      </c>
      <c r="M463" s="13" t="s">
        <v>21</v>
      </c>
      <c r="N463" s="13" t="s">
        <v>45</v>
      </c>
      <c r="O463" s="13" t="s">
        <v>23</v>
      </c>
      <c r="P463" s="13">
        <v>4</v>
      </c>
      <c r="Q463" s="13">
        <v>2023</v>
      </c>
      <c r="R463" s="15">
        <f>Raw_Data!$G463*Raw_Data!$H463</f>
        <v>88182.23</v>
      </c>
      <c r="S463" s="15">
        <f>Raw_Data!$R463*Raw_Data!$I463/100</f>
        <v>2910.01359</v>
      </c>
      <c r="T463" s="15">
        <f>Raw_Data!$R463-Raw_Data!$S463</f>
        <v>85272.216409999994</v>
      </c>
      <c r="U463" s="17">
        <f>Raw_Data!$L463/Raw_Data!$J463</f>
        <v>0.30593601454624136</v>
      </c>
    </row>
    <row r="464" spans="1:21" x14ac:dyDescent="0.3">
      <c r="A464" s="9" t="s">
        <v>844</v>
      </c>
      <c r="B464" s="8">
        <v>45032</v>
      </c>
      <c r="C464" s="9" t="s">
        <v>34</v>
      </c>
      <c r="D464" s="9" t="s">
        <v>113</v>
      </c>
      <c r="E464" s="9" t="s">
        <v>5785</v>
      </c>
      <c r="F464" s="9" t="s">
        <v>42</v>
      </c>
      <c r="G464" s="9">
        <v>52838.13</v>
      </c>
      <c r="H464" s="9">
        <v>48</v>
      </c>
      <c r="I464" s="10">
        <v>19.96</v>
      </c>
      <c r="J464" s="11">
        <v>2536230.48</v>
      </c>
      <c r="K464" s="9">
        <v>39262.339999999997</v>
      </c>
      <c r="L464" s="11">
        <v>651638.22</v>
      </c>
      <c r="M464" s="9" t="s">
        <v>36</v>
      </c>
      <c r="N464" s="9" t="s">
        <v>28</v>
      </c>
      <c r="O464" s="9" t="s">
        <v>29</v>
      </c>
      <c r="P464" s="9">
        <v>4</v>
      </c>
      <c r="Q464" s="9">
        <v>2023</v>
      </c>
      <c r="R464" s="11">
        <f>Raw_Data!$G464*Raw_Data!$H464</f>
        <v>2536230.2399999998</v>
      </c>
      <c r="S464" s="11">
        <f>Raw_Data!$R464*Raw_Data!$I464/100</f>
        <v>506231.55590399995</v>
      </c>
      <c r="T464" s="11">
        <f>Raw_Data!$R464-Raw_Data!$S464</f>
        <v>2029998.6840959997</v>
      </c>
      <c r="U464" s="16">
        <f>Raw_Data!$L464/Raw_Data!$J464</f>
        <v>0.25693178326600663</v>
      </c>
    </row>
    <row r="465" spans="1:21" x14ac:dyDescent="0.3">
      <c r="A465" s="13" t="s">
        <v>845</v>
      </c>
      <c r="B465" s="12">
        <v>45032</v>
      </c>
      <c r="C465" s="13" t="s">
        <v>40</v>
      </c>
      <c r="D465" s="13" t="s">
        <v>846</v>
      </c>
      <c r="E465" s="13" t="s">
        <v>5790</v>
      </c>
      <c r="F465" s="13" t="s">
        <v>20</v>
      </c>
      <c r="G465" s="13">
        <v>95364.47</v>
      </c>
      <c r="H465" s="13">
        <v>13</v>
      </c>
      <c r="I465" s="14">
        <v>0.16</v>
      </c>
      <c r="J465" s="15">
        <v>1239738.1499999999</v>
      </c>
      <c r="K465" s="13">
        <v>72777.61</v>
      </c>
      <c r="L465" s="15">
        <v>293629.27</v>
      </c>
      <c r="M465" s="13" t="s">
        <v>36</v>
      </c>
      <c r="N465" s="13" t="s">
        <v>28</v>
      </c>
      <c r="O465" s="13" t="s">
        <v>23</v>
      </c>
      <c r="P465" s="13">
        <v>4</v>
      </c>
      <c r="Q465" s="13">
        <v>2023</v>
      </c>
      <c r="R465" s="15">
        <f>Raw_Data!$G465*Raw_Data!$H465</f>
        <v>1239738.1100000001</v>
      </c>
      <c r="S465" s="15">
        <f>Raw_Data!$R465*Raw_Data!$I465/100</f>
        <v>1983.5809760000002</v>
      </c>
      <c r="T465" s="15">
        <f>Raw_Data!$R465-Raw_Data!$S465</f>
        <v>1237754.529024</v>
      </c>
      <c r="U465" s="17">
        <f>Raw_Data!$L465/Raw_Data!$J465</f>
        <v>0.23684781338704472</v>
      </c>
    </row>
    <row r="466" spans="1:21" x14ac:dyDescent="0.3">
      <c r="A466" s="9" t="s">
        <v>847</v>
      </c>
      <c r="B466" s="8">
        <v>45033</v>
      </c>
      <c r="C466" s="9" t="s">
        <v>25</v>
      </c>
      <c r="D466" s="9" t="s">
        <v>848</v>
      </c>
      <c r="E466" s="9" t="s">
        <v>5786</v>
      </c>
      <c r="F466" s="9" t="s">
        <v>20</v>
      </c>
      <c r="G466" s="9">
        <v>101229.55</v>
      </c>
      <c r="H466" s="9">
        <v>6</v>
      </c>
      <c r="I466" s="10">
        <v>1.83</v>
      </c>
      <c r="J466" s="11">
        <v>607377.31999999995</v>
      </c>
      <c r="K466" s="9">
        <v>83873.210000000006</v>
      </c>
      <c r="L466" s="11">
        <v>104138.08</v>
      </c>
      <c r="M466" s="9" t="s">
        <v>21</v>
      </c>
      <c r="N466" s="9" t="s">
        <v>28</v>
      </c>
      <c r="O466" s="9" t="s">
        <v>23</v>
      </c>
      <c r="P466" s="9">
        <v>4</v>
      </c>
      <c r="Q466" s="9">
        <v>2023</v>
      </c>
      <c r="R466" s="11">
        <f>Raw_Data!$G466*Raw_Data!$H466</f>
        <v>607377.30000000005</v>
      </c>
      <c r="S466" s="11">
        <f>Raw_Data!$R466*Raw_Data!$I466/100</f>
        <v>11115.00459</v>
      </c>
      <c r="T466" s="11">
        <f>Raw_Data!$R466-Raw_Data!$S466</f>
        <v>596262.29541000002</v>
      </c>
      <c r="U466" s="16">
        <f>Raw_Data!$L466/Raw_Data!$J466</f>
        <v>0.1714553319178925</v>
      </c>
    </row>
    <row r="467" spans="1:21" x14ac:dyDescent="0.3">
      <c r="A467" s="13" t="s">
        <v>849</v>
      </c>
      <c r="B467" s="12">
        <v>45033</v>
      </c>
      <c r="C467" s="13" t="s">
        <v>40</v>
      </c>
      <c r="D467" s="13" t="s">
        <v>850</v>
      </c>
      <c r="E467" s="13" t="s">
        <v>5785</v>
      </c>
      <c r="F467" s="13" t="s">
        <v>32</v>
      </c>
      <c r="G467" s="13">
        <v>83400.179999999993</v>
      </c>
      <c r="H467" s="13">
        <v>13</v>
      </c>
      <c r="I467" s="14">
        <v>8.36</v>
      </c>
      <c r="J467" s="15">
        <v>1084202.3600000001</v>
      </c>
      <c r="K467" s="13">
        <v>70914.86</v>
      </c>
      <c r="L467" s="15">
        <v>162309.18</v>
      </c>
      <c r="M467" s="13" t="s">
        <v>21</v>
      </c>
      <c r="N467" s="13" t="s">
        <v>22</v>
      </c>
      <c r="O467" s="13" t="s">
        <v>29</v>
      </c>
      <c r="P467" s="13">
        <v>4</v>
      </c>
      <c r="Q467" s="13">
        <v>2023</v>
      </c>
      <c r="R467" s="15">
        <f>Raw_Data!$G467*Raw_Data!$H467</f>
        <v>1084202.3399999999</v>
      </c>
      <c r="S467" s="15">
        <f>Raw_Data!$R467*Raw_Data!$I467/100</f>
        <v>90639.315623999981</v>
      </c>
      <c r="T467" s="15">
        <f>Raw_Data!$R467-Raw_Data!$S467</f>
        <v>993563.02437599981</v>
      </c>
      <c r="U467" s="17">
        <f>Raw_Data!$L467/Raw_Data!$J467</f>
        <v>0.14970376932217708</v>
      </c>
    </row>
    <row r="468" spans="1:21" x14ac:dyDescent="0.3">
      <c r="A468" s="9" t="s">
        <v>851</v>
      </c>
      <c r="B468" s="8">
        <v>45033</v>
      </c>
      <c r="C468" s="9" t="s">
        <v>47</v>
      </c>
      <c r="D468" s="9" t="s">
        <v>852</v>
      </c>
      <c r="E468" s="9" t="s">
        <v>5788</v>
      </c>
      <c r="F468" s="9" t="s">
        <v>55</v>
      </c>
      <c r="G468" s="9">
        <v>53125.279999999999</v>
      </c>
      <c r="H468" s="9">
        <v>1</v>
      </c>
      <c r="I468" s="10">
        <v>0.27</v>
      </c>
      <c r="J468" s="11">
        <v>53125.279999999999</v>
      </c>
      <c r="K468" s="9">
        <v>38128.589999999997</v>
      </c>
      <c r="L468" s="11">
        <v>14996.69</v>
      </c>
      <c r="M468" s="9" t="s">
        <v>21</v>
      </c>
      <c r="N468" s="9" t="s">
        <v>45</v>
      </c>
      <c r="O468" s="9" t="s">
        <v>23</v>
      </c>
      <c r="P468" s="9">
        <v>4</v>
      </c>
      <c r="Q468" s="9">
        <v>2023</v>
      </c>
      <c r="R468" s="11">
        <f>Raw_Data!$G468*Raw_Data!$H468</f>
        <v>53125.279999999999</v>
      </c>
      <c r="S468" s="11">
        <f>Raw_Data!$R468*Raw_Data!$I468/100</f>
        <v>143.438256</v>
      </c>
      <c r="T468" s="11">
        <f>Raw_Data!$R468-Raw_Data!$S468</f>
        <v>52981.841743999998</v>
      </c>
      <c r="U468" s="16">
        <f>Raw_Data!$L468/Raw_Data!$J468</f>
        <v>0.28228914746425809</v>
      </c>
    </row>
    <row r="469" spans="1:21" x14ac:dyDescent="0.3">
      <c r="A469" s="13" t="s">
        <v>853</v>
      </c>
      <c r="B469" s="12">
        <v>45033</v>
      </c>
      <c r="C469" s="13" t="s">
        <v>47</v>
      </c>
      <c r="D469" s="13" t="s">
        <v>608</v>
      </c>
      <c r="E469" s="13" t="s">
        <v>5789</v>
      </c>
      <c r="F469" s="13" t="s">
        <v>27</v>
      </c>
      <c r="G469" s="13">
        <v>62289.52</v>
      </c>
      <c r="H469" s="13">
        <v>7</v>
      </c>
      <c r="I469" s="14">
        <v>1.84</v>
      </c>
      <c r="J469" s="15">
        <v>436026.66</v>
      </c>
      <c r="K469" s="13">
        <v>49886.9</v>
      </c>
      <c r="L469" s="15">
        <v>86818.37</v>
      </c>
      <c r="M469" s="13" t="s">
        <v>21</v>
      </c>
      <c r="N469" s="13" t="s">
        <v>22</v>
      </c>
      <c r="O469" s="13" t="s">
        <v>23</v>
      </c>
      <c r="P469" s="13">
        <v>4</v>
      </c>
      <c r="Q469" s="13">
        <v>2023</v>
      </c>
      <c r="R469" s="15">
        <f>Raw_Data!$G469*Raw_Data!$H469</f>
        <v>436026.63999999996</v>
      </c>
      <c r="S469" s="15">
        <f>Raw_Data!$R469*Raw_Data!$I469/100</f>
        <v>8022.890175999999</v>
      </c>
      <c r="T469" s="15">
        <f>Raw_Data!$R469-Raw_Data!$S469</f>
        <v>428003.74982399994</v>
      </c>
      <c r="U469" s="17">
        <f>Raw_Data!$L469/Raw_Data!$J469</f>
        <v>0.19911252674320418</v>
      </c>
    </row>
    <row r="470" spans="1:21" x14ac:dyDescent="0.3">
      <c r="A470" s="9" t="s">
        <v>854</v>
      </c>
      <c r="B470" s="8">
        <v>45033</v>
      </c>
      <c r="C470" s="9" t="s">
        <v>34</v>
      </c>
      <c r="D470" s="9" t="s">
        <v>603</v>
      </c>
      <c r="E470" s="9" t="s">
        <v>5788</v>
      </c>
      <c r="F470" s="9" t="s">
        <v>55</v>
      </c>
      <c r="G470" s="9">
        <v>79958.45</v>
      </c>
      <c r="H470" s="9">
        <v>91</v>
      </c>
      <c r="I470" s="10">
        <v>0.91</v>
      </c>
      <c r="J470" s="11">
        <v>7276219.3899999997</v>
      </c>
      <c r="K470" s="9">
        <v>59196.86</v>
      </c>
      <c r="L470" s="11">
        <v>1889304.8</v>
      </c>
      <c r="M470" s="9" t="s">
        <v>36</v>
      </c>
      <c r="N470" s="9" t="s">
        <v>22</v>
      </c>
      <c r="O470" s="9" t="s">
        <v>23</v>
      </c>
      <c r="P470" s="9">
        <v>4</v>
      </c>
      <c r="Q470" s="9">
        <v>2023</v>
      </c>
      <c r="R470" s="11">
        <f>Raw_Data!$G470*Raw_Data!$H470</f>
        <v>7276218.9500000002</v>
      </c>
      <c r="S470" s="11">
        <f>Raw_Data!$R470*Raw_Data!$I470/100</f>
        <v>66213.592445000002</v>
      </c>
      <c r="T470" s="11">
        <f>Raw_Data!$R470-Raw_Data!$S470</f>
        <v>7210005.3575550001</v>
      </c>
      <c r="U470" s="16">
        <f>Raw_Data!$L470/Raw_Data!$J470</f>
        <v>0.25965473259321281</v>
      </c>
    </row>
    <row r="471" spans="1:21" x14ac:dyDescent="0.3">
      <c r="A471" s="13" t="s">
        <v>855</v>
      </c>
      <c r="B471" s="12">
        <v>45033</v>
      </c>
      <c r="C471" s="13" t="s">
        <v>47</v>
      </c>
      <c r="D471" s="13" t="s">
        <v>825</v>
      </c>
      <c r="E471" s="13" t="s">
        <v>5786</v>
      </c>
      <c r="F471" s="13" t="s">
        <v>42</v>
      </c>
      <c r="G471" s="13">
        <v>48517.13</v>
      </c>
      <c r="H471" s="13">
        <v>3</v>
      </c>
      <c r="I471" s="14">
        <v>11.45</v>
      </c>
      <c r="J471" s="15">
        <v>145551.38</v>
      </c>
      <c r="K471" s="13">
        <v>37140.04</v>
      </c>
      <c r="L471" s="15">
        <v>34131.26</v>
      </c>
      <c r="M471" s="13" t="s">
        <v>21</v>
      </c>
      <c r="N471" s="13" t="s">
        <v>28</v>
      </c>
      <c r="O471" s="13" t="s">
        <v>29</v>
      </c>
      <c r="P471" s="13">
        <v>4</v>
      </c>
      <c r="Q471" s="13">
        <v>2023</v>
      </c>
      <c r="R471" s="15">
        <f>Raw_Data!$G471*Raw_Data!$H471</f>
        <v>145551.38999999998</v>
      </c>
      <c r="S471" s="15">
        <f>Raw_Data!$R471*Raw_Data!$I471/100</f>
        <v>16665.634154999996</v>
      </c>
      <c r="T471" s="15">
        <f>Raw_Data!$R471-Raw_Data!$S471</f>
        <v>128885.75584499999</v>
      </c>
      <c r="U471" s="17">
        <f>Raw_Data!$L471/Raw_Data!$J471</f>
        <v>0.23449629951979845</v>
      </c>
    </row>
    <row r="472" spans="1:21" x14ac:dyDescent="0.3">
      <c r="A472" s="9" t="s">
        <v>856</v>
      </c>
      <c r="B472" s="8">
        <v>45034</v>
      </c>
      <c r="C472" s="9" t="s">
        <v>47</v>
      </c>
      <c r="D472" s="9" t="s">
        <v>250</v>
      </c>
      <c r="E472" s="9" t="s">
        <v>5787</v>
      </c>
      <c r="F472" s="9" t="s">
        <v>55</v>
      </c>
      <c r="G472" s="9">
        <v>56083.85</v>
      </c>
      <c r="H472" s="9">
        <v>5</v>
      </c>
      <c r="I472" s="10">
        <v>0.75</v>
      </c>
      <c r="J472" s="11">
        <v>280419.25</v>
      </c>
      <c r="K472" s="9">
        <v>40293.29</v>
      </c>
      <c r="L472" s="11">
        <v>78952.820000000007</v>
      </c>
      <c r="M472" s="9" t="s">
        <v>21</v>
      </c>
      <c r="N472" s="9" t="s">
        <v>28</v>
      </c>
      <c r="O472" s="9" t="s">
        <v>23</v>
      </c>
      <c r="P472" s="9">
        <v>4</v>
      </c>
      <c r="Q472" s="9">
        <v>2023</v>
      </c>
      <c r="R472" s="11">
        <f>Raw_Data!$G472*Raw_Data!$H472</f>
        <v>280419.25</v>
      </c>
      <c r="S472" s="11">
        <f>Raw_Data!$R472*Raw_Data!$I472/100</f>
        <v>2103.1443749999999</v>
      </c>
      <c r="T472" s="11">
        <f>Raw_Data!$R472-Raw_Data!$S472</f>
        <v>278316.10562500003</v>
      </c>
      <c r="U472" s="16">
        <f>Raw_Data!$L472/Raw_Data!$J472</f>
        <v>0.28155278212890167</v>
      </c>
    </row>
    <row r="473" spans="1:21" x14ac:dyDescent="0.3">
      <c r="A473" s="13" t="s">
        <v>857</v>
      </c>
      <c r="B473" s="12">
        <v>45034</v>
      </c>
      <c r="C473" s="13" t="s">
        <v>47</v>
      </c>
      <c r="D473" s="13" t="s">
        <v>831</v>
      </c>
      <c r="E473" s="13" t="s">
        <v>5786</v>
      </c>
      <c r="F473" s="13" t="s">
        <v>20</v>
      </c>
      <c r="G473" s="13">
        <v>58755.28</v>
      </c>
      <c r="H473" s="13">
        <v>1</v>
      </c>
      <c r="I473" s="14">
        <v>4</v>
      </c>
      <c r="J473" s="15">
        <v>58755.28</v>
      </c>
      <c r="K473" s="13">
        <v>44216.69</v>
      </c>
      <c r="L473" s="15">
        <v>14538.59</v>
      </c>
      <c r="M473" s="13" t="s">
        <v>21</v>
      </c>
      <c r="N473" s="13" t="s">
        <v>28</v>
      </c>
      <c r="O473" s="13" t="s">
        <v>23</v>
      </c>
      <c r="P473" s="13">
        <v>4</v>
      </c>
      <c r="Q473" s="13">
        <v>2023</v>
      </c>
      <c r="R473" s="15">
        <f>Raw_Data!$G473*Raw_Data!$H473</f>
        <v>58755.28</v>
      </c>
      <c r="S473" s="15">
        <f>Raw_Data!$R473*Raw_Data!$I473/100</f>
        <v>2350.2111999999997</v>
      </c>
      <c r="T473" s="15">
        <f>Raw_Data!$R473-Raw_Data!$S473</f>
        <v>56405.068800000001</v>
      </c>
      <c r="U473" s="17">
        <f>Raw_Data!$L473/Raw_Data!$J473</f>
        <v>0.24744312340950464</v>
      </c>
    </row>
    <row r="474" spans="1:21" x14ac:dyDescent="0.3">
      <c r="A474" s="9" t="s">
        <v>858</v>
      </c>
      <c r="B474" s="8">
        <v>45034</v>
      </c>
      <c r="C474" s="9" t="s">
        <v>18</v>
      </c>
      <c r="D474" s="9" t="s">
        <v>859</v>
      </c>
      <c r="E474" s="9" t="s">
        <v>5787</v>
      </c>
      <c r="F474" s="9" t="s">
        <v>32</v>
      </c>
      <c r="G474" s="9">
        <v>62260.82</v>
      </c>
      <c r="H474" s="9">
        <v>59</v>
      </c>
      <c r="I474" s="10">
        <v>1.08</v>
      </c>
      <c r="J474" s="11">
        <v>3673388.28</v>
      </c>
      <c r="K474" s="9">
        <v>54415.360000000001</v>
      </c>
      <c r="L474" s="11">
        <v>462881.85</v>
      </c>
      <c r="M474" s="9" t="s">
        <v>36</v>
      </c>
      <c r="N474" s="9" t="s">
        <v>28</v>
      </c>
      <c r="O474" s="9" t="s">
        <v>23</v>
      </c>
      <c r="P474" s="9">
        <v>4</v>
      </c>
      <c r="Q474" s="9">
        <v>2023</v>
      </c>
      <c r="R474" s="11">
        <f>Raw_Data!$G474*Raw_Data!$H474</f>
        <v>3673388.38</v>
      </c>
      <c r="S474" s="11">
        <f>Raw_Data!$R474*Raw_Data!$I474/100</f>
        <v>39672.594504000001</v>
      </c>
      <c r="T474" s="11">
        <f>Raw_Data!$R474-Raw_Data!$S474</f>
        <v>3633715.7854959997</v>
      </c>
      <c r="U474" s="16">
        <f>Raw_Data!$L474/Raw_Data!$J474</f>
        <v>0.1260095080392645</v>
      </c>
    </row>
    <row r="475" spans="1:21" x14ac:dyDescent="0.3">
      <c r="A475" s="13" t="s">
        <v>860</v>
      </c>
      <c r="B475" s="12">
        <v>45034</v>
      </c>
      <c r="C475" s="13" t="s">
        <v>18</v>
      </c>
      <c r="D475" s="13" t="s">
        <v>861</v>
      </c>
      <c r="E475" s="13" t="s">
        <v>5787</v>
      </c>
      <c r="F475" s="13" t="s">
        <v>55</v>
      </c>
      <c r="G475" s="13">
        <v>59219.42</v>
      </c>
      <c r="H475" s="13">
        <v>9</v>
      </c>
      <c r="I475" s="14">
        <v>17.23</v>
      </c>
      <c r="J475" s="15">
        <v>532974.80000000005</v>
      </c>
      <c r="K475" s="13">
        <v>40840.58</v>
      </c>
      <c r="L475" s="15">
        <v>165409.57999999999</v>
      </c>
      <c r="M475" s="13" t="s">
        <v>21</v>
      </c>
      <c r="N475" s="13" t="s">
        <v>22</v>
      </c>
      <c r="O475" s="13" t="s">
        <v>29</v>
      </c>
      <c r="P475" s="13">
        <v>4</v>
      </c>
      <c r="Q475" s="13">
        <v>2023</v>
      </c>
      <c r="R475" s="15">
        <f>Raw_Data!$G475*Raw_Data!$H475</f>
        <v>532974.78</v>
      </c>
      <c r="S475" s="15">
        <f>Raw_Data!$R475*Raw_Data!$I475/100</f>
        <v>91831.554594000001</v>
      </c>
      <c r="T475" s="15">
        <f>Raw_Data!$R475-Raw_Data!$S475</f>
        <v>441143.22540600004</v>
      </c>
      <c r="U475" s="17">
        <f>Raw_Data!$L475/Raw_Data!$J475</f>
        <v>0.3103515963606534</v>
      </c>
    </row>
    <row r="476" spans="1:21" x14ac:dyDescent="0.3">
      <c r="A476" s="9" t="s">
        <v>862</v>
      </c>
      <c r="B476" s="8">
        <v>45034</v>
      </c>
      <c r="C476" s="9" t="s">
        <v>47</v>
      </c>
      <c r="D476" s="9" t="s">
        <v>863</v>
      </c>
      <c r="E476" s="9" t="s">
        <v>5785</v>
      </c>
      <c r="F476" s="9" t="s">
        <v>32</v>
      </c>
      <c r="G476" s="9">
        <v>54112.38</v>
      </c>
      <c r="H476" s="9">
        <v>8</v>
      </c>
      <c r="I476" s="10">
        <v>0.46</v>
      </c>
      <c r="J476" s="11">
        <v>432899.03</v>
      </c>
      <c r="K476" s="9">
        <v>44792.12</v>
      </c>
      <c r="L476" s="11">
        <v>74562.070000000007</v>
      </c>
      <c r="M476" s="9" t="s">
        <v>21</v>
      </c>
      <c r="N476" s="9" t="s">
        <v>22</v>
      </c>
      <c r="O476" s="9" t="s">
        <v>23</v>
      </c>
      <c r="P476" s="9">
        <v>4</v>
      </c>
      <c r="Q476" s="9">
        <v>2023</v>
      </c>
      <c r="R476" s="11">
        <f>Raw_Data!$G476*Raw_Data!$H476</f>
        <v>432899.04</v>
      </c>
      <c r="S476" s="11">
        <f>Raw_Data!$R476*Raw_Data!$I476/100</f>
        <v>1991.3355840000002</v>
      </c>
      <c r="T476" s="11">
        <f>Raw_Data!$R476-Raw_Data!$S476</f>
        <v>430907.70441599999</v>
      </c>
      <c r="U476" s="16">
        <f>Raw_Data!$L476/Raw_Data!$J476</f>
        <v>0.17223893987473246</v>
      </c>
    </row>
    <row r="477" spans="1:21" x14ac:dyDescent="0.3">
      <c r="A477" s="13" t="s">
        <v>864</v>
      </c>
      <c r="B477" s="12">
        <v>45034</v>
      </c>
      <c r="C477" s="13" t="s">
        <v>40</v>
      </c>
      <c r="D477" s="13" t="s">
        <v>213</v>
      </c>
      <c r="E477" s="13" t="s">
        <v>5789</v>
      </c>
      <c r="F477" s="13" t="s">
        <v>27</v>
      </c>
      <c r="G477" s="13">
        <v>90891.23</v>
      </c>
      <c r="H477" s="13">
        <v>2</v>
      </c>
      <c r="I477" s="14">
        <v>2.69</v>
      </c>
      <c r="J477" s="15">
        <v>181782.47</v>
      </c>
      <c r="K477" s="13">
        <v>72448.78</v>
      </c>
      <c r="L477" s="15">
        <v>36884.92</v>
      </c>
      <c r="M477" s="13" t="s">
        <v>21</v>
      </c>
      <c r="N477" s="13" t="s">
        <v>58</v>
      </c>
      <c r="O477" s="13" t="s">
        <v>23</v>
      </c>
      <c r="P477" s="13">
        <v>4</v>
      </c>
      <c r="Q477" s="13">
        <v>2023</v>
      </c>
      <c r="R477" s="15">
        <f>Raw_Data!$G477*Raw_Data!$H477</f>
        <v>181782.46</v>
      </c>
      <c r="S477" s="15">
        <f>Raw_Data!$R477*Raw_Data!$I477/100</f>
        <v>4889.9481739999992</v>
      </c>
      <c r="T477" s="15">
        <f>Raw_Data!$R477-Raw_Data!$S477</f>
        <v>176892.511826</v>
      </c>
      <c r="U477" s="17">
        <f>Raw_Data!$L477/Raw_Data!$J477</f>
        <v>0.20290691396150573</v>
      </c>
    </row>
    <row r="478" spans="1:21" x14ac:dyDescent="0.3">
      <c r="A478" s="9" t="s">
        <v>865</v>
      </c>
      <c r="B478" s="8">
        <v>45035</v>
      </c>
      <c r="C478" s="9" t="s">
        <v>40</v>
      </c>
      <c r="D478" s="9" t="s">
        <v>866</v>
      </c>
      <c r="E478" s="9" t="s">
        <v>5790</v>
      </c>
      <c r="F478" s="9" t="s">
        <v>32</v>
      </c>
      <c r="G478" s="9">
        <v>84009.33</v>
      </c>
      <c r="H478" s="9">
        <v>55</v>
      </c>
      <c r="I478" s="10">
        <v>23.64</v>
      </c>
      <c r="J478" s="11">
        <v>4620513.01</v>
      </c>
      <c r="K478" s="9">
        <v>69784.100000000006</v>
      </c>
      <c r="L478" s="11">
        <v>782387.42</v>
      </c>
      <c r="M478" s="9" t="s">
        <v>36</v>
      </c>
      <c r="N478" s="9" t="s">
        <v>45</v>
      </c>
      <c r="O478" s="9" t="s">
        <v>29</v>
      </c>
      <c r="P478" s="9">
        <v>4</v>
      </c>
      <c r="Q478" s="9">
        <v>2023</v>
      </c>
      <c r="R478" s="11">
        <f>Raw_Data!$G478*Raw_Data!$H478</f>
        <v>4620513.1500000004</v>
      </c>
      <c r="S478" s="11">
        <f>Raw_Data!$R478*Raw_Data!$I478/100</f>
        <v>1092289.3086600001</v>
      </c>
      <c r="T478" s="11">
        <f>Raw_Data!$R478-Raw_Data!$S478</f>
        <v>3528223.8413400003</v>
      </c>
      <c r="U478" s="16">
        <f>Raw_Data!$L478/Raw_Data!$J478</f>
        <v>0.16932912391042051</v>
      </c>
    </row>
    <row r="479" spans="1:21" x14ac:dyDescent="0.3">
      <c r="A479" s="13" t="s">
        <v>867</v>
      </c>
      <c r="B479" s="12">
        <v>45035</v>
      </c>
      <c r="C479" s="13" t="s">
        <v>25</v>
      </c>
      <c r="D479" s="13" t="s">
        <v>783</v>
      </c>
      <c r="E479" s="13" t="s">
        <v>5786</v>
      </c>
      <c r="F479" s="13" t="s">
        <v>27</v>
      </c>
      <c r="G479" s="13">
        <v>101295.21</v>
      </c>
      <c r="H479" s="13">
        <v>1</v>
      </c>
      <c r="I479" s="14">
        <v>1.21</v>
      </c>
      <c r="J479" s="15">
        <v>101295.21</v>
      </c>
      <c r="K479" s="13">
        <v>79041.009999999995</v>
      </c>
      <c r="L479" s="15">
        <v>22254.2</v>
      </c>
      <c r="M479" s="13" t="s">
        <v>21</v>
      </c>
      <c r="N479" s="13" t="s">
        <v>22</v>
      </c>
      <c r="O479" s="13" t="s">
        <v>23</v>
      </c>
      <c r="P479" s="13">
        <v>4</v>
      </c>
      <c r="Q479" s="13">
        <v>2023</v>
      </c>
      <c r="R479" s="15">
        <f>Raw_Data!$G479*Raw_Data!$H479</f>
        <v>101295.21</v>
      </c>
      <c r="S479" s="15">
        <f>Raw_Data!$R479*Raw_Data!$I479/100</f>
        <v>1225.672041</v>
      </c>
      <c r="T479" s="15">
        <f>Raw_Data!$R479-Raw_Data!$S479</f>
        <v>100069.53795900001</v>
      </c>
      <c r="U479" s="17">
        <f>Raw_Data!$L479/Raw_Data!$J479</f>
        <v>0.21969646935921253</v>
      </c>
    </row>
    <row r="480" spans="1:21" x14ac:dyDescent="0.3">
      <c r="A480" s="9" t="s">
        <v>868</v>
      </c>
      <c r="B480" s="8">
        <v>45035</v>
      </c>
      <c r="C480" s="9" t="s">
        <v>18</v>
      </c>
      <c r="D480" s="9" t="s">
        <v>869</v>
      </c>
      <c r="E480" s="9" t="s">
        <v>5786</v>
      </c>
      <c r="F480" s="9" t="s">
        <v>42</v>
      </c>
      <c r="G480" s="9">
        <v>69548.08</v>
      </c>
      <c r="H480" s="9">
        <v>12</v>
      </c>
      <c r="I480" s="10">
        <v>2.54</v>
      </c>
      <c r="J480" s="11">
        <v>834576.93</v>
      </c>
      <c r="K480" s="9">
        <v>48548.77</v>
      </c>
      <c r="L480" s="11">
        <v>251991.74</v>
      </c>
      <c r="M480" s="9" t="s">
        <v>21</v>
      </c>
      <c r="N480" s="9" t="s">
        <v>22</v>
      </c>
      <c r="O480" s="9" t="s">
        <v>23</v>
      </c>
      <c r="P480" s="9">
        <v>4</v>
      </c>
      <c r="Q480" s="9">
        <v>2023</v>
      </c>
      <c r="R480" s="11">
        <f>Raw_Data!$G480*Raw_Data!$H480</f>
        <v>834576.96</v>
      </c>
      <c r="S480" s="11">
        <f>Raw_Data!$R480*Raw_Data!$I480/100</f>
        <v>21198.254784000001</v>
      </c>
      <c r="T480" s="11">
        <f>Raw_Data!$R480-Raw_Data!$S480</f>
        <v>813378.70521599997</v>
      </c>
      <c r="U480" s="16">
        <f>Raw_Data!$L480/Raw_Data!$J480</f>
        <v>0.3019394988548269</v>
      </c>
    </row>
    <row r="481" spans="1:21" x14ac:dyDescent="0.3">
      <c r="A481" s="13" t="s">
        <v>870</v>
      </c>
      <c r="B481" s="12">
        <v>45035</v>
      </c>
      <c r="C481" s="13" t="s">
        <v>47</v>
      </c>
      <c r="D481" s="13" t="s">
        <v>871</v>
      </c>
      <c r="E481" s="13" t="s">
        <v>5785</v>
      </c>
      <c r="F481" s="13" t="s">
        <v>42</v>
      </c>
      <c r="G481" s="13">
        <v>60069.96</v>
      </c>
      <c r="H481" s="13">
        <v>3</v>
      </c>
      <c r="I481" s="14">
        <v>2.66</v>
      </c>
      <c r="J481" s="15">
        <v>180209.87</v>
      </c>
      <c r="K481" s="13">
        <v>43905.41</v>
      </c>
      <c r="L481" s="15">
        <v>48493.62</v>
      </c>
      <c r="M481" s="13" t="s">
        <v>21</v>
      </c>
      <c r="N481" s="13" t="s">
        <v>28</v>
      </c>
      <c r="O481" s="13" t="s">
        <v>23</v>
      </c>
      <c r="P481" s="13">
        <v>4</v>
      </c>
      <c r="Q481" s="13">
        <v>2023</v>
      </c>
      <c r="R481" s="15">
        <f>Raw_Data!$G481*Raw_Data!$H481</f>
        <v>180209.88</v>
      </c>
      <c r="S481" s="15">
        <f>Raw_Data!$R481*Raw_Data!$I481/100</f>
        <v>4793.582808000001</v>
      </c>
      <c r="T481" s="15">
        <f>Raw_Data!$R481-Raw_Data!$S481</f>
        <v>175416.297192</v>
      </c>
      <c r="U481" s="17">
        <f>Raw_Data!$L481/Raw_Data!$J481</f>
        <v>0.26909524988836631</v>
      </c>
    </row>
    <row r="482" spans="1:21" x14ac:dyDescent="0.3">
      <c r="A482" s="9" t="s">
        <v>872</v>
      </c>
      <c r="B482" s="8">
        <v>45035</v>
      </c>
      <c r="C482" s="9" t="s">
        <v>34</v>
      </c>
      <c r="D482" s="9" t="s">
        <v>873</v>
      </c>
      <c r="E482" s="9" t="s">
        <v>5788</v>
      </c>
      <c r="F482" s="9" t="s">
        <v>32</v>
      </c>
      <c r="G482" s="9">
        <v>64772.62</v>
      </c>
      <c r="H482" s="9">
        <v>9</v>
      </c>
      <c r="I482" s="10">
        <v>0.9</v>
      </c>
      <c r="J482" s="11">
        <v>582953.61</v>
      </c>
      <c r="K482" s="9">
        <v>54377.18</v>
      </c>
      <c r="L482" s="11">
        <v>93558.97</v>
      </c>
      <c r="M482" s="9" t="s">
        <v>21</v>
      </c>
      <c r="N482" s="9" t="s">
        <v>45</v>
      </c>
      <c r="O482" s="9" t="s">
        <v>23</v>
      </c>
      <c r="P482" s="9">
        <v>4</v>
      </c>
      <c r="Q482" s="9">
        <v>2023</v>
      </c>
      <c r="R482" s="11">
        <f>Raw_Data!$G482*Raw_Data!$H482</f>
        <v>582953.58000000007</v>
      </c>
      <c r="S482" s="11">
        <f>Raw_Data!$R482*Raw_Data!$I482/100</f>
        <v>5246.5822200000002</v>
      </c>
      <c r="T482" s="11">
        <f>Raw_Data!$R482-Raw_Data!$S482</f>
        <v>577706.99778000009</v>
      </c>
      <c r="U482" s="16">
        <f>Raw_Data!$L482/Raw_Data!$J482</f>
        <v>0.16049127819964953</v>
      </c>
    </row>
    <row r="483" spans="1:21" x14ac:dyDescent="0.3">
      <c r="A483" s="13" t="s">
        <v>874</v>
      </c>
      <c r="B483" s="12">
        <v>45035</v>
      </c>
      <c r="C483" s="13" t="s">
        <v>34</v>
      </c>
      <c r="D483" s="13" t="s">
        <v>875</v>
      </c>
      <c r="E483" s="13" t="s">
        <v>5787</v>
      </c>
      <c r="F483" s="13" t="s">
        <v>55</v>
      </c>
      <c r="G483" s="13">
        <v>60007.95</v>
      </c>
      <c r="H483" s="13">
        <v>8</v>
      </c>
      <c r="I483" s="14">
        <v>12.13</v>
      </c>
      <c r="J483" s="15">
        <v>480063.58</v>
      </c>
      <c r="K483" s="13">
        <v>40247.93</v>
      </c>
      <c r="L483" s="15">
        <v>158080.13</v>
      </c>
      <c r="M483" s="13" t="s">
        <v>21</v>
      </c>
      <c r="N483" s="13" t="s">
        <v>22</v>
      </c>
      <c r="O483" s="13" t="s">
        <v>29</v>
      </c>
      <c r="P483" s="13">
        <v>4</v>
      </c>
      <c r="Q483" s="13">
        <v>2023</v>
      </c>
      <c r="R483" s="15">
        <f>Raw_Data!$G483*Raw_Data!$H483</f>
        <v>480063.6</v>
      </c>
      <c r="S483" s="15">
        <f>Raw_Data!$R483*Raw_Data!$I483/100</f>
        <v>58231.714680000005</v>
      </c>
      <c r="T483" s="15">
        <f>Raw_Data!$R483-Raw_Data!$S483</f>
        <v>421831.88532</v>
      </c>
      <c r="U483" s="17">
        <f>Raw_Data!$L483/Raw_Data!$J483</f>
        <v>0.32928998696381007</v>
      </c>
    </row>
    <row r="484" spans="1:21" x14ac:dyDescent="0.3">
      <c r="A484" s="9" t="s">
        <v>876</v>
      </c>
      <c r="B484" s="8">
        <v>45035</v>
      </c>
      <c r="C484" s="9" t="s">
        <v>47</v>
      </c>
      <c r="D484" s="9" t="s">
        <v>95</v>
      </c>
      <c r="E484" s="9" t="s">
        <v>5786</v>
      </c>
      <c r="F484" s="9" t="s">
        <v>27</v>
      </c>
      <c r="G484" s="9">
        <v>52039.6</v>
      </c>
      <c r="H484" s="9">
        <v>83</v>
      </c>
      <c r="I484" s="10">
        <v>4</v>
      </c>
      <c r="J484" s="11">
        <v>4319286.84</v>
      </c>
      <c r="K484" s="9">
        <v>40351.769999999997</v>
      </c>
      <c r="L484" s="11">
        <v>970090.3</v>
      </c>
      <c r="M484" s="9" t="s">
        <v>36</v>
      </c>
      <c r="N484" s="9" t="s">
        <v>28</v>
      </c>
      <c r="O484" s="9" t="s">
        <v>23</v>
      </c>
      <c r="P484" s="9">
        <v>4</v>
      </c>
      <c r="Q484" s="9">
        <v>2023</v>
      </c>
      <c r="R484" s="11">
        <f>Raw_Data!$G484*Raw_Data!$H484</f>
        <v>4319286.8</v>
      </c>
      <c r="S484" s="11">
        <f>Raw_Data!$R484*Raw_Data!$I484/100</f>
        <v>172771.47199999998</v>
      </c>
      <c r="T484" s="11">
        <f>Raw_Data!$R484-Raw_Data!$S484</f>
        <v>4146515.3279999997</v>
      </c>
      <c r="U484" s="16">
        <f>Raw_Data!$L484/Raw_Data!$J484</f>
        <v>0.22459501670882318</v>
      </c>
    </row>
    <row r="485" spans="1:21" x14ac:dyDescent="0.3">
      <c r="A485" s="13" t="s">
        <v>877</v>
      </c>
      <c r="B485" s="12">
        <v>45036</v>
      </c>
      <c r="C485" s="13" t="s">
        <v>40</v>
      </c>
      <c r="D485" s="13" t="s">
        <v>675</v>
      </c>
      <c r="E485" s="13" t="s">
        <v>5789</v>
      </c>
      <c r="F485" s="13" t="s">
        <v>32</v>
      </c>
      <c r="G485" s="13">
        <v>99852.84</v>
      </c>
      <c r="H485" s="13">
        <v>79</v>
      </c>
      <c r="I485" s="14">
        <v>3.4</v>
      </c>
      <c r="J485" s="15">
        <v>7888374.4400000004</v>
      </c>
      <c r="K485" s="13">
        <v>85834.3</v>
      </c>
      <c r="L485" s="15">
        <v>1107464.6499999999</v>
      </c>
      <c r="M485" s="13" t="s">
        <v>36</v>
      </c>
      <c r="N485" s="13" t="s">
        <v>58</v>
      </c>
      <c r="O485" s="13" t="s">
        <v>23</v>
      </c>
      <c r="P485" s="13">
        <v>4</v>
      </c>
      <c r="Q485" s="13">
        <v>2023</v>
      </c>
      <c r="R485" s="15">
        <f>Raw_Data!$G485*Raw_Data!$H485</f>
        <v>7888374.3599999994</v>
      </c>
      <c r="S485" s="15">
        <f>Raw_Data!$R485*Raw_Data!$I485/100</f>
        <v>268204.72823999997</v>
      </c>
      <c r="T485" s="15">
        <f>Raw_Data!$R485-Raw_Data!$S485</f>
        <v>7620169.6317599993</v>
      </c>
      <c r="U485" s="17">
        <f>Raw_Data!$L485/Raw_Data!$J485</f>
        <v>0.14039199817700335</v>
      </c>
    </row>
    <row r="486" spans="1:21" x14ac:dyDescent="0.3">
      <c r="A486" s="9" t="s">
        <v>878</v>
      </c>
      <c r="B486" s="8">
        <v>45036</v>
      </c>
      <c r="C486" s="9" t="s">
        <v>47</v>
      </c>
      <c r="D486" s="9" t="s">
        <v>879</v>
      </c>
      <c r="E486" s="9" t="s">
        <v>5786</v>
      </c>
      <c r="F486" s="9" t="s">
        <v>27</v>
      </c>
      <c r="G486" s="9">
        <v>59405.25</v>
      </c>
      <c r="H486" s="9">
        <v>98</v>
      </c>
      <c r="I486" s="10">
        <v>2.7</v>
      </c>
      <c r="J486" s="11">
        <v>5821714.4400000004</v>
      </c>
      <c r="K486" s="9">
        <v>43599.54</v>
      </c>
      <c r="L486" s="11">
        <v>1548959.92</v>
      </c>
      <c r="M486" s="9" t="s">
        <v>36</v>
      </c>
      <c r="N486" s="9" t="s">
        <v>22</v>
      </c>
      <c r="O486" s="9" t="s">
        <v>23</v>
      </c>
      <c r="P486" s="9">
        <v>4</v>
      </c>
      <c r="Q486" s="9">
        <v>2023</v>
      </c>
      <c r="R486" s="11">
        <f>Raw_Data!$G486*Raw_Data!$H486</f>
        <v>5821714.5</v>
      </c>
      <c r="S486" s="11">
        <f>Raw_Data!$R486*Raw_Data!$I486/100</f>
        <v>157186.29149999999</v>
      </c>
      <c r="T486" s="11">
        <f>Raw_Data!$R486-Raw_Data!$S486</f>
        <v>5664528.2084999997</v>
      </c>
      <c r="U486" s="16">
        <f>Raw_Data!$L486/Raw_Data!$J486</f>
        <v>0.26606593916001142</v>
      </c>
    </row>
    <row r="487" spans="1:21" x14ac:dyDescent="0.3">
      <c r="A487" s="13" t="s">
        <v>880</v>
      </c>
      <c r="B487" s="12">
        <v>45036</v>
      </c>
      <c r="C487" s="13" t="s">
        <v>18</v>
      </c>
      <c r="D487" s="13" t="s">
        <v>881</v>
      </c>
      <c r="E487" s="13" t="s">
        <v>5787</v>
      </c>
      <c r="F487" s="13" t="s">
        <v>42</v>
      </c>
      <c r="G487" s="13">
        <v>65328.63</v>
      </c>
      <c r="H487" s="13">
        <v>3</v>
      </c>
      <c r="I487" s="14">
        <v>1.77</v>
      </c>
      <c r="J487" s="15">
        <v>195985.88</v>
      </c>
      <c r="K487" s="13">
        <v>46412.4</v>
      </c>
      <c r="L487" s="15">
        <v>56748.69</v>
      </c>
      <c r="M487" s="13" t="s">
        <v>21</v>
      </c>
      <c r="N487" s="13" t="s">
        <v>28</v>
      </c>
      <c r="O487" s="13" t="s">
        <v>23</v>
      </c>
      <c r="P487" s="13">
        <v>4</v>
      </c>
      <c r="Q487" s="13">
        <v>2023</v>
      </c>
      <c r="R487" s="15">
        <f>Raw_Data!$G487*Raw_Data!$H487</f>
        <v>195985.88999999998</v>
      </c>
      <c r="S487" s="15">
        <f>Raw_Data!$R487*Raw_Data!$I487/100</f>
        <v>3468.950253</v>
      </c>
      <c r="T487" s="15">
        <f>Raw_Data!$R487-Raw_Data!$S487</f>
        <v>192516.939747</v>
      </c>
      <c r="U487" s="17">
        <f>Raw_Data!$L487/Raw_Data!$J487</f>
        <v>0.2895549924310874</v>
      </c>
    </row>
    <row r="488" spans="1:21" x14ac:dyDescent="0.3">
      <c r="A488" s="9" t="s">
        <v>882</v>
      </c>
      <c r="B488" s="8">
        <v>45036</v>
      </c>
      <c r="C488" s="9" t="s">
        <v>25</v>
      </c>
      <c r="D488" s="9" t="s">
        <v>883</v>
      </c>
      <c r="E488" s="9" t="s">
        <v>5788</v>
      </c>
      <c r="F488" s="9" t="s">
        <v>27</v>
      </c>
      <c r="G488" s="9">
        <v>115952.47</v>
      </c>
      <c r="H488" s="9">
        <v>4</v>
      </c>
      <c r="I488" s="10">
        <v>7.31</v>
      </c>
      <c r="J488" s="11">
        <v>463809.88</v>
      </c>
      <c r="K488" s="9">
        <v>91868.95</v>
      </c>
      <c r="L488" s="11">
        <v>96334.06</v>
      </c>
      <c r="M488" s="9" t="s">
        <v>21</v>
      </c>
      <c r="N488" s="9" t="s">
        <v>45</v>
      </c>
      <c r="O488" s="9" t="s">
        <v>29</v>
      </c>
      <c r="P488" s="9">
        <v>4</v>
      </c>
      <c r="Q488" s="9">
        <v>2023</v>
      </c>
      <c r="R488" s="11">
        <f>Raw_Data!$G488*Raw_Data!$H488</f>
        <v>463809.88</v>
      </c>
      <c r="S488" s="11">
        <f>Raw_Data!$R488*Raw_Data!$I488/100</f>
        <v>33904.502227999998</v>
      </c>
      <c r="T488" s="11">
        <f>Raw_Data!$R488-Raw_Data!$S488</f>
        <v>429905.37777200004</v>
      </c>
      <c r="U488" s="16">
        <f>Raw_Data!$L488/Raw_Data!$J488</f>
        <v>0.20770161256590738</v>
      </c>
    </row>
    <row r="489" spans="1:21" x14ac:dyDescent="0.3">
      <c r="A489" s="13" t="s">
        <v>884</v>
      </c>
      <c r="B489" s="12">
        <v>45036</v>
      </c>
      <c r="C489" s="13" t="s">
        <v>25</v>
      </c>
      <c r="D489" s="13" t="s">
        <v>885</v>
      </c>
      <c r="E489" s="13" t="s">
        <v>5786</v>
      </c>
      <c r="F489" s="13" t="s">
        <v>32</v>
      </c>
      <c r="G489" s="13">
        <v>98871.9</v>
      </c>
      <c r="H489" s="13">
        <v>10</v>
      </c>
      <c r="I489" s="14">
        <v>8.42</v>
      </c>
      <c r="J489" s="15">
        <v>988719.01</v>
      </c>
      <c r="K489" s="13">
        <v>82145.23</v>
      </c>
      <c r="L489" s="15">
        <v>167266.76</v>
      </c>
      <c r="M489" s="13" t="s">
        <v>21</v>
      </c>
      <c r="N489" s="13" t="s">
        <v>22</v>
      </c>
      <c r="O489" s="13" t="s">
        <v>29</v>
      </c>
      <c r="P489" s="13">
        <v>4</v>
      </c>
      <c r="Q489" s="13">
        <v>2023</v>
      </c>
      <c r="R489" s="15">
        <f>Raw_Data!$G489*Raw_Data!$H489</f>
        <v>988719</v>
      </c>
      <c r="S489" s="15">
        <f>Raw_Data!$R489*Raw_Data!$I489/100</f>
        <v>83250.13979999999</v>
      </c>
      <c r="T489" s="15">
        <f>Raw_Data!$R489-Raw_Data!$S489</f>
        <v>905468.8602</v>
      </c>
      <c r="U489" s="17">
        <f>Raw_Data!$L489/Raw_Data!$J489</f>
        <v>0.16917522401030805</v>
      </c>
    </row>
    <row r="490" spans="1:21" x14ac:dyDescent="0.3">
      <c r="A490" s="9" t="s">
        <v>886</v>
      </c>
      <c r="B490" s="8">
        <v>45037</v>
      </c>
      <c r="C490" s="9" t="s">
        <v>18</v>
      </c>
      <c r="D490" s="9" t="s">
        <v>887</v>
      </c>
      <c r="E490" s="9" t="s">
        <v>5787</v>
      </c>
      <c r="F490" s="9" t="s">
        <v>20</v>
      </c>
      <c r="G490" s="9">
        <v>46934.57</v>
      </c>
      <c r="H490" s="9">
        <v>2</v>
      </c>
      <c r="I490" s="10">
        <v>4</v>
      </c>
      <c r="J490" s="11">
        <v>93869.14</v>
      </c>
      <c r="K490" s="9">
        <v>36405.379999999997</v>
      </c>
      <c r="L490" s="11">
        <v>21058.38</v>
      </c>
      <c r="M490" s="9" t="s">
        <v>21</v>
      </c>
      <c r="N490" s="9" t="s">
        <v>28</v>
      </c>
      <c r="O490" s="9" t="s">
        <v>23</v>
      </c>
      <c r="P490" s="9">
        <v>4</v>
      </c>
      <c r="Q490" s="9">
        <v>2023</v>
      </c>
      <c r="R490" s="11">
        <f>Raw_Data!$G490*Raw_Data!$H490</f>
        <v>93869.14</v>
      </c>
      <c r="S490" s="11">
        <f>Raw_Data!$R490*Raw_Data!$I490/100</f>
        <v>3754.7656000000002</v>
      </c>
      <c r="T490" s="11">
        <f>Raw_Data!$R490-Raw_Data!$S490</f>
        <v>90114.374400000001</v>
      </c>
      <c r="U490" s="16">
        <f>Raw_Data!$L490/Raw_Data!$J490</f>
        <v>0.22433762576284391</v>
      </c>
    </row>
    <row r="491" spans="1:21" x14ac:dyDescent="0.3">
      <c r="A491" s="13" t="s">
        <v>888</v>
      </c>
      <c r="B491" s="12">
        <v>45037</v>
      </c>
      <c r="C491" s="13" t="s">
        <v>40</v>
      </c>
      <c r="D491" s="13" t="s">
        <v>421</v>
      </c>
      <c r="E491" s="13" t="s">
        <v>5788</v>
      </c>
      <c r="F491" s="13" t="s">
        <v>32</v>
      </c>
      <c r="G491" s="13">
        <v>93993.41</v>
      </c>
      <c r="H491" s="13">
        <v>15</v>
      </c>
      <c r="I491" s="14">
        <v>5.69</v>
      </c>
      <c r="J491" s="15">
        <v>1409901.17</v>
      </c>
      <c r="K491" s="13">
        <v>82014.78</v>
      </c>
      <c r="L491" s="15">
        <v>179679.44</v>
      </c>
      <c r="M491" s="13" t="s">
        <v>21</v>
      </c>
      <c r="N491" s="13" t="s">
        <v>22</v>
      </c>
      <c r="O491" s="13" t="s">
        <v>23</v>
      </c>
      <c r="P491" s="13">
        <v>4</v>
      </c>
      <c r="Q491" s="13">
        <v>2023</v>
      </c>
      <c r="R491" s="15">
        <f>Raw_Data!$G491*Raw_Data!$H491</f>
        <v>1409901.1500000001</v>
      </c>
      <c r="S491" s="15">
        <f>Raw_Data!$R491*Raw_Data!$I491/100</f>
        <v>80223.375435000009</v>
      </c>
      <c r="T491" s="15">
        <f>Raw_Data!$R491-Raw_Data!$S491</f>
        <v>1329677.7745650001</v>
      </c>
      <c r="U491" s="17">
        <f>Raw_Data!$L491/Raw_Data!$J491</f>
        <v>0.12744115958141947</v>
      </c>
    </row>
    <row r="492" spans="1:21" x14ac:dyDescent="0.3">
      <c r="A492" s="9" t="s">
        <v>889</v>
      </c>
      <c r="B492" s="8">
        <v>45037</v>
      </c>
      <c r="C492" s="9" t="s">
        <v>40</v>
      </c>
      <c r="D492" s="9" t="s">
        <v>890</v>
      </c>
      <c r="E492" s="9" t="s">
        <v>5785</v>
      </c>
      <c r="F492" s="9" t="s">
        <v>32</v>
      </c>
      <c r="G492" s="9">
        <v>89108.39</v>
      </c>
      <c r="H492" s="9">
        <v>96</v>
      </c>
      <c r="I492" s="10">
        <v>2.13</v>
      </c>
      <c r="J492" s="11">
        <v>8554405.1899999995</v>
      </c>
      <c r="K492" s="9">
        <v>77325.11</v>
      </c>
      <c r="L492" s="11">
        <v>1131194.3700000001</v>
      </c>
      <c r="M492" s="9" t="s">
        <v>36</v>
      </c>
      <c r="N492" s="9" t="s">
        <v>28</v>
      </c>
      <c r="O492" s="9" t="s">
        <v>23</v>
      </c>
      <c r="P492" s="9">
        <v>4</v>
      </c>
      <c r="Q492" s="9">
        <v>2023</v>
      </c>
      <c r="R492" s="11">
        <f>Raw_Data!$G492*Raw_Data!$H492</f>
        <v>8554405.4399999995</v>
      </c>
      <c r="S492" s="11">
        <f>Raw_Data!$R492*Raw_Data!$I492/100</f>
        <v>182208.83587199997</v>
      </c>
      <c r="T492" s="11">
        <f>Raw_Data!$R492-Raw_Data!$S492</f>
        <v>8372196.6041279994</v>
      </c>
      <c r="U492" s="16">
        <f>Raw_Data!$L492/Raw_Data!$J492</f>
        <v>0.13223530390194202</v>
      </c>
    </row>
    <row r="493" spans="1:21" x14ac:dyDescent="0.3">
      <c r="A493" s="13" t="s">
        <v>891</v>
      </c>
      <c r="B493" s="12">
        <v>45037</v>
      </c>
      <c r="C493" s="13" t="s">
        <v>34</v>
      </c>
      <c r="D493" s="13" t="s">
        <v>660</v>
      </c>
      <c r="E493" s="13" t="s">
        <v>5790</v>
      </c>
      <c r="F493" s="13" t="s">
        <v>27</v>
      </c>
      <c r="G493" s="13">
        <v>78985.2</v>
      </c>
      <c r="H493" s="13">
        <v>9</v>
      </c>
      <c r="I493" s="14">
        <v>7.2</v>
      </c>
      <c r="J493" s="15">
        <v>710866.79</v>
      </c>
      <c r="K493" s="13">
        <v>62752.91</v>
      </c>
      <c r="L493" s="15">
        <v>146090.57999999999</v>
      </c>
      <c r="M493" s="13" t="s">
        <v>21</v>
      </c>
      <c r="N493" s="13" t="s">
        <v>28</v>
      </c>
      <c r="O493" s="13" t="s">
        <v>29</v>
      </c>
      <c r="P493" s="13">
        <v>4</v>
      </c>
      <c r="Q493" s="13">
        <v>2023</v>
      </c>
      <c r="R493" s="15">
        <f>Raw_Data!$G493*Raw_Data!$H493</f>
        <v>710866.79999999993</v>
      </c>
      <c r="S493" s="15">
        <f>Raw_Data!$R493*Raw_Data!$I493/100</f>
        <v>51182.409599999999</v>
      </c>
      <c r="T493" s="15">
        <f>Raw_Data!$R493-Raw_Data!$S493</f>
        <v>659684.39039999992</v>
      </c>
      <c r="U493" s="17">
        <f>Raw_Data!$L493/Raw_Data!$J493</f>
        <v>0.20551048671158204</v>
      </c>
    </row>
    <row r="494" spans="1:21" x14ac:dyDescent="0.3">
      <c r="A494" s="9" t="s">
        <v>892</v>
      </c>
      <c r="B494" s="8">
        <v>45037</v>
      </c>
      <c r="C494" s="9" t="s">
        <v>47</v>
      </c>
      <c r="D494" s="9" t="s">
        <v>893</v>
      </c>
      <c r="E494" s="9" t="s">
        <v>5790</v>
      </c>
      <c r="F494" s="9" t="s">
        <v>32</v>
      </c>
      <c r="G494" s="9">
        <v>46946.98</v>
      </c>
      <c r="H494" s="9">
        <v>1</v>
      </c>
      <c r="I494" s="10">
        <v>7.13</v>
      </c>
      <c r="J494" s="11">
        <v>46946.98</v>
      </c>
      <c r="K494" s="9">
        <v>38095.85</v>
      </c>
      <c r="L494" s="11">
        <v>8851.14</v>
      </c>
      <c r="M494" s="9" t="s">
        <v>21</v>
      </c>
      <c r="N494" s="9" t="s">
        <v>22</v>
      </c>
      <c r="O494" s="9" t="s">
        <v>29</v>
      </c>
      <c r="P494" s="9">
        <v>4</v>
      </c>
      <c r="Q494" s="9">
        <v>2023</v>
      </c>
      <c r="R494" s="11">
        <f>Raw_Data!$G494*Raw_Data!$H494</f>
        <v>46946.98</v>
      </c>
      <c r="S494" s="11">
        <f>Raw_Data!$R494*Raw_Data!$I494/100</f>
        <v>3347.3196740000003</v>
      </c>
      <c r="T494" s="11">
        <f>Raw_Data!$R494-Raw_Data!$S494</f>
        <v>43599.660326000005</v>
      </c>
      <c r="U494" s="16">
        <f>Raw_Data!$L494/Raw_Data!$J494</f>
        <v>0.18853481097186653</v>
      </c>
    </row>
    <row r="495" spans="1:21" x14ac:dyDescent="0.3">
      <c r="A495" s="13" t="s">
        <v>894</v>
      </c>
      <c r="B495" s="12">
        <v>45038</v>
      </c>
      <c r="C495" s="13" t="s">
        <v>34</v>
      </c>
      <c r="D495" s="13" t="s">
        <v>398</v>
      </c>
      <c r="E495" s="13" t="s">
        <v>5785</v>
      </c>
      <c r="F495" s="13" t="s">
        <v>27</v>
      </c>
      <c r="G495" s="13">
        <v>68941.31</v>
      </c>
      <c r="H495" s="13">
        <v>1</v>
      </c>
      <c r="I495" s="14">
        <v>3.99</v>
      </c>
      <c r="J495" s="15">
        <v>68941.31</v>
      </c>
      <c r="K495" s="13">
        <v>51871.35</v>
      </c>
      <c r="L495" s="15">
        <v>17069.96</v>
      </c>
      <c r="M495" s="13" t="s">
        <v>21</v>
      </c>
      <c r="N495" s="13" t="s">
        <v>45</v>
      </c>
      <c r="O495" s="13" t="s">
        <v>23</v>
      </c>
      <c r="P495" s="13">
        <v>4</v>
      </c>
      <c r="Q495" s="13">
        <v>2023</v>
      </c>
      <c r="R495" s="15">
        <f>Raw_Data!$G495*Raw_Data!$H495</f>
        <v>68941.31</v>
      </c>
      <c r="S495" s="15">
        <f>Raw_Data!$R495*Raw_Data!$I495/100</f>
        <v>2750.7582689999999</v>
      </c>
      <c r="T495" s="15">
        <f>Raw_Data!$R495-Raw_Data!$S495</f>
        <v>66190.551731</v>
      </c>
      <c r="U495" s="17">
        <f>Raw_Data!$L495/Raw_Data!$J495</f>
        <v>0.24760132930459255</v>
      </c>
    </row>
    <row r="496" spans="1:21" x14ac:dyDescent="0.3">
      <c r="A496" s="9" t="s">
        <v>895</v>
      </c>
      <c r="B496" s="8">
        <v>45038</v>
      </c>
      <c r="C496" s="9" t="s">
        <v>34</v>
      </c>
      <c r="D496" s="9" t="s">
        <v>896</v>
      </c>
      <c r="E496" s="9" t="s">
        <v>5790</v>
      </c>
      <c r="F496" s="9" t="s">
        <v>55</v>
      </c>
      <c r="G496" s="9">
        <v>68971.360000000001</v>
      </c>
      <c r="H496" s="9">
        <v>89</v>
      </c>
      <c r="I496" s="10">
        <v>4.42</v>
      </c>
      <c r="J496" s="11">
        <v>6138451.1500000004</v>
      </c>
      <c r="K496" s="9">
        <v>48402.82</v>
      </c>
      <c r="L496" s="11">
        <v>1830600.07</v>
      </c>
      <c r="M496" s="9" t="s">
        <v>36</v>
      </c>
      <c r="N496" s="9" t="s">
        <v>45</v>
      </c>
      <c r="O496" s="9" t="s">
        <v>23</v>
      </c>
      <c r="P496" s="9">
        <v>4</v>
      </c>
      <c r="Q496" s="9">
        <v>2023</v>
      </c>
      <c r="R496" s="11">
        <f>Raw_Data!$G496*Raw_Data!$H496</f>
        <v>6138451.04</v>
      </c>
      <c r="S496" s="11">
        <f>Raw_Data!$R496*Raw_Data!$I496/100</f>
        <v>271319.53596800001</v>
      </c>
      <c r="T496" s="11">
        <f>Raw_Data!$R496-Raw_Data!$S496</f>
        <v>5867131.504032</v>
      </c>
      <c r="U496" s="16">
        <f>Raw_Data!$L496/Raw_Data!$J496</f>
        <v>0.2982185612082292</v>
      </c>
    </row>
    <row r="497" spans="1:21" x14ac:dyDescent="0.3">
      <c r="A497" s="13" t="s">
        <v>897</v>
      </c>
      <c r="B497" s="12">
        <v>45038</v>
      </c>
      <c r="C497" s="13" t="s">
        <v>25</v>
      </c>
      <c r="D497" s="13" t="s">
        <v>898</v>
      </c>
      <c r="E497" s="13" t="s">
        <v>5786</v>
      </c>
      <c r="F497" s="13" t="s">
        <v>32</v>
      </c>
      <c r="G497" s="13">
        <v>111872.07</v>
      </c>
      <c r="H497" s="13">
        <v>2</v>
      </c>
      <c r="I497" s="14">
        <v>0.34</v>
      </c>
      <c r="J497" s="15">
        <v>223744.15</v>
      </c>
      <c r="K497" s="13">
        <v>94125.68</v>
      </c>
      <c r="L497" s="15">
        <v>35492.79</v>
      </c>
      <c r="M497" s="13" t="s">
        <v>21</v>
      </c>
      <c r="N497" s="13" t="s">
        <v>28</v>
      </c>
      <c r="O497" s="13" t="s">
        <v>23</v>
      </c>
      <c r="P497" s="13">
        <v>4</v>
      </c>
      <c r="Q497" s="13">
        <v>2023</v>
      </c>
      <c r="R497" s="15">
        <f>Raw_Data!$G497*Raw_Data!$H497</f>
        <v>223744.14</v>
      </c>
      <c r="S497" s="15">
        <f>Raw_Data!$R497*Raw_Data!$I497/100</f>
        <v>760.73007600000017</v>
      </c>
      <c r="T497" s="15">
        <f>Raw_Data!$R497-Raw_Data!$S497</f>
        <v>222983.40992400001</v>
      </c>
      <c r="U497" s="17">
        <f>Raw_Data!$L497/Raw_Data!$J497</f>
        <v>0.1586311418644912</v>
      </c>
    </row>
    <row r="498" spans="1:21" x14ac:dyDescent="0.3">
      <c r="A498" s="9" t="s">
        <v>899</v>
      </c>
      <c r="B498" s="8">
        <v>45039</v>
      </c>
      <c r="C498" s="9" t="s">
        <v>47</v>
      </c>
      <c r="D498" s="9" t="s">
        <v>488</v>
      </c>
      <c r="E498" s="9" t="s">
        <v>5787</v>
      </c>
      <c r="F498" s="9" t="s">
        <v>27</v>
      </c>
      <c r="G498" s="9">
        <v>48029.35</v>
      </c>
      <c r="H498" s="9">
        <v>75</v>
      </c>
      <c r="I498" s="10">
        <v>4</v>
      </c>
      <c r="J498" s="11">
        <v>3602201.49</v>
      </c>
      <c r="K498" s="9">
        <v>36624.620000000003</v>
      </c>
      <c r="L498" s="11">
        <v>855355.24</v>
      </c>
      <c r="M498" s="9" t="s">
        <v>36</v>
      </c>
      <c r="N498" s="9" t="s">
        <v>45</v>
      </c>
      <c r="O498" s="9" t="s">
        <v>23</v>
      </c>
      <c r="P498" s="9">
        <v>4</v>
      </c>
      <c r="Q498" s="9">
        <v>2023</v>
      </c>
      <c r="R498" s="11">
        <f>Raw_Data!$G498*Raw_Data!$H498</f>
        <v>3602201.25</v>
      </c>
      <c r="S498" s="11">
        <f>Raw_Data!$R498*Raw_Data!$I498/100</f>
        <v>144088.04999999999</v>
      </c>
      <c r="T498" s="11">
        <f>Raw_Data!$R498-Raw_Data!$S498</f>
        <v>3458113.2</v>
      </c>
      <c r="U498" s="16">
        <f>Raw_Data!$L498/Raw_Data!$J498</f>
        <v>0.23745346904511994</v>
      </c>
    </row>
    <row r="499" spans="1:21" x14ac:dyDescent="0.3">
      <c r="A499" s="13" t="s">
        <v>900</v>
      </c>
      <c r="B499" s="12">
        <v>45039</v>
      </c>
      <c r="C499" s="13" t="s">
        <v>18</v>
      </c>
      <c r="D499" s="13" t="s">
        <v>901</v>
      </c>
      <c r="E499" s="13" t="s">
        <v>5787</v>
      </c>
      <c r="F499" s="13" t="s">
        <v>32</v>
      </c>
      <c r="G499" s="13">
        <v>62368.93</v>
      </c>
      <c r="H499" s="13">
        <v>7</v>
      </c>
      <c r="I499" s="14">
        <v>3.86</v>
      </c>
      <c r="J499" s="15">
        <v>436582.49</v>
      </c>
      <c r="K499" s="13">
        <v>49209.67</v>
      </c>
      <c r="L499" s="15">
        <v>92114.77</v>
      </c>
      <c r="M499" s="13" t="s">
        <v>21</v>
      </c>
      <c r="N499" s="13" t="s">
        <v>22</v>
      </c>
      <c r="O499" s="13" t="s">
        <v>23</v>
      </c>
      <c r="P499" s="13">
        <v>4</v>
      </c>
      <c r="Q499" s="13">
        <v>2023</v>
      </c>
      <c r="R499" s="15">
        <f>Raw_Data!$G499*Raw_Data!$H499</f>
        <v>436582.51</v>
      </c>
      <c r="S499" s="15">
        <f>Raw_Data!$R499*Raw_Data!$I499/100</f>
        <v>16852.084886000001</v>
      </c>
      <c r="T499" s="15">
        <f>Raw_Data!$R499-Raw_Data!$S499</f>
        <v>419730.42511399998</v>
      </c>
      <c r="U499" s="17">
        <f>Raw_Data!$L499/Raw_Data!$J499</f>
        <v>0.21099052781525893</v>
      </c>
    </row>
    <row r="500" spans="1:21" x14ac:dyDescent="0.3">
      <c r="A500" s="9" t="s">
        <v>902</v>
      </c>
      <c r="B500" s="8">
        <v>45039</v>
      </c>
      <c r="C500" s="9" t="s">
        <v>25</v>
      </c>
      <c r="D500" s="9" t="s">
        <v>903</v>
      </c>
      <c r="E500" s="9" t="s">
        <v>5788</v>
      </c>
      <c r="F500" s="9" t="s">
        <v>27</v>
      </c>
      <c r="G500" s="9">
        <v>97123.72</v>
      </c>
      <c r="H500" s="9">
        <v>6</v>
      </c>
      <c r="I500" s="10">
        <v>1.33</v>
      </c>
      <c r="J500" s="11">
        <v>582742.34</v>
      </c>
      <c r="K500" s="9">
        <v>70784.800000000003</v>
      </c>
      <c r="L500" s="11">
        <v>158033.54999999999</v>
      </c>
      <c r="M500" s="9" t="s">
        <v>21</v>
      </c>
      <c r="N500" s="9" t="s">
        <v>22</v>
      </c>
      <c r="O500" s="9" t="s">
        <v>23</v>
      </c>
      <c r="P500" s="9">
        <v>4</v>
      </c>
      <c r="Q500" s="9">
        <v>2023</v>
      </c>
      <c r="R500" s="11">
        <f>Raw_Data!$G500*Raw_Data!$H500</f>
        <v>582742.32000000007</v>
      </c>
      <c r="S500" s="11">
        <f>Raw_Data!$R500*Raw_Data!$I500/100</f>
        <v>7750.4728560000021</v>
      </c>
      <c r="T500" s="11">
        <f>Raw_Data!$R500-Raw_Data!$S500</f>
        <v>574991.84714400012</v>
      </c>
      <c r="U500" s="16">
        <f>Raw_Data!$L500/Raw_Data!$J500</f>
        <v>0.27118940765484795</v>
      </c>
    </row>
    <row r="501" spans="1:21" x14ac:dyDescent="0.3">
      <c r="A501" s="13" t="s">
        <v>904</v>
      </c>
      <c r="B501" s="12">
        <v>45039</v>
      </c>
      <c r="C501" s="13" t="s">
        <v>25</v>
      </c>
      <c r="D501" s="13" t="s">
        <v>833</v>
      </c>
      <c r="E501" s="13" t="s">
        <v>5787</v>
      </c>
      <c r="F501" s="13" t="s">
        <v>20</v>
      </c>
      <c r="G501" s="13">
        <v>138182.97</v>
      </c>
      <c r="H501" s="13">
        <v>8</v>
      </c>
      <c r="I501" s="14">
        <v>2.7</v>
      </c>
      <c r="J501" s="15">
        <v>1105463.78</v>
      </c>
      <c r="K501" s="13">
        <v>107780.79</v>
      </c>
      <c r="L501" s="15">
        <v>243217.49</v>
      </c>
      <c r="M501" s="13" t="s">
        <v>21</v>
      </c>
      <c r="N501" s="13" t="s">
        <v>28</v>
      </c>
      <c r="O501" s="13" t="s">
        <v>23</v>
      </c>
      <c r="P501" s="13">
        <v>4</v>
      </c>
      <c r="Q501" s="13">
        <v>2023</v>
      </c>
      <c r="R501" s="15">
        <f>Raw_Data!$G501*Raw_Data!$H501</f>
        <v>1105463.76</v>
      </c>
      <c r="S501" s="15">
        <f>Raw_Data!$R501*Raw_Data!$I501/100</f>
        <v>29847.521520000002</v>
      </c>
      <c r="T501" s="15">
        <f>Raw_Data!$R501-Raw_Data!$S501</f>
        <v>1075616.2384800001</v>
      </c>
      <c r="U501" s="17">
        <f>Raw_Data!$L501/Raw_Data!$J501</f>
        <v>0.22001398363318606</v>
      </c>
    </row>
    <row r="502" spans="1:21" x14ac:dyDescent="0.3">
      <c r="A502" s="9" t="s">
        <v>905</v>
      </c>
      <c r="B502" s="8">
        <v>45039</v>
      </c>
      <c r="C502" s="9" t="s">
        <v>18</v>
      </c>
      <c r="D502" s="9" t="s">
        <v>887</v>
      </c>
      <c r="E502" s="9" t="s">
        <v>5785</v>
      </c>
      <c r="F502" s="9" t="s">
        <v>42</v>
      </c>
      <c r="G502" s="9">
        <v>62449.17</v>
      </c>
      <c r="H502" s="9">
        <v>8</v>
      </c>
      <c r="I502" s="10">
        <v>3.17</v>
      </c>
      <c r="J502" s="11">
        <v>499593.39</v>
      </c>
      <c r="K502" s="9">
        <v>42727.23</v>
      </c>
      <c r="L502" s="11">
        <v>157775.57</v>
      </c>
      <c r="M502" s="9" t="s">
        <v>21</v>
      </c>
      <c r="N502" s="9" t="s">
        <v>28</v>
      </c>
      <c r="O502" s="9" t="s">
        <v>23</v>
      </c>
      <c r="P502" s="9">
        <v>4</v>
      </c>
      <c r="Q502" s="9">
        <v>2023</v>
      </c>
      <c r="R502" s="11">
        <f>Raw_Data!$G502*Raw_Data!$H502</f>
        <v>499593.36</v>
      </c>
      <c r="S502" s="11">
        <f>Raw_Data!$R502*Raw_Data!$I502/100</f>
        <v>15837.109512000001</v>
      </c>
      <c r="T502" s="11">
        <f>Raw_Data!$R502-Raw_Data!$S502</f>
        <v>483756.25048799999</v>
      </c>
      <c r="U502" s="16">
        <f>Raw_Data!$L502/Raw_Data!$J502</f>
        <v>0.31580796135032935</v>
      </c>
    </row>
    <row r="503" spans="1:21" x14ac:dyDescent="0.3">
      <c r="A503" s="13" t="s">
        <v>906</v>
      </c>
      <c r="B503" s="12">
        <v>45039</v>
      </c>
      <c r="C503" s="13" t="s">
        <v>25</v>
      </c>
      <c r="D503" s="13" t="s">
        <v>297</v>
      </c>
      <c r="E503" s="13" t="s">
        <v>5789</v>
      </c>
      <c r="F503" s="13" t="s">
        <v>55</v>
      </c>
      <c r="G503" s="13">
        <v>113680.71</v>
      </c>
      <c r="H503" s="13">
        <v>41</v>
      </c>
      <c r="I503" s="14">
        <v>1.56</v>
      </c>
      <c r="J503" s="15">
        <v>4660909.25</v>
      </c>
      <c r="K503" s="13">
        <v>74285.13</v>
      </c>
      <c r="L503" s="15">
        <v>1615219.03</v>
      </c>
      <c r="M503" s="13" t="s">
        <v>36</v>
      </c>
      <c r="N503" s="13" t="s">
        <v>22</v>
      </c>
      <c r="O503" s="13" t="s">
        <v>23</v>
      </c>
      <c r="P503" s="13">
        <v>4</v>
      </c>
      <c r="Q503" s="13">
        <v>2023</v>
      </c>
      <c r="R503" s="15">
        <f>Raw_Data!$G503*Raw_Data!$H503</f>
        <v>4660909.1100000003</v>
      </c>
      <c r="S503" s="15">
        <f>Raw_Data!$R503*Raw_Data!$I503/100</f>
        <v>72710.182116000011</v>
      </c>
      <c r="T503" s="15">
        <f>Raw_Data!$R503-Raw_Data!$S503</f>
        <v>4588198.9278840004</v>
      </c>
      <c r="U503" s="17">
        <f>Raw_Data!$L503/Raw_Data!$J503</f>
        <v>0.3465459083975943</v>
      </c>
    </row>
    <row r="504" spans="1:21" x14ac:dyDescent="0.3">
      <c r="A504" s="9" t="s">
        <v>907</v>
      </c>
      <c r="B504" s="8">
        <v>45039</v>
      </c>
      <c r="C504" s="9" t="s">
        <v>18</v>
      </c>
      <c r="D504" s="9" t="s">
        <v>908</v>
      </c>
      <c r="E504" s="9" t="s">
        <v>5785</v>
      </c>
      <c r="F504" s="9" t="s">
        <v>55</v>
      </c>
      <c r="G504" s="9">
        <v>66050.47</v>
      </c>
      <c r="H504" s="9">
        <v>27</v>
      </c>
      <c r="I504" s="10">
        <v>1.53</v>
      </c>
      <c r="J504" s="11">
        <v>1783362.65</v>
      </c>
      <c r="K504" s="9">
        <v>46783.03</v>
      </c>
      <c r="L504" s="11">
        <v>520220.88</v>
      </c>
      <c r="M504" s="9" t="s">
        <v>36</v>
      </c>
      <c r="N504" s="9" t="s">
        <v>28</v>
      </c>
      <c r="O504" s="9" t="s">
        <v>23</v>
      </c>
      <c r="P504" s="9">
        <v>4</v>
      </c>
      <c r="Q504" s="9">
        <v>2023</v>
      </c>
      <c r="R504" s="11">
        <f>Raw_Data!$G504*Raw_Data!$H504</f>
        <v>1783362.69</v>
      </c>
      <c r="S504" s="11">
        <f>Raw_Data!$R504*Raw_Data!$I504/100</f>
        <v>27285.449156999999</v>
      </c>
      <c r="T504" s="11">
        <f>Raw_Data!$R504-Raw_Data!$S504</f>
        <v>1756077.2408429999</v>
      </c>
      <c r="U504" s="16">
        <f>Raw_Data!$L504/Raw_Data!$J504</f>
        <v>0.29170784753174012</v>
      </c>
    </row>
    <row r="505" spans="1:21" x14ac:dyDescent="0.3">
      <c r="A505" s="13" t="s">
        <v>909</v>
      </c>
      <c r="B505" s="12">
        <v>45040</v>
      </c>
      <c r="C505" s="13" t="s">
        <v>34</v>
      </c>
      <c r="D505" s="13" t="s">
        <v>910</v>
      </c>
      <c r="E505" s="13" t="s">
        <v>5790</v>
      </c>
      <c r="F505" s="13" t="s">
        <v>20</v>
      </c>
      <c r="G505" s="13">
        <v>57283.32</v>
      </c>
      <c r="H505" s="13">
        <v>4</v>
      </c>
      <c r="I505" s="14">
        <v>4</v>
      </c>
      <c r="J505" s="15">
        <v>229133.27</v>
      </c>
      <c r="K505" s="13">
        <v>43311.95</v>
      </c>
      <c r="L505" s="15">
        <v>55885.46</v>
      </c>
      <c r="M505" s="13" t="s">
        <v>21</v>
      </c>
      <c r="N505" s="13" t="s">
        <v>58</v>
      </c>
      <c r="O505" s="13" t="s">
        <v>23</v>
      </c>
      <c r="P505" s="13">
        <v>4</v>
      </c>
      <c r="Q505" s="13">
        <v>2023</v>
      </c>
      <c r="R505" s="15">
        <f>Raw_Data!$G505*Raw_Data!$H505</f>
        <v>229133.28</v>
      </c>
      <c r="S505" s="15">
        <f>Raw_Data!$R505*Raw_Data!$I505/100</f>
        <v>9165.3312000000005</v>
      </c>
      <c r="T505" s="15">
        <f>Raw_Data!$R505-Raw_Data!$S505</f>
        <v>219967.94880000001</v>
      </c>
      <c r="U505" s="17">
        <f>Raw_Data!$L505/Raw_Data!$J505</f>
        <v>0.24389936913133567</v>
      </c>
    </row>
    <row r="506" spans="1:21" x14ac:dyDescent="0.3">
      <c r="A506" s="9" t="s">
        <v>911</v>
      </c>
      <c r="B506" s="8">
        <v>45040</v>
      </c>
      <c r="C506" s="9" t="s">
        <v>47</v>
      </c>
      <c r="D506" s="9" t="s">
        <v>411</v>
      </c>
      <c r="E506" s="9" t="s">
        <v>5786</v>
      </c>
      <c r="F506" s="9" t="s">
        <v>55</v>
      </c>
      <c r="G506" s="9">
        <v>50710.75</v>
      </c>
      <c r="H506" s="9">
        <v>7</v>
      </c>
      <c r="I506" s="10">
        <v>16.22</v>
      </c>
      <c r="J506" s="11">
        <v>354975.28</v>
      </c>
      <c r="K506" s="9">
        <v>33362.25</v>
      </c>
      <c r="L506" s="11">
        <v>121439.5</v>
      </c>
      <c r="M506" s="9" t="s">
        <v>21</v>
      </c>
      <c r="N506" s="9" t="s">
        <v>45</v>
      </c>
      <c r="O506" s="9" t="s">
        <v>29</v>
      </c>
      <c r="P506" s="9">
        <v>4</v>
      </c>
      <c r="Q506" s="9">
        <v>2023</v>
      </c>
      <c r="R506" s="11">
        <f>Raw_Data!$G506*Raw_Data!$H506</f>
        <v>354975.25</v>
      </c>
      <c r="S506" s="11">
        <f>Raw_Data!$R506*Raw_Data!$I506/100</f>
        <v>57576.985549999998</v>
      </c>
      <c r="T506" s="11">
        <f>Raw_Data!$R506-Raw_Data!$S506</f>
        <v>297398.26445000002</v>
      </c>
      <c r="U506" s="16">
        <f>Raw_Data!$L506/Raw_Data!$J506</f>
        <v>0.34210692079741439</v>
      </c>
    </row>
    <row r="507" spans="1:21" x14ac:dyDescent="0.3">
      <c r="A507" s="13" t="s">
        <v>912</v>
      </c>
      <c r="B507" s="12">
        <v>45040</v>
      </c>
      <c r="C507" s="13" t="s">
        <v>25</v>
      </c>
      <c r="D507" s="13" t="s">
        <v>318</v>
      </c>
      <c r="E507" s="13" t="s">
        <v>5785</v>
      </c>
      <c r="F507" s="13" t="s">
        <v>20</v>
      </c>
      <c r="G507" s="13">
        <v>91682.45</v>
      </c>
      <c r="H507" s="13">
        <v>7</v>
      </c>
      <c r="I507" s="14">
        <v>4</v>
      </c>
      <c r="J507" s="15">
        <v>641777.14</v>
      </c>
      <c r="K507" s="13">
        <v>71554.78</v>
      </c>
      <c r="L507" s="15">
        <v>140893.68</v>
      </c>
      <c r="M507" s="13" t="s">
        <v>21</v>
      </c>
      <c r="N507" s="13" t="s">
        <v>28</v>
      </c>
      <c r="O507" s="13" t="s">
        <v>23</v>
      </c>
      <c r="P507" s="13">
        <v>4</v>
      </c>
      <c r="Q507" s="13">
        <v>2023</v>
      </c>
      <c r="R507" s="15">
        <f>Raw_Data!$G507*Raw_Data!$H507</f>
        <v>641777.15</v>
      </c>
      <c r="S507" s="15">
        <f>Raw_Data!$R507*Raw_Data!$I507/100</f>
        <v>25671.085999999999</v>
      </c>
      <c r="T507" s="15">
        <f>Raw_Data!$R507-Raw_Data!$S507</f>
        <v>616106.06400000001</v>
      </c>
      <c r="U507" s="17">
        <f>Raw_Data!$L507/Raw_Data!$J507</f>
        <v>0.21953676941500283</v>
      </c>
    </row>
    <row r="508" spans="1:21" x14ac:dyDescent="0.3">
      <c r="A508" s="9" t="s">
        <v>913</v>
      </c>
      <c r="B508" s="8">
        <v>45040</v>
      </c>
      <c r="C508" s="9" t="s">
        <v>25</v>
      </c>
      <c r="D508" s="9" t="s">
        <v>914</v>
      </c>
      <c r="E508" s="9" t="s">
        <v>5788</v>
      </c>
      <c r="F508" s="9" t="s">
        <v>55</v>
      </c>
      <c r="G508" s="9">
        <v>96824.27</v>
      </c>
      <c r="H508" s="9">
        <v>96</v>
      </c>
      <c r="I508" s="10">
        <v>13.44</v>
      </c>
      <c r="J508" s="11">
        <v>9295130.3900000006</v>
      </c>
      <c r="K508" s="9">
        <v>64716.42</v>
      </c>
      <c r="L508" s="11">
        <v>3082354.18</v>
      </c>
      <c r="M508" s="9" t="s">
        <v>36</v>
      </c>
      <c r="N508" s="9" t="s">
        <v>58</v>
      </c>
      <c r="O508" s="9" t="s">
        <v>29</v>
      </c>
      <c r="P508" s="9">
        <v>4</v>
      </c>
      <c r="Q508" s="9">
        <v>2023</v>
      </c>
      <c r="R508" s="11">
        <f>Raw_Data!$G508*Raw_Data!$H508</f>
        <v>9295129.9199999999</v>
      </c>
      <c r="S508" s="11">
        <f>Raw_Data!$R508*Raw_Data!$I508/100</f>
        <v>1249265.4612479999</v>
      </c>
      <c r="T508" s="11">
        <f>Raw_Data!$R508-Raw_Data!$S508</f>
        <v>8045864.4587519998</v>
      </c>
      <c r="U508" s="16">
        <f>Raw_Data!$L508/Raw_Data!$J508</f>
        <v>0.33160956873892761</v>
      </c>
    </row>
    <row r="509" spans="1:21" x14ac:dyDescent="0.3">
      <c r="A509" s="13" t="s">
        <v>915</v>
      </c>
      <c r="B509" s="12">
        <v>45040</v>
      </c>
      <c r="C509" s="13" t="s">
        <v>34</v>
      </c>
      <c r="D509" s="13" t="s">
        <v>916</v>
      </c>
      <c r="E509" s="13" t="s">
        <v>5788</v>
      </c>
      <c r="F509" s="13" t="s">
        <v>55</v>
      </c>
      <c r="G509" s="13">
        <v>50319.38</v>
      </c>
      <c r="H509" s="13">
        <v>10</v>
      </c>
      <c r="I509" s="14">
        <v>10.61</v>
      </c>
      <c r="J509" s="15">
        <v>503193.81</v>
      </c>
      <c r="K509" s="13">
        <v>36011.06</v>
      </c>
      <c r="L509" s="15">
        <v>143083.22</v>
      </c>
      <c r="M509" s="13" t="s">
        <v>21</v>
      </c>
      <c r="N509" s="13" t="s">
        <v>28</v>
      </c>
      <c r="O509" s="13" t="s">
        <v>29</v>
      </c>
      <c r="P509" s="13">
        <v>4</v>
      </c>
      <c r="Q509" s="13">
        <v>2023</v>
      </c>
      <c r="R509" s="15">
        <f>Raw_Data!$G509*Raw_Data!$H509</f>
        <v>503193.8</v>
      </c>
      <c r="S509" s="15">
        <f>Raw_Data!$R509*Raw_Data!$I509/100</f>
        <v>53388.862179999996</v>
      </c>
      <c r="T509" s="15">
        <f>Raw_Data!$R509-Raw_Data!$S509</f>
        <v>449804.93781999999</v>
      </c>
      <c r="U509" s="17">
        <f>Raw_Data!$L509/Raw_Data!$J509</f>
        <v>0.28435011948974492</v>
      </c>
    </row>
    <row r="510" spans="1:21" x14ac:dyDescent="0.3">
      <c r="A510" s="9" t="s">
        <v>917</v>
      </c>
      <c r="B510" s="8">
        <v>45041</v>
      </c>
      <c r="C510" s="9" t="s">
        <v>34</v>
      </c>
      <c r="D510" s="9" t="s">
        <v>918</v>
      </c>
      <c r="E510" s="9" t="s">
        <v>5785</v>
      </c>
      <c r="F510" s="9" t="s">
        <v>27</v>
      </c>
      <c r="G510" s="9">
        <v>65036.69</v>
      </c>
      <c r="H510" s="9">
        <v>1</v>
      </c>
      <c r="I510" s="10">
        <v>2.83</v>
      </c>
      <c r="J510" s="11">
        <v>65036.69</v>
      </c>
      <c r="K510" s="9">
        <v>49902.73</v>
      </c>
      <c r="L510" s="11">
        <v>15133.95</v>
      </c>
      <c r="M510" s="9" t="s">
        <v>21</v>
      </c>
      <c r="N510" s="9" t="s">
        <v>58</v>
      </c>
      <c r="O510" s="9" t="s">
        <v>23</v>
      </c>
      <c r="P510" s="9">
        <v>4</v>
      </c>
      <c r="Q510" s="9">
        <v>2023</v>
      </c>
      <c r="R510" s="11">
        <f>Raw_Data!$G510*Raw_Data!$H510</f>
        <v>65036.69</v>
      </c>
      <c r="S510" s="11">
        <f>Raw_Data!$R510*Raw_Data!$I510/100</f>
        <v>1840.538327</v>
      </c>
      <c r="T510" s="11">
        <f>Raw_Data!$R510-Raw_Data!$S510</f>
        <v>63196.151673</v>
      </c>
      <c r="U510" s="16">
        <f>Raw_Data!$L510/Raw_Data!$J510</f>
        <v>0.23269865056170602</v>
      </c>
    </row>
    <row r="511" spans="1:21" x14ac:dyDescent="0.3">
      <c r="A511" s="13" t="s">
        <v>919</v>
      </c>
      <c r="B511" s="12">
        <v>45041</v>
      </c>
      <c r="C511" s="13" t="s">
        <v>25</v>
      </c>
      <c r="D511" s="13" t="s">
        <v>783</v>
      </c>
      <c r="E511" s="13" t="s">
        <v>5785</v>
      </c>
      <c r="F511" s="13" t="s">
        <v>42</v>
      </c>
      <c r="G511" s="13">
        <v>108649.22</v>
      </c>
      <c r="H511" s="13">
        <v>3</v>
      </c>
      <c r="I511" s="14">
        <v>4.1399999999999997</v>
      </c>
      <c r="J511" s="15">
        <v>325947.67</v>
      </c>
      <c r="K511" s="13">
        <v>82644.19</v>
      </c>
      <c r="L511" s="15">
        <v>78015.12</v>
      </c>
      <c r="M511" s="13" t="s">
        <v>21</v>
      </c>
      <c r="N511" s="13" t="s">
        <v>28</v>
      </c>
      <c r="O511" s="13" t="s">
        <v>23</v>
      </c>
      <c r="P511" s="13">
        <v>4</v>
      </c>
      <c r="Q511" s="13">
        <v>2023</v>
      </c>
      <c r="R511" s="15">
        <f>Raw_Data!$G511*Raw_Data!$H511</f>
        <v>325947.66000000003</v>
      </c>
      <c r="S511" s="15">
        <f>Raw_Data!$R511*Raw_Data!$I511/100</f>
        <v>13494.233123999998</v>
      </c>
      <c r="T511" s="15">
        <f>Raw_Data!$R511-Raw_Data!$S511</f>
        <v>312453.42687600001</v>
      </c>
      <c r="U511" s="17">
        <f>Raw_Data!$L511/Raw_Data!$J511</f>
        <v>0.2393486046395116</v>
      </c>
    </row>
    <row r="512" spans="1:21" x14ac:dyDescent="0.3">
      <c r="A512" s="9" t="s">
        <v>920</v>
      </c>
      <c r="B512" s="8">
        <v>45041</v>
      </c>
      <c r="C512" s="9" t="s">
        <v>34</v>
      </c>
      <c r="D512" s="9" t="s">
        <v>560</v>
      </c>
      <c r="E512" s="9" t="s">
        <v>5788</v>
      </c>
      <c r="F512" s="9" t="s">
        <v>55</v>
      </c>
      <c r="G512" s="9">
        <v>58617.23</v>
      </c>
      <c r="H512" s="9">
        <v>9</v>
      </c>
      <c r="I512" s="10">
        <v>17.63</v>
      </c>
      <c r="J512" s="11">
        <v>527555.06000000006</v>
      </c>
      <c r="K512" s="9">
        <v>43610.18</v>
      </c>
      <c r="L512" s="11">
        <v>135063.42000000001</v>
      </c>
      <c r="M512" s="9" t="s">
        <v>21</v>
      </c>
      <c r="N512" s="9" t="s">
        <v>45</v>
      </c>
      <c r="O512" s="9" t="s">
        <v>29</v>
      </c>
      <c r="P512" s="9">
        <v>4</v>
      </c>
      <c r="Q512" s="9">
        <v>2023</v>
      </c>
      <c r="R512" s="11">
        <f>Raw_Data!$G512*Raw_Data!$H512</f>
        <v>527555.07000000007</v>
      </c>
      <c r="S512" s="11">
        <f>Raw_Data!$R512*Raw_Data!$I512/100</f>
        <v>93007.958841000014</v>
      </c>
      <c r="T512" s="11">
        <f>Raw_Data!$R512-Raw_Data!$S512</f>
        <v>434547.11115900008</v>
      </c>
      <c r="U512" s="16">
        <f>Raw_Data!$L512/Raw_Data!$J512</f>
        <v>0.25601767519773194</v>
      </c>
    </row>
    <row r="513" spans="1:21" x14ac:dyDescent="0.3">
      <c r="A513" s="13" t="s">
        <v>921</v>
      </c>
      <c r="B513" s="12">
        <v>45041</v>
      </c>
      <c r="C513" s="13" t="s">
        <v>25</v>
      </c>
      <c r="D513" s="13" t="s">
        <v>922</v>
      </c>
      <c r="E513" s="13" t="s">
        <v>5788</v>
      </c>
      <c r="F513" s="13" t="s">
        <v>55</v>
      </c>
      <c r="G513" s="13">
        <v>115583.45</v>
      </c>
      <c r="H513" s="13">
        <v>7</v>
      </c>
      <c r="I513" s="14">
        <v>5.78</v>
      </c>
      <c r="J513" s="15">
        <v>809084.13</v>
      </c>
      <c r="K513" s="13">
        <v>85424.639999999999</v>
      </c>
      <c r="L513" s="15">
        <v>211111.62</v>
      </c>
      <c r="M513" s="13" t="s">
        <v>21</v>
      </c>
      <c r="N513" s="13" t="s">
        <v>45</v>
      </c>
      <c r="O513" s="13" t="s">
        <v>29</v>
      </c>
      <c r="P513" s="13">
        <v>4</v>
      </c>
      <c r="Q513" s="13">
        <v>2023</v>
      </c>
      <c r="R513" s="15">
        <f>Raw_Data!$G513*Raw_Data!$H513</f>
        <v>809084.15</v>
      </c>
      <c r="S513" s="15">
        <f>Raw_Data!$R513*Raw_Data!$I513/100</f>
        <v>46765.063869999998</v>
      </c>
      <c r="T513" s="15">
        <f>Raw_Data!$R513-Raw_Data!$S513</f>
        <v>762319.08613000007</v>
      </c>
      <c r="U513" s="17">
        <f>Raw_Data!$L513/Raw_Data!$J513</f>
        <v>0.26092666037090606</v>
      </c>
    </row>
    <row r="514" spans="1:21" x14ac:dyDescent="0.3">
      <c r="A514" s="9" t="s">
        <v>923</v>
      </c>
      <c r="B514" s="8">
        <v>45041</v>
      </c>
      <c r="C514" s="9" t="s">
        <v>18</v>
      </c>
      <c r="D514" s="9" t="s">
        <v>924</v>
      </c>
      <c r="E514" s="9" t="s">
        <v>5787</v>
      </c>
      <c r="F514" s="9" t="s">
        <v>55</v>
      </c>
      <c r="G514" s="9">
        <v>66671.240000000005</v>
      </c>
      <c r="H514" s="9">
        <v>4</v>
      </c>
      <c r="I514" s="10">
        <v>1.95</v>
      </c>
      <c r="J514" s="11">
        <v>266684.95</v>
      </c>
      <c r="K514" s="9">
        <v>46080.73</v>
      </c>
      <c r="L514" s="11">
        <v>82362.02</v>
      </c>
      <c r="M514" s="9" t="s">
        <v>21</v>
      </c>
      <c r="N514" s="9" t="s">
        <v>22</v>
      </c>
      <c r="O514" s="9" t="s">
        <v>23</v>
      </c>
      <c r="P514" s="9">
        <v>4</v>
      </c>
      <c r="Q514" s="9">
        <v>2023</v>
      </c>
      <c r="R514" s="11">
        <f>Raw_Data!$G514*Raw_Data!$H514</f>
        <v>266684.96000000002</v>
      </c>
      <c r="S514" s="11">
        <f>Raw_Data!$R514*Raw_Data!$I514/100</f>
        <v>5200.3567199999998</v>
      </c>
      <c r="T514" s="11">
        <f>Raw_Data!$R514-Raw_Data!$S514</f>
        <v>261484.60328000001</v>
      </c>
      <c r="U514" s="16">
        <f>Raw_Data!$L514/Raw_Data!$J514</f>
        <v>0.30883640040429727</v>
      </c>
    </row>
    <row r="515" spans="1:21" x14ac:dyDescent="0.3">
      <c r="A515" s="13" t="s">
        <v>925</v>
      </c>
      <c r="B515" s="12">
        <v>45041</v>
      </c>
      <c r="C515" s="13" t="s">
        <v>40</v>
      </c>
      <c r="D515" s="13" t="s">
        <v>926</v>
      </c>
      <c r="E515" s="13" t="s">
        <v>5786</v>
      </c>
      <c r="F515" s="13" t="s">
        <v>20</v>
      </c>
      <c r="G515" s="13">
        <v>99371.48</v>
      </c>
      <c r="H515" s="13">
        <v>9</v>
      </c>
      <c r="I515" s="14">
        <v>0.39</v>
      </c>
      <c r="J515" s="15">
        <v>894343.32</v>
      </c>
      <c r="K515" s="13">
        <v>83976.57</v>
      </c>
      <c r="L515" s="15">
        <v>138554.23000000001</v>
      </c>
      <c r="M515" s="13" t="s">
        <v>21</v>
      </c>
      <c r="N515" s="13" t="s">
        <v>28</v>
      </c>
      <c r="O515" s="13" t="s">
        <v>23</v>
      </c>
      <c r="P515" s="13">
        <v>4</v>
      </c>
      <c r="Q515" s="13">
        <v>2023</v>
      </c>
      <c r="R515" s="15">
        <f>Raw_Data!$G515*Raw_Data!$H515</f>
        <v>894343.32</v>
      </c>
      <c r="S515" s="15">
        <f>Raw_Data!$R515*Raw_Data!$I515/100</f>
        <v>3487.938948</v>
      </c>
      <c r="T515" s="15">
        <f>Raw_Data!$R515-Raw_Data!$S515</f>
        <v>890855.38105199998</v>
      </c>
      <c r="U515" s="17">
        <f>Raw_Data!$L515/Raw_Data!$J515</f>
        <v>0.15492286563956223</v>
      </c>
    </row>
    <row r="516" spans="1:21" x14ac:dyDescent="0.3">
      <c r="A516" s="9" t="s">
        <v>927</v>
      </c>
      <c r="B516" s="8">
        <v>45041</v>
      </c>
      <c r="C516" s="9" t="s">
        <v>18</v>
      </c>
      <c r="D516" s="9" t="s">
        <v>928</v>
      </c>
      <c r="E516" s="9" t="s">
        <v>5786</v>
      </c>
      <c r="F516" s="9" t="s">
        <v>32</v>
      </c>
      <c r="G516" s="9">
        <v>68573.22</v>
      </c>
      <c r="H516" s="9">
        <v>5</v>
      </c>
      <c r="I516" s="10">
        <v>2.42</v>
      </c>
      <c r="J516" s="11">
        <v>342866.11</v>
      </c>
      <c r="K516" s="9">
        <v>54332.85</v>
      </c>
      <c r="L516" s="11">
        <v>71201.88</v>
      </c>
      <c r="M516" s="9" t="s">
        <v>21</v>
      </c>
      <c r="N516" s="9" t="s">
        <v>28</v>
      </c>
      <c r="O516" s="9" t="s">
        <v>23</v>
      </c>
      <c r="P516" s="9">
        <v>4</v>
      </c>
      <c r="Q516" s="9">
        <v>2023</v>
      </c>
      <c r="R516" s="11">
        <f>Raw_Data!$G516*Raw_Data!$H516</f>
        <v>342866.1</v>
      </c>
      <c r="S516" s="11">
        <f>Raw_Data!$R516*Raw_Data!$I516/100</f>
        <v>8297.3596199999993</v>
      </c>
      <c r="T516" s="11">
        <f>Raw_Data!$R516-Raw_Data!$S516</f>
        <v>334568.74037999997</v>
      </c>
      <c r="U516" s="16">
        <f>Raw_Data!$L516/Raw_Data!$J516</f>
        <v>0.20766671865002934</v>
      </c>
    </row>
    <row r="517" spans="1:21" x14ac:dyDescent="0.3">
      <c r="A517" s="13" t="s">
        <v>929</v>
      </c>
      <c r="B517" s="12">
        <v>45042</v>
      </c>
      <c r="C517" s="13" t="s">
        <v>34</v>
      </c>
      <c r="D517" s="13" t="s">
        <v>111</v>
      </c>
      <c r="E517" s="13" t="s">
        <v>5787</v>
      </c>
      <c r="F517" s="13" t="s">
        <v>55</v>
      </c>
      <c r="G517" s="13">
        <v>68992.42</v>
      </c>
      <c r="H517" s="13">
        <v>4</v>
      </c>
      <c r="I517" s="14">
        <v>2.39</v>
      </c>
      <c r="J517" s="15">
        <v>275969.7</v>
      </c>
      <c r="K517" s="13">
        <v>50911.08</v>
      </c>
      <c r="L517" s="15">
        <v>72325.39</v>
      </c>
      <c r="M517" s="13" t="s">
        <v>21</v>
      </c>
      <c r="N517" s="13" t="s">
        <v>28</v>
      </c>
      <c r="O517" s="13" t="s">
        <v>23</v>
      </c>
      <c r="P517" s="13">
        <v>4</v>
      </c>
      <c r="Q517" s="13">
        <v>2023</v>
      </c>
      <c r="R517" s="15">
        <f>Raw_Data!$G517*Raw_Data!$H517</f>
        <v>275969.68</v>
      </c>
      <c r="S517" s="15">
        <f>Raw_Data!$R517*Raw_Data!$I517/100</f>
        <v>6595.6753520000002</v>
      </c>
      <c r="T517" s="15">
        <f>Raw_Data!$R517-Raw_Data!$S517</f>
        <v>269374.004648</v>
      </c>
      <c r="U517" s="17">
        <f>Raw_Data!$L517/Raw_Data!$J517</f>
        <v>0.26207728602089286</v>
      </c>
    </row>
    <row r="518" spans="1:21" x14ac:dyDescent="0.3">
      <c r="A518" s="9" t="s">
        <v>930</v>
      </c>
      <c r="B518" s="8">
        <v>45042</v>
      </c>
      <c r="C518" s="9" t="s">
        <v>40</v>
      </c>
      <c r="D518" s="9" t="s">
        <v>931</v>
      </c>
      <c r="E518" s="9" t="s">
        <v>5786</v>
      </c>
      <c r="F518" s="9" t="s">
        <v>27</v>
      </c>
      <c r="G518" s="9">
        <v>105648.07</v>
      </c>
      <c r="H518" s="9">
        <v>3</v>
      </c>
      <c r="I518" s="10">
        <v>2.0299999999999998</v>
      </c>
      <c r="J518" s="11">
        <v>316944.21000000002</v>
      </c>
      <c r="K518" s="9">
        <v>76639.839999999997</v>
      </c>
      <c r="L518" s="11">
        <v>87024.7</v>
      </c>
      <c r="M518" s="9" t="s">
        <v>21</v>
      </c>
      <c r="N518" s="9" t="s">
        <v>28</v>
      </c>
      <c r="O518" s="9" t="s">
        <v>23</v>
      </c>
      <c r="P518" s="9">
        <v>4</v>
      </c>
      <c r="Q518" s="9">
        <v>2023</v>
      </c>
      <c r="R518" s="11">
        <f>Raw_Data!$G518*Raw_Data!$H518</f>
        <v>316944.21000000002</v>
      </c>
      <c r="S518" s="11">
        <f>Raw_Data!$R518*Raw_Data!$I518/100</f>
        <v>6433.967463</v>
      </c>
      <c r="T518" s="11">
        <f>Raw_Data!$R518-Raw_Data!$S518</f>
        <v>310510.24253700004</v>
      </c>
      <c r="U518" s="16">
        <f>Raw_Data!$L518/Raw_Data!$J518</f>
        <v>0.27457419083314377</v>
      </c>
    </row>
    <row r="519" spans="1:21" x14ac:dyDescent="0.3">
      <c r="A519" s="13" t="s">
        <v>932</v>
      </c>
      <c r="B519" s="12">
        <v>45042</v>
      </c>
      <c r="C519" s="13" t="s">
        <v>25</v>
      </c>
      <c r="D519" s="13" t="s">
        <v>130</v>
      </c>
      <c r="E519" s="13" t="s">
        <v>5790</v>
      </c>
      <c r="F519" s="13" t="s">
        <v>32</v>
      </c>
      <c r="G519" s="13">
        <v>101529.77</v>
      </c>
      <c r="H519" s="13">
        <v>15</v>
      </c>
      <c r="I519" s="14">
        <v>2.0299999999999998</v>
      </c>
      <c r="J519" s="15">
        <v>1522946.51</v>
      </c>
      <c r="K519" s="13">
        <v>82085.17</v>
      </c>
      <c r="L519" s="15">
        <v>291668.94</v>
      </c>
      <c r="M519" s="13" t="s">
        <v>21</v>
      </c>
      <c r="N519" s="13" t="s">
        <v>28</v>
      </c>
      <c r="O519" s="13" t="s">
        <v>23</v>
      </c>
      <c r="P519" s="13">
        <v>4</v>
      </c>
      <c r="Q519" s="13">
        <v>2023</v>
      </c>
      <c r="R519" s="15">
        <f>Raw_Data!$G519*Raw_Data!$H519</f>
        <v>1522946.55</v>
      </c>
      <c r="S519" s="15">
        <f>Raw_Data!$R519*Raw_Data!$I519/100</f>
        <v>30915.814964999998</v>
      </c>
      <c r="T519" s="15">
        <f>Raw_Data!$R519-Raw_Data!$S519</f>
        <v>1492030.7350350001</v>
      </c>
      <c r="U519" s="17">
        <f>Raw_Data!$L519/Raw_Data!$J519</f>
        <v>0.19151620761782367</v>
      </c>
    </row>
    <row r="520" spans="1:21" x14ac:dyDescent="0.3">
      <c r="A520" s="9" t="s">
        <v>933</v>
      </c>
      <c r="B520" s="8">
        <v>45042</v>
      </c>
      <c r="C520" s="9" t="s">
        <v>40</v>
      </c>
      <c r="D520" s="9" t="s">
        <v>605</v>
      </c>
      <c r="E520" s="9" t="s">
        <v>5788</v>
      </c>
      <c r="F520" s="9" t="s">
        <v>27</v>
      </c>
      <c r="G520" s="9">
        <v>111243.28</v>
      </c>
      <c r="H520" s="9">
        <v>9</v>
      </c>
      <c r="I520" s="10">
        <v>3.48</v>
      </c>
      <c r="J520" s="11">
        <v>1001189.49</v>
      </c>
      <c r="K520" s="9">
        <v>80195.179999999993</v>
      </c>
      <c r="L520" s="11">
        <v>279432.89</v>
      </c>
      <c r="M520" s="9" t="s">
        <v>21</v>
      </c>
      <c r="N520" s="9" t="s">
        <v>28</v>
      </c>
      <c r="O520" s="9" t="s">
        <v>23</v>
      </c>
      <c r="P520" s="9">
        <v>4</v>
      </c>
      <c r="Q520" s="9">
        <v>2023</v>
      </c>
      <c r="R520" s="11">
        <f>Raw_Data!$G520*Raw_Data!$H520</f>
        <v>1001189.52</v>
      </c>
      <c r="S520" s="11">
        <f>Raw_Data!$R520*Raw_Data!$I520/100</f>
        <v>34841.395296000002</v>
      </c>
      <c r="T520" s="11">
        <f>Raw_Data!$R520-Raw_Data!$S520</f>
        <v>966348.12470400007</v>
      </c>
      <c r="U520" s="16">
        <f>Raw_Data!$L520/Raw_Data!$J520</f>
        <v>0.27910090226776152</v>
      </c>
    </row>
    <row r="521" spans="1:21" x14ac:dyDescent="0.3">
      <c r="A521" s="13" t="s">
        <v>934</v>
      </c>
      <c r="B521" s="12">
        <v>45042</v>
      </c>
      <c r="C521" s="13" t="s">
        <v>18</v>
      </c>
      <c r="D521" s="13" t="s">
        <v>390</v>
      </c>
      <c r="E521" s="13" t="s">
        <v>5789</v>
      </c>
      <c r="F521" s="13" t="s">
        <v>20</v>
      </c>
      <c r="G521" s="13">
        <v>60631.63</v>
      </c>
      <c r="H521" s="13">
        <v>1</v>
      </c>
      <c r="I521" s="14">
        <v>3.76</v>
      </c>
      <c r="J521" s="15">
        <v>60631.63</v>
      </c>
      <c r="K521" s="13">
        <v>49474.73</v>
      </c>
      <c r="L521" s="15">
        <v>11156.9</v>
      </c>
      <c r="M521" s="13" t="s">
        <v>21</v>
      </c>
      <c r="N521" s="13" t="s">
        <v>45</v>
      </c>
      <c r="O521" s="13" t="s">
        <v>23</v>
      </c>
      <c r="P521" s="13">
        <v>4</v>
      </c>
      <c r="Q521" s="13">
        <v>2023</v>
      </c>
      <c r="R521" s="15">
        <f>Raw_Data!$G521*Raw_Data!$H521</f>
        <v>60631.63</v>
      </c>
      <c r="S521" s="15">
        <f>Raw_Data!$R521*Raw_Data!$I521/100</f>
        <v>2279.7492879999995</v>
      </c>
      <c r="T521" s="15">
        <f>Raw_Data!$R521-Raw_Data!$S521</f>
        <v>58351.880711999998</v>
      </c>
      <c r="U521" s="17">
        <f>Raw_Data!$L521/Raw_Data!$J521</f>
        <v>0.18401121658777769</v>
      </c>
    </row>
    <row r="522" spans="1:21" x14ac:dyDescent="0.3">
      <c r="A522" s="9" t="s">
        <v>935</v>
      </c>
      <c r="B522" s="8">
        <v>45042</v>
      </c>
      <c r="C522" s="9" t="s">
        <v>40</v>
      </c>
      <c r="D522" s="9" t="s">
        <v>651</v>
      </c>
      <c r="E522" s="9" t="s">
        <v>5789</v>
      </c>
      <c r="F522" s="9" t="s">
        <v>27</v>
      </c>
      <c r="G522" s="9">
        <v>107052.35</v>
      </c>
      <c r="H522" s="9">
        <v>6</v>
      </c>
      <c r="I522" s="10">
        <v>4</v>
      </c>
      <c r="J522" s="11">
        <v>642314.11</v>
      </c>
      <c r="K522" s="9">
        <v>86185.66</v>
      </c>
      <c r="L522" s="11">
        <v>125200.18</v>
      </c>
      <c r="M522" s="9" t="s">
        <v>21</v>
      </c>
      <c r="N522" s="9" t="s">
        <v>22</v>
      </c>
      <c r="O522" s="9" t="s">
        <v>23</v>
      </c>
      <c r="P522" s="9">
        <v>4</v>
      </c>
      <c r="Q522" s="9">
        <v>2023</v>
      </c>
      <c r="R522" s="11">
        <f>Raw_Data!$G522*Raw_Data!$H522</f>
        <v>642314.10000000009</v>
      </c>
      <c r="S522" s="11">
        <f>Raw_Data!$R522*Raw_Data!$I522/100</f>
        <v>25692.564000000002</v>
      </c>
      <c r="T522" s="11">
        <f>Raw_Data!$R522-Raw_Data!$S522</f>
        <v>616621.53600000008</v>
      </c>
      <c r="U522" s="16">
        <f>Raw_Data!$L522/Raw_Data!$J522</f>
        <v>0.19492048835732412</v>
      </c>
    </row>
    <row r="523" spans="1:21" x14ac:dyDescent="0.3">
      <c r="A523" s="13" t="s">
        <v>936</v>
      </c>
      <c r="B523" s="12">
        <v>45043</v>
      </c>
      <c r="C523" s="13" t="s">
        <v>34</v>
      </c>
      <c r="D523" s="13" t="s">
        <v>592</v>
      </c>
      <c r="E523" s="13" t="s">
        <v>5789</v>
      </c>
      <c r="F523" s="13" t="s">
        <v>42</v>
      </c>
      <c r="G523" s="13">
        <v>62526.44</v>
      </c>
      <c r="H523" s="13">
        <v>74</v>
      </c>
      <c r="I523" s="14">
        <v>23.34</v>
      </c>
      <c r="J523" s="15">
        <v>4626956.29</v>
      </c>
      <c r="K523" s="13">
        <v>47279.64</v>
      </c>
      <c r="L523" s="15">
        <v>1128262.7</v>
      </c>
      <c r="M523" s="13" t="s">
        <v>36</v>
      </c>
      <c r="N523" s="13" t="s">
        <v>28</v>
      </c>
      <c r="O523" s="13" t="s">
        <v>29</v>
      </c>
      <c r="P523" s="13">
        <v>4</v>
      </c>
      <c r="Q523" s="13">
        <v>2023</v>
      </c>
      <c r="R523" s="15">
        <f>Raw_Data!$G523*Raw_Data!$H523</f>
        <v>4626956.5600000005</v>
      </c>
      <c r="S523" s="15">
        <f>Raw_Data!$R523*Raw_Data!$I523/100</f>
        <v>1079931.6611040002</v>
      </c>
      <c r="T523" s="15">
        <f>Raw_Data!$R523-Raw_Data!$S523</f>
        <v>3547024.8988960003</v>
      </c>
      <c r="U523" s="17">
        <f>Raw_Data!$L523/Raw_Data!$J523</f>
        <v>0.24384554970585209</v>
      </c>
    </row>
    <row r="524" spans="1:21" x14ac:dyDescent="0.3">
      <c r="A524" s="9" t="s">
        <v>937</v>
      </c>
      <c r="B524" s="8">
        <v>45043</v>
      </c>
      <c r="C524" s="9" t="s">
        <v>47</v>
      </c>
      <c r="D524" s="9" t="s">
        <v>204</v>
      </c>
      <c r="E524" s="9" t="s">
        <v>5788</v>
      </c>
      <c r="F524" s="9" t="s">
        <v>20</v>
      </c>
      <c r="G524" s="9">
        <v>56455.73</v>
      </c>
      <c r="H524" s="9">
        <v>9</v>
      </c>
      <c r="I524" s="10">
        <v>1.32</v>
      </c>
      <c r="J524" s="11">
        <v>508101.57</v>
      </c>
      <c r="K524" s="9">
        <v>42772.88</v>
      </c>
      <c r="L524" s="11">
        <v>123145.63</v>
      </c>
      <c r="M524" s="9" t="s">
        <v>21</v>
      </c>
      <c r="N524" s="9" t="s">
        <v>22</v>
      </c>
      <c r="O524" s="9" t="s">
        <v>23</v>
      </c>
      <c r="P524" s="9">
        <v>4</v>
      </c>
      <c r="Q524" s="9">
        <v>2023</v>
      </c>
      <c r="R524" s="11">
        <f>Raw_Data!$G524*Raw_Data!$H524</f>
        <v>508101.57</v>
      </c>
      <c r="S524" s="11">
        <f>Raw_Data!$R524*Raw_Data!$I524/100</f>
        <v>6706.940724000001</v>
      </c>
      <c r="T524" s="11">
        <f>Raw_Data!$R524-Raw_Data!$S524</f>
        <v>501394.62927600002</v>
      </c>
      <c r="U524" s="16">
        <f>Raw_Data!$L524/Raw_Data!$J524</f>
        <v>0.24236419895337069</v>
      </c>
    </row>
    <row r="525" spans="1:21" x14ac:dyDescent="0.3">
      <c r="A525" s="13" t="s">
        <v>938</v>
      </c>
      <c r="B525" s="12">
        <v>45043</v>
      </c>
      <c r="C525" s="13" t="s">
        <v>47</v>
      </c>
      <c r="D525" s="13" t="s">
        <v>939</v>
      </c>
      <c r="E525" s="13" t="s">
        <v>5788</v>
      </c>
      <c r="F525" s="13" t="s">
        <v>42</v>
      </c>
      <c r="G525" s="13">
        <v>51159.59</v>
      </c>
      <c r="H525" s="13">
        <v>86</v>
      </c>
      <c r="I525" s="14">
        <v>14.07</v>
      </c>
      <c r="J525" s="15">
        <v>4399724.99</v>
      </c>
      <c r="K525" s="13">
        <v>34597</v>
      </c>
      <c r="L525" s="15">
        <v>1424382.95</v>
      </c>
      <c r="M525" s="13" t="s">
        <v>36</v>
      </c>
      <c r="N525" s="13" t="s">
        <v>28</v>
      </c>
      <c r="O525" s="13" t="s">
        <v>29</v>
      </c>
      <c r="P525" s="13">
        <v>4</v>
      </c>
      <c r="Q525" s="13">
        <v>2023</v>
      </c>
      <c r="R525" s="15">
        <f>Raw_Data!$G525*Raw_Data!$H525</f>
        <v>4399724.7399999993</v>
      </c>
      <c r="S525" s="15">
        <f>Raw_Data!$R525*Raw_Data!$I525/100</f>
        <v>619041.27091799991</v>
      </c>
      <c r="T525" s="15">
        <f>Raw_Data!$R525-Raw_Data!$S525</f>
        <v>3780683.4690819993</v>
      </c>
      <c r="U525" s="17">
        <f>Raw_Data!$L525/Raw_Data!$J525</f>
        <v>0.3237436324400812</v>
      </c>
    </row>
    <row r="526" spans="1:21" x14ac:dyDescent="0.3">
      <c r="A526" s="9" t="s">
        <v>940</v>
      </c>
      <c r="B526" s="8">
        <v>45043</v>
      </c>
      <c r="C526" s="9" t="s">
        <v>40</v>
      </c>
      <c r="D526" s="9" t="s">
        <v>941</v>
      </c>
      <c r="E526" s="9" t="s">
        <v>5788</v>
      </c>
      <c r="F526" s="9" t="s">
        <v>55</v>
      </c>
      <c r="G526" s="9">
        <v>100886.5</v>
      </c>
      <c r="H526" s="9">
        <v>4</v>
      </c>
      <c r="I526" s="10">
        <v>5.2</v>
      </c>
      <c r="J526" s="11">
        <v>403546</v>
      </c>
      <c r="K526" s="9">
        <v>68666.14</v>
      </c>
      <c r="L526" s="11">
        <v>128881.43</v>
      </c>
      <c r="M526" s="9" t="s">
        <v>21</v>
      </c>
      <c r="N526" s="9" t="s">
        <v>45</v>
      </c>
      <c r="O526" s="9" t="s">
        <v>23</v>
      </c>
      <c r="P526" s="9">
        <v>4</v>
      </c>
      <c r="Q526" s="9">
        <v>2023</v>
      </c>
      <c r="R526" s="11">
        <f>Raw_Data!$G526*Raw_Data!$H526</f>
        <v>403546</v>
      </c>
      <c r="S526" s="11">
        <f>Raw_Data!$R526*Raw_Data!$I526/100</f>
        <v>20984.392000000003</v>
      </c>
      <c r="T526" s="11">
        <f>Raw_Data!$R526-Raw_Data!$S526</f>
        <v>382561.60800000001</v>
      </c>
      <c r="U526" s="16">
        <f>Raw_Data!$L526/Raw_Data!$J526</f>
        <v>0.31937233921287783</v>
      </c>
    </row>
    <row r="527" spans="1:21" x14ac:dyDescent="0.3">
      <c r="A527" s="13" t="s">
        <v>942</v>
      </c>
      <c r="B527" s="12">
        <v>45043</v>
      </c>
      <c r="C527" s="13" t="s">
        <v>18</v>
      </c>
      <c r="D527" s="13" t="s">
        <v>943</v>
      </c>
      <c r="E527" s="13" t="s">
        <v>5790</v>
      </c>
      <c r="F527" s="13" t="s">
        <v>27</v>
      </c>
      <c r="G527" s="13">
        <v>72166.5</v>
      </c>
      <c r="H527" s="13">
        <v>10</v>
      </c>
      <c r="I527" s="14">
        <v>2.77</v>
      </c>
      <c r="J527" s="15">
        <v>721665.02</v>
      </c>
      <c r="K527" s="13">
        <v>52093.33</v>
      </c>
      <c r="L527" s="15">
        <v>200731.67</v>
      </c>
      <c r="M527" s="13" t="s">
        <v>21</v>
      </c>
      <c r="N527" s="13" t="s">
        <v>22</v>
      </c>
      <c r="O527" s="13" t="s">
        <v>23</v>
      </c>
      <c r="P527" s="13">
        <v>4</v>
      </c>
      <c r="Q527" s="13">
        <v>2023</v>
      </c>
      <c r="R527" s="15">
        <f>Raw_Data!$G527*Raw_Data!$H527</f>
        <v>721665</v>
      </c>
      <c r="S527" s="15">
        <f>Raw_Data!$R527*Raw_Data!$I527/100</f>
        <v>19990.120500000001</v>
      </c>
      <c r="T527" s="15">
        <f>Raw_Data!$R527-Raw_Data!$S527</f>
        <v>701674.87950000004</v>
      </c>
      <c r="U527" s="17">
        <f>Raw_Data!$L527/Raw_Data!$J527</f>
        <v>0.27815075476430878</v>
      </c>
    </row>
    <row r="528" spans="1:21" x14ac:dyDescent="0.3">
      <c r="A528" s="9" t="s">
        <v>944</v>
      </c>
      <c r="B528" s="8">
        <v>45043</v>
      </c>
      <c r="C528" s="9" t="s">
        <v>47</v>
      </c>
      <c r="D528" s="9" t="s">
        <v>654</v>
      </c>
      <c r="E528" s="9" t="s">
        <v>5789</v>
      </c>
      <c r="F528" s="9" t="s">
        <v>32</v>
      </c>
      <c r="G528" s="9">
        <v>56494.19</v>
      </c>
      <c r="H528" s="9">
        <v>12</v>
      </c>
      <c r="I528" s="10">
        <v>2.56</v>
      </c>
      <c r="J528" s="11">
        <v>677930.24</v>
      </c>
      <c r="K528" s="9">
        <v>47498.49</v>
      </c>
      <c r="L528" s="11">
        <v>107948.3</v>
      </c>
      <c r="M528" s="9" t="s">
        <v>21</v>
      </c>
      <c r="N528" s="9" t="s">
        <v>45</v>
      </c>
      <c r="O528" s="9" t="s">
        <v>23</v>
      </c>
      <c r="P528" s="9">
        <v>4</v>
      </c>
      <c r="Q528" s="9">
        <v>2023</v>
      </c>
      <c r="R528" s="11">
        <f>Raw_Data!$G528*Raw_Data!$H528</f>
        <v>677930.28</v>
      </c>
      <c r="S528" s="11">
        <f>Raw_Data!$R528*Raw_Data!$I528/100</f>
        <v>17355.015168000002</v>
      </c>
      <c r="T528" s="11">
        <f>Raw_Data!$R528-Raw_Data!$S528</f>
        <v>660575.26483200002</v>
      </c>
      <c r="U528" s="16">
        <f>Raw_Data!$L528/Raw_Data!$J528</f>
        <v>0.15923216524461278</v>
      </c>
    </row>
    <row r="529" spans="1:21" x14ac:dyDescent="0.3">
      <c r="A529" s="13" t="s">
        <v>945</v>
      </c>
      <c r="B529" s="12">
        <v>45043</v>
      </c>
      <c r="C529" s="13" t="s">
        <v>40</v>
      </c>
      <c r="D529" s="13" t="s">
        <v>946</v>
      </c>
      <c r="E529" s="13" t="s">
        <v>5787</v>
      </c>
      <c r="F529" s="13" t="s">
        <v>27</v>
      </c>
      <c r="G529" s="13">
        <v>76121.539999999994</v>
      </c>
      <c r="H529" s="13">
        <v>8</v>
      </c>
      <c r="I529" s="14">
        <v>0.35</v>
      </c>
      <c r="J529" s="15">
        <v>608972.31999999995</v>
      </c>
      <c r="K529" s="13">
        <v>55557.59</v>
      </c>
      <c r="L529" s="15">
        <v>164511.62</v>
      </c>
      <c r="M529" s="13" t="s">
        <v>21</v>
      </c>
      <c r="N529" s="13" t="s">
        <v>28</v>
      </c>
      <c r="O529" s="13" t="s">
        <v>23</v>
      </c>
      <c r="P529" s="13">
        <v>4</v>
      </c>
      <c r="Q529" s="13">
        <v>2023</v>
      </c>
      <c r="R529" s="15">
        <f>Raw_Data!$G529*Raw_Data!$H529</f>
        <v>608972.31999999995</v>
      </c>
      <c r="S529" s="15">
        <f>Raw_Data!$R529*Raw_Data!$I529/100</f>
        <v>2131.4031199999999</v>
      </c>
      <c r="T529" s="15">
        <f>Raw_Data!$R529-Raw_Data!$S529</f>
        <v>606840.91687999992</v>
      </c>
      <c r="U529" s="17">
        <f>Raw_Data!$L529/Raw_Data!$J529</f>
        <v>0.27014630155932212</v>
      </c>
    </row>
    <row r="530" spans="1:21" x14ac:dyDescent="0.3">
      <c r="A530" s="9" t="s">
        <v>947</v>
      </c>
      <c r="B530" s="8">
        <v>45043</v>
      </c>
      <c r="C530" s="9" t="s">
        <v>47</v>
      </c>
      <c r="D530" s="9" t="s">
        <v>948</v>
      </c>
      <c r="E530" s="9" t="s">
        <v>5786</v>
      </c>
      <c r="F530" s="9" t="s">
        <v>32</v>
      </c>
      <c r="G530" s="9">
        <v>53946.52</v>
      </c>
      <c r="H530" s="9">
        <v>113</v>
      </c>
      <c r="I530" s="10">
        <v>13.75</v>
      </c>
      <c r="J530" s="11">
        <v>6095956.5999999996</v>
      </c>
      <c r="K530" s="9">
        <v>43482.51</v>
      </c>
      <c r="L530" s="11">
        <v>1182432.42</v>
      </c>
      <c r="M530" s="9" t="s">
        <v>36</v>
      </c>
      <c r="N530" s="9" t="s">
        <v>45</v>
      </c>
      <c r="O530" s="9" t="s">
        <v>29</v>
      </c>
      <c r="P530" s="9">
        <v>4</v>
      </c>
      <c r="Q530" s="9">
        <v>2023</v>
      </c>
      <c r="R530" s="11">
        <f>Raw_Data!$G530*Raw_Data!$H530</f>
        <v>6095956.7599999998</v>
      </c>
      <c r="S530" s="11">
        <f>Raw_Data!$R530*Raw_Data!$I530/100</f>
        <v>838194.05450000009</v>
      </c>
      <c r="T530" s="11">
        <f>Raw_Data!$R530-Raw_Data!$S530</f>
        <v>5257762.7054999992</v>
      </c>
      <c r="U530" s="16">
        <f>Raw_Data!$L530/Raw_Data!$J530</f>
        <v>0.19396995378871298</v>
      </c>
    </row>
    <row r="531" spans="1:21" x14ac:dyDescent="0.3">
      <c r="A531" s="13" t="s">
        <v>949</v>
      </c>
      <c r="B531" s="12">
        <v>45043</v>
      </c>
      <c r="C531" s="13" t="s">
        <v>40</v>
      </c>
      <c r="D531" s="13" t="s">
        <v>695</v>
      </c>
      <c r="E531" s="13" t="s">
        <v>5786</v>
      </c>
      <c r="F531" s="13" t="s">
        <v>27</v>
      </c>
      <c r="G531" s="13">
        <v>104669.2</v>
      </c>
      <c r="H531" s="13">
        <v>6</v>
      </c>
      <c r="I531" s="14">
        <v>4</v>
      </c>
      <c r="J531" s="15">
        <v>628015.18000000005</v>
      </c>
      <c r="K531" s="13">
        <v>84993.23</v>
      </c>
      <c r="L531" s="15">
        <v>118055.79</v>
      </c>
      <c r="M531" s="13" t="s">
        <v>21</v>
      </c>
      <c r="N531" s="13" t="s">
        <v>58</v>
      </c>
      <c r="O531" s="13" t="s">
        <v>23</v>
      </c>
      <c r="P531" s="13">
        <v>4</v>
      </c>
      <c r="Q531" s="13">
        <v>2023</v>
      </c>
      <c r="R531" s="15">
        <f>Raw_Data!$G531*Raw_Data!$H531</f>
        <v>628015.19999999995</v>
      </c>
      <c r="S531" s="15">
        <f>Raw_Data!$R531*Raw_Data!$I531/100</f>
        <v>25120.607999999997</v>
      </c>
      <c r="T531" s="15">
        <f>Raw_Data!$R531-Raw_Data!$S531</f>
        <v>602894.59199999995</v>
      </c>
      <c r="U531" s="17">
        <f>Raw_Data!$L531/Raw_Data!$J531</f>
        <v>0.18798238284622354</v>
      </c>
    </row>
    <row r="532" spans="1:21" x14ac:dyDescent="0.3">
      <c r="A532" s="9" t="s">
        <v>950</v>
      </c>
      <c r="B532" s="8">
        <v>45044</v>
      </c>
      <c r="C532" s="9" t="s">
        <v>18</v>
      </c>
      <c r="D532" s="9" t="s">
        <v>908</v>
      </c>
      <c r="E532" s="9" t="s">
        <v>5789</v>
      </c>
      <c r="F532" s="9" t="s">
        <v>55</v>
      </c>
      <c r="G532" s="9">
        <v>71452.759999999995</v>
      </c>
      <c r="H532" s="9">
        <v>10</v>
      </c>
      <c r="I532" s="10">
        <v>0.14000000000000001</v>
      </c>
      <c r="J532" s="11">
        <v>714527.57</v>
      </c>
      <c r="K532" s="9">
        <v>48849.1</v>
      </c>
      <c r="L532" s="11">
        <v>226036.61</v>
      </c>
      <c r="M532" s="9" t="s">
        <v>21</v>
      </c>
      <c r="N532" s="9" t="s">
        <v>22</v>
      </c>
      <c r="O532" s="9" t="s">
        <v>23</v>
      </c>
      <c r="P532" s="9">
        <v>4</v>
      </c>
      <c r="Q532" s="9">
        <v>2023</v>
      </c>
      <c r="R532" s="11">
        <f>Raw_Data!$G532*Raw_Data!$H532</f>
        <v>714527.6</v>
      </c>
      <c r="S532" s="11">
        <f>Raw_Data!$R532*Raw_Data!$I532/100</f>
        <v>1000.3386400000001</v>
      </c>
      <c r="T532" s="11">
        <f>Raw_Data!$R532-Raw_Data!$S532</f>
        <v>713527.26136</v>
      </c>
      <c r="U532" s="16">
        <f>Raw_Data!$L532/Raw_Data!$J532</f>
        <v>0.31634414050671272</v>
      </c>
    </row>
    <row r="533" spans="1:21" x14ac:dyDescent="0.3">
      <c r="A533" s="13" t="s">
        <v>951</v>
      </c>
      <c r="B533" s="12">
        <v>45044</v>
      </c>
      <c r="C533" s="13" t="s">
        <v>18</v>
      </c>
      <c r="D533" s="13" t="s">
        <v>952</v>
      </c>
      <c r="E533" s="13" t="s">
        <v>5790</v>
      </c>
      <c r="F533" s="13" t="s">
        <v>55</v>
      </c>
      <c r="G533" s="13">
        <v>58981.09</v>
      </c>
      <c r="H533" s="13">
        <v>3</v>
      </c>
      <c r="I533" s="14">
        <v>2.48</v>
      </c>
      <c r="J533" s="15">
        <v>176943.26</v>
      </c>
      <c r="K533" s="13">
        <v>39544.15</v>
      </c>
      <c r="L533" s="15">
        <v>58310.82</v>
      </c>
      <c r="M533" s="13" t="s">
        <v>21</v>
      </c>
      <c r="N533" s="13" t="s">
        <v>28</v>
      </c>
      <c r="O533" s="13" t="s">
        <v>23</v>
      </c>
      <c r="P533" s="13">
        <v>4</v>
      </c>
      <c r="Q533" s="13">
        <v>2023</v>
      </c>
      <c r="R533" s="15">
        <f>Raw_Data!$G533*Raw_Data!$H533</f>
        <v>176943.27</v>
      </c>
      <c r="S533" s="15">
        <f>Raw_Data!$R533*Raw_Data!$I533/100</f>
        <v>4388.193096</v>
      </c>
      <c r="T533" s="15">
        <f>Raw_Data!$R533-Raw_Data!$S533</f>
        <v>172555.07690399999</v>
      </c>
      <c r="U533" s="17">
        <f>Raw_Data!$L533/Raw_Data!$J533</f>
        <v>0.32954530169727853</v>
      </c>
    </row>
    <row r="534" spans="1:21" x14ac:dyDescent="0.3">
      <c r="A534" s="9" t="s">
        <v>953</v>
      </c>
      <c r="B534" s="8">
        <v>45044</v>
      </c>
      <c r="C534" s="9" t="s">
        <v>47</v>
      </c>
      <c r="D534" s="9" t="s">
        <v>138</v>
      </c>
      <c r="E534" s="9" t="s">
        <v>5790</v>
      </c>
      <c r="F534" s="9" t="s">
        <v>20</v>
      </c>
      <c r="G534" s="9">
        <v>47428.480000000003</v>
      </c>
      <c r="H534" s="9">
        <v>2</v>
      </c>
      <c r="I534" s="10">
        <v>4</v>
      </c>
      <c r="J534" s="11">
        <v>94856.97</v>
      </c>
      <c r="K534" s="9">
        <v>38181.730000000003</v>
      </c>
      <c r="L534" s="11">
        <v>18493.509999999998</v>
      </c>
      <c r="M534" s="9" t="s">
        <v>21</v>
      </c>
      <c r="N534" s="9" t="s">
        <v>22</v>
      </c>
      <c r="O534" s="9" t="s">
        <v>23</v>
      </c>
      <c r="P534" s="9">
        <v>4</v>
      </c>
      <c r="Q534" s="9">
        <v>2023</v>
      </c>
      <c r="R534" s="11">
        <f>Raw_Data!$G534*Raw_Data!$H534</f>
        <v>94856.960000000006</v>
      </c>
      <c r="S534" s="11">
        <f>Raw_Data!$R534*Raw_Data!$I534/100</f>
        <v>3794.2784000000001</v>
      </c>
      <c r="T534" s="11">
        <f>Raw_Data!$R534-Raw_Data!$S534</f>
        <v>91062.681600000011</v>
      </c>
      <c r="U534" s="16">
        <f>Raw_Data!$L534/Raw_Data!$J534</f>
        <v>0.19496205708447148</v>
      </c>
    </row>
    <row r="535" spans="1:21" x14ac:dyDescent="0.3">
      <c r="A535" s="13" t="s">
        <v>954</v>
      </c>
      <c r="B535" s="12">
        <v>45044</v>
      </c>
      <c r="C535" s="13" t="s">
        <v>18</v>
      </c>
      <c r="D535" s="13" t="s">
        <v>710</v>
      </c>
      <c r="E535" s="13" t="s">
        <v>5787</v>
      </c>
      <c r="F535" s="13" t="s">
        <v>32</v>
      </c>
      <c r="G535" s="13">
        <v>68914.149999999994</v>
      </c>
      <c r="H535" s="13">
        <v>150</v>
      </c>
      <c r="I535" s="14">
        <v>1.73</v>
      </c>
      <c r="J535" s="15">
        <v>10337122.9</v>
      </c>
      <c r="K535" s="13">
        <v>58962.18</v>
      </c>
      <c r="L535" s="15">
        <v>1492795.25</v>
      </c>
      <c r="M535" s="13" t="s">
        <v>36</v>
      </c>
      <c r="N535" s="13" t="s">
        <v>22</v>
      </c>
      <c r="O535" s="13" t="s">
        <v>23</v>
      </c>
      <c r="P535" s="13">
        <v>4</v>
      </c>
      <c r="Q535" s="13">
        <v>2023</v>
      </c>
      <c r="R535" s="15">
        <f>Raw_Data!$G535*Raw_Data!$H535</f>
        <v>10337122.5</v>
      </c>
      <c r="S535" s="15">
        <f>Raw_Data!$R535*Raw_Data!$I535/100</f>
        <v>178832.21924999999</v>
      </c>
      <c r="T535" s="15">
        <f>Raw_Data!$R535-Raw_Data!$S535</f>
        <v>10158290.280750001</v>
      </c>
      <c r="U535" s="17">
        <f>Raw_Data!$L535/Raw_Data!$J535</f>
        <v>0.14441109624419768</v>
      </c>
    </row>
    <row r="536" spans="1:21" x14ac:dyDescent="0.3">
      <c r="A536" s="9" t="s">
        <v>955</v>
      </c>
      <c r="B536" s="8">
        <v>45045</v>
      </c>
      <c r="C536" s="9" t="s">
        <v>18</v>
      </c>
      <c r="D536" s="9" t="s">
        <v>626</v>
      </c>
      <c r="E536" s="9" t="s">
        <v>5785</v>
      </c>
      <c r="F536" s="9" t="s">
        <v>55</v>
      </c>
      <c r="G536" s="9">
        <v>69231.98</v>
      </c>
      <c r="H536" s="9">
        <v>8</v>
      </c>
      <c r="I536" s="10">
        <v>7.93</v>
      </c>
      <c r="J536" s="11">
        <v>553855.86</v>
      </c>
      <c r="K536" s="9">
        <v>48688.34</v>
      </c>
      <c r="L536" s="11">
        <v>164349.17000000001</v>
      </c>
      <c r="M536" s="9" t="s">
        <v>21</v>
      </c>
      <c r="N536" s="9" t="s">
        <v>22</v>
      </c>
      <c r="O536" s="9" t="s">
        <v>29</v>
      </c>
      <c r="P536" s="9">
        <v>4</v>
      </c>
      <c r="Q536" s="9">
        <v>2023</v>
      </c>
      <c r="R536" s="11">
        <f>Raw_Data!$G536*Raw_Data!$H536</f>
        <v>553855.84</v>
      </c>
      <c r="S536" s="11">
        <f>Raw_Data!$R536*Raw_Data!$I536/100</f>
        <v>43920.768111999991</v>
      </c>
      <c r="T536" s="11">
        <f>Raw_Data!$R536-Raw_Data!$S536</f>
        <v>509935.07188800001</v>
      </c>
      <c r="U536" s="16">
        <f>Raw_Data!$L536/Raw_Data!$J536</f>
        <v>0.29673635663979436</v>
      </c>
    </row>
    <row r="537" spans="1:21" x14ac:dyDescent="0.3">
      <c r="A537" s="13" t="s">
        <v>956</v>
      </c>
      <c r="B537" s="12">
        <v>45045</v>
      </c>
      <c r="C537" s="13" t="s">
        <v>18</v>
      </c>
      <c r="D537" s="13" t="s">
        <v>957</v>
      </c>
      <c r="E537" s="13" t="s">
        <v>5785</v>
      </c>
      <c r="F537" s="13" t="s">
        <v>55</v>
      </c>
      <c r="G537" s="13">
        <v>51136.39</v>
      </c>
      <c r="H537" s="13">
        <v>12</v>
      </c>
      <c r="I537" s="14">
        <v>14.24</v>
      </c>
      <c r="J537" s="15">
        <v>613636.67000000004</v>
      </c>
      <c r="K537" s="13">
        <v>36706.230000000003</v>
      </c>
      <c r="L537" s="15">
        <v>173161.94</v>
      </c>
      <c r="M537" s="13" t="s">
        <v>36</v>
      </c>
      <c r="N537" s="13" t="s">
        <v>58</v>
      </c>
      <c r="O537" s="13" t="s">
        <v>29</v>
      </c>
      <c r="P537" s="13">
        <v>4</v>
      </c>
      <c r="Q537" s="13">
        <v>2023</v>
      </c>
      <c r="R537" s="15">
        <f>Raw_Data!$G537*Raw_Data!$H537</f>
        <v>613636.67999999993</v>
      </c>
      <c r="S537" s="15">
        <f>Raw_Data!$R537*Raw_Data!$I537/100</f>
        <v>87381.863231999989</v>
      </c>
      <c r="T537" s="15">
        <f>Raw_Data!$R537-Raw_Data!$S537</f>
        <v>526254.8167679999</v>
      </c>
      <c r="U537" s="17">
        <f>Raw_Data!$L537/Raw_Data!$J537</f>
        <v>0.2821896872623339</v>
      </c>
    </row>
    <row r="538" spans="1:21" x14ac:dyDescent="0.3">
      <c r="A538" s="9" t="s">
        <v>958</v>
      </c>
      <c r="B538" s="8">
        <v>45045</v>
      </c>
      <c r="C538" s="9" t="s">
        <v>47</v>
      </c>
      <c r="D538" s="9" t="s">
        <v>796</v>
      </c>
      <c r="E538" s="9" t="s">
        <v>5788</v>
      </c>
      <c r="F538" s="9" t="s">
        <v>55</v>
      </c>
      <c r="G538" s="9">
        <v>41637.040000000001</v>
      </c>
      <c r="H538" s="9">
        <v>1</v>
      </c>
      <c r="I538" s="10">
        <v>1.64</v>
      </c>
      <c r="J538" s="11">
        <v>41637.040000000001</v>
      </c>
      <c r="K538" s="9">
        <v>28729.89</v>
      </c>
      <c r="L538" s="11">
        <v>12907.15</v>
      </c>
      <c r="M538" s="9" t="s">
        <v>21</v>
      </c>
      <c r="N538" s="9" t="s">
        <v>22</v>
      </c>
      <c r="O538" s="9" t="s">
        <v>23</v>
      </c>
      <c r="P538" s="9">
        <v>4</v>
      </c>
      <c r="Q538" s="9">
        <v>2023</v>
      </c>
      <c r="R538" s="11">
        <f>Raw_Data!$G538*Raw_Data!$H538</f>
        <v>41637.040000000001</v>
      </c>
      <c r="S538" s="11">
        <f>Raw_Data!$R538*Raw_Data!$I538/100</f>
        <v>682.84745599999997</v>
      </c>
      <c r="T538" s="11">
        <f>Raw_Data!$R538-Raw_Data!$S538</f>
        <v>40954.192543999998</v>
      </c>
      <c r="U538" s="16">
        <f>Raw_Data!$L538/Raw_Data!$J538</f>
        <v>0.30999201672357113</v>
      </c>
    </row>
    <row r="539" spans="1:21" x14ac:dyDescent="0.3">
      <c r="A539" s="13" t="s">
        <v>959</v>
      </c>
      <c r="B539" s="12">
        <v>45045</v>
      </c>
      <c r="C539" s="13" t="s">
        <v>18</v>
      </c>
      <c r="D539" s="13" t="s">
        <v>273</v>
      </c>
      <c r="E539" s="13" t="s">
        <v>5789</v>
      </c>
      <c r="F539" s="13" t="s">
        <v>42</v>
      </c>
      <c r="G539" s="13">
        <v>56707.48</v>
      </c>
      <c r="H539" s="13">
        <v>6</v>
      </c>
      <c r="I539" s="14">
        <v>2.92</v>
      </c>
      <c r="J539" s="15">
        <v>340244.88</v>
      </c>
      <c r="K539" s="13">
        <v>40183.35</v>
      </c>
      <c r="L539" s="15">
        <v>99144.81</v>
      </c>
      <c r="M539" s="13" t="s">
        <v>21</v>
      </c>
      <c r="N539" s="13" t="s">
        <v>28</v>
      </c>
      <c r="O539" s="13" t="s">
        <v>23</v>
      </c>
      <c r="P539" s="13">
        <v>4</v>
      </c>
      <c r="Q539" s="13">
        <v>2023</v>
      </c>
      <c r="R539" s="15">
        <f>Raw_Data!$G539*Raw_Data!$H539</f>
        <v>340244.88</v>
      </c>
      <c r="S539" s="15">
        <f>Raw_Data!$R539*Raw_Data!$I539/100</f>
        <v>9935.1504960000002</v>
      </c>
      <c r="T539" s="15">
        <f>Raw_Data!$R539-Raw_Data!$S539</f>
        <v>330309.72950399999</v>
      </c>
      <c r="U539" s="17">
        <f>Raw_Data!$L539/Raw_Data!$J539</f>
        <v>0.29139251118194637</v>
      </c>
    </row>
    <row r="540" spans="1:21" x14ac:dyDescent="0.3">
      <c r="A540" s="9" t="s">
        <v>960</v>
      </c>
      <c r="B540" s="8">
        <v>45046</v>
      </c>
      <c r="C540" s="9" t="s">
        <v>25</v>
      </c>
      <c r="D540" s="9" t="s">
        <v>961</v>
      </c>
      <c r="E540" s="9" t="s">
        <v>5786</v>
      </c>
      <c r="F540" s="9" t="s">
        <v>20</v>
      </c>
      <c r="G540" s="9">
        <v>87167.83</v>
      </c>
      <c r="H540" s="9">
        <v>7</v>
      </c>
      <c r="I540" s="10">
        <v>0.93</v>
      </c>
      <c r="J540" s="11">
        <v>610174.81000000006</v>
      </c>
      <c r="K540" s="9">
        <v>70143.5</v>
      </c>
      <c r="L540" s="11">
        <v>119170.35</v>
      </c>
      <c r="M540" s="9" t="s">
        <v>21</v>
      </c>
      <c r="N540" s="9" t="s">
        <v>58</v>
      </c>
      <c r="O540" s="9" t="s">
        <v>23</v>
      </c>
      <c r="P540" s="9">
        <v>4</v>
      </c>
      <c r="Q540" s="9">
        <v>2023</v>
      </c>
      <c r="R540" s="11">
        <f>Raw_Data!$G540*Raw_Data!$H540</f>
        <v>610174.81000000006</v>
      </c>
      <c r="S540" s="11">
        <f>Raw_Data!$R540*Raw_Data!$I540/100</f>
        <v>5674.6257330000008</v>
      </c>
      <c r="T540" s="11">
        <f>Raw_Data!$R540-Raw_Data!$S540</f>
        <v>604500.18426700006</v>
      </c>
      <c r="U540" s="16">
        <f>Raw_Data!$L540/Raw_Data!$J540</f>
        <v>0.19530526014340055</v>
      </c>
    </row>
    <row r="541" spans="1:21" x14ac:dyDescent="0.3">
      <c r="A541" s="13" t="s">
        <v>962</v>
      </c>
      <c r="B541" s="12">
        <v>45046</v>
      </c>
      <c r="C541" s="13" t="s">
        <v>47</v>
      </c>
      <c r="D541" s="13" t="s">
        <v>562</v>
      </c>
      <c r="E541" s="13" t="s">
        <v>5785</v>
      </c>
      <c r="F541" s="13" t="s">
        <v>20</v>
      </c>
      <c r="G541" s="13">
        <v>46373.75</v>
      </c>
      <c r="H541" s="13">
        <v>49</v>
      </c>
      <c r="I541" s="14">
        <v>23.35</v>
      </c>
      <c r="J541" s="15">
        <v>2272313.66</v>
      </c>
      <c r="K541" s="13">
        <v>38584.79</v>
      </c>
      <c r="L541" s="15">
        <v>381659.1</v>
      </c>
      <c r="M541" s="13" t="s">
        <v>36</v>
      </c>
      <c r="N541" s="13" t="s">
        <v>22</v>
      </c>
      <c r="O541" s="13" t="s">
        <v>29</v>
      </c>
      <c r="P541" s="13">
        <v>4</v>
      </c>
      <c r="Q541" s="13">
        <v>2023</v>
      </c>
      <c r="R541" s="15">
        <f>Raw_Data!$G541*Raw_Data!$H541</f>
        <v>2272313.75</v>
      </c>
      <c r="S541" s="15">
        <f>Raw_Data!$R541*Raw_Data!$I541/100</f>
        <v>530585.260625</v>
      </c>
      <c r="T541" s="15">
        <f>Raw_Data!$R541-Raw_Data!$S541</f>
        <v>1741728.4893749999</v>
      </c>
      <c r="U541" s="17">
        <f>Raw_Data!$L541/Raw_Data!$J541</f>
        <v>0.16796057107714607</v>
      </c>
    </row>
    <row r="542" spans="1:21" x14ac:dyDescent="0.3">
      <c r="A542" s="9" t="s">
        <v>963</v>
      </c>
      <c r="B542" s="8">
        <v>45046</v>
      </c>
      <c r="C542" s="9" t="s">
        <v>40</v>
      </c>
      <c r="D542" s="9" t="s">
        <v>964</v>
      </c>
      <c r="E542" s="9" t="s">
        <v>5787</v>
      </c>
      <c r="F542" s="9" t="s">
        <v>55</v>
      </c>
      <c r="G542" s="9">
        <v>107716.34</v>
      </c>
      <c r="H542" s="9">
        <v>5</v>
      </c>
      <c r="I542" s="10">
        <v>5.5</v>
      </c>
      <c r="J542" s="11">
        <v>538581.68000000005</v>
      </c>
      <c r="K542" s="9">
        <v>74780.95</v>
      </c>
      <c r="L542" s="11">
        <v>164676.94</v>
      </c>
      <c r="M542" s="9" t="s">
        <v>21</v>
      </c>
      <c r="N542" s="9" t="s">
        <v>22</v>
      </c>
      <c r="O542" s="9" t="s">
        <v>23</v>
      </c>
      <c r="P542" s="9">
        <v>4</v>
      </c>
      <c r="Q542" s="9">
        <v>2023</v>
      </c>
      <c r="R542" s="11">
        <f>Raw_Data!$G542*Raw_Data!$H542</f>
        <v>538581.69999999995</v>
      </c>
      <c r="S542" s="11">
        <f>Raw_Data!$R542*Raw_Data!$I542/100</f>
        <v>29621.993499999997</v>
      </c>
      <c r="T542" s="11">
        <f>Raw_Data!$R542-Raw_Data!$S542</f>
        <v>508959.70649999997</v>
      </c>
      <c r="U542" s="16">
        <f>Raw_Data!$L542/Raw_Data!$J542</f>
        <v>0.30576038160080005</v>
      </c>
    </row>
    <row r="543" spans="1:21" x14ac:dyDescent="0.3">
      <c r="A543" s="13" t="s">
        <v>965</v>
      </c>
      <c r="B543" s="12">
        <v>45046</v>
      </c>
      <c r="C543" s="13" t="s">
        <v>18</v>
      </c>
      <c r="D543" s="13" t="s">
        <v>966</v>
      </c>
      <c r="E543" s="13" t="s">
        <v>5786</v>
      </c>
      <c r="F543" s="13" t="s">
        <v>27</v>
      </c>
      <c r="G543" s="13">
        <v>67606.149999999994</v>
      </c>
      <c r="H543" s="13">
        <v>61</v>
      </c>
      <c r="I543" s="14">
        <v>3.52</v>
      </c>
      <c r="J543" s="15">
        <v>4123974.99</v>
      </c>
      <c r="K543" s="13">
        <v>50627.42</v>
      </c>
      <c r="L543" s="15">
        <v>1035702.63</v>
      </c>
      <c r="M543" s="13" t="s">
        <v>36</v>
      </c>
      <c r="N543" s="13" t="s">
        <v>58</v>
      </c>
      <c r="O543" s="13" t="s">
        <v>23</v>
      </c>
      <c r="P543" s="13">
        <v>4</v>
      </c>
      <c r="Q543" s="13">
        <v>2023</v>
      </c>
      <c r="R543" s="15">
        <f>Raw_Data!$G543*Raw_Data!$H543</f>
        <v>4123975.1499999994</v>
      </c>
      <c r="S543" s="15">
        <f>Raw_Data!$R543*Raw_Data!$I543/100</f>
        <v>145163.92528</v>
      </c>
      <c r="T543" s="15">
        <f>Raw_Data!$R543-Raw_Data!$S543</f>
        <v>3978811.2247199994</v>
      </c>
      <c r="U543" s="17">
        <f>Raw_Data!$L543/Raw_Data!$J543</f>
        <v>0.25114183100319915</v>
      </c>
    </row>
    <row r="544" spans="1:21" x14ac:dyDescent="0.3">
      <c r="A544" s="9" t="s">
        <v>967</v>
      </c>
      <c r="B544" s="8">
        <v>45046</v>
      </c>
      <c r="C544" s="9" t="s">
        <v>18</v>
      </c>
      <c r="D544" s="9" t="s">
        <v>788</v>
      </c>
      <c r="E544" s="9" t="s">
        <v>5786</v>
      </c>
      <c r="F544" s="9" t="s">
        <v>32</v>
      </c>
      <c r="G544" s="9">
        <v>73930.91</v>
      </c>
      <c r="H544" s="9">
        <v>44</v>
      </c>
      <c r="I544" s="10">
        <v>12.01</v>
      </c>
      <c r="J544" s="11">
        <v>3252959.87</v>
      </c>
      <c r="K544" s="9">
        <v>61986.78</v>
      </c>
      <c r="L544" s="11">
        <v>525541.57999999996</v>
      </c>
      <c r="M544" s="9" t="s">
        <v>36</v>
      </c>
      <c r="N544" s="9" t="s">
        <v>22</v>
      </c>
      <c r="O544" s="9" t="s">
        <v>29</v>
      </c>
      <c r="P544" s="9">
        <v>4</v>
      </c>
      <c r="Q544" s="9">
        <v>2023</v>
      </c>
      <c r="R544" s="11">
        <f>Raw_Data!$G544*Raw_Data!$H544</f>
        <v>3252960.04</v>
      </c>
      <c r="S544" s="11">
        <f>Raw_Data!$R544*Raw_Data!$I544/100</f>
        <v>390680.50080399995</v>
      </c>
      <c r="T544" s="11">
        <f>Raw_Data!$R544-Raw_Data!$S544</f>
        <v>2862279.539196</v>
      </c>
      <c r="U544" s="16">
        <f>Raw_Data!$L544/Raw_Data!$J544</f>
        <v>0.16155796597638319</v>
      </c>
    </row>
    <row r="545" spans="1:21" x14ac:dyDescent="0.3">
      <c r="A545" s="13" t="s">
        <v>968</v>
      </c>
      <c r="B545" s="12">
        <v>45046</v>
      </c>
      <c r="C545" s="13" t="s">
        <v>18</v>
      </c>
      <c r="D545" s="13" t="s">
        <v>622</v>
      </c>
      <c r="E545" s="13" t="s">
        <v>5786</v>
      </c>
      <c r="F545" s="13" t="s">
        <v>27</v>
      </c>
      <c r="G545" s="13">
        <v>55102.96</v>
      </c>
      <c r="H545" s="13">
        <v>12</v>
      </c>
      <c r="I545" s="14">
        <v>4</v>
      </c>
      <c r="J545" s="15">
        <v>661235.5</v>
      </c>
      <c r="K545" s="13">
        <v>42066.87</v>
      </c>
      <c r="L545" s="15">
        <v>156433.12</v>
      </c>
      <c r="M545" s="13" t="s">
        <v>36</v>
      </c>
      <c r="N545" s="13" t="s">
        <v>58</v>
      </c>
      <c r="O545" s="13" t="s">
        <v>23</v>
      </c>
      <c r="P545" s="13">
        <v>4</v>
      </c>
      <c r="Q545" s="13">
        <v>2023</v>
      </c>
      <c r="R545" s="15">
        <f>Raw_Data!$G545*Raw_Data!$H545</f>
        <v>661235.52</v>
      </c>
      <c r="S545" s="15">
        <f>Raw_Data!$R545*Raw_Data!$I545/100</f>
        <v>26449.4208</v>
      </c>
      <c r="T545" s="15">
        <f>Raw_Data!$R545-Raw_Data!$S545</f>
        <v>634786.09920000006</v>
      </c>
      <c r="U545" s="17">
        <f>Raw_Data!$L545/Raw_Data!$J545</f>
        <v>0.2365770137870698</v>
      </c>
    </row>
    <row r="546" spans="1:21" x14ac:dyDescent="0.3">
      <c r="A546" s="9" t="s">
        <v>969</v>
      </c>
      <c r="B546" s="8">
        <v>45048</v>
      </c>
      <c r="C546" s="9" t="s">
        <v>18</v>
      </c>
      <c r="D546" s="9" t="s">
        <v>673</v>
      </c>
      <c r="E546" s="9" t="s">
        <v>5786</v>
      </c>
      <c r="F546" s="9" t="s">
        <v>55</v>
      </c>
      <c r="G546" s="9">
        <v>62195.55</v>
      </c>
      <c r="H546" s="9">
        <v>39</v>
      </c>
      <c r="I546" s="10">
        <v>2.57</v>
      </c>
      <c r="J546" s="11">
        <v>2425626.31</v>
      </c>
      <c r="K546" s="9">
        <v>42630.48</v>
      </c>
      <c r="L546" s="11">
        <v>763037.78</v>
      </c>
      <c r="M546" s="9" t="s">
        <v>36</v>
      </c>
      <c r="N546" s="9" t="s">
        <v>22</v>
      </c>
      <c r="O546" s="9" t="s">
        <v>23</v>
      </c>
      <c r="P546" s="9">
        <v>5</v>
      </c>
      <c r="Q546" s="9">
        <v>2023</v>
      </c>
      <c r="R546" s="11">
        <f>Raw_Data!$G546*Raw_Data!$H546</f>
        <v>2425626.4500000002</v>
      </c>
      <c r="S546" s="11">
        <f>Raw_Data!$R546*Raw_Data!$I546/100</f>
        <v>62338.599764999999</v>
      </c>
      <c r="T546" s="11">
        <f>Raw_Data!$R546-Raw_Data!$S546</f>
        <v>2363287.8502350003</v>
      </c>
      <c r="U546" s="16">
        <f>Raw_Data!$L546/Raw_Data!$J546</f>
        <v>0.31457350905795545</v>
      </c>
    </row>
    <row r="547" spans="1:21" x14ac:dyDescent="0.3">
      <c r="A547" s="13" t="s">
        <v>970</v>
      </c>
      <c r="B547" s="12">
        <v>45048</v>
      </c>
      <c r="C547" s="13" t="s">
        <v>34</v>
      </c>
      <c r="D547" s="13" t="s">
        <v>971</v>
      </c>
      <c r="E547" s="13" t="s">
        <v>5787</v>
      </c>
      <c r="F547" s="13" t="s">
        <v>20</v>
      </c>
      <c r="G547" s="13">
        <v>68948.460000000006</v>
      </c>
      <c r="H547" s="13">
        <v>24</v>
      </c>
      <c r="I547" s="14">
        <v>3.96</v>
      </c>
      <c r="J547" s="15">
        <v>1654762.92</v>
      </c>
      <c r="K547" s="13">
        <v>51730.01</v>
      </c>
      <c r="L547" s="15">
        <v>413242.57</v>
      </c>
      <c r="M547" s="13" t="s">
        <v>36</v>
      </c>
      <c r="N547" s="13" t="s">
        <v>22</v>
      </c>
      <c r="O547" s="13" t="s">
        <v>23</v>
      </c>
      <c r="P547" s="13">
        <v>5</v>
      </c>
      <c r="Q547" s="13">
        <v>2023</v>
      </c>
      <c r="R547" s="15">
        <f>Raw_Data!$G547*Raw_Data!$H547</f>
        <v>1654763.04</v>
      </c>
      <c r="S547" s="15">
        <f>Raw_Data!$R547*Raw_Data!$I547/100</f>
        <v>65528.616384000008</v>
      </c>
      <c r="T547" s="15">
        <f>Raw_Data!$R547-Raw_Data!$S547</f>
        <v>1589234.423616</v>
      </c>
      <c r="U547" s="17">
        <f>Raw_Data!$L547/Raw_Data!$J547</f>
        <v>0.24972916966256412</v>
      </c>
    </row>
    <row r="548" spans="1:21" x14ac:dyDescent="0.3">
      <c r="A548" s="9" t="s">
        <v>972</v>
      </c>
      <c r="B548" s="8">
        <v>45048</v>
      </c>
      <c r="C548" s="9" t="s">
        <v>34</v>
      </c>
      <c r="D548" s="9" t="s">
        <v>560</v>
      </c>
      <c r="E548" s="9" t="s">
        <v>5790</v>
      </c>
      <c r="F548" s="9" t="s">
        <v>55</v>
      </c>
      <c r="G548" s="9">
        <v>60389.13</v>
      </c>
      <c r="H548" s="9">
        <v>1</v>
      </c>
      <c r="I548" s="10">
        <v>16.11</v>
      </c>
      <c r="J548" s="11">
        <v>60389.13</v>
      </c>
      <c r="K548" s="9">
        <v>43811.47</v>
      </c>
      <c r="L548" s="11">
        <v>16577.66</v>
      </c>
      <c r="M548" s="9" t="s">
        <v>21</v>
      </c>
      <c r="N548" s="9" t="s">
        <v>22</v>
      </c>
      <c r="O548" s="9" t="s">
        <v>29</v>
      </c>
      <c r="P548" s="9">
        <v>5</v>
      </c>
      <c r="Q548" s="9">
        <v>2023</v>
      </c>
      <c r="R548" s="11">
        <f>Raw_Data!$G548*Raw_Data!$H548</f>
        <v>60389.13</v>
      </c>
      <c r="S548" s="11">
        <f>Raw_Data!$R548*Raw_Data!$I548/100</f>
        <v>9728.6888429999999</v>
      </c>
      <c r="T548" s="11">
        <f>Raw_Data!$R548-Raw_Data!$S548</f>
        <v>50660.441156999994</v>
      </c>
      <c r="U548" s="16">
        <f>Raw_Data!$L548/Raw_Data!$J548</f>
        <v>0.27451397296169028</v>
      </c>
    </row>
    <row r="549" spans="1:21" x14ac:dyDescent="0.3">
      <c r="A549" s="13" t="s">
        <v>973</v>
      </c>
      <c r="B549" s="12">
        <v>45048</v>
      </c>
      <c r="C549" s="13" t="s">
        <v>47</v>
      </c>
      <c r="D549" s="13" t="s">
        <v>498</v>
      </c>
      <c r="E549" s="13" t="s">
        <v>5787</v>
      </c>
      <c r="F549" s="13" t="s">
        <v>20</v>
      </c>
      <c r="G549" s="13">
        <v>52487.51</v>
      </c>
      <c r="H549" s="13">
        <v>1</v>
      </c>
      <c r="I549" s="14">
        <v>6.36</v>
      </c>
      <c r="J549" s="15">
        <v>52487.51</v>
      </c>
      <c r="K549" s="13">
        <v>41766.769999999997</v>
      </c>
      <c r="L549" s="15">
        <v>10720.75</v>
      </c>
      <c r="M549" s="13" t="s">
        <v>21</v>
      </c>
      <c r="N549" s="13" t="s">
        <v>58</v>
      </c>
      <c r="O549" s="13" t="s">
        <v>29</v>
      </c>
      <c r="P549" s="13">
        <v>5</v>
      </c>
      <c r="Q549" s="13">
        <v>2023</v>
      </c>
      <c r="R549" s="15">
        <f>Raw_Data!$G549*Raw_Data!$H549</f>
        <v>52487.51</v>
      </c>
      <c r="S549" s="15">
        <f>Raw_Data!$R549*Raw_Data!$I549/100</f>
        <v>3338.2056360000006</v>
      </c>
      <c r="T549" s="15">
        <f>Raw_Data!$R549-Raw_Data!$S549</f>
        <v>49149.304364000003</v>
      </c>
      <c r="U549" s="17">
        <f>Raw_Data!$L549/Raw_Data!$J549</f>
        <v>0.20425335475049206</v>
      </c>
    </row>
    <row r="550" spans="1:21" x14ac:dyDescent="0.3">
      <c r="A550" s="9" t="s">
        <v>974</v>
      </c>
      <c r="B550" s="8">
        <v>45048</v>
      </c>
      <c r="C550" s="9" t="s">
        <v>47</v>
      </c>
      <c r="D550" s="9" t="s">
        <v>975</v>
      </c>
      <c r="E550" s="9" t="s">
        <v>5786</v>
      </c>
      <c r="F550" s="9" t="s">
        <v>20</v>
      </c>
      <c r="G550" s="9">
        <v>60891.45</v>
      </c>
      <c r="H550" s="9">
        <v>2</v>
      </c>
      <c r="I550" s="10">
        <v>3.88</v>
      </c>
      <c r="J550" s="11">
        <v>121782.9</v>
      </c>
      <c r="K550" s="9">
        <v>49306.09</v>
      </c>
      <c r="L550" s="11">
        <v>23170.71</v>
      </c>
      <c r="M550" s="9" t="s">
        <v>21</v>
      </c>
      <c r="N550" s="9" t="s">
        <v>22</v>
      </c>
      <c r="O550" s="9" t="s">
        <v>23</v>
      </c>
      <c r="P550" s="9">
        <v>5</v>
      </c>
      <c r="Q550" s="9">
        <v>2023</v>
      </c>
      <c r="R550" s="11">
        <f>Raw_Data!$G550*Raw_Data!$H550</f>
        <v>121782.9</v>
      </c>
      <c r="S550" s="11">
        <f>Raw_Data!$R550*Raw_Data!$I550/100</f>
        <v>4725.1765199999991</v>
      </c>
      <c r="T550" s="11">
        <f>Raw_Data!$R550-Raw_Data!$S550</f>
        <v>117057.72348</v>
      </c>
      <c r="U550" s="16">
        <f>Raw_Data!$L550/Raw_Data!$J550</f>
        <v>0.19026242600562149</v>
      </c>
    </row>
    <row r="551" spans="1:21" x14ac:dyDescent="0.3">
      <c r="A551" s="13" t="s">
        <v>976</v>
      </c>
      <c r="B551" s="12">
        <v>45048</v>
      </c>
      <c r="C551" s="13" t="s">
        <v>47</v>
      </c>
      <c r="D551" s="13" t="s">
        <v>437</v>
      </c>
      <c r="E551" s="13" t="s">
        <v>5788</v>
      </c>
      <c r="F551" s="13" t="s">
        <v>27</v>
      </c>
      <c r="G551" s="13">
        <v>48734.89</v>
      </c>
      <c r="H551" s="13">
        <v>3</v>
      </c>
      <c r="I551" s="14">
        <v>3.64</v>
      </c>
      <c r="J551" s="15">
        <v>146204.67000000001</v>
      </c>
      <c r="K551" s="13">
        <v>37492.67</v>
      </c>
      <c r="L551" s="15">
        <v>33726.660000000003</v>
      </c>
      <c r="M551" s="13" t="s">
        <v>21</v>
      </c>
      <c r="N551" s="13" t="s">
        <v>22</v>
      </c>
      <c r="O551" s="13" t="s">
        <v>23</v>
      </c>
      <c r="P551" s="13">
        <v>5</v>
      </c>
      <c r="Q551" s="13">
        <v>2023</v>
      </c>
      <c r="R551" s="15">
        <f>Raw_Data!$G551*Raw_Data!$H551</f>
        <v>146204.66999999998</v>
      </c>
      <c r="S551" s="15">
        <f>Raw_Data!$R551*Raw_Data!$I551/100</f>
        <v>5321.849987999999</v>
      </c>
      <c r="T551" s="15">
        <f>Raw_Data!$R551-Raw_Data!$S551</f>
        <v>140882.82001199998</v>
      </c>
      <c r="U551" s="17">
        <f>Raw_Data!$L551/Raw_Data!$J551</f>
        <v>0.23068114034934725</v>
      </c>
    </row>
    <row r="552" spans="1:21" x14ac:dyDescent="0.3">
      <c r="A552" s="9" t="s">
        <v>977</v>
      </c>
      <c r="B552" s="8">
        <v>45048</v>
      </c>
      <c r="C552" s="9" t="s">
        <v>25</v>
      </c>
      <c r="D552" s="9" t="s">
        <v>346</v>
      </c>
      <c r="E552" s="9" t="s">
        <v>5787</v>
      </c>
      <c r="F552" s="9" t="s">
        <v>20</v>
      </c>
      <c r="G552" s="9">
        <v>127728.03</v>
      </c>
      <c r="H552" s="9">
        <v>71</v>
      </c>
      <c r="I552" s="10">
        <v>4</v>
      </c>
      <c r="J552" s="11">
        <v>9068690.0199999996</v>
      </c>
      <c r="K552" s="9">
        <v>104197.22</v>
      </c>
      <c r="L552" s="11">
        <v>1670687.66</v>
      </c>
      <c r="M552" s="9" t="s">
        <v>36</v>
      </c>
      <c r="N552" s="9" t="s">
        <v>22</v>
      </c>
      <c r="O552" s="9" t="s">
        <v>23</v>
      </c>
      <c r="P552" s="9">
        <v>5</v>
      </c>
      <c r="Q552" s="9">
        <v>2023</v>
      </c>
      <c r="R552" s="11">
        <f>Raw_Data!$G552*Raw_Data!$H552</f>
        <v>9068690.1300000008</v>
      </c>
      <c r="S552" s="11">
        <f>Raw_Data!$R552*Raw_Data!$I552/100</f>
        <v>362747.60520000005</v>
      </c>
      <c r="T552" s="11">
        <f>Raw_Data!$R552-Raw_Data!$S552</f>
        <v>8705942.5248000007</v>
      </c>
      <c r="U552" s="16">
        <f>Raw_Data!$L552/Raw_Data!$J552</f>
        <v>0.18422590873825015</v>
      </c>
    </row>
    <row r="553" spans="1:21" x14ac:dyDescent="0.3">
      <c r="A553" s="13" t="s">
        <v>978</v>
      </c>
      <c r="B553" s="12">
        <v>45049</v>
      </c>
      <c r="C553" s="13" t="s">
        <v>25</v>
      </c>
      <c r="D553" s="13" t="s">
        <v>373</v>
      </c>
      <c r="E553" s="13" t="s">
        <v>5788</v>
      </c>
      <c r="F553" s="13" t="s">
        <v>42</v>
      </c>
      <c r="G553" s="13">
        <v>83050.84</v>
      </c>
      <c r="H553" s="13">
        <v>14</v>
      </c>
      <c r="I553" s="14">
        <v>5.97</v>
      </c>
      <c r="J553" s="15">
        <v>1162711.75</v>
      </c>
      <c r="K553" s="13">
        <v>60537.36</v>
      </c>
      <c r="L553" s="15">
        <v>315188.65999999997</v>
      </c>
      <c r="M553" s="13" t="s">
        <v>36</v>
      </c>
      <c r="N553" s="13" t="s">
        <v>58</v>
      </c>
      <c r="O553" s="13" t="s">
        <v>23</v>
      </c>
      <c r="P553" s="13">
        <v>5</v>
      </c>
      <c r="Q553" s="13">
        <v>2023</v>
      </c>
      <c r="R553" s="15">
        <f>Raw_Data!$G553*Raw_Data!$H553</f>
        <v>1162711.76</v>
      </c>
      <c r="S553" s="15">
        <f>Raw_Data!$R553*Raw_Data!$I553/100</f>
        <v>69413.892072000002</v>
      </c>
      <c r="T553" s="15">
        <f>Raw_Data!$R553-Raw_Data!$S553</f>
        <v>1093297.8679279999</v>
      </c>
      <c r="U553" s="17">
        <f>Raw_Data!$L553/Raw_Data!$J553</f>
        <v>0.27108065262090969</v>
      </c>
    </row>
    <row r="554" spans="1:21" x14ac:dyDescent="0.3">
      <c r="A554" s="9" t="s">
        <v>979</v>
      </c>
      <c r="B554" s="8">
        <v>45049</v>
      </c>
      <c r="C554" s="9" t="s">
        <v>18</v>
      </c>
      <c r="D554" s="9" t="s">
        <v>980</v>
      </c>
      <c r="E554" s="9" t="s">
        <v>5790</v>
      </c>
      <c r="F554" s="9" t="s">
        <v>32</v>
      </c>
      <c r="G554" s="9">
        <v>60313</v>
      </c>
      <c r="H554" s="9">
        <v>1</v>
      </c>
      <c r="I554" s="10">
        <v>5.01</v>
      </c>
      <c r="J554" s="11">
        <v>60313</v>
      </c>
      <c r="K554" s="9">
        <v>52336.56</v>
      </c>
      <c r="L554" s="11">
        <v>7976.44</v>
      </c>
      <c r="M554" s="9" t="s">
        <v>21</v>
      </c>
      <c r="N554" s="9" t="s">
        <v>28</v>
      </c>
      <c r="O554" s="9" t="s">
        <v>23</v>
      </c>
      <c r="P554" s="9">
        <v>5</v>
      </c>
      <c r="Q554" s="9">
        <v>2023</v>
      </c>
      <c r="R554" s="11">
        <f>Raw_Data!$G554*Raw_Data!$H554</f>
        <v>60313</v>
      </c>
      <c r="S554" s="11">
        <f>Raw_Data!$R554*Raw_Data!$I554/100</f>
        <v>3021.6813000000002</v>
      </c>
      <c r="T554" s="11">
        <f>Raw_Data!$R554-Raw_Data!$S554</f>
        <v>57291.318700000003</v>
      </c>
      <c r="U554" s="16">
        <f>Raw_Data!$L554/Raw_Data!$J554</f>
        <v>0.13225075854293436</v>
      </c>
    </row>
    <row r="555" spans="1:21" x14ac:dyDescent="0.3">
      <c r="A555" s="13" t="s">
        <v>981</v>
      </c>
      <c r="B555" s="12">
        <v>45049</v>
      </c>
      <c r="C555" s="13" t="s">
        <v>34</v>
      </c>
      <c r="D555" s="13" t="s">
        <v>982</v>
      </c>
      <c r="E555" s="13" t="s">
        <v>5786</v>
      </c>
      <c r="F555" s="13" t="s">
        <v>27</v>
      </c>
      <c r="G555" s="13">
        <v>74661.47</v>
      </c>
      <c r="H555" s="13">
        <v>10</v>
      </c>
      <c r="I555" s="14">
        <v>1.42</v>
      </c>
      <c r="J555" s="15">
        <v>746614.73</v>
      </c>
      <c r="K555" s="13">
        <v>55641.61</v>
      </c>
      <c r="L555" s="15">
        <v>190198.6</v>
      </c>
      <c r="M555" s="13" t="s">
        <v>21</v>
      </c>
      <c r="N555" s="13" t="s">
        <v>22</v>
      </c>
      <c r="O555" s="13" t="s">
        <v>23</v>
      </c>
      <c r="P555" s="13">
        <v>5</v>
      </c>
      <c r="Q555" s="13">
        <v>2023</v>
      </c>
      <c r="R555" s="15">
        <f>Raw_Data!$G555*Raw_Data!$H555</f>
        <v>746614.7</v>
      </c>
      <c r="S555" s="15">
        <f>Raw_Data!$R555*Raw_Data!$I555/100</f>
        <v>10601.928739999998</v>
      </c>
      <c r="T555" s="15">
        <f>Raw_Data!$R555-Raw_Data!$S555</f>
        <v>736012.77125999995</v>
      </c>
      <c r="U555" s="17">
        <f>Raw_Data!$L555/Raw_Data!$J555</f>
        <v>0.25474798762676437</v>
      </c>
    </row>
    <row r="556" spans="1:21" x14ac:dyDescent="0.3">
      <c r="A556" s="9" t="s">
        <v>983</v>
      </c>
      <c r="B556" s="8">
        <v>45049</v>
      </c>
      <c r="C556" s="9" t="s">
        <v>47</v>
      </c>
      <c r="D556" s="9" t="s">
        <v>984</v>
      </c>
      <c r="E556" s="9" t="s">
        <v>5786</v>
      </c>
      <c r="F556" s="9" t="s">
        <v>32</v>
      </c>
      <c r="G556" s="9">
        <v>52682.32</v>
      </c>
      <c r="H556" s="9">
        <v>141</v>
      </c>
      <c r="I556" s="10">
        <v>5.36</v>
      </c>
      <c r="J556" s="11">
        <v>7428207.4100000001</v>
      </c>
      <c r="K556" s="9">
        <v>43717.15</v>
      </c>
      <c r="L556" s="11">
        <v>1264088.71</v>
      </c>
      <c r="M556" s="9" t="s">
        <v>36</v>
      </c>
      <c r="N556" s="9" t="s">
        <v>58</v>
      </c>
      <c r="O556" s="9" t="s">
        <v>23</v>
      </c>
      <c r="P556" s="9">
        <v>5</v>
      </c>
      <c r="Q556" s="9">
        <v>2023</v>
      </c>
      <c r="R556" s="11">
        <f>Raw_Data!$G556*Raw_Data!$H556</f>
        <v>7428207.1200000001</v>
      </c>
      <c r="S556" s="11">
        <f>Raw_Data!$R556*Raw_Data!$I556/100</f>
        <v>398151.90163200005</v>
      </c>
      <c r="T556" s="11">
        <f>Raw_Data!$R556-Raw_Data!$S556</f>
        <v>7030055.2183680004</v>
      </c>
      <c r="U556" s="16">
        <f>Raw_Data!$L556/Raw_Data!$J556</f>
        <v>0.17017412684226596</v>
      </c>
    </row>
    <row r="557" spans="1:21" x14ac:dyDescent="0.3">
      <c r="A557" s="13" t="s">
        <v>985</v>
      </c>
      <c r="B557" s="12">
        <v>45049</v>
      </c>
      <c r="C557" s="13" t="s">
        <v>18</v>
      </c>
      <c r="D557" s="13" t="s">
        <v>986</v>
      </c>
      <c r="E557" s="13" t="s">
        <v>5787</v>
      </c>
      <c r="F557" s="13" t="s">
        <v>20</v>
      </c>
      <c r="G557" s="13">
        <v>59519.59</v>
      </c>
      <c r="H557" s="13">
        <v>2</v>
      </c>
      <c r="I557" s="14">
        <v>0.87</v>
      </c>
      <c r="J557" s="15">
        <v>119039.18</v>
      </c>
      <c r="K557" s="13">
        <v>49187.09</v>
      </c>
      <c r="L557" s="15">
        <v>20665.009999999998</v>
      </c>
      <c r="M557" s="13" t="s">
        <v>21</v>
      </c>
      <c r="N557" s="13" t="s">
        <v>28</v>
      </c>
      <c r="O557" s="13" t="s">
        <v>23</v>
      </c>
      <c r="P557" s="13">
        <v>5</v>
      </c>
      <c r="Q557" s="13">
        <v>2023</v>
      </c>
      <c r="R557" s="15">
        <f>Raw_Data!$G557*Raw_Data!$H557</f>
        <v>119039.18</v>
      </c>
      <c r="S557" s="15">
        <f>Raw_Data!$R557*Raw_Data!$I557/100</f>
        <v>1035.640866</v>
      </c>
      <c r="T557" s="15">
        <f>Raw_Data!$R557-Raw_Data!$S557</f>
        <v>118003.53913399999</v>
      </c>
      <c r="U557" s="17">
        <f>Raw_Data!$L557/Raw_Data!$J557</f>
        <v>0.17359839004267333</v>
      </c>
    </row>
    <row r="558" spans="1:21" x14ac:dyDescent="0.3">
      <c r="A558" s="9" t="s">
        <v>987</v>
      </c>
      <c r="B558" s="8">
        <v>45049</v>
      </c>
      <c r="C558" s="9" t="s">
        <v>18</v>
      </c>
      <c r="D558" s="9" t="s">
        <v>988</v>
      </c>
      <c r="E558" s="9" t="s">
        <v>5789</v>
      </c>
      <c r="F558" s="9" t="s">
        <v>32</v>
      </c>
      <c r="G558" s="9">
        <v>73755.490000000005</v>
      </c>
      <c r="H558" s="9">
        <v>130</v>
      </c>
      <c r="I558" s="10">
        <v>4.6100000000000003</v>
      </c>
      <c r="J558" s="11">
        <v>9588213.1099999994</v>
      </c>
      <c r="K558" s="9">
        <v>58901.07</v>
      </c>
      <c r="L558" s="11">
        <v>1931073.74</v>
      </c>
      <c r="M558" s="9" t="s">
        <v>36</v>
      </c>
      <c r="N558" s="9" t="s">
        <v>45</v>
      </c>
      <c r="O558" s="9" t="s">
        <v>23</v>
      </c>
      <c r="P558" s="9">
        <v>5</v>
      </c>
      <c r="Q558" s="9">
        <v>2023</v>
      </c>
      <c r="R558" s="11">
        <f>Raw_Data!$G558*Raw_Data!$H558</f>
        <v>9588213.7000000011</v>
      </c>
      <c r="S558" s="11">
        <f>Raw_Data!$R558*Raw_Data!$I558/100</f>
        <v>442016.65157000005</v>
      </c>
      <c r="T558" s="11">
        <f>Raw_Data!$R558-Raw_Data!$S558</f>
        <v>9146197.0484300014</v>
      </c>
      <c r="U558" s="16">
        <f>Raw_Data!$L558/Raw_Data!$J558</f>
        <v>0.20140079468884481</v>
      </c>
    </row>
    <row r="559" spans="1:21" x14ac:dyDescent="0.3">
      <c r="A559" s="13" t="s">
        <v>989</v>
      </c>
      <c r="B559" s="12">
        <v>45049</v>
      </c>
      <c r="C559" s="13" t="s">
        <v>25</v>
      </c>
      <c r="D559" s="13" t="s">
        <v>222</v>
      </c>
      <c r="E559" s="13" t="s">
        <v>5789</v>
      </c>
      <c r="F559" s="13" t="s">
        <v>32</v>
      </c>
      <c r="G559" s="13">
        <v>110432.12</v>
      </c>
      <c r="H559" s="13">
        <v>15</v>
      </c>
      <c r="I559" s="14">
        <v>10.73</v>
      </c>
      <c r="J559" s="15">
        <v>1656481.83</v>
      </c>
      <c r="K559" s="13">
        <v>93336.26</v>
      </c>
      <c r="L559" s="15">
        <v>256437.91</v>
      </c>
      <c r="M559" s="13" t="s">
        <v>21</v>
      </c>
      <c r="N559" s="13" t="s">
        <v>28</v>
      </c>
      <c r="O559" s="13" t="s">
        <v>29</v>
      </c>
      <c r="P559" s="13">
        <v>5</v>
      </c>
      <c r="Q559" s="13">
        <v>2023</v>
      </c>
      <c r="R559" s="15">
        <f>Raw_Data!$G559*Raw_Data!$H559</f>
        <v>1656481.7999999998</v>
      </c>
      <c r="S559" s="15">
        <f>Raw_Data!$R559*Raw_Data!$I559/100</f>
        <v>177740.49713999999</v>
      </c>
      <c r="T559" s="15">
        <f>Raw_Data!$R559-Raw_Data!$S559</f>
        <v>1478741.3028599997</v>
      </c>
      <c r="U559" s="17">
        <f>Raw_Data!$L559/Raw_Data!$J559</f>
        <v>0.15480876720513137</v>
      </c>
    </row>
    <row r="560" spans="1:21" x14ac:dyDescent="0.3">
      <c r="A560" s="9" t="s">
        <v>990</v>
      </c>
      <c r="B560" s="8">
        <v>45049</v>
      </c>
      <c r="C560" s="9" t="s">
        <v>18</v>
      </c>
      <c r="D560" s="9" t="s">
        <v>459</v>
      </c>
      <c r="E560" s="9" t="s">
        <v>5790</v>
      </c>
      <c r="F560" s="9" t="s">
        <v>32</v>
      </c>
      <c r="G560" s="9">
        <v>45966.55</v>
      </c>
      <c r="H560" s="9">
        <v>112</v>
      </c>
      <c r="I560" s="10">
        <v>22.7</v>
      </c>
      <c r="J560" s="11">
        <v>5148253.33</v>
      </c>
      <c r="K560" s="9">
        <v>38874.160000000003</v>
      </c>
      <c r="L560" s="11">
        <v>794347.32</v>
      </c>
      <c r="M560" s="9" t="s">
        <v>36</v>
      </c>
      <c r="N560" s="9" t="s">
        <v>58</v>
      </c>
      <c r="O560" s="9" t="s">
        <v>29</v>
      </c>
      <c r="P560" s="9">
        <v>5</v>
      </c>
      <c r="Q560" s="9">
        <v>2023</v>
      </c>
      <c r="R560" s="11">
        <f>Raw_Data!$G560*Raw_Data!$H560</f>
        <v>5148253.6000000006</v>
      </c>
      <c r="S560" s="11">
        <f>Raw_Data!$R560*Raw_Data!$I560/100</f>
        <v>1168653.5672000002</v>
      </c>
      <c r="T560" s="11">
        <f>Raw_Data!$R560-Raw_Data!$S560</f>
        <v>3979600.0328000002</v>
      </c>
      <c r="U560" s="16">
        <f>Raw_Data!$L560/Raw_Data!$J560</f>
        <v>0.15429452847068811</v>
      </c>
    </row>
    <row r="561" spans="1:21" x14ac:dyDescent="0.3">
      <c r="A561" s="13" t="s">
        <v>991</v>
      </c>
      <c r="B561" s="12">
        <v>45050</v>
      </c>
      <c r="C561" s="13" t="s">
        <v>25</v>
      </c>
      <c r="D561" s="13" t="s">
        <v>898</v>
      </c>
      <c r="E561" s="13" t="s">
        <v>5785</v>
      </c>
      <c r="F561" s="13" t="s">
        <v>20</v>
      </c>
      <c r="G561" s="13">
        <v>106374.35</v>
      </c>
      <c r="H561" s="13">
        <v>1</v>
      </c>
      <c r="I561" s="14">
        <v>3.47</v>
      </c>
      <c r="J561" s="15">
        <v>106374.35</v>
      </c>
      <c r="K561" s="13">
        <v>83424.47</v>
      </c>
      <c r="L561" s="15">
        <v>22949.88</v>
      </c>
      <c r="M561" s="13" t="s">
        <v>21</v>
      </c>
      <c r="N561" s="13" t="s">
        <v>58</v>
      </c>
      <c r="O561" s="13" t="s">
        <v>23</v>
      </c>
      <c r="P561" s="13">
        <v>5</v>
      </c>
      <c r="Q561" s="13">
        <v>2023</v>
      </c>
      <c r="R561" s="15">
        <f>Raw_Data!$G561*Raw_Data!$H561</f>
        <v>106374.35</v>
      </c>
      <c r="S561" s="15">
        <f>Raw_Data!$R561*Raw_Data!$I561/100</f>
        <v>3691.1899450000001</v>
      </c>
      <c r="T561" s="15">
        <f>Raw_Data!$R561-Raw_Data!$S561</f>
        <v>102683.160055</v>
      </c>
      <c r="U561" s="17">
        <f>Raw_Data!$L561/Raw_Data!$J561</f>
        <v>0.21574637118816706</v>
      </c>
    </row>
    <row r="562" spans="1:21" x14ac:dyDescent="0.3">
      <c r="A562" s="9" t="s">
        <v>992</v>
      </c>
      <c r="B562" s="8">
        <v>45051</v>
      </c>
      <c r="C562" s="9" t="s">
        <v>47</v>
      </c>
      <c r="D562" s="9" t="s">
        <v>562</v>
      </c>
      <c r="E562" s="9" t="s">
        <v>5790</v>
      </c>
      <c r="F562" s="9" t="s">
        <v>55</v>
      </c>
      <c r="G562" s="9">
        <v>41472.07</v>
      </c>
      <c r="H562" s="9">
        <v>7</v>
      </c>
      <c r="I562" s="10">
        <v>13.93</v>
      </c>
      <c r="J562" s="11">
        <v>290304.46999999997</v>
      </c>
      <c r="K562" s="9">
        <v>27983.13</v>
      </c>
      <c r="L562" s="11">
        <v>94422.57</v>
      </c>
      <c r="M562" s="9" t="s">
        <v>21</v>
      </c>
      <c r="N562" s="9" t="s">
        <v>58</v>
      </c>
      <c r="O562" s="9" t="s">
        <v>29</v>
      </c>
      <c r="P562" s="9">
        <v>5</v>
      </c>
      <c r="Q562" s="9">
        <v>2023</v>
      </c>
      <c r="R562" s="11">
        <f>Raw_Data!$G562*Raw_Data!$H562</f>
        <v>290304.49</v>
      </c>
      <c r="S562" s="11">
        <f>Raw_Data!$R562*Raw_Data!$I562/100</f>
        <v>40439.415456999996</v>
      </c>
      <c r="T562" s="11">
        <f>Raw_Data!$R562-Raw_Data!$S562</f>
        <v>249865.074543</v>
      </c>
      <c r="U562" s="16">
        <f>Raw_Data!$L562/Raw_Data!$J562</f>
        <v>0.32525358634677592</v>
      </c>
    </row>
    <row r="563" spans="1:21" x14ac:dyDescent="0.3">
      <c r="A563" s="13" t="s">
        <v>993</v>
      </c>
      <c r="B563" s="12">
        <v>45051</v>
      </c>
      <c r="C563" s="13" t="s">
        <v>40</v>
      </c>
      <c r="D563" s="13" t="s">
        <v>994</v>
      </c>
      <c r="E563" s="13" t="s">
        <v>5785</v>
      </c>
      <c r="F563" s="13" t="s">
        <v>42</v>
      </c>
      <c r="G563" s="13">
        <v>87805.42</v>
      </c>
      <c r="H563" s="13">
        <v>86</v>
      </c>
      <c r="I563" s="14">
        <v>18.5</v>
      </c>
      <c r="J563" s="15">
        <v>7551266.3799999999</v>
      </c>
      <c r="K563" s="13">
        <v>64463.32</v>
      </c>
      <c r="L563" s="15">
        <v>2007420.7</v>
      </c>
      <c r="M563" s="13" t="s">
        <v>36</v>
      </c>
      <c r="N563" s="13" t="s">
        <v>22</v>
      </c>
      <c r="O563" s="13" t="s">
        <v>29</v>
      </c>
      <c r="P563" s="13">
        <v>5</v>
      </c>
      <c r="Q563" s="13">
        <v>2023</v>
      </c>
      <c r="R563" s="15">
        <f>Raw_Data!$G563*Raw_Data!$H563</f>
        <v>7551266.1200000001</v>
      </c>
      <c r="S563" s="15">
        <f>Raw_Data!$R563*Raw_Data!$I563/100</f>
        <v>1396984.2322</v>
      </c>
      <c r="T563" s="15">
        <f>Raw_Data!$R563-Raw_Data!$S563</f>
        <v>6154281.8878000006</v>
      </c>
      <c r="U563" s="17">
        <f>Raw_Data!$L563/Raw_Data!$J563</f>
        <v>0.26583894660593338</v>
      </c>
    </row>
    <row r="564" spans="1:21" x14ac:dyDescent="0.3">
      <c r="A564" s="9" t="s">
        <v>995</v>
      </c>
      <c r="B564" s="8">
        <v>45051</v>
      </c>
      <c r="C564" s="9" t="s">
        <v>34</v>
      </c>
      <c r="D564" s="9" t="s">
        <v>325</v>
      </c>
      <c r="E564" s="9" t="s">
        <v>5789</v>
      </c>
      <c r="F564" s="9" t="s">
        <v>27</v>
      </c>
      <c r="G564" s="9">
        <v>77527.16</v>
      </c>
      <c r="H564" s="9">
        <v>2</v>
      </c>
      <c r="I564" s="10">
        <v>3.5</v>
      </c>
      <c r="J564" s="11">
        <v>155054.32</v>
      </c>
      <c r="K564" s="9">
        <v>60474.21</v>
      </c>
      <c r="L564" s="11">
        <v>34105.9</v>
      </c>
      <c r="M564" s="9" t="s">
        <v>21</v>
      </c>
      <c r="N564" s="9" t="s">
        <v>22</v>
      </c>
      <c r="O564" s="9" t="s">
        <v>23</v>
      </c>
      <c r="P564" s="9">
        <v>5</v>
      </c>
      <c r="Q564" s="9">
        <v>2023</v>
      </c>
      <c r="R564" s="11">
        <f>Raw_Data!$G564*Raw_Data!$H564</f>
        <v>155054.32</v>
      </c>
      <c r="S564" s="11">
        <f>Raw_Data!$R564*Raw_Data!$I564/100</f>
        <v>5426.9012000000002</v>
      </c>
      <c r="T564" s="11">
        <f>Raw_Data!$R564-Raw_Data!$S564</f>
        <v>149627.41880000001</v>
      </c>
      <c r="U564" s="16">
        <f>Raw_Data!$L564/Raw_Data!$J564</f>
        <v>0.21996097883632007</v>
      </c>
    </row>
    <row r="565" spans="1:21" x14ac:dyDescent="0.3">
      <c r="A565" s="13" t="s">
        <v>996</v>
      </c>
      <c r="B565" s="12">
        <v>45051</v>
      </c>
      <c r="C565" s="13" t="s">
        <v>18</v>
      </c>
      <c r="D565" s="13" t="s">
        <v>710</v>
      </c>
      <c r="E565" s="13" t="s">
        <v>5790</v>
      </c>
      <c r="F565" s="13" t="s">
        <v>55</v>
      </c>
      <c r="G565" s="13">
        <v>67160.009999999995</v>
      </c>
      <c r="H565" s="13">
        <v>11</v>
      </c>
      <c r="I565" s="14">
        <v>8.51</v>
      </c>
      <c r="J565" s="15">
        <v>738760.11</v>
      </c>
      <c r="K565" s="13">
        <v>47062.03</v>
      </c>
      <c r="L565" s="15">
        <v>221077.75</v>
      </c>
      <c r="M565" s="13" t="s">
        <v>21</v>
      </c>
      <c r="N565" s="13" t="s">
        <v>28</v>
      </c>
      <c r="O565" s="13" t="s">
        <v>29</v>
      </c>
      <c r="P565" s="13">
        <v>5</v>
      </c>
      <c r="Q565" s="13">
        <v>2023</v>
      </c>
      <c r="R565" s="15">
        <f>Raw_Data!$G565*Raw_Data!$H565</f>
        <v>738760.11</v>
      </c>
      <c r="S565" s="15">
        <f>Raw_Data!$R565*Raw_Data!$I565/100</f>
        <v>62868.485360999999</v>
      </c>
      <c r="T565" s="15">
        <f>Raw_Data!$R565-Raw_Data!$S565</f>
        <v>675891.62463900005</v>
      </c>
      <c r="U565" s="17">
        <f>Raw_Data!$L565/Raw_Data!$J565</f>
        <v>0.29925512626825507</v>
      </c>
    </row>
    <row r="566" spans="1:21" x14ac:dyDescent="0.3">
      <c r="A566" s="9" t="s">
        <v>997</v>
      </c>
      <c r="B566" s="8">
        <v>45051</v>
      </c>
      <c r="C566" s="9" t="s">
        <v>47</v>
      </c>
      <c r="D566" s="9" t="s">
        <v>686</v>
      </c>
      <c r="E566" s="9" t="s">
        <v>5786</v>
      </c>
      <c r="F566" s="9" t="s">
        <v>20</v>
      </c>
      <c r="G566" s="9">
        <v>57402.26</v>
      </c>
      <c r="H566" s="9">
        <v>7</v>
      </c>
      <c r="I566" s="10">
        <v>4</v>
      </c>
      <c r="J566" s="11">
        <v>401815.85</v>
      </c>
      <c r="K566" s="9">
        <v>47354.080000000002</v>
      </c>
      <c r="L566" s="11">
        <v>70337.320000000007</v>
      </c>
      <c r="M566" s="9" t="s">
        <v>21</v>
      </c>
      <c r="N566" s="9" t="s">
        <v>22</v>
      </c>
      <c r="O566" s="9" t="s">
        <v>23</v>
      </c>
      <c r="P566" s="9">
        <v>5</v>
      </c>
      <c r="Q566" s="9">
        <v>2023</v>
      </c>
      <c r="R566" s="11">
        <f>Raw_Data!$G566*Raw_Data!$H566</f>
        <v>401815.82</v>
      </c>
      <c r="S566" s="11">
        <f>Raw_Data!$R566*Raw_Data!$I566/100</f>
        <v>16072.632799999999</v>
      </c>
      <c r="T566" s="11">
        <f>Raw_Data!$R566-Raw_Data!$S566</f>
        <v>385743.18719999999</v>
      </c>
      <c r="U566" s="16">
        <f>Raw_Data!$L566/Raw_Data!$J566</f>
        <v>0.1750486447958686</v>
      </c>
    </row>
    <row r="567" spans="1:21" x14ac:dyDescent="0.3">
      <c r="A567" s="13" t="s">
        <v>998</v>
      </c>
      <c r="B567" s="12">
        <v>45051</v>
      </c>
      <c r="C567" s="13" t="s">
        <v>40</v>
      </c>
      <c r="D567" s="13" t="s">
        <v>846</v>
      </c>
      <c r="E567" s="13" t="s">
        <v>5790</v>
      </c>
      <c r="F567" s="13" t="s">
        <v>42</v>
      </c>
      <c r="G567" s="13">
        <v>103083.59</v>
      </c>
      <c r="H567" s="13">
        <v>5</v>
      </c>
      <c r="I567" s="14">
        <v>4.5199999999999996</v>
      </c>
      <c r="J567" s="15">
        <v>515417.94</v>
      </c>
      <c r="K567" s="13">
        <v>72843.8</v>
      </c>
      <c r="L567" s="15">
        <v>151198.96</v>
      </c>
      <c r="M567" s="13" t="s">
        <v>21</v>
      </c>
      <c r="N567" s="13" t="s">
        <v>45</v>
      </c>
      <c r="O567" s="13" t="s">
        <v>23</v>
      </c>
      <c r="P567" s="13">
        <v>5</v>
      </c>
      <c r="Q567" s="13">
        <v>2023</v>
      </c>
      <c r="R567" s="15">
        <f>Raw_Data!$G567*Raw_Data!$H567</f>
        <v>515417.94999999995</v>
      </c>
      <c r="S567" s="15">
        <f>Raw_Data!$R567*Raw_Data!$I567/100</f>
        <v>23296.891339999995</v>
      </c>
      <c r="T567" s="15">
        <f>Raw_Data!$R567-Raw_Data!$S567</f>
        <v>492121.05865999998</v>
      </c>
      <c r="U567" s="17">
        <f>Raw_Data!$L567/Raw_Data!$J567</f>
        <v>0.29335214835556556</v>
      </c>
    </row>
    <row r="568" spans="1:21" x14ac:dyDescent="0.3">
      <c r="A568" s="9" t="s">
        <v>999</v>
      </c>
      <c r="B568" s="8">
        <v>45052</v>
      </c>
      <c r="C568" s="9" t="s">
        <v>40</v>
      </c>
      <c r="D568" s="9" t="s">
        <v>1000</v>
      </c>
      <c r="E568" s="9" t="s">
        <v>5786</v>
      </c>
      <c r="F568" s="9" t="s">
        <v>20</v>
      </c>
      <c r="G568" s="9">
        <v>100934.59</v>
      </c>
      <c r="H568" s="9">
        <v>1</v>
      </c>
      <c r="I568" s="10">
        <v>4</v>
      </c>
      <c r="J568" s="11">
        <v>100934.59</v>
      </c>
      <c r="K568" s="9">
        <v>82101.03</v>
      </c>
      <c r="L568" s="11">
        <v>18833.560000000001</v>
      </c>
      <c r="M568" s="9" t="s">
        <v>21</v>
      </c>
      <c r="N568" s="9" t="s">
        <v>28</v>
      </c>
      <c r="O568" s="9" t="s">
        <v>23</v>
      </c>
      <c r="P568" s="9">
        <v>5</v>
      </c>
      <c r="Q568" s="9">
        <v>2023</v>
      </c>
      <c r="R568" s="11">
        <f>Raw_Data!$G568*Raw_Data!$H568</f>
        <v>100934.59</v>
      </c>
      <c r="S568" s="11">
        <f>Raw_Data!$R568*Raw_Data!$I568/100</f>
        <v>4037.3835999999997</v>
      </c>
      <c r="T568" s="11">
        <f>Raw_Data!$R568-Raw_Data!$S568</f>
        <v>96897.206399999995</v>
      </c>
      <c r="U568" s="16">
        <f>Raw_Data!$L568/Raw_Data!$J568</f>
        <v>0.18659173232882803</v>
      </c>
    </row>
    <row r="569" spans="1:21" x14ac:dyDescent="0.3">
      <c r="A569" s="13" t="s">
        <v>1001</v>
      </c>
      <c r="B569" s="12">
        <v>45052</v>
      </c>
      <c r="C569" s="13" t="s">
        <v>40</v>
      </c>
      <c r="D569" s="13" t="s">
        <v>1002</v>
      </c>
      <c r="E569" s="13" t="s">
        <v>5789</v>
      </c>
      <c r="F569" s="13" t="s">
        <v>32</v>
      </c>
      <c r="G569" s="13">
        <v>102868.96</v>
      </c>
      <c r="H569" s="13">
        <v>28</v>
      </c>
      <c r="I569" s="14">
        <v>4.3499999999999996</v>
      </c>
      <c r="J569" s="15">
        <v>2880330.78</v>
      </c>
      <c r="K569" s="13">
        <v>83451.47</v>
      </c>
      <c r="L569" s="15">
        <v>543689.73</v>
      </c>
      <c r="M569" s="13" t="s">
        <v>36</v>
      </c>
      <c r="N569" s="13" t="s">
        <v>22</v>
      </c>
      <c r="O569" s="13" t="s">
        <v>23</v>
      </c>
      <c r="P569" s="13">
        <v>5</v>
      </c>
      <c r="Q569" s="13">
        <v>2023</v>
      </c>
      <c r="R569" s="15">
        <f>Raw_Data!$G569*Raw_Data!$H569</f>
        <v>2880330.8800000004</v>
      </c>
      <c r="S569" s="15">
        <f>Raw_Data!$R569*Raw_Data!$I569/100</f>
        <v>125294.39328</v>
      </c>
      <c r="T569" s="15">
        <f>Raw_Data!$R569-Raw_Data!$S569</f>
        <v>2755036.4867200004</v>
      </c>
      <c r="U569" s="17">
        <f>Raw_Data!$L569/Raw_Data!$J569</f>
        <v>0.18875947643763333</v>
      </c>
    </row>
    <row r="570" spans="1:21" x14ac:dyDescent="0.3">
      <c r="A570" s="9" t="s">
        <v>1003</v>
      </c>
      <c r="B570" s="8">
        <v>45052</v>
      </c>
      <c r="C570" s="9" t="s">
        <v>25</v>
      </c>
      <c r="D570" s="9" t="s">
        <v>26</v>
      </c>
      <c r="E570" s="9" t="s">
        <v>5790</v>
      </c>
      <c r="F570" s="9" t="s">
        <v>20</v>
      </c>
      <c r="G570" s="9">
        <v>88153.88</v>
      </c>
      <c r="H570" s="9">
        <v>74</v>
      </c>
      <c r="I570" s="10">
        <v>1.94</v>
      </c>
      <c r="J570" s="11">
        <v>6523386.7599999998</v>
      </c>
      <c r="K570" s="9">
        <v>72907.31</v>
      </c>
      <c r="L570" s="11">
        <v>1128245.6200000001</v>
      </c>
      <c r="M570" s="9" t="s">
        <v>36</v>
      </c>
      <c r="N570" s="9" t="s">
        <v>22</v>
      </c>
      <c r="O570" s="9" t="s">
        <v>23</v>
      </c>
      <c r="P570" s="9">
        <v>5</v>
      </c>
      <c r="Q570" s="9">
        <v>2023</v>
      </c>
      <c r="R570" s="11">
        <f>Raw_Data!$G570*Raw_Data!$H570</f>
        <v>6523387.1200000001</v>
      </c>
      <c r="S570" s="11">
        <f>Raw_Data!$R570*Raw_Data!$I570/100</f>
        <v>126553.71012800001</v>
      </c>
      <c r="T570" s="11">
        <f>Raw_Data!$R570-Raw_Data!$S570</f>
        <v>6396833.4098720001</v>
      </c>
      <c r="U570" s="16">
        <f>Raw_Data!$L570/Raw_Data!$J570</f>
        <v>0.17295396724262294</v>
      </c>
    </row>
    <row r="571" spans="1:21" x14ac:dyDescent="0.3">
      <c r="A571" s="13" t="s">
        <v>1004</v>
      </c>
      <c r="B571" s="12">
        <v>45052</v>
      </c>
      <c r="C571" s="13" t="s">
        <v>34</v>
      </c>
      <c r="D571" s="13" t="s">
        <v>1005</v>
      </c>
      <c r="E571" s="13" t="s">
        <v>5787</v>
      </c>
      <c r="F571" s="13" t="s">
        <v>42</v>
      </c>
      <c r="G571" s="13">
        <v>58819.87</v>
      </c>
      <c r="H571" s="13">
        <v>77</v>
      </c>
      <c r="I571" s="14">
        <v>24.93</v>
      </c>
      <c r="J571" s="15">
        <v>4529130.25</v>
      </c>
      <c r="K571" s="13">
        <v>40810.589999999997</v>
      </c>
      <c r="L571" s="15">
        <v>1386714.71</v>
      </c>
      <c r="M571" s="13" t="s">
        <v>36</v>
      </c>
      <c r="N571" s="13" t="s">
        <v>22</v>
      </c>
      <c r="O571" s="13" t="s">
        <v>29</v>
      </c>
      <c r="P571" s="13">
        <v>5</v>
      </c>
      <c r="Q571" s="13">
        <v>2023</v>
      </c>
      <c r="R571" s="15">
        <f>Raw_Data!$G571*Raw_Data!$H571</f>
        <v>4529129.99</v>
      </c>
      <c r="S571" s="15">
        <f>Raw_Data!$R571*Raw_Data!$I571/100</f>
        <v>1129112.106507</v>
      </c>
      <c r="T571" s="15">
        <f>Raw_Data!$R571-Raw_Data!$S571</f>
        <v>3400017.8834930002</v>
      </c>
      <c r="U571" s="17">
        <f>Raw_Data!$L571/Raw_Data!$J571</f>
        <v>0.30617682280168473</v>
      </c>
    </row>
    <row r="572" spans="1:21" x14ac:dyDescent="0.3">
      <c r="A572" s="9" t="s">
        <v>1006</v>
      </c>
      <c r="B572" s="8">
        <v>45053</v>
      </c>
      <c r="C572" s="9" t="s">
        <v>47</v>
      </c>
      <c r="D572" s="9" t="s">
        <v>817</v>
      </c>
      <c r="E572" s="9" t="s">
        <v>5786</v>
      </c>
      <c r="F572" s="9" t="s">
        <v>32</v>
      </c>
      <c r="G572" s="9">
        <v>58225.32</v>
      </c>
      <c r="H572" s="9">
        <v>8</v>
      </c>
      <c r="I572" s="10">
        <v>4.2300000000000004</v>
      </c>
      <c r="J572" s="11">
        <v>465802.55</v>
      </c>
      <c r="K572" s="9">
        <v>48315.86</v>
      </c>
      <c r="L572" s="11">
        <v>79275.66</v>
      </c>
      <c r="M572" s="9" t="s">
        <v>21</v>
      </c>
      <c r="N572" s="9" t="s">
        <v>28</v>
      </c>
      <c r="O572" s="9" t="s">
        <v>23</v>
      </c>
      <c r="P572" s="9">
        <v>5</v>
      </c>
      <c r="Q572" s="9">
        <v>2023</v>
      </c>
      <c r="R572" s="11">
        <f>Raw_Data!$G572*Raw_Data!$H572</f>
        <v>465802.56</v>
      </c>
      <c r="S572" s="11">
        <f>Raw_Data!$R572*Raw_Data!$I572/100</f>
        <v>19703.448288000003</v>
      </c>
      <c r="T572" s="11">
        <f>Raw_Data!$R572-Raw_Data!$S572</f>
        <v>446099.11171199998</v>
      </c>
      <c r="U572" s="16">
        <f>Raw_Data!$L572/Raw_Data!$J572</f>
        <v>0.17019155433992367</v>
      </c>
    </row>
    <row r="573" spans="1:21" x14ac:dyDescent="0.3">
      <c r="A573" s="13" t="s">
        <v>1007</v>
      </c>
      <c r="B573" s="12">
        <v>45053</v>
      </c>
      <c r="C573" s="13" t="s">
        <v>18</v>
      </c>
      <c r="D573" s="13" t="s">
        <v>1008</v>
      </c>
      <c r="E573" s="13" t="s">
        <v>5787</v>
      </c>
      <c r="F573" s="13" t="s">
        <v>42</v>
      </c>
      <c r="G573" s="13">
        <v>71864.149999999994</v>
      </c>
      <c r="H573" s="13">
        <v>8</v>
      </c>
      <c r="I573" s="14">
        <v>3.49</v>
      </c>
      <c r="J573" s="15">
        <v>574913.19999999995</v>
      </c>
      <c r="K573" s="13">
        <v>54097.9</v>
      </c>
      <c r="L573" s="15">
        <v>142129.98000000001</v>
      </c>
      <c r="M573" s="13" t="s">
        <v>21</v>
      </c>
      <c r="N573" s="13" t="s">
        <v>22</v>
      </c>
      <c r="O573" s="13" t="s">
        <v>23</v>
      </c>
      <c r="P573" s="13">
        <v>5</v>
      </c>
      <c r="Q573" s="13">
        <v>2023</v>
      </c>
      <c r="R573" s="15">
        <f>Raw_Data!$G573*Raw_Data!$H573</f>
        <v>574913.19999999995</v>
      </c>
      <c r="S573" s="15">
        <f>Raw_Data!$R573*Raw_Data!$I573/100</f>
        <v>20064.470679999999</v>
      </c>
      <c r="T573" s="15">
        <f>Raw_Data!$R573-Raw_Data!$S573</f>
        <v>554848.72931999993</v>
      </c>
      <c r="U573" s="17">
        <f>Raw_Data!$L573/Raw_Data!$J573</f>
        <v>0.24721989336825112</v>
      </c>
    </row>
    <row r="574" spans="1:21" x14ac:dyDescent="0.3">
      <c r="A574" s="9" t="s">
        <v>1009</v>
      </c>
      <c r="B574" s="8">
        <v>45053</v>
      </c>
      <c r="C574" s="9" t="s">
        <v>40</v>
      </c>
      <c r="D574" s="9" t="s">
        <v>1010</v>
      </c>
      <c r="E574" s="9" t="s">
        <v>5790</v>
      </c>
      <c r="F574" s="9" t="s">
        <v>32</v>
      </c>
      <c r="G574" s="9">
        <v>77000.479999999996</v>
      </c>
      <c r="H574" s="9">
        <v>8</v>
      </c>
      <c r="I574" s="10">
        <v>3.21</v>
      </c>
      <c r="J574" s="11">
        <v>616003.87</v>
      </c>
      <c r="K574" s="9">
        <v>61564.95</v>
      </c>
      <c r="L574" s="11">
        <v>123484.24</v>
      </c>
      <c r="M574" s="9" t="s">
        <v>21</v>
      </c>
      <c r="N574" s="9" t="s">
        <v>22</v>
      </c>
      <c r="O574" s="9" t="s">
        <v>23</v>
      </c>
      <c r="P574" s="9">
        <v>5</v>
      </c>
      <c r="Q574" s="9">
        <v>2023</v>
      </c>
      <c r="R574" s="11">
        <f>Raw_Data!$G574*Raw_Data!$H574</f>
        <v>616003.83999999997</v>
      </c>
      <c r="S574" s="11">
        <f>Raw_Data!$R574*Raw_Data!$I574/100</f>
        <v>19773.723264</v>
      </c>
      <c r="T574" s="11">
        <f>Raw_Data!$R574-Raw_Data!$S574</f>
        <v>596230.11673599994</v>
      </c>
      <c r="U574" s="16">
        <f>Raw_Data!$L574/Raw_Data!$J574</f>
        <v>0.20046016918692411</v>
      </c>
    </row>
    <row r="575" spans="1:21" x14ac:dyDescent="0.3">
      <c r="A575" s="13" t="s">
        <v>1011</v>
      </c>
      <c r="B575" s="12">
        <v>45053</v>
      </c>
      <c r="C575" s="13" t="s">
        <v>18</v>
      </c>
      <c r="D575" s="13" t="s">
        <v>473</v>
      </c>
      <c r="E575" s="13" t="s">
        <v>5790</v>
      </c>
      <c r="F575" s="13" t="s">
        <v>32</v>
      </c>
      <c r="G575" s="13">
        <v>49367.77</v>
      </c>
      <c r="H575" s="13">
        <v>9</v>
      </c>
      <c r="I575" s="14">
        <v>1.62</v>
      </c>
      <c r="J575" s="15">
        <v>444309.97</v>
      </c>
      <c r="K575" s="13">
        <v>39843.279999999999</v>
      </c>
      <c r="L575" s="15">
        <v>85720.44</v>
      </c>
      <c r="M575" s="13" t="s">
        <v>21</v>
      </c>
      <c r="N575" s="13" t="s">
        <v>22</v>
      </c>
      <c r="O575" s="13" t="s">
        <v>23</v>
      </c>
      <c r="P575" s="13">
        <v>5</v>
      </c>
      <c r="Q575" s="13">
        <v>2023</v>
      </c>
      <c r="R575" s="15">
        <f>Raw_Data!$G575*Raw_Data!$H575</f>
        <v>444309.93</v>
      </c>
      <c r="S575" s="15">
        <f>Raw_Data!$R575*Raw_Data!$I575/100</f>
        <v>7197.820866</v>
      </c>
      <c r="T575" s="15">
        <f>Raw_Data!$R575-Raw_Data!$S575</f>
        <v>437112.10913399997</v>
      </c>
      <c r="U575" s="17">
        <f>Raw_Data!$L575/Raw_Data!$J575</f>
        <v>0.19292936415538911</v>
      </c>
    </row>
    <row r="576" spans="1:21" x14ac:dyDescent="0.3">
      <c r="A576" s="9" t="s">
        <v>1012</v>
      </c>
      <c r="B576" s="8">
        <v>45053</v>
      </c>
      <c r="C576" s="9" t="s">
        <v>25</v>
      </c>
      <c r="D576" s="9" t="s">
        <v>1013</v>
      </c>
      <c r="E576" s="9" t="s">
        <v>5785</v>
      </c>
      <c r="F576" s="9" t="s">
        <v>32</v>
      </c>
      <c r="G576" s="9">
        <v>105041.06</v>
      </c>
      <c r="H576" s="9">
        <v>9</v>
      </c>
      <c r="I576" s="10">
        <v>9.09</v>
      </c>
      <c r="J576" s="11">
        <v>945369.5</v>
      </c>
      <c r="K576" s="9">
        <v>85953.55</v>
      </c>
      <c r="L576" s="11">
        <v>171787.56</v>
      </c>
      <c r="M576" s="9" t="s">
        <v>21</v>
      </c>
      <c r="N576" s="9" t="s">
        <v>22</v>
      </c>
      <c r="O576" s="9" t="s">
        <v>29</v>
      </c>
      <c r="P576" s="9">
        <v>5</v>
      </c>
      <c r="Q576" s="9">
        <v>2023</v>
      </c>
      <c r="R576" s="11">
        <f>Raw_Data!$G576*Raw_Data!$H576</f>
        <v>945369.54</v>
      </c>
      <c r="S576" s="11">
        <f>Raw_Data!$R576*Raw_Data!$I576/100</f>
        <v>85934.091185999991</v>
      </c>
      <c r="T576" s="11">
        <f>Raw_Data!$R576-Raw_Data!$S576</f>
        <v>859435.448814</v>
      </c>
      <c r="U576" s="16">
        <f>Raw_Data!$L576/Raw_Data!$J576</f>
        <v>0.18171472635831809</v>
      </c>
    </row>
    <row r="577" spans="1:21" x14ac:dyDescent="0.3">
      <c r="A577" s="13" t="s">
        <v>1014</v>
      </c>
      <c r="B577" s="12">
        <v>45053</v>
      </c>
      <c r="C577" s="13" t="s">
        <v>34</v>
      </c>
      <c r="D577" s="13" t="s">
        <v>286</v>
      </c>
      <c r="E577" s="13" t="s">
        <v>5788</v>
      </c>
      <c r="F577" s="13" t="s">
        <v>42</v>
      </c>
      <c r="G577" s="13">
        <v>62761.919999999998</v>
      </c>
      <c r="H577" s="13">
        <v>2</v>
      </c>
      <c r="I577" s="14">
        <v>0.8</v>
      </c>
      <c r="J577" s="15">
        <v>125523.84</v>
      </c>
      <c r="K577" s="13">
        <v>44145.94</v>
      </c>
      <c r="L577" s="15">
        <v>37231.949999999997</v>
      </c>
      <c r="M577" s="13" t="s">
        <v>21</v>
      </c>
      <c r="N577" s="13" t="s">
        <v>58</v>
      </c>
      <c r="O577" s="13" t="s">
        <v>23</v>
      </c>
      <c r="P577" s="13">
        <v>5</v>
      </c>
      <c r="Q577" s="13">
        <v>2023</v>
      </c>
      <c r="R577" s="15">
        <f>Raw_Data!$G577*Raw_Data!$H577</f>
        <v>125523.84</v>
      </c>
      <c r="S577" s="15">
        <f>Raw_Data!$R577*Raw_Data!$I577/100</f>
        <v>1004.1907200000001</v>
      </c>
      <c r="T577" s="15">
        <f>Raw_Data!$R577-Raw_Data!$S577</f>
        <v>124519.64928</v>
      </c>
      <c r="U577" s="17">
        <f>Raw_Data!$L577/Raw_Data!$J577</f>
        <v>0.29661257972987443</v>
      </c>
    </row>
    <row r="578" spans="1:21" x14ac:dyDescent="0.3">
      <c r="A578" s="9" t="s">
        <v>1015</v>
      </c>
      <c r="B578" s="8">
        <v>45054</v>
      </c>
      <c r="C578" s="9" t="s">
        <v>40</v>
      </c>
      <c r="D578" s="9" t="s">
        <v>455</v>
      </c>
      <c r="E578" s="9" t="s">
        <v>5787</v>
      </c>
      <c r="F578" s="9" t="s">
        <v>32</v>
      </c>
      <c r="G578" s="9">
        <v>79332.58</v>
      </c>
      <c r="H578" s="9">
        <v>23</v>
      </c>
      <c r="I578" s="10">
        <v>24.48</v>
      </c>
      <c r="J578" s="11">
        <v>1824649.3</v>
      </c>
      <c r="K578" s="9">
        <v>65981.23</v>
      </c>
      <c r="L578" s="11">
        <v>307081.01</v>
      </c>
      <c r="M578" s="9" t="s">
        <v>36</v>
      </c>
      <c r="N578" s="9" t="s">
        <v>22</v>
      </c>
      <c r="O578" s="9" t="s">
        <v>29</v>
      </c>
      <c r="P578" s="9">
        <v>5</v>
      </c>
      <c r="Q578" s="9">
        <v>2023</v>
      </c>
      <c r="R578" s="11">
        <f>Raw_Data!$G578*Raw_Data!$H578</f>
        <v>1824649.34</v>
      </c>
      <c r="S578" s="11">
        <f>Raw_Data!$R578*Raw_Data!$I578/100</f>
        <v>446674.15843200008</v>
      </c>
      <c r="T578" s="11">
        <f>Raw_Data!$R578-Raw_Data!$S578</f>
        <v>1377975.181568</v>
      </c>
      <c r="U578" s="16">
        <f>Raw_Data!$L578/Raw_Data!$J578</f>
        <v>0.16829590760262808</v>
      </c>
    </row>
    <row r="579" spans="1:21" x14ac:dyDescent="0.3">
      <c r="A579" s="13" t="s">
        <v>1016</v>
      </c>
      <c r="B579" s="12">
        <v>45054</v>
      </c>
      <c r="C579" s="13" t="s">
        <v>25</v>
      </c>
      <c r="D579" s="13" t="s">
        <v>348</v>
      </c>
      <c r="E579" s="13" t="s">
        <v>5790</v>
      </c>
      <c r="F579" s="13" t="s">
        <v>55</v>
      </c>
      <c r="G579" s="13">
        <v>95505.05</v>
      </c>
      <c r="H579" s="13">
        <v>9</v>
      </c>
      <c r="I579" s="14">
        <v>14.05</v>
      </c>
      <c r="J579" s="15">
        <v>859545.49</v>
      </c>
      <c r="K579" s="13">
        <v>66420.84</v>
      </c>
      <c r="L579" s="15">
        <v>261757.96</v>
      </c>
      <c r="M579" s="13" t="s">
        <v>21</v>
      </c>
      <c r="N579" s="13" t="s">
        <v>28</v>
      </c>
      <c r="O579" s="13" t="s">
        <v>29</v>
      </c>
      <c r="P579" s="13">
        <v>5</v>
      </c>
      <c r="Q579" s="13">
        <v>2023</v>
      </c>
      <c r="R579" s="15">
        <f>Raw_Data!$G579*Raw_Data!$H579</f>
        <v>859545.45000000007</v>
      </c>
      <c r="S579" s="15">
        <f>Raw_Data!$R579*Raw_Data!$I579/100</f>
        <v>120766.13572500001</v>
      </c>
      <c r="T579" s="15">
        <f>Raw_Data!$R579-Raw_Data!$S579</f>
        <v>738779.31427500001</v>
      </c>
      <c r="U579" s="17">
        <f>Raw_Data!$L579/Raw_Data!$J579</f>
        <v>0.3045306653868895</v>
      </c>
    </row>
    <row r="580" spans="1:21" x14ac:dyDescent="0.3">
      <c r="A580" s="9" t="s">
        <v>1017</v>
      </c>
      <c r="B580" s="8">
        <v>45054</v>
      </c>
      <c r="C580" s="9" t="s">
        <v>34</v>
      </c>
      <c r="D580" s="9" t="s">
        <v>1018</v>
      </c>
      <c r="E580" s="9" t="s">
        <v>5788</v>
      </c>
      <c r="F580" s="9" t="s">
        <v>20</v>
      </c>
      <c r="G580" s="9">
        <v>59306.15</v>
      </c>
      <c r="H580" s="9">
        <v>3</v>
      </c>
      <c r="I580" s="10">
        <v>4</v>
      </c>
      <c r="J580" s="11">
        <v>177918.46</v>
      </c>
      <c r="K580" s="9">
        <v>48055.51</v>
      </c>
      <c r="L580" s="11">
        <v>33751.919999999998</v>
      </c>
      <c r="M580" s="9" t="s">
        <v>21</v>
      </c>
      <c r="N580" s="9" t="s">
        <v>45</v>
      </c>
      <c r="O580" s="9" t="s">
        <v>23</v>
      </c>
      <c r="P580" s="9">
        <v>5</v>
      </c>
      <c r="Q580" s="9">
        <v>2023</v>
      </c>
      <c r="R580" s="11">
        <f>Raw_Data!$G580*Raw_Data!$H580</f>
        <v>177918.45</v>
      </c>
      <c r="S580" s="11">
        <f>Raw_Data!$R580*Raw_Data!$I580/100</f>
        <v>7116.7380000000003</v>
      </c>
      <c r="T580" s="11">
        <f>Raw_Data!$R580-Raw_Data!$S580</f>
        <v>170801.712</v>
      </c>
      <c r="U580" s="16">
        <f>Raw_Data!$L580/Raw_Data!$J580</f>
        <v>0.18970442977080623</v>
      </c>
    </row>
    <row r="581" spans="1:21" x14ac:dyDescent="0.3">
      <c r="A581" s="13" t="s">
        <v>1019</v>
      </c>
      <c r="B581" s="12">
        <v>45055</v>
      </c>
      <c r="C581" s="13" t="s">
        <v>34</v>
      </c>
      <c r="D581" s="13" t="s">
        <v>166</v>
      </c>
      <c r="E581" s="13" t="s">
        <v>5787</v>
      </c>
      <c r="F581" s="13" t="s">
        <v>55</v>
      </c>
      <c r="G581" s="13">
        <v>56285.64</v>
      </c>
      <c r="H581" s="13">
        <v>10</v>
      </c>
      <c r="I581" s="14">
        <v>5.5</v>
      </c>
      <c r="J581" s="15">
        <v>562856.37</v>
      </c>
      <c r="K581" s="13">
        <v>39760.33</v>
      </c>
      <c r="L581" s="15">
        <v>165253.04</v>
      </c>
      <c r="M581" s="13" t="s">
        <v>21</v>
      </c>
      <c r="N581" s="13" t="s">
        <v>28</v>
      </c>
      <c r="O581" s="13" t="s">
        <v>23</v>
      </c>
      <c r="P581" s="13">
        <v>5</v>
      </c>
      <c r="Q581" s="13">
        <v>2023</v>
      </c>
      <c r="R581" s="15">
        <f>Raw_Data!$G581*Raw_Data!$H581</f>
        <v>562856.4</v>
      </c>
      <c r="S581" s="15">
        <f>Raw_Data!$R581*Raw_Data!$I581/100</f>
        <v>30957.102000000003</v>
      </c>
      <c r="T581" s="15">
        <f>Raw_Data!$R581-Raw_Data!$S581</f>
        <v>531899.29800000007</v>
      </c>
      <c r="U581" s="17">
        <f>Raw_Data!$L581/Raw_Data!$J581</f>
        <v>0.29359717471084146</v>
      </c>
    </row>
    <row r="582" spans="1:21" x14ac:dyDescent="0.3">
      <c r="A582" s="9" t="s">
        <v>1020</v>
      </c>
      <c r="B582" s="8">
        <v>45055</v>
      </c>
      <c r="C582" s="9" t="s">
        <v>34</v>
      </c>
      <c r="D582" s="9" t="s">
        <v>202</v>
      </c>
      <c r="E582" s="9" t="s">
        <v>5789</v>
      </c>
      <c r="F582" s="9" t="s">
        <v>27</v>
      </c>
      <c r="G582" s="9">
        <v>78279.61</v>
      </c>
      <c r="H582" s="9">
        <v>9</v>
      </c>
      <c r="I582" s="10">
        <v>0.69</v>
      </c>
      <c r="J582" s="11">
        <v>704516.49</v>
      </c>
      <c r="K582" s="9">
        <v>58166.33</v>
      </c>
      <c r="L582" s="11">
        <v>181019.5</v>
      </c>
      <c r="M582" s="9" t="s">
        <v>21</v>
      </c>
      <c r="N582" s="9" t="s">
        <v>58</v>
      </c>
      <c r="O582" s="9" t="s">
        <v>23</v>
      </c>
      <c r="P582" s="9">
        <v>5</v>
      </c>
      <c r="Q582" s="9">
        <v>2023</v>
      </c>
      <c r="R582" s="11">
        <f>Raw_Data!$G582*Raw_Data!$H582</f>
        <v>704516.49</v>
      </c>
      <c r="S582" s="11">
        <f>Raw_Data!$R582*Raw_Data!$I582/100</f>
        <v>4861.1637809999993</v>
      </c>
      <c r="T582" s="11">
        <f>Raw_Data!$R582-Raw_Data!$S582</f>
        <v>699655.32621900004</v>
      </c>
      <c r="U582" s="16">
        <f>Raw_Data!$L582/Raw_Data!$J582</f>
        <v>0.25694146633814063</v>
      </c>
    </row>
    <row r="583" spans="1:21" x14ac:dyDescent="0.3">
      <c r="A583" s="13" t="s">
        <v>1021</v>
      </c>
      <c r="B583" s="12">
        <v>45055</v>
      </c>
      <c r="C583" s="13" t="s">
        <v>18</v>
      </c>
      <c r="D583" s="13" t="s">
        <v>1022</v>
      </c>
      <c r="E583" s="13" t="s">
        <v>5790</v>
      </c>
      <c r="F583" s="13" t="s">
        <v>32</v>
      </c>
      <c r="G583" s="13">
        <v>62045.68</v>
      </c>
      <c r="H583" s="13">
        <v>9</v>
      </c>
      <c r="I583" s="14">
        <v>5.89</v>
      </c>
      <c r="J583" s="15">
        <v>558411.13</v>
      </c>
      <c r="K583" s="13">
        <v>51073.52</v>
      </c>
      <c r="L583" s="15">
        <v>98749.440000000002</v>
      </c>
      <c r="M583" s="13" t="s">
        <v>21</v>
      </c>
      <c r="N583" s="13" t="s">
        <v>22</v>
      </c>
      <c r="O583" s="13" t="s">
        <v>23</v>
      </c>
      <c r="P583" s="13">
        <v>5</v>
      </c>
      <c r="Q583" s="13">
        <v>2023</v>
      </c>
      <c r="R583" s="15">
        <f>Raw_Data!$G583*Raw_Data!$H583</f>
        <v>558411.12</v>
      </c>
      <c r="S583" s="15">
        <f>Raw_Data!$R583*Raw_Data!$I583/100</f>
        <v>32890.414967999997</v>
      </c>
      <c r="T583" s="15">
        <f>Raw_Data!$R583-Raw_Data!$S583</f>
        <v>525520.70503199997</v>
      </c>
      <c r="U583" s="17">
        <f>Raw_Data!$L583/Raw_Data!$J583</f>
        <v>0.17684002824227377</v>
      </c>
    </row>
    <row r="584" spans="1:21" x14ac:dyDescent="0.3">
      <c r="A584" s="9" t="s">
        <v>1023</v>
      </c>
      <c r="B584" s="8">
        <v>45056</v>
      </c>
      <c r="C584" s="9" t="s">
        <v>34</v>
      </c>
      <c r="D584" s="9" t="s">
        <v>325</v>
      </c>
      <c r="E584" s="9" t="s">
        <v>5790</v>
      </c>
      <c r="F584" s="9" t="s">
        <v>20</v>
      </c>
      <c r="G584" s="9">
        <v>65888.850000000006</v>
      </c>
      <c r="H584" s="9">
        <v>4</v>
      </c>
      <c r="I584" s="10">
        <v>4</v>
      </c>
      <c r="J584" s="11">
        <v>263555.39</v>
      </c>
      <c r="K584" s="9">
        <v>54656.31</v>
      </c>
      <c r="L584" s="11">
        <v>44930.13</v>
      </c>
      <c r="M584" s="9" t="s">
        <v>21</v>
      </c>
      <c r="N584" s="9" t="s">
        <v>28</v>
      </c>
      <c r="O584" s="9" t="s">
        <v>23</v>
      </c>
      <c r="P584" s="9">
        <v>5</v>
      </c>
      <c r="Q584" s="9">
        <v>2023</v>
      </c>
      <c r="R584" s="11">
        <f>Raw_Data!$G584*Raw_Data!$H584</f>
        <v>263555.40000000002</v>
      </c>
      <c r="S584" s="11">
        <f>Raw_Data!$R584*Raw_Data!$I584/100</f>
        <v>10542.216</v>
      </c>
      <c r="T584" s="11">
        <f>Raw_Data!$R584-Raw_Data!$S584</f>
        <v>253013.18400000001</v>
      </c>
      <c r="U584" s="16">
        <f>Raw_Data!$L584/Raw_Data!$J584</f>
        <v>0.1704769915728151</v>
      </c>
    </row>
    <row r="585" spans="1:21" x14ac:dyDescent="0.3">
      <c r="A585" s="13" t="s">
        <v>1024</v>
      </c>
      <c r="B585" s="12">
        <v>45056</v>
      </c>
      <c r="C585" s="13" t="s">
        <v>18</v>
      </c>
      <c r="D585" s="13" t="s">
        <v>524</v>
      </c>
      <c r="E585" s="13" t="s">
        <v>5790</v>
      </c>
      <c r="F585" s="13" t="s">
        <v>42</v>
      </c>
      <c r="G585" s="13">
        <v>59220.91</v>
      </c>
      <c r="H585" s="13">
        <v>3</v>
      </c>
      <c r="I585" s="14">
        <v>3.15</v>
      </c>
      <c r="J585" s="15">
        <v>177662.74</v>
      </c>
      <c r="K585" s="13">
        <v>42019.47</v>
      </c>
      <c r="L585" s="15">
        <v>51604.33</v>
      </c>
      <c r="M585" s="13" t="s">
        <v>21</v>
      </c>
      <c r="N585" s="13" t="s">
        <v>28</v>
      </c>
      <c r="O585" s="13" t="s">
        <v>23</v>
      </c>
      <c r="P585" s="13">
        <v>5</v>
      </c>
      <c r="Q585" s="13">
        <v>2023</v>
      </c>
      <c r="R585" s="15">
        <f>Raw_Data!$G585*Raw_Data!$H585</f>
        <v>177662.73</v>
      </c>
      <c r="S585" s="15">
        <f>Raw_Data!$R585*Raw_Data!$I585/100</f>
        <v>5596.3759950000003</v>
      </c>
      <c r="T585" s="15">
        <f>Raw_Data!$R585-Raw_Data!$S585</f>
        <v>172066.354005</v>
      </c>
      <c r="U585" s="17">
        <f>Raw_Data!$L585/Raw_Data!$J585</f>
        <v>0.2904623107805272</v>
      </c>
    </row>
    <row r="586" spans="1:21" x14ac:dyDescent="0.3">
      <c r="A586" s="9" t="s">
        <v>1025</v>
      </c>
      <c r="B586" s="8">
        <v>45056</v>
      </c>
      <c r="C586" s="9" t="s">
        <v>25</v>
      </c>
      <c r="D586" s="9" t="s">
        <v>1026</v>
      </c>
      <c r="E586" s="9" t="s">
        <v>5785</v>
      </c>
      <c r="F586" s="9" t="s">
        <v>55</v>
      </c>
      <c r="G586" s="9">
        <v>99939</v>
      </c>
      <c r="H586" s="9">
        <v>43</v>
      </c>
      <c r="I586" s="10">
        <v>3.16</v>
      </c>
      <c r="J586" s="11">
        <v>4297376.8</v>
      </c>
      <c r="K586" s="9">
        <v>66323.53</v>
      </c>
      <c r="L586" s="11">
        <v>1445465.18</v>
      </c>
      <c r="M586" s="9" t="s">
        <v>36</v>
      </c>
      <c r="N586" s="9" t="s">
        <v>28</v>
      </c>
      <c r="O586" s="9" t="s">
        <v>23</v>
      </c>
      <c r="P586" s="9">
        <v>5</v>
      </c>
      <c r="Q586" s="9">
        <v>2023</v>
      </c>
      <c r="R586" s="11">
        <f>Raw_Data!$G586*Raw_Data!$H586</f>
        <v>4297377</v>
      </c>
      <c r="S586" s="11">
        <f>Raw_Data!$R586*Raw_Data!$I586/100</f>
        <v>135797.11319999999</v>
      </c>
      <c r="T586" s="11">
        <f>Raw_Data!$R586-Raw_Data!$S586</f>
        <v>4161579.8868</v>
      </c>
      <c r="U586" s="16">
        <f>Raw_Data!$L586/Raw_Data!$J586</f>
        <v>0.33635988819970358</v>
      </c>
    </row>
    <row r="587" spans="1:21" x14ac:dyDescent="0.3">
      <c r="A587" s="13" t="s">
        <v>1027</v>
      </c>
      <c r="B587" s="12">
        <v>45056</v>
      </c>
      <c r="C587" s="13" t="s">
        <v>34</v>
      </c>
      <c r="D587" s="13" t="s">
        <v>1028</v>
      </c>
      <c r="E587" s="13" t="s">
        <v>5787</v>
      </c>
      <c r="F587" s="13" t="s">
        <v>20</v>
      </c>
      <c r="G587" s="13">
        <v>63496.480000000003</v>
      </c>
      <c r="H587" s="13">
        <v>22</v>
      </c>
      <c r="I587" s="14">
        <v>0.79</v>
      </c>
      <c r="J587" s="15">
        <v>1396922.53</v>
      </c>
      <c r="K587" s="13">
        <v>49482.68</v>
      </c>
      <c r="L587" s="15">
        <v>308303.46999999997</v>
      </c>
      <c r="M587" s="13" t="s">
        <v>36</v>
      </c>
      <c r="N587" s="13" t="s">
        <v>22</v>
      </c>
      <c r="O587" s="13" t="s">
        <v>23</v>
      </c>
      <c r="P587" s="13">
        <v>5</v>
      </c>
      <c r="Q587" s="13">
        <v>2023</v>
      </c>
      <c r="R587" s="15">
        <f>Raw_Data!$G587*Raw_Data!$H587</f>
        <v>1396922.56</v>
      </c>
      <c r="S587" s="15">
        <f>Raw_Data!$R587*Raw_Data!$I587/100</f>
        <v>11035.688224000001</v>
      </c>
      <c r="T587" s="15">
        <f>Raw_Data!$R587-Raw_Data!$S587</f>
        <v>1385886.8717760001</v>
      </c>
      <c r="U587" s="17">
        <f>Raw_Data!$L587/Raw_Data!$J587</f>
        <v>0.22070190964705821</v>
      </c>
    </row>
    <row r="588" spans="1:21" x14ac:dyDescent="0.3">
      <c r="A588" s="9" t="s">
        <v>1029</v>
      </c>
      <c r="B588" s="8">
        <v>45056</v>
      </c>
      <c r="C588" s="9" t="s">
        <v>47</v>
      </c>
      <c r="D588" s="9" t="s">
        <v>1030</v>
      </c>
      <c r="E588" s="9" t="s">
        <v>5786</v>
      </c>
      <c r="F588" s="9" t="s">
        <v>55</v>
      </c>
      <c r="G588" s="9">
        <v>44273.27</v>
      </c>
      <c r="H588" s="9">
        <v>59</v>
      </c>
      <c r="I588" s="10">
        <v>0.97</v>
      </c>
      <c r="J588" s="11">
        <v>2612123.19</v>
      </c>
      <c r="K588" s="9">
        <v>29894.89</v>
      </c>
      <c r="L588" s="11">
        <v>848324.65</v>
      </c>
      <c r="M588" s="9" t="s">
        <v>36</v>
      </c>
      <c r="N588" s="9" t="s">
        <v>28</v>
      </c>
      <c r="O588" s="9" t="s">
        <v>23</v>
      </c>
      <c r="P588" s="9">
        <v>5</v>
      </c>
      <c r="Q588" s="9">
        <v>2023</v>
      </c>
      <c r="R588" s="11">
        <f>Raw_Data!$G588*Raw_Data!$H588</f>
        <v>2612122.9299999997</v>
      </c>
      <c r="S588" s="11">
        <f>Raw_Data!$R588*Raw_Data!$I588/100</f>
        <v>25337.592420999994</v>
      </c>
      <c r="T588" s="11">
        <f>Raw_Data!$R588-Raw_Data!$S588</f>
        <v>2586785.3375789998</v>
      </c>
      <c r="U588" s="16">
        <f>Raw_Data!$L588/Raw_Data!$J588</f>
        <v>0.32476441128337447</v>
      </c>
    </row>
    <row r="589" spans="1:21" x14ac:dyDescent="0.3">
      <c r="A589" s="13" t="s">
        <v>1031</v>
      </c>
      <c r="B589" s="12">
        <v>45056</v>
      </c>
      <c r="C589" s="13" t="s">
        <v>47</v>
      </c>
      <c r="D589" s="13" t="s">
        <v>654</v>
      </c>
      <c r="E589" s="13" t="s">
        <v>5790</v>
      </c>
      <c r="F589" s="13" t="s">
        <v>20</v>
      </c>
      <c r="G589" s="13">
        <v>45955.29</v>
      </c>
      <c r="H589" s="13">
        <v>52</v>
      </c>
      <c r="I589" s="14">
        <v>1.23</v>
      </c>
      <c r="J589" s="15">
        <v>2389675.2999999998</v>
      </c>
      <c r="K589" s="13">
        <v>38926.86</v>
      </c>
      <c r="L589" s="15">
        <v>365478.36</v>
      </c>
      <c r="M589" s="13" t="s">
        <v>36</v>
      </c>
      <c r="N589" s="13" t="s">
        <v>45</v>
      </c>
      <c r="O589" s="13" t="s">
        <v>23</v>
      </c>
      <c r="P589" s="13">
        <v>5</v>
      </c>
      <c r="Q589" s="13">
        <v>2023</v>
      </c>
      <c r="R589" s="15">
        <f>Raw_Data!$G589*Raw_Data!$H589</f>
        <v>2389675.08</v>
      </c>
      <c r="S589" s="15">
        <f>Raw_Data!$R589*Raw_Data!$I589/100</f>
        <v>29393.003484000001</v>
      </c>
      <c r="T589" s="15">
        <f>Raw_Data!$R589-Raw_Data!$S589</f>
        <v>2360282.0765160001</v>
      </c>
      <c r="U589" s="17">
        <f>Raw_Data!$L589/Raw_Data!$J589</f>
        <v>0.15294059406313487</v>
      </c>
    </row>
    <row r="590" spans="1:21" x14ac:dyDescent="0.3">
      <c r="A590" s="9" t="s">
        <v>1032</v>
      </c>
      <c r="B590" s="8">
        <v>45056</v>
      </c>
      <c r="C590" s="9" t="s">
        <v>25</v>
      </c>
      <c r="D590" s="9" t="s">
        <v>725</v>
      </c>
      <c r="E590" s="9" t="s">
        <v>5790</v>
      </c>
      <c r="F590" s="9" t="s">
        <v>42</v>
      </c>
      <c r="G590" s="9">
        <v>89616.960000000006</v>
      </c>
      <c r="H590" s="9">
        <v>10</v>
      </c>
      <c r="I590" s="10">
        <v>4.07</v>
      </c>
      <c r="J590" s="11">
        <v>896169.62</v>
      </c>
      <c r="K590" s="9">
        <v>67410.100000000006</v>
      </c>
      <c r="L590" s="11">
        <v>222068.6</v>
      </c>
      <c r="M590" s="9" t="s">
        <v>36</v>
      </c>
      <c r="N590" s="9" t="s">
        <v>22</v>
      </c>
      <c r="O590" s="9" t="s">
        <v>23</v>
      </c>
      <c r="P590" s="9">
        <v>5</v>
      </c>
      <c r="Q590" s="9">
        <v>2023</v>
      </c>
      <c r="R590" s="11">
        <f>Raw_Data!$G590*Raw_Data!$H590</f>
        <v>896169.60000000009</v>
      </c>
      <c r="S590" s="11">
        <f>Raw_Data!$R590*Raw_Data!$I590/100</f>
        <v>36474.10272000001</v>
      </c>
      <c r="T590" s="11">
        <f>Raw_Data!$R590-Raw_Data!$S590</f>
        <v>859695.49728000013</v>
      </c>
      <c r="U590" s="16">
        <f>Raw_Data!$L590/Raw_Data!$J590</f>
        <v>0.2477975095830631</v>
      </c>
    </row>
    <row r="591" spans="1:21" x14ac:dyDescent="0.3">
      <c r="A591" s="13" t="s">
        <v>1033</v>
      </c>
      <c r="B591" s="12">
        <v>45057</v>
      </c>
      <c r="C591" s="13" t="s">
        <v>18</v>
      </c>
      <c r="D591" s="13" t="s">
        <v>1034</v>
      </c>
      <c r="E591" s="13" t="s">
        <v>5790</v>
      </c>
      <c r="F591" s="13" t="s">
        <v>20</v>
      </c>
      <c r="G591" s="13">
        <v>69197.34</v>
      </c>
      <c r="H591" s="13">
        <v>6</v>
      </c>
      <c r="I591" s="14">
        <v>3.23</v>
      </c>
      <c r="J591" s="15">
        <v>415184.04</v>
      </c>
      <c r="K591" s="13">
        <v>55290.34</v>
      </c>
      <c r="L591" s="15">
        <v>83441.98</v>
      </c>
      <c r="M591" s="13" t="s">
        <v>21</v>
      </c>
      <c r="N591" s="13" t="s">
        <v>28</v>
      </c>
      <c r="O591" s="13" t="s">
        <v>23</v>
      </c>
      <c r="P591" s="13">
        <v>5</v>
      </c>
      <c r="Q591" s="13">
        <v>2023</v>
      </c>
      <c r="R591" s="15">
        <f>Raw_Data!$G591*Raw_Data!$H591</f>
        <v>415184.04</v>
      </c>
      <c r="S591" s="15">
        <f>Raw_Data!$R591*Raw_Data!$I591/100</f>
        <v>13410.444491999999</v>
      </c>
      <c r="T591" s="15">
        <f>Raw_Data!$R591-Raw_Data!$S591</f>
        <v>401773.595508</v>
      </c>
      <c r="U591" s="17">
        <f>Raw_Data!$L591/Raw_Data!$J591</f>
        <v>0.20097588529655427</v>
      </c>
    </row>
    <row r="592" spans="1:21" x14ac:dyDescent="0.3">
      <c r="A592" s="9" t="s">
        <v>1035</v>
      </c>
      <c r="B592" s="8">
        <v>45057</v>
      </c>
      <c r="C592" s="9" t="s">
        <v>25</v>
      </c>
      <c r="D592" s="9" t="s">
        <v>355</v>
      </c>
      <c r="E592" s="9" t="s">
        <v>5785</v>
      </c>
      <c r="F592" s="9" t="s">
        <v>55</v>
      </c>
      <c r="G592" s="9">
        <v>91770.71</v>
      </c>
      <c r="H592" s="9">
        <v>10</v>
      </c>
      <c r="I592" s="10">
        <v>3.48</v>
      </c>
      <c r="J592" s="11">
        <v>917707.11</v>
      </c>
      <c r="K592" s="9">
        <v>61424.94</v>
      </c>
      <c r="L592" s="11">
        <v>303457.71000000002</v>
      </c>
      <c r="M592" s="9" t="s">
        <v>21</v>
      </c>
      <c r="N592" s="9" t="s">
        <v>45</v>
      </c>
      <c r="O592" s="9" t="s">
        <v>23</v>
      </c>
      <c r="P592" s="9">
        <v>5</v>
      </c>
      <c r="Q592" s="9">
        <v>2023</v>
      </c>
      <c r="R592" s="11">
        <f>Raw_Data!$G592*Raw_Data!$H592</f>
        <v>917707.10000000009</v>
      </c>
      <c r="S592" s="11">
        <f>Raw_Data!$R592*Raw_Data!$I592/100</f>
        <v>31936.20708</v>
      </c>
      <c r="T592" s="11">
        <f>Raw_Data!$R592-Raw_Data!$S592</f>
        <v>885770.89292000013</v>
      </c>
      <c r="U592" s="16">
        <f>Raw_Data!$L592/Raw_Data!$J592</f>
        <v>0.33066945509444734</v>
      </c>
    </row>
    <row r="593" spans="1:21" x14ac:dyDescent="0.3">
      <c r="A593" s="13" t="s">
        <v>1036</v>
      </c>
      <c r="B593" s="12">
        <v>45057</v>
      </c>
      <c r="C593" s="13" t="s">
        <v>40</v>
      </c>
      <c r="D593" s="13" t="s">
        <v>1037</v>
      </c>
      <c r="E593" s="13" t="s">
        <v>5787</v>
      </c>
      <c r="F593" s="13" t="s">
        <v>20</v>
      </c>
      <c r="G593" s="13">
        <v>100245.82</v>
      </c>
      <c r="H593" s="13">
        <v>13</v>
      </c>
      <c r="I593" s="14">
        <v>4</v>
      </c>
      <c r="J593" s="15">
        <v>1303195.71</v>
      </c>
      <c r="K593" s="13">
        <v>80168.97</v>
      </c>
      <c r="L593" s="15">
        <v>260999.06</v>
      </c>
      <c r="M593" s="13" t="s">
        <v>36</v>
      </c>
      <c r="N593" s="13" t="s">
        <v>28</v>
      </c>
      <c r="O593" s="13" t="s">
        <v>23</v>
      </c>
      <c r="P593" s="13">
        <v>5</v>
      </c>
      <c r="Q593" s="13">
        <v>2023</v>
      </c>
      <c r="R593" s="15">
        <f>Raw_Data!$G593*Raw_Data!$H593</f>
        <v>1303195.6600000001</v>
      </c>
      <c r="S593" s="15">
        <f>Raw_Data!$R593*Raw_Data!$I593/100</f>
        <v>52127.826400000005</v>
      </c>
      <c r="T593" s="15">
        <f>Raw_Data!$R593-Raw_Data!$S593</f>
        <v>1251067.8336000002</v>
      </c>
      <c r="U593" s="17">
        <f>Raw_Data!$L593/Raw_Data!$J593</f>
        <v>0.20027618108104422</v>
      </c>
    </row>
    <row r="594" spans="1:21" x14ac:dyDescent="0.3">
      <c r="A594" s="9" t="s">
        <v>1038</v>
      </c>
      <c r="B594" s="8">
        <v>45057</v>
      </c>
      <c r="C594" s="9" t="s">
        <v>34</v>
      </c>
      <c r="D594" s="9" t="s">
        <v>329</v>
      </c>
      <c r="E594" s="9" t="s">
        <v>5786</v>
      </c>
      <c r="F594" s="9" t="s">
        <v>42</v>
      </c>
      <c r="G594" s="9">
        <v>68357.53</v>
      </c>
      <c r="H594" s="9">
        <v>2</v>
      </c>
      <c r="I594" s="10">
        <v>2.2799999999999998</v>
      </c>
      <c r="J594" s="11">
        <v>136715.07</v>
      </c>
      <c r="K594" s="9">
        <v>53297.53</v>
      </c>
      <c r="L594" s="11">
        <v>30120</v>
      </c>
      <c r="M594" s="9" t="s">
        <v>21</v>
      </c>
      <c r="N594" s="9" t="s">
        <v>22</v>
      </c>
      <c r="O594" s="9" t="s">
        <v>23</v>
      </c>
      <c r="P594" s="9">
        <v>5</v>
      </c>
      <c r="Q594" s="9">
        <v>2023</v>
      </c>
      <c r="R594" s="11">
        <f>Raw_Data!$G594*Raw_Data!$H594</f>
        <v>136715.06</v>
      </c>
      <c r="S594" s="11">
        <f>Raw_Data!$R594*Raw_Data!$I594/100</f>
        <v>3117.103368</v>
      </c>
      <c r="T594" s="11">
        <f>Raw_Data!$R594-Raw_Data!$S594</f>
        <v>133597.95663199999</v>
      </c>
      <c r="U594" s="16">
        <f>Raw_Data!$L594/Raw_Data!$J594</f>
        <v>0.22031221576377791</v>
      </c>
    </row>
    <row r="595" spans="1:21" x14ac:dyDescent="0.3">
      <c r="A595" s="13" t="s">
        <v>1039</v>
      </c>
      <c r="B595" s="12">
        <v>45057</v>
      </c>
      <c r="C595" s="13" t="s">
        <v>25</v>
      </c>
      <c r="D595" s="13" t="s">
        <v>1040</v>
      </c>
      <c r="E595" s="13" t="s">
        <v>5790</v>
      </c>
      <c r="F595" s="13" t="s">
        <v>32</v>
      </c>
      <c r="G595" s="13">
        <v>90611.25</v>
      </c>
      <c r="H595" s="13">
        <v>10</v>
      </c>
      <c r="I595" s="14">
        <v>0.4</v>
      </c>
      <c r="J595" s="15">
        <v>906112.53</v>
      </c>
      <c r="K595" s="13">
        <v>71045.89</v>
      </c>
      <c r="L595" s="15">
        <v>195653.63</v>
      </c>
      <c r="M595" s="13" t="s">
        <v>21</v>
      </c>
      <c r="N595" s="13" t="s">
        <v>58</v>
      </c>
      <c r="O595" s="13" t="s">
        <v>23</v>
      </c>
      <c r="P595" s="13">
        <v>5</v>
      </c>
      <c r="Q595" s="13">
        <v>2023</v>
      </c>
      <c r="R595" s="15">
        <f>Raw_Data!$G595*Raw_Data!$H595</f>
        <v>906112.5</v>
      </c>
      <c r="S595" s="15">
        <f>Raw_Data!$R595*Raw_Data!$I595/100</f>
        <v>3624.45</v>
      </c>
      <c r="T595" s="15">
        <f>Raw_Data!$R595-Raw_Data!$S595</f>
        <v>902488.05</v>
      </c>
      <c r="U595" s="17">
        <f>Raw_Data!$L595/Raw_Data!$J595</f>
        <v>0.21592641479088695</v>
      </c>
    </row>
    <row r="596" spans="1:21" x14ac:dyDescent="0.3">
      <c r="A596" s="9" t="s">
        <v>1041</v>
      </c>
      <c r="B596" s="8">
        <v>45057</v>
      </c>
      <c r="C596" s="9" t="s">
        <v>40</v>
      </c>
      <c r="D596" s="9" t="s">
        <v>72</v>
      </c>
      <c r="E596" s="9" t="s">
        <v>5785</v>
      </c>
      <c r="F596" s="9" t="s">
        <v>32</v>
      </c>
      <c r="G596" s="9">
        <v>81742.179999999993</v>
      </c>
      <c r="H596" s="9">
        <v>37</v>
      </c>
      <c r="I596" s="10">
        <v>0.73</v>
      </c>
      <c r="J596" s="11">
        <v>3024460.79</v>
      </c>
      <c r="K596" s="9">
        <v>65907.759999999995</v>
      </c>
      <c r="L596" s="11">
        <v>585873.75</v>
      </c>
      <c r="M596" s="9" t="s">
        <v>36</v>
      </c>
      <c r="N596" s="9" t="s">
        <v>22</v>
      </c>
      <c r="O596" s="9" t="s">
        <v>23</v>
      </c>
      <c r="P596" s="9">
        <v>5</v>
      </c>
      <c r="Q596" s="9">
        <v>2023</v>
      </c>
      <c r="R596" s="11">
        <f>Raw_Data!$G596*Raw_Data!$H596</f>
        <v>3024460.6599999997</v>
      </c>
      <c r="S596" s="11">
        <f>Raw_Data!$R596*Raw_Data!$I596/100</f>
        <v>22078.562817999995</v>
      </c>
      <c r="T596" s="11">
        <f>Raw_Data!$R596-Raw_Data!$S596</f>
        <v>3002382.0971819996</v>
      </c>
      <c r="U596" s="16">
        <f>Raw_Data!$L596/Raw_Data!$J596</f>
        <v>0.19371180209613495</v>
      </c>
    </row>
    <row r="597" spans="1:21" x14ac:dyDescent="0.3">
      <c r="A597" s="13" t="s">
        <v>1042</v>
      </c>
      <c r="B597" s="12">
        <v>45057</v>
      </c>
      <c r="C597" s="13" t="s">
        <v>47</v>
      </c>
      <c r="D597" s="13" t="s">
        <v>74</v>
      </c>
      <c r="E597" s="13" t="s">
        <v>5789</v>
      </c>
      <c r="F597" s="13" t="s">
        <v>20</v>
      </c>
      <c r="G597" s="13">
        <v>47773.51</v>
      </c>
      <c r="H597" s="13">
        <v>8</v>
      </c>
      <c r="I597" s="14">
        <v>3.89</v>
      </c>
      <c r="J597" s="15">
        <v>382188.06</v>
      </c>
      <c r="K597" s="13">
        <v>39222.269999999997</v>
      </c>
      <c r="L597" s="15">
        <v>68409.91</v>
      </c>
      <c r="M597" s="13" t="s">
        <v>21</v>
      </c>
      <c r="N597" s="13" t="s">
        <v>22</v>
      </c>
      <c r="O597" s="13" t="s">
        <v>23</v>
      </c>
      <c r="P597" s="13">
        <v>5</v>
      </c>
      <c r="Q597" s="13">
        <v>2023</v>
      </c>
      <c r="R597" s="15">
        <f>Raw_Data!$G597*Raw_Data!$H597</f>
        <v>382188.08</v>
      </c>
      <c r="S597" s="15">
        <f>Raw_Data!$R597*Raw_Data!$I597/100</f>
        <v>14867.116312000002</v>
      </c>
      <c r="T597" s="15">
        <f>Raw_Data!$R597-Raw_Data!$S597</f>
        <v>367320.96368799999</v>
      </c>
      <c r="U597" s="17">
        <f>Raw_Data!$L597/Raw_Data!$J597</f>
        <v>0.1789954139331302</v>
      </c>
    </row>
    <row r="598" spans="1:21" x14ac:dyDescent="0.3">
      <c r="A598" s="9" t="s">
        <v>1043</v>
      </c>
      <c r="B598" s="8">
        <v>45058</v>
      </c>
      <c r="C598" s="9" t="s">
        <v>18</v>
      </c>
      <c r="D598" s="9" t="s">
        <v>1044</v>
      </c>
      <c r="E598" s="9" t="s">
        <v>5788</v>
      </c>
      <c r="F598" s="9" t="s">
        <v>20</v>
      </c>
      <c r="G598" s="9">
        <v>59198.33</v>
      </c>
      <c r="H598" s="9">
        <v>1</v>
      </c>
      <c r="I598" s="10">
        <v>12.35</v>
      </c>
      <c r="J598" s="11">
        <v>59198.33</v>
      </c>
      <c r="K598" s="9">
        <v>44454.5</v>
      </c>
      <c r="L598" s="11">
        <v>14743.84</v>
      </c>
      <c r="M598" s="9" t="s">
        <v>21</v>
      </c>
      <c r="N598" s="9" t="s">
        <v>58</v>
      </c>
      <c r="O598" s="9" t="s">
        <v>29</v>
      </c>
      <c r="P598" s="9">
        <v>5</v>
      </c>
      <c r="Q598" s="9">
        <v>2023</v>
      </c>
      <c r="R598" s="11">
        <f>Raw_Data!$G598*Raw_Data!$H598</f>
        <v>59198.33</v>
      </c>
      <c r="S598" s="11">
        <f>Raw_Data!$R598*Raw_Data!$I598/100</f>
        <v>7310.9937549999995</v>
      </c>
      <c r="T598" s="11">
        <f>Raw_Data!$R598-Raw_Data!$S598</f>
        <v>51887.336244999999</v>
      </c>
      <c r="U598" s="16">
        <f>Raw_Data!$L598/Raw_Data!$J598</f>
        <v>0.2490583771535447</v>
      </c>
    </row>
    <row r="599" spans="1:21" x14ac:dyDescent="0.3">
      <c r="A599" s="13" t="s">
        <v>1045</v>
      </c>
      <c r="B599" s="12">
        <v>45058</v>
      </c>
      <c r="C599" s="13" t="s">
        <v>34</v>
      </c>
      <c r="D599" s="13" t="s">
        <v>1005</v>
      </c>
      <c r="E599" s="13" t="s">
        <v>5790</v>
      </c>
      <c r="F599" s="13" t="s">
        <v>20</v>
      </c>
      <c r="G599" s="13">
        <v>70515.13</v>
      </c>
      <c r="H599" s="13">
        <v>8</v>
      </c>
      <c r="I599" s="14">
        <v>4</v>
      </c>
      <c r="J599" s="15">
        <v>564121.02</v>
      </c>
      <c r="K599" s="13">
        <v>53826.68</v>
      </c>
      <c r="L599" s="15">
        <v>133507.59</v>
      </c>
      <c r="M599" s="13" t="s">
        <v>21</v>
      </c>
      <c r="N599" s="13" t="s">
        <v>28</v>
      </c>
      <c r="O599" s="13" t="s">
        <v>23</v>
      </c>
      <c r="P599" s="13">
        <v>5</v>
      </c>
      <c r="Q599" s="13">
        <v>2023</v>
      </c>
      <c r="R599" s="15">
        <f>Raw_Data!$G599*Raw_Data!$H599</f>
        <v>564121.04</v>
      </c>
      <c r="S599" s="15">
        <f>Raw_Data!$R599*Raw_Data!$I599/100</f>
        <v>22564.8416</v>
      </c>
      <c r="T599" s="15">
        <f>Raw_Data!$R599-Raw_Data!$S599</f>
        <v>541556.19839999999</v>
      </c>
      <c r="U599" s="17">
        <f>Raw_Data!$L599/Raw_Data!$J599</f>
        <v>0.23666480288219005</v>
      </c>
    </row>
    <row r="600" spans="1:21" x14ac:dyDescent="0.3">
      <c r="A600" s="9" t="s">
        <v>1046</v>
      </c>
      <c r="B600" s="8">
        <v>45058</v>
      </c>
      <c r="C600" s="9" t="s">
        <v>18</v>
      </c>
      <c r="D600" s="9" t="s">
        <v>407</v>
      </c>
      <c r="E600" s="9" t="s">
        <v>5789</v>
      </c>
      <c r="F600" s="9" t="s">
        <v>27</v>
      </c>
      <c r="G600" s="9">
        <v>51581.93</v>
      </c>
      <c r="H600" s="9">
        <v>1</v>
      </c>
      <c r="I600" s="10">
        <v>15.48</v>
      </c>
      <c r="J600" s="11">
        <v>51581.93</v>
      </c>
      <c r="K600" s="9">
        <v>41310.21</v>
      </c>
      <c r="L600" s="11">
        <v>10271.719999999999</v>
      </c>
      <c r="M600" s="9" t="s">
        <v>21</v>
      </c>
      <c r="N600" s="9" t="s">
        <v>28</v>
      </c>
      <c r="O600" s="9" t="s">
        <v>29</v>
      </c>
      <c r="P600" s="9">
        <v>5</v>
      </c>
      <c r="Q600" s="9">
        <v>2023</v>
      </c>
      <c r="R600" s="11">
        <f>Raw_Data!$G600*Raw_Data!$H600</f>
        <v>51581.93</v>
      </c>
      <c r="S600" s="11">
        <f>Raw_Data!$R600*Raw_Data!$I600/100</f>
        <v>7984.882764</v>
      </c>
      <c r="T600" s="11">
        <f>Raw_Data!$R600-Raw_Data!$S600</f>
        <v>43597.047235999999</v>
      </c>
      <c r="U600" s="16">
        <f>Raw_Data!$L600/Raw_Data!$J600</f>
        <v>0.19913407660395799</v>
      </c>
    </row>
    <row r="601" spans="1:21" x14ac:dyDescent="0.3">
      <c r="A601" s="13" t="s">
        <v>1047</v>
      </c>
      <c r="B601" s="12">
        <v>45058</v>
      </c>
      <c r="C601" s="13" t="s">
        <v>25</v>
      </c>
      <c r="D601" s="13" t="s">
        <v>402</v>
      </c>
      <c r="E601" s="13" t="s">
        <v>5789</v>
      </c>
      <c r="F601" s="13" t="s">
        <v>55</v>
      </c>
      <c r="G601" s="13">
        <v>138555.75</v>
      </c>
      <c r="H601" s="13">
        <v>119</v>
      </c>
      <c r="I601" s="14">
        <v>3.9</v>
      </c>
      <c r="J601" s="15">
        <v>16488134.619999999</v>
      </c>
      <c r="K601" s="13">
        <v>95274.09</v>
      </c>
      <c r="L601" s="15">
        <v>5150517.74</v>
      </c>
      <c r="M601" s="13" t="s">
        <v>36</v>
      </c>
      <c r="N601" s="13" t="s">
        <v>28</v>
      </c>
      <c r="O601" s="13" t="s">
        <v>23</v>
      </c>
      <c r="P601" s="13">
        <v>5</v>
      </c>
      <c r="Q601" s="13">
        <v>2023</v>
      </c>
      <c r="R601" s="15">
        <f>Raw_Data!$G601*Raw_Data!$H601</f>
        <v>16488134.25</v>
      </c>
      <c r="S601" s="15">
        <f>Raw_Data!$R601*Raw_Data!$I601/100</f>
        <v>643037.23574999999</v>
      </c>
      <c r="T601" s="15">
        <f>Raw_Data!$R601-Raw_Data!$S601</f>
        <v>15845097.014249999</v>
      </c>
      <c r="U601" s="17">
        <f>Raw_Data!$L601/Raw_Data!$J601</f>
        <v>0.3123772251199633</v>
      </c>
    </row>
    <row r="602" spans="1:21" x14ac:dyDescent="0.3">
      <c r="A602" s="9" t="s">
        <v>1048</v>
      </c>
      <c r="B602" s="8">
        <v>45058</v>
      </c>
      <c r="C602" s="9" t="s">
        <v>47</v>
      </c>
      <c r="D602" s="9" t="s">
        <v>120</v>
      </c>
      <c r="E602" s="9" t="s">
        <v>5785</v>
      </c>
      <c r="F602" s="9" t="s">
        <v>32</v>
      </c>
      <c r="G602" s="9">
        <v>45035.1</v>
      </c>
      <c r="H602" s="9">
        <v>13</v>
      </c>
      <c r="I602" s="10">
        <v>3.95</v>
      </c>
      <c r="J602" s="11">
        <v>585456.32999999996</v>
      </c>
      <c r="K602" s="9">
        <v>37922.230000000003</v>
      </c>
      <c r="L602" s="11">
        <v>92467.33</v>
      </c>
      <c r="M602" s="9" t="s">
        <v>21</v>
      </c>
      <c r="N602" s="9" t="s">
        <v>22</v>
      </c>
      <c r="O602" s="9" t="s">
        <v>23</v>
      </c>
      <c r="P602" s="9">
        <v>5</v>
      </c>
      <c r="Q602" s="9">
        <v>2023</v>
      </c>
      <c r="R602" s="11">
        <f>Raw_Data!$G602*Raw_Data!$H602</f>
        <v>585456.29999999993</v>
      </c>
      <c r="S602" s="11">
        <f>Raw_Data!$R602*Raw_Data!$I602/100</f>
        <v>23125.523849999998</v>
      </c>
      <c r="T602" s="11">
        <f>Raw_Data!$R602-Raw_Data!$S602</f>
        <v>562330.77614999993</v>
      </c>
      <c r="U602" s="16">
        <f>Raw_Data!$L602/Raw_Data!$J602</f>
        <v>0.15794061019034503</v>
      </c>
    </row>
    <row r="603" spans="1:21" x14ac:dyDescent="0.3">
      <c r="A603" s="13" t="s">
        <v>1049</v>
      </c>
      <c r="B603" s="12">
        <v>45058</v>
      </c>
      <c r="C603" s="13" t="s">
        <v>40</v>
      </c>
      <c r="D603" s="13" t="s">
        <v>1050</v>
      </c>
      <c r="E603" s="13" t="s">
        <v>5787</v>
      </c>
      <c r="F603" s="13" t="s">
        <v>20</v>
      </c>
      <c r="G603" s="13">
        <v>104757.19</v>
      </c>
      <c r="H603" s="13">
        <v>5</v>
      </c>
      <c r="I603" s="14">
        <v>4</v>
      </c>
      <c r="J603" s="15">
        <v>523785.96</v>
      </c>
      <c r="K603" s="13">
        <v>87899.91</v>
      </c>
      <c r="L603" s="15">
        <v>84286.38</v>
      </c>
      <c r="M603" s="13" t="s">
        <v>21</v>
      </c>
      <c r="N603" s="13" t="s">
        <v>28</v>
      </c>
      <c r="O603" s="13" t="s">
        <v>23</v>
      </c>
      <c r="P603" s="13">
        <v>5</v>
      </c>
      <c r="Q603" s="13">
        <v>2023</v>
      </c>
      <c r="R603" s="15">
        <f>Raw_Data!$G603*Raw_Data!$H603</f>
        <v>523785.95</v>
      </c>
      <c r="S603" s="15">
        <f>Raw_Data!$R603*Raw_Data!$I603/100</f>
        <v>20951.438000000002</v>
      </c>
      <c r="T603" s="15">
        <f>Raw_Data!$R603-Raw_Data!$S603</f>
        <v>502834.51199999999</v>
      </c>
      <c r="U603" s="17">
        <f>Raw_Data!$L603/Raw_Data!$J603</f>
        <v>0.1609176007695968</v>
      </c>
    </row>
    <row r="604" spans="1:21" x14ac:dyDescent="0.3">
      <c r="A604" s="9" t="s">
        <v>1051</v>
      </c>
      <c r="B604" s="8">
        <v>45059</v>
      </c>
      <c r="C604" s="9" t="s">
        <v>34</v>
      </c>
      <c r="D604" s="9" t="s">
        <v>1052</v>
      </c>
      <c r="E604" s="9" t="s">
        <v>5790</v>
      </c>
      <c r="F604" s="9" t="s">
        <v>32</v>
      </c>
      <c r="G604" s="9">
        <v>71373.149999999994</v>
      </c>
      <c r="H604" s="9">
        <v>13</v>
      </c>
      <c r="I604" s="10">
        <v>5.7</v>
      </c>
      <c r="J604" s="11">
        <v>927850.95</v>
      </c>
      <c r="K604" s="9">
        <v>61376.28</v>
      </c>
      <c r="L604" s="11">
        <v>129959.3</v>
      </c>
      <c r="M604" s="9" t="s">
        <v>21</v>
      </c>
      <c r="N604" s="9" t="s">
        <v>22</v>
      </c>
      <c r="O604" s="9" t="s">
        <v>23</v>
      </c>
      <c r="P604" s="9">
        <v>5</v>
      </c>
      <c r="Q604" s="9">
        <v>2023</v>
      </c>
      <c r="R604" s="11">
        <f>Raw_Data!$G604*Raw_Data!$H604</f>
        <v>927850.95</v>
      </c>
      <c r="S604" s="11">
        <f>Raw_Data!$R604*Raw_Data!$I604/100</f>
        <v>52887.504150000001</v>
      </c>
      <c r="T604" s="11">
        <f>Raw_Data!$R604-Raw_Data!$S604</f>
        <v>874963.4458499999</v>
      </c>
      <c r="U604" s="16">
        <f>Raw_Data!$L604/Raw_Data!$J604</f>
        <v>0.14006484554442716</v>
      </c>
    </row>
    <row r="605" spans="1:21" x14ac:dyDescent="0.3">
      <c r="A605" s="13" t="s">
        <v>1053</v>
      </c>
      <c r="B605" s="12">
        <v>45059</v>
      </c>
      <c r="C605" s="13" t="s">
        <v>47</v>
      </c>
      <c r="D605" s="13" t="s">
        <v>1054</v>
      </c>
      <c r="E605" s="13" t="s">
        <v>5786</v>
      </c>
      <c r="F605" s="13" t="s">
        <v>55</v>
      </c>
      <c r="G605" s="13">
        <v>50489.48</v>
      </c>
      <c r="H605" s="13">
        <v>12</v>
      </c>
      <c r="I605" s="14">
        <v>3.73</v>
      </c>
      <c r="J605" s="15">
        <v>605873.74</v>
      </c>
      <c r="K605" s="13">
        <v>35207.01</v>
      </c>
      <c r="L605" s="15">
        <v>183389.66</v>
      </c>
      <c r="M605" s="13" t="s">
        <v>21</v>
      </c>
      <c r="N605" s="13" t="s">
        <v>28</v>
      </c>
      <c r="O605" s="13" t="s">
        <v>23</v>
      </c>
      <c r="P605" s="13">
        <v>5</v>
      </c>
      <c r="Q605" s="13">
        <v>2023</v>
      </c>
      <c r="R605" s="15">
        <f>Raw_Data!$G605*Raw_Data!$H605</f>
        <v>605873.76</v>
      </c>
      <c r="S605" s="15">
        <f>Raw_Data!$R605*Raw_Data!$I605/100</f>
        <v>22599.091247999997</v>
      </c>
      <c r="T605" s="15">
        <f>Raw_Data!$R605-Raw_Data!$S605</f>
        <v>583274.66875199997</v>
      </c>
      <c r="U605" s="17">
        <f>Raw_Data!$L605/Raw_Data!$J605</f>
        <v>0.30268626595369524</v>
      </c>
    </row>
    <row r="606" spans="1:21" x14ac:dyDescent="0.3">
      <c r="A606" s="9" t="s">
        <v>1055</v>
      </c>
      <c r="B606" s="8">
        <v>45060</v>
      </c>
      <c r="C606" s="9" t="s">
        <v>34</v>
      </c>
      <c r="D606" s="9" t="s">
        <v>188</v>
      </c>
      <c r="E606" s="9" t="s">
        <v>5790</v>
      </c>
      <c r="F606" s="9" t="s">
        <v>32</v>
      </c>
      <c r="G606" s="9">
        <v>59971.08</v>
      </c>
      <c r="H606" s="9">
        <v>8</v>
      </c>
      <c r="I606" s="10">
        <v>3.09</v>
      </c>
      <c r="J606" s="11">
        <v>479768.6</v>
      </c>
      <c r="K606" s="9">
        <v>47361.89</v>
      </c>
      <c r="L606" s="11">
        <v>100873.52</v>
      </c>
      <c r="M606" s="9" t="s">
        <v>21</v>
      </c>
      <c r="N606" s="9" t="s">
        <v>28</v>
      </c>
      <c r="O606" s="9" t="s">
        <v>23</v>
      </c>
      <c r="P606" s="9">
        <v>5</v>
      </c>
      <c r="Q606" s="9">
        <v>2023</v>
      </c>
      <c r="R606" s="11">
        <f>Raw_Data!$G606*Raw_Data!$H606</f>
        <v>479768.64</v>
      </c>
      <c r="S606" s="11">
        <f>Raw_Data!$R606*Raw_Data!$I606/100</f>
        <v>14824.850976</v>
      </c>
      <c r="T606" s="11">
        <f>Raw_Data!$R606-Raw_Data!$S606</f>
        <v>464943.789024</v>
      </c>
      <c r="U606" s="16">
        <f>Raw_Data!$L606/Raw_Data!$J606</f>
        <v>0.21025452686982851</v>
      </c>
    </row>
    <row r="607" spans="1:21" x14ac:dyDescent="0.3">
      <c r="A607" s="13" t="s">
        <v>1056</v>
      </c>
      <c r="B607" s="12">
        <v>45060</v>
      </c>
      <c r="C607" s="13" t="s">
        <v>47</v>
      </c>
      <c r="D607" s="13" t="s">
        <v>517</v>
      </c>
      <c r="E607" s="13" t="s">
        <v>5785</v>
      </c>
      <c r="F607" s="13" t="s">
        <v>20</v>
      </c>
      <c r="G607" s="13">
        <v>55878.239999999998</v>
      </c>
      <c r="H607" s="13">
        <v>7</v>
      </c>
      <c r="I607" s="14">
        <v>8.5299999999999994</v>
      </c>
      <c r="J607" s="15">
        <v>391147.65</v>
      </c>
      <c r="K607" s="13">
        <v>43003.94</v>
      </c>
      <c r="L607" s="15">
        <v>90120.1</v>
      </c>
      <c r="M607" s="13" t="s">
        <v>21</v>
      </c>
      <c r="N607" s="13" t="s">
        <v>22</v>
      </c>
      <c r="O607" s="13" t="s">
        <v>29</v>
      </c>
      <c r="P607" s="13">
        <v>5</v>
      </c>
      <c r="Q607" s="13">
        <v>2023</v>
      </c>
      <c r="R607" s="15">
        <f>Raw_Data!$G607*Raw_Data!$H607</f>
        <v>391147.68</v>
      </c>
      <c r="S607" s="15">
        <f>Raw_Data!$R607*Raw_Data!$I607/100</f>
        <v>33364.897103999996</v>
      </c>
      <c r="T607" s="15">
        <f>Raw_Data!$R607-Raw_Data!$S607</f>
        <v>357782.78289600002</v>
      </c>
      <c r="U607" s="17">
        <f>Raw_Data!$L607/Raw_Data!$J607</f>
        <v>0.23039918557608616</v>
      </c>
    </row>
    <row r="608" spans="1:21" x14ac:dyDescent="0.3">
      <c r="A608" s="9" t="s">
        <v>1057</v>
      </c>
      <c r="B608" s="8">
        <v>45060</v>
      </c>
      <c r="C608" s="9" t="s">
        <v>40</v>
      </c>
      <c r="D608" s="9" t="s">
        <v>1058</v>
      </c>
      <c r="E608" s="9" t="s">
        <v>5785</v>
      </c>
      <c r="F608" s="9" t="s">
        <v>27</v>
      </c>
      <c r="G608" s="9">
        <v>76020.789999999994</v>
      </c>
      <c r="H608" s="9">
        <v>61</v>
      </c>
      <c r="I608" s="10">
        <v>18.440000000000001</v>
      </c>
      <c r="J608" s="11">
        <v>4637268.13</v>
      </c>
      <c r="K608" s="9">
        <v>60098.5</v>
      </c>
      <c r="L608" s="11">
        <v>971259.54</v>
      </c>
      <c r="M608" s="9" t="s">
        <v>36</v>
      </c>
      <c r="N608" s="9" t="s">
        <v>22</v>
      </c>
      <c r="O608" s="9" t="s">
        <v>29</v>
      </c>
      <c r="P608" s="9">
        <v>5</v>
      </c>
      <c r="Q608" s="9">
        <v>2023</v>
      </c>
      <c r="R608" s="11">
        <f>Raw_Data!$G608*Raw_Data!$H608</f>
        <v>4637268.1899999995</v>
      </c>
      <c r="S608" s="11">
        <f>Raw_Data!$R608*Raw_Data!$I608/100</f>
        <v>855112.25423600001</v>
      </c>
      <c r="T608" s="11">
        <f>Raw_Data!$R608-Raw_Data!$S608</f>
        <v>3782155.9357639994</v>
      </c>
      <c r="U608" s="16">
        <f>Raw_Data!$L608/Raw_Data!$J608</f>
        <v>0.20944649150576508</v>
      </c>
    </row>
    <row r="609" spans="1:21" x14ac:dyDescent="0.3">
      <c r="A609" s="13" t="s">
        <v>1059</v>
      </c>
      <c r="B609" s="12">
        <v>45060</v>
      </c>
      <c r="C609" s="13" t="s">
        <v>18</v>
      </c>
      <c r="D609" s="13" t="s">
        <v>392</v>
      </c>
      <c r="E609" s="13" t="s">
        <v>5789</v>
      </c>
      <c r="F609" s="13" t="s">
        <v>27</v>
      </c>
      <c r="G609" s="13">
        <v>80468.25</v>
      </c>
      <c r="H609" s="13">
        <v>3</v>
      </c>
      <c r="I609" s="14">
        <v>0.24</v>
      </c>
      <c r="J609" s="15">
        <v>241404.75</v>
      </c>
      <c r="K609" s="13">
        <v>63734.59</v>
      </c>
      <c r="L609" s="15">
        <v>50200.99</v>
      </c>
      <c r="M609" s="13" t="s">
        <v>21</v>
      </c>
      <c r="N609" s="13" t="s">
        <v>58</v>
      </c>
      <c r="O609" s="13" t="s">
        <v>23</v>
      </c>
      <c r="P609" s="13">
        <v>5</v>
      </c>
      <c r="Q609" s="13">
        <v>2023</v>
      </c>
      <c r="R609" s="15">
        <f>Raw_Data!$G609*Raw_Data!$H609</f>
        <v>241404.75</v>
      </c>
      <c r="S609" s="15">
        <f>Raw_Data!$R609*Raw_Data!$I609/100</f>
        <v>579.37139999999999</v>
      </c>
      <c r="T609" s="15">
        <f>Raw_Data!$R609-Raw_Data!$S609</f>
        <v>240825.3786</v>
      </c>
      <c r="U609" s="17">
        <f>Raw_Data!$L609/Raw_Data!$J609</f>
        <v>0.20795361317455435</v>
      </c>
    </row>
    <row r="610" spans="1:21" x14ac:dyDescent="0.3">
      <c r="A610" s="9" t="s">
        <v>1060</v>
      </c>
      <c r="B610" s="8">
        <v>45060</v>
      </c>
      <c r="C610" s="9" t="s">
        <v>25</v>
      </c>
      <c r="D610" s="9" t="s">
        <v>758</v>
      </c>
      <c r="E610" s="9" t="s">
        <v>5790</v>
      </c>
      <c r="F610" s="9" t="s">
        <v>42</v>
      </c>
      <c r="G610" s="9">
        <v>104500.43</v>
      </c>
      <c r="H610" s="9">
        <v>74</v>
      </c>
      <c r="I610" s="10">
        <v>4.9400000000000004</v>
      </c>
      <c r="J610" s="11">
        <v>7733032.0899999999</v>
      </c>
      <c r="K610" s="9">
        <v>71333.210000000006</v>
      </c>
      <c r="L610" s="11">
        <v>2454374.8199999998</v>
      </c>
      <c r="M610" s="9" t="s">
        <v>36</v>
      </c>
      <c r="N610" s="9" t="s">
        <v>22</v>
      </c>
      <c r="O610" s="9" t="s">
        <v>23</v>
      </c>
      <c r="P610" s="9">
        <v>5</v>
      </c>
      <c r="Q610" s="9">
        <v>2023</v>
      </c>
      <c r="R610" s="11">
        <f>Raw_Data!$G610*Raw_Data!$H610</f>
        <v>7733031.8199999994</v>
      </c>
      <c r="S610" s="11">
        <f>Raw_Data!$R610*Raw_Data!$I610/100</f>
        <v>382011.77190799994</v>
      </c>
      <c r="T610" s="11">
        <f>Raw_Data!$R610-Raw_Data!$S610</f>
        <v>7351020.0480919993</v>
      </c>
      <c r="U610" s="16">
        <f>Raw_Data!$L610/Raw_Data!$J610</f>
        <v>0.31738841782046712</v>
      </c>
    </row>
    <row r="611" spans="1:21" x14ac:dyDescent="0.3">
      <c r="A611" s="13" t="s">
        <v>1061</v>
      </c>
      <c r="B611" s="12">
        <v>45060</v>
      </c>
      <c r="C611" s="13" t="s">
        <v>25</v>
      </c>
      <c r="D611" s="13" t="s">
        <v>790</v>
      </c>
      <c r="E611" s="13" t="s">
        <v>5789</v>
      </c>
      <c r="F611" s="13" t="s">
        <v>20</v>
      </c>
      <c r="G611" s="13">
        <v>117106.89</v>
      </c>
      <c r="H611" s="13">
        <v>3</v>
      </c>
      <c r="I611" s="14">
        <v>3.63</v>
      </c>
      <c r="J611" s="15">
        <v>351320.66</v>
      </c>
      <c r="K611" s="13">
        <v>94365.119999999995</v>
      </c>
      <c r="L611" s="15">
        <v>68225.289999999994</v>
      </c>
      <c r="M611" s="13" t="s">
        <v>21</v>
      </c>
      <c r="N611" s="13" t="s">
        <v>28</v>
      </c>
      <c r="O611" s="13" t="s">
        <v>23</v>
      </c>
      <c r="P611" s="13">
        <v>5</v>
      </c>
      <c r="Q611" s="13">
        <v>2023</v>
      </c>
      <c r="R611" s="15">
        <f>Raw_Data!$G611*Raw_Data!$H611</f>
        <v>351320.67</v>
      </c>
      <c r="S611" s="15">
        <f>Raw_Data!$R611*Raw_Data!$I611/100</f>
        <v>12752.940321</v>
      </c>
      <c r="T611" s="15">
        <f>Raw_Data!$R611-Raw_Data!$S611</f>
        <v>338567.72967899998</v>
      </c>
      <c r="U611" s="17">
        <f>Raw_Data!$L611/Raw_Data!$J611</f>
        <v>0.19419663506268034</v>
      </c>
    </row>
    <row r="612" spans="1:21" x14ac:dyDescent="0.3">
      <c r="A612" s="9" t="s">
        <v>1062</v>
      </c>
      <c r="B612" s="8">
        <v>45061</v>
      </c>
      <c r="C612" s="9" t="s">
        <v>40</v>
      </c>
      <c r="D612" s="9" t="s">
        <v>450</v>
      </c>
      <c r="E612" s="9" t="s">
        <v>5790</v>
      </c>
      <c r="F612" s="9" t="s">
        <v>32</v>
      </c>
      <c r="G612" s="9">
        <v>101300.86</v>
      </c>
      <c r="H612" s="9">
        <v>150</v>
      </c>
      <c r="I612" s="10">
        <v>3.98</v>
      </c>
      <c r="J612" s="11">
        <v>15195128.92</v>
      </c>
      <c r="K612" s="9">
        <v>88337.5</v>
      </c>
      <c r="L612" s="11">
        <v>1944504.12</v>
      </c>
      <c r="M612" s="9" t="s">
        <v>36</v>
      </c>
      <c r="N612" s="9" t="s">
        <v>28</v>
      </c>
      <c r="O612" s="9" t="s">
        <v>23</v>
      </c>
      <c r="P612" s="9">
        <v>5</v>
      </c>
      <c r="Q612" s="9">
        <v>2023</v>
      </c>
      <c r="R612" s="11">
        <f>Raw_Data!$G612*Raw_Data!$H612</f>
        <v>15195129</v>
      </c>
      <c r="S612" s="11">
        <f>Raw_Data!$R612*Raw_Data!$I612/100</f>
        <v>604766.13419999997</v>
      </c>
      <c r="T612" s="11">
        <f>Raw_Data!$R612-Raw_Data!$S612</f>
        <v>14590362.865800001</v>
      </c>
      <c r="U612" s="16">
        <f>Raw_Data!$L612/Raw_Data!$J612</f>
        <v>0.12796891229008409</v>
      </c>
    </row>
    <row r="613" spans="1:21" x14ac:dyDescent="0.3">
      <c r="A613" s="13" t="s">
        <v>1063</v>
      </c>
      <c r="B613" s="12">
        <v>45061</v>
      </c>
      <c r="C613" s="13" t="s">
        <v>47</v>
      </c>
      <c r="D613" s="13" t="s">
        <v>146</v>
      </c>
      <c r="E613" s="13" t="s">
        <v>5788</v>
      </c>
      <c r="F613" s="13" t="s">
        <v>20</v>
      </c>
      <c r="G613" s="13">
        <v>51715.06</v>
      </c>
      <c r="H613" s="13">
        <v>19</v>
      </c>
      <c r="I613" s="14">
        <v>4</v>
      </c>
      <c r="J613" s="15">
        <v>982586.2</v>
      </c>
      <c r="K613" s="13">
        <v>40212.129999999997</v>
      </c>
      <c r="L613" s="15">
        <v>218555.78</v>
      </c>
      <c r="M613" s="13" t="s">
        <v>36</v>
      </c>
      <c r="N613" s="13" t="s">
        <v>45</v>
      </c>
      <c r="O613" s="13" t="s">
        <v>23</v>
      </c>
      <c r="P613" s="13">
        <v>5</v>
      </c>
      <c r="Q613" s="13">
        <v>2023</v>
      </c>
      <c r="R613" s="15">
        <f>Raw_Data!$G613*Raw_Data!$H613</f>
        <v>982586.1399999999</v>
      </c>
      <c r="S613" s="15">
        <f>Raw_Data!$R613*Raw_Data!$I613/100</f>
        <v>39303.445599999999</v>
      </c>
      <c r="T613" s="15">
        <f>Raw_Data!$R613-Raw_Data!$S613</f>
        <v>943282.69439999992</v>
      </c>
      <c r="U613" s="17">
        <f>Raw_Data!$L613/Raw_Data!$J613</f>
        <v>0.22242911614268551</v>
      </c>
    </row>
    <row r="614" spans="1:21" x14ac:dyDescent="0.3">
      <c r="A614" s="9" t="s">
        <v>1064</v>
      </c>
      <c r="B614" s="8">
        <v>45061</v>
      </c>
      <c r="C614" s="9" t="s">
        <v>47</v>
      </c>
      <c r="D614" s="9" t="s">
        <v>1065</v>
      </c>
      <c r="E614" s="9" t="s">
        <v>5785</v>
      </c>
      <c r="F614" s="9" t="s">
        <v>42</v>
      </c>
      <c r="G614" s="9">
        <v>42390.3</v>
      </c>
      <c r="H614" s="9">
        <v>98</v>
      </c>
      <c r="I614" s="10">
        <v>3.76</v>
      </c>
      <c r="J614" s="11">
        <v>4154249.17</v>
      </c>
      <c r="K614" s="9">
        <v>32102.03</v>
      </c>
      <c r="L614" s="11">
        <v>1008249.79</v>
      </c>
      <c r="M614" s="9" t="s">
        <v>36</v>
      </c>
      <c r="N614" s="9" t="s">
        <v>22</v>
      </c>
      <c r="O614" s="9" t="s">
        <v>23</v>
      </c>
      <c r="P614" s="9">
        <v>5</v>
      </c>
      <c r="Q614" s="9">
        <v>2023</v>
      </c>
      <c r="R614" s="11">
        <f>Raw_Data!$G614*Raw_Data!$H614</f>
        <v>4154249.4000000004</v>
      </c>
      <c r="S614" s="11">
        <f>Raw_Data!$R614*Raw_Data!$I614/100</f>
        <v>156199.77744000001</v>
      </c>
      <c r="T614" s="11">
        <f>Raw_Data!$R614-Raw_Data!$S614</f>
        <v>3998049.6225600005</v>
      </c>
      <c r="U614" s="16">
        <f>Raw_Data!$L614/Raw_Data!$J614</f>
        <v>0.24270325364234233</v>
      </c>
    </row>
    <row r="615" spans="1:21" x14ac:dyDescent="0.3">
      <c r="A615" s="13" t="s">
        <v>1066</v>
      </c>
      <c r="B615" s="12">
        <v>45061</v>
      </c>
      <c r="C615" s="13" t="s">
        <v>47</v>
      </c>
      <c r="D615" s="13" t="s">
        <v>1067</v>
      </c>
      <c r="E615" s="13" t="s">
        <v>5788</v>
      </c>
      <c r="F615" s="13" t="s">
        <v>20</v>
      </c>
      <c r="G615" s="13">
        <v>57371.11</v>
      </c>
      <c r="H615" s="13">
        <v>83</v>
      </c>
      <c r="I615" s="14">
        <v>2.15</v>
      </c>
      <c r="J615" s="15">
        <v>4761802.21</v>
      </c>
      <c r="K615" s="13">
        <v>48063.28</v>
      </c>
      <c r="L615" s="15">
        <v>772549.86</v>
      </c>
      <c r="M615" s="13" t="s">
        <v>36</v>
      </c>
      <c r="N615" s="13" t="s">
        <v>22</v>
      </c>
      <c r="O615" s="13" t="s">
        <v>23</v>
      </c>
      <c r="P615" s="13">
        <v>5</v>
      </c>
      <c r="Q615" s="13">
        <v>2023</v>
      </c>
      <c r="R615" s="15">
        <f>Raw_Data!$G615*Raw_Data!$H615</f>
        <v>4761802.13</v>
      </c>
      <c r="S615" s="15">
        <f>Raw_Data!$R615*Raw_Data!$I615/100</f>
        <v>102378.745795</v>
      </c>
      <c r="T615" s="15">
        <f>Raw_Data!$R615-Raw_Data!$S615</f>
        <v>4659423.3842049995</v>
      </c>
      <c r="U615" s="17">
        <f>Raw_Data!$L615/Raw_Data!$J615</f>
        <v>0.16223896456211692</v>
      </c>
    </row>
    <row r="616" spans="1:21" x14ac:dyDescent="0.3">
      <c r="A616" s="9" t="s">
        <v>1068</v>
      </c>
      <c r="B616" s="8">
        <v>45061</v>
      </c>
      <c r="C616" s="9" t="s">
        <v>18</v>
      </c>
      <c r="D616" s="9" t="s">
        <v>1022</v>
      </c>
      <c r="E616" s="9" t="s">
        <v>5787</v>
      </c>
      <c r="F616" s="9" t="s">
        <v>32</v>
      </c>
      <c r="G616" s="9">
        <v>58280.75</v>
      </c>
      <c r="H616" s="9">
        <v>148</v>
      </c>
      <c r="I616" s="10">
        <v>0.74</v>
      </c>
      <c r="J616" s="11">
        <v>8625550.4199999999</v>
      </c>
      <c r="K616" s="9">
        <v>46161.760000000002</v>
      </c>
      <c r="L616" s="11">
        <v>1793609.9</v>
      </c>
      <c r="M616" s="9" t="s">
        <v>36</v>
      </c>
      <c r="N616" s="9" t="s">
        <v>28</v>
      </c>
      <c r="O616" s="9" t="s">
        <v>23</v>
      </c>
      <c r="P616" s="9">
        <v>5</v>
      </c>
      <c r="Q616" s="9">
        <v>2023</v>
      </c>
      <c r="R616" s="11">
        <f>Raw_Data!$G616*Raw_Data!$H616</f>
        <v>8625551</v>
      </c>
      <c r="S616" s="11">
        <f>Raw_Data!$R616*Raw_Data!$I616/100</f>
        <v>63829.077400000002</v>
      </c>
      <c r="T616" s="11">
        <f>Raw_Data!$R616-Raw_Data!$S616</f>
        <v>8561721.9225999992</v>
      </c>
      <c r="U616" s="16">
        <f>Raw_Data!$L616/Raw_Data!$J616</f>
        <v>0.20794150085091032</v>
      </c>
    </row>
    <row r="617" spans="1:21" x14ac:dyDescent="0.3">
      <c r="A617" s="13" t="s">
        <v>1069</v>
      </c>
      <c r="B617" s="12">
        <v>45062</v>
      </c>
      <c r="C617" s="13" t="s">
        <v>34</v>
      </c>
      <c r="D617" s="13" t="s">
        <v>1070</v>
      </c>
      <c r="E617" s="13" t="s">
        <v>5786</v>
      </c>
      <c r="F617" s="13" t="s">
        <v>20</v>
      </c>
      <c r="G617" s="13">
        <v>68245.61</v>
      </c>
      <c r="H617" s="13">
        <v>7</v>
      </c>
      <c r="I617" s="14">
        <v>1.23</v>
      </c>
      <c r="J617" s="15">
        <v>477719.24</v>
      </c>
      <c r="K617" s="13">
        <v>57846.93</v>
      </c>
      <c r="L617" s="15">
        <v>72790.759999999995</v>
      </c>
      <c r="M617" s="13" t="s">
        <v>21</v>
      </c>
      <c r="N617" s="13" t="s">
        <v>22</v>
      </c>
      <c r="O617" s="13" t="s">
        <v>23</v>
      </c>
      <c r="P617" s="13">
        <v>5</v>
      </c>
      <c r="Q617" s="13">
        <v>2023</v>
      </c>
      <c r="R617" s="15">
        <f>Raw_Data!$G617*Raw_Data!$H617</f>
        <v>477719.27</v>
      </c>
      <c r="S617" s="15">
        <f>Raw_Data!$R617*Raw_Data!$I617/100</f>
        <v>5875.9470209999999</v>
      </c>
      <c r="T617" s="15">
        <f>Raw_Data!$R617-Raw_Data!$S617</f>
        <v>471843.32297900005</v>
      </c>
      <c r="U617" s="17">
        <f>Raw_Data!$L617/Raw_Data!$J617</f>
        <v>0.15237142217675803</v>
      </c>
    </row>
    <row r="618" spans="1:21" x14ac:dyDescent="0.3">
      <c r="A618" s="9" t="s">
        <v>1071</v>
      </c>
      <c r="B618" s="8">
        <v>45062</v>
      </c>
      <c r="C618" s="9" t="s">
        <v>18</v>
      </c>
      <c r="D618" s="9" t="s">
        <v>1072</v>
      </c>
      <c r="E618" s="9" t="s">
        <v>5790</v>
      </c>
      <c r="F618" s="9" t="s">
        <v>32</v>
      </c>
      <c r="G618" s="9">
        <v>57797.34</v>
      </c>
      <c r="H618" s="9">
        <v>6</v>
      </c>
      <c r="I618" s="10">
        <v>5.1100000000000003</v>
      </c>
      <c r="J618" s="11">
        <v>346784.04</v>
      </c>
      <c r="K618" s="9">
        <v>46562.8</v>
      </c>
      <c r="L618" s="11">
        <v>67407.25</v>
      </c>
      <c r="M618" s="9" t="s">
        <v>21</v>
      </c>
      <c r="N618" s="9" t="s">
        <v>28</v>
      </c>
      <c r="O618" s="9" t="s">
        <v>23</v>
      </c>
      <c r="P618" s="9">
        <v>5</v>
      </c>
      <c r="Q618" s="9">
        <v>2023</v>
      </c>
      <c r="R618" s="11">
        <f>Raw_Data!$G618*Raw_Data!$H618</f>
        <v>346784.04</v>
      </c>
      <c r="S618" s="11">
        <f>Raw_Data!$R618*Raw_Data!$I618/100</f>
        <v>17720.664443999998</v>
      </c>
      <c r="T618" s="11">
        <f>Raw_Data!$R618-Raw_Data!$S618</f>
        <v>329063.37555599998</v>
      </c>
      <c r="U618" s="16">
        <f>Raw_Data!$L618/Raw_Data!$J618</f>
        <v>0.19437817841905297</v>
      </c>
    </row>
    <row r="619" spans="1:21" x14ac:dyDescent="0.3">
      <c r="A619" s="13" t="s">
        <v>1073</v>
      </c>
      <c r="B619" s="12">
        <v>45062</v>
      </c>
      <c r="C619" s="13" t="s">
        <v>34</v>
      </c>
      <c r="D619" s="13" t="s">
        <v>242</v>
      </c>
      <c r="E619" s="13" t="s">
        <v>5789</v>
      </c>
      <c r="F619" s="13" t="s">
        <v>42</v>
      </c>
      <c r="G619" s="13">
        <v>71413.89</v>
      </c>
      <c r="H619" s="13">
        <v>7</v>
      </c>
      <c r="I619" s="14">
        <v>5.34</v>
      </c>
      <c r="J619" s="15">
        <v>499897.2</v>
      </c>
      <c r="K619" s="13">
        <v>49676.6</v>
      </c>
      <c r="L619" s="15">
        <v>152160.98000000001</v>
      </c>
      <c r="M619" s="13" t="s">
        <v>21</v>
      </c>
      <c r="N619" s="13" t="s">
        <v>45</v>
      </c>
      <c r="O619" s="13" t="s">
        <v>23</v>
      </c>
      <c r="P619" s="13">
        <v>5</v>
      </c>
      <c r="Q619" s="13">
        <v>2023</v>
      </c>
      <c r="R619" s="15">
        <f>Raw_Data!$G619*Raw_Data!$H619</f>
        <v>499897.23</v>
      </c>
      <c r="S619" s="15">
        <f>Raw_Data!$R619*Raw_Data!$I619/100</f>
        <v>26694.512081999997</v>
      </c>
      <c r="T619" s="15">
        <f>Raw_Data!$R619-Raw_Data!$S619</f>
        <v>473202.71791800001</v>
      </c>
      <c r="U619" s="17">
        <f>Raw_Data!$L619/Raw_Data!$J619</f>
        <v>0.30438454146172456</v>
      </c>
    </row>
    <row r="620" spans="1:21" x14ac:dyDescent="0.3">
      <c r="A620" s="9" t="s">
        <v>1074</v>
      </c>
      <c r="B620" s="8">
        <v>45062</v>
      </c>
      <c r="C620" s="9" t="s">
        <v>34</v>
      </c>
      <c r="D620" s="9" t="s">
        <v>1075</v>
      </c>
      <c r="E620" s="9" t="s">
        <v>5790</v>
      </c>
      <c r="F620" s="9" t="s">
        <v>20</v>
      </c>
      <c r="G620" s="9">
        <v>53297.54</v>
      </c>
      <c r="H620" s="9">
        <v>9</v>
      </c>
      <c r="I620" s="10">
        <v>3.61</v>
      </c>
      <c r="J620" s="11">
        <v>479677.86</v>
      </c>
      <c r="K620" s="9">
        <v>45187.89</v>
      </c>
      <c r="L620" s="11">
        <v>72986.83</v>
      </c>
      <c r="M620" s="9" t="s">
        <v>21</v>
      </c>
      <c r="N620" s="9" t="s">
        <v>28</v>
      </c>
      <c r="O620" s="9" t="s">
        <v>23</v>
      </c>
      <c r="P620" s="9">
        <v>5</v>
      </c>
      <c r="Q620" s="9">
        <v>2023</v>
      </c>
      <c r="R620" s="11">
        <f>Raw_Data!$G620*Raw_Data!$H620</f>
        <v>479677.86</v>
      </c>
      <c r="S620" s="11">
        <f>Raw_Data!$R620*Raw_Data!$I620/100</f>
        <v>17316.370746000001</v>
      </c>
      <c r="T620" s="11">
        <f>Raw_Data!$R620-Raw_Data!$S620</f>
        <v>462361.48925400001</v>
      </c>
      <c r="U620" s="16">
        <f>Raw_Data!$L620/Raw_Data!$J620</f>
        <v>0.15215801287972724</v>
      </c>
    </row>
    <row r="621" spans="1:21" x14ac:dyDescent="0.3">
      <c r="A621" s="13" t="s">
        <v>1076</v>
      </c>
      <c r="B621" s="12">
        <v>45062</v>
      </c>
      <c r="C621" s="13" t="s">
        <v>47</v>
      </c>
      <c r="D621" s="13" t="s">
        <v>1054</v>
      </c>
      <c r="E621" s="13" t="s">
        <v>5785</v>
      </c>
      <c r="F621" s="13" t="s">
        <v>55</v>
      </c>
      <c r="G621" s="13">
        <v>52273.67</v>
      </c>
      <c r="H621" s="13">
        <v>11</v>
      </c>
      <c r="I621" s="14">
        <v>5.26</v>
      </c>
      <c r="J621" s="15">
        <v>575010.4</v>
      </c>
      <c r="K621" s="13">
        <v>35345.01</v>
      </c>
      <c r="L621" s="15">
        <v>186215.27</v>
      </c>
      <c r="M621" s="13" t="s">
        <v>21</v>
      </c>
      <c r="N621" s="13" t="s">
        <v>28</v>
      </c>
      <c r="O621" s="13" t="s">
        <v>23</v>
      </c>
      <c r="P621" s="13">
        <v>5</v>
      </c>
      <c r="Q621" s="13">
        <v>2023</v>
      </c>
      <c r="R621" s="15">
        <f>Raw_Data!$G621*Raw_Data!$H621</f>
        <v>575010.37</v>
      </c>
      <c r="S621" s="15">
        <f>Raw_Data!$R621*Raw_Data!$I621/100</f>
        <v>30245.545461999998</v>
      </c>
      <c r="T621" s="15">
        <f>Raw_Data!$R621-Raw_Data!$S621</f>
        <v>544764.82453800004</v>
      </c>
      <c r="U621" s="17">
        <f>Raw_Data!$L621/Raw_Data!$J621</f>
        <v>0.32384678607552136</v>
      </c>
    </row>
    <row r="622" spans="1:21" x14ac:dyDescent="0.3">
      <c r="A622" s="9" t="s">
        <v>1077</v>
      </c>
      <c r="B622" s="8">
        <v>45062</v>
      </c>
      <c r="C622" s="9" t="s">
        <v>47</v>
      </c>
      <c r="D622" s="9" t="s">
        <v>1078</v>
      </c>
      <c r="E622" s="9" t="s">
        <v>5790</v>
      </c>
      <c r="F622" s="9" t="s">
        <v>55</v>
      </c>
      <c r="G622" s="9">
        <v>50262.97</v>
      </c>
      <c r="H622" s="9">
        <v>2</v>
      </c>
      <c r="I622" s="10">
        <v>2.39</v>
      </c>
      <c r="J622" s="11">
        <v>100525.94</v>
      </c>
      <c r="K622" s="9">
        <v>32740</v>
      </c>
      <c r="L622" s="11">
        <v>35045.93</v>
      </c>
      <c r="M622" s="9" t="s">
        <v>21</v>
      </c>
      <c r="N622" s="9" t="s">
        <v>22</v>
      </c>
      <c r="O622" s="9" t="s">
        <v>23</v>
      </c>
      <c r="P622" s="9">
        <v>5</v>
      </c>
      <c r="Q622" s="9">
        <v>2023</v>
      </c>
      <c r="R622" s="11">
        <f>Raw_Data!$G622*Raw_Data!$H622</f>
        <v>100525.94</v>
      </c>
      <c r="S622" s="11">
        <f>Raw_Data!$R622*Raw_Data!$I622/100</f>
        <v>2402.569966</v>
      </c>
      <c r="T622" s="11">
        <f>Raw_Data!$R622-Raw_Data!$S622</f>
        <v>98123.370034000007</v>
      </c>
      <c r="U622" s="16">
        <f>Raw_Data!$L622/Raw_Data!$J622</f>
        <v>0.34862573779464284</v>
      </c>
    </row>
    <row r="623" spans="1:21" x14ac:dyDescent="0.3">
      <c r="A623" s="13" t="s">
        <v>1079</v>
      </c>
      <c r="B623" s="12">
        <v>45063</v>
      </c>
      <c r="C623" s="13" t="s">
        <v>18</v>
      </c>
      <c r="D623" s="13" t="s">
        <v>988</v>
      </c>
      <c r="E623" s="13" t="s">
        <v>5787</v>
      </c>
      <c r="F623" s="13" t="s">
        <v>55</v>
      </c>
      <c r="G623" s="13">
        <v>60449.52</v>
      </c>
      <c r="H623" s="13">
        <v>96</v>
      </c>
      <c r="I623" s="14">
        <v>9.4700000000000006</v>
      </c>
      <c r="J623" s="15">
        <v>5803154.2699999996</v>
      </c>
      <c r="K623" s="13">
        <v>42985.56</v>
      </c>
      <c r="L623" s="15">
        <v>1676540.03</v>
      </c>
      <c r="M623" s="13" t="s">
        <v>36</v>
      </c>
      <c r="N623" s="13" t="s">
        <v>58</v>
      </c>
      <c r="O623" s="13" t="s">
        <v>29</v>
      </c>
      <c r="P623" s="13">
        <v>5</v>
      </c>
      <c r="Q623" s="13">
        <v>2023</v>
      </c>
      <c r="R623" s="15">
        <f>Raw_Data!$G623*Raw_Data!$H623</f>
        <v>5803153.9199999999</v>
      </c>
      <c r="S623" s="15">
        <f>Raw_Data!$R623*Raw_Data!$I623/100</f>
        <v>549558.67622400005</v>
      </c>
      <c r="T623" s="15">
        <f>Raw_Data!$R623-Raw_Data!$S623</f>
        <v>5253595.2437760001</v>
      </c>
      <c r="U623" s="17">
        <f>Raw_Data!$L623/Raw_Data!$J623</f>
        <v>0.28890150976461981</v>
      </c>
    </row>
    <row r="624" spans="1:21" x14ac:dyDescent="0.3">
      <c r="A624" s="9" t="s">
        <v>1080</v>
      </c>
      <c r="B624" s="8">
        <v>45063</v>
      </c>
      <c r="C624" s="9" t="s">
        <v>34</v>
      </c>
      <c r="D624" s="9" t="s">
        <v>588</v>
      </c>
      <c r="E624" s="9" t="s">
        <v>5788</v>
      </c>
      <c r="F624" s="9" t="s">
        <v>42</v>
      </c>
      <c r="G624" s="9">
        <v>68783.87</v>
      </c>
      <c r="H624" s="9">
        <v>12</v>
      </c>
      <c r="I624" s="10">
        <v>0.26</v>
      </c>
      <c r="J624" s="11">
        <v>825406.43</v>
      </c>
      <c r="K624" s="9">
        <v>48621.96</v>
      </c>
      <c r="L624" s="11">
        <v>241942.87</v>
      </c>
      <c r="M624" s="9" t="s">
        <v>21</v>
      </c>
      <c r="N624" s="9" t="s">
        <v>22</v>
      </c>
      <c r="O624" s="9" t="s">
        <v>23</v>
      </c>
      <c r="P624" s="9">
        <v>5</v>
      </c>
      <c r="Q624" s="9">
        <v>2023</v>
      </c>
      <c r="R624" s="11">
        <f>Raw_Data!$G624*Raw_Data!$H624</f>
        <v>825406.44</v>
      </c>
      <c r="S624" s="11">
        <f>Raw_Data!$R624*Raw_Data!$I624/100</f>
        <v>2146.056744</v>
      </c>
      <c r="T624" s="11">
        <f>Raw_Data!$R624-Raw_Data!$S624</f>
        <v>823260.383256</v>
      </c>
      <c r="U624" s="16">
        <f>Raw_Data!$L624/Raw_Data!$J624</f>
        <v>0.29311968165791968</v>
      </c>
    </row>
    <row r="625" spans="1:21" x14ac:dyDescent="0.3">
      <c r="A625" s="13" t="s">
        <v>1081</v>
      </c>
      <c r="B625" s="12">
        <v>45063</v>
      </c>
      <c r="C625" s="13" t="s">
        <v>34</v>
      </c>
      <c r="D625" s="13" t="s">
        <v>1082</v>
      </c>
      <c r="E625" s="13" t="s">
        <v>5785</v>
      </c>
      <c r="F625" s="13" t="s">
        <v>42</v>
      </c>
      <c r="G625" s="13">
        <v>84115.98</v>
      </c>
      <c r="H625" s="13">
        <v>10</v>
      </c>
      <c r="I625" s="14">
        <v>3.62</v>
      </c>
      <c r="J625" s="15">
        <v>841159.84</v>
      </c>
      <c r="K625" s="13">
        <v>64025.11</v>
      </c>
      <c r="L625" s="15">
        <v>200908.72</v>
      </c>
      <c r="M625" s="13" t="s">
        <v>21</v>
      </c>
      <c r="N625" s="13" t="s">
        <v>45</v>
      </c>
      <c r="O625" s="13" t="s">
        <v>23</v>
      </c>
      <c r="P625" s="13">
        <v>5</v>
      </c>
      <c r="Q625" s="13">
        <v>2023</v>
      </c>
      <c r="R625" s="15">
        <f>Raw_Data!$G625*Raw_Data!$H625</f>
        <v>841159.79999999993</v>
      </c>
      <c r="S625" s="15">
        <f>Raw_Data!$R625*Raw_Data!$I625/100</f>
        <v>30449.984759999999</v>
      </c>
      <c r="T625" s="15">
        <f>Raw_Data!$R625-Raw_Data!$S625</f>
        <v>810709.81523999991</v>
      </c>
      <c r="U625" s="17">
        <f>Raw_Data!$L625/Raw_Data!$J625</f>
        <v>0.23884725642631727</v>
      </c>
    </row>
    <row r="626" spans="1:21" x14ac:dyDescent="0.3">
      <c r="A626" s="9" t="s">
        <v>1083</v>
      </c>
      <c r="B626" s="8">
        <v>45064</v>
      </c>
      <c r="C626" s="9" t="s">
        <v>34</v>
      </c>
      <c r="D626" s="9" t="s">
        <v>329</v>
      </c>
      <c r="E626" s="9" t="s">
        <v>5789</v>
      </c>
      <c r="F626" s="9" t="s">
        <v>20</v>
      </c>
      <c r="G626" s="9">
        <v>66019.31</v>
      </c>
      <c r="H626" s="9">
        <v>6</v>
      </c>
      <c r="I626" s="10">
        <v>9.66</v>
      </c>
      <c r="J626" s="11">
        <v>396115.87</v>
      </c>
      <c r="K626" s="9">
        <v>55443.8</v>
      </c>
      <c r="L626" s="11">
        <v>63453.06</v>
      </c>
      <c r="M626" s="9" t="s">
        <v>21</v>
      </c>
      <c r="N626" s="9" t="s">
        <v>22</v>
      </c>
      <c r="O626" s="9" t="s">
        <v>29</v>
      </c>
      <c r="P626" s="9">
        <v>5</v>
      </c>
      <c r="Q626" s="9">
        <v>2023</v>
      </c>
      <c r="R626" s="11">
        <f>Raw_Data!$G626*Raw_Data!$H626</f>
        <v>396115.86</v>
      </c>
      <c r="S626" s="11">
        <f>Raw_Data!$R626*Raw_Data!$I626/100</f>
        <v>38264.792075999998</v>
      </c>
      <c r="T626" s="11">
        <f>Raw_Data!$R626-Raw_Data!$S626</f>
        <v>357851.06792399997</v>
      </c>
      <c r="U626" s="16">
        <f>Raw_Data!$L626/Raw_Data!$J626</f>
        <v>0.16018812879170935</v>
      </c>
    </row>
    <row r="627" spans="1:21" x14ac:dyDescent="0.3">
      <c r="A627" s="13" t="s">
        <v>1084</v>
      </c>
      <c r="B627" s="12">
        <v>45064</v>
      </c>
      <c r="C627" s="13" t="s">
        <v>34</v>
      </c>
      <c r="D627" s="13" t="s">
        <v>194</v>
      </c>
      <c r="E627" s="13" t="s">
        <v>5787</v>
      </c>
      <c r="F627" s="13" t="s">
        <v>32</v>
      </c>
      <c r="G627" s="13">
        <v>60599.95</v>
      </c>
      <c r="H627" s="13">
        <v>3</v>
      </c>
      <c r="I627" s="14">
        <v>5.55</v>
      </c>
      <c r="J627" s="15">
        <v>181799.84</v>
      </c>
      <c r="K627" s="13">
        <v>52456.41</v>
      </c>
      <c r="L627" s="15">
        <v>24430.6</v>
      </c>
      <c r="M627" s="13" t="s">
        <v>21</v>
      </c>
      <c r="N627" s="13" t="s">
        <v>28</v>
      </c>
      <c r="O627" s="13" t="s">
        <v>23</v>
      </c>
      <c r="P627" s="13">
        <v>5</v>
      </c>
      <c r="Q627" s="13">
        <v>2023</v>
      </c>
      <c r="R627" s="15">
        <f>Raw_Data!$G627*Raw_Data!$H627</f>
        <v>181799.84999999998</v>
      </c>
      <c r="S627" s="15">
        <f>Raw_Data!$R627*Raw_Data!$I627/100</f>
        <v>10089.891674999999</v>
      </c>
      <c r="T627" s="15">
        <f>Raw_Data!$R627-Raw_Data!$S627</f>
        <v>171709.95832499999</v>
      </c>
      <c r="U627" s="17">
        <f>Raw_Data!$L627/Raw_Data!$J627</f>
        <v>0.13438185644167783</v>
      </c>
    </row>
    <row r="628" spans="1:21" x14ac:dyDescent="0.3">
      <c r="A628" s="9" t="s">
        <v>1085</v>
      </c>
      <c r="B628" s="8">
        <v>45065</v>
      </c>
      <c r="C628" s="9" t="s">
        <v>40</v>
      </c>
      <c r="D628" s="9" t="s">
        <v>846</v>
      </c>
      <c r="E628" s="9" t="s">
        <v>5785</v>
      </c>
      <c r="F628" s="9" t="s">
        <v>27</v>
      </c>
      <c r="G628" s="9">
        <v>105297.17</v>
      </c>
      <c r="H628" s="9">
        <v>1</v>
      </c>
      <c r="I628" s="10">
        <v>2.4500000000000002</v>
      </c>
      <c r="J628" s="11">
        <v>105297.17</v>
      </c>
      <c r="K628" s="9">
        <v>80232.98</v>
      </c>
      <c r="L628" s="11">
        <v>25064.19</v>
      </c>
      <c r="M628" s="9" t="s">
        <v>21</v>
      </c>
      <c r="N628" s="9" t="s">
        <v>22</v>
      </c>
      <c r="O628" s="9" t="s">
        <v>23</v>
      </c>
      <c r="P628" s="9">
        <v>5</v>
      </c>
      <c r="Q628" s="9">
        <v>2023</v>
      </c>
      <c r="R628" s="11">
        <f>Raw_Data!$G628*Raw_Data!$H628</f>
        <v>105297.17</v>
      </c>
      <c r="S628" s="11">
        <f>Raw_Data!$R628*Raw_Data!$I628/100</f>
        <v>2579.7806650000002</v>
      </c>
      <c r="T628" s="11">
        <f>Raw_Data!$R628-Raw_Data!$S628</f>
        <v>102717.389335</v>
      </c>
      <c r="U628" s="16">
        <f>Raw_Data!$L628/Raw_Data!$J628</f>
        <v>0.23803289300177771</v>
      </c>
    </row>
    <row r="629" spans="1:21" x14ac:dyDescent="0.3">
      <c r="A629" s="13" t="s">
        <v>1086</v>
      </c>
      <c r="B629" s="12">
        <v>45065</v>
      </c>
      <c r="C629" s="13" t="s">
        <v>34</v>
      </c>
      <c r="D629" s="13" t="s">
        <v>1087</v>
      </c>
      <c r="E629" s="13" t="s">
        <v>5789</v>
      </c>
      <c r="F629" s="13" t="s">
        <v>55</v>
      </c>
      <c r="G629" s="13">
        <v>74742.86</v>
      </c>
      <c r="H629" s="13">
        <v>7</v>
      </c>
      <c r="I629" s="14">
        <v>2.71</v>
      </c>
      <c r="J629" s="15">
        <v>523200.05</v>
      </c>
      <c r="K629" s="13">
        <v>54983.6</v>
      </c>
      <c r="L629" s="15">
        <v>138314.82999999999</v>
      </c>
      <c r="M629" s="13" t="s">
        <v>21</v>
      </c>
      <c r="N629" s="13" t="s">
        <v>22</v>
      </c>
      <c r="O629" s="13" t="s">
        <v>23</v>
      </c>
      <c r="P629" s="13">
        <v>5</v>
      </c>
      <c r="Q629" s="13">
        <v>2023</v>
      </c>
      <c r="R629" s="15">
        <f>Raw_Data!$G629*Raw_Data!$H629</f>
        <v>523200.02</v>
      </c>
      <c r="S629" s="15">
        <f>Raw_Data!$R629*Raw_Data!$I629/100</f>
        <v>14178.720542000001</v>
      </c>
      <c r="T629" s="15">
        <f>Raw_Data!$R629-Raw_Data!$S629</f>
        <v>509021.29945799999</v>
      </c>
      <c r="U629" s="17">
        <f>Raw_Data!$L629/Raw_Data!$J629</f>
        <v>0.26436318192247876</v>
      </c>
    </row>
    <row r="630" spans="1:21" x14ac:dyDescent="0.3">
      <c r="A630" s="9" t="s">
        <v>1088</v>
      </c>
      <c r="B630" s="8">
        <v>45065</v>
      </c>
      <c r="C630" s="9" t="s">
        <v>47</v>
      </c>
      <c r="D630" s="9" t="s">
        <v>640</v>
      </c>
      <c r="E630" s="9" t="s">
        <v>5785</v>
      </c>
      <c r="F630" s="9" t="s">
        <v>55</v>
      </c>
      <c r="G630" s="9">
        <v>52357.19</v>
      </c>
      <c r="H630" s="9">
        <v>8</v>
      </c>
      <c r="I630" s="10">
        <v>0.34</v>
      </c>
      <c r="J630" s="11">
        <v>418857.49</v>
      </c>
      <c r="K630" s="9">
        <v>37302.22</v>
      </c>
      <c r="L630" s="11">
        <v>120439.72</v>
      </c>
      <c r="M630" s="9" t="s">
        <v>21</v>
      </c>
      <c r="N630" s="9" t="s">
        <v>28</v>
      </c>
      <c r="O630" s="9" t="s">
        <v>23</v>
      </c>
      <c r="P630" s="9">
        <v>5</v>
      </c>
      <c r="Q630" s="9">
        <v>2023</v>
      </c>
      <c r="R630" s="11">
        <f>Raw_Data!$G630*Raw_Data!$H630</f>
        <v>418857.52</v>
      </c>
      <c r="S630" s="11">
        <f>Raw_Data!$R630*Raw_Data!$I630/100</f>
        <v>1424.1155680000002</v>
      </c>
      <c r="T630" s="11">
        <f>Raw_Data!$R630-Raw_Data!$S630</f>
        <v>417433.40443200001</v>
      </c>
      <c r="U630" s="16">
        <f>Raw_Data!$L630/Raw_Data!$J630</f>
        <v>0.28754343153801548</v>
      </c>
    </row>
    <row r="631" spans="1:21" x14ac:dyDescent="0.3">
      <c r="A631" s="13" t="s">
        <v>1089</v>
      </c>
      <c r="B631" s="12">
        <v>45065</v>
      </c>
      <c r="C631" s="13" t="s">
        <v>18</v>
      </c>
      <c r="D631" s="13" t="s">
        <v>601</v>
      </c>
      <c r="E631" s="13" t="s">
        <v>5788</v>
      </c>
      <c r="F631" s="13" t="s">
        <v>42</v>
      </c>
      <c r="G631" s="13">
        <v>39885.83</v>
      </c>
      <c r="H631" s="13">
        <v>93</v>
      </c>
      <c r="I631" s="14">
        <v>14.63</v>
      </c>
      <c r="J631" s="15">
        <v>3709382.14</v>
      </c>
      <c r="K631" s="13">
        <v>30589.46</v>
      </c>
      <c r="L631" s="15">
        <v>864562.19</v>
      </c>
      <c r="M631" s="13" t="s">
        <v>36</v>
      </c>
      <c r="N631" s="13" t="s">
        <v>28</v>
      </c>
      <c r="O631" s="13" t="s">
        <v>29</v>
      </c>
      <c r="P631" s="13">
        <v>5</v>
      </c>
      <c r="Q631" s="13">
        <v>2023</v>
      </c>
      <c r="R631" s="15">
        <f>Raw_Data!$G631*Raw_Data!$H631</f>
        <v>3709382.19</v>
      </c>
      <c r="S631" s="15">
        <f>Raw_Data!$R631*Raw_Data!$I631/100</f>
        <v>542682.61439700006</v>
      </c>
      <c r="T631" s="15">
        <f>Raw_Data!$R631-Raw_Data!$S631</f>
        <v>3166699.5756029999</v>
      </c>
      <c r="U631" s="17">
        <f>Raw_Data!$L631/Raw_Data!$J631</f>
        <v>0.23307444673252239</v>
      </c>
    </row>
    <row r="632" spans="1:21" x14ac:dyDescent="0.3">
      <c r="A632" s="9" t="s">
        <v>1090</v>
      </c>
      <c r="B632" s="8">
        <v>45066</v>
      </c>
      <c r="C632" s="9" t="s">
        <v>34</v>
      </c>
      <c r="D632" s="9" t="s">
        <v>329</v>
      </c>
      <c r="E632" s="9" t="s">
        <v>5790</v>
      </c>
      <c r="F632" s="9" t="s">
        <v>20</v>
      </c>
      <c r="G632" s="9">
        <v>70482.77</v>
      </c>
      <c r="H632" s="9">
        <v>5</v>
      </c>
      <c r="I632" s="10">
        <v>12.71</v>
      </c>
      <c r="J632" s="11">
        <v>352413.83</v>
      </c>
      <c r="K632" s="9">
        <v>57329.93</v>
      </c>
      <c r="L632" s="11">
        <v>65764.160000000003</v>
      </c>
      <c r="M632" s="9" t="s">
        <v>21</v>
      </c>
      <c r="N632" s="9" t="s">
        <v>22</v>
      </c>
      <c r="O632" s="9" t="s">
        <v>29</v>
      </c>
      <c r="P632" s="9">
        <v>5</v>
      </c>
      <c r="Q632" s="9">
        <v>2023</v>
      </c>
      <c r="R632" s="11">
        <f>Raw_Data!$G632*Raw_Data!$H632</f>
        <v>352413.85000000003</v>
      </c>
      <c r="S632" s="11">
        <f>Raw_Data!$R632*Raw_Data!$I632/100</f>
        <v>44791.800335000007</v>
      </c>
      <c r="T632" s="11">
        <f>Raw_Data!$R632-Raw_Data!$S632</f>
        <v>307622.04966500006</v>
      </c>
      <c r="U632" s="16">
        <f>Raw_Data!$L632/Raw_Data!$J632</f>
        <v>0.1866106105994762</v>
      </c>
    </row>
    <row r="633" spans="1:21" x14ac:dyDescent="0.3">
      <c r="A633" s="13" t="s">
        <v>1091</v>
      </c>
      <c r="B633" s="12">
        <v>45066</v>
      </c>
      <c r="C633" s="13" t="s">
        <v>25</v>
      </c>
      <c r="D633" s="13" t="s">
        <v>244</v>
      </c>
      <c r="E633" s="13" t="s">
        <v>5789</v>
      </c>
      <c r="F633" s="13" t="s">
        <v>55</v>
      </c>
      <c r="G633" s="13">
        <v>118173.09</v>
      </c>
      <c r="H633" s="13">
        <v>8</v>
      </c>
      <c r="I633" s="14">
        <v>5.0599999999999996</v>
      </c>
      <c r="J633" s="15">
        <v>945384.75</v>
      </c>
      <c r="K633" s="13">
        <v>83709.73</v>
      </c>
      <c r="L633" s="15">
        <v>275706.88</v>
      </c>
      <c r="M633" s="13" t="s">
        <v>21</v>
      </c>
      <c r="N633" s="13" t="s">
        <v>28</v>
      </c>
      <c r="O633" s="13" t="s">
        <v>23</v>
      </c>
      <c r="P633" s="13">
        <v>5</v>
      </c>
      <c r="Q633" s="13">
        <v>2023</v>
      </c>
      <c r="R633" s="15">
        <f>Raw_Data!$G633*Raw_Data!$H633</f>
        <v>945384.72</v>
      </c>
      <c r="S633" s="15">
        <f>Raw_Data!$R633*Raw_Data!$I633/100</f>
        <v>47836.466831999998</v>
      </c>
      <c r="T633" s="15">
        <f>Raw_Data!$R633-Raw_Data!$S633</f>
        <v>897548.25316800002</v>
      </c>
      <c r="U633" s="17">
        <f>Raw_Data!$L633/Raw_Data!$J633</f>
        <v>0.29163457523510933</v>
      </c>
    </row>
    <row r="634" spans="1:21" x14ac:dyDescent="0.3">
      <c r="A634" s="9" t="s">
        <v>1092</v>
      </c>
      <c r="B634" s="8">
        <v>45066</v>
      </c>
      <c r="C634" s="9" t="s">
        <v>34</v>
      </c>
      <c r="D634" s="9" t="s">
        <v>1093</v>
      </c>
      <c r="E634" s="9" t="s">
        <v>5789</v>
      </c>
      <c r="F634" s="9" t="s">
        <v>55</v>
      </c>
      <c r="G634" s="9">
        <v>70199.59</v>
      </c>
      <c r="H634" s="9">
        <v>3</v>
      </c>
      <c r="I634" s="10">
        <v>3.63</v>
      </c>
      <c r="J634" s="11">
        <v>210598.76</v>
      </c>
      <c r="K634" s="9">
        <v>49071.75</v>
      </c>
      <c r="L634" s="11">
        <v>63383.51</v>
      </c>
      <c r="M634" s="9" t="s">
        <v>21</v>
      </c>
      <c r="N634" s="9" t="s">
        <v>28</v>
      </c>
      <c r="O634" s="9" t="s">
        <v>23</v>
      </c>
      <c r="P634" s="9">
        <v>5</v>
      </c>
      <c r="Q634" s="9">
        <v>2023</v>
      </c>
      <c r="R634" s="11">
        <f>Raw_Data!$G634*Raw_Data!$H634</f>
        <v>210598.77</v>
      </c>
      <c r="S634" s="11">
        <f>Raw_Data!$R634*Raw_Data!$I634/100</f>
        <v>7644.7353509999994</v>
      </c>
      <c r="T634" s="11">
        <f>Raw_Data!$R634-Raw_Data!$S634</f>
        <v>202954.03464899998</v>
      </c>
      <c r="U634" s="16">
        <f>Raw_Data!$L634/Raw_Data!$J634</f>
        <v>0.30096810636491877</v>
      </c>
    </row>
    <row r="635" spans="1:21" x14ac:dyDescent="0.3">
      <c r="A635" s="13" t="s">
        <v>1094</v>
      </c>
      <c r="B635" s="12">
        <v>45066</v>
      </c>
      <c r="C635" s="13" t="s">
        <v>25</v>
      </c>
      <c r="D635" s="13" t="s">
        <v>764</v>
      </c>
      <c r="E635" s="13" t="s">
        <v>5790</v>
      </c>
      <c r="F635" s="13" t="s">
        <v>32</v>
      </c>
      <c r="G635" s="13">
        <v>89282.04</v>
      </c>
      <c r="H635" s="13">
        <v>7</v>
      </c>
      <c r="I635" s="14">
        <v>9.0299999999999994</v>
      </c>
      <c r="J635" s="15">
        <v>624974.28</v>
      </c>
      <c r="K635" s="13">
        <v>78275.73</v>
      </c>
      <c r="L635" s="15">
        <v>77044.179999999993</v>
      </c>
      <c r="M635" s="13" t="s">
        <v>21</v>
      </c>
      <c r="N635" s="13" t="s">
        <v>28</v>
      </c>
      <c r="O635" s="13" t="s">
        <v>29</v>
      </c>
      <c r="P635" s="13">
        <v>5</v>
      </c>
      <c r="Q635" s="13">
        <v>2023</v>
      </c>
      <c r="R635" s="15">
        <f>Raw_Data!$G635*Raw_Data!$H635</f>
        <v>624974.27999999991</v>
      </c>
      <c r="S635" s="15">
        <f>Raw_Data!$R635*Raw_Data!$I635/100</f>
        <v>56435.177483999993</v>
      </c>
      <c r="T635" s="15">
        <f>Raw_Data!$R635-Raw_Data!$S635</f>
        <v>568539.10251599993</v>
      </c>
      <c r="U635" s="17">
        <f>Raw_Data!$L635/Raw_Data!$J635</f>
        <v>0.12327576104411847</v>
      </c>
    </row>
    <row r="636" spans="1:21" x14ac:dyDescent="0.3">
      <c r="A636" s="9" t="s">
        <v>1095</v>
      </c>
      <c r="B636" s="8">
        <v>45066</v>
      </c>
      <c r="C636" s="9" t="s">
        <v>34</v>
      </c>
      <c r="D636" s="9" t="s">
        <v>599</v>
      </c>
      <c r="E636" s="9" t="s">
        <v>5787</v>
      </c>
      <c r="F636" s="9" t="s">
        <v>20</v>
      </c>
      <c r="G636" s="9">
        <v>66369.16</v>
      </c>
      <c r="H636" s="9">
        <v>9</v>
      </c>
      <c r="I636" s="10">
        <v>2.57</v>
      </c>
      <c r="J636" s="11">
        <v>597322.4</v>
      </c>
      <c r="K636" s="9">
        <v>56109.5</v>
      </c>
      <c r="L636" s="11">
        <v>92336.88</v>
      </c>
      <c r="M636" s="9" t="s">
        <v>21</v>
      </c>
      <c r="N636" s="9" t="s">
        <v>28</v>
      </c>
      <c r="O636" s="9" t="s">
        <v>23</v>
      </c>
      <c r="P636" s="9">
        <v>5</v>
      </c>
      <c r="Q636" s="9">
        <v>2023</v>
      </c>
      <c r="R636" s="11">
        <f>Raw_Data!$G636*Raw_Data!$H636</f>
        <v>597322.44000000006</v>
      </c>
      <c r="S636" s="11">
        <f>Raw_Data!$R636*Raw_Data!$I636/100</f>
        <v>15351.186707999999</v>
      </c>
      <c r="T636" s="11">
        <f>Raw_Data!$R636-Raw_Data!$S636</f>
        <v>581971.25329200004</v>
      </c>
      <c r="U636" s="16">
        <f>Raw_Data!$L636/Raw_Data!$J636</f>
        <v>0.15458465980850541</v>
      </c>
    </row>
    <row r="637" spans="1:21" x14ac:dyDescent="0.3">
      <c r="A637" s="13" t="s">
        <v>1096</v>
      </c>
      <c r="B637" s="12">
        <v>45066</v>
      </c>
      <c r="C637" s="13" t="s">
        <v>34</v>
      </c>
      <c r="D637" s="13" t="s">
        <v>168</v>
      </c>
      <c r="E637" s="13" t="s">
        <v>5786</v>
      </c>
      <c r="F637" s="13" t="s">
        <v>42</v>
      </c>
      <c r="G637" s="13">
        <v>56977.14</v>
      </c>
      <c r="H637" s="13">
        <v>9</v>
      </c>
      <c r="I637" s="14">
        <v>4.38</v>
      </c>
      <c r="J637" s="15">
        <v>512794.24</v>
      </c>
      <c r="K637" s="13">
        <v>42025.77</v>
      </c>
      <c r="L637" s="15">
        <v>134562.35</v>
      </c>
      <c r="M637" s="13" t="s">
        <v>21</v>
      </c>
      <c r="N637" s="13" t="s">
        <v>28</v>
      </c>
      <c r="O637" s="13" t="s">
        <v>23</v>
      </c>
      <c r="P637" s="13">
        <v>5</v>
      </c>
      <c r="Q637" s="13">
        <v>2023</v>
      </c>
      <c r="R637" s="15">
        <f>Raw_Data!$G637*Raw_Data!$H637</f>
        <v>512794.26</v>
      </c>
      <c r="S637" s="15">
        <f>Raw_Data!$R637*Raw_Data!$I637/100</f>
        <v>22460.388588000002</v>
      </c>
      <c r="T637" s="15">
        <f>Raw_Data!$R637-Raw_Data!$S637</f>
        <v>490333.87141200004</v>
      </c>
      <c r="U637" s="17">
        <f>Raw_Data!$L637/Raw_Data!$J637</f>
        <v>0.26241002629046695</v>
      </c>
    </row>
    <row r="638" spans="1:21" x14ac:dyDescent="0.3">
      <c r="A638" s="9" t="s">
        <v>1097</v>
      </c>
      <c r="B638" s="8">
        <v>45066</v>
      </c>
      <c r="C638" s="9" t="s">
        <v>40</v>
      </c>
      <c r="D638" s="9" t="s">
        <v>246</v>
      </c>
      <c r="E638" s="9" t="s">
        <v>5789</v>
      </c>
      <c r="F638" s="9" t="s">
        <v>55</v>
      </c>
      <c r="G638" s="9">
        <v>105640.67</v>
      </c>
      <c r="H638" s="9">
        <v>7</v>
      </c>
      <c r="I638" s="10">
        <v>5.28</v>
      </c>
      <c r="J638" s="11">
        <v>739484.68</v>
      </c>
      <c r="K638" s="9">
        <v>74400.56</v>
      </c>
      <c r="L638" s="11">
        <v>218680.75</v>
      </c>
      <c r="M638" s="9" t="s">
        <v>21</v>
      </c>
      <c r="N638" s="9" t="s">
        <v>22</v>
      </c>
      <c r="O638" s="9" t="s">
        <v>29</v>
      </c>
      <c r="P638" s="9">
        <v>5</v>
      </c>
      <c r="Q638" s="9">
        <v>2023</v>
      </c>
      <c r="R638" s="11">
        <f>Raw_Data!$G638*Raw_Data!$H638</f>
        <v>739484.69</v>
      </c>
      <c r="S638" s="11">
        <f>Raw_Data!$R638*Raw_Data!$I638/100</f>
        <v>39044.791632</v>
      </c>
      <c r="T638" s="11">
        <f>Raw_Data!$R638-Raw_Data!$S638</f>
        <v>700439.89836799994</v>
      </c>
      <c r="U638" s="16">
        <f>Raw_Data!$L638/Raw_Data!$J638</f>
        <v>0.29572046036166699</v>
      </c>
    </row>
    <row r="639" spans="1:21" x14ac:dyDescent="0.3">
      <c r="A639" s="13" t="s">
        <v>1098</v>
      </c>
      <c r="B639" s="12">
        <v>45066</v>
      </c>
      <c r="C639" s="13" t="s">
        <v>34</v>
      </c>
      <c r="D639" s="13" t="s">
        <v>630</v>
      </c>
      <c r="E639" s="13" t="s">
        <v>5788</v>
      </c>
      <c r="F639" s="13" t="s">
        <v>55</v>
      </c>
      <c r="G639" s="13">
        <v>77562.62</v>
      </c>
      <c r="H639" s="13">
        <v>32</v>
      </c>
      <c r="I639" s="14">
        <v>4.4400000000000004</v>
      </c>
      <c r="J639" s="15">
        <v>2482003.7799999998</v>
      </c>
      <c r="K639" s="13">
        <v>50532.58</v>
      </c>
      <c r="L639" s="15">
        <v>864961.06</v>
      </c>
      <c r="M639" s="13" t="s">
        <v>36</v>
      </c>
      <c r="N639" s="13" t="s">
        <v>45</v>
      </c>
      <c r="O639" s="13" t="s">
        <v>23</v>
      </c>
      <c r="P639" s="13">
        <v>5</v>
      </c>
      <c r="Q639" s="13">
        <v>2023</v>
      </c>
      <c r="R639" s="15">
        <f>Raw_Data!$G639*Raw_Data!$H639</f>
        <v>2482003.84</v>
      </c>
      <c r="S639" s="15">
        <f>Raw_Data!$R639*Raw_Data!$I639/100</f>
        <v>110200.97049599999</v>
      </c>
      <c r="T639" s="15">
        <f>Raw_Data!$R639-Raw_Data!$S639</f>
        <v>2371802.8695040001</v>
      </c>
      <c r="U639" s="17">
        <f>Raw_Data!$L639/Raw_Data!$J639</f>
        <v>0.3484930470170356</v>
      </c>
    </row>
    <row r="640" spans="1:21" x14ac:dyDescent="0.3">
      <c r="A640" s="9" t="s">
        <v>1099</v>
      </c>
      <c r="B640" s="8">
        <v>45067</v>
      </c>
      <c r="C640" s="9" t="s">
        <v>47</v>
      </c>
      <c r="D640" s="9" t="s">
        <v>1100</v>
      </c>
      <c r="E640" s="9" t="s">
        <v>5789</v>
      </c>
      <c r="F640" s="9" t="s">
        <v>42</v>
      </c>
      <c r="G640" s="9">
        <v>47940.12</v>
      </c>
      <c r="H640" s="9">
        <v>121</v>
      </c>
      <c r="I640" s="10">
        <v>24.41</v>
      </c>
      <c r="J640" s="11">
        <v>5800754.8300000001</v>
      </c>
      <c r="K640" s="9">
        <v>32830.49</v>
      </c>
      <c r="L640" s="11">
        <v>1828265.98</v>
      </c>
      <c r="M640" s="9" t="s">
        <v>36</v>
      </c>
      <c r="N640" s="9" t="s">
        <v>28</v>
      </c>
      <c r="O640" s="9" t="s">
        <v>29</v>
      </c>
      <c r="P640" s="9">
        <v>5</v>
      </c>
      <c r="Q640" s="9">
        <v>2023</v>
      </c>
      <c r="R640" s="11">
        <f>Raw_Data!$G640*Raw_Data!$H640</f>
        <v>5800754.5200000005</v>
      </c>
      <c r="S640" s="11">
        <f>Raw_Data!$R640*Raw_Data!$I640/100</f>
        <v>1415964.178332</v>
      </c>
      <c r="T640" s="11">
        <f>Raw_Data!$R640-Raw_Data!$S640</f>
        <v>4384790.3416680004</v>
      </c>
      <c r="U640" s="16">
        <f>Raw_Data!$L640/Raw_Data!$J640</f>
        <v>0.31517725426778637</v>
      </c>
    </row>
    <row r="641" spans="1:21" x14ac:dyDescent="0.3">
      <c r="A641" s="13" t="s">
        <v>1101</v>
      </c>
      <c r="B641" s="12">
        <v>45067</v>
      </c>
      <c r="C641" s="13" t="s">
        <v>18</v>
      </c>
      <c r="D641" s="13" t="s">
        <v>1102</v>
      </c>
      <c r="E641" s="13" t="s">
        <v>5786</v>
      </c>
      <c r="F641" s="13" t="s">
        <v>55</v>
      </c>
      <c r="G641" s="13">
        <v>61691.19</v>
      </c>
      <c r="H641" s="13">
        <v>5</v>
      </c>
      <c r="I641" s="14">
        <v>1.38</v>
      </c>
      <c r="J641" s="15">
        <v>308455.93</v>
      </c>
      <c r="K641" s="13">
        <v>41710.97</v>
      </c>
      <c r="L641" s="15">
        <v>99901.09</v>
      </c>
      <c r="M641" s="13" t="s">
        <v>21</v>
      </c>
      <c r="N641" s="13" t="s">
        <v>58</v>
      </c>
      <c r="O641" s="13" t="s">
        <v>23</v>
      </c>
      <c r="P641" s="13">
        <v>5</v>
      </c>
      <c r="Q641" s="13">
        <v>2023</v>
      </c>
      <c r="R641" s="15">
        <f>Raw_Data!$G641*Raw_Data!$H641</f>
        <v>308455.95</v>
      </c>
      <c r="S641" s="15">
        <f>Raw_Data!$R641*Raw_Data!$I641/100</f>
        <v>4256.69211</v>
      </c>
      <c r="T641" s="15">
        <f>Raw_Data!$R641-Raw_Data!$S641</f>
        <v>304199.25789000001</v>
      </c>
      <c r="U641" s="17">
        <f>Raw_Data!$L641/Raw_Data!$J641</f>
        <v>0.32387475902959623</v>
      </c>
    </row>
    <row r="642" spans="1:21" x14ac:dyDescent="0.3">
      <c r="A642" s="9" t="s">
        <v>1103</v>
      </c>
      <c r="B642" s="8">
        <v>45067</v>
      </c>
      <c r="C642" s="9" t="s">
        <v>18</v>
      </c>
      <c r="D642" s="9" t="s">
        <v>1104</v>
      </c>
      <c r="E642" s="9" t="s">
        <v>5788</v>
      </c>
      <c r="F642" s="9" t="s">
        <v>20</v>
      </c>
      <c r="G642" s="9">
        <v>53512.51</v>
      </c>
      <c r="H642" s="9">
        <v>4</v>
      </c>
      <c r="I642" s="10">
        <v>14.06</v>
      </c>
      <c r="J642" s="11">
        <v>214050.04</v>
      </c>
      <c r="K642" s="9">
        <v>44544.93</v>
      </c>
      <c r="L642" s="11">
        <v>35870.33</v>
      </c>
      <c r="M642" s="9" t="s">
        <v>21</v>
      </c>
      <c r="N642" s="9" t="s">
        <v>28</v>
      </c>
      <c r="O642" s="9" t="s">
        <v>29</v>
      </c>
      <c r="P642" s="9">
        <v>5</v>
      </c>
      <c r="Q642" s="9">
        <v>2023</v>
      </c>
      <c r="R642" s="11">
        <f>Raw_Data!$G642*Raw_Data!$H642</f>
        <v>214050.04</v>
      </c>
      <c r="S642" s="11">
        <f>Raw_Data!$R642*Raw_Data!$I642/100</f>
        <v>30095.435624000002</v>
      </c>
      <c r="T642" s="11">
        <f>Raw_Data!$R642-Raw_Data!$S642</f>
        <v>183954.604376</v>
      </c>
      <c r="U642" s="16">
        <f>Raw_Data!$L642/Raw_Data!$J642</f>
        <v>0.1675791791489504</v>
      </c>
    </row>
    <row r="643" spans="1:21" x14ac:dyDescent="0.3">
      <c r="A643" s="13" t="s">
        <v>1105</v>
      </c>
      <c r="B643" s="12">
        <v>45067</v>
      </c>
      <c r="C643" s="13" t="s">
        <v>18</v>
      </c>
      <c r="D643" s="13" t="s">
        <v>1106</v>
      </c>
      <c r="E643" s="13" t="s">
        <v>5786</v>
      </c>
      <c r="F643" s="13" t="s">
        <v>27</v>
      </c>
      <c r="G643" s="13">
        <v>67357.399999999994</v>
      </c>
      <c r="H643" s="13">
        <v>1</v>
      </c>
      <c r="I643" s="14">
        <v>5.75</v>
      </c>
      <c r="J643" s="15">
        <v>67357.399999999994</v>
      </c>
      <c r="K643" s="13">
        <v>50043.25</v>
      </c>
      <c r="L643" s="15">
        <v>17314.14</v>
      </c>
      <c r="M643" s="13" t="s">
        <v>21</v>
      </c>
      <c r="N643" s="13" t="s">
        <v>22</v>
      </c>
      <c r="O643" s="13" t="s">
        <v>29</v>
      </c>
      <c r="P643" s="13">
        <v>5</v>
      </c>
      <c r="Q643" s="13">
        <v>2023</v>
      </c>
      <c r="R643" s="15">
        <f>Raw_Data!$G643*Raw_Data!$H643</f>
        <v>67357.399999999994</v>
      </c>
      <c r="S643" s="15">
        <f>Raw_Data!$R643*Raw_Data!$I643/100</f>
        <v>3873.0504999999998</v>
      </c>
      <c r="T643" s="15">
        <f>Raw_Data!$R643-Raw_Data!$S643</f>
        <v>63484.349499999997</v>
      </c>
      <c r="U643" s="17">
        <f>Raw_Data!$L643/Raw_Data!$J643</f>
        <v>0.25704881720493966</v>
      </c>
    </row>
    <row r="644" spans="1:21" x14ac:dyDescent="0.3">
      <c r="A644" s="9" t="s">
        <v>1107</v>
      </c>
      <c r="B644" s="8">
        <v>45067</v>
      </c>
      <c r="C644" s="9" t="s">
        <v>40</v>
      </c>
      <c r="D644" s="9" t="s">
        <v>1108</v>
      </c>
      <c r="E644" s="9" t="s">
        <v>5786</v>
      </c>
      <c r="F644" s="9" t="s">
        <v>55</v>
      </c>
      <c r="G644" s="9">
        <v>98218.13</v>
      </c>
      <c r="H644" s="9">
        <v>20</v>
      </c>
      <c r="I644" s="10">
        <v>2.15</v>
      </c>
      <c r="J644" s="11">
        <v>1964362.54</v>
      </c>
      <c r="K644" s="9">
        <v>68270.67</v>
      </c>
      <c r="L644" s="11">
        <v>598949.16</v>
      </c>
      <c r="M644" s="9" t="s">
        <v>36</v>
      </c>
      <c r="N644" s="9" t="s">
        <v>28</v>
      </c>
      <c r="O644" s="9" t="s">
        <v>23</v>
      </c>
      <c r="P644" s="9">
        <v>5</v>
      </c>
      <c r="Q644" s="9">
        <v>2023</v>
      </c>
      <c r="R644" s="11">
        <f>Raw_Data!$G644*Raw_Data!$H644</f>
        <v>1964362.6</v>
      </c>
      <c r="S644" s="11">
        <f>Raw_Data!$R644*Raw_Data!$I644/100</f>
        <v>42233.795899999997</v>
      </c>
      <c r="T644" s="11">
        <f>Raw_Data!$R644-Raw_Data!$S644</f>
        <v>1922128.8041000001</v>
      </c>
      <c r="U644" s="16">
        <f>Raw_Data!$L644/Raw_Data!$J644</f>
        <v>0.30490764703749645</v>
      </c>
    </row>
    <row r="645" spans="1:21" x14ac:dyDescent="0.3">
      <c r="A645" s="13" t="s">
        <v>1109</v>
      </c>
      <c r="B645" s="12">
        <v>45067</v>
      </c>
      <c r="C645" s="13" t="s">
        <v>18</v>
      </c>
      <c r="D645" s="13" t="s">
        <v>1102</v>
      </c>
      <c r="E645" s="13" t="s">
        <v>5787</v>
      </c>
      <c r="F645" s="13" t="s">
        <v>32</v>
      </c>
      <c r="G645" s="13">
        <v>72168.649999999994</v>
      </c>
      <c r="H645" s="13">
        <v>31</v>
      </c>
      <c r="I645" s="14">
        <v>1.26</v>
      </c>
      <c r="J645" s="15">
        <v>2237228.21</v>
      </c>
      <c r="K645" s="13">
        <v>62061.46</v>
      </c>
      <c r="L645" s="15">
        <v>313322.95</v>
      </c>
      <c r="M645" s="13" t="s">
        <v>36</v>
      </c>
      <c r="N645" s="13" t="s">
        <v>45</v>
      </c>
      <c r="O645" s="13" t="s">
        <v>23</v>
      </c>
      <c r="P645" s="13">
        <v>5</v>
      </c>
      <c r="Q645" s="13">
        <v>2023</v>
      </c>
      <c r="R645" s="15">
        <f>Raw_Data!$G645*Raw_Data!$H645</f>
        <v>2237228.15</v>
      </c>
      <c r="S645" s="15">
        <f>Raw_Data!$R645*Raw_Data!$I645/100</f>
        <v>28189.074690000001</v>
      </c>
      <c r="T645" s="15">
        <f>Raw_Data!$R645-Raw_Data!$S645</f>
        <v>2209039.0753099998</v>
      </c>
      <c r="U645" s="17">
        <f>Raw_Data!$L645/Raw_Data!$J645</f>
        <v>0.14004961523348572</v>
      </c>
    </row>
    <row r="646" spans="1:21" x14ac:dyDescent="0.3">
      <c r="A646" s="9" t="s">
        <v>1110</v>
      </c>
      <c r="B646" s="8">
        <v>45067</v>
      </c>
      <c r="C646" s="9" t="s">
        <v>34</v>
      </c>
      <c r="D646" s="9" t="s">
        <v>574</v>
      </c>
      <c r="E646" s="9" t="s">
        <v>5790</v>
      </c>
      <c r="F646" s="9" t="s">
        <v>32</v>
      </c>
      <c r="G646" s="9">
        <v>53579.06</v>
      </c>
      <c r="H646" s="9">
        <v>14</v>
      </c>
      <c r="I646" s="10">
        <v>10.77</v>
      </c>
      <c r="J646" s="11">
        <v>750106.89</v>
      </c>
      <c r="K646" s="9">
        <v>45772.82</v>
      </c>
      <c r="L646" s="11">
        <v>109287.39</v>
      </c>
      <c r="M646" s="9" t="s">
        <v>21</v>
      </c>
      <c r="N646" s="9" t="s">
        <v>28</v>
      </c>
      <c r="O646" s="9" t="s">
        <v>29</v>
      </c>
      <c r="P646" s="9">
        <v>5</v>
      </c>
      <c r="Q646" s="9">
        <v>2023</v>
      </c>
      <c r="R646" s="11">
        <f>Raw_Data!$G646*Raw_Data!$H646</f>
        <v>750106.84</v>
      </c>
      <c r="S646" s="11">
        <f>Raw_Data!$R646*Raw_Data!$I646/100</f>
        <v>80786.506668000002</v>
      </c>
      <c r="T646" s="11">
        <f>Raw_Data!$R646-Raw_Data!$S646</f>
        <v>669320.33333199995</v>
      </c>
      <c r="U646" s="16">
        <f>Raw_Data!$L646/Raw_Data!$J646</f>
        <v>0.14569575544093455</v>
      </c>
    </row>
    <row r="647" spans="1:21" x14ac:dyDescent="0.3">
      <c r="A647" s="13" t="s">
        <v>1111</v>
      </c>
      <c r="B647" s="12">
        <v>45067</v>
      </c>
      <c r="C647" s="13" t="s">
        <v>34</v>
      </c>
      <c r="D647" s="13" t="s">
        <v>896</v>
      </c>
      <c r="E647" s="13" t="s">
        <v>5786</v>
      </c>
      <c r="F647" s="13" t="s">
        <v>20</v>
      </c>
      <c r="G647" s="13">
        <v>62872.23</v>
      </c>
      <c r="H647" s="13">
        <v>3</v>
      </c>
      <c r="I647" s="14">
        <v>7.34</v>
      </c>
      <c r="J647" s="15">
        <v>188616.7</v>
      </c>
      <c r="K647" s="13">
        <v>48630.47</v>
      </c>
      <c r="L647" s="15">
        <v>42725.3</v>
      </c>
      <c r="M647" s="13" t="s">
        <v>21</v>
      </c>
      <c r="N647" s="13" t="s">
        <v>45</v>
      </c>
      <c r="O647" s="13" t="s">
        <v>29</v>
      </c>
      <c r="P647" s="13">
        <v>5</v>
      </c>
      <c r="Q647" s="13">
        <v>2023</v>
      </c>
      <c r="R647" s="15">
        <f>Raw_Data!$G647*Raw_Data!$H647</f>
        <v>188616.69</v>
      </c>
      <c r="S647" s="15">
        <f>Raw_Data!$R647*Raw_Data!$I647/100</f>
        <v>13844.465046000001</v>
      </c>
      <c r="T647" s="15">
        <f>Raw_Data!$R647-Raw_Data!$S647</f>
        <v>174772.224954</v>
      </c>
      <c r="U647" s="17">
        <f>Raw_Data!$L647/Raw_Data!$J647</f>
        <v>0.22651917884259454</v>
      </c>
    </row>
    <row r="648" spans="1:21" x14ac:dyDescent="0.3">
      <c r="A648" s="9" t="s">
        <v>1112</v>
      </c>
      <c r="B648" s="8">
        <v>45067</v>
      </c>
      <c r="C648" s="9" t="s">
        <v>18</v>
      </c>
      <c r="D648" s="9" t="s">
        <v>226</v>
      </c>
      <c r="E648" s="9" t="s">
        <v>5785</v>
      </c>
      <c r="F648" s="9" t="s">
        <v>27</v>
      </c>
      <c r="G648" s="9">
        <v>52066.720000000001</v>
      </c>
      <c r="H648" s="9">
        <v>74</v>
      </c>
      <c r="I648" s="10">
        <v>3.78</v>
      </c>
      <c r="J648" s="11">
        <v>3852937.63</v>
      </c>
      <c r="K648" s="9">
        <v>39510.5</v>
      </c>
      <c r="L648" s="11">
        <v>929160.93</v>
      </c>
      <c r="M648" s="9" t="s">
        <v>36</v>
      </c>
      <c r="N648" s="9" t="s">
        <v>22</v>
      </c>
      <c r="O648" s="9" t="s">
        <v>23</v>
      </c>
      <c r="P648" s="9">
        <v>5</v>
      </c>
      <c r="Q648" s="9">
        <v>2023</v>
      </c>
      <c r="R648" s="11">
        <f>Raw_Data!$G648*Raw_Data!$H648</f>
        <v>3852937.2800000003</v>
      </c>
      <c r="S648" s="11">
        <f>Raw_Data!$R648*Raw_Data!$I648/100</f>
        <v>145641.02918400001</v>
      </c>
      <c r="T648" s="11">
        <f>Raw_Data!$R648-Raw_Data!$S648</f>
        <v>3707296.2508160002</v>
      </c>
      <c r="U648" s="16">
        <f>Raw_Data!$L648/Raw_Data!$J648</f>
        <v>0.2411564938828247</v>
      </c>
    </row>
    <row r="649" spans="1:21" x14ac:dyDescent="0.3">
      <c r="A649" s="13" t="s">
        <v>1113</v>
      </c>
      <c r="B649" s="12">
        <v>45068</v>
      </c>
      <c r="C649" s="13" t="s">
        <v>34</v>
      </c>
      <c r="D649" s="13" t="s">
        <v>202</v>
      </c>
      <c r="E649" s="13" t="s">
        <v>5787</v>
      </c>
      <c r="F649" s="13" t="s">
        <v>42</v>
      </c>
      <c r="G649" s="13">
        <v>61800.65</v>
      </c>
      <c r="H649" s="13">
        <v>4</v>
      </c>
      <c r="I649" s="14">
        <v>7.32</v>
      </c>
      <c r="J649" s="15">
        <v>247202.59</v>
      </c>
      <c r="K649" s="13">
        <v>47675.87</v>
      </c>
      <c r="L649" s="15">
        <v>56499.13</v>
      </c>
      <c r="M649" s="13" t="s">
        <v>21</v>
      </c>
      <c r="N649" s="13" t="s">
        <v>58</v>
      </c>
      <c r="O649" s="13" t="s">
        <v>29</v>
      </c>
      <c r="P649" s="13">
        <v>5</v>
      </c>
      <c r="Q649" s="13">
        <v>2023</v>
      </c>
      <c r="R649" s="15">
        <f>Raw_Data!$G649*Raw_Data!$H649</f>
        <v>247202.6</v>
      </c>
      <c r="S649" s="15">
        <f>Raw_Data!$R649*Raw_Data!$I649/100</f>
        <v>18095.230320000002</v>
      </c>
      <c r="T649" s="15">
        <f>Raw_Data!$R649-Raw_Data!$S649</f>
        <v>229107.36968</v>
      </c>
      <c r="U649" s="17">
        <f>Raw_Data!$L649/Raw_Data!$J649</f>
        <v>0.22855395649374061</v>
      </c>
    </row>
    <row r="650" spans="1:21" x14ac:dyDescent="0.3">
      <c r="A650" s="9" t="s">
        <v>1114</v>
      </c>
      <c r="B650" s="8">
        <v>45068</v>
      </c>
      <c r="C650" s="9" t="s">
        <v>34</v>
      </c>
      <c r="D650" s="9" t="s">
        <v>1075</v>
      </c>
      <c r="E650" s="9" t="s">
        <v>5790</v>
      </c>
      <c r="F650" s="9" t="s">
        <v>55</v>
      </c>
      <c r="G650" s="9">
        <v>81658.25</v>
      </c>
      <c r="H650" s="9">
        <v>11</v>
      </c>
      <c r="I650" s="10">
        <v>1.29</v>
      </c>
      <c r="J650" s="11">
        <v>898240.8</v>
      </c>
      <c r="K650" s="9">
        <v>53131.54</v>
      </c>
      <c r="L650" s="11">
        <v>313793.89</v>
      </c>
      <c r="M650" s="9" t="s">
        <v>21</v>
      </c>
      <c r="N650" s="9" t="s">
        <v>28</v>
      </c>
      <c r="O650" s="9" t="s">
        <v>23</v>
      </c>
      <c r="P650" s="9">
        <v>5</v>
      </c>
      <c r="Q650" s="9">
        <v>2023</v>
      </c>
      <c r="R650" s="11">
        <f>Raw_Data!$G650*Raw_Data!$H650</f>
        <v>898240.75</v>
      </c>
      <c r="S650" s="11">
        <f>Raw_Data!$R650*Raw_Data!$I650/100</f>
        <v>11587.305675000001</v>
      </c>
      <c r="T650" s="11">
        <f>Raw_Data!$R650-Raw_Data!$S650</f>
        <v>886653.44432500005</v>
      </c>
      <c r="U650" s="16">
        <f>Raw_Data!$L650/Raw_Data!$J650</f>
        <v>0.34934272636023661</v>
      </c>
    </row>
    <row r="651" spans="1:21" x14ac:dyDescent="0.3">
      <c r="A651" s="13" t="s">
        <v>1115</v>
      </c>
      <c r="B651" s="12">
        <v>45068</v>
      </c>
      <c r="C651" s="13" t="s">
        <v>18</v>
      </c>
      <c r="D651" s="13" t="s">
        <v>76</v>
      </c>
      <c r="E651" s="13" t="s">
        <v>5787</v>
      </c>
      <c r="F651" s="13" t="s">
        <v>42</v>
      </c>
      <c r="G651" s="13">
        <v>58509.71</v>
      </c>
      <c r="H651" s="13">
        <v>110</v>
      </c>
      <c r="I651" s="14">
        <v>4.72</v>
      </c>
      <c r="J651" s="15">
        <v>6436068.3899999997</v>
      </c>
      <c r="K651" s="13">
        <v>39276.480000000003</v>
      </c>
      <c r="L651" s="15">
        <v>2115655.67</v>
      </c>
      <c r="M651" s="13" t="s">
        <v>36</v>
      </c>
      <c r="N651" s="13" t="s">
        <v>28</v>
      </c>
      <c r="O651" s="13" t="s">
        <v>23</v>
      </c>
      <c r="P651" s="13">
        <v>5</v>
      </c>
      <c r="Q651" s="13">
        <v>2023</v>
      </c>
      <c r="R651" s="15">
        <f>Raw_Data!$G651*Raw_Data!$H651</f>
        <v>6436068.0999999996</v>
      </c>
      <c r="S651" s="15">
        <f>Raw_Data!$R651*Raw_Data!$I651/100</f>
        <v>303782.41431999998</v>
      </c>
      <c r="T651" s="15">
        <f>Raw_Data!$R651-Raw_Data!$S651</f>
        <v>6132285.6856800001</v>
      </c>
      <c r="U651" s="17">
        <f>Raw_Data!$L651/Raw_Data!$J651</f>
        <v>0.32871864340148815</v>
      </c>
    </row>
    <row r="652" spans="1:21" x14ac:dyDescent="0.3">
      <c r="A652" s="9" t="s">
        <v>1116</v>
      </c>
      <c r="B652" s="8">
        <v>45068</v>
      </c>
      <c r="C652" s="9" t="s">
        <v>47</v>
      </c>
      <c r="D652" s="9" t="s">
        <v>1117</v>
      </c>
      <c r="E652" s="9" t="s">
        <v>5788</v>
      </c>
      <c r="F652" s="9" t="s">
        <v>27</v>
      </c>
      <c r="G652" s="9">
        <v>46484.85</v>
      </c>
      <c r="H652" s="9">
        <v>9</v>
      </c>
      <c r="I652" s="10">
        <v>11.85</v>
      </c>
      <c r="J652" s="11">
        <v>418363.63</v>
      </c>
      <c r="K652" s="9">
        <v>34976.339999999997</v>
      </c>
      <c r="L652" s="11">
        <v>103576.56</v>
      </c>
      <c r="M652" s="9" t="s">
        <v>21</v>
      </c>
      <c r="N652" s="9" t="s">
        <v>58</v>
      </c>
      <c r="O652" s="9" t="s">
        <v>29</v>
      </c>
      <c r="P652" s="9">
        <v>5</v>
      </c>
      <c r="Q652" s="9">
        <v>2023</v>
      </c>
      <c r="R652" s="11">
        <f>Raw_Data!$G652*Raw_Data!$H652</f>
        <v>418363.64999999997</v>
      </c>
      <c r="S652" s="11">
        <f>Raw_Data!$R652*Raw_Data!$I652/100</f>
        <v>49576.092524999993</v>
      </c>
      <c r="T652" s="11">
        <f>Raw_Data!$R652-Raw_Data!$S652</f>
        <v>368787.55747499998</v>
      </c>
      <c r="U652" s="16">
        <f>Raw_Data!$L652/Raw_Data!$J652</f>
        <v>0.24757544053243824</v>
      </c>
    </row>
    <row r="653" spans="1:21" x14ac:dyDescent="0.3">
      <c r="A653" s="13" t="s">
        <v>1118</v>
      </c>
      <c r="B653" s="12">
        <v>45068</v>
      </c>
      <c r="C653" s="13" t="s">
        <v>25</v>
      </c>
      <c r="D653" s="13" t="s">
        <v>1119</v>
      </c>
      <c r="E653" s="13" t="s">
        <v>5786</v>
      </c>
      <c r="F653" s="13" t="s">
        <v>20</v>
      </c>
      <c r="G653" s="13">
        <v>109493.49</v>
      </c>
      <c r="H653" s="13">
        <v>9</v>
      </c>
      <c r="I653" s="14">
        <v>10.050000000000001</v>
      </c>
      <c r="J653" s="15">
        <v>985441.41</v>
      </c>
      <c r="K653" s="13">
        <v>84007.96</v>
      </c>
      <c r="L653" s="15">
        <v>229369.79</v>
      </c>
      <c r="M653" s="13" t="s">
        <v>21</v>
      </c>
      <c r="N653" s="13" t="s">
        <v>22</v>
      </c>
      <c r="O653" s="13" t="s">
        <v>29</v>
      </c>
      <c r="P653" s="13">
        <v>5</v>
      </c>
      <c r="Q653" s="13">
        <v>2023</v>
      </c>
      <c r="R653" s="15">
        <f>Raw_Data!$G653*Raw_Data!$H653</f>
        <v>985441.41</v>
      </c>
      <c r="S653" s="15">
        <f>Raw_Data!$R653*Raw_Data!$I653/100</f>
        <v>99036.861705000003</v>
      </c>
      <c r="T653" s="15">
        <f>Raw_Data!$R653-Raw_Data!$S653</f>
        <v>886404.54829499999</v>
      </c>
      <c r="U653" s="17">
        <f>Raw_Data!$L653/Raw_Data!$J653</f>
        <v>0.23275842447091807</v>
      </c>
    </row>
    <row r="654" spans="1:21" x14ac:dyDescent="0.3">
      <c r="A654" s="9" t="s">
        <v>1120</v>
      </c>
      <c r="B654" s="8">
        <v>45068</v>
      </c>
      <c r="C654" s="9" t="s">
        <v>25</v>
      </c>
      <c r="D654" s="9" t="s">
        <v>1121</v>
      </c>
      <c r="E654" s="9" t="s">
        <v>5786</v>
      </c>
      <c r="F654" s="9" t="s">
        <v>42</v>
      </c>
      <c r="G654" s="9">
        <v>131866.10999999999</v>
      </c>
      <c r="H654" s="9">
        <v>8</v>
      </c>
      <c r="I654" s="10">
        <v>1.89</v>
      </c>
      <c r="J654" s="11">
        <v>1054928.8999999999</v>
      </c>
      <c r="K654" s="9">
        <v>94406.24</v>
      </c>
      <c r="L654" s="11">
        <v>299678.95</v>
      </c>
      <c r="M654" s="9" t="s">
        <v>21</v>
      </c>
      <c r="N654" s="9" t="s">
        <v>22</v>
      </c>
      <c r="O654" s="9" t="s">
        <v>23</v>
      </c>
      <c r="P654" s="9">
        <v>5</v>
      </c>
      <c r="Q654" s="9">
        <v>2023</v>
      </c>
      <c r="R654" s="11">
        <f>Raw_Data!$G654*Raw_Data!$H654</f>
        <v>1054928.8799999999</v>
      </c>
      <c r="S654" s="11">
        <f>Raw_Data!$R654*Raw_Data!$I654/100</f>
        <v>19938.155831999997</v>
      </c>
      <c r="T654" s="11">
        <f>Raw_Data!$R654-Raw_Data!$S654</f>
        <v>1034990.7241679999</v>
      </c>
      <c r="U654" s="16">
        <f>Raw_Data!$L654/Raw_Data!$J654</f>
        <v>0.28407502154884567</v>
      </c>
    </row>
    <row r="655" spans="1:21" x14ac:dyDescent="0.3">
      <c r="A655" s="13" t="s">
        <v>1122</v>
      </c>
      <c r="B655" s="12">
        <v>45069</v>
      </c>
      <c r="C655" s="13" t="s">
        <v>40</v>
      </c>
      <c r="D655" s="13" t="s">
        <v>240</v>
      </c>
      <c r="E655" s="13" t="s">
        <v>5787</v>
      </c>
      <c r="F655" s="13" t="s">
        <v>20</v>
      </c>
      <c r="G655" s="13">
        <v>121337.01</v>
      </c>
      <c r="H655" s="13">
        <v>1</v>
      </c>
      <c r="I655" s="14">
        <v>4</v>
      </c>
      <c r="J655" s="15">
        <v>121337.01</v>
      </c>
      <c r="K655" s="13">
        <v>93530.34</v>
      </c>
      <c r="L655" s="15">
        <v>27806.67</v>
      </c>
      <c r="M655" s="13" t="s">
        <v>21</v>
      </c>
      <c r="N655" s="13" t="s">
        <v>28</v>
      </c>
      <c r="O655" s="13" t="s">
        <v>23</v>
      </c>
      <c r="P655" s="13">
        <v>5</v>
      </c>
      <c r="Q655" s="13">
        <v>2023</v>
      </c>
      <c r="R655" s="15">
        <f>Raw_Data!$G655*Raw_Data!$H655</f>
        <v>121337.01</v>
      </c>
      <c r="S655" s="15">
        <f>Raw_Data!$R655*Raw_Data!$I655/100</f>
        <v>4853.4803999999995</v>
      </c>
      <c r="T655" s="15">
        <f>Raw_Data!$R655-Raw_Data!$S655</f>
        <v>116483.52959999999</v>
      </c>
      <c r="U655" s="17">
        <f>Raw_Data!$L655/Raw_Data!$J655</f>
        <v>0.22916890732679171</v>
      </c>
    </row>
    <row r="656" spans="1:21" x14ac:dyDescent="0.3">
      <c r="A656" s="9" t="s">
        <v>1123</v>
      </c>
      <c r="B656" s="8">
        <v>45069</v>
      </c>
      <c r="C656" s="9" t="s">
        <v>25</v>
      </c>
      <c r="D656" s="9" t="s">
        <v>313</v>
      </c>
      <c r="E656" s="9" t="s">
        <v>5790</v>
      </c>
      <c r="F656" s="9" t="s">
        <v>32</v>
      </c>
      <c r="G656" s="9">
        <v>126528.75</v>
      </c>
      <c r="H656" s="9">
        <v>11</v>
      </c>
      <c r="I656" s="10">
        <v>0.26</v>
      </c>
      <c r="J656" s="11">
        <v>1391816.24</v>
      </c>
      <c r="K656" s="9">
        <v>109786.55</v>
      </c>
      <c r="L656" s="11">
        <v>184164.14</v>
      </c>
      <c r="M656" s="9" t="s">
        <v>21</v>
      </c>
      <c r="N656" s="9" t="s">
        <v>28</v>
      </c>
      <c r="O656" s="9" t="s">
        <v>23</v>
      </c>
      <c r="P656" s="9">
        <v>5</v>
      </c>
      <c r="Q656" s="9">
        <v>2023</v>
      </c>
      <c r="R656" s="11">
        <f>Raw_Data!$G656*Raw_Data!$H656</f>
        <v>1391816.25</v>
      </c>
      <c r="S656" s="11">
        <f>Raw_Data!$R656*Raw_Data!$I656/100</f>
        <v>3618.7222500000003</v>
      </c>
      <c r="T656" s="11">
        <f>Raw_Data!$R656-Raw_Data!$S656</f>
        <v>1388197.5277499999</v>
      </c>
      <c r="U656" s="16">
        <f>Raw_Data!$L656/Raw_Data!$J656</f>
        <v>0.13231929238014928</v>
      </c>
    </row>
    <row r="657" spans="1:21" x14ac:dyDescent="0.3">
      <c r="A657" s="13" t="s">
        <v>1124</v>
      </c>
      <c r="B657" s="12">
        <v>45070</v>
      </c>
      <c r="C657" s="13" t="s">
        <v>47</v>
      </c>
      <c r="D657" s="13" t="s">
        <v>1125</v>
      </c>
      <c r="E657" s="13" t="s">
        <v>5788</v>
      </c>
      <c r="F657" s="13" t="s">
        <v>55</v>
      </c>
      <c r="G657" s="13">
        <v>58246.14</v>
      </c>
      <c r="H657" s="13">
        <v>1</v>
      </c>
      <c r="I657" s="14">
        <v>1.98</v>
      </c>
      <c r="J657" s="15">
        <v>58246.14</v>
      </c>
      <c r="K657" s="13">
        <v>40652.199999999997</v>
      </c>
      <c r="L657" s="15">
        <v>17593.93</v>
      </c>
      <c r="M657" s="13" t="s">
        <v>21</v>
      </c>
      <c r="N657" s="13" t="s">
        <v>45</v>
      </c>
      <c r="O657" s="13" t="s">
        <v>23</v>
      </c>
      <c r="P657" s="13">
        <v>5</v>
      </c>
      <c r="Q657" s="13">
        <v>2023</v>
      </c>
      <c r="R657" s="15">
        <f>Raw_Data!$G657*Raw_Data!$H657</f>
        <v>58246.14</v>
      </c>
      <c r="S657" s="15">
        <f>Raw_Data!$R657*Raw_Data!$I657/100</f>
        <v>1153.2735720000001</v>
      </c>
      <c r="T657" s="15">
        <f>Raw_Data!$R657-Raw_Data!$S657</f>
        <v>57092.866428000001</v>
      </c>
      <c r="U657" s="17">
        <f>Raw_Data!$L657/Raw_Data!$J657</f>
        <v>0.30206173318952984</v>
      </c>
    </row>
    <row r="658" spans="1:21" x14ac:dyDescent="0.3">
      <c r="A658" s="9" t="s">
        <v>1126</v>
      </c>
      <c r="B658" s="8">
        <v>45070</v>
      </c>
      <c r="C658" s="9" t="s">
        <v>25</v>
      </c>
      <c r="D658" s="9" t="s">
        <v>1127</v>
      </c>
      <c r="E658" s="9" t="s">
        <v>5788</v>
      </c>
      <c r="F658" s="9" t="s">
        <v>42</v>
      </c>
      <c r="G658" s="9">
        <v>94759.65</v>
      </c>
      <c r="H658" s="9">
        <v>88</v>
      </c>
      <c r="I658" s="10">
        <v>24.29</v>
      </c>
      <c r="J658" s="11">
        <v>8338849.2400000002</v>
      </c>
      <c r="K658" s="9">
        <v>64792.9</v>
      </c>
      <c r="L658" s="11">
        <v>2637074.4500000002</v>
      </c>
      <c r="M658" s="9" t="s">
        <v>36</v>
      </c>
      <c r="N658" s="9" t="s">
        <v>22</v>
      </c>
      <c r="O658" s="9" t="s">
        <v>29</v>
      </c>
      <c r="P658" s="9">
        <v>5</v>
      </c>
      <c r="Q658" s="9">
        <v>2023</v>
      </c>
      <c r="R658" s="11">
        <f>Raw_Data!$G658*Raw_Data!$H658</f>
        <v>8338849.1999999993</v>
      </c>
      <c r="S658" s="11">
        <f>Raw_Data!$R658*Raw_Data!$I658/100</f>
        <v>2025506.4706799998</v>
      </c>
      <c r="T658" s="11">
        <f>Raw_Data!$R658-Raw_Data!$S658</f>
        <v>6313342.729319999</v>
      </c>
      <c r="U658" s="16">
        <f>Raw_Data!$L658/Raw_Data!$J658</f>
        <v>0.31623961221776448</v>
      </c>
    </row>
    <row r="659" spans="1:21" x14ac:dyDescent="0.3">
      <c r="A659" s="13" t="s">
        <v>1128</v>
      </c>
      <c r="B659" s="12">
        <v>45070</v>
      </c>
      <c r="C659" s="13" t="s">
        <v>34</v>
      </c>
      <c r="D659" s="13" t="s">
        <v>1129</v>
      </c>
      <c r="E659" s="13" t="s">
        <v>5785</v>
      </c>
      <c r="F659" s="13" t="s">
        <v>42</v>
      </c>
      <c r="G659" s="13">
        <v>61826.03</v>
      </c>
      <c r="H659" s="13">
        <v>4</v>
      </c>
      <c r="I659" s="14">
        <v>12.83</v>
      </c>
      <c r="J659" s="15">
        <v>247304.11</v>
      </c>
      <c r="K659" s="13">
        <v>47257.48</v>
      </c>
      <c r="L659" s="15">
        <v>58274.17</v>
      </c>
      <c r="M659" s="13" t="s">
        <v>21</v>
      </c>
      <c r="N659" s="13" t="s">
        <v>22</v>
      </c>
      <c r="O659" s="13" t="s">
        <v>29</v>
      </c>
      <c r="P659" s="13">
        <v>5</v>
      </c>
      <c r="Q659" s="13">
        <v>2023</v>
      </c>
      <c r="R659" s="15">
        <f>Raw_Data!$G659*Raw_Data!$H659</f>
        <v>247304.12</v>
      </c>
      <c r="S659" s="15">
        <f>Raw_Data!$R659*Raw_Data!$I659/100</f>
        <v>31729.118596</v>
      </c>
      <c r="T659" s="15">
        <f>Raw_Data!$R659-Raw_Data!$S659</f>
        <v>215575.00140399998</v>
      </c>
      <c r="U659" s="17">
        <f>Raw_Data!$L659/Raw_Data!$J659</f>
        <v>0.23563769320291522</v>
      </c>
    </row>
    <row r="660" spans="1:21" x14ac:dyDescent="0.3">
      <c r="A660" s="9" t="s">
        <v>1130</v>
      </c>
      <c r="B660" s="8">
        <v>45070</v>
      </c>
      <c r="C660" s="9" t="s">
        <v>25</v>
      </c>
      <c r="D660" s="9" t="s">
        <v>1131</v>
      </c>
      <c r="E660" s="9" t="s">
        <v>5790</v>
      </c>
      <c r="F660" s="9" t="s">
        <v>55</v>
      </c>
      <c r="G660" s="9">
        <v>104245.74</v>
      </c>
      <c r="H660" s="9">
        <v>53</v>
      </c>
      <c r="I660" s="10">
        <v>19.23</v>
      </c>
      <c r="J660" s="11">
        <v>5525024.2300000004</v>
      </c>
      <c r="K660" s="9">
        <v>71166.83</v>
      </c>
      <c r="L660" s="11">
        <v>1753182.02</v>
      </c>
      <c r="M660" s="9" t="s">
        <v>36</v>
      </c>
      <c r="N660" s="9" t="s">
        <v>22</v>
      </c>
      <c r="O660" s="9" t="s">
        <v>29</v>
      </c>
      <c r="P660" s="9">
        <v>5</v>
      </c>
      <c r="Q660" s="9">
        <v>2023</v>
      </c>
      <c r="R660" s="11">
        <f>Raw_Data!$G660*Raw_Data!$H660</f>
        <v>5525024.2200000007</v>
      </c>
      <c r="S660" s="11">
        <f>Raw_Data!$R660*Raw_Data!$I660/100</f>
        <v>1062462.157506</v>
      </c>
      <c r="T660" s="11">
        <f>Raw_Data!$R660-Raw_Data!$S660</f>
        <v>4462562.0624940004</v>
      </c>
      <c r="U660" s="16">
        <f>Raw_Data!$L660/Raw_Data!$J660</f>
        <v>0.3173166210711803</v>
      </c>
    </row>
    <row r="661" spans="1:21" x14ac:dyDescent="0.3">
      <c r="A661" s="13" t="s">
        <v>1132</v>
      </c>
      <c r="B661" s="12">
        <v>45070</v>
      </c>
      <c r="C661" s="13" t="s">
        <v>18</v>
      </c>
      <c r="D661" s="13" t="s">
        <v>293</v>
      </c>
      <c r="E661" s="13" t="s">
        <v>5790</v>
      </c>
      <c r="F661" s="13" t="s">
        <v>55</v>
      </c>
      <c r="G661" s="13">
        <v>70919.06</v>
      </c>
      <c r="H661" s="13">
        <v>97</v>
      </c>
      <c r="I661" s="14">
        <v>0.61</v>
      </c>
      <c r="J661" s="15">
        <v>6879148.5899999999</v>
      </c>
      <c r="K661" s="13">
        <v>48170.58</v>
      </c>
      <c r="L661" s="15">
        <v>2206602.64</v>
      </c>
      <c r="M661" s="13" t="s">
        <v>36</v>
      </c>
      <c r="N661" s="13" t="s">
        <v>22</v>
      </c>
      <c r="O661" s="13" t="s">
        <v>23</v>
      </c>
      <c r="P661" s="13">
        <v>5</v>
      </c>
      <c r="Q661" s="13">
        <v>2023</v>
      </c>
      <c r="R661" s="15">
        <f>Raw_Data!$G661*Raw_Data!$H661</f>
        <v>6879148.8199999994</v>
      </c>
      <c r="S661" s="15">
        <f>Raw_Data!$R661*Raw_Data!$I661/100</f>
        <v>41962.807801999996</v>
      </c>
      <c r="T661" s="15">
        <f>Raw_Data!$R661-Raw_Data!$S661</f>
        <v>6837186.0121979993</v>
      </c>
      <c r="U661" s="17">
        <f>Raw_Data!$L661/Raw_Data!$J661</f>
        <v>0.32076682326758699</v>
      </c>
    </row>
    <row r="662" spans="1:21" x14ac:dyDescent="0.3">
      <c r="A662" s="9" t="s">
        <v>1133</v>
      </c>
      <c r="B662" s="8">
        <v>45070</v>
      </c>
      <c r="C662" s="9" t="s">
        <v>18</v>
      </c>
      <c r="D662" s="9" t="s">
        <v>1134</v>
      </c>
      <c r="E662" s="9" t="s">
        <v>5788</v>
      </c>
      <c r="F662" s="9" t="s">
        <v>32</v>
      </c>
      <c r="G662" s="9">
        <v>69092.83</v>
      </c>
      <c r="H662" s="9">
        <v>63</v>
      </c>
      <c r="I662" s="10">
        <v>3.83</v>
      </c>
      <c r="J662" s="11">
        <v>4352848.5599999996</v>
      </c>
      <c r="K662" s="9">
        <v>58921.78</v>
      </c>
      <c r="L662" s="11">
        <v>640776.18999999994</v>
      </c>
      <c r="M662" s="9" t="s">
        <v>36</v>
      </c>
      <c r="N662" s="9" t="s">
        <v>45</v>
      </c>
      <c r="O662" s="9" t="s">
        <v>23</v>
      </c>
      <c r="P662" s="9">
        <v>5</v>
      </c>
      <c r="Q662" s="9">
        <v>2023</v>
      </c>
      <c r="R662" s="11">
        <f>Raw_Data!$G662*Raw_Data!$H662</f>
        <v>4352848.29</v>
      </c>
      <c r="S662" s="11">
        <f>Raw_Data!$R662*Raw_Data!$I662/100</f>
        <v>166714.089507</v>
      </c>
      <c r="T662" s="11">
        <f>Raw_Data!$R662-Raw_Data!$S662</f>
        <v>4186134.200493</v>
      </c>
      <c r="U662" s="16">
        <f>Raw_Data!$L662/Raw_Data!$J662</f>
        <v>0.14720847306481988</v>
      </c>
    </row>
    <row r="663" spans="1:21" x14ac:dyDescent="0.3">
      <c r="A663" s="13" t="s">
        <v>1135</v>
      </c>
      <c r="B663" s="12">
        <v>45070</v>
      </c>
      <c r="C663" s="13" t="s">
        <v>47</v>
      </c>
      <c r="D663" s="13" t="s">
        <v>1136</v>
      </c>
      <c r="E663" s="13" t="s">
        <v>5788</v>
      </c>
      <c r="F663" s="13" t="s">
        <v>27</v>
      </c>
      <c r="G663" s="13">
        <v>58566.65</v>
      </c>
      <c r="H663" s="13">
        <v>1</v>
      </c>
      <c r="I663" s="14">
        <v>0.38</v>
      </c>
      <c r="J663" s="15">
        <v>58566.65</v>
      </c>
      <c r="K663" s="13">
        <v>42286.92</v>
      </c>
      <c r="L663" s="15">
        <v>16279.73</v>
      </c>
      <c r="M663" s="13" t="s">
        <v>21</v>
      </c>
      <c r="N663" s="13" t="s">
        <v>22</v>
      </c>
      <c r="O663" s="13" t="s">
        <v>23</v>
      </c>
      <c r="P663" s="13">
        <v>5</v>
      </c>
      <c r="Q663" s="13">
        <v>2023</v>
      </c>
      <c r="R663" s="15">
        <f>Raw_Data!$G663*Raw_Data!$H663</f>
        <v>58566.65</v>
      </c>
      <c r="S663" s="15">
        <f>Raw_Data!$R663*Raw_Data!$I663/100</f>
        <v>222.55327</v>
      </c>
      <c r="T663" s="15">
        <f>Raw_Data!$R663-Raw_Data!$S663</f>
        <v>58344.096730000005</v>
      </c>
      <c r="U663" s="17">
        <f>Raw_Data!$L663/Raw_Data!$J663</f>
        <v>0.27796928798215365</v>
      </c>
    </row>
    <row r="664" spans="1:21" x14ac:dyDescent="0.3">
      <c r="A664" s="9" t="s">
        <v>1137</v>
      </c>
      <c r="B664" s="8">
        <v>45070</v>
      </c>
      <c r="C664" s="9" t="s">
        <v>47</v>
      </c>
      <c r="D664" s="9" t="s">
        <v>182</v>
      </c>
      <c r="E664" s="9" t="s">
        <v>5789</v>
      </c>
      <c r="F664" s="9" t="s">
        <v>20</v>
      </c>
      <c r="G664" s="9">
        <v>52918.57</v>
      </c>
      <c r="H664" s="9">
        <v>35</v>
      </c>
      <c r="I664" s="10">
        <v>1.6</v>
      </c>
      <c r="J664" s="11">
        <v>1852150.12</v>
      </c>
      <c r="K664" s="9">
        <v>40031.160000000003</v>
      </c>
      <c r="L664" s="11">
        <v>451059.63</v>
      </c>
      <c r="M664" s="9" t="s">
        <v>36</v>
      </c>
      <c r="N664" s="9" t="s">
        <v>58</v>
      </c>
      <c r="O664" s="9" t="s">
        <v>23</v>
      </c>
      <c r="P664" s="9">
        <v>5</v>
      </c>
      <c r="Q664" s="9">
        <v>2023</v>
      </c>
      <c r="R664" s="11">
        <f>Raw_Data!$G664*Raw_Data!$H664</f>
        <v>1852149.95</v>
      </c>
      <c r="S664" s="11">
        <f>Raw_Data!$R664*Raw_Data!$I664/100</f>
        <v>29634.3992</v>
      </c>
      <c r="T664" s="11">
        <f>Raw_Data!$R664-Raw_Data!$S664</f>
        <v>1822515.5507999999</v>
      </c>
      <c r="U664" s="16">
        <f>Raw_Data!$L664/Raw_Data!$J664</f>
        <v>0.24353297560998996</v>
      </c>
    </row>
    <row r="665" spans="1:21" x14ac:dyDescent="0.3">
      <c r="A665" s="13" t="s">
        <v>1138</v>
      </c>
      <c r="B665" s="12">
        <v>45071</v>
      </c>
      <c r="C665" s="13" t="s">
        <v>40</v>
      </c>
      <c r="D665" s="13" t="s">
        <v>1139</v>
      </c>
      <c r="E665" s="13" t="s">
        <v>5785</v>
      </c>
      <c r="F665" s="13" t="s">
        <v>55</v>
      </c>
      <c r="G665" s="13">
        <v>94412.83</v>
      </c>
      <c r="H665" s="13">
        <v>3</v>
      </c>
      <c r="I665" s="14">
        <v>3.26</v>
      </c>
      <c r="J665" s="15">
        <v>283238.5</v>
      </c>
      <c r="K665" s="13">
        <v>66298.66</v>
      </c>
      <c r="L665" s="15">
        <v>84342.51</v>
      </c>
      <c r="M665" s="13" t="s">
        <v>21</v>
      </c>
      <c r="N665" s="13" t="s">
        <v>28</v>
      </c>
      <c r="O665" s="13" t="s">
        <v>23</v>
      </c>
      <c r="P665" s="13">
        <v>5</v>
      </c>
      <c r="Q665" s="13">
        <v>2023</v>
      </c>
      <c r="R665" s="15">
        <f>Raw_Data!$G665*Raw_Data!$H665</f>
        <v>283238.49</v>
      </c>
      <c r="S665" s="15">
        <f>Raw_Data!$R665*Raw_Data!$I665/100</f>
        <v>9233.5747739999988</v>
      </c>
      <c r="T665" s="15">
        <f>Raw_Data!$R665-Raw_Data!$S665</f>
        <v>274004.91522600001</v>
      </c>
      <c r="U665" s="17">
        <f>Raw_Data!$L665/Raw_Data!$J665</f>
        <v>0.29777911548041669</v>
      </c>
    </row>
    <row r="666" spans="1:21" x14ac:dyDescent="0.3">
      <c r="A666" s="9" t="s">
        <v>1140</v>
      </c>
      <c r="B666" s="8">
        <v>45071</v>
      </c>
      <c r="C666" s="9" t="s">
        <v>40</v>
      </c>
      <c r="D666" s="9" t="s">
        <v>675</v>
      </c>
      <c r="E666" s="9" t="s">
        <v>5786</v>
      </c>
      <c r="F666" s="9" t="s">
        <v>55</v>
      </c>
      <c r="G666" s="9">
        <v>106625.60000000001</v>
      </c>
      <c r="H666" s="9">
        <v>12</v>
      </c>
      <c r="I666" s="10">
        <v>0</v>
      </c>
      <c r="J666" s="11">
        <v>1279507.18</v>
      </c>
      <c r="K666" s="9">
        <v>79792.63</v>
      </c>
      <c r="L666" s="11">
        <v>321995.62</v>
      </c>
      <c r="M666" s="9" t="s">
        <v>21</v>
      </c>
      <c r="N666" s="9" t="s">
        <v>28</v>
      </c>
      <c r="O666" s="9" t="s">
        <v>23</v>
      </c>
      <c r="P666" s="9">
        <v>5</v>
      </c>
      <c r="Q666" s="9">
        <v>2023</v>
      </c>
      <c r="R666" s="11">
        <f>Raw_Data!$G666*Raw_Data!$H666</f>
        <v>1279507.2000000002</v>
      </c>
      <c r="S666" s="11">
        <f>Raw_Data!$R666*Raw_Data!$I666/100</f>
        <v>0</v>
      </c>
      <c r="T666" s="11">
        <f>Raw_Data!$R666-Raw_Data!$S666</f>
        <v>1279507.2000000002</v>
      </c>
      <c r="U666" s="16">
        <f>Raw_Data!$L666/Raw_Data!$J666</f>
        <v>0.25165596960542264</v>
      </c>
    </row>
    <row r="667" spans="1:21" x14ac:dyDescent="0.3">
      <c r="A667" s="13" t="s">
        <v>1141</v>
      </c>
      <c r="B667" s="12">
        <v>45071</v>
      </c>
      <c r="C667" s="13" t="s">
        <v>47</v>
      </c>
      <c r="D667" s="13" t="s">
        <v>1142</v>
      </c>
      <c r="E667" s="13" t="s">
        <v>5788</v>
      </c>
      <c r="F667" s="13" t="s">
        <v>27</v>
      </c>
      <c r="G667" s="13">
        <v>48160.04</v>
      </c>
      <c r="H667" s="13">
        <v>78</v>
      </c>
      <c r="I667" s="14">
        <v>14.83</v>
      </c>
      <c r="J667" s="15">
        <v>3756483.25</v>
      </c>
      <c r="K667" s="13">
        <v>35202.69</v>
      </c>
      <c r="L667" s="15">
        <v>1010673.36</v>
      </c>
      <c r="M667" s="13" t="s">
        <v>36</v>
      </c>
      <c r="N667" s="13" t="s">
        <v>45</v>
      </c>
      <c r="O667" s="13" t="s">
        <v>29</v>
      </c>
      <c r="P667" s="13">
        <v>5</v>
      </c>
      <c r="Q667" s="13">
        <v>2023</v>
      </c>
      <c r="R667" s="15">
        <f>Raw_Data!$G667*Raw_Data!$H667</f>
        <v>3756483.12</v>
      </c>
      <c r="S667" s="15">
        <f>Raw_Data!$R667*Raw_Data!$I667/100</f>
        <v>557086.44669600006</v>
      </c>
      <c r="T667" s="15">
        <f>Raw_Data!$R667-Raw_Data!$S667</f>
        <v>3199396.6733039999</v>
      </c>
      <c r="U667" s="17">
        <f>Raw_Data!$L667/Raw_Data!$J667</f>
        <v>0.26904774831619438</v>
      </c>
    </row>
    <row r="668" spans="1:21" x14ac:dyDescent="0.3">
      <c r="A668" s="9" t="s">
        <v>1143</v>
      </c>
      <c r="B668" s="8">
        <v>45071</v>
      </c>
      <c r="C668" s="9" t="s">
        <v>25</v>
      </c>
      <c r="D668" s="9" t="s">
        <v>1144</v>
      </c>
      <c r="E668" s="9" t="s">
        <v>5789</v>
      </c>
      <c r="F668" s="9" t="s">
        <v>20</v>
      </c>
      <c r="G668" s="9">
        <v>88442.14</v>
      </c>
      <c r="H668" s="9">
        <v>6</v>
      </c>
      <c r="I668" s="10">
        <v>0.54</v>
      </c>
      <c r="J668" s="11">
        <v>530652.81000000006</v>
      </c>
      <c r="K668" s="9">
        <v>74491.240000000005</v>
      </c>
      <c r="L668" s="11">
        <v>83705.36</v>
      </c>
      <c r="M668" s="9" t="s">
        <v>21</v>
      </c>
      <c r="N668" s="9" t="s">
        <v>58</v>
      </c>
      <c r="O668" s="9" t="s">
        <v>23</v>
      </c>
      <c r="P668" s="9">
        <v>5</v>
      </c>
      <c r="Q668" s="9">
        <v>2023</v>
      </c>
      <c r="R668" s="11">
        <f>Raw_Data!$G668*Raw_Data!$H668</f>
        <v>530652.84</v>
      </c>
      <c r="S668" s="11">
        <f>Raw_Data!$R668*Raw_Data!$I668/100</f>
        <v>2865.5253360000002</v>
      </c>
      <c r="T668" s="11">
        <f>Raw_Data!$R668-Raw_Data!$S668</f>
        <v>527787.31466399995</v>
      </c>
      <c r="U668" s="16">
        <f>Raw_Data!$L668/Raw_Data!$J668</f>
        <v>0.15774035004167788</v>
      </c>
    </row>
    <row r="669" spans="1:21" x14ac:dyDescent="0.3">
      <c r="A669" s="13" t="s">
        <v>1145</v>
      </c>
      <c r="B669" s="12">
        <v>45071</v>
      </c>
      <c r="C669" s="13" t="s">
        <v>47</v>
      </c>
      <c r="D669" s="13" t="s">
        <v>1146</v>
      </c>
      <c r="E669" s="13" t="s">
        <v>5787</v>
      </c>
      <c r="F669" s="13" t="s">
        <v>42</v>
      </c>
      <c r="G669" s="13">
        <v>64572.639999999999</v>
      </c>
      <c r="H669" s="13">
        <v>4</v>
      </c>
      <c r="I669" s="14">
        <v>4.58</v>
      </c>
      <c r="J669" s="15">
        <v>258290.57</v>
      </c>
      <c r="K669" s="13">
        <v>49695.53</v>
      </c>
      <c r="L669" s="15">
        <v>59508.47</v>
      </c>
      <c r="M669" s="13" t="s">
        <v>21</v>
      </c>
      <c r="N669" s="13" t="s">
        <v>58</v>
      </c>
      <c r="O669" s="13" t="s">
        <v>23</v>
      </c>
      <c r="P669" s="13">
        <v>5</v>
      </c>
      <c r="Q669" s="13">
        <v>2023</v>
      </c>
      <c r="R669" s="15">
        <f>Raw_Data!$G669*Raw_Data!$H669</f>
        <v>258290.56</v>
      </c>
      <c r="S669" s="15">
        <f>Raw_Data!$R669*Raw_Data!$I669/100</f>
        <v>11829.707648</v>
      </c>
      <c r="T669" s="15">
        <f>Raw_Data!$R669-Raw_Data!$S669</f>
        <v>246460.85235199999</v>
      </c>
      <c r="U669" s="17">
        <f>Raw_Data!$L669/Raw_Data!$J669</f>
        <v>0.23039350604243894</v>
      </c>
    </row>
    <row r="670" spans="1:21" x14ac:dyDescent="0.3">
      <c r="A670" s="9" t="s">
        <v>1147</v>
      </c>
      <c r="B670" s="8">
        <v>45071</v>
      </c>
      <c r="C670" s="9" t="s">
        <v>47</v>
      </c>
      <c r="D670" s="9" t="s">
        <v>215</v>
      </c>
      <c r="E670" s="9" t="s">
        <v>5785</v>
      </c>
      <c r="F670" s="9" t="s">
        <v>20</v>
      </c>
      <c r="G670" s="9">
        <v>52797.27</v>
      </c>
      <c r="H670" s="9">
        <v>2</v>
      </c>
      <c r="I670" s="10">
        <v>16.489999999999998</v>
      </c>
      <c r="J670" s="11">
        <v>105594.54</v>
      </c>
      <c r="K670" s="9">
        <v>43853.83</v>
      </c>
      <c r="L670" s="11">
        <v>17886.88</v>
      </c>
      <c r="M670" s="9" t="s">
        <v>21</v>
      </c>
      <c r="N670" s="9" t="s">
        <v>45</v>
      </c>
      <c r="O670" s="9" t="s">
        <v>29</v>
      </c>
      <c r="P670" s="9">
        <v>5</v>
      </c>
      <c r="Q670" s="9">
        <v>2023</v>
      </c>
      <c r="R670" s="11">
        <f>Raw_Data!$G670*Raw_Data!$H670</f>
        <v>105594.54</v>
      </c>
      <c r="S670" s="11">
        <f>Raw_Data!$R670*Raw_Data!$I670/100</f>
        <v>17412.539645999997</v>
      </c>
      <c r="T670" s="11">
        <f>Raw_Data!$R670-Raw_Data!$S670</f>
        <v>88182.000353999989</v>
      </c>
      <c r="U670" s="16">
        <f>Raw_Data!$L670/Raw_Data!$J670</f>
        <v>0.16939209167443697</v>
      </c>
    </row>
    <row r="671" spans="1:21" x14ac:dyDescent="0.3">
      <c r="A671" s="13" t="s">
        <v>1148</v>
      </c>
      <c r="B671" s="12">
        <v>45072</v>
      </c>
      <c r="C671" s="13" t="s">
        <v>40</v>
      </c>
      <c r="D671" s="13" t="s">
        <v>1149</v>
      </c>
      <c r="E671" s="13" t="s">
        <v>5789</v>
      </c>
      <c r="F671" s="13" t="s">
        <v>32</v>
      </c>
      <c r="G671" s="13">
        <v>96676.3</v>
      </c>
      <c r="H671" s="13">
        <v>155</v>
      </c>
      <c r="I671" s="14">
        <v>5.13</v>
      </c>
      <c r="J671" s="15">
        <v>14984826.550000001</v>
      </c>
      <c r="K671" s="13">
        <v>83293.08</v>
      </c>
      <c r="L671" s="15">
        <v>2074399.6</v>
      </c>
      <c r="M671" s="13" t="s">
        <v>36</v>
      </c>
      <c r="N671" s="13" t="s">
        <v>28</v>
      </c>
      <c r="O671" s="13" t="s">
        <v>23</v>
      </c>
      <c r="P671" s="13">
        <v>5</v>
      </c>
      <c r="Q671" s="13">
        <v>2023</v>
      </c>
      <c r="R671" s="15">
        <f>Raw_Data!$G671*Raw_Data!$H671</f>
        <v>14984826.5</v>
      </c>
      <c r="S671" s="15">
        <f>Raw_Data!$R671*Raw_Data!$I671/100</f>
        <v>768721.59944999998</v>
      </c>
      <c r="T671" s="15">
        <f>Raw_Data!$R671-Raw_Data!$S671</f>
        <v>14216104.90055</v>
      </c>
      <c r="U671" s="17">
        <f>Raw_Data!$L671/Raw_Data!$J671</f>
        <v>0.13843334075828859</v>
      </c>
    </row>
    <row r="672" spans="1:21" x14ac:dyDescent="0.3">
      <c r="A672" s="9" t="s">
        <v>1150</v>
      </c>
      <c r="B672" s="8">
        <v>45072</v>
      </c>
      <c r="C672" s="9" t="s">
        <v>18</v>
      </c>
      <c r="D672" s="9" t="s">
        <v>1151</v>
      </c>
      <c r="E672" s="9" t="s">
        <v>5788</v>
      </c>
      <c r="F672" s="9" t="s">
        <v>20</v>
      </c>
      <c r="G672" s="9">
        <v>55371.05</v>
      </c>
      <c r="H672" s="9">
        <v>39</v>
      </c>
      <c r="I672" s="10">
        <v>0.93</v>
      </c>
      <c r="J672" s="11">
        <v>2159470.7599999998</v>
      </c>
      <c r="K672" s="9">
        <v>42962.080000000002</v>
      </c>
      <c r="L672" s="11">
        <v>483949.55</v>
      </c>
      <c r="M672" s="9" t="s">
        <v>36</v>
      </c>
      <c r="N672" s="9" t="s">
        <v>28</v>
      </c>
      <c r="O672" s="9" t="s">
        <v>23</v>
      </c>
      <c r="P672" s="9">
        <v>5</v>
      </c>
      <c r="Q672" s="9">
        <v>2023</v>
      </c>
      <c r="R672" s="11">
        <f>Raw_Data!$G672*Raw_Data!$H672</f>
        <v>2159470.9500000002</v>
      </c>
      <c r="S672" s="11">
        <f>Raw_Data!$R672*Raw_Data!$I672/100</f>
        <v>20083.079835000004</v>
      </c>
      <c r="T672" s="11">
        <f>Raw_Data!$R672-Raw_Data!$S672</f>
        <v>2139387.8701650002</v>
      </c>
      <c r="U672" s="16">
        <f>Raw_Data!$L672/Raw_Data!$J672</f>
        <v>0.22410562762146408</v>
      </c>
    </row>
    <row r="673" spans="1:21" x14ac:dyDescent="0.3">
      <c r="A673" s="13" t="s">
        <v>1152</v>
      </c>
      <c r="B673" s="12">
        <v>45072</v>
      </c>
      <c r="C673" s="13" t="s">
        <v>40</v>
      </c>
      <c r="D673" s="13" t="s">
        <v>52</v>
      </c>
      <c r="E673" s="13" t="s">
        <v>5788</v>
      </c>
      <c r="F673" s="13" t="s">
        <v>55</v>
      </c>
      <c r="G673" s="13">
        <v>98882.26</v>
      </c>
      <c r="H673" s="13">
        <v>7</v>
      </c>
      <c r="I673" s="14">
        <v>1.54</v>
      </c>
      <c r="J673" s="15">
        <v>692175.79</v>
      </c>
      <c r="K673" s="13">
        <v>73750.77</v>
      </c>
      <c r="L673" s="15">
        <v>175920.38</v>
      </c>
      <c r="M673" s="13" t="s">
        <v>21</v>
      </c>
      <c r="N673" s="13" t="s">
        <v>28</v>
      </c>
      <c r="O673" s="13" t="s">
        <v>23</v>
      </c>
      <c r="P673" s="13">
        <v>5</v>
      </c>
      <c r="Q673" s="13">
        <v>2023</v>
      </c>
      <c r="R673" s="15">
        <f>Raw_Data!$G673*Raw_Data!$H673</f>
        <v>692175.82</v>
      </c>
      <c r="S673" s="15">
        <f>Raw_Data!$R673*Raw_Data!$I673/100</f>
        <v>10659.507627999999</v>
      </c>
      <c r="T673" s="15">
        <f>Raw_Data!$R673-Raw_Data!$S673</f>
        <v>681516.31237199996</v>
      </c>
      <c r="U673" s="17">
        <f>Raw_Data!$L673/Raw_Data!$J673</f>
        <v>0.25415563869981639</v>
      </c>
    </row>
    <row r="674" spans="1:21" x14ac:dyDescent="0.3">
      <c r="A674" s="9" t="s">
        <v>1153</v>
      </c>
      <c r="B674" s="8">
        <v>45072</v>
      </c>
      <c r="C674" s="9" t="s">
        <v>47</v>
      </c>
      <c r="D674" s="9" t="s">
        <v>437</v>
      </c>
      <c r="E674" s="9" t="s">
        <v>5790</v>
      </c>
      <c r="F674" s="9" t="s">
        <v>27</v>
      </c>
      <c r="G674" s="9">
        <v>56511.28</v>
      </c>
      <c r="H674" s="9">
        <v>4</v>
      </c>
      <c r="I674" s="10">
        <v>2.21</v>
      </c>
      <c r="J674" s="11">
        <v>226045.11</v>
      </c>
      <c r="K674" s="9">
        <v>42287.97</v>
      </c>
      <c r="L674" s="11">
        <v>56893.25</v>
      </c>
      <c r="M674" s="9" t="s">
        <v>21</v>
      </c>
      <c r="N674" s="9" t="s">
        <v>58</v>
      </c>
      <c r="O674" s="9" t="s">
        <v>23</v>
      </c>
      <c r="P674" s="9">
        <v>5</v>
      </c>
      <c r="Q674" s="9">
        <v>2023</v>
      </c>
      <c r="R674" s="11">
        <f>Raw_Data!$G674*Raw_Data!$H674</f>
        <v>226045.12</v>
      </c>
      <c r="S674" s="11">
        <f>Raw_Data!$R674*Raw_Data!$I674/100</f>
        <v>4995.5971519999994</v>
      </c>
      <c r="T674" s="11">
        <f>Raw_Data!$R674-Raw_Data!$S674</f>
        <v>221049.52284799999</v>
      </c>
      <c r="U674" s="16">
        <f>Raw_Data!$L674/Raw_Data!$J674</f>
        <v>0.25168980651693817</v>
      </c>
    </row>
    <row r="675" spans="1:21" x14ac:dyDescent="0.3">
      <c r="A675" s="13" t="s">
        <v>1154</v>
      </c>
      <c r="B675" s="12">
        <v>45073</v>
      </c>
      <c r="C675" s="13" t="s">
        <v>40</v>
      </c>
      <c r="D675" s="13" t="s">
        <v>1149</v>
      </c>
      <c r="E675" s="13" t="s">
        <v>5787</v>
      </c>
      <c r="F675" s="13" t="s">
        <v>32</v>
      </c>
      <c r="G675" s="13">
        <v>105531.41</v>
      </c>
      <c r="H675" s="13">
        <v>50</v>
      </c>
      <c r="I675" s="14">
        <v>2.2799999999999998</v>
      </c>
      <c r="J675" s="15">
        <v>5276570.43</v>
      </c>
      <c r="K675" s="13">
        <v>84295.86</v>
      </c>
      <c r="L675" s="15">
        <v>1061777.42</v>
      </c>
      <c r="M675" s="13" t="s">
        <v>36</v>
      </c>
      <c r="N675" s="13" t="s">
        <v>22</v>
      </c>
      <c r="O675" s="13" t="s">
        <v>23</v>
      </c>
      <c r="P675" s="13">
        <v>5</v>
      </c>
      <c r="Q675" s="13">
        <v>2023</v>
      </c>
      <c r="R675" s="15">
        <f>Raw_Data!$G675*Raw_Data!$H675</f>
        <v>5276570.5</v>
      </c>
      <c r="S675" s="15">
        <f>Raw_Data!$R675*Raw_Data!$I675/100</f>
        <v>120305.80739999999</v>
      </c>
      <c r="T675" s="15">
        <f>Raw_Data!$R675-Raw_Data!$S675</f>
        <v>5156264.6925999997</v>
      </c>
      <c r="U675" s="17">
        <f>Raw_Data!$L675/Raw_Data!$J675</f>
        <v>0.20122491191688688</v>
      </c>
    </row>
    <row r="676" spans="1:21" x14ac:dyDescent="0.3">
      <c r="A676" s="9" t="s">
        <v>1155</v>
      </c>
      <c r="B676" s="8">
        <v>45073</v>
      </c>
      <c r="C676" s="9" t="s">
        <v>18</v>
      </c>
      <c r="D676" s="9" t="s">
        <v>869</v>
      </c>
      <c r="E676" s="9" t="s">
        <v>5788</v>
      </c>
      <c r="F676" s="9" t="s">
        <v>27</v>
      </c>
      <c r="G676" s="9">
        <v>67095.67</v>
      </c>
      <c r="H676" s="9">
        <v>6</v>
      </c>
      <c r="I676" s="10">
        <v>3.45</v>
      </c>
      <c r="J676" s="11">
        <v>402574.02</v>
      </c>
      <c r="K676" s="9">
        <v>48730.18</v>
      </c>
      <c r="L676" s="11">
        <v>110192.92</v>
      </c>
      <c r="M676" s="9" t="s">
        <v>21</v>
      </c>
      <c r="N676" s="9" t="s">
        <v>28</v>
      </c>
      <c r="O676" s="9" t="s">
        <v>23</v>
      </c>
      <c r="P676" s="9">
        <v>5</v>
      </c>
      <c r="Q676" s="9">
        <v>2023</v>
      </c>
      <c r="R676" s="11">
        <f>Raw_Data!$G676*Raw_Data!$H676</f>
        <v>402574.02</v>
      </c>
      <c r="S676" s="11">
        <f>Raw_Data!$R676*Raw_Data!$I676/100</f>
        <v>13888.803690000002</v>
      </c>
      <c r="T676" s="11">
        <f>Raw_Data!$R676-Raw_Data!$S676</f>
        <v>388685.21630999999</v>
      </c>
      <c r="U676" s="16">
        <f>Raw_Data!$L676/Raw_Data!$J676</f>
        <v>0.27372089237154446</v>
      </c>
    </row>
    <row r="677" spans="1:21" x14ac:dyDescent="0.3">
      <c r="A677" s="13" t="s">
        <v>1156</v>
      </c>
      <c r="B677" s="12">
        <v>45073</v>
      </c>
      <c r="C677" s="13" t="s">
        <v>34</v>
      </c>
      <c r="D677" s="13" t="s">
        <v>329</v>
      </c>
      <c r="E677" s="13" t="s">
        <v>5787</v>
      </c>
      <c r="F677" s="13" t="s">
        <v>32</v>
      </c>
      <c r="G677" s="13">
        <v>68807.53</v>
      </c>
      <c r="H677" s="13">
        <v>7</v>
      </c>
      <c r="I677" s="14">
        <v>2.48</v>
      </c>
      <c r="J677" s="15">
        <v>481652.74</v>
      </c>
      <c r="K677" s="13">
        <v>56335.02</v>
      </c>
      <c r="L677" s="15">
        <v>87307.6</v>
      </c>
      <c r="M677" s="13" t="s">
        <v>21</v>
      </c>
      <c r="N677" s="13" t="s">
        <v>22</v>
      </c>
      <c r="O677" s="13" t="s">
        <v>23</v>
      </c>
      <c r="P677" s="13">
        <v>5</v>
      </c>
      <c r="Q677" s="13">
        <v>2023</v>
      </c>
      <c r="R677" s="15">
        <f>Raw_Data!$G677*Raw_Data!$H677</f>
        <v>481652.70999999996</v>
      </c>
      <c r="S677" s="15">
        <f>Raw_Data!$R677*Raw_Data!$I677/100</f>
        <v>11944.987208</v>
      </c>
      <c r="T677" s="15">
        <f>Raw_Data!$R677-Raw_Data!$S677</f>
        <v>469707.72279199999</v>
      </c>
      <c r="U677" s="17">
        <f>Raw_Data!$L677/Raw_Data!$J677</f>
        <v>0.18126669434082324</v>
      </c>
    </row>
    <row r="678" spans="1:21" x14ac:dyDescent="0.3">
      <c r="A678" s="9" t="s">
        <v>1157</v>
      </c>
      <c r="B678" s="8">
        <v>45073</v>
      </c>
      <c r="C678" s="9" t="s">
        <v>47</v>
      </c>
      <c r="D678" s="9" t="s">
        <v>192</v>
      </c>
      <c r="E678" s="9" t="s">
        <v>5786</v>
      </c>
      <c r="F678" s="9" t="s">
        <v>20</v>
      </c>
      <c r="G678" s="9">
        <v>53790.26</v>
      </c>
      <c r="H678" s="9">
        <v>9</v>
      </c>
      <c r="I678" s="10">
        <v>2.54</v>
      </c>
      <c r="J678" s="11">
        <v>484112.33</v>
      </c>
      <c r="K678" s="9">
        <v>43119.62</v>
      </c>
      <c r="L678" s="11">
        <v>96035.76</v>
      </c>
      <c r="M678" s="9" t="s">
        <v>21</v>
      </c>
      <c r="N678" s="9" t="s">
        <v>58</v>
      </c>
      <c r="O678" s="9" t="s">
        <v>23</v>
      </c>
      <c r="P678" s="9">
        <v>5</v>
      </c>
      <c r="Q678" s="9">
        <v>2023</v>
      </c>
      <c r="R678" s="11">
        <f>Raw_Data!$G678*Raw_Data!$H678</f>
        <v>484112.34</v>
      </c>
      <c r="S678" s="11">
        <f>Raw_Data!$R678*Raw_Data!$I678/100</f>
        <v>12296.453436</v>
      </c>
      <c r="T678" s="11">
        <f>Raw_Data!$R678-Raw_Data!$S678</f>
        <v>471815.88656400004</v>
      </c>
      <c r="U678" s="16">
        <f>Raw_Data!$L678/Raw_Data!$J678</f>
        <v>0.19837495153242635</v>
      </c>
    </row>
    <row r="679" spans="1:21" x14ac:dyDescent="0.3">
      <c r="A679" s="13" t="s">
        <v>1158</v>
      </c>
      <c r="B679" s="12">
        <v>45073</v>
      </c>
      <c r="C679" s="13" t="s">
        <v>34</v>
      </c>
      <c r="D679" s="13" t="s">
        <v>1159</v>
      </c>
      <c r="E679" s="13" t="s">
        <v>5789</v>
      </c>
      <c r="F679" s="13" t="s">
        <v>42</v>
      </c>
      <c r="G679" s="13">
        <v>62194.62</v>
      </c>
      <c r="H679" s="13">
        <v>2</v>
      </c>
      <c r="I679" s="14">
        <v>5.2</v>
      </c>
      <c r="J679" s="15">
        <v>124389.24</v>
      </c>
      <c r="K679" s="13">
        <v>47964.69</v>
      </c>
      <c r="L679" s="15">
        <v>28459.86</v>
      </c>
      <c r="M679" s="13" t="s">
        <v>21</v>
      </c>
      <c r="N679" s="13" t="s">
        <v>28</v>
      </c>
      <c r="O679" s="13" t="s">
        <v>23</v>
      </c>
      <c r="P679" s="13">
        <v>5</v>
      </c>
      <c r="Q679" s="13">
        <v>2023</v>
      </c>
      <c r="R679" s="15">
        <f>Raw_Data!$G679*Raw_Data!$H679</f>
        <v>124389.24</v>
      </c>
      <c r="S679" s="15">
        <f>Raw_Data!$R679*Raw_Data!$I679/100</f>
        <v>6468.2404800000004</v>
      </c>
      <c r="T679" s="15">
        <f>Raw_Data!$R679-Raw_Data!$S679</f>
        <v>117920.99952000001</v>
      </c>
      <c r="U679" s="17">
        <f>Raw_Data!$L679/Raw_Data!$J679</f>
        <v>0.22879679946593451</v>
      </c>
    </row>
    <row r="680" spans="1:21" x14ac:dyDescent="0.3">
      <c r="A680" s="9" t="s">
        <v>1160</v>
      </c>
      <c r="B680" s="8">
        <v>45074</v>
      </c>
      <c r="C680" s="9" t="s">
        <v>25</v>
      </c>
      <c r="D680" s="9" t="s">
        <v>766</v>
      </c>
      <c r="E680" s="9" t="s">
        <v>5787</v>
      </c>
      <c r="F680" s="9" t="s">
        <v>55</v>
      </c>
      <c r="G680" s="9">
        <v>94121.33</v>
      </c>
      <c r="H680" s="9">
        <v>7</v>
      </c>
      <c r="I680" s="10">
        <v>6.38</v>
      </c>
      <c r="J680" s="11">
        <v>658849.34</v>
      </c>
      <c r="K680" s="9">
        <v>66509.100000000006</v>
      </c>
      <c r="L680" s="11">
        <v>193285.61</v>
      </c>
      <c r="M680" s="9" t="s">
        <v>21</v>
      </c>
      <c r="N680" s="9" t="s">
        <v>58</v>
      </c>
      <c r="O680" s="9" t="s">
        <v>29</v>
      </c>
      <c r="P680" s="9">
        <v>5</v>
      </c>
      <c r="Q680" s="9">
        <v>2023</v>
      </c>
      <c r="R680" s="11">
        <f>Raw_Data!$G680*Raw_Data!$H680</f>
        <v>658849.31000000006</v>
      </c>
      <c r="S680" s="11">
        <f>Raw_Data!$R680*Raw_Data!$I680/100</f>
        <v>42034.585978000003</v>
      </c>
      <c r="T680" s="11">
        <f>Raw_Data!$R680-Raw_Data!$S680</f>
        <v>616814.7240220001</v>
      </c>
      <c r="U680" s="16">
        <f>Raw_Data!$L680/Raw_Data!$J680</f>
        <v>0.29336845051707877</v>
      </c>
    </row>
    <row r="681" spans="1:21" x14ac:dyDescent="0.3">
      <c r="A681" s="13" t="s">
        <v>1161</v>
      </c>
      <c r="B681" s="12">
        <v>45074</v>
      </c>
      <c r="C681" s="13" t="s">
        <v>47</v>
      </c>
      <c r="D681" s="13" t="s">
        <v>1162</v>
      </c>
      <c r="E681" s="13" t="s">
        <v>5788</v>
      </c>
      <c r="F681" s="13" t="s">
        <v>20</v>
      </c>
      <c r="G681" s="13">
        <v>49226.95</v>
      </c>
      <c r="H681" s="13">
        <v>7</v>
      </c>
      <c r="I681" s="14">
        <v>4</v>
      </c>
      <c r="J681" s="15">
        <v>344588.62</v>
      </c>
      <c r="K681" s="13">
        <v>37582.89</v>
      </c>
      <c r="L681" s="15">
        <v>81508.41</v>
      </c>
      <c r="M681" s="13" t="s">
        <v>21</v>
      </c>
      <c r="N681" s="13" t="s">
        <v>28</v>
      </c>
      <c r="O681" s="13" t="s">
        <v>23</v>
      </c>
      <c r="P681" s="13">
        <v>5</v>
      </c>
      <c r="Q681" s="13">
        <v>2023</v>
      </c>
      <c r="R681" s="15">
        <f>Raw_Data!$G681*Raw_Data!$H681</f>
        <v>344588.64999999997</v>
      </c>
      <c r="S681" s="15">
        <f>Raw_Data!$R681*Raw_Data!$I681/100</f>
        <v>13783.545999999998</v>
      </c>
      <c r="T681" s="15">
        <f>Raw_Data!$R681-Raw_Data!$S681</f>
        <v>330805.10399999999</v>
      </c>
      <c r="U681" s="17">
        <f>Raw_Data!$L681/Raw_Data!$J681</f>
        <v>0.23653831052226856</v>
      </c>
    </row>
    <row r="682" spans="1:21" x14ac:dyDescent="0.3">
      <c r="A682" s="9" t="s">
        <v>1163</v>
      </c>
      <c r="B682" s="8">
        <v>45074</v>
      </c>
      <c r="C682" s="9" t="s">
        <v>18</v>
      </c>
      <c r="D682" s="9" t="s">
        <v>622</v>
      </c>
      <c r="E682" s="9" t="s">
        <v>5788</v>
      </c>
      <c r="F682" s="9" t="s">
        <v>55</v>
      </c>
      <c r="G682" s="9">
        <v>54916.9</v>
      </c>
      <c r="H682" s="9">
        <v>10</v>
      </c>
      <c r="I682" s="10">
        <v>9.31</v>
      </c>
      <c r="J682" s="11">
        <v>549169.05000000005</v>
      </c>
      <c r="K682" s="9">
        <v>39320.550000000003</v>
      </c>
      <c r="L682" s="11">
        <v>155963.51999999999</v>
      </c>
      <c r="M682" s="9" t="s">
        <v>21</v>
      </c>
      <c r="N682" s="9" t="s">
        <v>22</v>
      </c>
      <c r="O682" s="9" t="s">
        <v>29</v>
      </c>
      <c r="P682" s="9">
        <v>5</v>
      </c>
      <c r="Q682" s="9">
        <v>2023</v>
      </c>
      <c r="R682" s="11">
        <f>Raw_Data!$G682*Raw_Data!$H682</f>
        <v>549169</v>
      </c>
      <c r="S682" s="11">
        <f>Raw_Data!$R682*Raw_Data!$I682/100</f>
        <v>51127.633900000008</v>
      </c>
      <c r="T682" s="11">
        <f>Raw_Data!$R682-Raw_Data!$S682</f>
        <v>498041.36609999998</v>
      </c>
      <c r="U682" s="16">
        <f>Raw_Data!$L682/Raw_Data!$J682</f>
        <v>0.28399910737868417</v>
      </c>
    </row>
    <row r="683" spans="1:21" x14ac:dyDescent="0.3">
      <c r="A683" s="13" t="s">
        <v>1164</v>
      </c>
      <c r="B683" s="12">
        <v>45074</v>
      </c>
      <c r="C683" s="13" t="s">
        <v>25</v>
      </c>
      <c r="D683" s="13" t="s">
        <v>339</v>
      </c>
      <c r="E683" s="13" t="s">
        <v>5789</v>
      </c>
      <c r="F683" s="13" t="s">
        <v>55</v>
      </c>
      <c r="G683" s="13">
        <v>108242.65</v>
      </c>
      <c r="H683" s="13">
        <v>5</v>
      </c>
      <c r="I683" s="14">
        <v>4.68</v>
      </c>
      <c r="J683" s="15">
        <v>541213.27</v>
      </c>
      <c r="K683" s="13">
        <v>79101.91</v>
      </c>
      <c r="L683" s="15">
        <v>145703.71</v>
      </c>
      <c r="M683" s="13" t="s">
        <v>21</v>
      </c>
      <c r="N683" s="13" t="s">
        <v>45</v>
      </c>
      <c r="O683" s="13" t="s">
        <v>23</v>
      </c>
      <c r="P683" s="13">
        <v>5</v>
      </c>
      <c r="Q683" s="13">
        <v>2023</v>
      </c>
      <c r="R683" s="15">
        <f>Raw_Data!$G683*Raw_Data!$H683</f>
        <v>541213.25</v>
      </c>
      <c r="S683" s="15">
        <f>Raw_Data!$R683*Raw_Data!$I683/100</f>
        <v>25328.780099999996</v>
      </c>
      <c r="T683" s="15">
        <f>Raw_Data!$R683-Raw_Data!$S683</f>
        <v>515884.46990000003</v>
      </c>
      <c r="U683" s="17">
        <f>Raw_Data!$L683/Raw_Data!$J683</f>
        <v>0.26921680985390473</v>
      </c>
    </row>
    <row r="684" spans="1:21" x14ac:dyDescent="0.3">
      <c r="A684" s="9" t="s">
        <v>1165</v>
      </c>
      <c r="B684" s="8">
        <v>45074</v>
      </c>
      <c r="C684" s="9" t="s">
        <v>18</v>
      </c>
      <c r="D684" s="9" t="s">
        <v>153</v>
      </c>
      <c r="E684" s="9" t="s">
        <v>5787</v>
      </c>
      <c r="F684" s="9" t="s">
        <v>27</v>
      </c>
      <c r="G684" s="9">
        <v>57083.4</v>
      </c>
      <c r="H684" s="9">
        <v>78</v>
      </c>
      <c r="I684" s="10">
        <v>12.46</v>
      </c>
      <c r="J684" s="11">
        <v>4452505.29</v>
      </c>
      <c r="K684" s="9">
        <v>41245.79</v>
      </c>
      <c r="L684" s="11">
        <v>1235333.6599999999</v>
      </c>
      <c r="M684" s="9" t="s">
        <v>36</v>
      </c>
      <c r="N684" s="9" t="s">
        <v>22</v>
      </c>
      <c r="O684" s="9" t="s">
        <v>29</v>
      </c>
      <c r="P684" s="9">
        <v>5</v>
      </c>
      <c r="Q684" s="9">
        <v>2023</v>
      </c>
      <c r="R684" s="11">
        <f>Raw_Data!$G684*Raw_Data!$H684</f>
        <v>4452505.2</v>
      </c>
      <c r="S684" s="11">
        <f>Raw_Data!$R684*Raw_Data!$I684/100</f>
        <v>554782.14792000002</v>
      </c>
      <c r="T684" s="11">
        <f>Raw_Data!$R684-Raw_Data!$S684</f>
        <v>3897723.0520800003</v>
      </c>
      <c r="U684" s="16">
        <f>Raw_Data!$L684/Raw_Data!$J684</f>
        <v>0.27744687081550889</v>
      </c>
    </row>
    <row r="685" spans="1:21" x14ac:dyDescent="0.3">
      <c r="A685" s="13" t="s">
        <v>1166</v>
      </c>
      <c r="B685" s="12">
        <v>45075</v>
      </c>
      <c r="C685" s="13" t="s">
        <v>47</v>
      </c>
      <c r="D685" s="13" t="s">
        <v>217</v>
      </c>
      <c r="E685" s="13" t="s">
        <v>5790</v>
      </c>
      <c r="F685" s="13" t="s">
        <v>32</v>
      </c>
      <c r="G685" s="13">
        <v>53363.41</v>
      </c>
      <c r="H685" s="13">
        <v>12</v>
      </c>
      <c r="I685" s="14">
        <v>11.01</v>
      </c>
      <c r="J685" s="15">
        <v>640360.91</v>
      </c>
      <c r="K685" s="13">
        <v>43054.86</v>
      </c>
      <c r="L685" s="15">
        <v>123702.55</v>
      </c>
      <c r="M685" s="13" t="s">
        <v>21</v>
      </c>
      <c r="N685" s="13" t="s">
        <v>58</v>
      </c>
      <c r="O685" s="13" t="s">
        <v>29</v>
      </c>
      <c r="P685" s="13">
        <v>5</v>
      </c>
      <c r="Q685" s="13">
        <v>2023</v>
      </c>
      <c r="R685" s="15">
        <f>Raw_Data!$G685*Raw_Data!$H685</f>
        <v>640360.92000000004</v>
      </c>
      <c r="S685" s="15">
        <f>Raw_Data!$R685*Raw_Data!$I685/100</f>
        <v>70503.737292000005</v>
      </c>
      <c r="T685" s="15">
        <f>Raw_Data!$R685-Raw_Data!$S685</f>
        <v>569857.18270800007</v>
      </c>
      <c r="U685" s="17">
        <f>Raw_Data!$L685/Raw_Data!$J685</f>
        <v>0.19317629803480665</v>
      </c>
    </row>
    <row r="686" spans="1:21" x14ac:dyDescent="0.3">
      <c r="A686" s="9" t="s">
        <v>1167</v>
      </c>
      <c r="B686" s="8">
        <v>45075</v>
      </c>
      <c r="C686" s="9" t="s">
        <v>40</v>
      </c>
      <c r="D686" s="9" t="s">
        <v>1168</v>
      </c>
      <c r="E686" s="9" t="s">
        <v>5789</v>
      </c>
      <c r="F686" s="9" t="s">
        <v>20</v>
      </c>
      <c r="G686" s="9">
        <v>131443.1</v>
      </c>
      <c r="H686" s="9">
        <v>1</v>
      </c>
      <c r="I686" s="10">
        <v>2.99</v>
      </c>
      <c r="J686" s="11">
        <v>131443.1</v>
      </c>
      <c r="K686" s="9">
        <v>99168.54</v>
      </c>
      <c r="L686" s="11">
        <v>32274.57</v>
      </c>
      <c r="M686" s="9" t="s">
        <v>21</v>
      </c>
      <c r="N686" s="9" t="s">
        <v>28</v>
      </c>
      <c r="O686" s="9" t="s">
        <v>23</v>
      </c>
      <c r="P686" s="9">
        <v>5</v>
      </c>
      <c r="Q686" s="9">
        <v>2023</v>
      </c>
      <c r="R686" s="11">
        <f>Raw_Data!$G686*Raw_Data!$H686</f>
        <v>131443.1</v>
      </c>
      <c r="S686" s="11">
        <f>Raw_Data!$R686*Raw_Data!$I686/100</f>
        <v>3930.1486900000004</v>
      </c>
      <c r="T686" s="11">
        <f>Raw_Data!$R686-Raw_Data!$S686</f>
        <v>127512.95131</v>
      </c>
      <c r="U686" s="16">
        <f>Raw_Data!$L686/Raw_Data!$J686</f>
        <v>0.24554023756286938</v>
      </c>
    </row>
    <row r="687" spans="1:21" x14ac:dyDescent="0.3">
      <c r="A687" s="13" t="s">
        <v>1169</v>
      </c>
      <c r="B687" s="12">
        <v>45075</v>
      </c>
      <c r="C687" s="13" t="s">
        <v>18</v>
      </c>
      <c r="D687" s="13" t="s">
        <v>473</v>
      </c>
      <c r="E687" s="13" t="s">
        <v>5787</v>
      </c>
      <c r="F687" s="13" t="s">
        <v>27</v>
      </c>
      <c r="G687" s="13">
        <v>66029.509999999995</v>
      </c>
      <c r="H687" s="13">
        <v>4</v>
      </c>
      <c r="I687" s="14">
        <v>0.32</v>
      </c>
      <c r="J687" s="15">
        <v>264118.03999999998</v>
      </c>
      <c r="K687" s="13">
        <v>49249.120000000003</v>
      </c>
      <c r="L687" s="15">
        <v>67121.539999999994</v>
      </c>
      <c r="M687" s="13" t="s">
        <v>21</v>
      </c>
      <c r="N687" s="13" t="s">
        <v>45</v>
      </c>
      <c r="O687" s="13" t="s">
        <v>23</v>
      </c>
      <c r="P687" s="13">
        <v>5</v>
      </c>
      <c r="Q687" s="13">
        <v>2023</v>
      </c>
      <c r="R687" s="15">
        <f>Raw_Data!$G687*Raw_Data!$H687</f>
        <v>264118.03999999998</v>
      </c>
      <c r="S687" s="15">
        <f>Raw_Data!$R687*Raw_Data!$I687/100</f>
        <v>845.17772799999989</v>
      </c>
      <c r="T687" s="15">
        <f>Raw_Data!$R687-Raw_Data!$S687</f>
        <v>263272.862272</v>
      </c>
      <c r="U687" s="17">
        <f>Raw_Data!$L687/Raw_Data!$J687</f>
        <v>0.25413462859257929</v>
      </c>
    </row>
    <row r="688" spans="1:21" x14ac:dyDescent="0.3">
      <c r="A688" s="9" t="s">
        <v>1170</v>
      </c>
      <c r="B688" s="8">
        <v>45076</v>
      </c>
      <c r="C688" s="9" t="s">
        <v>47</v>
      </c>
      <c r="D688" s="9" t="s">
        <v>1171</v>
      </c>
      <c r="E688" s="9" t="s">
        <v>5790</v>
      </c>
      <c r="F688" s="9" t="s">
        <v>32</v>
      </c>
      <c r="G688" s="9">
        <v>61351.839999999997</v>
      </c>
      <c r="H688" s="9">
        <v>51</v>
      </c>
      <c r="I688" s="10">
        <v>2.93</v>
      </c>
      <c r="J688" s="11">
        <v>3128943.76</v>
      </c>
      <c r="K688" s="9">
        <v>48283.9</v>
      </c>
      <c r="L688" s="11">
        <v>666464.87</v>
      </c>
      <c r="M688" s="9" t="s">
        <v>36</v>
      </c>
      <c r="N688" s="9" t="s">
        <v>28</v>
      </c>
      <c r="O688" s="9" t="s">
        <v>23</v>
      </c>
      <c r="P688" s="9">
        <v>5</v>
      </c>
      <c r="Q688" s="9">
        <v>2023</v>
      </c>
      <c r="R688" s="11">
        <f>Raw_Data!$G688*Raw_Data!$H688</f>
        <v>3128943.84</v>
      </c>
      <c r="S688" s="11">
        <f>Raw_Data!$R688*Raw_Data!$I688/100</f>
        <v>91678.054512000002</v>
      </c>
      <c r="T688" s="11">
        <f>Raw_Data!$R688-Raw_Data!$S688</f>
        <v>3037265.7854879997</v>
      </c>
      <c r="U688" s="16">
        <f>Raw_Data!$L688/Raw_Data!$J688</f>
        <v>0.21299995177925474</v>
      </c>
    </row>
    <row r="689" spans="1:21" x14ac:dyDescent="0.3">
      <c r="A689" s="13" t="s">
        <v>1172</v>
      </c>
      <c r="B689" s="12">
        <v>45076</v>
      </c>
      <c r="C689" s="13" t="s">
        <v>40</v>
      </c>
      <c r="D689" s="13" t="s">
        <v>717</v>
      </c>
      <c r="E689" s="13" t="s">
        <v>5790</v>
      </c>
      <c r="F689" s="13" t="s">
        <v>32</v>
      </c>
      <c r="G689" s="13">
        <v>102934.86</v>
      </c>
      <c r="H689" s="13">
        <v>7</v>
      </c>
      <c r="I689" s="14">
        <v>1.2</v>
      </c>
      <c r="J689" s="15">
        <v>720544.05</v>
      </c>
      <c r="K689" s="13">
        <v>85086.87</v>
      </c>
      <c r="L689" s="15">
        <v>124935.96</v>
      </c>
      <c r="M689" s="13" t="s">
        <v>21</v>
      </c>
      <c r="N689" s="13" t="s">
        <v>22</v>
      </c>
      <c r="O689" s="13" t="s">
        <v>23</v>
      </c>
      <c r="P689" s="13">
        <v>5</v>
      </c>
      <c r="Q689" s="13">
        <v>2023</v>
      </c>
      <c r="R689" s="15">
        <f>Raw_Data!$G689*Raw_Data!$H689</f>
        <v>720544.02</v>
      </c>
      <c r="S689" s="15">
        <f>Raw_Data!$R689*Raw_Data!$I689/100</f>
        <v>8646.5282399999996</v>
      </c>
      <c r="T689" s="15">
        <f>Raw_Data!$R689-Raw_Data!$S689</f>
        <v>711897.49176</v>
      </c>
      <c r="U689" s="17">
        <f>Raw_Data!$L689/Raw_Data!$J689</f>
        <v>0.17339114798047392</v>
      </c>
    </row>
    <row r="690" spans="1:21" x14ac:dyDescent="0.3">
      <c r="A690" s="9" t="s">
        <v>1173</v>
      </c>
      <c r="B690" s="8">
        <v>45076</v>
      </c>
      <c r="C690" s="9" t="s">
        <v>47</v>
      </c>
      <c r="D690" s="9" t="s">
        <v>250</v>
      </c>
      <c r="E690" s="9" t="s">
        <v>5790</v>
      </c>
      <c r="F690" s="9" t="s">
        <v>55</v>
      </c>
      <c r="G690" s="9">
        <v>52302.27</v>
      </c>
      <c r="H690" s="9">
        <v>6</v>
      </c>
      <c r="I690" s="10">
        <v>3.48</v>
      </c>
      <c r="J690" s="11">
        <v>313813.59999999998</v>
      </c>
      <c r="K690" s="9">
        <v>36221.980000000003</v>
      </c>
      <c r="L690" s="11">
        <v>96481.69</v>
      </c>
      <c r="M690" s="9" t="s">
        <v>21</v>
      </c>
      <c r="N690" s="9" t="s">
        <v>22</v>
      </c>
      <c r="O690" s="9" t="s">
        <v>23</v>
      </c>
      <c r="P690" s="9">
        <v>5</v>
      </c>
      <c r="Q690" s="9">
        <v>2023</v>
      </c>
      <c r="R690" s="11">
        <f>Raw_Data!$G690*Raw_Data!$H690</f>
        <v>313813.62</v>
      </c>
      <c r="S690" s="11">
        <f>Raw_Data!$R690*Raw_Data!$I690/100</f>
        <v>10920.713976000001</v>
      </c>
      <c r="T690" s="11">
        <f>Raw_Data!$R690-Raw_Data!$S690</f>
        <v>302892.90602399997</v>
      </c>
      <c r="U690" s="16">
        <f>Raw_Data!$L690/Raw_Data!$J690</f>
        <v>0.30744903981216876</v>
      </c>
    </row>
    <row r="691" spans="1:21" x14ac:dyDescent="0.3">
      <c r="A691" s="13" t="s">
        <v>1174</v>
      </c>
      <c r="B691" s="12">
        <v>45076</v>
      </c>
      <c r="C691" s="13" t="s">
        <v>25</v>
      </c>
      <c r="D691" s="13" t="s">
        <v>961</v>
      </c>
      <c r="E691" s="13" t="s">
        <v>5786</v>
      </c>
      <c r="F691" s="13" t="s">
        <v>55</v>
      </c>
      <c r="G691" s="13">
        <v>119359.2</v>
      </c>
      <c r="H691" s="13">
        <v>6</v>
      </c>
      <c r="I691" s="14">
        <v>2.48</v>
      </c>
      <c r="J691" s="15">
        <v>716155.19</v>
      </c>
      <c r="K691" s="13">
        <v>86057.4</v>
      </c>
      <c r="L691" s="15">
        <v>199810.79</v>
      </c>
      <c r="M691" s="13" t="s">
        <v>21</v>
      </c>
      <c r="N691" s="13" t="s">
        <v>28</v>
      </c>
      <c r="O691" s="13" t="s">
        <v>23</v>
      </c>
      <c r="P691" s="13">
        <v>5</v>
      </c>
      <c r="Q691" s="13">
        <v>2023</v>
      </c>
      <c r="R691" s="15">
        <f>Raw_Data!$G691*Raw_Data!$H691</f>
        <v>716155.2</v>
      </c>
      <c r="S691" s="15">
        <f>Raw_Data!$R691*Raw_Data!$I691/100</f>
        <v>17760.648959999999</v>
      </c>
      <c r="T691" s="15">
        <f>Raw_Data!$R691-Raw_Data!$S691</f>
        <v>698394.55103999993</v>
      </c>
      <c r="U691" s="17">
        <f>Raw_Data!$L691/Raw_Data!$J691</f>
        <v>0.27900487602414781</v>
      </c>
    </row>
    <row r="692" spans="1:21" x14ac:dyDescent="0.3">
      <c r="A692" s="9" t="s">
        <v>1175</v>
      </c>
      <c r="B692" s="8">
        <v>45077</v>
      </c>
      <c r="C692" s="9" t="s">
        <v>18</v>
      </c>
      <c r="D692" s="9" t="s">
        <v>901</v>
      </c>
      <c r="E692" s="9" t="s">
        <v>5788</v>
      </c>
      <c r="F692" s="9" t="s">
        <v>20</v>
      </c>
      <c r="G692" s="9">
        <v>71141.119999999995</v>
      </c>
      <c r="H692" s="9">
        <v>71</v>
      </c>
      <c r="I692" s="10">
        <v>3.75</v>
      </c>
      <c r="J692" s="11">
        <v>5051019.3899999997</v>
      </c>
      <c r="K692" s="9">
        <v>57638.37</v>
      </c>
      <c r="L692" s="11">
        <v>958695.41</v>
      </c>
      <c r="M692" s="9" t="s">
        <v>36</v>
      </c>
      <c r="N692" s="9" t="s">
        <v>22</v>
      </c>
      <c r="O692" s="9" t="s">
        <v>23</v>
      </c>
      <c r="P692" s="9">
        <v>5</v>
      </c>
      <c r="Q692" s="9">
        <v>2023</v>
      </c>
      <c r="R692" s="11">
        <f>Raw_Data!$G692*Raw_Data!$H692</f>
        <v>5051019.5199999996</v>
      </c>
      <c r="S692" s="11">
        <f>Raw_Data!$R692*Raw_Data!$I692/100</f>
        <v>189413.23199999999</v>
      </c>
      <c r="T692" s="11">
        <f>Raw_Data!$R692-Raw_Data!$S692</f>
        <v>4861606.2879999997</v>
      </c>
      <c r="U692" s="16">
        <f>Raw_Data!$L692/Raw_Data!$J692</f>
        <v>0.1898023618555145</v>
      </c>
    </row>
    <row r="693" spans="1:21" x14ac:dyDescent="0.3">
      <c r="A693" s="13" t="s">
        <v>1176</v>
      </c>
      <c r="B693" s="12">
        <v>45077</v>
      </c>
      <c r="C693" s="13" t="s">
        <v>40</v>
      </c>
      <c r="D693" s="13" t="s">
        <v>164</v>
      </c>
      <c r="E693" s="13" t="s">
        <v>5787</v>
      </c>
      <c r="F693" s="13" t="s">
        <v>32</v>
      </c>
      <c r="G693" s="13">
        <v>123564.84</v>
      </c>
      <c r="H693" s="13">
        <v>60</v>
      </c>
      <c r="I693" s="14">
        <v>2.1</v>
      </c>
      <c r="J693" s="15">
        <v>7413890.1900000004</v>
      </c>
      <c r="K693" s="13">
        <v>98077.759999999995</v>
      </c>
      <c r="L693" s="15">
        <v>1529224.51</v>
      </c>
      <c r="M693" s="13" t="s">
        <v>36</v>
      </c>
      <c r="N693" s="13" t="s">
        <v>22</v>
      </c>
      <c r="O693" s="13" t="s">
        <v>23</v>
      </c>
      <c r="P693" s="13">
        <v>5</v>
      </c>
      <c r="Q693" s="13">
        <v>2023</v>
      </c>
      <c r="R693" s="15">
        <f>Raw_Data!$G693*Raw_Data!$H693</f>
        <v>7413890.3999999994</v>
      </c>
      <c r="S693" s="15">
        <f>Raw_Data!$R693*Raw_Data!$I693/100</f>
        <v>155691.69839999999</v>
      </c>
      <c r="T693" s="15">
        <f>Raw_Data!$R693-Raw_Data!$S693</f>
        <v>7258198.7015999993</v>
      </c>
      <c r="U693" s="17">
        <f>Raw_Data!$L693/Raw_Data!$J693</f>
        <v>0.20626479092752786</v>
      </c>
    </row>
    <row r="694" spans="1:21" x14ac:dyDescent="0.3">
      <c r="A694" s="9" t="s">
        <v>1177</v>
      </c>
      <c r="B694" s="8">
        <v>45077</v>
      </c>
      <c r="C694" s="9" t="s">
        <v>40</v>
      </c>
      <c r="D694" s="9" t="s">
        <v>707</v>
      </c>
      <c r="E694" s="9" t="s">
        <v>5789</v>
      </c>
      <c r="F694" s="9" t="s">
        <v>42</v>
      </c>
      <c r="G694" s="9">
        <v>125304.21</v>
      </c>
      <c r="H694" s="9">
        <v>10</v>
      </c>
      <c r="I694" s="10">
        <v>0.34</v>
      </c>
      <c r="J694" s="11">
        <v>1253042.1200000001</v>
      </c>
      <c r="K694" s="9">
        <v>97276.68</v>
      </c>
      <c r="L694" s="11">
        <v>280275.34000000003</v>
      </c>
      <c r="M694" s="9" t="s">
        <v>21</v>
      </c>
      <c r="N694" s="9" t="s">
        <v>28</v>
      </c>
      <c r="O694" s="9" t="s">
        <v>23</v>
      </c>
      <c r="P694" s="9">
        <v>5</v>
      </c>
      <c r="Q694" s="9">
        <v>2023</v>
      </c>
      <c r="R694" s="11">
        <f>Raw_Data!$G694*Raw_Data!$H694</f>
        <v>1253042.1000000001</v>
      </c>
      <c r="S694" s="11">
        <f>Raw_Data!$R694*Raw_Data!$I694/100</f>
        <v>4260.3431400000009</v>
      </c>
      <c r="T694" s="11">
        <f>Raw_Data!$R694-Raw_Data!$S694</f>
        <v>1248781.7568600001</v>
      </c>
      <c r="U694" s="16">
        <f>Raw_Data!$L694/Raw_Data!$J694</f>
        <v>0.22367591282565985</v>
      </c>
    </row>
    <row r="695" spans="1:21" x14ac:dyDescent="0.3">
      <c r="A695" s="13" t="s">
        <v>1178</v>
      </c>
      <c r="B695" s="12">
        <v>45078</v>
      </c>
      <c r="C695" s="13" t="s">
        <v>18</v>
      </c>
      <c r="D695" s="13" t="s">
        <v>546</v>
      </c>
      <c r="E695" s="13" t="s">
        <v>5787</v>
      </c>
      <c r="F695" s="13" t="s">
        <v>20</v>
      </c>
      <c r="G695" s="13">
        <v>60954.22</v>
      </c>
      <c r="H695" s="13">
        <v>72</v>
      </c>
      <c r="I695" s="14">
        <v>2.98</v>
      </c>
      <c r="J695" s="15">
        <v>4388703.87</v>
      </c>
      <c r="K695" s="13">
        <v>50708.78</v>
      </c>
      <c r="L695" s="15">
        <v>737671.7</v>
      </c>
      <c r="M695" s="13" t="s">
        <v>36</v>
      </c>
      <c r="N695" s="13" t="s">
        <v>22</v>
      </c>
      <c r="O695" s="13" t="s">
        <v>23</v>
      </c>
      <c r="P695" s="13">
        <v>6</v>
      </c>
      <c r="Q695" s="13">
        <v>2023</v>
      </c>
      <c r="R695" s="15">
        <f>Raw_Data!$G695*Raw_Data!$H695</f>
        <v>4388703.84</v>
      </c>
      <c r="S695" s="15">
        <f>Raw_Data!$R695*Raw_Data!$I695/100</f>
        <v>130783.374432</v>
      </c>
      <c r="T695" s="15">
        <f>Raw_Data!$R695-Raw_Data!$S695</f>
        <v>4257920.4655679995</v>
      </c>
      <c r="U695" s="17">
        <f>Raw_Data!$L695/Raw_Data!$J695</f>
        <v>0.1680841819933501</v>
      </c>
    </row>
    <row r="696" spans="1:21" x14ac:dyDescent="0.3">
      <c r="A696" s="9" t="s">
        <v>1179</v>
      </c>
      <c r="B696" s="8">
        <v>45078</v>
      </c>
      <c r="C696" s="9" t="s">
        <v>40</v>
      </c>
      <c r="D696" s="9" t="s">
        <v>1180</v>
      </c>
      <c r="E696" s="9" t="s">
        <v>5787</v>
      </c>
      <c r="F696" s="9" t="s">
        <v>32</v>
      </c>
      <c r="G696" s="9">
        <v>125053.77</v>
      </c>
      <c r="H696" s="9">
        <v>3</v>
      </c>
      <c r="I696" s="10">
        <v>6.22</v>
      </c>
      <c r="J696" s="11">
        <v>375161.3</v>
      </c>
      <c r="K696" s="9">
        <v>109974.39</v>
      </c>
      <c r="L696" s="11">
        <v>45238.14</v>
      </c>
      <c r="M696" s="9" t="s">
        <v>21</v>
      </c>
      <c r="N696" s="9" t="s">
        <v>22</v>
      </c>
      <c r="O696" s="9" t="s">
        <v>29</v>
      </c>
      <c r="P696" s="9">
        <v>6</v>
      </c>
      <c r="Q696" s="9">
        <v>2023</v>
      </c>
      <c r="R696" s="11">
        <f>Raw_Data!$G696*Raw_Data!$H696</f>
        <v>375161.31</v>
      </c>
      <c r="S696" s="11">
        <f>Raw_Data!$R696*Raw_Data!$I696/100</f>
        <v>23335.033481999999</v>
      </c>
      <c r="T696" s="11">
        <f>Raw_Data!$R696-Raw_Data!$S696</f>
        <v>351826.276518</v>
      </c>
      <c r="U696" s="16">
        <f>Raw_Data!$L696/Raw_Data!$J696</f>
        <v>0.12058317315778573</v>
      </c>
    </row>
    <row r="697" spans="1:21" x14ac:dyDescent="0.3">
      <c r="A697" s="13" t="s">
        <v>1181</v>
      </c>
      <c r="B697" s="12">
        <v>45078</v>
      </c>
      <c r="C697" s="13" t="s">
        <v>40</v>
      </c>
      <c r="D697" s="13" t="s">
        <v>1182</v>
      </c>
      <c r="E697" s="13" t="s">
        <v>5787</v>
      </c>
      <c r="F697" s="13" t="s">
        <v>42</v>
      </c>
      <c r="G697" s="13">
        <v>93838.01</v>
      </c>
      <c r="H697" s="13">
        <v>9</v>
      </c>
      <c r="I697" s="14">
        <v>11.93</v>
      </c>
      <c r="J697" s="15">
        <v>844542.07</v>
      </c>
      <c r="K697" s="13">
        <v>67138.61</v>
      </c>
      <c r="L697" s="15">
        <v>240294.58</v>
      </c>
      <c r="M697" s="13" t="s">
        <v>21</v>
      </c>
      <c r="N697" s="13" t="s">
        <v>45</v>
      </c>
      <c r="O697" s="13" t="s">
        <v>29</v>
      </c>
      <c r="P697" s="13">
        <v>6</v>
      </c>
      <c r="Q697" s="13">
        <v>2023</v>
      </c>
      <c r="R697" s="15">
        <f>Raw_Data!$G697*Raw_Data!$H697</f>
        <v>844542.09</v>
      </c>
      <c r="S697" s="15">
        <f>Raw_Data!$R697*Raw_Data!$I697/100</f>
        <v>100753.871337</v>
      </c>
      <c r="T697" s="15">
        <f>Raw_Data!$R697-Raw_Data!$S697</f>
        <v>743788.21866299992</v>
      </c>
      <c r="U697" s="17">
        <f>Raw_Data!$L697/Raw_Data!$J697</f>
        <v>0.28452647717123197</v>
      </c>
    </row>
    <row r="698" spans="1:21" x14ac:dyDescent="0.3">
      <c r="A698" s="9" t="s">
        <v>1183</v>
      </c>
      <c r="B698" s="8">
        <v>45078</v>
      </c>
      <c r="C698" s="9" t="s">
        <v>18</v>
      </c>
      <c r="D698" s="9" t="s">
        <v>1184</v>
      </c>
      <c r="E698" s="9" t="s">
        <v>5787</v>
      </c>
      <c r="F698" s="9" t="s">
        <v>27</v>
      </c>
      <c r="G698" s="9">
        <v>57252.19</v>
      </c>
      <c r="H698" s="9">
        <v>1</v>
      </c>
      <c r="I698" s="10">
        <v>4</v>
      </c>
      <c r="J698" s="11">
        <v>57252.19</v>
      </c>
      <c r="K698" s="9">
        <v>44624</v>
      </c>
      <c r="L698" s="11">
        <v>12628.19</v>
      </c>
      <c r="M698" s="9" t="s">
        <v>21</v>
      </c>
      <c r="N698" s="9" t="s">
        <v>45</v>
      </c>
      <c r="O698" s="9" t="s">
        <v>23</v>
      </c>
      <c r="P698" s="9">
        <v>6</v>
      </c>
      <c r="Q698" s="9">
        <v>2023</v>
      </c>
      <c r="R698" s="11">
        <f>Raw_Data!$G698*Raw_Data!$H698</f>
        <v>57252.19</v>
      </c>
      <c r="S698" s="11">
        <f>Raw_Data!$R698*Raw_Data!$I698/100</f>
        <v>2290.0876000000003</v>
      </c>
      <c r="T698" s="11">
        <f>Raw_Data!$R698-Raw_Data!$S698</f>
        <v>54962.102400000003</v>
      </c>
      <c r="U698" s="16">
        <f>Raw_Data!$L698/Raw_Data!$J698</f>
        <v>0.22057130041663034</v>
      </c>
    </row>
    <row r="699" spans="1:21" x14ac:dyDescent="0.3">
      <c r="A699" s="13" t="s">
        <v>1185</v>
      </c>
      <c r="B699" s="12">
        <v>45078</v>
      </c>
      <c r="C699" s="13" t="s">
        <v>47</v>
      </c>
      <c r="D699" s="13" t="s">
        <v>1186</v>
      </c>
      <c r="E699" s="13" t="s">
        <v>5790</v>
      </c>
      <c r="F699" s="13" t="s">
        <v>20</v>
      </c>
      <c r="G699" s="13">
        <v>53853.77</v>
      </c>
      <c r="H699" s="13">
        <v>3</v>
      </c>
      <c r="I699" s="14">
        <v>2.29</v>
      </c>
      <c r="J699" s="15">
        <v>161561.29999999999</v>
      </c>
      <c r="K699" s="13">
        <v>45455.45</v>
      </c>
      <c r="L699" s="15">
        <v>25194.959999999999</v>
      </c>
      <c r="M699" s="13" t="s">
        <v>21</v>
      </c>
      <c r="N699" s="13" t="s">
        <v>28</v>
      </c>
      <c r="O699" s="13" t="s">
        <v>23</v>
      </c>
      <c r="P699" s="13">
        <v>6</v>
      </c>
      <c r="Q699" s="13">
        <v>2023</v>
      </c>
      <c r="R699" s="15">
        <f>Raw_Data!$G699*Raw_Data!$H699</f>
        <v>161561.31</v>
      </c>
      <c r="S699" s="15">
        <f>Raw_Data!$R699*Raw_Data!$I699/100</f>
        <v>3699.753999</v>
      </c>
      <c r="T699" s="15">
        <f>Raw_Data!$R699-Raw_Data!$S699</f>
        <v>157861.55600099999</v>
      </c>
      <c r="U699" s="17">
        <f>Raw_Data!$L699/Raw_Data!$J699</f>
        <v>0.15594675209966744</v>
      </c>
    </row>
    <row r="700" spans="1:21" x14ac:dyDescent="0.3">
      <c r="A700" s="9" t="s">
        <v>1187</v>
      </c>
      <c r="B700" s="8">
        <v>45078</v>
      </c>
      <c r="C700" s="9" t="s">
        <v>34</v>
      </c>
      <c r="D700" s="9" t="s">
        <v>1188</v>
      </c>
      <c r="E700" s="9" t="s">
        <v>5786</v>
      </c>
      <c r="F700" s="9" t="s">
        <v>55</v>
      </c>
      <c r="G700" s="9">
        <v>67301.87</v>
      </c>
      <c r="H700" s="9">
        <v>74</v>
      </c>
      <c r="I700" s="10">
        <v>0.99</v>
      </c>
      <c r="J700" s="11">
        <v>4980338.37</v>
      </c>
      <c r="K700" s="9">
        <v>48668.79</v>
      </c>
      <c r="L700" s="11">
        <v>1378847.67</v>
      </c>
      <c r="M700" s="9" t="s">
        <v>36</v>
      </c>
      <c r="N700" s="9" t="s">
        <v>45</v>
      </c>
      <c r="O700" s="9" t="s">
        <v>23</v>
      </c>
      <c r="P700" s="9">
        <v>6</v>
      </c>
      <c r="Q700" s="9">
        <v>2023</v>
      </c>
      <c r="R700" s="11">
        <f>Raw_Data!$G700*Raw_Data!$H700</f>
        <v>4980338.38</v>
      </c>
      <c r="S700" s="11">
        <f>Raw_Data!$R700*Raw_Data!$I700/100</f>
        <v>49305.349962</v>
      </c>
      <c r="T700" s="11">
        <f>Raw_Data!$R700-Raw_Data!$S700</f>
        <v>4931033.0300380001</v>
      </c>
      <c r="U700" s="16">
        <f>Raw_Data!$L700/Raw_Data!$J700</f>
        <v>0.27685823081936495</v>
      </c>
    </row>
    <row r="701" spans="1:21" x14ac:dyDescent="0.3">
      <c r="A701" s="13" t="s">
        <v>1189</v>
      </c>
      <c r="B701" s="12">
        <v>45079</v>
      </c>
      <c r="C701" s="13" t="s">
        <v>47</v>
      </c>
      <c r="D701" s="13" t="s">
        <v>1190</v>
      </c>
      <c r="E701" s="13" t="s">
        <v>5787</v>
      </c>
      <c r="F701" s="13" t="s">
        <v>27</v>
      </c>
      <c r="G701" s="13">
        <v>49458.79</v>
      </c>
      <c r="H701" s="13">
        <v>7</v>
      </c>
      <c r="I701" s="14">
        <v>2.2599999999999998</v>
      </c>
      <c r="J701" s="15">
        <v>346211.53</v>
      </c>
      <c r="K701" s="13">
        <v>35620.57</v>
      </c>
      <c r="L701" s="15">
        <v>96867.54</v>
      </c>
      <c r="M701" s="13" t="s">
        <v>21</v>
      </c>
      <c r="N701" s="13" t="s">
        <v>28</v>
      </c>
      <c r="O701" s="13" t="s">
        <v>23</v>
      </c>
      <c r="P701" s="13">
        <v>6</v>
      </c>
      <c r="Q701" s="13">
        <v>2023</v>
      </c>
      <c r="R701" s="15">
        <f>Raw_Data!$G701*Raw_Data!$H701</f>
        <v>346211.53</v>
      </c>
      <c r="S701" s="15">
        <f>Raw_Data!$R701*Raw_Data!$I701/100</f>
        <v>7824.3805779999993</v>
      </c>
      <c r="T701" s="15">
        <f>Raw_Data!$R701-Raw_Data!$S701</f>
        <v>338387.14942200005</v>
      </c>
      <c r="U701" s="17">
        <f>Raw_Data!$L701/Raw_Data!$J701</f>
        <v>0.27979293468360222</v>
      </c>
    </row>
    <row r="702" spans="1:21" x14ac:dyDescent="0.3">
      <c r="A702" s="9" t="s">
        <v>1191</v>
      </c>
      <c r="B702" s="8">
        <v>45080</v>
      </c>
      <c r="C702" s="9" t="s">
        <v>18</v>
      </c>
      <c r="D702" s="9" t="s">
        <v>153</v>
      </c>
      <c r="E702" s="9" t="s">
        <v>5786</v>
      </c>
      <c r="F702" s="9" t="s">
        <v>55</v>
      </c>
      <c r="G702" s="9">
        <v>65735.5</v>
      </c>
      <c r="H702" s="9">
        <v>10</v>
      </c>
      <c r="I702" s="10">
        <v>1.23</v>
      </c>
      <c r="J702" s="11">
        <v>657354.96</v>
      </c>
      <c r="K702" s="9">
        <v>45645.279999999999</v>
      </c>
      <c r="L702" s="11">
        <v>200902.21</v>
      </c>
      <c r="M702" s="9" t="s">
        <v>21</v>
      </c>
      <c r="N702" s="9" t="s">
        <v>28</v>
      </c>
      <c r="O702" s="9" t="s">
        <v>23</v>
      </c>
      <c r="P702" s="9">
        <v>6</v>
      </c>
      <c r="Q702" s="9">
        <v>2023</v>
      </c>
      <c r="R702" s="11">
        <f>Raw_Data!$G702*Raw_Data!$H702</f>
        <v>657355</v>
      </c>
      <c r="S702" s="11">
        <f>Raw_Data!$R702*Raw_Data!$I702/100</f>
        <v>8085.4665000000005</v>
      </c>
      <c r="T702" s="11">
        <f>Raw_Data!$R702-Raw_Data!$S702</f>
        <v>649269.53350000002</v>
      </c>
      <c r="U702" s="16">
        <f>Raw_Data!$L702/Raw_Data!$J702</f>
        <v>0.30562211016100038</v>
      </c>
    </row>
    <row r="703" spans="1:21" x14ac:dyDescent="0.3">
      <c r="A703" s="13" t="s">
        <v>1192</v>
      </c>
      <c r="B703" s="12">
        <v>45080</v>
      </c>
      <c r="C703" s="13" t="s">
        <v>18</v>
      </c>
      <c r="D703" s="13" t="s">
        <v>811</v>
      </c>
      <c r="E703" s="13" t="s">
        <v>5786</v>
      </c>
      <c r="F703" s="13" t="s">
        <v>32</v>
      </c>
      <c r="G703" s="13">
        <v>52723.75</v>
      </c>
      <c r="H703" s="13">
        <v>8</v>
      </c>
      <c r="I703" s="14">
        <v>5.61</v>
      </c>
      <c r="J703" s="15">
        <v>421789.99</v>
      </c>
      <c r="K703" s="13">
        <v>43490.87</v>
      </c>
      <c r="L703" s="15">
        <v>73863.039999999994</v>
      </c>
      <c r="M703" s="13" t="s">
        <v>21</v>
      </c>
      <c r="N703" s="13" t="s">
        <v>22</v>
      </c>
      <c r="O703" s="13" t="s">
        <v>23</v>
      </c>
      <c r="P703" s="13">
        <v>6</v>
      </c>
      <c r="Q703" s="13">
        <v>2023</v>
      </c>
      <c r="R703" s="15">
        <f>Raw_Data!$G703*Raw_Data!$H703</f>
        <v>421790</v>
      </c>
      <c r="S703" s="15">
        <f>Raw_Data!$R703*Raw_Data!$I703/100</f>
        <v>23662.418999999998</v>
      </c>
      <c r="T703" s="15">
        <f>Raw_Data!$R703-Raw_Data!$S703</f>
        <v>398127.58100000001</v>
      </c>
      <c r="U703" s="17">
        <f>Raw_Data!$L703/Raw_Data!$J703</f>
        <v>0.17511804867630926</v>
      </c>
    </row>
    <row r="704" spans="1:21" x14ac:dyDescent="0.3">
      <c r="A704" s="9" t="s">
        <v>1193</v>
      </c>
      <c r="B704" s="8">
        <v>45080</v>
      </c>
      <c r="C704" s="9" t="s">
        <v>34</v>
      </c>
      <c r="D704" s="9" t="s">
        <v>419</v>
      </c>
      <c r="E704" s="9" t="s">
        <v>5790</v>
      </c>
      <c r="F704" s="9" t="s">
        <v>20</v>
      </c>
      <c r="G704" s="9">
        <v>66117.919999999998</v>
      </c>
      <c r="H704" s="9">
        <v>23</v>
      </c>
      <c r="I704" s="10">
        <v>16.29</v>
      </c>
      <c r="J704" s="11">
        <v>1520712.18</v>
      </c>
      <c r="K704" s="9">
        <v>52368.88</v>
      </c>
      <c r="L704" s="11">
        <v>316228</v>
      </c>
      <c r="M704" s="9" t="s">
        <v>36</v>
      </c>
      <c r="N704" s="9" t="s">
        <v>28</v>
      </c>
      <c r="O704" s="9" t="s">
        <v>29</v>
      </c>
      <c r="P704" s="9">
        <v>6</v>
      </c>
      <c r="Q704" s="9">
        <v>2023</v>
      </c>
      <c r="R704" s="11">
        <f>Raw_Data!$G704*Raw_Data!$H704</f>
        <v>1520712.16</v>
      </c>
      <c r="S704" s="11">
        <f>Raw_Data!$R704*Raw_Data!$I704/100</f>
        <v>247724.01086399998</v>
      </c>
      <c r="T704" s="11">
        <f>Raw_Data!$R704-Raw_Data!$S704</f>
        <v>1272988.1491359998</v>
      </c>
      <c r="U704" s="16">
        <f>Raw_Data!$L704/Raw_Data!$J704</f>
        <v>0.20794730532111608</v>
      </c>
    </row>
    <row r="705" spans="1:21" x14ac:dyDescent="0.3">
      <c r="A705" s="13" t="s">
        <v>1194</v>
      </c>
      <c r="B705" s="12">
        <v>45080</v>
      </c>
      <c r="C705" s="13" t="s">
        <v>40</v>
      </c>
      <c r="D705" s="13" t="s">
        <v>1195</v>
      </c>
      <c r="E705" s="13" t="s">
        <v>5787</v>
      </c>
      <c r="F705" s="13" t="s">
        <v>55</v>
      </c>
      <c r="G705" s="13">
        <v>93086.21</v>
      </c>
      <c r="H705" s="13">
        <v>82</v>
      </c>
      <c r="I705" s="14">
        <v>4.41</v>
      </c>
      <c r="J705" s="15">
        <v>7633069.5599999996</v>
      </c>
      <c r="K705" s="13">
        <v>65471.44</v>
      </c>
      <c r="L705" s="15">
        <v>2264411.15</v>
      </c>
      <c r="M705" s="13" t="s">
        <v>36</v>
      </c>
      <c r="N705" s="13" t="s">
        <v>28</v>
      </c>
      <c r="O705" s="13" t="s">
        <v>23</v>
      </c>
      <c r="P705" s="13">
        <v>6</v>
      </c>
      <c r="Q705" s="13">
        <v>2023</v>
      </c>
      <c r="R705" s="15">
        <f>Raw_Data!$G705*Raw_Data!$H705</f>
        <v>7633069.2200000007</v>
      </c>
      <c r="S705" s="15">
        <f>Raw_Data!$R705*Raw_Data!$I705/100</f>
        <v>336618.352602</v>
      </c>
      <c r="T705" s="15">
        <f>Raw_Data!$R705-Raw_Data!$S705</f>
        <v>7296450.8673980003</v>
      </c>
      <c r="U705" s="17">
        <f>Raw_Data!$L705/Raw_Data!$J705</f>
        <v>0.29665800006151127</v>
      </c>
    </row>
    <row r="706" spans="1:21" x14ac:dyDescent="0.3">
      <c r="A706" s="9" t="s">
        <v>1196</v>
      </c>
      <c r="B706" s="8">
        <v>45080</v>
      </c>
      <c r="C706" s="9" t="s">
        <v>34</v>
      </c>
      <c r="D706" s="9" t="s">
        <v>1197</v>
      </c>
      <c r="E706" s="9" t="s">
        <v>5788</v>
      </c>
      <c r="F706" s="9" t="s">
        <v>32</v>
      </c>
      <c r="G706" s="9">
        <v>80150.53</v>
      </c>
      <c r="H706" s="9">
        <v>9</v>
      </c>
      <c r="I706" s="10">
        <v>4.0599999999999996</v>
      </c>
      <c r="J706" s="11">
        <v>721354.79</v>
      </c>
      <c r="K706" s="9">
        <v>69705.539999999994</v>
      </c>
      <c r="L706" s="11">
        <v>94004.9</v>
      </c>
      <c r="M706" s="9" t="s">
        <v>21</v>
      </c>
      <c r="N706" s="9" t="s">
        <v>22</v>
      </c>
      <c r="O706" s="9" t="s">
        <v>23</v>
      </c>
      <c r="P706" s="9">
        <v>6</v>
      </c>
      <c r="Q706" s="9">
        <v>2023</v>
      </c>
      <c r="R706" s="11">
        <f>Raw_Data!$G706*Raw_Data!$H706</f>
        <v>721354.77</v>
      </c>
      <c r="S706" s="11">
        <f>Raw_Data!$R706*Raw_Data!$I706/100</f>
        <v>29287.003661999996</v>
      </c>
      <c r="T706" s="11">
        <f>Raw_Data!$R706-Raw_Data!$S706</f>
        <v>692067.76633800007</v>
      </c>
      <c r="U706" s="16">
        <f>Raw_Data!$L706/Raw_Data!$J706</f>
        <v>0.13031714948479095</v>
      </c>
    </row>
    <row r="707" spans="1:21" x14ac:dyDescent="0.3">
      <c r="A707" s="13" t="s">
        <v>1198</v>
      </c>
      <c r="B707" s="12">
        <v>45080</v>
      </c>
      <c r="C707" s="13" t="s">
        <v>47</v>
      </c>
      <c r="D707" s="13" t="s">
        <v>337</v>
      </c>
      <c r="E707" s="13" t="s">
        <v>5786</v>
      </c>
      <c r="F707" s="13" t="s">
        <v>27</v>
      </c>
      <c r="G707" s="13">
        <v>53670.67</v>
      </c>
      <c r="H707" s="13">
        <v>6</v>
      </c>
      <c r="I707" s="14">
        <v>4</v>
      </c>
      <c r="J707" s="15">
        <v>322024.02</v>
      </c>
      <c r="K707" s="13">
        <v>42747.7</v>
      </c>
      <c r="L707" s="15">
        <v>65537.81</v>
      </c>
      <c r="M707" s="13" t="s">
        <v>21</v>
      </c>
      <c r="N707" s="13" t="s">
        <v>45</v>
      </c>
      <c r="O707" s="13" t="s">
        <v>23</v>
      </c>
      <c r="P707" s="13">
        <v>6</v>
      </c>
      <c r="Q707" s="13">
        <v>2023</v>
      </c>
      <c r="R707" s="15">
        <f>Raw_Data!$G707*Raw_Data!$H707</f>
        <v>322024.02</v>
      </c>
      <c r="S707" s="15">
        <f>Raw_Data!$R707*Raw_Data!$I707/100</f>
        <v>12880.960800000001</v>
      </c>
      <c r="T707" s="15">
        <f>Raw_Data!$R707-Raw_Data!$S707</f>
        <v>309143.05920000002</v>
      </c>
      <c r="U707" s="17">
        <f>Raw_Data!$L707/Raw_Data!$J707</f>
        <v>0.20351838971515229</v>
      </c>
    </row>
    <row r="708" spans="1:21" x14ac:dyDescent="0.3">
      <c r="A708" s="9" t="s">
        <v>1199</v>
      </c>
      <c r="B708" s="8">
        <v>45080</v>
      </c>
      <c r="C708" s="9" t="s">
        <v>25</v>
      </c>
      <c r="D708" s="9" t="s">
        <v>1200</v>
      </c>
      <c r="E708" s="9" t="s">
        <v>5790</v>
      </c>
      <c r="F708" s="9" t="s">
        <v>55</v>
      </c>
      <c r="G708" s="9">
        <v>109345.11</v>
      </c>
      <c r="H708" s="9">
        <v>11</v>
      </c>
      <c r="I708" s="10">
        <v>1.38</v>
      </c>
      <c r="J708" s="11">
        <v>1202796.2</v>
      </c>
      <c r="K708" s="9">
        <v>81126.149999999994</v>
      </c>
      <c r="L708" s="11">
        <v>310408.57</v>
      </c>
      <c r="M708" s="9" t="s">
        <v>21</v>
      </c>
      <c r="N708" s="9" t="s">
        <v>28</v>
      </c>
      <c r="O708" s="9" t="s">
        <v>23</v>
      </c>
      <c r="P708" s="9">
        <v>6</v>
      </c>
      <c r="Q708" s="9">
        <v>2023</v>
      </c>
      <c r="R708" s="11">
        <f>Raw_Data!$G708*Raw_Data!$H708</f>
        <v>1202796.21</v>
      </c>
      <c r="S708" s="11">
        <f>Raw_Data!$R708*Raw_Data!$I708/100</f>
        <v>16598.587697999999</v>
      </c>
      <c r="T708" s="11">
        <f>Raw_Data!$R708-Raw_Data!$S708</f>
        <v>1186197.6223019999</v>
      </c>
      <c r="U708" s="16">
        <f>Raw_Data!$L708/Raw_Data!$J708</f>
        <v>0.25807245649761784</v>
      </c>
    </row>
    <row r="709" spans="1:21" x14ac:dyDescent="0.3">
      <c r="A709" s="13" t="s">
        <v>1201</v>
      </c>
      <c r="B709" s="12">
        <v>45080</v>
      </c>
      <c r="C709" s="13" t="s">
        <v>25</v>
      </c>
      <c r="D709" s="13" t="s">
        <v>833</v>
      </c>
      <c r="E709" s="13" t="s">
        <v>5790</v>
      </c>
      <c r="F709" s="13" t="s">
        <v>27</v>
      </c>
      <c r="G709" s="13">
        <v>108910.97</v>
      </c>
      <c r="H709" s="13">
        <v>9</v>
      </c>
      <c r="I709" s="14">
        <v>4</v>
      </c>
      <c r="J709" s="15">
        <v>980198.76</v>
      </c>
      <c r="K709" s="13">
        <v>86521.96</v>
      </c>
      <c r="L709" s="15">
        <v>201501.09</v>
      </c>
      <c r="M709" s="13" t="s">
        <v>21</v>
      </c>
      <c r="N709" s="13" t="s">
        <v>45</v>
      </c>
      <c r="O709" s="13" t="s">
        <v>23</v>
      </c>
      <c r="P709" s="13">
        <v>6</v>
      </c>
      <c r="Q709" s="13">
        <v>2023</v>
      </c>
      <c r="R709" s="15">
        <f>Raw_Data!$G709*Raw_Data!$H709</f>
        <v>980198.73</v>
      </c>
      <c r="S709" s="15">
        <f>Raw_Data!$R709*Raw_Data!$I709/100</f>
        <v>39207.949200000003</v>
      </c>
      <c r="T709" s="15">
        <f>Raw_Data!$R709-Raw_Data!$S709</f>
        <v>940990.78079999995</v>
      </c>
      <c r="U709" s="17">
        <f>Raw_Data!$L709/Raw_Data!$J709</f>
        <v>0.20557166385315565</v>
      </c>
    </row>
    <row r="710" spans="1:21" x14ac:dyDescent="0.3">
      <c r="A710" s="9" t="s">
        <v>1202</v>
      </c>
      <c r="B710" s="8">
        <v>45080</v>
      </c>
      <c r="C710" s="9" t="s">
        <v>18</v>
      </c>
      <c r="D710" s="9" t="s">
        <v>364</v>
      </c>
      <c r="E710" s="9" t="s">
        <v>5788</v>
      </c>
      <c r="F710" s="9" t="s">
        <v>27</v>
      </c>
      <c r="G710" s="9">
        <v>53664.33</v>
      </c>
      <c r="H710" s="9">
        <v>9</v>
      </c>
      <c r="I710" s="10">
        <v>2.16</v>
      </c>
      <c r="J710" s="11">
        <v>482978.98</v>
      </c>
      <c r="K710" s="9">
        <v>39250.6</v>
      </c>
      <c r="L710" s="11">
        <v>129723.61</v>
      </c>
      <c r="M710" s="9" t="s">
        <v>21</v>
      </c>
      <c r="N710" s="9" t="s">
        <v>22</v>
      </c>
      <c r="O710" s="9" t="s">
        <v>23</v>
      </c>
      <c r="P710" s="9">
        <v>6</v>
      </c>
      <c r="Q710" s="9">
        <v>2023</v>
      </c>
      <c r="R710" s="11">
        <f>Raw_Data!$G710*Raw_Data!$H710</f>
        <v>482978.97000000003</v>
      </c>
      <c r="S710" s="11">
        <f>Raw_Data!$R710*Raw_Data!$I710/100</f>
        <v>10432.345752000001</v>
      </c>
      <c r="T710" s="11">
        <f>Raw_Data!$R710-Raw_Data!$S710</f>
        <v>472546.62424800004</v>
      </c>
      <c r="U710" s="16">
        <f>Raw_Data!$L710/Raw_Data!$J710</f>
        <v>0.26859059166508653</v>
      </c>
    </row>
    <row r="711" spans="1:21" x14ac:dyDescent="0.3">
      <c r="A711" s="13" t="s">
        <v>1203</v>
      </c>
      <c r="B711" s="12">
        <v>45080</v>
      </c>
      <c r="C711" s="13" t="s">
        <v>25</v>
      </c>
      <c r="D711" s="13" t="s">
        <v>684</v>
      </c>
      <c r="E711" s="13" t="s">
        <v>5789</v>
      </c>
      <c r="F711" s="13" t="s">
        <v>32</v>
      </c>
      <c r="G711" s="13">
        <v>99611.81</v>
      </c>
      <c r="H711" s="13">
        <v>14</v>
      </c>
      <c r="I711" s="14">
        <v>4.53</v>
      </c>
      <c r="J711" s="15">
        <v>1394565.3</v>
      </c>
      <c r="K711" s="13">
        <v>86194.41</v>
      </c>
      <c r="L711" s="15">
        <v>187843.53</v>
      </c>
      <c r="M711" s="13" t="s">
        <v>21</v>
      </c>
      <c r="N711" s="13" t="s">
        <v>22</v>
      </c>
      <c r="O711" s="13" t="s">
        <v>23</v>
      </c>
      <c r="P711" s="13">
        <v>6</v>
      </c>
      <c r="Q711" s="13">
        <v>2023</v>
      </c>
      <c r="R711" s="15">
        <f>Raw_Data!$G711*Raw_Data!$H711</f>
        <v>1394565.3399999999</v>
      </c>
      <c r="S711" s="15">
        <f>Raw_Data!$R711*Raw_Data!$I711/100</f>
        <v>63173.809902000001</v>
      </c>
      <c r="T711" s="15">
        <f>Raw_Data!$R711-Raw_Data!$S711</f>
        <v>1331391.5300979998</v>
      </c>
      <c r="U711" s="17">
        <f>Raw_Data!$L711/Raw_Data!$J711</f>
        <v>0.13469683348639178</v>
      </c>
    </row>
    <row r="712" spans="1:21" x14ac:dyDescent="0.3">
      <c r="A712" s="9" t="s">
        <v>1204</v>
      </c>
      <c r="B712" s="8">
        <v>45080</v>
      </c>
      <c r="C712" s="9" t="s">
        <v>34</v>
      </c>
      <c r="D712" s="9" t="s">
        <v>1205</v>
      </c>
      <c r="E712" s="9" t="s">
        <v>5788</v>
      </c>
      <c r="F712" s="9" t="s">
        <v>55</v>
      </c>
      <c r="G712" s="9">
        <v>79181.83</v>
      </c>
      <c r="H712" s="9">
        <v>46</v>
      </c>
      <c r="I712" s="10">
        <v>1.36</v>
      </c>
      <c r="J712" s="11">
        <v>3642364.31</v>
      </c>
      <c r="K712" s="9">
        <v>53830.17</v>
      </c>
      <c r="L712" s="11">
        <v>1166176.3899999999</v>
      </c>
      <c r="M712" s="9" t="s">
        <v>36</v>
      </c>
      <c r="N712" s="9" t="s">
        <v>22</v>
      </c>
      <c r="O712" s="9" t="s">
        <v>23</v>
      </c>
      <c r="P712" s="9">
        <v>6</v>
      </c>
      <c r="Q712" s="9">
        <v>2023</v>
      </c>
      <c r="R712" s="11">
        <f>Raw_Data!$G712*Raw_Data!$H712</f>
        <v>3642364.18</v>
      </c>
      <c r="S712" s="11">
        <f>Raw_Data!$R712*Raw_Data!$I712/100</f>
        <v>49536.152848000005</v>
      </c>
      <c r="T712" s="11">
        <f>Raw_Data!$R712-Raw_Data!$S712</f>
        <v>3592828.027152</v>
      </c>
      <c r="U712" s="16">
        <f>Raw_Data!$L712/Raw_Data!$J712</f>
        <v>0.32017016716265811</v>
      </c>
    </row>
    <row r="713" spans="1:21" x14ac:dyDescent="0.3">
      <c r="A713" s="13" t="s">
        <v>1206</v>
      </c>
      <c r="B713" s="12">
        <v>45080</v>
      </c>
      <c r="C713" s="13" t="s">
        <v>18</v>
      </c>
      <c r="D713" s="13" t="s">
        <v>1207</v>
      </c>
      <c r="E713" s="13" t="s">
        <v>5789</v>
      </c>
      <c r="F713" s="13" t="s">
        <v>42</v>
      </c>
      <c r="G713" s="13">
        <v>55749.78</v>
      </c>
      <c r="H713" s="13">
        <v>5</v>
      </c>
      <c r="I713" s="14">
        <v>4.71</v>
      </c>
      <c r="J713" s="15">
        <v>278748.92</v>
      </c>
      <c r="K713" s="13">
        <v>37671.31</v>
      </c>
      <c r="L713" s="15">
        <v>90392.36</v>
      </c>
      <c r="M713" s="13" t="s">
        <v>21</v>
      </c>
      <c r="N713" s="13" t="s">
        <v>28</v>
      </c>
      <c r="O713" s="13" t="s">
        <v>23</v>
      </c>
      <c r="P713" s="13">
        <v>6</v>
      </c>
      <c r="Q713" s="13">
        <v>2023</v>
      </c>
      <c r="R713" s="15">
        <f>Raw_Data!$G713*Raw_Data!$H713</f>
        <v>278748.90000000002</v>
      </c>
      <c r="S713" s="15">
        <f>Raw_Data!$R713*Raw_Data!$I713/100</f>
        <v>13129.073190000001</v>
      </c>
      <c r="T713" s="15">
        <f>Raw_Data!$R713-Raw_Data!$S713</f>
        <v>265619.82681</v>
      </c>
      <c r="U713" s="17">
        <f>Raw_Data!$L713/Raw_Data!$J713</f>
        <v>0.32427878106218316</v>
      </c>
    </row>
    <row r="714" spans="1:21" x14ac:dyDescent="0.3">
      <c r="A714" s="9" t="s">
        <v>1208</v>
      </c>
      <c r="B714" s="8">
        <v>45080</v>
      </c>
      <c r="C714" s="9" t="s">
        <v>47</v>
      </c>
      <c r="D714" s="9" t="s">
        <v>502</v>
      </c>
      <c r="E714" s="9" t="s">
        <v>5785</v>
      </c>
      <c r="F714" s="9" t="s">
        <v>20</v>
      </c>
      <c r="G714" s="9">
        <v>46284.22</v>
      </c>
      <c r="H714" s="9">
        <v>9</v>
      </c>
      <c r="I714" s="10">
        <v>3.61</v>
      </c>
      <c r="J714" s="11">
        <v>416558.01</v>
      </c>
      <c r="K714" s="9">
        <v>37365.74</v>
      </c>
      <c r="L714" s="11">
        <v>80266.36</v>
      </c>
      <c r="M714" s="9" t="s">
        <v>21</v>
      </c>
      <c r="N714" s="9" t="s">
        <v>28</v>
      </c>
      <c r="O714" s="9" t="s">
        <v>23</v>
      </c>
      <c r="P714" s="9">
        <v>6</v>
      </c>
      <c r="Q714" s="9">
        <v>2023</v>
      </c>
      <c r="R714" s="11">
        <f>Raw_Data!$G714*Raw_Data!$H714</f>
        <v>416557.98</v>
      </c>
      <c r="S714" s="11">
        <f>Raw_Data!$R714*Raw_Data!$I714/100</f>
        <v>15037.743077999998</v>
      </c>
      <c r="T714" s="11">
        <f>Raw_Data!$R714-Raw_Data!$S714</f>
        <v>401520.23692200001</v>
      </c>
      <c r="U714" s="16">
        <f>Raw_Data!$L714/Raw_Data!$J714</f>
        <v>0.19268951280039004</v>
      </c>
    </row>
    <row r="715" spans="1:21" x14ac:dyDescent="0.3">
      <c r="A715" s="13" t="s">
        <v>1209</v>
      </c>
      <c r="B715" s="12">
        <v>45080</v>
      </c>
      <c r="C715" s="13" t="s">
        <v>47</v>
      </c>
      <c r="D715" s="13" t="s">
        <v>484</v>
      </c>
      <c r="E715" s="13" t="s">
        <v>5785</v>
      </c>
      <c r="F715" s="13" t="s">
        <v>55</v>
      </c>
      <c r="G715" s="13">
        <v>58502.12</v>
      </c>
      <c r="H715" s="13">
        <v>12</v>
      </c>
      <c r="I715" s="14">
        <v>4.46</v>
      </c>
      <c r="J715" s="15">
        <v>702025.44</v>
      </c>
      <c r="K715" s="13">
        <v>42441.9</v>
      </c>
      <c r="L715" s="15">
        <v>192722.65</v>
      </c>
      <c r="M715" s="13" t="s">
        <v>21</v>
      </c>
      <c r="N715" s="13" t="s">
        <v>45</v>
      </c>
      <c r="O715" s="13" t="s">
        <v>23</v>
      </c>
      <c r="P715" s="13">
        <v>6</v>
      </c>
      <c r="Q715" s="13">
        <v>2023</v>
      </c>
      <c r="R715" s="15">
        <f>Raw_Data!$G715*Raw_Data!$H715</f>
        <v>702025.44000000006</v>
      </c>
      <c r="S715" s="15">
        <f>Raw_Data!$R715*Raw_Data!$I715/100</f>
        <v>31310.334623999999</v>
      </c>
      <c r="T715" s="15">
        <f>Raw_Data!$R715-Raw_Data!$S715</f>
        <v>670715.10537600005</v>
      </c>
      <c r="U715" s="17">
        <f>Raw_Data!$L715/Raw_Data!$J715</f>
        <v>0.2745237409060276</v>
      </c>
    </row>
    <row r="716" spans="1:21" x14ac:dyDescent="0.3">
      <c r="A716" s="9" t="s">
        <v>1210</v>
      </c>
      <c r="B716" s="8">
        <v>45081</v>
      </c>
      <c r="C716" s="9" t="s">
        <v>25</v>
      </c>
      <c r="D716" s="9" t="s">
        <v>1211</v>
      </c>
      <c r="E716" s="9" t="s">
        <v>5786</v>
      </c>
      <c r="F716" s="9" t="s">
        <v>55</v>
      </c>
      <c r="G716" s="9">
        <v>104331.17</v>
      </c>
      <c r="H716" s="9">
        <v>107</v>
      </c>
      <c r="I716" s="10">
        <v>3.94</v>
      </c>
      <c r="J716" s="11">
        <v>11163435.710000001</v>
      </c>
      <c r="K716" s="9">
        <v>73786.070000000007</v>
      </c>
      <c r="L716" s="11">
        <v>3268326.06</v>
      </c>
      <c r="M716" s="9" t="s">
        <v>36</v>
      </c>
      <c r="N716" s="9" t="s">
        <v>22</v>
      </c>
      <c r="O716" s="9" t="s">
        <v>23</v>
      </c>
      <c r="P716" s="9">
        <v>6</v>
      </c>
      <c r="Q716" s="9">
        <v>2023</v>
      </c>
      <c r="R716" s="11">
        <f>Raw_Data!$G716*Raw_Data!$H716</f>
        <v>11163435.189999999</v>
      </c>
      <c r="S716" s="11">
        <f>Raw_Data!$R716*Raw_Data!$I716/100</f>
        <v>439839.34648599999</v>
      </c>
      <c r="T716" s="11">
        <f>Raw_Data!$R716-Raw_Data!$S716</f>
        <v>10723595.843513999</v>
      </c>
      <c r="U716" s="16">
        <f>Raw_Data!$L716/Raw_Data!$J716</f>
        <v>0.29277062589900471</v>
      </c>
    </row>
    <row r="717" spans="1:21" x14ac:dyDescent="0.3">
      <c r="A717" s="13" t="s">
        <v>1212</v>
      </c>
      <c r="B717" s="12">
        <v>45081</v>
      </c>
      <c r="C717" s="13" t="s">
        <v>47</v>
      </c>
      <c r="D717" s="13" t="s">
        <v>1213</v>
      </c>
      <c r="E717" s="13" t="s">
        <v>5789</v>
      </c>
      <c r="F717" s="13" t="s">
        <v>32</v>
      </c>
      <c r="G717" s="13">
        <v>31934.33</v>
      </c>
      <c r="H717" s="13">
        <v>128</v>
      </c>
      <c r="I717" s="14">
        <v>19.8</v>
      </c>
      <c r="J717" s="15">
        <v>4087594.06</v>
      </c>
      <c r="K717" s="13">
        <v>26371.67</v>
      </c>
      <c r="L717" s="15">
        <v>712020.88</v>
      </c>
      <c r="M717" s="13" t="s">
        <v>36</v>
      </c>
      <c r="N717" s="13" t="s">
        <v>28</v>
      </c>
      <c r="O717" s="13" t="s">
        <v>29</v>
      </c>
      <c r="P717" s="13">
        <v>6</v>
      </c>
      <c r="Q717" s="13">
        <v>2023</v>
      </c>
      <c r="R717" s="15">
        <f>Raw_Data!$G717*Raw_Data!$H717</f>
        <v>4087594.24</v>
      </c>
      <c r="S717" s="15">
        <f>Raw_Data!$R717*Raw_Data!$I717/100</f>
        <v>809343.6595200001</v>
      </c>
      <c r="T717" s="15">
        <f>Raw_Data!$R717-Raw_Data!$S717</f>
        <v>3278250.58048</v>
      </c>
      <c r="U717" s="17">
        <f>Raw_Data!$L717/Raw_Data!$J717</f>
        <v>0.1741907022929767</v>
      </c>
    </row>
    <row r="718" spans="1:21" x14ac:dyDescent="0.3">
      <c r="A718" s="9" t="s">
        <v>1214</v>
      </c>
      <c r="B718" s="8">
        <v>45081</v>
      </c>
      <c r="C718" s="9" t="s">
        <v>25</v>
      </c>
      <c r="D718" s="9" t="s">
        <v>1215</v>
      </c>
      <c r="E718" s="9" t="s">
        <v>5789</v>
      </c>
      <c r="F718" s="9" t="s">
        <v>20</v>
      </c>
      <c r="G718" s="9">
        <v>99077.24</v>
      </c>
      <c r="H718" s="9">
        <v>9</v>
      </c>
      <c r="I718" s="10">
        <v>16.29</v>
      </c>
      <c r="J718" s="11">
        <v>891695.2</v>
      </c>
      <c r="K718" s="9">
        <v>76628.600000000006</v>
      </c>
      <c r="L718" s="11">
        <v>202037.78</v>
      </c>
      <c r="M718" s="9" t="s">
        <v>21</v>
      </c>
      <c r="N718" s="9" t="s">
        <v>22</v>
      </c>
      <c r="O718" s="9" t="s">
        <v>29</v>
      </c>
      <c r="P718" s="9">
        <v>6</v>
      </c>
      <c r="Q718" s="9">
        <v>2023</v>
      </c>
      <c r="R718" s="11">
        <f>Raw_Data!$G718*Raw_Data!$H718</f>
        <v>891695.16</v>
      </c>
      <c r="S718" s="11">
        <f>Raw_Data!$R718*Raw_Data!$I718/100</f>
        <v>145257.14156400002</v>
      </c>
      <c r="T718" s="11">
        <f>Raw_Data!$R718-Raw_Data!$S718</f>
        <v>746438.01843599998</v>
      </c>
      <c r="U718" s="16">
        <f>Raw_Data!$L718/Raw_Data!$J718</f>
        <v>0.22657717569860195</v>
      </c>
    </row>
    <row r="719" spans="1:21" x14ac:dyDescent="0.3">
      <c r="A719" s="13" t="s">
        <v>1216</v>
      </c>
      <c r="B719" s="12">
        <v>45082</v>
      </c>
      <c r="C719" s="13" t="s">
        <v>25</v>
      </c>
      <c r="D719" s="13" t="s">
        <v>26</v>
      </c>
      <c r="E719" s="13" t="s">
        <v>5789</v>
      </c>
      <c r="F719" s="13" t="s">
        <v>20</v>
      </c>
      <c r="G719" s="13">
        <v>104090.56</v>
      </c>
      <c r="H719" s="13">
        <v>8</v>
      </c>
      <c r="I719" s="14">
        <v>0.94</v>
      </c>
      <c r="J719" s="15">
        <v>832724.45</v>
      </c>
      <c r="K719" s="13">
        <v>81810.16</v>
      </c>
      <c r="L719" s="15">
        <v>178243.14</v>
      </c>
      <c r="M719" s="13" t="s">
        <v>21</v>
      </c>
      <c r="N719" s="13" t="s">
        <v>22</v>
      </c>
      <c r="O719" s="13" t="s">
        <v>23</v>
      </c>
      <c r="P719" s="13">
        <v>6</v>
      </c>
      <c r="Q719" s="13">
        <v>2023</v>
      </c>
      <c r="R719" s="15">
        <f>Raw_Data!$G719*Raw_Data!$H719</f>
        <v>832724.47999999998</v>
      </c>
      <c r="S719" s="15">
        <f>Raw_Data!$R719*Raw_Data!$I719/100</f>
        <v>7827.6101119999994</v>
      </c>
      <c r="T719" s="15">
        <f>Raw_Data!$R719-Raw_Data!$S719</f>
        <v>824896.86988799996</v>
      </c>
      <c r="U719" s="17">
        <f>Raw_Data!$L719/Raw_Data!$J719</f>
        <v>0.21404816443182378</v>
      </c>
    </row>
    <row r="720" spans="1:21" x14ac:dyDescent="0.3">
      <c r="A720" s="9" t="s">
        <v>1217</v>
      </c>
      <c r="B720" s="8">
        <v>45082</v>
      </c>
      <c r="C720" s="9" t="s">
        <v>40</v>
      </c>
      <c r="D720" s="9" t="s">
        <v>1139</v>
      </c>
      <c r="E720" s="9" t="s">
        <v>5789</v>
      </c>
      <c r="F720" s="9" t="s">
        <v>32</v>
      </c>
      <c r="G720" s="9">
        <v>83577.27</v>
      </c>
      <c r="H720" s="9">
        <v>15</v>
      </c>
      <c r="I720" s="10">
        <v>3.5</v>
      </c>
      <c r="J720" s="11">
        <v>1253659.1200000001</v>
      </c>
      <c r="K720" s="9">
        <v>67747.86</v>
      </c>
      <c r="L720" s="11">
        <v>237441.27</v>
      </c>
      <c r="M720" s="9" t="s">
        <v>21</v>
      </c>
      <c r="N720" s="9" t="s">
        <v>28</v>
      </c>
      <c r="O720" s="9" t="s">
        <v>23</v>
      </c>
      <c r="P720" s="9">
        <v>6</v>
      </c>
      <c r="Q720" s="9">
        <v>2023</v>
      </c>
      <c r="R720" s="11">
        <f>Raw_Data!$G720*Raw_Data!$H720</f>
        <v>1253659.05</v>
      </c>
      <c r="S720" s="11">
        <f>Raw_Data!$R720*Raw_Data!$I720/100</f>
        <v>43878.066749999998</v>
      </c>
      <c r="T720" s="11">
        <f>Raw_Data!$R720-Raw_Data!$S720</f>
        <v>1209780.98325</v>
      </c>
      <c r="U720" s="16">
        <f>Raw_Data!$L720/Raw_Data!$J720</f>
        <v>0.1893985902643136</v>
      </c>
    </row>
    <row r="721" spans="1:21" x14ac:dyDescent="0.3">
      <c r="A721" s="13" t="s">
        <v>1218</v>
      </c>
      <c r="B721" s="12">
        <v>45082</v>
      </c>
      <c r="C721" s="13" t="s">
        <v>40</v>
      </c>
      <c r="D721" s="13" t="s">
        <v>1037</v>
      </c>
      <c r="E721" s="13" t="s">
        <v>5789</v>
      </c>
      <c r="F721" s="13" t="s">
        <v>42</v>
      </c>
      <c r="G721" s="13">
        <v>102669.24</v>
      </c>
      <c r="H721" s="13">
        <v>1</v>
      </c>
      <c r="I721" s="14">
        <v>5.58</v>
      </c>
      <c r="J721" s="15">
        <v>102669.24</v>
      </c>
      <c r="K721" s="13">
        <v>77682.429999999993</v>
      </c>
      <c r="L721" s="15">
        <v>24986.81</v>
      </c>
      <c r="M721" s="13" t="s">
        <v>21</v>
      </c>
      <c r="N721" s="13" t="s">
        <v>58</v>
      </c>
      <c r="O721" s="13" t="s">
        <v>23</v>
      </c>
      <c r="P721" s="13">
        <v>6</v>
      </c>
      <c r="Q721" s="13">
        <v>2023</v>
      </c>
      <c r="R721" s="15">
        <f>Raw_Data!$G721*Raw_Data!$H721</f>
        <v>102669.24</v>
      </c>
      <c r="S721" s="15">
        <f>Raw_Data!$R721*Raw_Data!$I721/100</f>
        <v>5728.9435920000005</v>
      </c>
      <c r="T721" s="15">
        <f>Raw_Data!$R721-Raw_Data!$S721</f>
        <v>96940.296408000009</v>
      </c>
      <c r="U721" s="17">
        <f>Raw_Data!$L721/Raw_Data!$J721</f>
        <v>0.24337191937916361</v>
      </c>
    </row>
    <row r="722" spans="1:21" x14ac:dyDescent="0.3">
      <c r="A722" s="9" t="s">
        <v>1219</v>
      </c>
      <c r="B722" s="8">
        <v>45083</v>
      </c>
      <c r="C722" s="9" t="s">
        <v>34</v>
      </c>
      <c r="D722" s="9" t="s">
        <v>311</v>
      </c>
      <c r="E722" s="9" t="s">
        <v>5787</v>
      </c>
      <c r="F722" s="9" t="s">
        <v>27</v>
      </c>
      <c r="G722" s="9">
        <v>70196.160000000003</v>
      </c>
      <c r="H722" s="9">
        <v>10</v>
      </c>
      <c r="I722" s="10">
        <v>4</v>
      </c>
      <c r="J722" s="11">
        <v>701961.65</v>
      </c>
      <c r="K722" s="9">
        <v>54325.82</v>
      </c>
      <c r="L722" s="11">
        <v>158703.47</v>
      </c>
      <c r="M722" s="9" t="s">
        <v>21</v>
      </c>
      <c r="N722" s="9" t="s">
        <v>45</v>
      </c>
      <c r="O722" s="9" t="s">
        <v>23</v>
      </c>
      <c r="P722" s="9">
        <v>6</v>
      </c>
      <c r="Q722" s="9">
        <v>2023</v>
      </c>
      <c r="R722" s="11">
        <f>Raw_Data!$G722*Raw_Data!$H722</f>
        <v>701961.60000000009</v>
      </c>
      <c r="S722" s="11">
        <f>Raw_Data!$R722*Raw_Data!$I722/100</f>
        <v>28078.464000000004</v>
      </c>
      <c r="T722" s="11">
        <f>Raw_Data!$R722-Raw_Data!$S722</f>
        <v>673883.13600000006</v>
      </c>
      <c r="U722" s="16">
        <f>Raw_Data!$L722/Raw_Data!$J722</f>
        <v>0.22608567006473929</v>
      </c>
    </row>
    <row r="723" spans="1:21" x14ac:dyDescent="0.3">
      <c r="A723" s="13" t="s">
        <v>1220</v>
      </c>
      <c r="B723" s="12">
        <v>45083</v>
      </c>
      <c r="C723" s="13" t="s">
        <v>34</v>
      </c>
      <c r="D723" s="13" t="s">
        <v>1221</v>
      </c>
      <c r="E723" s="13" t="s">
        <v>5790</v>
      </c>
      <c r="F723" s="13" t="s">
        <v>55</v>
      </c>
      <c r="G723" s="13">
        <v>71041.81</v>
      </c>
      <c r="H723" s="13">
        <v>3</v>
      </c>
      <c r="I723" s="14">
        <v>2.27</v>
      </c>
      <c r="J723" s="15">
        <v>213125.44</v>
      </c>
      <c r="K723" s="13">
        <v>53087.57</v>
      </c>
      <c r="L723" s="15">
        <v>53862.74</v>
      </c>
      <c r="M723" s="13" t="s">
        <v>21</v>
      </c>
      <c r="N723" s="13" t="s">
        <v>28</v>
      </c>
      <c r="O723" s="13" t="s">
        <v>23</v>
      </c>
      <c r="P723" s="13">
        <v>6</v>
      </c>
      <c r="Q723" s="13">
        <v>2023</v>
      </c>
      <c r="R723" s="15">
        <f>Raw_Data!$G723*Raw_Data!$H723</f>
        <v>213125.43</v>
      </c>
      <c r="S723" s="15">
        <f>Raw_Data!$R723*Raw_Data!$I723/100</f>
        <v>4837.9472609999993</v>
      </c>
      <c r="T723" s="15">
        <f>Raw_Data!$R723-Raw_Data!$S723</f>
        <v>208287.482739</v>
      </c>
      <c r="U723" s="17">
        <f>Raw_Data!$L723/Raw_Data!$J723</f>
        <v>0.25272787706620098</v>
      </c>
    </row>
    <row r="724" spans="1:21" x14ac:dyDescent="0.3">
      <c r="A724" s="9" t="s">
        <v>1222</v>
      </c>
      <c r="B724" s="8">
        <v>45083</v>
      </c>
      <c r="C724" s="9" t="s">
        <v>18</v>
      </c>
      <c r="D724" s="9" t="s">
        <v>268</v>
      </c>
      <c r="E724" s="9" t="s">
        <v>5790</v>
      </c>
      <c r="F724" s="9" t="s">
        <v>32</v>
      </c>
      <c r="G724" s="9">
        <v>62665.33</v>
      </c>
      <c r="H724" s="9">
        <v>6</v>
      </c>
      <c r="I724" s="10">
        <v>3.23</v>
      </c>
      <c r="J724" s="11">
        <v>375991.99</v>
      </c>
      <c r="K724" s="9">
        <v>53933.02</v>
      </c>
      <c r="L724" s="11">
        <v>52393.87</v>
      </c>
      <c r="M724" s="9" t="s">
        <v>21</v>
      </c>
      <c r="N724" s="9" t="s">
        <v>22</v>
      </c>
      <c r="O724" s="9" t="s">
        <v>23</v>
      </c>
      <c r="P724" s="9">
        <v>6</v>
      </c>
      <c r="Q724" s="9">
        <v>2023</v>
      </c>
      <c r="R724" s="11">
        <f>Raw_Data!$G724*Raw_Data!$H724</f>
        <v>375991.98</v>
      </c>
      <c r="S724" s="11">
        <f>Raw_Data!$R724*Raw_Data!$I724/100</f>
        <v>12144.540954</v>
      </c>
      <c r="T724" s="11">
        <f>Raw_Data!$R724-Raw_Data!$S724</f>
        <v>363847.43904599996</v>
      </c>
      <c r="U724" s="16">
        <f>Raw_Data!$L724/Raw_Data!$J724</f>
        <v>0.13934836750112684</v>
      </c>
    </row>
    <row r="725" spans="1:21" x14ac:dyDescent="0.3">
      <c r="A725" s="13" t="s">
        <v>1223</v>
      </c>
      <c r="B725" s="12">
        <v>45083</v>
      </c>
      <c r="C725" s="13" t="s">
        <v>34</v>
      </c>
      <c r="D725" s="13" t="s">
        <v>1224</v>
      </c>
      <c r="E725" s="13" t="s">
        <v>5786</v>
      </c>
      <c r="F725" s="13" t="s">
        <v>20</v>
      </c>
      <c r="G725" s="13">
        <v>70455.350000000006</v>
      </c>
      <c r="H725" s="13">
        <v>1</v>
      </c>
      <c r="I725" s="14">
        <v>2.76</v>
      </c>
      <c r="J725" s="15">
        <v>70455.350000000006</v>
      </c>
      <c r="K725" s="13">
        <v>56134.75</v>
      </c>
      <c r="L725" s="15">
        <v>14320.6</v>
      </c>
      <c r="M725" s="13" t="s">
        <v>21</v>
      </c>
      <c r="N725" s="13" t="s">
        <v>22</v>
      </c>
      <c r="O725" s="13" t="s">
        <v>23</v>
      </c>
      <c r="P725" s="13">
        <v>6</v>
      </c>
      <c r="Q725" s="13">
        <v>2023</v>
      </c>
      <c r="R725" s="15">
        <f>Raw_Data!$G725*Raw_Data!$H725</f>
        <v>70455.350000000006</v>
      </c>
      <c r="S725" s="15">
        <f>Raw_Data!$R725*Raw_Data!$I725/100</f>
        <v>1944.5676599999999</v>
      </c>
      <c r="T725" s="15">
        <f>Raw_Data!$R725-Raw_Data!$S725</f>
        <v>68510.782340000005</v>
      </c>
      <c r="U725" s="17">
        <f>Raw_Data!$L725/Raw_Data!$J725</f>
        <v>0.20325780795922524</v>
      </c>
    </row>
    <row r="726" spans="1:21" x14ac:dyDescent="0.3">
      <c r="A726" s="9" t="s">
        <v>1225</v>
      </c>
      <c r="B726" s="8">
        <v>45083</v>
      </c>
      <c r="C726" s="9" t="s">
        <v>34</v>
      </c>
      <c r="D726" s="9" t="s">
        <v>715</v>
      </c>
      <c r="E726" s="9" t="s">
        <v>5785</v>
      </c>
      <c r="F726" s="9" t="s">
        <v>20</v>
      </c>
      <c r="G726" s="9">
        <v>59574</v>
      </c>
      <c r="H726" s="9">
        <v>8</v>
      </c>
      <c r="I726" s="10">
        <v>11.42</v>
      </c>
      <c r="J726" s="11">
        <v>476591.98</v>
      </c>
      <c r="K726" s="9">
        <v>49852.33</v>
      </c>
      <c r="L726" s="11">
        <v>77773.34</v>
      </c>
      <c r="M726" s="9" t="s">
        <v>21</v>
      </c>
      <c r="N726" s="9" t="s">
        <v>58</v>
      </c>
      <c r="O726" s="9" t="s">
        <v>29</v>
      </c>
      <c r="P726" s="9">
        <v>6</v>
      </c>
      <c r="Q726" s="9">
        <v>2023</v>
      </c>
      <c r="R726" s="11">
        <f>Raw_Data!$G726*Raw_Data!$H726</f>
        <v>476592</v>
      </c>
      <c r="S726" s="11">
        <f>Raw_Data!$R726*Raw_Data!$I726/100</f>
        <v>54426.806399999994</v>
      </c>
      <c r="T726" s="11">
        <f>Raw_Data!$R726-Raw_Data!$S726</f>
        <v>422165.1936</v>
      </c>
      <c r="U726" s="16">
        <f>Raw_Data!$L726/Raw_Data!$J726</f>
        <v>0.16318642206274642</v>
      </c>
    </row>
    <row r="727" spans="1:21" x14ac:dyDescent="0.3">
      <c r="A727" s="13" t="s">
        <v>1226</v>
      </c>
      <c r="B727" s="12">
        <v>45084</v>
      </c>
      <c r="C727" s="13" t="s">
        <v>25</v>
      </c>
      <c r="D727" s="13" t="s">
        <v>38</v>
      </c>
      <c r="E727" s="13" t="s">
        <v>5789</v>
      </c>
      <c r="F727" s="13" t="s">
        <v>27</v>
      </c>
      <c r="G727" s="13">
        <v>114612.04</v>
      </c>
      <c r="H727" s="13">
        <v>9</v>
      </c>
      <c r="I727" s="14">
        <v>4</v>
      </c>
      <c r="J727" s="15">
        <v>1031508.39</v>
      </c>
      <c r="K727" s="13">
        <v>92378.02</v>
      </c>
      <c r="L727" s="15">
        <v>200106.23</v>
      </c>
      <c r="M727" s="13" t="s">
        <v>21</v>
      </c>
      <c r="N727" s="13" t="s">
        <v>22</v>
      </c>
      <c r="O727" s="13" t="s">
        <v>23</v>
      </c>
      <c r="P727" s="13">
        <v>6</v>
      </c>
      <c r="Q727" s="13">
        <v>2023</v>
      </c>
      <c r="R727" s="15">
        <f>Raw_Data!$G727*Raw_Data!$H727</f>
        <v>1031508.36</v>
      </c>
      <c r="S727" s="15">
        <f>Raw_Data!$R727*Raw_Data!$I727/100</f>
        <v>41260.3344</v>
      </c>
      <c r="T727" s="15">
        <f>Raw_Data!$R727-Raw_Data!$S727</f>
        <v>990248.02559999994</v>
      </c>
      <c r="U727" s="17">
        <f>Raw_Data!$L727/Raw_Data!$J727</f>
        <v>0.19399379776251749</v>
      </c>
    </row>
    <row r="728" spans="1:21" x14ac:dyDescent="0.3">
      <c r="A728" s="9" t="s">
        <v>1227</v>
      </c>
      <c r="B728" s="8">
        <v>45084</v>
      </c>
      <c r="C728" s="9" t="s">
        <v>34</v>
      </c>
      <c r="D728" s="9" t="s">
        <v>54</v>
      </c>
      <c r="E728" s="9" t="s">
        <v>5786</v>
      </c>
      <c r="F728" s="9" t="s">
        <v>55</v>
      </c>
      <c r="G728" s="9">
        <v>65205.09</v>
      </c>
      <c r="H728" s="9">
        <v>7</v>
      </c>
      <c r="I728" s="10">
        <v>0.59</v>
      </c>
      <c r="J728" s="11">
        <v>456435.6</v>
      </c>
      <c r="K728" s="9">
        <v>47872.94</v>
      </c>
      <c r="L728" s="11">
        <v>121325.02</v>
      </c>
      <c r="M728" s="9" t="s">
        <v>21</v>
      </c>
      <c r="N728" s="9" t="s">
        <v>28</v>
      </c>
      <c r="O728" s="9" t="s">
        <v>23</v>
      </c>
      <c r="P728" s="9">
        <v>6</v>
      </c>
      <c r="Q728" s="9">
        <v>2023</v>
      </c>
      <c r="R728" s="11">
        <f>Raw_Data!$G728*Raw_Data!$H728</f>
        <v>456435.63</v>
      </c>
      <c r="S728" s="11">
        <f>Raw_Data!$R728*Raw_Data!$I728/100</f>
        <v>2692.970217</v>
      </c>
      <c r="T728" s="11">
        <f>Raw_Data!$R728-Raw_Data!$S728</f>
        <v>453742.65978300001</v>
      </c>
      <c r="U728" s="16">
        <f>Raw_Data!$L728/Raw_Data!$J728</f>
        <v>0.26580972211632925</v>
      </c>
    </row>
    <row r="729" spans="1:21" x14ac:dyDescent="0.3">
      <c r="A729" s="13" t="s">
        <v>1228</v>
      </c>
      <c r="B729" s="12">
        <v>45084</v>
      </c>
      <c r="C729" s="13" t="s">
        <v>40</v>
      </c>
      <c r="D729" s="13" t="s">
        <v>1229</v>
      </c>
      <c r="E729" s="13" t="s">
        <v>5787</v>
      </c>
      <c r="F729" s="13" t="s">
        <v>32</v>
      </c>
      <c r="G729" s="13">
        <v>111461.16</v>
      </c>
      <c r="H729" s="13">
        <v>29</v>
      </c>
      <c r="I729" s="14">
        <v>0.98</v>
      </c>
      <c r="J729" s="15">
        <v>3232373.57</v>
      </c>
      <c r="K729" s="13">
        <v>96429.77</v>
      </c>
      <c r="L729" s="15">
        <v>435910.12</v>
      </c>
      <c r="M729" s="13" t="s">
        <v>36</v>
      </c>
      <c r="N729" s="13" t="s">
        <v>22</v>
      </c>
      <c r="O729" s="13" t="s">
        <v>23</v>
      </c>
      <c r="P729" s="13">
        <v>6</v>
      </c>
      <c r="Q729" s="13">
        <v>2023</v>
      </c>
      <c r="R729" s="15">
        <f>Raw_Data!$G729*Raw_Data!$H729</f>
        <v>3232373.64</v>
      </c>
      <c r="S729" s="15">
        <f>Raw_Data!$R729*Raw_Data!$I729/100</f>
        <v>31677.261672000001</v>
      </c>
      <c r="T729" s="15">
        <f>Raw_Data!$R729-Raw_Data!$S729</f>
        <v>3200696.3783280002</v>
      </c>
      <c r="U729" s="17">
        <f>Raw_Data!$L729/Raw_Data!$J729</f>
        <v>0.13485759320820087</v>
      </c>
    </row>
    <row r="730" spans="1:21" x14ac:dyDescent="0.3">
      <c r="A730" s="9" t="s">
        <v>1230</v>
      </c>
      <c r="B730" s="8">
        <v>45084</v>
      </c>
      <c r="C730" s="9" t="s">
        <v>34</v>
      </c>
      <c r="D730" s="9" t="s">
        <v>719</v>
      </c>
      <c r="E730" s="9" t="s">
        <v>5785</v>
      </c>
      <c r="F730" s="9" t="s">
        <v>20</v>
      </c>
      <c r="G730" s="9">
        <v>67465.679999999993</v>
      </c>
      <c r="H730" s="9">
        <v>48</v>
      </c>
      <c r="I730" s="10">
        <v>2.5</v>
      </c>
      <c r="J730" s="11">
        <v>3238352.46</v>
      </c>
      <c r="K730" s="9">
        <v>51316.12</v>
      </c>
      <c r="L730" s="11">
        <v>775178.79</v>
      </c>
      <c r="M730" s="9" t="s">
        <v>36</v>
      </c>
      <c r="N730" s="9" t="s">
        <v>22</v>
      </c>
      <c r="O730" s="9" t="s">
        <v>23</v>
      </c>
      <c r="P730" s="9">
        <v>6</v>
      </c>
      <c r="Q730" s="9">
        <v>2023</v>
      </c>
      <c r="R730" s="11">
        <f>Raw_Data!$G730*Raw_Data!$H730</f>
        <v>3238352.6399999997</v>
      </c>
      <c r="S730" s="11">
        <f>Raw_Data!$R730*Raw_Data!$I730/100</f>
        <v>80958.815999999992</v>
      </c>
      <c r="T730" s="11">
        <f>Raw_Data!$R730-Raw_Data!$S730</f>
        <v>3157393.8239999996</v>
      </c>
      <c r="U730" s="16">
        <f>Raw_Data!$L730/Raw_Data!$J730</f>
        <v>0.23937443486309085</v>
      </c>
    </row>
    <row r="731" spans="1:21" x14ac:dyDescent="0.3">
      <c r="A731" s="13" t="s">
        <v>1231</v>
      </c>
      <c r="B731" s="12">
        <v>45084</v>
      </c>
      <c r="C731" s="13" t="s">
        <v>47</v>
      </c>
      <c r="D731" s="13" t="s">
        <v>1232</v>
      </c>
      <c r="E731" s="13" t="s">
        <v>5788</v>
      </c>
      <c r="F731" s="13" t="s">
        <v>27</v>
      </c>
      <c r="G731" s="13">
        <v>47702.05</v>
      </c>
      <c r="H731" s="13">
        <v>46</v>
      </c>
      <c r="I731" s="14">
        <v>1.72</v>
      </c>
      <c r="J731" s="15">
        <v>2194294.1800000002</v>
      </c>
      <c r="K731" s="13">
        <v>34754.019999999997</v>
      </c>
      <c r="L731" s="15">
        <v>595609.22</v>
      </c>
      <c r="M731" s="13" t="s">
        <v>36</v>
      </c>
      <c r="N731" s="13" t="s">
        <v>28</v>
      </c>
      <c r="O731" s="13" t="s">
        <v>23</v>
      </c>
      <c r="P731" s="13">
        <v>6</v>
      </c>
      <c r="Q731" s="13">
        <v>2023</v>
      </c>
      <c r="R731" s="15">
        <f>Raw_Data!$G731*Raw_Data!$H731</f>
        <v>2194294.3000000003</v>
      </c>
      <c r="S731" s="15">
        <f>Raw_Data!$R731*Raw_Data!$I731/100</f>
        <v>37741.861960000002</v>
      </c>
      <c r="T731" s="15">
        <f>Raw_Data!$R731-Raw_Data!$S731</f>
        <v>2156552.4380400004</v>
      </c>
      <c r="U731" s="17">
        <f>Raw_Data!$L731/Raw_Data!$J731</f>
        <v>0.27143544627183941</v>
      </c>
    </row>
    <row r="732" spans="1:21" x14ac:dyDescent="0.3">
      <c r="A732" s="9" t="s">
        <v>1233</v>
      </c>
      <c r="B732" s="8">
        <v>45084</v>
      </c>
      <c r="C732" s="9" t="s">
        <v>34</v>
      </c>
      <c r="D732" s="9" t="s">
        <v>603</v>
      </c>
      <c r="E732" s="9" t="s">
        <v>5787</v>
      </c>
      <c r="F732" s="9" t="s">
        <v>42</v>
      </c>
      <c r="G732" s="9">
        <v>73567.17</v>
      </c>
      <c r="H732" s="9">
        <v>11</v>
      </c>
      <c r="I732" s="10">
        <v>3.71</v>
      </c>
      <c r="J732" s="11">
        <v>809238.82</v>
      </c>
      <c r="K732" s="9">
        <v>55102</v>
      </c>
      <c r="L732" s="11">
        <v>203116.86</v>
      </c>
      <c r="M732" s="9" t="s">
        <v>21</v>
      </c>
      <c r="N732" s="9" t="s">
        <v>22</v>
      </c>
      <c r="O732" s="9" t="s">
        <v>23</v>
      </c>
      <c r="P732" s="9">
        <v>6</v>
      </c>
      <c r="Q732" s="9">
        <v>2023</v>
      </c>
      <c r="R732" s="11">
        <f>Raw_Data!$G732*Raw_Data!$H732</f>
        <v>809238.87</v>
      </c>
      <c r="S732" s="11">
        <f>Raw_Data!$R732*Raw_Data!$I732/100</f>
        <v>30022.762077000003</v>
      </c>
      <c r="T732" s="11">
        <f>Raw_Data!$R732-Raw_Data!$S732</f>
        <v>779216.107923</v>
      </c>
      <c r="U732" s="16">
        <f>Raw_Data!$L732/Raw_Data!$J732</f>
        <v>0.25099742496288052</v>
      </c>
    </row>
    <row r="733" spans="1:21" x14ac:dyDescent="0.3">
      <c r="A733" s="13" t="s">
        <v>1234</v>
      </c>
      <c r="B733" s="12">
        <v>45085</v>
      </c>
      <c r="C733" s="13" t="s">
        <v>34</v>
      </c>
      <c r="D733" s="13" t="s">
        <v>62</v>
      </c>
      <c r="E733" s="13" t="s">
        <v>5786</v>
      </c>
      <c r="F733" s="13" t="s">
        <v>20</v>
      </c>
      <c r="G733" s="13">
        <v>69721.77</v>
      </c>
      <c r="H733" s="13">
        <v>36</v>
      </c>
      <c r="I733" s="14">
        <v>4</v>
      </c>
      <c r="J733" s="15">
        <v>2509983.66</v>
      </c>
      <c r="K733" s="13">
        <v>55320.25</v>
      </c>
      <c r="L733" s="15">
        <v>518454.49</v>
      </c>
      <c r="M733" s="13" t="s">
        <v>36</v>
      </c>
      <c r="N733" s="13" t="s">
        <v>28</v>
      </c>
      <c r="O733" s="13" t="s">
        <v>23</v>
      </c>
      <c r="P733" s="13">
        <v>6</v>
      </c>
      <c r="Q733" s="13">
        <v>2023</v>
      </c>
      <c r="R733" s="15">
        <f>Raw_Data!$G733*Raw_Data!$H733</f>
        <v>2509983.7200000002</v>
      </c>
      <c r="S733" s="15">
        <f>Raw_Data!$R733*Raw_Data!$I733/100</f>
        <v>100399.34880000001</v>
      </c>
      <c r="T733" s="15">
        <f>Raw_Data!$R733-Raw_Data!$S733</f>
        <v>2409584.3712000004</v>
      </c>
      <c r="U733" s="17">
        <f>Raw_Data!$L733/Raw_Data!$J733</f>
        <v>0.20655691838248857</v>
      </c>
    </row>
    <row r="734" spans="1:21" x14ac:dyDescent="0.3">
      <c r="A734" s="9" t="s">
        <v>1235</v>
      </c>
      <c r="B734" s="8">
        <v>45085</v>
      </c>
      <c r="C734" s="9" t="s">
        <v>40</v>
      </c>
      <c r="D734" s="9" t="s">
        <v>586</v>
      </c>
      <c r="E734" s="9" t="s">
        <v>5789</v>
      </c>
      <c r="F734" s="9" t="s">
        <v>27</v>
      </c>
      <c r="G734" s="9">
        <v>84387.18</v>
      </c>
      <c r="H734" s="9">
        <v>59</v>
      </c>
      <c r="I734" s="10">
        <v>10.87</v>
      </c>
      <c r="J734" s="11">
        <v>4978843.5</v>
      </c>
      <c r="K734" s="9">
        <v>65867</v>
      </c>
      <c r="L734" s="11">
        <v>1092690.44</v>
      </c>
      <c r="M734" s="9" t="s">
        <v>36</v>
      </c>
      <c r="N734" s="9" t="s">
        <v>22</v>
      </c>
      <c r="O734" s="9" t="s">
        <v>29</v>
      </c>
      <c r="P734" s="9">
        <v>6</v>
      </c>
      <c r="Q734" s="9">
        <v>2023</v>
      </c>
      <c r="R734" s="11">
        <f>Raw_Data!$G734*Raw_Data!$H734</f>
        <v>4978843.6199999992</v>
      </c>
      <c r="S734" s="11">
        <f>Raw_Data!$R734*Raw_Data!$I734/100</f>
        <v>541200.3014939999</v>
      </c>
      <c r="T734" s="11">
        <f>Raw_Data!$R734-Raw_Data!$S734</f>
        <v>4437643.3185059996</v>
      </c>
      <c r="U734" s="16">
        <f>Raw_Data!$L734/Raw_Data!$J734</f>
        <v>0.21946671752185018</v>
      </c>
    </row>
    <row r="735" spans="1:21" x14ac:dyDescent="0.3">
      <c r="A735" s="13" t="s">
        <v>1236</v>
      </c>
      <c r="B735" s="12">
        <v>45086</v>
      </c>
      <c r="C735" s="13" t="s">
        <v>47</v>
      </c>
      <c r="D735" s="13" t="s">
        <v>1171</v>
      </c>
      <c r="E735" s="13" t="s">
        <v>5785</v>
      </c>
      <c r="F735" s="13" t="s">
        <v>32</v>
      </c>
      <c r="G735" s="13">
        <v>50696.160000000003</v>
      </c>
      <c r="H735" s="13">
        <v>13</v>
      </c>
      <c r="I735" s="14">
        <v>4.3</v>
      </c>
      <c r="J735" s="15">
        <v>659050.12</v>
      </c>
      <c r="K735" s="13">
        <v>41130.61</v>
      </c>
      <c r="L735" s="15">
        <v>124352.16</v>
      </c>
      <c r="M735" s="13" t="s">
        <v>21</v>
      </c>
      <c r="N735" s="13" t="s">
        <v>22</v>
      </c>
      <c r="O735" s="13" t="s">
        <v>23</v>
      </c>
      <c r="P735" s="13">
        <v>6</v>
      </c>
      <c r="Q735" s="13">
        <v>2023</v>
      </c>
      <c r="R735" s="15">
        <f>Raw_Data!$G735*Raw_Data!$H735</f>
        <v>659050.08000000007</v>
      </c>
      <c r="S735" s="15">
        <f>Raw_Data!$R735*Raw_Data!$I735/100</f>
        <v>28339.153440000002</v>
      </c>
      <c r="T735" s="15">
        <f>Raw_Data!$R735-Raw_Data!$S735</f>
        <v>630710.92656000005</v>
      </c>
      <c r="U735" s="17">
        <f>Raw_Data!$L735/Raw_Data!$J735</f>
        <v>0.18868391982084762</v>
      </c>
    </row>
    <row r="736" spans="1:21" x14ac:dyDescent="0.3">
      <c r="A736" s="9" t="s">
        <v>1237</v>
      </c>
      <c r="B736" s="8">
        <v>45087</v>
      </c>
      <c r="C736" s="9" t="s">
        <v>34</v>
      </c>
      <c r="D736" s="9" t="s">
        <v>254</v>
      </c>
      <c r="E736" s="9" t="s">
        <v>5787</v>
      </c>
      <c r="F736" s="9" t="s">
        <v>20</v>
      </c>
      <c r="G736" s="9">
        <v>63227.45</v>
      </c>
      <c r="H736" s="9">
        <v>69</v>
      </c>
      <c r="I736" s="10">
        <v>12.69</v>
      </c>
      <c r="J736" s="11">
        <v>4362693.95</v>
      </c>
      <c r="K736" s="9">
        <v>47442.94</v>
      </c>
      <c r="L736" s="11">
        <v>1089130.76</v>
      </c>
      <c r="M736" s="9" t="s">
        <v>36</v>
      </c>
      <c r="N736" s="9" t="s">
        <v>28</v>
      </c>
      <c r="O736" s="9" t="s">
        <v>29</v>
      </c>
      <c r="P736" s="9">
        <v>6</v>
      </c>
      <c r="Q736" s="9">
        <v>2023</v>
      </c>
      <c r="R736" s="11">
        <f>Raw_Data!$G736*Raw_Data!$H736</f>
        <v>4362694.05</v>
      </c>
      <c r="S736" s="11">
        <f>Raw_Data!$R736*Raw_Data!$I736/100</f>
        <v>553625.87494499993</v>
      </c>
      <c r="T736" s="11">
        <f>Raw_Data!$R736-Raw_Data!$S736</f>
        <v>3809068.175055</v>
      </c>
      <c r="U736" s="16">
        <f>Raw_Data!$L736/Raw_Data!$J736</f>
        <v>0.24964638191042485</v>
      </c>
    </row>
    <row r="737" spans="1:21" x14ac:dyDescent="0.3">
      <c r="A737" s="13" t="s">
        <v>1238</v>
      </c>
      <c r="B737" s="12">
        <v>45087</v>
      </c>
      <c r="C737" s="13" t="s">
        <v>40</v>
      </c>
      <c r="D737" s="13" t="s">
        <v>756</v>
      </c>
      <c r="E737" s="13" t="s">
        <v>5787</v>
      </c>
      <c r="F737" s="13" t="s">
        <v>20</v>
      </c>
      <c r="G737" s="13">
        <v>107785.3</v>
      </c>
      <c r="H737" s="13">
        <v>3</v>
      </c>
      <c r="I737" s="14">
        <v>4</v>
      </c>
      <c r="J737" s="15">
        <v>323355.90999999997</v>
      </c>
      <c r="K737" s="13">
        <v>84932.54</v>
      </c>
      <c r="L737" s="15">
        <v>68558.28</v>
      </c>
      <c r="M737" s="13" t="s">
        <v>21</v>
      </c>
      <c r="N737" s="13" t="s">
        <v>28</v>
      </c>
      <c r="O737" s="13" t="s">
        <v>23</v>
      </c>
      <c r="P737" s="13">
        <v>6</v>
      </c>
      <c r="Q737" s="13">
        <v>2023</v>
      </c>
      <c r="R737" s="15">
        <f>Raw_Data!$G737*Raw_Data!$H737</f>
        <v>323355.90000000002</v>
      </c>
      <c r="S737" s="15">
        <f>Raw_Data!$R737*Raw_Data!$I737/100</f>
        <v>12934.236000000001</v>
      </c>
      <c r="T737" s="15">
        <f>Raw_Data!$R737-Raw_Data!$S737</f>
        <v>310421.66400000005</v>
      </c>
      <c r="U737" s="17">
        <f>Raw_Data!$L737/Raw_Data!$J737</f>
        <v>0.21202111320618822</v>
      </c>
    </row>
    <row r="738" spans="1:21" x14ac:dyDescent="0.3">
      <c r="A738" s="9" t="s">
        <v>1239</v>
      </c>
      <c r="B738" s="8">
        <v>45087</v>
      </c>
      <c r="C738" s="9" t="s">
        <v>40</v>
      </c>
      <c r="D738" s="9" t="s">
        <v>846</v>
      </c>
      <c r="E738" s="9" t="s">
        <v>5787</v>
      </c>
      <c r="F738" s="9" t="s">
        <v>27</v>
      </c>
      <c r="G738" s="9">
        <v>94425.18</v>
      </c>
      <c r="H738" s="9">
        <v>8</v>
      </c>
      <c r="I738" s="10">
        <v>3.55</v>
      </c>
      <c r="J738" s="11">
        <v>755401.48</v>
      </c>
      <c r="K738" s="9">
        <v>71669.5</v>
      </c>
      <c r="L738" s="11">
        <v>182045.52</v>
      </c>
      <c r="M738" s="9" t="s">
        <v>21</v>
      </c>
      <c r="N738" s="9" t="s">
        <v>22</v>
      </c>
      <c r="O738" s="9" t="s">
        <v>23</v>
      </c>
      <c r="P738" s="9">
        <v>6</v>
      </c>
      <c r="Q738" s="9">
        <v>2023</v>
      </c>
      <c r="R738" s="11">
        <f>Raw_Data!$G738*Raw_Data!$H738</f>
        <v>755401.44</v>
      </c>
      <c r="S738" s="11">
        <f>Raw_Data!$R738*Raw_Data!$I738/100</f>
        <v>26816.751119999997</v>
      </c>
      <c r="T738" s="11">
        <f>Raw_Data!$R738-Raw_Data!$S738</f>
        <v>728584.68887999991</v>
      </c>
      <c r="U738" s="16">
        <f>Raw_Data!$L738/Raw_Data!$J738</f>
        <v>0.24099174388697253</v>
      </c>
    </row>
    <row r="739" spans="1:21" x14ac:dyDescent="0.3">
      <c r="A739" s="13" t="s">
        <v>1240</v>
      </c>
      <c r="B739" s="12">
        <v>45087</v>
      </c>
      <c r="C739" s="13" t="s">
        <v>34</v>
      </c>
      <c r="D739" s="13" t="s">
        <v>1224</v>
      </c>
      <c r="E739" s="13" t="s">
        <v>5786</v>
      </c>
      <c r="F739" s="13" t="s">
        <v>27</v>
      </c>
      <c r="G739" s="13">
        <v>69638.399999999994</v>
      </c>
      <c r="H739" s="13">
        <v>6</v>
      </c>
      <c r="I739" s="14">
        <v>1.1200000000000001</v>
      </c>
      <c r="J739" s="15">
        <v>417830.39</v>
      </c>
      <c r="K739" s="13">
        <v>53404.59</v>
      </c>
      <c r="L739" s="15">
        <v>97402.85</v>
      </c>
      <c r="M739" s="13" t="s">
        <v>21</v>
      </c>
      <c r="N739" s="13" t="s">
        <v>28</v>
      </c>
      <c r="O739" s="13" t="s">
        <v>23</v>
      </c>
      <c r="P739" s="13">
        <v>6</v>
      </c>
      <c r="Q739" s="13">
        <v>2023</v>
      </c>
      <c r="R739" s="15">
        <f>Raw_Data!$G739*Raw_Data!$H739</f>
        <v>417830.39999999997</v>
      </c>
      <c r="S739" s="15">
        <f>Raw_Data!$R739*Raw_Data!$I739/100</f>
        <v>4679.7004800000004</v>
      </c>
      <c r="T739" s="15">
        <f>Raw_Data!$R739-Raw_Data!$S739</f>
        <v>413150.69951999997</v>
      </c>
      <c r="U739" s="17">
        <f>Raw_Data!$L739/Raw_Data!$J739</f>
        <v>0.23311576259448241</v>
      </c>
    </row>
    <row r="740" spans="1:21" x14ac:dyDescent="0.3">
      <c r="A740" s="9" t="s">
        <v>1241</v>
      </c>
      <c r="B740" s="8">
        <v>45088</v>
      </c>
      <c r="C740" s="9" t="s">
        <v>18</v>
      </c>
      <c r="D740" s="9" t="s">
        <v>1242</v>
      </c>
      <c r="E740" s="9" t="s">
        <v>5789</v>
      </c>
      <c r="F740" s="9" t="s">
        <v>32</v>
      </c>
      <c r="G740" s="9">
        <v>58768.92</v>
      </c>
      <c r="H740" s="9">
        <v>6</v>
      </c>
      <c r="I740" s="10">
        <v>1.32</v>
      </c>
      <c r="J740" s="11">
        <v>352613.54</v>
      </c>
      <c r="K740" s="9">
        <v>50959.11</v>
      </c>
      <c r="L740" s="11">
        <v>46858.87</v>
      </c>
      <c r="M740" s="9" t="s">
        <v>21</v>
      </c>
      <c r="N740" s="9" t="s">
        <v>28</v>
      </c>
      <c r="O740" s="9" t="s">
        <v>23</v>
      </c>
      <c r="P740" s="9">
        <v>6</v>
      </c>
      <c r="Q740" s="9">
        <v>2023</v>
      </c>
      <c r="R740" s="11">
        <f>Raw_Data!$G740*Raw_Data!$H740</f>
        <v>352613.52</v>
      </c>
      <c r="S740" s="11">
        <f>Raw_Data!$R740*Raw_Data!$I740/100</f>
        <v>4654.4984640000002</v>
      </c>
      <c r="T740" s="11">
        <f>Raw_Data!$R740-Raw_Data!$S740</f>
        <v>347959.02153600001</v>
      </c>
      <c r="U740" s="16">
        <f>Raw_Data!$L740/Raw_Data!$J740</f>
        <v>0.13289016071248996</v>
      </c>
    </row>
    <row r="741" spans="1:21" x14ac:dyDescent="0.3">
      <c r="A741" s="13" t="s">
        <v>1243</v>
      </c>
      <c r="B741" s="12">
        <v>45088</v>
      </c>
      <c r="C741" s="13" t="s">
        <v>34</v>
      </c>
      <c r="D741" s="13" t="s">
        <v>1244</v>
      </c>
      <c r="E741" s="13" t="s">
        <v>5787</v>
      </c>
      <c r="F741" s="13" t="s">
        <v>32</v>
      </c>
      <c r="G741" s="13">
        <v>61387.56</v>
      </c>
      <c r="H741" s="13">
        <v>11</v>
      </c>
      <c r="I741" s="14">
        <v>13.66</v>
      </c>
      <c r="J741" s="15">
        <v>675263.13</v>
      </c>
      <c r="K741" s="13">
        <v>50245.93</v>
      </c>
      <c r="L741" s="15">
        <v>122557.93</v>
      </c>
      <c r="M741" s="13" t="s">
        <v>21</v>
      </c>
      <c r="N741" s="13" t="s">
        <v>22</v>
      </c>
      <c r="O741" s="13" t="s">
        <v>29</v>
      </c>
      <c r="P741" s="13">
        <v>6</v>
      </c>
      <c r="Q741" s="13">
        <v>2023</v>
      </c>
      <c r="R741" s="15">
        <f>Raw_Data!$G741*Raw_Data!$H741</f>
        <v>675263.15999999992</v>
      </c>
      <c r="S741" s="15">
        <f>Raw_Data!$R741*Raw_Data!$I741/100</f>
        <v>92240.947655999989</v>
      </c>
      <c r="T741" s="15">
        <f>Raw_Data!$R741-Raw_Data!$S741</f>
        <v>583022.21234399988</v>
      </c>
      <c r="U741" s="17">
        <f>Raw_Data!$L741/Raw_Data!$J741</f>
        <v>0.18149655231435483</v>
      </c>
    </row>
    <row r="742" spans="1:21" x14ac:dyDescent="0.3">
      <c r="A742" s="9" t="s">
        <v>1245</v>
      </c>
      <c r="B742" s="8">
        <v>45089</v>
      </c>
      <c r="C742" s="9" t="s">
        <v>25</v>
      </c>
      <c r="D742" s="9" t="s">
        <v>160</v>
      </c>
      <c r="E742" s="9" t="s">
        <v>5788</v>
      </c>
      <c r="F742" s="9" t="s">
        <v>27</v>
      </c>
      <c r="G742" s="9">
        <v>125399.63</v>
      </c>
      <c r="H742" s="9">
        <v>3</v>
      </c>
      <c r="I742" s="10">
        <v>1.28</v>
      </c>
      <c r="J742" s="11">
        <v>376198.89</v>
      </c>
      <c r="K742" s="9">
        <v>91090.63</v>
      </c>
      <c r="L742" s="11">
        <v>102926.99</v>
      </c>
      <c r="M742" s="9" t="s">
        <v>21</v>
      </c>
      <c r="N742" s="9" t="s">
        <v>28</v>
      </c>
      <c r="O742" s="9" t="s">
        <v>23</v>
      </c>
      <c r="P742" s="9">
        <v>6</v>
      </c>
      <c r="Q742" s="9">
        <v>2023</v>
      </c>
      <c r="R742" s="11">
        <f>Raw_Data!$G742*Raw_Data!$H742</f>
        <v>376198.89</v>
      </c>
      <c r="S742" s="11">
        <f>Raw_Data!$R742*Raw_Data!$I742/100</f>
        <v>4815.3457920000001</v>
      </c>
      <c r="T742" s="11">
        <f>Raw_Data!$R742-Raw_Data!$S742</f>
        <v>371383.54420800001</v>
      </c>
      <c r="U742" s="16">
        <f>Raw_Data!$L742/Raw_Data!$J742</f>
        <v>0.27359727191114253</v>
      </c>
    </row>
    <row r="743" spans="1:21" x14ac:dyDescent="0.3">
      <c r="A743" s="13" t="s">
        <v>1246</v>
      </c>
      <c r="B743" s="12">
        <v>45089</v>
      </c>
      <c r="C743" s="13" t="s">
        <v>34</v>
      </c>
      <c r="D743" s="13" t="s">
        <v>1247</v>
      </c>
      <c r="E743" s="13" t="s">
        <v>5786</v>
      </c>
      <c r="F743" s="13" t="s">
        <v>27</v>
      </c>
      <c r="G743" s="13">
        <v>59147.24</v>
      </c>
      <c r="H743" s="13">
        <v>1</v>
      </c>
      <c r="I743" s="14">
        <v>1.04</v>
      </c>
      <c r="J743" s="15">
        <v>59147.24</v>
      </c>
      <c r="K743" s="13">
        <v>46787.17</v>
      </c>
      <c r="L743" s="15">
        <v>12360.07</v>
      </c>
      <c r="M743" s="13" t="s">
        <v>21</v>
      </c>
      <c r="N743" s="13" t="s">
        <v>22</v>
      </c>
      <c r="O743" s="13" t="s">
        <v>23</v>
      </c>
      <c r="P743" s="13">
        <v>6</v>
      </c>
      <c r="Q743" s="13">
        <v>2023</v>
      </c>
      <c r="R743" s="15">
        <f>Raw_Data!$G743*Raw_Data!$H743</f>
        <v>59147.24</v>
      </c>
      <c r="S743" s="15">
        <f>Raw_Data!$R743*Raw_Data!$I743/100</f>
        <v>615.13129600000002</v>
      </c>
      <c r="T743" s="15">
        <f>Raw_Data!$R743-Raw_Data!$S743</f>
        <v>58532.108703999998</v>
      </c>
      <c r="U743" s="17">
        <f>Raw_Data!$L743/Raw_Data!$J743</f>
        <v>0.20897120474260505</v>
      </c>
    </row>
    <row r="744" spans="1:21" x14ac:dyDescent="0.3">
      <c r="A744" s="9" t="s">
        <v>1248</v>
      </c>
      <c r="B744" s="8">
        <v>45089</v>
      </c>
      <c r="C744" s="9" t="s">
        <v>18</v>
      </c>
      <c r="D744" s="9" t="s">
        <v>1249</v>
      </c>
      <c r="E744" s="9" t="s">
        <v>5789</v>
      </c>
      <c r="F744" s="9" t="s">
        <v>27</v>
      </c>
      <c r="G744" s="9">
        <v>57652.79</v>
      </c>
      <c r="H744" s="9">
        <v>4</v>
      </c>
      <c r="I744" s="10">
        <v>2.14</v>
      </c>
      <c r="J744" s="11">
        <v>230611.17</v>
      </c>
      <c r="K744" s="9">
        <v>43825.23</v>
      </c>
      <c r="L744" s="11">
        <v>55310.26</v>
      </c>
      <c r="M744" s="9" t="s">
        <v>21</v>
      </c>
      <c r="N744" s="9" t="s">
        <v>45</v>
      </c>
      <c r="O744" s="9" t="s">
        <v>23</v>
      </c>
      <c r="P744" s="9">
        <v>6</v>
      </c>
      <c r="Q744" s="9">
        <v>2023</v>
      </c>
      <c r="R744" s="11">
        <f>Raw_Data!$G744*Raw_Data!$H744</f>
        <v>230611.16</v>
      </c>
      <c r="S744" s="11">
        <f>Raw_Data!$R744*Raw_Data!$I744/100</f>
        <v>4935.0788240000002</v>
      </c>
      <c r="T744" s="11">
        <f>Raw_Data!$R744-Raw_Data!$S744</f>
        <v>225676.08117600001</v>
      </c>
      <c r="U744" s="16">
        <f>Raw_Data!$L744/Raw_Data!$J744</f>
        <v>0.23984206836121597</v>
      </c>
    </row>
    <row r="745" spans="1:21" x14ac:dyDescent="0.3">
      <c r="A745" s="13" t="s">
        <v>1250</v>
      </c>
      <c r="B745" s="12">
        <v>45089</v>
      </c>
      <c r="C745" s="13" t="s">
        <v>25</v>
      </c>
      <c r="D745" s="13" t="s">
        <v>1127</v>
      </c>
      <c r="E745" s="13" t="s">
        <v>5786</v>
      </c>
      <c r="F745" s="13" t="s">
        <v>20</v>
      </c>
      <c r="G745" s="13">
        <v>84204.85</v>
      </c>
      <c r="H745" s="13">
        <v>83</v>
      </c>
      <c r="I745" s="14">
        <v>23.49</v>
      </c>
      <c r="J745" s="15">
        <v>6989002.9299999997</v>
      </c>
      <c r="K745" s="13">
        <v>64218.49</v>
      </c>
      <c r="L745" s="15">
        <v>1658868.36</v>
      </c>
      <c r="M745" s="13" t="s">
        <v>36</v>
      </c>
      <c r="N745" s="13" t="s">
        <v>45</v>
      </c>
      <c r="O745" s="13" t="s">
        <v>29</v>
      </c>
      <c r="P745" s="13">
        <v>6</v>
      </c>
      <c r="Q745" s="13">
        <v>2023</v>
      </c>
      <c r="R745" s="15">
        <f>Raw_Data!$G745*Raw_Data!$H745</f>
        <v>6989002.5500000007</v>
      </c>
      <c r="S745" s="15">
        <f>Raw_Data!$R745*Raw_Data!$I745/100</f>
        <v>1641716.6989950002</v>
      </c>
      <c r="T745" s="15">
        <f>Raw_Data!$R745-Raw_Data!$S745</f>
        <v>5347285.851005001</v>
      </c>
      <c r="U745" s="17">
        <f>Raw_Data!$L745/Raw_Data!$J745</f>
        <v>0.23735407991880755</v>
      </c>
    </row>
    <row r="746" spans="1:21" x14ac:dyDescent="0.3">
      <c r="A746" s="9" t="s">
        <v>1251</v>
      </c>
      <c r="B746" s="8">
        <v>45089</v>
      </c>
      <c r="C746" s="9" t="s">
        <v>47</v>
      </c>
      <c r="D746" s="9" t="s">
        <v>228</v>
      </c>
      <c r="E746" s="9" t="s">
        <v>5787</v>
      </c>
      <c r="F746" s="9" t="s">
        <v>55</v>
      </c>
      <c r="G746" s="9">
        <v>50493.33</v>
      </c>
      <c r="H746" s="9">
        <v>29</v>
      </c>
      <c r="I746" s="10">
        <v>5.03</v>
      </c>
      <c r="J746" s="11">
        <v>1464306.51</v>
      </c>
      <c r="K746" s="9">
        <v>36803.360000000001</v>
      </c>
      <c r="L746" s="11">
        <v>397009.19</v>
      </c>
      <c r="M746" s="9" t="s">
        <v>36</v>
      </c>
      <c r="N746" s="9" t="s">
        <v>28</v>
      </c>
      <c r="O746" s="9" t="s">
        <v>23</v>
      </c>
      <c r="P746" s="9">
        <v>6</v>
      </c>
      <c r="Q746" s="9">
        <v>2023</v>
      </c>
      <c r="R746" s="11">
        <f>Raw_Data!$G746*Raw_Data!$H746</f>
        <v>1464306.57</v>
      </c>
      <c r="S746" s="11">
        <f>Raw_Data!$R746*Raw_Data!$I746/100</f>
        <v>73654.620471000017</v>
      </c>
      <c r="T746" s="11">
        <f>Raw_Data!$R746-Raw_Data!$S746</f>
        <v>1390651.9495290001</v>
      </c>
      <c r="U746" s="16">
        <f>Raw_Data!$L746/Raw_Data!$J746</f>
        <v>0.2711243768218991</v>
      </c>
    </row>
    <row r="747" spans="1:21" x14ac:dyDescent="0.3">
      <c r="A747" s="13" t="s">
        <v>1252</v>
      </c>
      <c r="B747" s="12">
        <v>45089</v>
      </c>
      <c r="C747" s="13" t="s">
        <v>47</v>
      </c>
      <c r="D747" s="13" t="s">
        <v>1253</v>
      </c>
      <c r="E747" s="13" t="s">
        <v>5788</v>
      </c>
      <c r="F747" s="13" t="s">
        <v>42</v>
      </c>
      <c r="G747" s="13">
        <v>61061.45</v>
      </c>
      <c r="H747" s="13">
        <v>2</v>
      </c>
      <c r="I747" s="14">
        <v>2.52</v>
      </c>
      <c r="J747" s="15">
        <v>122122.89</v>
      </c>
      <c r="K747" s="13">
        <v>45561</v>
      </c>
      <c r="L747" s="15">
        <v>31000.89</v>
      </c>
      <c r="M747" s="13" t="s">
        <v>21</v>
      </c>
      <c r="N747" s="13" t="s">
        <v>28</v>
      </c>
      <c r="O747" s="13" t="s">
        <v>23</v>
      </c>
      <c r="P747" s="13">
        <v>6</v>
      </c>
      <c r="Q747" s="13">
        <v>2023</v>
      </c>
      <c r="R747" s="15">
        <f>Raw_Data!$G747*Raw_Data!$H747</f>
        <v>122122.9</v>
      </c>
      <c r="S747" s="15">
        <f>Raw_Data!$R747*Raw_Data!$I747/100</f>
        <v>3077.4970799999996</v>
      </c>
      <c r="T747" s="15">
        <f>Raw_Data!$R747-Raw_Data!$S747</f>
        <v>119045.40291999999</v>
      </c>
      <c r="U747" s="17">
        <f>Raw_Data!$L747/Raw_Data!$J747</f>
        <v>0.2538499539275561</v>
      </c>
    </row>
    <row r="748" spans="1:21" x14ac:dyDescent="0.3">
      <c r="A748" s="9" t="s">
        <v>1254</v>
      </c>
      <c r="B748" s="8">
        <v>45089</v>
      </c>
      <c r="C748" s="9" t="s">
        <v>47</v>
      </c>
      <c r="D748" s="9" t="s">
        <v>1255</v>
      </c>
      <c r="E748" s="9" t="s">
        <v>5787</v>
      </c>
      <c r="F748" s="9" t="s">
        <v>27</v>
      </c>
      <c r="G748" s="9">
        <v>49884.19</v>
      </c>
      <c r="H748" s="9">
        <v>10</v>
      </c>
      <c r="I748" s="10">
        <v>1.74</v>
      </c>
      <c r="J748" s="11">
        <v>498841.95</v>
      </c>
      <c r="K748" s="9">
        <v>38262.720000000001</v>
      </c>
      <c r="L748" s="11">
        <v>116214.72</v>
      </c>
      <c r="M748" s="9" t="s">
        <v>21</v>
      </c>
      <c r="N748" s="9" t="s">
        <v>22</v>
      </c>
      <c r="O748" s="9" t="s">
        <v>23</v>
      </c>
      <c r="P748" s="9">
        <v>6</v>
      </c>
      <c r="Q748" s="9">
        <v>2023</v>
      </c>
      <c r="R748" s="11">
        <f>Raw_Data!$G748*Raw_Data!$H748</f>
        <v>498841.9</v>
      </c>
      <c r="S748" s="11">
        <f>Raw_Data!$R748*Raw_Data!$I748/100</f>
        <v>8679.8490600000005</v>
      </c>
      <c r="T748" s="11">
        <f>Raw_Data!$R748-Raw_Data!$S748</f>
        <v>490162.05094000004</v>
      </c>
      <c r="U748" s="16">
        <f>Raw_Data!$L748/Raw_Data!$J748</f>
        <v>0.23296901954617089</v>
      </c>
    </row>
    <row r="749" spans="1:21" x14ac:dyDescent="0.3">
      <c r="A749" s="13" t="s">
        <v>1256</v>
      </c>
      <c r="B749" s="12">
        <v>45089</v>
      </c>
      <c r="C749" s="13" t="s">
        <v>25</v>
      </c>
      <c r="D749" s="13" t="s">
        <v>786</v>
      </c>
      <c r="E749" s="13" t="s">
        <v>5785</v>
      </c>
      <c r="F749" s="13" t="s">
        <v>55</v>
      </c>
      <c r="G749" s="13">
        <v>105294.42</v>
      </c>
      <c r="H749" s="13">
        <v>12</v>
      </c>
      <c r="I749" s="14">
        <v>4.2699999999999996</v>
      </c>
      <c r="J749" s="15">
        <v>1263533.07</v>
      </c>
      <c r="K749" s="13">
        <v>76766.05</v>
      </c>
      <c r="L749" s="15">
        <v>342340.48</v>
      </c>
      <c r="M749" s="13" t="s">
        <v>21</v>
      </c>
      <c r="N749" s="13" t="s">
        <v>22</v>
      </c>
      <c r="O749" s="13" t="s">
        <v>23</v>
      </c>
      <c r="P749" s="13">
        <v>6</v>
      </c>
      <c r="Q749" s="13">
        <v>2023</v>
      </c>
      <c r="R749" s="15">
        <f>Raw_Data!$G749*Raw_Data!$H749</f>
        <v>1263533.04</v>
      </c>
      <c r="S749" s="15">
        <f>Raw_Data!$R749*Raw_Data!$I749/100</f>
        <v>53952.860807999998</v>
      </c>
      <c r="T749" s="15">
        <f>Raw_Data!$R749-Raw_Data!$S749</f>
        <v>1209580.1791920001</v>
      </c>
      <c r="U749" s="17">
        <f>Raw_Data!$L749/Raw_Data!$J749</f>
        <v>0.2709390740362656</v>
      </c>
    </row>
    <row r="750" spans="1:21" x14ac:dyDescent="0.3">
      <c r="A750" s="9" t="s">
        <v>1257</v>
      </c>
      <c r="B750" s="8">
        <v>45090</v>
      </c>
      <c r="C750" s="9" t="s">
        <v>40</v>
      </c>
      <c r="D750" s="9" t="s">
        <v>1258</v>
      </c>
      <c r="E750" s="9" t="s">
        <v>5785</v>
      </c>
      <c r="F750" s="9" t="s">
        <v>32</v>
      </c>
      <c r="G750" s="9">
        <v>91683.62</v>
      </c>
      <c r="H750" s="9">
        <v>3</v>
      </c>
      <c r="I750" s="10">
        <v>15.45</v>
      </c>
      <c r="J750" s="11">
        <v>275050.87</v>
      </c>
      <c r="K750" s="9">
        <v>77983.58</v>
      </c>
      <c r="L750" s="11">
        <v>41100.14</v>
      </c>
      <c r="M750" s="9" t="s">
        <v>21</v>
      </c>
      <c r="N750" s="9" t="s">
        <v>28</v>
      </c>
      <c r="O750" s="9" t="s">
        <v>29</v>
      </c>
      <c r="P750" s="9">
        <v>6</v>
      </c>
      <c r="Q750" s="9">
        <v>2023</v>
      </c>
      <c r="R750" s="11">
        <f>Raw_Data!$G750*Raw_Data!$H750</f>
        <v>275050.86</v>
      </c>
      <c r="S750" s="11">
        <f>Raw_Data!$R750*Raw_Data!$I750/100</f>
        <v>42495.357869999993</v>
      </c>
      <c r="T750" s="11">
        <f>Raw_Data!$R750-Raw_Data!$S750</f>
        <v>232555.50212999998</v>
      </c>
      <c r="U750" s="16">
        <f>Raw_Data!$L750/Raw_Data!$J750</f>
        <v>0.1494274131908763</v>
      </c>
    </row>
    <row r="751" spans="1:21" x14ac:dyDescent="0.3">
      <c r="A751" s="13" t="s">
        <v>1259</v>
      </c>
      <c r="B751" s="12">
        <v>45090</v>
      </c>
      <c r="C751" s="13" t="s">
        <v>47</v>
      </c>
      <c r="D751" s="13" t="s">
        <v>1260</v>
      </c>
      <c r="E751" s="13" t="s">
        <v>5787</v>
      </c>
      <c r="F751" s="13" t="s">
        <v>55</v>
      </c>
      <c r="G751" s="13">
        <v>65192.43</v>
      </c>
      <c r="H751" s="13">
        <v>8</v>
      </c>
      <c r="I751" s="14">
        <v>0.08</v>
      </c>
      <c r="J751" s="15">
        <v>521539.43</v>
      </c>
      <c r="K751" s="13">
        <v>43815.73</v>
      </c>
      <c r="L751" s="15">
        <v>171013.6</v>
      </c>
      <c r="M751" s="13" t="s">
        <v>21</v>
      </c>
      <c r="N751" s="13" t="s">
        <v>28</v>
      </c>
      <c r="O751" s="13" t="s">
        <v>23</v>
      </c>
      <c r="P751" s="13">
        <v>6</v>
      </c>
      <c r="Q751" s="13">
        <v>2023</v>
      </c>
      <c r="R751" s="15">
        <f>Raw_Data!$G751*Raw_Data!$H751</f>
        <v>521539.44</v>
      </c>
      <c r="S751" s="15">
        <f>Raw_Data!$R751*Raw_Data!$I751/100</f>
        <v>417.23155200000002</v>
      </c>
      <c r="T751" s="15">
        <f>Raw_Data!$R751-Raw_Data!$S751</f>
        <v>521122.20844800002</v>
      </c>
      <c r="U751" s="17">
        <f>Raw_Data!$L751/Raw_Data!$J751</f>
        <v>0.32790157399987957</v>
      </c>
    </row>
    <row r="752" spans="1:21" x14ac:dyDescent="0.3">
      <c r="A752" s="9" t="s">
        <v>1261</v>
      </c>
      <c r="B752" s="8">
        <v>45090</v>
      </c>
      <c r="C752" s="9" t="s">
        <v>47</v>
      </c>
      <c r="D752" s="9" t="s">
        <v>1142</v>
      </c>
      <c r="E752" s="9" t="s">
        <v>5787</v>
      </c>
      <c r="F752" s="9" t="s">
        <v>27</v>
      </c>
      <c r="G752" s="9">
        <v>48244.04</v>
      </c>
      <c r="H752" s="9">
        <v>83</v>
      </c>
      <c r="I752" s="10">
        <v>4</v>
      </c>
      <c r="J752" s="11">
        <v>4004255.27</v>
      </c>
      <c r="K752" s="9">
        <v>35309.040000000001</v>
      </c>
      <c r="L752" s="11">
        <v>1073605.24</v>
      </c>
      <c r="M752" s="9" t="s">
        <v>36</v>
      </c>
      <c r="N752" s="9" t="s">
        <v>58</v>
      </c>
      <c r="O752" s="9" t="s">
        <v>23</v>
      </c>
      <c r="P752" s="9">
        <v>6</v>
      </c>
      <c r="Q752" s="9">
        <v>2023</v>
      </c>
      <c r="R752" s="11">
        <f>Raw_Data!$G752*Raw_Data!$H752</f>
        <v>4004255.3200000003</v>
      </c>
      <c r="S752" s="11">
        <f>Raw_Data!$R752*Raw_Data!$I752/100</f>
        <v>160170.21280000001</v>
      </c>
      <c r="T752" s="11">
        <f>Raw_Data!$R752-Raw_Data!$S752</f>
        <v>3844085.1072000004</v>
      </c>
      <c r="U752" s="16">
        <f>Raw_Data!$L752/Raw_Data!$J752</f>
        <v>0.26811608341842802</v>
      </c>
    </row>
    <row r="753" spans="1:21" x14ac:dyDescent="0.3">
      <c r="A753" s="13" t="s">
        <v>1262</v>
      </c>
      <c r="B753" s="12">
        <v>45091</v>
      </c>
      <c r="C753" s="13" t="s">
        <v>18</v>
      </c>
      <c r="D753" s="13" t="s">
        <v>869</v>
      </c>
      <c r="E753" s="13" t="s">
        <v>5787</v>
      </c>
      <c r="F753" s="13" t="s">
        <v>20</v>
      </c>
      <c r="G753" s="13">
        <v>51634.43</v>
      </c>
      <c r="H753" s="13">
        <v>36</v>
      </c>
      <c r="I753" s="14">
        <v>21.54</v>
      </c>
      <c r="J753" s="15">
        <v>1858839.43</v>
      </c>
      <c r="K753" s="13">
        <v>42171.63</v>
      </c>
      <c r="L753" s="15">
        <v>340660.79</v>
      </c>
      <c r="M753" s="13" t="s">
        <v>36</v>
      </c>
      <c r="N753" s="13" t="s">
        <v>22</v>
      </c>
      <c r="O753" s="13" t="s">
        <v>29</v>
      </c>
      <c r="P753" s="13">
        <v>6</v>
      </c>
      <c r="Q753" s="13">
        <v>2023</v>
      </c>
      <c r="R753" s="15">
        <f>Raw_Data!$G753*Raw_Data!$H753</f>
        <v>1858839.48</v>
      </c>
      <c r="S753" s="15">
        <f>Raw_Data!$R753*Raw_Data!$I753/100</f>
        <v>400394.02399199997</v>
      </c>
      <c r="T753" s="15">
        <f>Raw_Data!$R753-Raw_Data!$S753</f>
        <v>1458445.4560080001</v>
      </c>
      <c r="U753" s="17">
        <f>Raw_Data!$L753/Raw_Data!$J753</f>
        <v>0.18326531302383658</v>
      </c>
    </row>
    <row r="754" spans="1:21" x14ac:dyDescent="0.3">
      <c r="A754" s="9" t="s">
        <v>1263</v>
      </c>
      <c r="B754" s="8">
        <v>45091</v>
      </c>
      <c r="C754" s="9" t="s">
        <v>34</v>
      </c>
      <c r="D754" s="9" t="s">
        <v>379</v>
      </c>
      <c r="E754" s="9" t="s">
        <v>5789</v>
      </c>
      <c r="F754" s="9" t="s">
        <v>20</v>
      </c>
      <c r="G754" s="9">
        <v>68629.02</v>
      </c>
      <c r="H754" s="9">
        <v>2</v>
      </c>
      <c r="I754" s="10">
        <v>4</v>
      </c>
      <c r="J754" s="11">
        <v>137258.04</v>
      </c>
      <c r="K754" s="9">
        <v>53938.52</v>
      </c>
      <c r="L754" s="11">
        <v>29381</v>
      </c>
      <c r="M754" s="9" t="s">
        <v>21</v>
      </c>
      <c r="N754" s="9" t="s">
        <v>22</v>
      </c>
      <c r="O754" s="9" t="s">
        <v>23</v>
      </c>
      <c r="P754" s="9">
        <v>6</v>
      </c>
      <c r="Q754" s="9">
        <v>2023</v>
      </c>
      <c r="R754" s="11">
        <f>Raw_Data!$G754*Raw_Data!$H754</f>
        <v>137258.04</v>
      </c>
      <c r="S754" s="11">
        <f>Raw_Data!$R754*Raw_Data!$I754/100</f>
        <v>5490.3216000000002</v>
      </c>
      <c r="T754" s="11">
        <f>Raw_Data!$R754-Raw_Data!$S754</f>
        <v>131767.71840000001</v>
      </c>
      <c r="U754" s="16">
        <f>Raw_Data!$L754/Raw_Data!$J754</f>
        <v>0.2140566774813337</v>
      </c>
    </row>
    <row r="755" spans="1:21" x14ac:dyDescent="0.3">
      <c r="A755" s="13" t="s">
        <v>1264</v>
      </c>
      <c r="B755" s="12">
        <v>45091</v>
      </c>
      <c r="C755" s="13" t="s">
        <v>18</v>
      </c>
      <c r="D755" s="13" t="s">
        <v>667</v>
      </c>
      <c r="E755" s="13" t="s">
        <v>5790</v>
      </c>
      <c r="F755" s="13" t="s">
        <v>55</v>
      </c>
      <c r="G755" s="13">
        <v>53881.15</v>
      </c>
      <c r="H755" s="13">
        <v>59</v>
      </c>
      <c r="I755" s="14">
        <v>17.149999999999999</v>
      </c>
      <c r="J755" s="15">
        <v>3178987.93</v>
      </c>
      <c r="K755" s="13">
        <v>39745.35</v>
      </c>
      <c r="L755" s="15">
        <v>834012.09</v>
      </c>
      <c r="M755" s="13" t="s">
        <v>36</v>
      </c>
      <c r="N755" s="13" t="s">
        <v>28</v>
      </c>
      <c r="O755" s="13" t="s">
        <v>29</v>
      </c>
      <c r="P755" s="13">
        <v>6</v>
      </c>
      <c r="Q755" s="13">
        <v>2023</v>
      </c>
      <c r="R755" s="15">
        <f>Raw_Data!$G755*Raw_Data!$H755</f>
        <v>3178987.85</v>
      </c>
      <c r="S755" s="15">
        <f>Raw_Data!$R755*Raw_Data!$I755/100</f>
        <v>545196.41627499997</v>
      </c>
      <c r="T755" s="15">
        <f>Raw_Data!$R755-Raw_Data!$S755</f>
        <v>2633791.4337250004</v>
      </c>
      <c r="U755" s="17">
        <f>Raw_Data!$L755/Raw_Data!$J755</f>
        <v>0.26235144906636998</v>
      </c>
    </row>
    <row r="756" spans="1:21" x14ac:dyDescent="0.3">
      <c r="A756" s="9" t="s">
        <v>1265</v>
      </c>
      <c r="B756" s="8">
        <v>45091</v>
      </c>
      <c r="C756" s="9" t="s">
        <v>47</v>
      </c>
      <c r="D756" s="9" t="s">
        <v>386</v>
      </c>
      <c r="E756" s="9" t="s">
        <v>5789</v>
      </c>
      <c r="F756" s="9" t="s">
        <v>20</v>
      </c>
      <c r="G756" s="9">
        <v>64317.17</v>
      </c>
      <c r="H756" s="9">
        <v>3</v>
      </c>
      <c r="I756" s="10">
        <v>3.55</v>
      </c>
      <c r="J756" s="11">
        <v>192951.51</v>
      </c>
      <c r="K756" s="9">
        <v>54630.06</v>
      </c>
      <c r="L756" s="11">
        <v>29061.32</v>
      </c>
      <c r="M756" s="9" t="s">
        <v>21</v>
      </c>
      <c r="N756" s="9" t="s">
        <v>28</v>
      </c>
      <c r="O756" s="9" t="s">
        <v>23</v>
      </c>
      <c r="P756" s="9">
        <v>6</v>
      </c>
      <c r="Q756" s="9">
        <v>2023</v>
      </c>
      <c r="R756" s="11">
        <f>Raw_Data!$G756*Raw_Data!$H756</f>
        <v>192951.51</v>
      </c>
      <c r="S756" s="11">
        <f>Raw_Data!$R756*Raw_Data!$I756/100</f>
        <v>6849.7786049999995</v>
      </c>
      <c r="T756" s="11">
        <f>Raw_Data!$R756-Raw_Data!$S756</f>
        <v>186101.73139500001</v>
      </c>
      <c r="U756" s="16">
        <f>Raw_Data!$L756/Raw_Data!$J756</f>
        <v>0.15061462851469781</v>
      </c>
    </row>
    <row r="757" spans="1:21" x14ac:dyDescent="0.3">
      <c r="A757" s="13" t="s">
        <v>1266</v>
      </c>
      <c r="B757" s="12">
        <v>45091</v>
      </c>
      <c r="C757" s="13" t="s">
        <v>40</v>
      </c>
      <c r="D757" s="13" t="s">
        <v>1267</v>
      </c>
      <c r="E757" s="13" t="s">
        <v>5787</v>
      </c>
      <c r="F757" s="13" t="s">
        <v>32</v>
      </c>
      <c r="G757" s="13">
        <v>94402.54</v>
      </c>
      <c r="H757" s="13">
        <v>2</v>
      </c>
      <c r="I757" s="14">
        <v>1.72</v>
      </c>
      <c r="J757" s="15">
        <v>188805.08</v>
      </c>
      <c r="K757" s="13">
        <v>81621.289999999994</v>
      </c>
      <c r="L757" s="15">
        <v>25562.5</v>
      </c>
      <c r="M757" s="13" t="s">
        <v>21</v>
      </c>
      <c r="N757" s="13" t="s">
        <v>22</v>
      </c>
      <c r="O757" s="13" t="s">
        <v>23</v>
      </c>
      <c r="P757" s="13">
        <v>6</v>
      </c>
      <c r="Q757" s="13">
        <v>2023</v>
      </c>
      <c r="R757" s="15">
        <f>Raw_Data!$G757*Raw_Data!$H757</f>
        <v>188805.08</v>
      </c>
      <c r="S757" s="15">
        <f>Raw_Data!$R757*Raw_Data!$I757/100</f>
        <v>3247.4473760000001</v>
      </c>
      <c r="T757" s="15">
        <f>Raw_Data!$R757-Raw_Data!$S757</f>
        <v>185557.63262399999</v>
      </c>
      <c r="U757" s="17">
        <f>Raw_Data!$L757/Raw_Data!$J757</f>
        <v>0.13539095452304567</v>
      </c>
    </row>
    <row r="758" spans="1:21" x14ac:dyDescent="0.3">
      <c r="A758" s="9" t="s">
        <v>1268</v>
      </c>
      <c r="B758" s="8">
        <v>45091</v>
      </c>
      <c r="C758" s="9" t="s">
        <v>34</v>
      </c>
      <c r="D758" s="9" t="s">
        <v>144</v>
      </c>
      <c r="E758" s="9" t="s">
        <v>5786</v>
      </c>
      <c r="F758" s="9" t="s">
        <v>20</v>
      </c>
      <c r="G758" s="9">
        <v>72703.63</v>
      </c>
      <c r="H758" s="9">
        <v>5</v>
      </c>
      <c r="I758" s="10">
        <v>1</v>
      </c>
      <c r="J758" s="11">
        <v>363518.17</v>
      </c>
      <c r="K758" s="9">
        <v>60106.95</v>
      </c>
      <c r="L758" s="11">
        <v>62983.41</v>
      </c>
      <c r="M758" s="9" t="s">
        <v>21</v>
      </c>
      <c r="N758" s="9" t="s">
        <v>22</v>
      </c>
      <c r="O758" s="9" t="s">
        <v>23</v>
      </c>
      <c r="P758" s="9">
        <v>6</v>
      </c>
      <c r="Q758" s="9">
        <v>2023</v>
      </c>
      <c r="R758" s="11">
        <f>Raw_Data!$G758*Raw_Data!$H758</f>
        <v>363518.15</v>
      </c>
      <c r="S758" s="11">
        <f>Raw_Data!$R758*Raw_Data!$I758/100</f>
        <v>3635.1815000000001</v>
      </c>
      <c r="T758" s="11">
        <f>Raw_Data!$R758-Raw_Data!$S758</f>
        <v>359882.96850000002</v>
      </c>
      <c r="U758" s="16">
        <f>Raw_Data!$L758/Raw_Data!$J758</f>
        <v>0.17326069285615078</v>
      </c>
    </row>
    <row r="759" spans="1:21" x14ac:dyDescent="0.3">
      <c r="A759" s="13" t="s">
        <v>1269</v>
      </c>
      <c r="B759" s="12">
        <v>45092</v>
      </c>
      <c r="C759" s="13" t="s">
        <v>40</v>
      </c>
      <c r="D759" s="13" t="s">
        <v>1270</v>
      </c>
      <c r="E759" s="13" t="s">
        <v>5785</v>
      </c>
      <c r="F759" s="13" t="s">
        <v>32</v>
      </c>
      <c r="G759" s="13">
        <v>91336.38</v>
      </c>
      <c r="H759" s="13">
        <v>13</v>
      </c>
      <c r="I759" s="14">
        <v>1.1399999999999999</v>
      </c>
      <c r="J759" s="15">
        <v>1187372.8799999999</v>
      </c>
      <c r="K759" s="13">
        <v>77440.83</v>
      </c>
      <c r="L759" s="15">
        <v>180642.15</v>
      </c>
      <c r="M759" s="13" t="s">
        <v>21</v>
      </c>
      <c r="N759" s="13" t="s">
        <v>45</v>
      </c>
      <c r="O759" s="13" t="s">
        <v>23</v>
      </c>
      <c r="P759" s="13">
        <v>6</v>
      </c>
      <c r="Q759" s="13">
        <v>2023</v>
      </c>
      <c r="R759" s="15">
        <f>Raw_Data!$G759*Raw_Data!$H759</f>
        <v>1187372.94</v>
      </c>
      <c r="S759" s="15">
        <f>Raw_Data!$R759*Raw_Data!$I759/100</f>
        <v>13536.051515999998</v>
      </c>
      <c r="T759" s="15">
        <f>Raw_Data!$R759-Raw_Data!$S759</f>
        <v>1173836.888484</v>
      </c>
      <c r="U759" s="17">
        <f>Raw_Data!$L759/Raw_Data!$J759</f>
        <v>0.1521359911807991</v>
      </c>
    </row>
    <row r="760" spans="1:21" x14ac:dyDescent="0.3">
      <c r="A760" s="9" t="s">
        <v>1271</v>
      </c>
      <c r="B760" s="8">
        <v>45092</v>
      </c>
      <c r="C760" s="9" t="s">
        <v>47</v>
      </c>
      <c r="D760" s="9" t="s">
        <v>665</v>
      </c>
      <c r="E760" s="9" t="s">
        <v>5787</v>
      </c>
      <c r="F760" s="9" t="s">
        <v>20</v>
      </c>
      <c r="G760" s="9">
        <v>57612.79</v>
      </c>
      <c r="H760" s="9">
        <v>21</v>
      </c>
      <c r="I760" s="10">
        <v>10.94</v>
      </c>
      <c r="J760" s="11">
        <v>1209868.68</v>
      </c>
      <c r="K760" s="9">
        <v>44016.73</v>
      </c>
      <c r="L760" s="11">
        <v>285517.27</v>
      </c>
      <c r="M760" s="9" t="s">
        <v>36</v>
      </c>
      <c r="N760" s="9" t="s">
        <v>28</v>
      </c>
      <c r="O760" s="9" t="s">
        <v>29</v>
      </c>
      <c r="P760" s="9">
        <v>6</v>
      </c>
      <c r="Q760" s="9">
        <v>2023</v>
      </c>
      <c r="R760" s="11">
        <f>Raw_Data!$G760*Raw_Data!$H760</f>
        <v>1209868.5900000001</v>
      </c>
      <c r="S760" s="11">
        <f>Raw_Data!$R760*Raw_Data!$I760/100</f>
        <v>132359.623746</v>
      </c>
      <c r="T760" s="11">
        <f>Raw_Data!$R760-Raw_Data!$S760</f>
        <v>1077508.9662540001</v>
      </c>
      <c r="U760" s="16">
        <f>Raw_Data!$L760/Raw_Data!$J760</f>
        <v>0.23599029772388194</v>
      </c>
    </row>
    <row r="761" spans="1:21" x14ac:dyDescent="0.3">
      <c r="A761" s="13" t="s">
        <v>1272</v>
      </c>
      <c r="B761" s="12">
        <v>45092</v>
      </c>
      <c r="C761" s="13" t="s">
        <v>47</v>
      </c>
      <c r="D761" s="13" t="s">
        <v>1273</v>
      </c>
      <c r="E761" s="13" t="s">
        <v>5787</v>
      </c>
      <c r="F761" s="13" t="s">
        <v>42</v>
      </c>
      <c r="G761" s="13">
        <v>52678.5</v>
      </c>
      <c r="H761" s="13">
        <v>11</v>
      </c>
      <c r="I761" s="14">
        <v>5.01</v>
      </c>
      <c r="J761" s="15">
        <v>579463.46</v>
      </c>
      <c r="K761" s="13">
        <v>40632.93</v>
      </c>
      <c r="L761" s="15">
        <v>132501.25</v>
      </c>
      <c r="M761" s="13" t="s">
        <v>21</v>
      </c>
      <c r="N761" s="13" t="s">
        <v>22</v>
      </c>
      <c r="O761" s="13" t="s">
        <v>23</v>
      </c>
      <c r="P761" s="13">
        <v>6</v>
      </c>
      <c r="Q761" s="13">
        <v>2023</v>
      </c>
      <c r="R761" s="15">
        <f>Raw_Data!$G761*Raw_Data!$H761</f>
        <v>579463.5</v>
      </c>
      <c r="S761" s="15">
        <f>Raw_Data!$R761*Raw_Data!$I761/100</f>
        <v>29031.121349999998</v>
      </c>
      <c r="T761" s="15">
        <f>Raw_Data!$R761-Raw_Data!$S761</f>
        <v>550432.37864999997</v>
      </c>
      <c r="U761" s="17">
        <f>Raw_Data!$L761/Raw_Data!$J761</f>
        <v>0.22866195911645579</v>
      </c>
    </row>
    <row r="762" spans="1:21" x14ac:dyDescent="0.3">
      <c r="A762" s="9" t="s">
        <v>1274</v>
      </c>
      <c r="B762" s="8">
        <v>45092</v>
      </c>
      <c r="C762" s="9" t="s">
        <v>25</v>
      </c>
      <c r="D762" s="9" t="s">
        <v>1275</v>
      </c>
      <c r="E762" s="9" t="s">
        <v>5789</v>
      </c>
      <c r="F762" s="9" t="s">
        <v>42</v>
      </c>
      <c r="G762" s="9">
        <v>116950.81</v>
      </c>
      <c r="H762" s="9">
        <v>2</v>
      </c>
      <c r="I762" s="10">
        <v>2.89</v>
      </c>
      <c r="J762" s="11">
        <v>233901.62</v>
      </c>
      <c r="K762" s="9">
        <v>86238.16</v>
      </c>
      <c r="L762" s="11">
        <v>61425.3</v>
      </c>
      <c r="M762" s="9" t="s">
        <v>21</v>
      </c>
      <c r="N762" s="9" t="s">
        <v>28</v>
      </c>
      <c r="O762" s="9" t="s">
        <v>23</v>
      </c>
      <c r="P762" s="9">
        <v>6</v>
      </c>
      <c r="Q762" s="9">
        <v>2023</v>
      </c>
      <c r="R762" s="11">
        <f>Raw_Data!$G762*Raw_Data!$H762</f>
        <v>233901.62</v>
      </c>
      <c r="S762" s="11">
        <f>Raw_Data!$R762*Raw_Data!$I762/100</f>
        <v>6759.7568179999998</v>
      </c>
      <c r="T762" s="11">
        <f>Raw_Data!$R762-Raw_Data!$S762</f>
        <v>227141.863182</v>
      </c>
      <c r="U762" s="16">
        <f>Raw_Data!$L762/Raw_Data!$J762</f>
        <v>0.26261169118879985</v>
      </c>
    </row>
    <row r="763" spans="1:21" x14ac:dyDescent="0.3">
      <c r="A763" s="13" t="s">
        <v>1276</v>
      </c>
      <c r="B763" s="12">
        <v>45092</v>
      </c>
      <c r="C763" s="13" t="s">
        <v>18</v>
      </c>
      <c r="D763" s="13" t="s">
        <v>815</v>
      </c>
      <c r="E763" s="13" t="s">
        <v>5787</v>
      </c>
      <c r="F763" s="13" t="s">
        <v>32</v>
      </c>
      <c r="G763" s="13">
        <v>61222.49</v>
      </c>
      <c r="H763" s="13">
        <v>3</v>
      </c>
      <c r="I763" s="14">
        <v>9.77</v>
      </c>
      <c r="J763" s="15">
        <v>183667.46</v>
      </c>
      <c r="K763" s="13">
        <v>51279.040000000001</v>
      </c>
      <c r="L763" s="15">
        <v>29830.34</v>
      </c>
      <c r="M763" s="13" t="s">
        <v>21</v>
      </c>
      <c r="N763" s="13" t="s">
        <v>58</v>
      </c>
      <c r="O763" s="13" t="s">
        <v>29</v>
      </c>
      <c r="P763" s="13">
        <v>6</v>
      </c>
      <c r="Q763" s="13">
        <v>2023</v>
      </c>
      <c r="R763" s="15">
        <f>Raw_Data!$G763*Raw_Data!$H763</f>
        <v>183667.47</v>
      </c>
      <c r="S763" s="15">
        <f>Raw_Data!$R763*Raw_Data!$I763/100</f>
        <v>17944.311818999999</v>
      </c>
      <c r="T763" s="15">
        <f>Raw_Data!$R763-Raw_Data!$S763</f>
        <v>165723.15818100001</v>
      </c>
      <c r="U763" s="17">
        <f>Raw_Data!$L763/Raw_Data!$J763</f>
        <v>0.1624149427448934</v>
      </c>
    </row>
    <row r="764" spans="1:21" x14ac:dyDescent="0.3">
      <c r="A764" s="9" t="s">
        <v>1277</v>
      </c>
      <c r="B764" s="8">
        <v>45092</v>
      </c>
      <c r="C764" s="9" t="s">
        <v>40</v>
      </c>
      <c r="D764" s="9" t="s">
        <v>1139</v>
      </c>
      <c r="E764" s="9" t="s">
        <v>5788</v>
      </c>
      <c r="F764" s="9" t="s">
        <v>20</v>
      </c>
      <c r="G764" s="9">
        <v>95158.26</v>
      </c>
      <c r="H764" s="9">
        <v>9</v>
      </c>
      <c r="I764" s="10">
        <v>3.41</v>
      </c>
      <c r="J764" s="11">
        <v>856424.32</v>
      </c>
      <c r="K764" s="9">
        <v>72613.67</v>
      </c>
      <c r="L764" s="11">
        <v>202901.3</v>
      </c>
      <c r="M764" s="9" t="s">
        <v>21</v>
      </c>
      <c r="N764" s="9" t="s">
        <v>28</v>
      </c>
      <c r="O764" s="9" t="s">
        <v>23</v>
      </c>
      <c r="P764" s="9">
        <v>6</v>
      </c>
      <c r="Q764" s="9">
        <v>2023</v>
      </c>
      <c r="R764" s="11">
        <f>Raw_Data!$G764*Raw_Data!$H764</f>
        <v>856424.34</v>
      </c>
      <c r="S764" s="11">
        <f>Raw_Data!$R764*Raw_Data!$I764/100</f>
        <v>29204.069994000001</v>
      </c>
      <c r="T764" s="11">
        <f>Raw_Data!$R764-Raw_Data!$S764</f>
        <v>827220.27000599995</v>
      </c>
      <c r="U764" s="16">
        <f>Raw_Data!$L764/Raw_Data!$J764</f>
        <v>0.23691678909818908</v>
      </c>
    </row>
    <row r="765" spans="1:21" x14ac:dyDescent="0.3">
      <c r="A765" s="13" t="s">
        <v>1278</v>
      </c>
      <c r="B765" s="12">
        <v>45093</v>
      </c>
      <c r="C765" s="13" t="s">
        <v>40</v>
      </c>
      <c r="D765" s="13" t="s">
        <v>295</v>
      </c>
      <c r="E765" s="13" t="s">
        <v>5787</v>
      </c>
      <c r="F765" s="13" t="s">
        <v>20</v>
      </c>
      <c r="G765" s="13">
        <v>119539.06</v>
      </c>
      <c r="H765" s="13">
        <v>3</v>
      </c>
      <c r="I765" s="14">
        <v>0.7</v>
      </c>
      <c r="J765" s="15">
        <v>358617.19</v>
      </c>
      <c r="K765" s="13">
        <v>96692.35</v>
      </c>
      <c r="L765" s="15">
        <v>68540.149999999994</v>
      </c>
      <c r="M765" s="13" t="s">
        <v>21</v>
      </c>
      <c r="N765" s="13" t="s">
        <v>28</v>
      </c>
      <c r="O765" s="13" t="s">
        <v>23</v>
      </c>
      <c r="P765" s="13">
        <v>6</v>
      </c>
      <c r="Q765" s="13">
        <v>2023</v>
      </c>
      <c r="R765" s="15">
        <f>Raw_Data!$G765*Raw_Data!$H765</f>
        <v>358617.18</v>
      </c>
      <c r="S765" s="15">
        <f>Raw_Data!$R765*Raw_Data!$I765/100</f>
        <v>2510.32026</v>
      </c>
      <c r="T765" s="15">
        <f>Raw_Data!$R765-Raw_Data!$S765</f>
        <v>356106.85973999999</v>
      </c>
      <c r="U765" s="17">
        <f>Raw_Data!$L765/Raw_Data!$J765</f>
        <v>0.19112343722285036</v>
      </c>
    </row>
    <row r="766" spans="1:21" x14ac:dyDescent="0.3">
      <c r="A766" s="9" t="s">
        <v>1279</v>
      </c>
      <c r="B766" s="8">
        <v>45093</v>
      </c>
      <c r="C766" s="9" t="s">
        <v>34</v>
      </c>
      <c r="D766" s="9" t="s">
        <v>1093</v>
      </c>
      <c r="E766" s="9" t="s">
        <v>5786</v>
      </c>
      <c r="F766" s="9" t="s">
        <v>42</v>
      </c>
      <c r="G766" s="9">
        <v>58837.43</v>
      </c>
      <c r="H766" s="9">
        <v>11</v>
      </c>
      <c r="I766" s="10">
        <v>2.16</v>
      </c>
      <c r="J766" s="11">
        <v>647211.72</v>
      </c>
      <c r="K766" s="9">
        <v>40212.269999999997</v>
      </c>
      <c r="L766" s="11">
        <v>204876.77</v>
      </c>
      <c r="M766" s="9" t="s">
        <v>21</v>
      </c>
      <c r="N766" s="9" t="s">
        <v>28</v>
      </c>
      <c r="O766" s="9" t="s">
        <v>23</v>
      </c>
      <c r="P766" s="9">
        <v>6</v>
      </c>
      <c r="Q766" s="9">
        <v>2023</v>
      </c>
      <c r="R766" s="11">
        <f>Raw_Data!$G766*Raw_Data!$H766</f>
        <v>647211.73</v>
      </c>
      <c r="S766" s="11">
        <f>Raw_Data!$R766*Raw_Data!$I766/100</f>
        <v>13979.773368000002</v>
      </c>
      <c r="T766" s="11">
        <f>Raw_Data!$R766-Raw_Data!$S766</f>
        <v>633231.95663199993</v>
      </c>
      <c r="U766" s="16">
        <f>Raw_Data!$L766/Raw_Data!$J766</f>
        <v>0.31655293572248661</v>
      </c>
    </row>
    <row r="767" spans="1:21" x14ac:dyDescent="0.3">
      <c r="A767" s="13" t="s">
        <v>1280</v>
      </c>
      <c r="B767" s="12">
        <v>45093</v>
      </c>
      <c r="C767" s="13" t="s">
        <v>40</v>
      </c>
      <c r="D767" s="13" t="s">
        <v>1281</v>
      </c>
      <c r="E767" s="13" t="s">
        <v>5785</v>
      </c>
      <c r="F767" s="13" t="s">
        <v>32</v>
      </c>
      <c r="G767" s="13">
        <v>96773.93</v>
      </c>
      <c r="H767" s="13">
        <v>4</v>
      </c>
      <c r="I767" s="14">
        <v>1.95</v>
      </c>
      <c r="J767" s="15">
        <v>387095.7</v>
      </c>
      <c r="K767" s="13">
        <v>81711.86</v>
      </c>
      <c r="L767" s="15">
        <v>60248.25</v>
      </c>
      <c r="M767" s="13" t="s">
        <v>21</v>
      </c>
      <c r="N767" s="13" t="s">
        <v>22</v>
      </c>
      <c r="O767" s="13" t="s">
        <v>23</v>
      </c>
      <c r="P767" s="13">
        <v>6</v>
      </c>
      <c r="Q767" s="13">
        <v>2023</v>
      </c>
      <c r="R767" s="15">
        <f>Raw_Data!$G767*Raw_Data!$H767</f>
        <v>387095.72</v>
      </c>
      <c r="S767" s="15">
        <f>Raw_Data!$R767*Raw_Data!$I767/100</f>
        <v>7548.36654</v>
      </c>
      <c r="T767" s="15">
        <f>Raw_Data!$R767-Raw_Data!$S767</f>
        <v>379547.35345999995</v>
      </c>
      <c r="U767" s="17">
        <f>Raw_Data!$L767/Raw_Data!$J767</f>
        <v>0.15564174440584072</v>
      </c>
    </row>
    <row r="768" spans="1:21" x14ac:dyDescent="0.3">
      <c r="A768" s="9" t="s">
        <v>1282</v>
      </c>
      <c r="B768" s="8">
        <v>45093</v>
      </c>
      <c r="C768" s="9" t="s">
        <v>40</v>
      </c>
      <c r="D768" s="9" t="s">
        <v>1283</v>
      </c>
      <c r="E768" s="9" t="s">
        <v>5789</v>
      </c>
      <c r="F768" s="9" t="s">
        <v>27</v>
      </c>
      <c r="G768" s="9">
        <v>101652.25</v>
      </c>
      <c r="H768" s="9">
        <v>10</v>
      </c>
      <c r="I768" s="10">
        <v>4</v>
      </c>
      <c r="J768" s="11">
        <v>1016522.52</v>
      </c>
      <c r="K768" s="9">
        <v>82337.600000000006</v>
      </c>
      <c r="L768" s="11">
        <v>193146.52</v>
      </c>
      <c r="M768" s="9" t="s">
        <v>21</v>
      </c>
      <c r="N768" s="9" t="s">
        <v>28</v>
      </c>
      <c r="O768" s="9" t="s">
        <v>23</v>
      </c>
      <c r="P768" s="9">
        <v>6</v>
      </c>
      <c r="Q768" s="9">
        <v>2023</v>
      </c>
      <c r="R768" s="11">
        <f>Raw_Data!$G768*Raw_Data!$H768</f>
        <v>1016522.5</v>
      </c>
      <c r="S768" s="11">
        <f>Raw_Data!$R768*Raw_Data!$I768/100</f>
        <v>40660.9</v>
      </c>
      <c r="T768" s="11">
        <f>Raw_Data!$R768-Raw_Data!$S768</f>
        <v>975861.6</v>
      </c>
      <c r="U768" s="16">
        <f>Raw_Data!$L768/Raw_Data!$J768</f>
        <v>0.19000712350179905</v>
      </c>
    </row>
    <row r="769" spans="1:21" x14ac:dyDescent="0.3">
      <c r="A769" s="13" t="s">
        <v>1284</v>
      </c>
      <c r="B769" s="12">
        <v>45093</v>
      </c>
      <c r="C769" s="13" t="s">
        <v>40</v>
      </c>
      <c r="D769" s="13" t="s">
        <v>1285</v>
      </c>
      <c r="E769" s="13" t="s">
        <v>5786</v>
      </c>
      <c r="F769" s="13" t="s">
        <v>32</v>
      </c>
      <c r="G769" s="13">
        <v>104173.03</v>
      </c>
      <c r="H769" s="13">
        <v>9</v>
      </c>
      <c r="I769" s="14">
        <v>4.07</v>
      </c>
      <c r="J769" s="15">
        <v>937557.29</v>
      </c>
      <c r="K769" s="13">
        <v>86685.64</v>
      </c>
      <c r="L769" s="15">
        <v>157386.54999999999</v>
      </c>
      <c r="M769" s="13" t="s">
        <v>21</v>
      </c>
      <c r="N769" s="13" t="s">
        <v>22</v>
      </c>
      <c r="O769" s="13" t="s">
        <v>23</v>
      </c>
      <c r="P769" s="13">
        <v>6</v>
      </c>
      <c r="Q769" s="13">
        <v>2023</v>
      </c>
      <c r="R769" s="15">
        <f>Raw_Data!$G769*Raw_Data!$H769</f>
        <v>937557.27</v>
      </c>
      <c r="S769" s="15">
        <f>Raw_Data!$R769*Raw_Data!$I769/100</f>
        <v>38158.580889000004</v>
      </c>
      <c r="T769" s="15">
        <f>Raw_Data!$R769-Raw_Data!$S769</f>
        <v>899398.68911100004</v>
      </c>
      <c r="U769" s="17">
        <f>Raw_Data!$L769/Raw_Data!$J769</f>
        <v>0.16786872832059146</v>
      </c>
    </row>
    <row r="770" spans="1:21" x14ac:dyDescent="0.3">
      <c r="A770" s="9" t="s">
        <v>1286</v>
      </c>
      <c r="B770" s="8">
        <v>45093</v>
      </c>
      <c r="C770" s="9" t="s">
        <v>34</v>
      </c>
      <c r="D770" s="9" t="s">
        <v>1287</v>
      </c>
      <c r="E770" s="9" t="s">
        <v>5786</v>
      </c>
      <c r="F770" s="9" t="s">
        <v>27</v>
      </c>
      <c r="G770" s="9">
        <v>58722.18</v>
      </c>
      <c r="H770" s="9">
        <v>10</v>
      </c>
      <c r="I770" s="10">
        <v>7.24</v>
      </c>
      <c r="J770" s="11">
        <v>587221.82999999996</v>
      </c>
      <c r="K770" s="9">
        <v>47498.9</v>
      </c>
      <c r="L770" s="11">
        <v>112232.86</v>
      </c>
      <c r="M770" s="9" t="s">
        <v>21</v>
      </c>
      <c r="N770" s="9" t="s">
        <v>58</v>
      </c>
      <c r="O770" s="9" t="s">
        <v>29</v>
      </c>
      <c r="P770" s="9">
        <v>6</v>
      </c>
      <c r="Q770" s="9">
        <v>2023</v>
      </c>
      <c r="R770" s="11">
        <f>Raw_Data!$G770*Raw_Data!$H770</f>
        <v>587221.80000000005</v>
      </c>
      <c r="S770" s="11">
        <f>Raw_Data!$R770*Raw_Data!$I770/100</f>
        <v>42514.858320000007</v>
      </c>
      <c r="T770" s="11">
        <f>Raw_Data!$R770-Raw_Data!$S770</f>
        <v>544706.94168000005</v>
      </c>
      <c r="U770" s="16">
        <f>Raw_Data!$L770/Raw_Data!$J770</f>
        <v>0.19112514941755487</v>
      </c>
    </row>
    <row r="771" spans="1:21" x14ac:dyDescent="0.3">
      <c r="A771" s="13" t="s">
        <v>1288</v>
      </c>
      <c r="B771" s="12">
        <v>45094</v>
      </c>
      <c r="C771" s="13" t="s">
        <v>18</v>
      </c>
      <c r="D771" s="13" t="s">
        <v>1289</v>
      </c>
      <c r="E771" s="13" t="s">
        <v>5789</v>
      </c>
      <c r="F771" s="13" t="s">
        <v>20</v>
      </c>
      <c r="G771" s="13">
        <v>54538.9</v>
      </c>
      <c r="H771" s="13">
        <v>6</v>
      </c>
      <c r="I771" s="14">
        <v>10.24</v>
      </c>
      <c r="J771" s="15">
        <v>327233.40999999997</v>
      </c>
      <c r="K771" s="13">
        <v>45906.080000000002</v>
      </c>
      <c r="L771" s="15">
        <v>51796.95</v>
      </c>
      <c r="M771" s="13" t="s">
        <v>21</v>
      </c>
      <c r="N771" s="13" t="s">
        <v>58</v>
      </c>
      <c r="O771" s="13" t="s">
        <v>29</v>
      </c>
      <c r="P771" s="13">
        <v>6</v>
      </c>
      <c r="Q771" s="13">
        <v>2023</v>
      </c>
      <c r="R771" s="15">
        <f>Raw_Data!$G771*Raw_Data!$H771</f>
        <v>327233.40000000002</v>
      </c>
      <c r="S771" s="15">
        <f>Raw_Data!$R771*Raw_Data!$I771/100</f>
        <v>33508.70016</v>
      </c>
      <c r="T771" s="15">
        <f>Raw_Data!$R771-Raw_Data!$S771</f>
        <v>293724.69984000002</v>
      </c>
      <c r="U771" s="17">
        <f>Raw_Data!$L771/Raw_Data!$J771</f>
        <v>0.15828747437494234</v>
      </c>
    </row>
    <row r="772" spans="1:21" x14ac:dyDescent="0.3">
      <c r="A772" s="9" t="s">
        <v>1290</v>
      </c>
      <c r="B772" s="8">
        <v>45094</v>
      </c>
      <c r="C772" s="9" t="s">
        <v>47</v>
      </c>
      <c r="D772" s="9" t="s">
        <v>386</v>
      </c>
      <c r="E772" s="9" t="s">
        <v>5786</v>
      </c>
      <c r="F772" s="9" t="s">
        <v>55</v>
      </c>
      <c r="G772" s="9">
        <v>40243.360000000001</v>
      </c>
      <c r="H772" s="9">
        <v>9</v>
      </c>
      <c r="I772" s="10">
        <v>2.89</v>
      </c>
      <c r="J772" s="11">
        <v>362190.24</v>
      </c>
      <c r="K772" s="9">
        <v>26748.38</v>
      </c>
      <c r="L772" s="11">
        <v>121454.79</v>
      </c>
      <c r="M772" s="9" t="s">
        <v>21</v>
      </c>
      <c r="N772" s="9" t="s">
        <v>22</v>
      </c>
      <c r="O772" s="9" t="s">
        <v>23</v>
      </c>
      <c r="P772" s="9">
        <v>6</v>
      </c>
      <c r="Q772" s="9">
        <v>2023</v>
      </c>
      <c r="R772" s="11">
        <f>Raw_Data!$G772*Raw_Data!$H772</f>
        <v>362190.24</v>
      </c>
      <c r="S772" s="11">
        <f>Raw_Data!$R772*Raw_Data!$I772/100</f>
        <v>10467.297935999999</v>
      </c>
      <c r="T772" s="11">
        <f>Raw_Data!$R772-Raw_Data!$S772</f>
        <v>351722.942064</v>
      </c>
      <c r="U772" s="16">
        <f>Raw_Data!$L772/Raw_Data!$J772</f>
        <v>0.33533424313145488</v>
      </c>
    </row>
    <row r="773" spans="1:21" x14ac:dyDescent="0.3">
      <c r="A773" s="13" t="s">
        <v>1291</v>
      </c>
      <c r="B773" s="12">
        <v>45094</v>
      </c>
      <c r="C773" s="13" t="s">
        <v>40</v>
      </c>
      <c r="D773" s="13" t="s">
        <v>964</v>
      </c>
      <c r="E773" s="13" t="s">
        <v>5790</v>
      </c>
      <c r="F773" s="13" t="s">
        <v>32</v>
      </c>
      <c r="G773" s="13">
        <v>115190.74</v>
      </c>
      <c r="H773" s="13">
        <v>48</v>
      </c>
      <c r="I773" s="14">
        <v>0.4</v>
      </c>
      <c r="J773" s="15">
        <v>5529155.54</v>
      </c>
      <c r="K773" s="13">
        <v>90502.8</v>
      </c>
      <c r="L773" s="15">
        <v>1185021.31</v>
      </c>
      <c r="M773" s="13" t="s">
        <v>36</v>
      </c>
      <c r="N773" s="13" t="s">
        <v>22</v>
      </c>
      <c r="O773" s="13" t="s">
        <v>23</v>
      </c>
      <c r="P773" s="13">
        <v>6</v>
      </c>
      <c r="Q773" s="13">
        <v>2023</v>
      </c>
      <c r="R773" s="15">
        <f>Raw_Data!$G773*Raw_Data!$H773</f>
        <v>5529155.5200000005</v>
      </c>
      <c r="S773" s="15">
        <f>Raw_Data!$R773*Raw_Data!$I773/100</f>
        <v>22116.622080000001</v>
      </c>
      <c r="T773" s="15">
        <f>Raw_Data!$R773-Raw_Data!$S773</f>
        <v>5507038.8979200004</v>
      </c>
      <c r="U773" s="17">
        <f>Raw_Data!$L773/Raw_Data!$J773</f>
        <v>0.21432229595045901</v>
      </c>
    </row>
    <row r="774" spans="1:21" x14ac:dyDescent="0.3">
      <c r="A774" s="9" t="s">
        <v>1292</v>
      </c>
      <c r="B774" s="8">
        <v>45094</v>
      </c>
      <c r="C774" s="9" t="s">
        <v>40</v>
      </c>
      <c r="D774" s="9" t="s">
        <v>211</v>
      </c>
      <c r="E774" s="9" t="s">
        <v>5788</v>
      </c>
      <c r="F774" s="9" t="s">
        <v>32</v>
      </c>
      <c r="G774" s="9">
        <v>87038.31</v>
      </c>
      <c r="H774" s="9">
        <v>10</v>
      </c>
      <c r="I774" s="10">
        <v>2.42</v>
      </c>
      <c r="J774" s="11">
        <v>870383.07</v>
      </c>
      <c r="K774" s="9">
        <v>71244.179999999993</v>
      </c>
      <c r="L774" s="11">
        <v>157941.23000000001</v>
      </c>
      <c r="M774" s="9" t="s">
        <v>21</v>
      </c>
      <c r="N774" s="9" t="s">
        <v>28</v>
      </c>
      <c r="O774" s="9" t="s">
        <v>23</v>
      </c>
      <c r="P774" s="9">
        <v>6</v>
      </c>
      <c r="Q774" s="9">
        <v>2023</v>
      </c>
      <c r="R774" s="11">
        <f>Raw_Data!$G774*Raw_Data!$H774</f>
        <v>870383.1</v>
      </c>
      <c r="S774" s="11">
        <f>Raw_Data!$R774*Raw_Data!$I774/100</f>
        <v>21063.27102</v>
      </c>
      <c r="T774" s="11">
        <f>Raw_Data!$R774-Raw_Data!$S774</f>
        <v>849319.82897999999</v>
      </c>
      <c r="U774" s="16">
        <f>Raw_Data!$L774/Raw_Data!$J774</f>
        <v>0.18146174419500144</v>
      </c>
    </row>
    <row r="775" spans="1:21" x14ac:dyDescent="0.3">
      <c r="A775" s="13" t="s">
        <v>1293</v>
      </c>
      <c r="B775" s="12">
        <v>45094</v>
      </c>
      <c r="C775" s="13" t="s">
        <v>40</v>
      </c>
      <c r="D775" s="13" t="s">
        <v>295</v>
      </c>
      <c r="E775" s="13" t="s">
        <v>5789</v>
      </c>
      <c r="F775" s="13" t="s">
        <v>20</v>
      </c>
      <c r="G775" s="13">
        <v>90614.73</v>
      </c>
      <c r="H775" s="13">
        <v>3</v>
      </c>
      <c r="I775" s="14">
        <v>6.73</v>
      </c>
      <c r="J775" s="15">
        <v>271844.19</v>
      </c>
      <c r="K775" s="13">
        <v>73115.899999999994</v>
      </c>
      <c r="L775" s="15">
        <v>52496.480000000003</v>
      </c>
      <c r="M775" s="13" t="s">
        <v>21</v>
      </c>
      <c r="N775" s="13" t="s">
        <v>28</v>
      </c>
      <c r="O775" s="13" t="s">
        <v>29</v>
      </c>
      <c r="P775" s="13">
        <v>6</v>
      </c>
      <c r="Q775" s="13">
        <v>2023</v>
      </c>
      <c r="R775" s="15">
        <f>Raw_Data!$G775*Raw_Data!$H775</f>
        <v>271844.19</v>
      </c>
      <c r="S775" s="15">
        <f>Raw_Data!$R775*Raw_Data!$I775/100</f>
        <v>18295.113987000001</v>
      </c>
      <c r="T775" s="15">
        <f>Raw_Data!$R775-Raw_Data!$S775</f>
        <v>253549.07601300001</v>
      </c>
      <c r="U775" s="17">
        <f>Raw_Data!$L775/Raw_Data!$J775</f>
        <v>0.19311238544402956</v>
      </c>
    </row>
    <row r="776" spans="1:21" x14ac:dyDescent="0.3">
      <c r="A776" s="9" t="s">
        <v>1294</v>
      </c>
      <c r="B776" s="8">
        <v>45094</v>
      </c>
      <c r="C776" s="9" t="s">
        <v>40</v>
      </c>
      <c r="D776" s="9" t="s">
        <v>306</v>
      </c>
      <c r="E776" s="9" t="s">
        <v>5785</v>
      </c>
      <c r="F776" s="9" t="s">
        <v>27</v>
      </c>
      <c r="G776" s="9">
        <v>76426.720000000001</v>
      </c>
      <c r="H776" s="9">
        <v>4</v>
      </c>
      <c r="I776" s="10">
        <v>12.7</v>
      </c>
      <c r="J776" s="11">
        <v>305706.86</v>
      </c>
      <c r="K776" s="9">
        <v>57470.879999999997</v>
      </c>
      <c r="L776" s="11">
        <v>75823.34</v>
      </c>
      <c r="M776" s="9" t="s">
        <v>21</v>
      </c>
      <c r="N776" s="9" t="s">
        <v>22</v>
      </c>
      <c r="O776" s="9" t="s">
        <v>29</v>
      </c>
      <c r="P776" s="9">
        <v>6</v>
      </c>
      <c r="Q776" s="9">
        <v>2023</v>
      </c>
      <c r="R776" s="11">
        <f>Raw_Data!$G776*Raw_Data!$H776</f>
        <v>305706.88</v>
      </c>
      <c r="S776" s="11">
        <f>Raw_Data!$R776*Raw_Data!$I776/100</f>
        <v>38824.773759999996</v>
      </c>
      <c r="T776" s="11">
        <f>Raw_Data!$R776-Raw_Data!$S776</f>
        <v>266882.10623999999</v>
      </c>
      <c r="U776" s="16">
        <f>Raw_Data!$L776/Raw_Data!$J776</f>
        <v>0.24802629551721542</v>
      </c>
    </row>
    <row r="777" spans="1:21" x14ac:dyDescent="0.3">
      <c r="A777" s="13" t="s">
        <v>1295</v>
      </c>
      <c r="B777" s="12">
        <v>45095</v>
      </c>
      <c r="C777" s="13" t="s">
        <v>34</v>
      </c>
      <c r="D777" s="13" t="s">
        <v>1296</v>
      </c>
      <c r="E777" s="13" t="s">
        <v>5790</v>
      </c>
      <c r="F777" s="13" t="s">
        <v>27</v>
      </c>
      <c r="G777" s="13">
        <v>70883.25</v>
      </c>
      <c r="H777" s="13">
        <v>29</v>
      </c>
      <c r="I777" s="14">
        <v>0.04</v>
      </c>
      <c r="J777" s="15">
        <v>2055614.11</v>
      </c>
      <c r="K777" s="13">
        <v>51243.199999999997</v>
      </c>
      <c r="L777" s="15">
        <v>569561.26</v>
      </c>
      <c r="M777" s="13" t="s">
        <v>36</v>
      </c>
      <c r="N777" s="13" t="s">
        <v>22</v>
      </c>
      <c r="O777" s="13" t="s">
        <v>23</v>
      </c>
      <c r="P777" s="13">
        <v>6</v>
      </c>
      <c r="Q777" s="13">
        <v>2023</v>
      </c>
      <c r="R777" s="15">
        <f>Raw_Data!$G777*Raw_Data!$H777</f>
        <v>2055614.25</v>
      </c>
      <c r="S777" s="15">
        <f>Raw_Data!$R777*Raw_Data!$I777/100</f>
        <v>822.24570000000006</v>
      </c>
      <c r="T777" s="15">
        <f>Raw_Data!$R777-Raw_Data!$S777</f>
        <v>2054792.0042999999</v>
      </c>
      <c r="U777" s="17">
        <f>Raw_Data!$L777/Raw_Data!$J777</f>
        <v>0.27707596344529856</v>
      </c>
    </row>
    <row r="778" spans="1:21" x14ac:dyDescent="0.3">
      <c r="A778" s="9" t="s">
        <v>1297</v>
      </c>
      <c r="B778" s="8">
        <v>45095</v>
      </c>
      <c r="C778" s="9" t="s">
        <v>25</v>
      </c>
      <c r="D778" s="9" t="s">
        <v>1298</v>
      </c>
      <c r="E778" s="9" t="s">
        <v>5790</v>
      </c>
      <c r="F778" s="9" t="s">
        <v>42</v>
      </c>
      <c r="G778" s="9">
        <v>116484.75</v>
      </c>
      <c r="H778" s="9">
        <v>10</v>
      </c>
      <c r="I778" s="10">
        <v>0.45</v>
      </c>
      <c r="J778" s="11">
        <v>1164847.46</v>
      </c>
      <c r="K778" s="9">
        <v>82911.05</v>
      </c>
      <c r="L778" s="11">
        <v>335736.92</v>
      </c>
      <c r="M778" s="9" t="s">
        <v>21</v>
      </c>
      <c r="N778" s="9" t="s">
        <v>45</v>
      </c>
      <c r="O778" s="9" t="s">
        <v>23</v>
      </c>
      <c r="P778" s="9">
        <v>6</v>
      </c>
      <c r="Q778" s="9">
        <v>2023</v>
      </c>
      <c r="R778" s="11">
        <f>Raw_Data!$G778*Raw_Data!$H778</f>
        <v>1164847.5</v>
      </c>
      <c r="S778" s="11">
        <f>Raw_Data!$R778*Raw_Data!$I778/100</f>
        <v>5241.8137500000003</v>
      </c>
      <c r="T778" s="11">
        <f>Raw_Data!$R778-Raw_Data!$S778</f>
        <v>1159605.68625</v>
      </c>
      <c r="U778" s="16">
        <f>Raw_Data!$L778/Raw_Data!$J778</f>
        <v>0.28822393620534659</v>
      </c>
    </row>
    <row r="779" spans="1:21" x14ac:dyDescent="0.3">
      <c r="A779" s="13" t="s">
        <v>1299</v>
      </c>
      <c r="B779" s="12">
        <v>45095</v>
      </c>
      <c r="C779" s="13" t="s">
        <v>25</v>
      </c>
      <c r="D779" s="13" t="s">
        <v>1275</v>
      </c>
      <c r="E779" s="13" t="s">
        <v>5789</v>
      </c>
      <c r="F779" s="13" t="s">
        <v>32</v>
      </c>
      <c r="G779" s="13">
        <v>101616.65</v>
      </c>
      <c r="H779" s="13">
        <v>81</v>
      </c>
      <c r="I779" s="14">
        <v>8.81</v>
      </c>
      <c r="J779" s="15">
        <v>8230948.2999999998</v>
      </c>
      <c r="K779" s="13">
        <v>84102.28</v>
      </c>
      <c r="L779" s="15">
        <v>1418663.36</v>
      </c>
      <c r="M779" s="13" t="s">
        <v>36</v>
      </c>
      <c r="N779" s="13" t="s">
        <v>22</v>
      </c>
      <c r="O779" s="13" t="s">
        <v>29</v>
      </c>
      <c r="P779" s="13">
        <v>6</v>
      </c>
      <c r="Q779" s="13">
        <v>2023</v>
      </c>
      <c r="R779" s="15">
        <f>Raw_Data!$G779*Raw_Data!$H779</f>
        <v>8230948.6499999994</v>
      </c>
      <c r="S779" s="15">
        <f>Raw_Data!$R779*Raw_Data!$I779/100</f>
        <v>725146.57606500003</v>
      </c>
      <c r="T779" s="15">
        <f>Raw_Data!$R779-Raw_Data!$S779</f>
        <v>7505802.0739349993</v>
      </c>
      <c r="U779" s="17">
        <f>Raw_Data!$L779/Raw_Data!$J779</f>
        <v>0.17235721915541616</v>
      </c>
    </row>
    <row r="780" spans="1:21" x14ac:dyDescent="0.3">
      <c r="A780" s="9" t="s">
        <v>1300</v>
      </c>
      <c r="B780" s="8">
        <v>45095</v>
      </c>
      <c r="C780" s="9" t="s">
        <v>40</v>
      </c>
      <c r="D780" s="9" t="s">
        <v>890</v>
      </c>
      <c r="E780" s="9" t="s">
        <v>5789</v>
      </c>
      <c r="F780" s="9" t="s">
        <v>42</v>
      </c>
      <c r="G780" s="9">
        <v>95760.63</v>
      </c>
      <c r="H780" s="9">
        <v>3</v>
      </c>
      <c r="I780" s="10">
        <v>3.69</v>
      </c>
      <c r="J780" s="11">
        <v>287281.90000000002</v>
      </c>
      <c r="K780" s="9">
        <v>68170.23</v>
      </c>
      <c r="L780" s="11">
        <v>82771.199999999997</v>
      </c>
      <c r="M780" s="9" t="s">
        <v>21</v>
      </c>
      <c r="N780" s="9" t="s">
        <v>58</v>
      </c>
      <c r="O780" s="9" t="s">
        <v>23</v>
      </c>
      <c r="P780" s="9">
        <v>6</v>
      </c>
      <c r="Q780" s="9">
        <v>2023</v>
      </c>
      <c r="R780" s="11">
        <f>Raw_Data!$G780*Raw_Data!$H780</f>
        <v>287281.89</v>
      </c>
      <c r="S780" s="11">
        <f>Raw_Data!$R780*Raw_Data!$I780/100</f>
        <v>10600.701740999999</v>
      </c>
      <c r="T780" s="11">
        <f>Raw_Data!$R780-Raw_Data!$S780</f>
        <v>276681.18825900002</v>
      </c>
      <c r="U780" s="16">
        <f>Raw_Data!$L780/Raw_Data!$J780</f>
        <v>0.28811839520693783</v>
      </c>
    </row>
    <row r="781" spans="1:21" x14ac:dyDescent="0.3">
      <c r="A781" s="13" t="s">
        <v>1301</v>
      </c>
      <c r="B781" s="12">
        <v>45095</v>
      </c>
      <c r="C781" s="13" t="s">
        <v>34</v>
      </c>
      <c r="D781" s="13" t="s">
        <v>1005</v>
      </c>
      <c r="E781" s="13" t="s">
        <v>5787</v>
      </c>
      <c r="F781" s="13" t="s">
        <v>32</v>
      </c>
      <c r="G781" s="13">
        <v>75501.67</v>
      </c>
      <c r="H781" s="13">
        <v>3</v>
      </c>
      <c r="I781" s="14">
        <v>3.06</v>
      </c>
      <c r="J781" s="15">
        <v>226505</v>
      </c>
      <c r="K781" s="13">
        <v>62892.97</v>
      </c>
      <c r="L781" s="15">
        <v>37826.080000000002</v>
      </c>
      <c r="M781" s="13" t="s">
        <v>21</v>
      </c>
      <c r="N781" s="13" t="s">
        <v>28</v>
      </c>
      <c r="O781" s="13" t="s">
        <v>23</v>
      </c>
      <c r="P781" s="13">
        <v>6</v>
      </c>
      <c r="Q781" s="13">
        <v>2023</v>
      </c>
      <c r="R781" s="15">
        <f>Raw_Data!$G781*Raw_Data!$H781</f>
        <v>226505.01</v>
      </c>
      <c r="S781" s="15">
        <f>Raw_Data!$R781*Raw_Data!$I781/100</f>
        <v>6931.0533059999998</v>
      </c>
      <c r="T781" s="15">
        <f>Raw_Data!$R781-Raw_Data!$S781</f>
        <v>219573.95669400002</v>
      </c>
      <c r="U781" s="17">
        <f>Raw_Data!$L781/Raw_Data!$J781</f>
        <v>0.1669988741970376</v>
      </c>
    </row>
    <row r="782" spans="1:21" x14ac:dyDescent="0.3">
      <c r="A782" s="9" t="s">
        <v>1302</v>
      </c>
      <c r="B782" s="8">
        <v>45095</v>
      </c>
      <c r="C782" s="9" t="s">
        <v>25</v>
      </c>
      <c r="D782" s="9" t="s">
        <v>339</v>
      </c>
      <c r="E782" s="9" t="s">
        <v>5789</v>
      </c>
      <c r="F782" s="9" t="s">
        <v>55</v>
      </c>
      <c r="G782" s="9">
        <v>96482.84</v>
      </c>
      <c r="H782" s="9">
        <v>4</v>
      </c>
      <c r="I782" s="10">
        <v>1.54</v>
      </c>
      <c r="J782" s="11">
        <v>385931.37</v>
      </c>
      <c r="K782" s="9">
        <v>69799.11</v>
      </c>
      <c r="L782" s="11">
        <v>106734.92</v>
      </c>
      <c r="M782" s="9" t="s">
        <v>21</v>
      </c>
      <c r="N782" s="9" t="s">
        <v>22</v>
      </c>
      <c r="O782" s="9" t="s">
        <v>23</v>
      </c>
      <c r="P782" s="9">
        <v>6</v>
      </c>
      <c r="Q782" s="9">
        <v>2023</v>
      </c>
      <c r="R782" s="11">
        <f>Raw_Data!$G782*Raw_Data!$H782</f>
        <v>385931.36</v>
      </c>
      <c r="S782" s="11">
        <f>Raw_Data!$R782*Raw_Data!$I782/100</f>
        <v>5943.342944</v>
      </c>
      <c r="T782" s="11">
        <f>Raw_Data!$R782-Raw_Data!$S782</f>
        <v>379988.01705600001</v>
      </c>
      <c r="U782" s="16">
        <f>Raw_Data!$L782/Raw_Data!$J782</f>
        <v>0.27656450938414257</v>
      </c>
    </row>
    <row r="783" spans="1:21" x14ac:dyDescent="0.3">
      <c r="A783" s="13" t="s">
        <v>1303</v>
      </c>
      <c r="B783" s="12">
        <v>45095</v>
      </c>
      <c r="C783" s="13" t="s">
        <v>47</v>
      </c>
      <c r="D783" s="13" t="s">
        <v>688</v>
      </c>
      <c r="E783" s="13" t="s">
        <v>5787</v>
      </c>
      <c r="F783" s="13" t="s">
        <v>42</v>
      </c>
      <c r="G783" s="13">
        <v>52150.64</v>
      </c>
      <c r="H783" s="13">
        <v>6</v>
      </c>
      <c r="I783" s="14">
        <v>1.6</v>
      </c>
      <c r="J783" s="15">
        <v>312903.84000000003</v>
      </c>
      <c r="K783" s="13">
        <v>38529.07</v>
      </c>
      <c r="L783" s="15">
        <v>81729.41</v>
      </c>
      <c r="M783" s="13" t="s">
        <v>21</v>
      </c>
      <c r="N783" s="13" t="s">
        <v>28</v>
      </c>
      <c r="O783" s="13" t="s">
        <v>23</v>
      </c>
      <c r="P783" s="13">
        <v>6</v>
      </c>
      <c r="Q783" s="13">
        <v>2023</v>
      </c>
      <c r="R783" s="15">
        <f>Raw_Data!$G783*Raw_Data!$H783</f>
        <v>312903.83999999997</v>
      </c>
      <c r="S783" s="15">
        <f>Raw_Data!$R783*Raw_Data!$I783/100</f>
        <v>5006.46144</v>
      </c>
      <c r="T783" s="15">
        <f>Raw_Data!$R783-Raw_Data!$S783</f>
        <v>307897.37855999998</v>
      </c>
      <c r="U783" s="17">
        <f>Raw_Data!$L783/Raw_Data!$J783</f>
        <v>0.26119657080590636</v>
      </c>
    </row>
    <row r="784" spans="1:21" x14ac:dyDescent="0.3">
      <c r="A784" s="9" t="s">
        <v>1304</v>
      </c>
      <c r="B784" s="8">
        <v>45095</v>
      </c>
      <c r="C784" s="9" t="s">
        <v>18</v>
      </c>
      <c r="D784" s="9" t="s">
        <v>1008</v>
      </c>
      <c r="E784" s="9" t="s">
        <v>5788</v>
      </c>
      <c r="F784" s="9" t="s">
        <v>55</v>
      </c>
      <c r="G784" s="9">
        <v>74511.789999999994</v>
      </c>
      <c r="H784" s="9">
        <v>51</v>
      </c>
      <c r="I784" s="10">
        <v>4.66</v>
      </c>
      <c r="J784" s="11">
        <v>3800101.17</v>
      </c>
      <c r="K784" s="9">
        <v>50506.49</v>
      </c>
      <c r="L784" s="11">
        <v>1224270.3999999999</v>
      </c>
      <c r="M784" s="9" t="s">
        <v>36</v>
      </c>
      <c r="N784" s="9" t="s">
        <v>28</v>
      </c>
      <c r="O784" s="9" t="s">
        <v>23</v>
      </c>
      <c r="P784" s="9">
        <v>6</v>
      </c>
      <c r="Q784" s="9">
        <v>2023</v>
      </c>
      <c r="R784" s="11">
        <f>Raw_Data!$G784*Raw_Data!$H784</f>
        <v>3800101.2899999996</v>
      </c>
      <c r="S784" s="11">
        <f>Raw_Data!$R784*Raw_Data!$I784/100</f>
        <v>177084.720114</v>
      </c>
      <c r="T784" s="11">
        <f>Raw_Data!$R784-Raw_Data!$S784</f>
        <v>3623016.5698859994</v>
      </c>
      <c r="U784" s="16">
        <f>Raw_Data!$L784/Raw_Data!$J784</f>
        <v>0.32216784375769658</v>
      </c>
    </row>
    <row r="785" spans="1:21" x14ac:dyDescent="0.3">
      <c r="A785" s="13" t="s">
        <v>1305</v>
      </c>
      <c r="B785" s="12">
        <v>45095</v>
      </c>
      <c r="C785" s="13" t="s">
        <v>25</v>
      </c>
      <c r="D785" s="13" t="s">
        <v>551</v>
      </c>
      <c r="E785" s="13" t="s">
        <v>5790</v>
      </c>
      <c r="F785" s="13" t="s">
        <v>27</v>
      </c>
      <c r="G785" s="13">
        <v>119806.23</v>
      </c>
      <c r="H785" s="13">
        <v>5</v>
      </c>
      <c r="I785" s="14">
        <v>0.98</v>
      </c>
      <c r="J785" s="15">
        <v>599031.13</v>
      </c>
      <c r="K785" s="13">
        <v>88452.62</v>
      </c>
      <c r="L785" s="15">
        <v>156768.04</v>
      </c>
      <c r="M785" s="13" t="s">
        <v>21</v>
      </c>
      <c r="N785" s="13" t="s">
        <v>22</v>
      </c>
      <c r="O785" s="13" t="s">
        <v>23</v>
      </c>
      <c r="P785" s="13">
        <v>6</v>
      </c>
      <c r="Q785" s="13">
        <v>2023</v>
      </c>
      <c r="R785" s="15">
        <f>Raw_Data!$G785*Raw_Data!$H785</f>
        <v>599031.15</v>
      </c>
      <c r="S785" s="15">
        <f>Raw_Data!$R785*Raw_Data!$I785/100</f>
        <v>5870.5052699999997</v>
      </c>
      <c r="T785" s="15">
        <f>Raw_Data!$R785-Raw_Data!$S785</f>
        <v>593160.64473000006</v>
      </c>
      <c r="U785" s="17">
        <f>Raw_Data!$L785/Raw_Data!$J785</f>
        <v>0.26170265975993601</v>
      </c>
    </row>
    <row r="786" spans="1:21" x14ac:dyDescent="0.3">
      <c r="A786" s="9" t="s">
        <v>1306</v>
      </c>
      <c r="B786" s="8">
        <v>45095</v>
      </c>
      <c r="C786" s="9" t="s">
        <v>40</v>
      </c>
      <c r="D786" s="9" t="s">
        <v>946</v>
      </c>
      <c r="E786" s="9" t="s">
        <v>5788</v>
      </c>
      <c r="F786" s="9" t="s">
        <v>42</v>
      </c>
      <c r="G786" s="9">
        <v>92502.77</v>
      </c>
      <c r="H786" s="9">
        <v>1</v>
      </c>
      <c r="I786" s="10">
        <v>5.15</v>
      </c>
      <c r="J786" s="11">
        <v>92502.77</v>
      </c>
      <c r="K786" s="9">
        <v>68475.05</v>
      </c>
      <c r="L786" s="11">
        <v>24027.73</v>
      </c>
      <c r="M786" s="9" t="s">
        <v>21</v>
      </c>
      <c r="N786" s="9" t="s">
        <v>28</v>
      </c>
      <c r="O786" s="9" t="s">
        <v>23</v>
      </c>
      <c r="P786" s="9">
        <v>6</v>
      </c>
      <c r="Q786" s="9">
        <v>2023</v>
      </c>
      <c r="R786" s="11">
        <f>Raw_Data!$G786*Raw_Data!$H786</f>
        <v>92502.77</v>
      </c>
      <c r="S786" s="11">
        <f>Raw_Data!$R786*Raw_Data!$I786/100</f>
        <v>4763.8926550000006</v>
      </c>
      <c r="T786" s="11">
        <f>Raw_Data!$R786-Raw_Data!$S786</f>
        <v>87738.877345000001</v>
      </c>
      <c r="U786" s="16">
        <f>Raw_Data!$L786/Raw_Data!$J786</f>
        <v>0.25975146473992072</v>
      </c>
    </row>
    <row r="787" spans="1:21" x14ac:dyDescent="0.3">
      <c r="A787" s="13" t="s">
        <v>1307</v>
      </c>
      <c r="B787" s="12">
        <v>45096</v>
      </c>
      <c r="C787" s="13" t="s">
        <v>18</v>
      </c>
      <c r="D787" s="13" t="s">
        <v>842</v>
      </c>
      <c r="E787" s="13" t="s">
        <v>5785</v>
      </c>
      <c r="F787" s="13" t="s">
        <v>32</v>
      </c>
      <c r="G787" s="13">
        <v>60812.68</v>
      </c>
      <c r="H787" s="13">
        <v>14</v>
      </c>
      <c r="I787" s="14">
        <v>4.0199999999999996</v>
      </c>
      <c r="J787" s="15">
        <v>851377.51</v>
      </c>
      <c r="K787" s="13">
        <v>49565.88</v>
      </c>
      <c r="L787" s="15">
        <v>157455.24</v>
      </c>
      <c r="M787" s="13" t="s">
        <v>21</v>
      </c>
      <c r="N787" s="13" t="s">
        <v>22</v>
      </c>
      <c r="O787" s="13" t="s">
        <v>23</v>
      </c>
      <c r="P787" s="13">
        <v>6</v>
      </c>
      <c r="Q787" s="13">
        <v>2023</v>
      </c>
      <c r="R787" s="15">
        <f>Raw_Data!$G787*Raw_Data!$H787</f>
        <v>851377.52</v>
      </c>
      <c r="S787" s="15">
        <f>Raw_Data!$R787*Raw_Data!$I787/100</f>
        <v>34225.376303999998</v>
      </c>
      <c r="T787" s="15">
        <f>Raw_Data!$R787-Raw_Data!$S787</f>
        <v>817152.14369599998</v>
      </c>
      <c r="U787" s="17">
        <f>Raw_Data!$L787/Raw_Data!$J787</f>
        <v>0.18494174223606163</v>
      </c>
    </row>
    <row r="788" spans="1:21" x14ac:dyDescent="0.3">
      <c r="A788" s="9" t="s">
        <v>1308</v>
      </c>
      <c r="B788" s="8">
        <v>45096</v>
      </c>
      <c r="C788" s="9" t="s">
        <v>25</v>
      </c>
      <c r="D788" s="9" t="s">
        <v>1309</v>
      </c>
      <c r="E788" s="9" t="s">
        <v>5789</v>
      </c>
      <c r="F788" s="9" t="s">
        <v>42</v>
      </c>
      <c r="G788" s="9">
        <v>78582.7</v>
      </c>
      <c r="H788" s="9">
        <v>9</v>
      </c>
      <c r="I788" s="10">
        <v>5.99</v>
      </c>
      <c r="J788" s="11">
        <v>707244.27</v>
      </c>
      <c r="K788" s="9">
        <v>59837.68</v>
      </c>
      <c r="L788" s="11">
        <v>168705.15</v>
      </c>
      <c r="M788" s="9" t="s">
        <v>21</v>
      </c>
      <c r="N788" s="9" t="s">
        <v>22</v>
      </c>
      <c r="O788" s="9" t="s">
        <v>23</v>
      </c>
      <c r="P788" s="9">
        <v>6</v>
      </c>
      <c r="Q788" s="9">
        <v>2023</v>
      </c>
      <c r="R788" s="11">
        <f>Raw_Data!$G788*Raw_Data!$H788</f>
        <v>707244.29999999993</v>
      </c>
      <c r="S788" s="11">
        <f>Raw_Data!$R788*Raw_Data!$I788/100</f>
        <v>42363.933570000001</v>
      </c>
      <c r="T788" s="11">
        <f>Raw_Data!$R788-Raw_Data!$S788</f>
        <v>664880.36642999994</v>
      </c>
      <c r="U788" s="16">
        <f>Raw_Data!$L788/Raw_Data!$J788</f>
        <v>0.23853873004867185</v>
      </c>
    </row>
    <row r="789" spans="1:21" x14ac:dyDescent="0.3">
      <c r="A789" s="13" t="s">
        <v>1310</v>
      </c>
      <c r="B789" s="12">
        <v>45096</v>
      </c>
      <c r="C789" s="13" t="s">
        <v>47</v>
      </c>
      <c r="D789" s="13" t="s">
        <v>1311</v>
      </c>
      <c r="E789" s="13" t="s">
        <v>5785</v>
      </c>
      <c r="F789" s="13" t="s">
        <v>20</v>
      </c>
      <c r="G789" s="13">
        <v>50597.39</v>
      </c>
      <c r="H789" s="13">
        <v>2</v>
      </c>
      <c r="I789" s="14">
        <v>10.08</v>
      </c>
      <c r="J789" s="15">
        <v>101194.79</v>
      </c>
      <c r="K789" s="13">
        <v>41927.370000000003</v>
      </c>
      <c r="L789" s="15">
        <v>17340.05</v>
      </c>
      <c r="M789" s="13" t="s">
        <v>21</v>
      </c>
      <c r="N789" s="13" t="s">
        <v>28</v>
      </c>
      <c r="O789" s="13" t="s">
        <v>29</v>
      </c>
      <c r="P789" s="13">
        <v>6</v>
      </c>
      <c r="Q789" s="13">
        <v>2023</v>
      </c>
      <c r="R789" s="15">
        <f>Raw_Data!$G789*Raw_Data!$H789</f>
        <v>101194.78</v>
      </c>
      <c r="S789" s="15">
        <f>Raw_Data!$R789*Raw_Data!$I789/100</f>
        <v>10200.433824</v>
      </c>
      <c r="T789" s="15">
        <f>Raw_Data!$R789-Raw_Data!$S789</f>
        <v>90994.346175999992</v>
      </c>
      <c r="U789" s="17">
        <f>Raw_Data!$L789/Raw_Data!$J789</f>
        <v>0.17135318923039417</v>
      </c>
    </row>
    <row r="790" spans="1:21" x14ac:dyDescent="0.3">
      <c r="A790" s="9" t="s">
        <v>1312</v>
      </c>
      <c r="B790" s="8">
        <v>45097</v>
      </c>
      <c r="C790" s="9" t="s">
        <v>40</v>
      </c>
      <c r="D790" s="9" t="s">
        <v>1313</v>
      </c>
      <c r="E790" s="9" t="s">
        <v>5789</v>
      </c>
      <c r="F790" s="9" t="s">
        <v>32</v>
      </c>
      <c r="G790" s="9">
        <v>81140.479999999996</v>
      </c>
      <c r="H790" s="9">
        <v>1</v>
      </c>
      <c r="I790" s="10">
        <v>7.82</v>
      </c>
      <c r="J790" s="11">
        <v>81140.479999999996</v>
      </c>
      <c r="K790" s="9">
        <v>64443.42</v>
      </c>
      <c r="L790" s="11">
        <v>16697.05</v>
      </c>
      <c r="M790" s="9" t="s">
        <v>21</v>
      </c>
      <c r="N790" s="9" t="s">
        <v>28</v>
      </c>
      <c r="O790" s="9" t="s">
        <v>29</v>
      </c>
      <c r="P790" s="9">
        <v>6</v>
      </c>
      <c r="Q790" s="9">
        <v>2023</v>
      </c>
      <c r="R790" s="11">
        <f>Raw_Data!$G790*Raw_Data!$H790</f>
        <v>81140.479999999996</v>
      </c>
      <c r="S790" s="11">
        <f>Raw_Data!$R790*Raw_Data!$I790/100</f>
        <v>6345.185536</v>
      </c>
      <c r="T790" s="11">
        <f>Raw_Data!$R790-Raw_Data!$S790</f>
        <v>74795.294463999991</v>
      </c>
      <c r="U790" s="16">
        <f>Raw_Data!$L790/Raw_Data!$J790</f>
        <v>0.20577953199192314</v>
      </c>
    </row>
    <row r="791" spans="1:21" x14ac:dyDescent="0.3">
      <c r="A791" s="13" t="s">
        <v>1314</v>
      </c>
      <c r="B791" s="12">
        <v>45097</v>
      </c>
      <c r="C791" s="13" t="s">
        <v>34</v>
      </c>
      <c r="D791" s="13" t="s">
        <v>660</v>
      </c>
      <c r="E791" s="13" t="s">
        <v>5789</v>
      </c>
      <c r="F791" s="13" t="s">
        <v>42</v>
      </c>
      <c r="G791" s="13">
        <v>64682.18</v>
      </c>
      <c r="H791" s="13">
        <v>10</v>
      </c>
      <c r="I791" s="14">
        <v>3.31</v>
      </c>
      <c r="J791" s="15">
        <v>646821.77</v>
      </c>
      <c r="K791" s="13">
        <v>45579.06</v>
      </c>
      <c r="L791" s="15">
        <v>191031.19</v>
      </c>
      <c r="M791" s="13" t="s">
        <v>21</v>
      </c>
      <c r="N791" s="13" t="s">
        <v>28</v>
      </c>
      <c r="O791" s="13" t="s">
        <v>23</v>
      </c>
      <c r="P791" s="13">
        <v>6</v>
      </c>
      <c r="Q791" s="13">
        <v>2023</v>
      </c>
      <c r="R791" s="15">
        <f>Raw_Data!$G791*Raw_Data!$H791</f>
        <v>646821.80000000005</v>
      </c>
      <c r="S791" s="15">
        <f>Raw_Data!$R791*Raw_Data!$I791/100</f>
        <v>21409.801580000003</v>
      </c>
      <c r="T791" s="15">
        <f>Raw_Data!$R791-Raw_Data!$S791</f>
        <v>625411.99842000008</v>
      </c>
      <c r="U791" s="17">
        <f>Raw_Data!$L791/Raw_Data!$J791</f>
        <v>0.29533821967680524</v>
      </c>
    </row>
    <row r="792" spans="1:21" x14ac:dyDescent="0.3">
      <c r="A792" s="9" t="s">
        <v>1315</v>
      </c>
      <c r="B792" s="8">
        <v>45097</v>
      </c>
      <c r="C792" s="9" t="s">
        <v>18</v>
      </c>
      <c r="D792" s="9" t="s">
        <v>908</v>
      </c>
      <c r="E792" s="9" t="s">
        <v>5789</v>
      </c>
      <c r="F792" s="9" t="s">
        <v>55</v>
      </c>
      <c r="G792" s="9">
        <v>74102.84</v>
      </c>
      <c r="H792" s="9">
        <v>58</v>
      </c>
      <c r="I792" s="10">
        <v>3.55</v>
      </c>
      <c r="J792" s="11">
        <v>4297964.54</v>
      </c>
      <c r="K792" s="9">
        <v>50600.56</v>
      </c>
      <c r="L792" s="11">
        <v>1363131.98</v>
      </c>
      <c r="M792" s="9" t="s">
        <v>36</v>
      </c>
      <c r="N792" s="9" t="s">
        <v>22</v>
      </c>
      <c r="O792" s="9" t="s">
        <v>23</v>
      </c>
      <c r="P792" s="9">
        <v>6</v>
      </c>
      <c r="Q792" s="9">
        <v>2023</v>
      </c>
      <c r="R792" s="11">
        <f>Raw_Data!$G792*Raw_Data!$H792</f>
        <v>4297964.72</v>
      </c>
      <c r="S792" s="11">
        <f>Raw_Data!$R792*Raw_Data!$I792/100</f>
        <v>152577.74755999999</v>
      </c>
      <c r="T792" s="11">
        <f>Raw_Data!$R792-Raw_Data!$S792</f>
        <v>4145386.9724399997</v>
      </c>
      <c r="U792" s="16">
        <f>Raw_Data!$L792/Raw_Data!$J792</f>
        <v>0.31715756780068732</v>
      </c>
    </row>
    <row r="793" spans="1:21" x14ac:dyDescent="0.3">
      <c r="A793" s="13" t="s">
        <v>1316</v>
      </c>
      <c r="B793" s="12">
        <v>45097</v>
      </c>
      <c r="C793" s="13" t="s">
        <v>25</v>
      </c>
      <c r="D793" s="13" t="s">
        <v>1317</v>
      </c>
      <c r="E793" s="13" t="s">
        <v>5788</v>
      </c>
      <c r="F793" s="13" t="s">
        <v>42</v>
      </c>
      <c r="G793" s="13">
        <v>105544.06</v>
      </c>
      <c r="H793" s="13">
        <v>11</v>
      </c>
      <c r="I793" s="14">
        <v>4.63</v>
      </c>
      <c r="J793" s="15">
        <v>1160984.7</v>
      </c>
      <c r="K793" s="13">
        <v>71707.92</v>
      </c>
      <c r="L793" s="15">
        <v>372197.55</v>
      </c>
      <c r="M793" s="13" t="s">
        <v>21</v>
      </c>
      <c r="N793" s="13" t="s">
        <v>58</v>
      </c>
      <c r="O793" s="13" t="s">
        <v>23</v>
      </c>
      <c r="P793" s="13">
        <v>6</v>
      </c>
      <c r="Q793" s="13">
        <v>2023</v>
      </c>
      <c r="R793" s="15">
        <f>Raw_Data!$G793*Raw_Data!$H793</f>
        <v>1160984.6599999999</v>
      </c>
      <c r="S793" s="15">
        <f>Raw_Data!$R793*Raw_Data!$I793/100</f>
        <v>53753.589757999995</v>
      </c>
      <c r="T793" s="15">
        <f>Raw_Data!$R793-Raw_Data!$S793</f>
        <v>1107231.0702419998</v>
      </c>
      <c r="U793" s="17">
        <f>Raw_Data!$L793/Raw_Data!$J793</f>
        <v>0.32058781653194912</v>
      </c>
    </row>
    <row r="794" spans="1:21" x14ac:dyDescent="0.3">
      <c r="A794" s="9" t="s">
        <v>1318</v>
      </c>
      <c r="B794" s="8">
        <v>45097</v>
      </c>
      <c r="C794" s="9" t="s">
        <v>34</v>
      </c>
      <c r="D794" s="9" t="s">
        <v>614</v>
      </c>
      <c r="E794" s="9" t="s">
        <v>5788</v>
      </c>
      <c r="F794" s="9" t="s">
        <v>42</v>
      </c>
      <c r="G794" s="9">
        <v>71961.119999999995</v>
      </c>
      <c r="H794" s="9">
        <v>10</v>
      </c>
      <c r="I794" s="10">
        <v>1.84</v>
      </c>
      <c r="J794" s="11">
        <v>719611.23</v>
      </c>
      <c r="K794" s="9">
        <v>52194.11</v>
      </c>
      <c r="L794" s="11">
        <v>197670.13</v>
      </c>
      <c r="M794" s="9" t="s">
        <v>21</v>
      </c>
      <c r="N794" s="9" t="s">
        <v>22</v>
      </c>
      <c r="O794" s="9" t="s">
        <v>23</v>
      </c>
      <c r="P794" s="9">
        <v>6</v>
      </c>
      <c r="Q794" s="9">
        <v>2023</v>
      </c>
      <c r="R794" s="11">
        <f>Raw_Data!$G794*Raw_Data!$H794</f>
        <v>719611.2</v>
      </c>
      <c r="S794" s="11">
        <f>Raw_Data!$R794*Raw_Data!$I794/100</f>
        <v>13240.846079999999</v>
      </c>
      <c r="T794" s="11">
        <f>Raw_Data!$R794-Raw_Data!$S794</f>
        <v>706370.35391999991</v>
      </c>
      <c r="U794" s="16">
        <f>Raw_Data!$L794/Raw_Data!$J794</f>
        <v>0.27469016846777117</v>
      </c>
    </row>
    <row r="795" spans="1:21" x14ac:dyDescent="0.3">
      <c r="A795" s="13" t="s">
        <v>1319</v>
      </c>
      <c r="B795" s="12">
        <v>45097</v>
      </c>
      <c r="C795" s="13" t="s">
        <v>47</v>
      </c>
      <c r="D795" s="13" t="s">
        <v>70</v>
      </c>
      <c r="E795" s="13" t="s">
        <v>5789</v>
      </c>
      <c r="F795" s="13" t="s">
        <v>55</v>
      </c>
      <c r="G795" s="13">
        <v>61793.41</v>
      </c>
      <c r="H795" s="13">
        <v>18</v>
      </c>
      <c r="I795" s="14">
        <v>2.96</v>
      </c>
      <c r="J795" s="15">
        <v>1112281.4099999999</v>
      </c>
      <c r="K795" s="13">
        <v>46127.839999999997</v>
      </c>
      <c r="L795" s="15">
        <v>281980.2</v>
      </c>
      <c r="M795" s="13" t="s">
        <v>36</v>
      </c>
      <c r="N795" s="13" t="s">
        <v>28</v>
      </c>
      <c r="O795" s="13" t="s">
        <v>23</v>
      </c>
      <c r="P795" s="13">
        <v>6</v>
      </c>
      <c r="Q795" s="13">
        <v>2023</v>
      </c>
      <c r="R795" s="15">
        <f>Raw_Data!$G795*Raw_Data!$H795</f>
        <v>1112281.3800000001</v>
      </c>
      <c r="S795" s="15">
        <f>Raw_Data!$R795*Raw_Data!$I795/100</f>
        <v>32923.528848000002</v>
      </c>
      <c r="T795" s="15">
        <f>Raw_Data!$R795-Raw_Data!$S795</f>
        <v>1079357.851152</v>
      </c>
      <c r="U795" s="17">
        <f>Raw_Data!$L795/Raw_Data!$J795</f>
        <v>0.25351516034058325</v>
      </c>
    </row>
    <row r="796" spans="1:21" x14ac:dyDescent="0.3">
      <c r="A796" s="9" t="s">
        <v>1320</v>
      </c>
      <c r="B796" s="8">
        <v>45097</v>
      </c>
      <c r="C796" s="9" t="s">
        <v>18</v>
      </c>
      <c r="D796" s="9" t="s">
        <v>277</v>
      </c>
      <c r="E796" s="9" t="s">
        <v>5787</v>
      </c>
      <c r="F796" s="9" t="s">
        <v>55</v>
      </c>
      <c r="G796" s="9">
        <v>66779.14</v>
      </c>
      <c r="H796" s="9">
        <v>12</v>
      </c>
      <c r="I796" s="10">
        <v>0.59</v>
      </c>
      <c r="J796" s="11">
        <v>801349.71</v>
      </c>
      <c r="K796" s="9">
        <v>45224.65</v>
      </c>
      <c r="L796" s="11">
        <v>258653.91</v>
      </c>
      <c r="M796" s="9" t="s">
        <v>21</v>
      </c>
      <c r="N796" s="9" t="s">
        <v>22</v>
      </c>
      <c r="O796" s="9" t="s">
        <v>23</v>
      </c>
      <c r="P796" s="9">
        <v>6</v>
      </c>
      <c r="Q796" s="9">
        <v>2023</v>
      </c>
      <c r="R796" s="11">
        <f>Raw_Data!$G796*Raw_Data!$H796</f>
        <v>801349.67999999993</v>
      </c>
      <c r="S796" s="11">
        <f>Raw_Data!$R796*Raw_Data!$I796/100</f>
        <v>4727.9631119999995</v>
      </c>
      <c r="T796" s="11">
        <f>Raw_Data!$R796-Raw_Data!$S796</f>
        <v>796621.71688799991</v>
      </c>
      <c r="U796" s="16">
        <f>Raw_Data!$L796/Raw_Data!$J796</f>
        <v>0.32277282536235025</v>
      </c>
    </row>
    <row r="797" spans="1:21" x14ac:dyDescent="0.3">
      <c r="A797" s="13" t="s">
        <v>1321</v>
      </c>
      <c r="B797" s="12">
        <v>45097</v>
      </c>
      <c r="C797" s="13" t="s">
        <v>34</v>
      </c>
      <c r="D797" s="13" t="s">
        <v>614</v>
      </c>
      <c r="E797" s="13" t="s">
        <v>5790</v>
      </c>
      <c r="F797" s="13" t="s">
        <v>20</v>
      </c>
      <c r="G797" s="13">
        <v>79225.64</v>
      </c>
      <c r="H797" s="13">
        <v>6</v>
      </c>
      <c r="I797" s="14">
        <v>1.91</v>
      </c>
      <c r="J797" s="15">
        <v>475353.81</v>
      </c>
      <c r="K797" s="13">
        <v>62833.8</v>
      </c>
      <c r="L797" s="15">
        <v>98351</v>
      </c>
      <c r="M797" s="13" t="s">
        <v>21</v>
      </c>
      <c r="N797" s="13" t="s">
        <v>22</v>
      </c>
      <c r="O797" s="13" t="s">
        <v>23</v>
      </c>
      <c r="P797" s="13">
        <v>6</v>
      </c>
      <c r="Q797" s="13">
        <v>2023</v>
      </c>
      <c r="R797" s="15">
        <f>Raw_Data!$G797*Raw_Data!$H797</f>
        <v>475353.83999999997</v>
      </c>
      <c r="S797" s="15">
        <f>Raw_Data!$R797*Raw_Data!$I797/100</f>
        <v>9079.2583439999999</v>
      </c>
      <c r="T797" s="15">
        <f>Raw_Data!$R797-Raw_Data!$S797</f>
        <v>466274.58165599999</v>
      </c>
      <c r="U797" s="17">
        <f>Raw_Data!$L797/Raw_Data!$J797</f>
        <v>0.20690062418980085</v>
      </c>
    </row>
    <row r="798" spans="1:21" x14ac:dyDescent="0.3">
      <c r="A798" s="9" t="s">
        <v>1322</v>
      </c>
      <c r="B798" s="8">
        <v>45097</v>
      </c>
      <c r="C798" s="9" t="s">
        <v>40</v>
      </c>
      <c r="D798" s="9" t="s">
        <v>1149</v>
      </c>
      <c r="E798" s="9" t="s">
        <v>5790</v>
      </c>
      <c r="F798" s="9" t="s">
        <v>27</v>
      </c>
      <c r="G798" s="9">
        <v>107984.33</v>
      </c>
      <c r="H798" s="9">
        <v>100</v>
      </c>
      <c r="I798" s="10">
        <v>3.27</v>
      </c>
      <c r="J798" s="11">
        <v>10798432.779999999</v>
      </c>
      <c r="K798" s="9">
        <v>88428.69</v>
      </c>
      <c r="L798" s="11">
        <v>1955564.14</v>
      </c>
      <c r="M798" s="9" t="s">
        <v>36</v>
      </c>
      <c r="N798" s="9" t="s">
        <v>45</v>
      </c>
      <c r="O798" s="9" t="s">
        <v>23</v>
      </c>
      <c r="P798" s="9">
        <v>6</v>
      </c>
      <c r="Q798" s="9">
        <v>2023</v>
      </c>
      <c r="R798" s="11">
        <f>Raw_Data!$G798*Raw_Data!$H798</f>
        <v>10798433</v>
      </c>
      <c r="S798" s="11">
        <f>Raw_Data!$R798*Raw_Data!$I798/100</f>
        <v>353108.75910000002</v>
      </c>
      <c r="T798" s="11">
        <f>Raw_Data!$R798-Raw_Data!$S798</f>
        <v>10445324.240900001</v>
      </c>
      <c r="U798" s="16">
        <f>Raw_Data!$L798/Raw_Data!$J798</f>
        <v>0.18109703323077964</v>
      </c>
    </row>
    <row r="799" spans="1:21" x14ac:dyDescent="0.3">
      <c r="A799" s="13" t="s">
        <v>1323</v>
      </c>
      <c r="B799" s="12">
        <v>45098</v>
      </c>
      <c r="C799" s="13" t="s">
        <v>25</v>
      </c>
      <c r="D799" s="13" t="s">
        <v>743</v>
      </c>
      <c r="E799" s="13" t="s">
        <v>5790</v>
      </c>
      <c r="F799" s="13" t="s">
        <v>32</v>
      </c>
      <c r="G799" s="13">
        <v>119309.62</v>
      </c>
      <c r="H799" s="13">
        <v>91</v>
      </c>
      <c r="I799" s="14">
        <v>4.49</v>
      </c>
      <c r="J799" s="15">
        <v>10857175.41</v>
      </c>
      <c r="K799" s="13">
        <v>101607.51</v>
      </c>
      <c r="L799" s="15">
        <v>1610891.66</v>
      </c>
      <c r="M799" s="13" t="s">
        <v>36</v>
      </c>
      <c r="N799" s="13" t="s">
        <v>58</v>
      </c>
      <c r="O799" s="13" t="s">
        <v>23</v>
      </c>
      <c r="P799" s="13">
        <v>6</v>
      </c>
      <c r="Q799" s="13">
        <v>2023</v>
      </c>
      <c r="R799" s="15">
        <f>Raw_Data!$G799*Raw_Data!$H799</f>
        <v>10857175.42</v>
      </c>
      <c r="S799" s="15">
        <f>Raw_Data!$R799*Raw_Data!$I799/100</f>
        <v>487487.17635800003</v>
      </c>
      <c r="T799" s="15">
        <f>Raw_Data!$R799-Raw_Data!$S799</f>
        <v>10369688.243642</v>
      </c>
      <c r="U799" s="17">
        <f>Raw_Data!$L799/Raw_Data!$J799</f>
        <v>0.14837115540348444</v>
      </c>
    </row>
    <row r="800" spans="1:21" x14ac:dyDescent="0.3">
      <c r="A800" s="9" t="s">
        <v>1324</v>
      </c>
      <c r="B800" s="8">
        <v>45098</v>
      </c>
      <c r="C800" s="9" t="s">
        <v>25</v>
      </c>
      <c r="D800" s="9" t="s">
        <v>556</v>
      </c>
      <c r="E800" s="9" t="s">
        <v>5787</v>
      </c>
      <c r="F800" s="9" t="s">
        <v>27</v>
      </c>
      <c r="G800" s="9">
        <v>116505.08</v>
      </c>
      <c r="H800" s="9">
        <v>7</v>
      </c>
      <c r="I800" s="10">
        <v>4</v>
      </c>
      <c r="J800" s="11">
        <v>815535.54</v>
      </c>
      <c r="K800" s="9">
        <v>85680.31</v>
      </c>
      <c r="L800" s="11">
        <v>215773.4</v>
      </c>
      <c r="M800" s="9" t="s">
        <v>21</v>
      </c>
      <c r="N800" s="9" t="s">
        <v>58</v>
      </c>
      <c r="O800" s="9" t="s">
        <v>23</v>
      </c>
      <c r="P800" s="9">
        <v>6</v>
      </c>
      <c r="Q800" s="9">
        <v>2023</v>
      </c>
      <c r="R800" s="11">
        <f>Raw_Data!$G800*Raw_Data!$H800</f>
        <v>815535.56</v>
      </c>
      <c r="S800" s="11">
        <f>Raw_Data!$R800*Raw_Data!$I800/100</f>
        <v>32621.422400000003</v>
      </c>
      <c r="T800" s="11">
        <f>Raw_Data!$R800-Raw_Data!$S800</f>
        <v>782914.13760000002</v>
      </c>
      <c r="U800" s="16">
        <f>Raw_Data!$L800/Raw_Data!$J800</f>
        <v>0.26457878218280956</v>
      </c>
    </row>
    <row r="801" spans="1:21" x14ac:dyDescent="0.3">
      <c r="A801" s="13" t="s">
        <v>1325</v>
      </c>
      <c r="B801" s="12">
        <v>45098</v>
      </c>
      <c r="C801" s="13" t="s">
        <v>18</v>
      </c>
      <c r="D801" s="13" t="s">
        <v>610</v>
      </c>
      <c r="E801" s="13" t="s">
        <v>5785</v>
      </c>
      <c r="F801" s="13" t="s">
        <v>32</v>
      </c>
      <c r="G801" s="13">
        <v>53038.66</v>
      </c>
      <c r="H801" s="13">
        <v>50</v>
      </c>
      <c r="I801" s="14">
        <v>2.8</v>
      </c>
      <c r="J801" s="15">
        <v>2651932.86</v>
      </c>
      <c r="K801" s="13">
        <v>42369.82</v>
      </c>
      <c r="L801" s="15">
        <v>533441.99</v>
      </c>
      <c r="M801" s="13" t="s">
        <v>36</v>
      </c>
      <c r="N801" s="13" t="s">
        <v>22</v>
      </c>
      <c r="O801" s="13" t="s">
        <v>23</v>
      </c>
      <c r="P801" s="13">
        <v>6</v>
      </c>
      <c r="Q801" s="13">
        <v>2023</v>
      </c>
      <c r="R801" s="15">
        <f>Raw_Data!$G801*Raw_Data!$H801</f>
        <v>2651933</v>
      </c>
      <c r="S801" s="15">
        <f>Raw_Data!$R801*Raw_Data!$I801/100</f>
        <v>74254.123999999996</v>
      </c>
      <c r="T801" s="15">
        <f>Raw_Data!$R801-Raw_Data!$S801</f>
        <v>2577678.8760000002</v>
      </c>
      <c r="U801" s="17">
        <f>Raw_Data!$L801/Raw_Data!$J801</f>
        <v>0.20115214756982952</v>
      </c>
    </row>
    <row r="802" spans="1:21" x14ac:dyDescent="0.3">
      <c r="A802" s="9" t="s">
        <v>1326</v>
      </c>
      <c r="B802" s="8">
        <v>45098</v>
      </c>
      <c r="C802" s="9" t="s">
        <v>25</v>
      </c>
      <c r="D802" s="9" t="s">
        <v>1327</v>
      </c>
      <c r="E802" s="9" t="s">
        <v>5787</v>
      </c>
      <c r="F802" s="9" t="s">
        <v>42</v>
      </c>
      <c r="G802" s="9">
        <v>101208.92</v>
      </c>
      <c r="H802" s="9">
        <v>12</v>
      </c>
      <c r="I802" s="10">
        <v>2.58</v>
      </c>
      <c r="J802" s="11">
        <v>1214507</v>
      </c>
      <c r="K802" s="9">
        <v>74388.570000000007</v>
      </c>
      <c r="L802" s="11">
        <v>321844.13</v>
      </c>
      <c r="M802" s="9" t="s">
        <v>21</v>
      </c>
      <c r="N802" s="9" t="s">
        <v>22</v>
      </c>
      <c r="O802" s="9" t="s">
        <v>23</v>
      </c>
      <c r="P802" s="9">
        <v>6</v>
      </c>
      <c r="Q802" s="9">
        <v>2023</v>
      </c>
      <c r="R802" s="11">
        <f>Raw_Data!$G802*Raw_Data!$H802</f>
        <v>1214507.04</v>
      </c>
      <c r="S802" s="11">
        <f>Raw_Data!$R802*Raw_Data!$I802/100</f>
        <v>31334.281632000002</v>
      </c>
      <c r="T802" s="11">
        <f>Raw_Data!$R802-Raw_Data!$S802</f>
        <v>1183172.7583679999</v>
      </c>
      <c r="U802" s="16">
        <f>Raw_Data!$L802/Raw_Data!$J802</f>
        <v>0.26499981473964335</v>
      </c>
    </row>
    <row r="803" spans="1:21" x14ac:dyDescent="0.3">
      <c r="A803" s="13" t="s">
        <v>1328</v>
      </c>
      <c r="B803" s="12">
        <v>45098</v>
      </c>
      <c r="C803" s="13" t="s">
        <v>25</v>
      </c>
      <c r="D803" s="13" t="s">
        <v>38</v>
      </c>
      <c r="E803" s="13" t="s">
        <v>5790</v>
      </c>
      <c r="F803" s="13" t="s">
        <v>42</v>
      </c>
      <c r="G803" s="13">
        <v>124084.65</v>
      </c>
      <c r="H803" s="13">
        <v>8</v>
      </c>
      <c r="I803" s="14">
        <v>1.45</v>
      </c>
      <c r="J803" s="15">
        <v>992677.2</v>
      </c>
      <c r="K803" s="13">
        <v>91350.25</v>
      </c>
      <c r="L803" s="15">
        <v>261875.17</v>
      </c>
      <c r="M803" s="13" t="s">
        <v>21</v>
      </c>
      <c r="N803" s="13" t="s">
        <v>45</v>
      </c>
      <c r="O803" s="13" t="s">
        <v>23</v>
      </c>
      <c r="P803" s="13">
        <v>6</v>
      </c>
      <c r="Q803" s="13">
        <v>2023</v>
      </c>
      <c r="R803" s="15">
        <f>Raw_Data!$G803*Raw_Data!$H803</f>
        <v>992677.2</v>
      </c>
      <c r="S803" s="15">
        <f>Raw_Data!$R803*Raw_Data!$I803/100</f>
        <v>14393.8194</v>
      </c>
      <c r="T803" s="15">
        <f>Raw_Data!$R803-Raw_Data!$S803</f>
        <v>978283.38059999992</v>
      </c>
      <c r="U803" s="17">
        <f>Raw_Data!$L803/Raw_Data!$J803</f>
        <v>0.26380697572181572</v>
      </c>
    </row>
    <row r="804" spans="1:21" x14ac:dyDescent="0.3">
      <c r="A804" s="9" t="s">
        <v>1329</v>
      </c>
      <c r="B804" s="8">
        <v>45098</v>
      </c>
      <c r="C804" s="9" t="s">
        <v>25</v>
      </c>
      <c r="D804" s="9" t="s">
        <v>179</v>
      </c>
      <c r="E804" s="9" t="s">
        <v>5789</v>
      </c>
      <c r="F804" s="9" t="s">
        <v>27</v>
      </c>
      <c r="G804" s="9">
        <v>119259.61</v>
      </c>
      <c r="H804" s="9">
        <v>59</v>
      </c>
      <c r="I804" s="10">
        <v>0.85</v>
      </c>
      <c r="J804" s="11">
        <v>7036317.1200000001</v>
      </c>
      <c r="K804" s="9">
        <v>89561.25</v>
      </c>
      <c r="L804" s="11">
        <v>1752203.25</v>
      </c>
      <c r="M804" s="9" t="s">
        <v>36</v>
      </c>
      <c r="N804" s="9" t="s">
        <v>28</v>
      </c>
      <c r="O804" s="9" t="s">
        <v>23</v>
      </c>
      <c r="P804" s="9">
        <v>6</v>
      </c>
      <c r="Q804" s="9">
        <v>2023</v>
      </c>
      <c r="R804" s="11">
        <f>Raw_Data!$G804*Raw_Data!$H804</f>
        <v>7036316.9900000002</v>
      </c>
      <c r="S804" s="11">
        <f>Raw_Data!$R804*Raw_Data!$I804/100</f>
        <v>59808.694414999998</v>
      </c>
      <c r="T804" s="11">
        <f>Raw_Data!$R804-Raw_Data!$S804</f>
        <v>6976508.295585</v>
      </c>
      <c r="U804" s="16">
        <f>Raw_Data!$L804/Raw_Data!$J804</f>
        <v>0.24902277997385086</v>
      </c>
    </row>
    <row r="805" spans="1:21" x14ac:dyDescent="0.3">
      <c r="A805" s="13" t="s">
        <v>1330</v>
      </c>
      <c r="B805" s="12">
        <v>45099</v>
      </c>
      <c r="C805" s="13" t="s">
        <v>25</v>
      </c>
      <c r="D805" s="13" t="s">
        <v>1331</v>
      </c>
      <c r="E805" s="13" t="s">
        <v>5785</v>
      </c>
      <c r="F805" s="13" t="s">
        <v>20</v>
      </c>
      <c r="G805" s="13">
        <v>103924.61</v>
      </c>
      <c r="H805" s="13">
        <v>5</v>
      </c>
      <c r="I805" s="14">
        <v>9.58</v>
      </c>
      <c r="J805" s="15">
        <v>519623.07</v>
      </c>
      <c r="K805" s="13">
        <v>78900.59</v>
      </c>
      <c r="L805" s="15">
        <v>125120.14</v>
      </c>
      <c r="M805" s="13" t="s">
        <v>21</v>
      </c>
      <c r="N805" s="13" t="s">
        <v>58</v>
      </c>
      <c r="O805" s="13" t="s">
        <v>29</v>
      </c>
      <c r="P805" s="13">
        <v>6</v>
      </c>
      <c r="Q805" s="13">
        <v>2023</v>
      </c>
      <c r="R805" s="15">
        <f>Raw_Data!$G805*Raw_Data!$H805</f>
        <v>519623.05</v>
      </c>
      <c r="S805" s="15">
        <f>Raw_Data!$R805*Raw_Data!$I805/100</f>
        <v>49779.888189999998</v>
      </c>
      <c r="T805" s="15">
        <f>Raw_Data!$R805-Raw_Data!$S805</f>
        <v>469843.16180999996</v>
      </c>
      <c r="U805" s="17">
        <f>Raw_Data!$L805/Raw_Data!$J805</f>
        <v>0.24079019432297338</v>
      </c>
    </row>
    <row r="806" spans="1:21" x14ac:dyDescent="0.3">
      <c r="A806" s="9" t="s">
        <v>1332</v>
      </c>
      <c r="B806" s="8">
        <v>45099</v>
      </c>
      <c r="C806" s="9" t="s">
        <v>25</v>
      </c>
      <c r="D806" s="9" t="s">
        <v>1333</v>
      </c>
      <c r="E806" s="9" t="s">
        <v>5788</v>
      </c>
      <c r="F806" s="9" t="s">
        <v>32</v>
      </c>
      <c r="G806" s="9">
        <v>108373.14</v>
      </c>
      <c r="H806" s="9">
        <v>4</v>
      </c>
      <c r="I806" s="10">
        <v>7.81</v>
      </c>
      <c r="J806" s="11">
        <v>433492.54</v>
      </c>
      <c r="K806" s="9">
        <v>91866.05</v>
      </c>
      <c r="L806" s="11">
        <v>66028.36</v>
      </c>
      <c r="M806" s="9" t="s">
        <v>21</v>
      </c>
      <c r="N806" s="9" t="s">
        <v>22</v>
      </c>
      <c r="O806" s="9" t="s">
        <v>29</v>
      </c>
      <c r="P806" s="9">
        <v>6</v>
      </c>
      <c r="Q806" s="9">
        <v>2023</v>
      </c>
      <c r="R806" s="11">
        <f>Raw_Data!$G806*Raw_Data!$H806</f>
        <v>433492.56</v>
      </c>
      <c r="S806" s="11">
        <f>Raw_Data!$R806*Raw_Data!$I806/100</f>
        <v>33855.768935999993</v>
      </c>
      <c r="T806" s="11">
        <f>Raw_Data!$R806-Raw_Data!$S806</f>
        <v>399636.79106399999</v>
      </c>
      <c r="U806" s="16">
        <f>Raw_Data!$L806/Raw_Data!$J806</f>
        <v>0.15231717713066067</v>
      </c>
    </row>
    <row r="807" spans="1:21" x14ac:dyDescent="0.3">
      <c r="A807" s="13" t="s">
        <v>1334</v>
      </c>
      <c r="B807" s="12">
        <v>45099</v>
      </c>
      <c r="C807" s="13" t="s">
        <v>18</v>
      </c>
      <c r="D807" s="13" t="s">
        <v>360</v>
      </c>
      <c r="E807" s="13" t="s">
        <v>5785</v>
      </c>
      <c r="F807" s="13" t="s">
        <v>20</v>
      </c>
      <c r="G807" s="13">
        <v>49897.29</v>
      </c>
      <c r="H807" s="13">
        <v>49</v>
      </c>
      <c r="I807" s="14">
        <v>22.74</v>
      </c>
      <c r="J807" s="15">
        <v>2444967.39</v>
      </c>
      <c r="K807" s="13">
        <v>37961.919999999998</v>
      </c>
      <c r="L807" s="15">
        <v>584833.28000000003</v>
      </c>
      <c r="M807" s="13" t="s">
        <v>36</v>
      </c>
      <c r="N807" s="13" t="s">
        <v>22</v>
      </c>
      <c r="O807" s="13" t="s">
        <v>29</v>
      </c>
      <c r="P807" s="13">
        <v>6</v>
      </c>
      <c r="Q807" s="13">
        <v>2023</v>
      </c>
      <c r="R807" s="15">
        <f>Raw_Data!$G807*Raw_Data!$H807</f>
        <v>2444967.21</v>
      </c>
      <c r="S807" s="15">
        <f>Raw_Data!$R807*Raw_Data!$I807/100</f>
        <v>555985.54355399997</v>
      </c>
      <c r="T807" s="15">
        <f>Raw_Data!$R807-Raw_Data!$S807</f>
        <v>1888981.6664459999</v>
      </c>
      <c r="U807" s="17">
        <f>Raw_Data!$L807/Raw_Data!$J807</f>
        <v>0.23919880583765168</v>
      </c>
    </row>
    <row r="808" spans="1:21" x14ac:dyDescent="0.3">
      <c r="A808" s="9" t="s">
        <v>1335</v>
      </c>
      <c r="B808" s="8">
        <v>45099</v>
      </c>
      <c r="C808" s="9" t="s">
        <v>18</v>
      </c>
      <c r="D808" s="9" t="s">
        <v>1336</v>
      </c>
      <c r="E808" s="9" t="s">
        <v>5789</v>
      </c>
      <c r="F808" s="9" t="s">
        <v>42</v>
      </c>
      <c r="G808" s="9">
        <v>63609.19</v>
      </c>
      <c r="H808" s="9">
        <v>3</v>
      </c>
      <c r="I808" s="10">
        <v>0.78</v>
      </c>
      <c r="J808" s="11">
        <v>190827.57</v>
      </c>
      <c r="K808" s="9">
        <v>44604.39</v>
      </c>
      <c r="L808" s="11">
        <v>57014.400000000001</v>
      </c>
      <c r="M808" s="9" t="s">
        <v>21</v>
      </c>
      <c r="N808" s="9" t="s">
        <v>28</v>
      </c>
      <c r="O808" s="9" t="s">
        <v>23</v>
      </c>
      <c r="P808" s="9">
        <v>6</v>
      </c>
      <c r="Q808" s="9">
        <v>2023</v>
      </c>
      <c r="R808" s="11">
        <f>Raw_Data!$G808*Raw_Data!$H808</f>
        <v>190827.57</v>
      </c>
      <c r="S808" s="11">
        <f>Raw_Data!$R808*Raw_Data!$I808/100</f>
        <v>1488.455046</v>
      </c>
      <c r="T808" s="11">
        <f>Raw_Data!$R808-Raw_Data!$S808</f>
        <v>189339.11495400002</v>
      </c>
      <c r="U808" s="16">
        <f>Raw_Data!$L808/Raw_Data!$J808</f>
        <v>0.29877443809613047</v>
      </c>
    </row>
    <row r="809" spans="1:21" x14ac:dyDescent="0.3">
      <c r="A809" s="13" t="s">
        <v>1337</v>
      </c>
      <c r="B809" s="12">
        <v>45100</v>
      </c>
      <c r="C809" s="13" t="s">
        <v>25</v>
      </c>
      <c r="D809" s="13" t="s">
        <v>1338</v>
      </c>
      <c r="E809" s="13" t="s">
        <v>5790</v>
      </c>
      <c r="F809" s="13" t="s">
        <v>42</v>
      </c>
      <c r="G809" s="13">
        <v>110953.81</v>
      </c>
      <c r="H809" s="13">
        <v>5</v>
      </c>
      <c r="I809" s="14">
        <v>2.4700000000000002</v>
      </c>
      <c r="J809" s="15">
        <v>554769.06000000006</v>
      </c>
      <c r="K809" s="13">
        <v>75865.91</v>
      </c>
      <c r="L809" s="15">
        <v>175439.52</v>
      </c>
      <c r="M809" s="13" t="s">
        <v>21</v>
      </c>
      <c r="N809" s="13" t="s">
        <v>22</v>
      </c>
      <c r="O809" s="13" t="s">
        <v>23</v>
      </c>
      <c r="P809" s="13">
        <v>6</v>
      </c>
      <c r="Q809" s="13">
        <v>2023</v>
      </c>
      <c r="R809" s="15">
        <f>Raw_Data!$G809*Raw_Data!$H809</f>
        <v>554769.05000000005</v>
      </c>
      <c r="S809" s="15">
        <f>Raw_Data!$R809*Raw_Data!$I809/100</f>
        <v>13702.795535000001</v>
      </c>
      <c r="T809" s="15">
        <f>Raw_Data!$R809-Raw_Data!$S809</f>
        <v>541066.25446500001</v>
      </c>
      <c r="U809" s="17">
        <f>Raw_Data!$L809/Raw_Data!$J809</f>
        <v>0.31623883278566395</v>
      </c>
    </row>
    <row r="810" spans="1:21" x14ac:dyDescent="0.3">
      <c r="A810" s="9" t="s">
        <v>1339</v>
      </c>
      <c r="B810" s="8">
        <v>45101</v>
      </c>
      <c r="C810" s="9" t="s">
        <v>25</v>
      </c>
      <c r="D810" s="9" t="s">
        <v>439</v>
      </c>
      <c r="E810" s="9" t="s">
        <v>5789</v>
      </c>
      <c r="F810" s="9" t="s">
        <v>27</v>
      </c>
      <c r="G810" s="9">
        <v>95969.03</v>
      </c>
      <c r="H810" s="9">
        <v>10</v>
      </c>
      <c r="I810" s="10">
        <v>0.49</v>
      </c>
      <c r="J810" s="11">
        <v>959690.34</v>
      </c>
      <c r="K810" s="9">
        <v>73290.36</v>
      </c>
      <c r="L810" s="11">
        <v>226786.77</v>
      </c>
      <c r="M810" s="9" t="s">
        <v>21</v>
      </c>
      <c r="N810" s="9" t="s">
        <v>22</v>
      </c>
      <c r="O810" s="9" t="s">
        <v>23</v>
      </c>
      <c r="P810" s="9">
        <v>6</v>
      </c>
      <c r="Q810" s="9">
        <v>2023</v>
      </c>
      <c r="R810" s="11">
        <f>Raw_Data!$G810*Raw_Data!$H810</f>
        <v>959690.3</v>
      </c>
      <c r="S810" s="11">
        <f>Raw_Data!$R810*Raw_Data!$I810/100</f>
        <v>4702.4824699999999</v>
      </c>
      <c r="T810" s="11">
        <f>Raw_Data!$R810-Raw_Data!$S810</f>
        <v>954987.81753</v>
      </c>
      <c r="U810" s="16">
        <f>Raw_Data!$L810/Raw_Data!$J810</f>
        <v>0.23631244428280898</v>
      </c>
    </row>
    <row r="811" spans="1:21" x14ac:dyDescent="0.3">
      <c r="A811" s="13" t="s">
        <v>1340</v>
      </c>
      <c r="B811" s="12">
        <v>45102</v>
      </c>
      <c r="C811" s="13" t="s">
        <v>25</v>
      </c>
      <c r="D811" s="13" t="s">
        <v>377</v>
      </c>
      <c r="E811" s="13" t="s">
        <v>5789</v>
      </c>
      <c r="F811" s="13" t="s">
        <v>42</v>
      </c>
      <c r="G811" s="13">
        <v>111482.42</v>
      </c>
      <c r="H811" s="13">
        <v>38</v>
      </c>
      <c r="I811" s="14">
        <v>3.87</v>
      </c>
      <c r="J811" s="15">
        <v>4236332.1100000003</v>
      </c>
      <c r="K811" s="13">
        <v>77406</v>
      </c>
      <c r="L811" s="15">
        <v>1294904.2</v>
      </c>
      <c r="M811" s="13" t="s">
        <v>36</v>
      </c>
      <c r="N811" s="13" t="s">
        <v>45</v>
      </c>
      <c r="O811" s="13" t="s">
        <v>23</v>
      </c>
      <c r="P811" s="13">
        <v>6</v>
      </c>
      <c r="Q811" s="13">
        <v>2023</v>
      </c>
      <c r="R811" s="15">
        <f>Raw_Data!$G811*Raw_Data!$H811</f>
        <v>4236331.96</v>
      </c>
      <c r="S811" s="15">
        <f>Raw_Data!$R811*Raw_Data!$I811/100</f>
        <v>163946.046852</v>
      </c>
      <c r="T811" s="15">
        <f>Raw_Data!$R811-Raw_Data!$S811</f>
        <v>4072385.9131479999</v>
      </c>
      <c r="U811" s="17">
        <f>Raw_Data!$L811/Raw_Data!$J811</f>
        <v>0.30566635626686028</v>
      </c>
    </row>
    <row r="812" spans="1:21" x14ac:dyDescent="0.3">
      <c r="A812" s="9" t="s">
        <v>1341</v>
      </c>
      <c r="B812" s="8">
        <v>45102</v>
      </c>
      <c r="C812" s="9" t="s">
        <v>25</v>
      </c>
      <c r="D812" s="9" t="s">
        <v>1342</v>
      </c>
      <c r="E812" s="9" t="s">
        <v>5790</v>
      </c>
      <c r="F812" s="9" t="s">
        <v>27</v>
      </c>
      <c r="G812" s="9">
        <v>103354.35</v>
      </c>
      <c r="H812" s="9">
        <v>2</v>
      </c>
      <c r="I812" s="10">
        <v>4</v>
      </c>
      <c r="J812" s="11">
        <v>206708.69</v>
      </c>
      <c r="K812" s="9">
        <v>78631.210000000006</v>
      </c>
      <c r="L812" s="11">
        <v>49446.27</v>
      </c>
      <c r="M812" s="9" t="s">
        <v>21</v>
      </c>
      <c r="N812" s="9" t="s">
        <v>22</v>
      </c>
      <c r="O812" s="9" t="s">
        <v>23</v>
      </c>
      <c r="P812" s="9">
        <v>6</v>
      </c>
      <c r="Q812" s="9">
        <v>2023</v>
      </c>
      <c r="R812" s="11">
        <f>Raw_Data!$G812*Raw_Data!$H812</f>
        <v>206708.7</v>
      </c>
      <c r="S812" s="11">
        <f>Raw_Data!$R812*Raw_Data!$I812/100</f>
        <v>8268.348</v>
      </c>
      <c r="T812" s="11">
        <f>Raw_Data!$R812-Raw_Data!$S812</f>
        <v>198440.35200000001</v>
      </c>
      <c r="U812" s="16">
        <f>Raw_Data!$L812/Raw_Data!$J812</f>
        <v>0.23920750501587523</v>
      </c>
    </row>
    <row r="813" spans="1:21" x14ac:dyDescent="0.3">
      <c r="A813" s="13" t="s">
        <v>1343</v>
      </c>
      <c r="B813" s="12">
        <v>45102</v>
      </c>
      <c r="C813" s="13" t="s">
        <v>34</v>
      </c>
      <c r="D813" s="13" t="s">
        <v>219</v>
      </c>
      <c r="E813" s="13" t="s">
        <v>5785</v>
      </c>
      <c r="F813" s="13" t="s">
        <v>20</v>
      </c>
      <c r="G813" s="13">
        <v>74094.259999999995</v>
      </c>
      <c r="H813" s="13">
        <v>16</v>
      </c>
      <c r="I813" s="14">
        <v>4</v>
      </c>
      <c r="J813" s="15">
        <v>1185508.1399999999</v>
      </c>
      <c r="K813" s="13">
        <v>59490.43</v>
      </c>
      <c r="L813" s="15">
        <v>233661.27</v>
      </c>
      <c r="M813" s="13" t="s">
        <v>36</v>
      </c>
      <c r="N813" s="13" t="s">
        <v>22</v>
      </c>
      <c r="O813" s="13" t="s">
        <v>23</v>
      </c>
      <c r="P813" s="13">
        <v>6</v>
      </c>
      <c r="Q813" s="13">
        <v>2023</v>
      </c>
      <c r="R813" s="15">
        <f>Raw_Data!$G813*Raw_Data!$H813</f>
        <v>1185508.1599999999</v>
      </c>
      <c r="S813" s="15">
        <f>Raw_Data!$R813*Raw_Data!$I813/100</f>
        <v>47420.326399999998</v>
      </c>
      <c r="T813" s="15">
        <f>Raw_Data!$R813-Raw_Data!$S813</f>
        <v>1138087.8336</v>
      </c>
      <c r="U813" s="17">
        <f>Raw_Data!$L813/Raw_Data!$J813</f>
        <v>0.19709798871562367</v>
      </c>
    </row>
    <row r="814" spans="1:21" x14ac:dyDescent="0.3">
      <c r="A814" s="9" t="s">
        <v>1344</v>
      </c>
      <c r="B814" s="8">
        <v>45102</v>
      </c>
      <c r="C814" s="9" t="s">
        <v>25</v>
      </c>
      <c r="D814" s="9" t="s">
        <v>1342</v>
      </c>
      <c r="E814" s="9" t="s">
        <v>5787</v>
      </c>
      <c r="F814" s="9" t="s">
        <v>32</v>
      </c>
      <c r="G814" s="9">
        <v>98383.96</v>
      </c>
      <c r="H814" s="9">
        <v>123</v>
      </c>
      <c r="I814" s="10">
        <v>8.17</v>
      </c>
      <c r="J814" s="11">
        <v>12101227</v>
      </c>
      <c r="K814" s="9">
        <v>82994.62</v>
      </c>
      <c r="L814" s="11">
        <v>1892889.17</v>
      </c>
      <c r="M814" s="9" t="s">
        <v>36</v>
      </c>
      <c r="N814" s="9" t="s">
        <v>28</v>
      </c>
      <c r="O814" s="9" t="s">
        <v>29</v>
      </c>
      <c r="P814" s="9">
        <v>6</v>
      </c>
      <c r="Q814" s="9">
        <v>2023</v>
      </c>
      <c r="R814" s="11">
        <f>Raw_Data!$G814*Raw_Data!$H814</f>
        <v>12101227.08</v>
      </c>
      <c r="S814" s="11">
        <f>Raw_Data!$R814*Raw_Data!$I814/100</f>
        <v>988670.25243599992</v>
      </c>
      <c r="T814" s="11">
        <f>Raw_Data!$R814-Raw_Data!$S814</f>
        <v>11112556.827564001</v>
      </c>
      <c r="U814" s="16">
        <f>Raw_Data!$L814/Raw_Data!$J814</f>
        <v>0.15642125959623762</v>
      </c>
    </row>
    <row r="815" spans="1:21" x14ac:dyDescent="0.3">
      <c r="A815" s="13" t="s">
        <v>1345</v>
      </c>
      <c r="B815" s="12">
        <v>45103</v>
      </c>
      <c r="C815" s="13" t="s">
        <v>40</v>
      </c>
      <c r="D815" s="13" t="s">
        <v>1139</v>
      </c>
      <c r="E815" s="13" t="s">
        <v>5790</v>
      </c>
      <c r="F815" s="13" t="s">
        <v>32</v>
      </c>
      <c r="G815" s="13">
        <v>114442.65</v>
      </c>
      <c r="H815" s="13">
        <v>89</v>
      </c>
      <c r="I815" s="14">
        <v>1.44</v>
      </c>
      <c r="J815" s="15">
        <v>10185395.640000001</v>
      </c>
      <c r="K815" s="13">
        <v>91216.43</v>
      </c>
      <c r="L815" s="15">
        <v>2067133.28</v>
      </c>
      <c r="M815" s="13" t="s">
        <v>36</v>
      </c>
      <c r="N815" s="13" t="s">
        <v>58</v>
      </c>
      <c r="O815" s="13" t="s">
        <v>23</v>
      </c>
      <c r="P815" s="13">
        <v>6</v>
      </c>
      <c r="Q815" s="13">
        <v>2023</v>
      </c>
      <c r="R815" s="15">
        <f>Raw_Data!$G815*Raw_Data!$H815</f>
        <v>10185395.85</v>
      </c>
      <c r="S815" s="15">
        <f>Raw_Data!$R815*Raw_Data!$I815/100</f>
        <v>146669.70023999998</v>
      </c>
      <c r="T815" s="15">
        <f>Raw_Data!$R815-Raw_Data!$S815</f>
        <v>10038726.14976</v>
      </c>
      <c r="U815" s="17">
        <f>Raw_Data!$L815/Raw_Data!$J815</f>
        <v>0.20295071031722828</v>
      </c>
    </row>
    <row r="816" spans="1:21" x14ac:dyDescent="0.3">
      <c r="A816" s="9" t="s">
        <v>1346</v>
      </c>
      <c r="B816" s="8">
        <v>45103</v>
      </c>
      <c r="C816" s="9" t="s">
        <v>34</v>
      </c>
      <c r="D816" s="9" t="s">
        <v>366</v>
      </c>
      <c r="E816" s="9" t="s">
        <v>5787</v>
      </c>
      <c r="F816" s="9" t="s">
        <v>20</v>
      </c>
      <c r="G816" s="9">
        <v>86155.12</v>
      </c>
      <c r="H816" s="9">
        <v>13</v>
      </c>
      <c r="I816" s="10">
        <v>4</v>
      </c>
      <c r="J816" s="11">
        <v>1120016.51</v>
      </c>
      <c r="K816" s="9">
        <v>66288.19</v>
      </c>
      <c r="L816" s="11">
        <v>258270.1</v>
      </c>
      <c r="M816" s="9" t="s">
        <v>36</v>
      </c>
      <c r="N816" s="9" t="s">
        <v>22</v>
      </c>
      <c r="O816" s="9" t="s">
        <v>23</v>
      </c>
      <c r="P816" s="9">
        <v>6</v>
      </c>
      <c r="Q816" s="9">
        <v>2023</v>
      </c>
      <c r="R816" s="11">
        <f>Raw_Data!$G816*Raw_Data!$H816</f>
        <v>1120016.56</v>
      </c>
      <c r="S816" s="11">
        <f>Raw_Data!$R816*Raw_Data!$I816/100</f>
        <v>44800.662400000001</v>
      </c>
      <c r="T816" s="11">
        <f>Raw_Data!$R816-Raw_Data!$S816</f>
        <v>1075215.8976</v>
      </c>
      <c r="U816" s="16">
        <f>Raw_Data!$L816/Raw_Data!$J816</f>
        <v>0.23059490435547242</v>
      </c>
    </row>
    <row r="817" spans="1:21" x14ac:dyDescent="0.3">
      <c r="A817" s="13" t="s">
        <v>1347</v>
      </c>
      <c r="B817" s="12">
        <v>45103</v>
      </c>
      <c r="C817" s="13" t="s">
        <v>47</v>
      </c>
      <c r="D817" s="13" t="s">
        <v>217</v>
      </c>
      <c r="E817" s="13" t="s">
        <v>5790</v>
      </c>
      <c r="F817" s="13" t="s">
        <v>55</v>
      </c>
      <c r="G817" s="13">
        <v>56926.7</v>
      </c>
      <c r="H817" s="13">
        <v>7</v>
      </c>
      <c r="I817" s="14">
        <v>1</v>
      </c>
      <c r="J817" s="15">
        <v>398486.89</v>
      </c>
      <c r="K817" s="13">
        <v>41162.03</v>
      </c>
      <c r="L817" s="15">
        <v>110352.68</v>
      </c>
      <c r="M817" s="13" t="s">
        <v>21</v>
      </c>
      <c r="N817" s="13" t="s">
        <v>58</v>
      </c>
      <c r="O817" s="13" t="s">
        <v>23</v>
      </c>
      <c r="P817" s="13">
        <v>6</v>
      </c>
      <c r="Q817" s="13">
        <v>2023</v>
      </c>
      <c r="R817" s="15">
        <f>Raw_Data!$G817*Raw_Data!$H817</f>
        <v>398486.89999999997</v>
      </c>
      <c r="S817" s="15">
        <f>Raw_Data!$R817*Raw_Data!$I817/100</f>
        <v>3984.8689999999997</v>
      </c>
      <c r="T817" s="15">
        <f>Raw_Data!$R817-Raw_Data!$S817</f>
        <v>394502.03099999996</v>
      </c>
      <c r="U817" s="17">
        <f>Raw_Data!$L817/Raw_Data!$J817</f>
        <v>0.27692926108560306</v>
      </c>
    </row>
    <row r="818" spans="1:21" x14ac:dyDescent="0.3">
      <c r="A818" s="9" t="s">
        <v>1348</v>
      </c>
      <c r="B818" s="8">
        <v>45103</v>
      </c>
      <c r="C818" s="9" t="s">
        <v>25</v>
      </c>
      <c r="D818" s="9" t="s">
        <v>142</v>
      </c>
      <c r="E818" s="9" t="s">
        <v>5788</v>
      </c>
      <c r="F818" s="9" t="s">
        <v>42</v>
      </c>
      <c r="G818" s="9">
        <v>108532.87</v>
      </c>
      <c r="H818" s="9">
        <v>12</v>
      </c>
      <c r="I818" s="10">
        <v>9.8800000000000008</v>
      </c>
      <c r="J818" s="11">
        <v>1302394.45</v>
      </c>
      <c r="K818" s="9">
        <v>73476.899999999994</v>
      </c>
      <c r="L818" s="11">
        <v>420671.7</v>
      </c>
      <c r="M818" s="9" t="s">
        <v>21</v>
      </c>
      <c r="N818" s="9" t="s">
        <v>22</v>
      </c>
      <c r="O818" s="9" t="s">
        <v>29</v>
      </c>
      <c r="P818" s="9">
        <v>6</v>
      </c>
      <c r="Q818" s="9">
        <v>2023</v>
      </c>
      <c r="R818" s="11">
        <f>Raw_Data!$G818*Raw_Data!$H818</f>
        <v>1302394.44</v>
      </c>
      <c r="S818" s="11">
        <f>Raw_Data!$R818*Raw_Data!$I818/100</f>
        <v>128676.57067200002</v>
      </c>
      <c r="T818" s="11">
        <f>Raw_Data!$R818-Raw_Data!$S818</f>
        <v>1173717.8693279999</v>
      </c>
      <c r="U818" s="16">
        <f>Raw_Data!$L818/Raw_Data!$J818</f>
        <v>0.32299868906843088</v>
      </c>
    </row>
    <row r="819" spans="1:21" x14ac:dyDescent="0.3">
      <c r="A819" s="13" t="s">
        <v>1349</v>
      </c>
      <c r="B819" s="12">
        <v>45103</v>
      </c>
      <c r="C819" s="13" t="s">
        <v>34</v>
      </c>
      <c r="D819" s="13" t="s">
        <v>910</v>
      </c>
      <c r="E819" s="13" t="s">
        <v>5789</v>
      </c>
      <c r="F819" s="13" t="s">
        <v>20</v>
      </c>
      <c r="G819" s="13">
        <v>56115.53</v>
      </c>
      <c r="H819" s="13">
        <v>7</v>
      </c>
      <c r="I819" s="14">
        <v>0.64</v>
      </c>
      <c r="J819" s="15">
        <v>392808.74</v>
      </c>
      <c r="K819" s="13">
        <v>43651.14</v>
      </c>
      <c r="L819" s="15">
        <v>87250.76</v>
      </c>
      <c r="M819" s="13" t="s">
        <v>21</v>
      </c>
      <c r="N819" s="13" t="s">
        <v>28</v>
      </c>
      <c r="O819" s="13" t="s">
        <v>23</v>
      </c>
      <c r="P819" s="13">
        <v>6</v>
      </c>
      <c r="Q819" s="13">
        <v>2023</v>
      </c>
      <c r="R819" s="15">
        <f>Raw_Data!$G819*Raw_Data!$H819</f>
        <v>392808.70999999996</v>
      </c>
      <c r="S819" s="15">
        <f>Raw_Data!$R819*Raw_Data!$I819/100</f>
        <v>2513.9757439999998</v>
      </c>
      <c r="T819" s="15">
        <f>Raw_Data!$R819-Raw_Data!$S819</f>
        <v>390294.73425599997</v>
      </c>
      <c r="U819" s="17">
        <f>Raw_Data!$L819/Raw_Data!$J819</f>
        <v>0.22212021046171224</v>
      </c>
    </row>
    <row r="820" spans="1:21" x14ac:dyDescent="0.3">
      <c r="A820" s="9" t="s">
        <v>1350</v>
      </c>
      <c r="B820" s="8">
        <v>45103</v>
      </c>
      <c r="C820" s="9" t="s">
        <v>25</v>
      </c>
      <c r="D820" s="9" t="s">
        <v>439</v>
      </c>
      <c r="E820" s="9" t="s">
        <v>5789</v>
      </c>
      <c r="F820" s="9" t="s">
        <v>32</v>
      </c>
      <c r="G820" s="9">
        <v>106730.23</v>
      </c>
      <c r="H820" s="9">
        <v>7</v>
      </c>
      <c r="I820" s="10">
        <v>4.1100000000000003</v>
      </c>
      <c r="J820" s="11">
        <v>747111.63</v>
      </c>
      <c r="K820" s="9">
        <v>92901.11</v>
      </c>
      <c r="L820" s="11">
        <v>96803.85</v>
      </c>
      <c r="M820" s="9" t="s">
        <v>21</v>
      </c>
      <c r="N820" s="9" t="s">
        <v>22</v>
      </c>
      <c r="O820" s="9" t="s">
        <v>23</v>
      </c>
      <c r="P820" s="9">
        <v>6</v>
      </c>
      <c r="Q820" s="9">
        <v>2023</v>
      </c>
      <c r="R820" s="11">
        <f>Raw_Data!$G820*Raw_Data!$H820</f>
        <v>747111.61</v>
      </c>
      <c r="S820" s="11">
        <f>Raw_Data!$R820*Raw_Data!$I820/100</f>
        <v>30706.287171</v>
      </c>
      <c r="T820" s="11">
        <f>Raw_Data!$R820-Raw_Data!$S820</f>
        <v>716405.32282899995</v>
      </c>
      <c r="U820" s="16">
        <f>Raw_Data!$L820/Raw_Data!$J820</f>
        <v>0.12957079787394021</v>
      </c>
    </row>
    <row r="821" spans="1:21" x14ac:dyDescent="0.3">
      <c r="A821" s="13" t="s">
        <v>1351</v>
      </c>
      <c r="B821" s="12">
        <v>45103</v>
      </c>
      <c r="C821" s="13" t="s">
        <v>18</v>
      </c>
      <c r="D821" s="13" t="s">
        <v>636</v>
      </c>
      <c r="E821" s="13" t="s">
        <v>5787</v>
      </c>
      <c r="F821" s="13" t="s">
        <v>55</v>
      </c>
      <c r="G821" s="13">
        <v>64471.94</v>
      </c>
      <c r="H821" s="13">
        <v>10</v>
      </c>
      <c r="I821" s="14">
        <v>3.94</v>
      </c>
      <c r="J821" s="15">
        <v>644719.42000000004</v>
      </c>
      <c r="K821" s="13">
        <v>45413.18</v>
      </c>
      <c r="L821" s="15">
        <v>190587.65</v>
      </c>
      <c r="M821" s="13" t="s">
        <v>21</v>
      </c>
      <c r="N821" s="13" t="s">
        <v>28</v>
      </c>
      <c r="O821" s="13" t="s">
        <v>23</v>
      </c>
      <c r="P821" s="13">
        <v>6</v>
      </c>
      <c r="Q821" s="13">
        <v>2023</v>
      </c>
      <c r="R821" s="15">
        <f>Raw_Data!$G821*Raw_Data!$H821</f>
        <v>644719.4</v>
      </c>
      <c r="S821" s="15">
        <f>Raw_Data!$R821*Raw_Data!$I821/100</f>
        <v>25401.944360000001</v>
      </c>
      <c r="T821" s="15">
        <f>Raw_Data!$R821-Raw_Data!$S821</f>
        <v>619317.45564000006</v>
      </c>
      <c r="U821" s="17">
        <f>Raw_Data!$L821/Raw_Data!$J821</f>
        <v>0.29561332276915125</v>
      </c>
    </row>
    <row r="822" spans="1:21" x14ac:dyDescent="0.3">
      <c r="A822" s="9" t="s">
        <v>1352</v>
      </c>
      <c r="B822" s="8">
        <v>45103</v>
      </c>
      <c r="C822" s="9" t="s">
        <v>40</v>
      </c>
      <c r="D822" s="9" t="s">
        <v>1353</v>
      </c>
      <c r="E822" s="9" t="s">
        <v>5787</v>
      </c>
      <c r="F822" s="9" t="s">
        <v>20</v>
      </c>
      <c r="G822" s="9">
        <v>82066.399999999994</v>
      </c>
      <c r="H822" s="9">
        <v>1</v>
      </c>
      <c r="I822" s="10">
        <v>17.12</v>
      </c>
      <c r="J822" s="11">
        <v>82066.399999999994</v>
      </c>
      <c r="K822" s="9">
        <v>62111.17</v>
      </c>
      <c r="L822" s="11">
        <v>19955.23</v>
      </c>
      <c r="M822" s="9" t="s">
        <v>21</v>
      </c>
      <c r="N822" s="9" t="s">
        <v>28</v>
      </c>
      <c r="O822" s="9" t="s">
        <v>29</v>
      </c>
      <c r="P822" s="9">
        <v>6</v>
      </c>
      <c r="Q822" s="9">
        <v>2023</v>
      </c>
      <c r="R822" s="11">
        <f>Raw_Data!$G822*Raw_Data!$H822</f>
        <v>82066.399999999994</v>
      </c>
      <c r="S822" s="11">
        <f>Raw_Data!$R822*Raw_Data!$I822/100</f>
        <v>14049.767679999999</v>
      </c>
      <c r="T822" s="11">
        <f>Raw_Data!$R822-Raw_Data!$S822</f>
        <v>68016.63231999999</v>
      </c>
      <c r="U822" s="16">
        <f>Raw_Data!$L822/Raw_Data!$J822</f>
        <v>0.24315956347542966</v>
      </c>
    </row>
    <row r="823" spans="1:21" x14ac:dyDescent="0.3">
      <c r="A823" s="13" t="s">
        <v>1354</v>
      </c>
      <c r="B823" s="12">
        <v>45104</v>
      </c>
      <c r="C823" s="13" t="s">
        <v>18</v>
      </c>
      <c r="D823" s="13" t="s">
        <v>626</v>
      </c>
      <c r="E823" s="13" t="s">
        <v>5788</v>
      </c>
      <c r="F823" s="13" t="s">
        <v>20</v>
      </c>
      <c r="G823" s="13">
        <v>50743.22</v>
      </c>
      <c r="H823" s="13">
        <v>75</v>
      </c>
      <c r="I823" s="14">
        <v>2.64</v>
      </c>
      <c r="J823" s="15">
        <v>3805741.29</v>
      </c>
      <c r="K823" s="13">
        <v>42124.38</v>
      </c>
      <c r="L823" s="15">
        <v>646412.81999999995</v>
      </c>
      <c r="M823" s="13" t="s">
        <v>36</v>
      </c>
      <c r="N823" s="13" t="s">
        <v>28</v>
      </c>
      <c r="O823" s="13" t="s">
        <v>23</v>
      </c>
      <c r="P823" s="13">
        <v>6</v>
      </c>
      <c r="Q823" s="13">
        <v>2023</v>
      </c>
      <c r="R823" s="15">
        <f>Raw_Data!$G823*Raw_Data!$H823</f>
        <v>3805741.5</v>
      </c>
      <c r="S823" s="15">
        <f>Raw_Data!$R823*Raw_Data!$I823/100</f>
        <v>100471.57560000001</v>
      </c>
      <c r="T823" s="15">
        <f>Raw_Data!$R823-Raw_Data!$S823</f>
        <v>3705269.9243999999</v>
      </c>
      <c r="U823" s="17">
        <f>Raw_Data!$L823/Raw_Data!$J823</f>
        <v>0.16985201324601862</v>
      </c>
    </row>
    <row r="824" spans="1:21" x14ac:dyDescent="0.3">
      <c r="A824" s="9" t="s">
        <v>1355</v>
      </c>
      <c r="B824" s="8">
        <v>45104</v>
      </c>
      <c r="C824" s="9" t="s">
        <v>25</v>
      </c>
      <c r="D824" s="9" t="s">
        <v>780</v>
      </c>
      <c r="E824" s="9" t="s">
        <v>5786</v>
      </c>
      <c r="F824" s="9" t="s">
        <v>27</v>
      </c>
      <c r="G824" s="9">
        <v>123967.8</v>
      </c>
      <c r="H824" s="9">
        <v>1</v>
      </c>
      <c r="I824" s="10">
        <v>3.07</v>
      </c>
      <c r="J824" s="11">
        <v>123967.8</v>
      </c>
      <c r="K824" s="9">
        <v>101645.61</v>
      </c>
      <c r="L824" s="11">
        <v>22322.19</v>
      </c>
      <c r="M824" s="9" t="s">
        <v>21</v>
      </c>
      <c r="N824" s="9" t="s">
        <v>45</v>
      </c>
      <c r="O824" s="9" t="s">
        <v>23</v>
      </c>
      <c r="P824" s="9">
        <v>6</v>
      </c>
      <c r="Q824" s="9">
        <v>2023</v>
      </c>
      <c r="R824" s="11">
        <f>Raw_Data!$G824*Raw_Data!$H824</f>
        <v>123967.8</v>
      </c>
      <c r="S824" s="11">
        <f>Raw_Data!$R824*Raw_Data!$I824/100</f>
        <v>3805.8114599999999</v>
      </c>
      <c r="T824" s="11">
        <f>Raw_Data!$R824-Raw_Data!$S824</f>
        <v>120161.98854000001</v>
      </c>
      <c r="U824" s="16">
        <f>Raw_Data!$L824/Raw_Data!$J824</f>
        <v>0.18006441995421391</v>
      </c>
    </row>
    <row r="825" spans="1:21" x14ac:dyDescent="0.3">
      <c r="A825" s="13" t="s">
        <v>1356</v>
      </c>
      <c r="B825" s="12">
        <v>45104</v>
      </c>
      <c r="C825" s="13" t="s">
        <v>18</v>
      </c>
      <c r="D825" s="13" t="s">
        <v>792</v>
      </c>
      <c r="E825" s="13" t="s">
        <v>5787</v>
      </c>
      <c r="F825" s="13" t="s">
        <v>32</v>
      </c>
      <c r="G825" s="13">
        <v>54830.26</v>
      </c>
      <c r="H825" s="13">
        <v>5</v>
      </c>
      <c r="I825" s="14">
        <v>0.95</v>
      </c>
      <c r="J825" s="15">
        <v>274151.32</v>
      </c>
      <c r="K825" s="13">
        <v>46747.61</v>
      </c>
      <c r="L825" s="15">
        <v>40413.269999999997</v>
      </c>
      <c r="M825" s="13" t="s">
        <v>21</v>
      </c>
      <c r="N825" s="13" t="s">
        <v>58</v>
      </c>
      <c r="O825" s="13" t="s">
        <v>23</v>
      </c>
      <c r="P825" s="13">
        <v>6</v>
      </c>
      <c r="Q825" s="13">
        <v>2023</v>
      </c>
      <c r="R825" s="15">
        <f>Raw_Data!$G825*Raw_Data!$H825</f>
        <v>274151.3</v>
      </c>
      <c r="S825" s="15">
        <f>Raw_Data!$R825*Raw_Data!$I825/100</f>
        <v>2604.4373499999997</v>
      </c>
      <c r="T825" s="15">
        <f>Raw_Data!$R825-Raw_Data!$S825</f>
        <v>271546.86264999997</v>
      </c>
      <c r="U825" s="17">
        <f>Raw_Data!$L825/Raw_Data!$J825</f>
        <v>0.14741227581906224</v>
      </c>
    </row>
    <row r="826" spans="1:21" x14ac:dyDescent="0.3">
      <c r="A826" s="9" t="s">
        <v>1357</v>
      </c>
      <c r="B826" s="8">
        <v>45104</v>
      </c>
      <c r="C826" s="9" t="s">
        <v>25</v>
      </c>
      <c r="D826" s="9" t="s">
        <v>1358</v>
      </c>
      <c r="E826" s="9" t="s">
        <v>5786</v>
      </c>
      <c r="F826" s="9" t="s">
        <v>42</v>
      </c>
      <c r="G826" s="9">
        <v>102342.58</v>
      </c>
      <c r="H826" s="9">
        <v>11</v>
      </c>
      <c r="I826" s="10">
        <v>0.46</v>
      </c>
      <c r="J826" s="11">
        <v>1125768.3799999999</v>
      </c>
      <c r="K826" s="9">
        <v>70157.91</v>
      </c>
      <c r="L826" s="11">
        <v>354031.42</v>
      </c>
      <c r="M826" s="9" t="s">
        <v>21</v>
      </c>
      <c r="N826" s="9" t="s">
        <v>22</v>
      </c>
      <c r="O826" s="9" t="s">
        <v>23</v>
      </c>
      <c r="P826" s="9">
        <v>6</v>
      </c>
      <c r="Q826" s="9">
        <v>2023</v>
      </c>
      <c r="R826" s="11">
        <f>Raw_Data!$G826*Raw_Data!$H826</f>
        <v>1125768.3800000001</v>
      </c>
      <c r="S826" s="11">
        <f>Raw_Data!$R826*Raw_Data!$I826/100</f>
        <v>5178.5345480000005</v>
      </c>
      <c r="T826" s="11">
        <f>Raw_Data!$R826-Raw_Data!$S826</f>
        <v>1120589.8454520002</v>
      </c>
      <c r="U826" s="16">
        <f>Raw_Data!$L826/Raw_Data!$J826</f>
        <v>0.3144798044514272</v>
      </c>
    </row>
    <row r="827" spans="1:21" x14ac:dyDescent="0.3">
      <c r="A827" s="13" t="s">
        <v>1359</v>
      </c>
      <c r="B827" s="12">
        <v>45105</v>
      </c>
      <c r="C827" s="13" t="s">
        <v>18</v>
      </c>
      <c r="D827" s="13" t="s">
        <v>1360</v>
      </c>
      <c r="E827" s="13" t="s">
        <v>5786</v>
      </c>
      <c r="F827" s="13" t="s">
        <v>42</v>
      </c>
      <c r="G827" s="13">
        <v>64350.54</v>
      </c>
      <c r="H827" s="13">
        <v>3</v>
      </c>
      <c r="I827" s="14">
        <v>5.55</v>
      </c>
      <c r="J827" s="15">
        <v>193051.62</v>
      </c>
      <c r="K827" s="13">
        <v>49861</v>
      </c>
      <c r="L827" s="15">
        <v>43468.62</v>
      </c>
      <c r="M827" s="13" t="s">
        <v>21</v>
      </c>
      <c r="N827" s="13" t="s">
        <v>22</v>
      </c>
      <c r="O827" s="13" t="s">
        <v>23</v>
      </c>
      <c r="P827" s="13">
        <v>6</v>
      </c>
      <c r="Q827" s="13">
        <v>2023</v>
      </c>
      <c r="R827" s="15">
        <f>Raw_Data!$G827*Raw_Data!$H827</f>
        <v>193051.62</v>
      </c>
      <c r="S827" s="15">
        <f>Raw_Data!$R827*Raw_Data!$I827/100</f>
        <v>10714.364909999998</v>
      </c>
      <c r="T827" s="15">
        <f>Raw_Data!$R827-Raw_Data!$S827</f>
        <v>182337.25508999999</v>
      </c>
      <c r="U827" s="17">
        <f>Raw_Data!$L827/Raw_Data!$J827</f>
        <v>0.22516578726456687</v>
      </c>
    </row>
    <row r="828" spans="1:21" x14ac:dyDescent="0.3">
      <c r="A828" s="9" t="s">
        <v>1361</v>
      </c>
      <c r="B828" s="8">
        <v>45105</v>
      </c>
      <c r="C828" s="9" t="s">
        <v>47</v>
      </c>
      <c r="D828" s="9" t="s">
        <v>1362</v>
      </c>
      <c r="E828" s="9" t="s">
        <v>5786</v>
      </c>
      <c r="F828" s="9" t="s">
        <v>55</v>
      </c>
      <c r="G828" s="9">
        <v>47742.44</v>
      </c>
      <c r="H828" s="9">
        <v>12</v>
      </c>
      <c r="I828" s="10">
        <v>11.03</v>
      </c>
      <c r="J828" s="11">
        <v>572909.25</v>
      </c>
      <c r="K828" s="9">
        <v>35523.03</v>
      </c>
      <c r="L828" s="11">
        <v>146632.87</v>
      </c>
      <c r="M828" s="9" t="s">
        <v>21</v>
      </c>
      <c r="N828" s="9" t="s">
        <v>22</v>
      </c>
      <c r="O828" s="9" t="s">
        <v>29</v>
      </c>
      <c r="P828" s="9">
        <v>6</v>
      </c>
      <c r="Q828" s="9">
        <v>2023</v>
      </c>
      <c r="R828" s="11">
        <f>Raw_Data!$G828*Raw_Data!$H828</f>
        <v>572909.28</v>
      </c>
      <c r="S828" s="11">
        <f>Raw_Data!$R828*Raw_Data!$I828/100</f>
        <v>63191.893584000005</v>
      </c>
      <c r="T828" s="11">
        <f>Raw_Data!$R828-Raw_Data!$S828</f>
        <v>509717.38641600002</v>
      </c>
      <c r="U828" s="16">
        <f>Raw_Data!$L828/Raw_Data!$J828</f>
        <v>0.25594432277014201</v>
      </c>
    </row>
    <row r="829" spans="1:21" x14ac:dyDescent="0.3">
      <c r="A829" s="13" t="s">
        <v>1363</v>
      </c>
      <c r="B829" s="12">
        <v>45105</v>
      </c>
      <c r="C829" s="13" t="s">
        <v>47</v>
      </c>
      <c r="D829" s="13" t="s">
        <v>118</v>
      </c>
      <c r="E829" s="13" t="s">
        <v>5789</v>
      </c>
      <c r="F829" s="13" t="s">
        <v>32</v>
      </c>
      <c r="G829" s="13">
        <v>45980.480000000003</v>
      </c>
      <c r="H829" s="13">
        <v>3</v>
      </c>
      <c r="I829" s="14">
        <v>16.63</v>
      </c>
      <c r="J829" s="15">
        <v>137941.45000000001</v>
      </c>
      <c r="K829" s="13">
        <v>39259.480000000003</v>
      </c>
      <c r="L829" s="15">
        <v>20163</v>
      </c>
      <c r="M829" s="13" t="s">
        <v>21</v>
      </c>
      <c r="N829" s="13" t="s">
        <v>28</v>
      </c>
      <c r="O829" s="13" t="s">
        <v>29</v>
      </c>
      <c r="P829" s="13">
        <v>6</v>
      </c>
      <c r="Q829" s="13">
        <v>2023</v>
      </c>
      <c r="R829" s="15">
        <f>Raw_Data!$G829*Raw_Data!$H829</f>
        <v>137941.44</v>
      </c>
      <c r="S829" s="15">
        <f>Raw_Data!$R829*Raw_Data!$I829/100</f>
        <v>22939.661472</v>
      </c>
      <c r="T829" s="15">
        <f>Raw_Data!$R829-Raw_Data!$S829</f>
        <v>115001.778528</v>
      </c>
      <c r="U829" s="17">
        <f>Raw_Data!$L829/Raw_Data!$J829</f>
        <v>0.14617071228408862</v>
      </c>
    </row>
    <row r="830" spans="1:21" x14ac:dyDescent="0.3">
      <c r="A830" s="9" t="s">
        <v>1364</v>
      </c>
      <c r="B830" s="8">
        <v>45105</v>
      </c>
      <c r="C830" s="9" t="s">
        <v>40</v>
      </c>
      <c r="D830" s="9" t="s">
        <v>1365</v>
      </c>
      <c r="E830" s="9" t="s">
        <v>5790</v>
      </c>
      <c r="F830" s="9" t="s">
        <v>27</v>
      </c>
      <c r="G830" s="9">
        <v>88816.57</v>
      </c>
      <c r="H830" s="9">
        <v>1</v>
      </c>
      <c r="I830" s="10">
        <v>13.68</v>
      </c>
      <c r="J830" s="11">
        <v>88816.57</v>
      </c>
      <c r="K830" s="9">
        <v>65986.73</v>
      </c>
      <c r="L830" s="11">
        <v>22829.84</v>
      </c>
      <c r="M830" s="9" t="s">
        <v>21</v>
      </c>
      <c r="N830" s="9" t="s">
        <v>58</v>
      </c>
      <c r="O830" s="9" t="s">
        <v>29</v>
      </c>
      <c r="P830" s="9">
        <v>6</v>
      </c>
      <c r="Q830" s="9">
        <v>2023</v>
      </c>
      <c r="R830" s="11">
        <f>Raw_Data!$G830*Raw_Data!$H830</f>
        <v>88816.57</v>
      </c>
      <c r="S830" s="11">
        <f>Raw_Data!$R830*Raw_Data!$I830/100</f>
        <v>12150.106776000001</v>
      </c>
      <c r="T830" s="11">
        <f>Raw_Data!$R830-Raw_Data!$S830</f>
        <v>76666.463224000006</v>
      </c>
      <c r="U830" s="16">
        <f>Raw_Data!$L830/Raw_Data!$J830</f>
        <v>0.25704482845937415</v>
      </c>
    </row>
    <row r="831" spans="1:21" x14ac:dyDescent="0.3">
      <c r="A831" s="13" t="s">
        <v>1366</v>
      </c>
      <c r="B831" s="12">
        <v>45105</v>
      </c>
      <c r="C831" s="13" t="s">
        <v>18</v>
      </c>
      <c r="D831" s="13" t="s">
        <v>390</v>
      </c>
      <c r="E831" s="13" t="s">
        <v>5788</v>
      </c>
      <c r="F831" s="13" t="s">
        <v>27</v>
      </c>
      <c r="G831" s="13">
        <v>46053.66</v>
      </c>
      <c r="H831" s="13">
        <v>4</v>
      </c>
      <c r="I831" s="14">
        <v>4</v>
      </c>
      <c r="J831" s="15">
        <v>184214.63</v>
      </c>
      <c r="K831" s="13">
        <v>35073</v>
      </c>
      <c r="L831" s="15">
        <v>43922.65</v>
      </c>
      <c r="M831" s="13" t="s">
        <v>21</v>
      </c>
      <c r="N831" s="13" t="s">
        <v>22</v>
      </c>
      <c r="O831" s="13" t="s">
        <v>23</v>
      </c>
      <c r="P831" s="13">
        <v>6</v>
      </c>
      <c r="Q831" s="13">
        <v>2023</v>
      </c>
      <c r="R831" s="15">
        <f>Raw_Data!$G831*Raw_Data!$H831</f>
        <v>184214.64</v>
      </c>
      <c r="S831" s="15">
        <f>Raw_Data!$R831*Raw_Data!$I831/100</f>
        <v>7368.5856000000003</v>
      </c>
      <c r="T831" s="15">
        <f>Raw_Data!$R831-Raw_Data!$S831</f>
        <v>176846.05440000002</v>
      </c>
      <c r="U831" s="17">
        <f>Raw_Data!$L831/Raw_Data!$J831</f>
        <v>0.23843193127494813</v>
      </c>
    </row>
    <row r="832" spans="1:21" x14ac:dyDescent="0.3">
      <c r="A832" s="9" t="s">
        <v>1367</v>
      </c>
      <c r="B832" s="8">
        <v>45105</v>
      </c>
      <c r="C832" s="9" t="s">
        <v>34</v>
      </c>
      <c r="D832" s="9" t="s">
        <v>1368</v>
      </c>
      <c r="E832" s="9" t="s">
        <v>5788</v>
      </c>
      <c r="F832" s="9" t="s">
        <v>42</v>
      </c>
      <c r="G832" s="9">
        <v>57833.5</v>
      </c>
      <c r="H832" s="9">
        <v>57</v>
      </c>
      <c r="I832" s="10">
        <v>5.55</v>
      </c>
      <c r="J832" s="11">
        <v>3296509.7</v>
      </c>
      <c r="K832" s="9">
        <v>42913.87</v>
      </c>
      <c r="L832" s="11">
        <v>850419.12</v>
      </c>
      <c r="M832" s="9" t="s">
        <v>36</v>
      </c>
      <c r="N832" s="9" t="s">
        <v>58</v>
      </c>
      <c r="O832" s="9" t="s">
        <v>23</v>
      </c>
      <c r="P832" s="9">
        <v>6</v>
      </c>
      <c r="Q832" s="9">
        <v>2023</v>
      </c>
      <c r="R832" s="11">
        <f>Raw_Data!$G832*Raw_Data!$H832</f>
        <v>3296509.5</v>
      </c>
      <c r="S832" s="11">
        <f>Raw_Data!$R832*Raw_Data!$I832/100</f>
        <v>182956.27724999998</v>
      </c>
      <c r="T832" s="11">
        <f>Raw_Data!$R832-Raw_Data!$S832</f>
        <v>3113553.2227500002</v>
      </c>
      <c r="U832" s="16">
        <f>Raw_Data!$L832/Raw_Data!$J832</f>
        <v>0.25797561584605683</v>
      </c>
    </row>
    <row r="833" spans="1:21" x14ac:dyDescent="0.3">
      <c r="A833" s="13" t="s">
        <v>1369</v>
      </c>
      <c r="B833" s="12">
        <v>45106</v>
      </c>
      <c r="C833" s="13" t="s">
        <v>25</v>
      </c>
      <c r="D833" s="13" t="s">
        <v>1370</v>
      </c>
      <c r="E833" s="13" t="s">
        <v>5786</v>
      </c>
      <c r="F833" s="13" t="s">
        <v>55</v>
      </c>
      <c r="G833" s="13">
        <v>77781.399999999994</v>
      </c>
      <c r="H833" s="13">
        <v>3</v>
      </c>
      <c r="I833" s="14">
        <v>2.5</v>
      </c>
      <c r="J833" s="15">
        <v>233344.21</v>
      </c>
      <c r="K833" s="13">
        <v>52979.8</v>
      </c>
      <c r="L833" s="15">
        <v>74404.800000000003</v>
      </c>
      <c r="M833" s="13" t="s">
        <v>21</v>
      </c>
      <c r="N833" s="13" t="s">
        <v>45</v>
      </c>
      <c r="O833" s="13" t="s">
        <v>23</v>
      </c>
      <c r="P833" s="13">
        <v>6</v>
      </c>
      <c r="Q833" s="13">
        <v>2023</v>
      </c>
      <c r="R833" s="15">
        <f>Raw_Data!$G833*Raw_Data!$H833</f>
        <v>233344.19999999998</v>
      </c>
      <c r="S833" s="15">
        <f>Raw_Data!$R833*Raw_Data!$I833/100</f>
        <v>5833.6049999999996</v>
      </c>
      <c r="T833" s="15">
        <f>Raw_Data!$R833-Raw_Data!$S833</f>
        <v>227510.59499999997</v>
      </c>
      <c r="U833" s="17">
        <f>Raw_Data!$L833/Raw_Data!$J833</f>
        <v>0.31886285072168707</v>
      </c>
    </row>
    <row r="834" spans="1:21" x14ac:dyDescent="0.3">
      <c r="A834" s="9" t="s">
        <v>1371</v>
      </c>
      <c r="B834" s="8">
        <v>45106</v>
      </c>
      <c r="C834" s="9" t="s">
        <v>25</v>
      </c>
      <c r="D834" s="9" t="s">
        <v>93</v>
      </c>
      <c r="E834" s="9" t="s">
        <v>5785</v>
      </c>
      <c r="F834" s="9" t="s">
        <v>32</v>
      </c>
      <c r="G834" s="9">
        <v>123781.51</v>
      </c>
      <c r="H834" s="9">
        <v>4</v>
      </c>
      <c r="I834" s="10">
        <v>0.28000000000000003</v>
      </c>
      <c r="J834" s="11">
        <v>495126.04</v>
      </c>
      <c r="K834" s="9">
        <v>105653.26</v>
      </c>
      <c r="L834" s="11">
        <v>72513.009999999995</v>
      </c>
      <c r="M834" s="9" t="s">
        <v>21</v>
      </c>
      <c r="N834" s="9" t="s">
        <v>28</v>
      </c>
      <c r="O834" s="9" t="s">
        <v>23</v>
      </c>
      <c r="P834" s="9">
        <v>6</v>
      </c>
      <c r="Q834" s="9">
        <v>2023</v>
      </c>
      <c r="R834" s="11">
        <f>Raw_Data!$G834*Raw_Data!$H834</f>
        <v>495126.04</v>
      </c>
      <c r="S834" s="11">
        <f>Raw_Data!$R834*Raw_Data!$I834/100</f>
        <v>1386.3529120000001</v>
      </c>
      <c r="T834" s="11">
        <f>Raw_Data!$R834-Raw_Data!$S834</f>
        <v>493739.68708800001</v>
      </c>
      <c r="U834" s="16">
        <f>Raw_Data!$L834/Raw_Data!$J834</f>
        <v>0.14645363835034811</v>
      </c>
    </row>
    <row r="835" spans="1:21" x14ac:dyDescent="0.3">
      <c r="A835" s="13" t="s">
        <v>1372</v>
      </c>
      <c r="B835" s="12">
        <v>45106</v>
      </c>
      <c r="C835" s="13" t="s">
        <v>25</v>
      </c>
      <c r="D835" s="13" t="s">
        <v>1211</v>
      </c>
      <c r="E835" s="13" t="s">
        <v>5790</v>
      </c>
      <c r="F835" s="13" t="s">
        <v>32</v>
      </c>
      <c r="G835" s="13">
        <v>81466.240000000005</v>
      </c>
      <c r="H835" s="13">
        <v>103</v>
      </c>
      <c r="I835" s="14">
        <v>20.45</v>
      </c>
      <c r="J835" s="15">
        <v>8391022.6899999995</v>
      </c>
      <c r="K835" s="13">
        <v>68461.89</v>
      </c>
      <c r="L835" s="15">
        <v>1339448.5</v>
      </c>
      <c r="M835" s="13" t="s">
        <v>36</v>
      </c>
      <c r="N835" s="13" t="s">
        <v>22</v>
      </c>
      <c r="O835" s="13" t="s">
        <v>29</v>
      </c>
      <c r="P835" s="13">
        <v>6</v>
      </c>
      <c r="Q835" s="13">
        <v>2023</v>
      </c>
      <c r="R835" s="15">
        <f>Raw_Data!$G835*Raw_Data!$H835</f>
        <v>8391022.7200000007</v>
      </c>
      <c r="S835" s="15">
        <f>Raw_Data!$R835*Raw_Data!$I835/100</f>
        <v>1715964.1462400001</v>
      </c>
      <c r="T835" s="15">
        <f>Raw_Data!$R835-Raw_Data!$S835</f>
        <v>6675058.573760001</v>
      </c>
      <c r="U835" s="17">
        <f>Raw_Data!$L835/Raw_Data!$J835</f>
        <v>0.15962875438250068</v>
      </c>
    </row>
    <row r="836" spans="1:21" x14ac:dyDescent="0.3">
      <c r="A836" s="9" t="s">
        <v>1373</v>
      </c>
      <c r="B836" s="8">
        <v>45106</v>
      </c>
      <c r="C836" s="9" t="s">
        <v>34</v>
      </c>
      <c r="D836" s="9" t="s">
        <v>1005</v>
      </c>
      <c r="E836" s="9" t="s">
        <v>5787</v>
      </c>
      <c r="F836" s="9" t="s">
        <v>20</v>
      </c>
      <c r="G836" s="9">
        <v>50547.49</v>
      </c>
      <c r="H836" s="9">
        <v>85</v>
      </c>
      <c r="I836" s="10">
        <v>15.34</v>
      </c>
      <c r="J836" s="11">
        <v>4296536.58</v>
      </c>
      <c r="K836" s="9">
        <v>39337.72</v>
      </c>
      <c r="L836" s="11">
        <v>952830.44</v>
      </c>
      <c r="M836" s="9" t="s">
        <v>36</v>
      </c>
      <c r="N836" s="9" t="s">
        <v>28</v>
      </c>
      <c r="O836" s="9" t="s">
        <v>29</v>
      </c>
      <c r="P836" s="9">
        <v>6</v>
      </c>
      <c r="Q836" s="9">
        <v>2023</v>
      </c>
      <c r="R836" s="11">
        <f>Raw_Data!$G836*Raw_Data!$H836</f>
        <v>4296536.6499999994</v>
      </c>
      <c r="S836" s="11">
        <f>Raw_Data!$R836*Raw_Data!$I836/100</f>
        <v>659088.72210999986</v>
      </c>
      <c r="T836" s="11">
        <f>Raw_Data!$R836-Raw_Data!$S836</f>
        <v>3637447.9278899995</v>
      </c>
      <c r="U836" s="16">
        <f>Raw_Data!$L836/Raw_Data!$J836</f>
        <v>0.22176709595243338</v>
      </c>
    </row>
    <row r="837" spans="1:21" x14ac:dyDescent="0.3">
      <c r="A837" s="13" t="s">
        <v>1374</v>
      </c>
      <c r="B837" s="12">
        <v>45107</v>
      </c>
      <c r="C837" s="13" t="s">
        <v>47</v>
      </c>
      <c r="D837" s="13" t="s">
        <v>528</v>
      </c>
      <c r="E837" s="13" t="s">
        <v>5786</v>
      </c>
      <c r="F837" s="13" t="s">
        <v>55</v>
      </c>
      <c r="G837" s="13">
        <v>49114.17</v>
      </c>
      <c r="H837" s="13">
        <v>5</v>
      </c>
      <c r="I837" s="14">
        <v>4.58</v>
      </c>
      <c r="J837" s="15">
        <v>245570.83</v>
      </c>
      <c r="K837" s="13">
        <v>35816.94</v>
      </c>
      <c r="L837" s="15">
        <v>66486.149999999994</v>
      </c>
      <c r="M837" s="13" t="s">
        <v>21</v>
      </c>
      <c r="N837" s="13" t="s">
        <v>28</v>
      </c>
      <c r="O837" s="13" t="s">
        <v>23</v>
      </c>
      <c r="P837" s="13">
        <v>6</v>
      </c>
      <c r="Q837" s="13">
        <v>2023</v>
      </c>
      <c r="R837" s="15">
        <f>Raw_Data!$G837*Raw_Data!$H837</f>
        <v>245570.84999999998</v>
      </c>
      <c r="S837" s="15">
        <f>Raw_Data!$R837*Raw_Data!$I837/100</f>
        <v>11247.14493</v>
      </c>
      <c r="T837" s="15">
        <f>Raw_Data!$R837-Raw_Data!$S837</f>
        <v>234323.70506999997</v>
      </c>
      <c r="U837" s="17">
        <f>Raw_Data!$L837/Raw_Data!$J837</f>
        <v>0.27074123583814902</v>
      </c>
    </row>
    <row r="838" spans="1:21" x14ac:dyDescent="0.3">
      <c r="A838" s="9" t="s">
        <v>1375</v>
      </c>
      <c r="B838" s="8">
        <v>45107</v>
      </c>
      <c r="C838" s="9" t="s">
        <v>18</v>
      </c>
      <c r="D838" s="9" t="s">
        <v>1376</v>
      </c>
      <c r="E838" s="9" t="s">
        <v>5788</v>
      </c>
      <c r="F838" s="9" t="s">
        <v>42</v>
      </c>
      <c r="G838" s="9">
        <v>68622.61</v>
      </c>
      <c r="H838" s="9">
        <v>9</v>
      </c>
      <c r="I838" s="10">
        <v>0</v>
      </c>
      <c r="J838" s="11">
        <v>617603.44999999995</v>
      </c>
      <c r="K838" s="9">
        <v>48697.74</v>
      </c>
      <c r="L838" s="11">
        <v>179323.8</v>
      </c>
      <c r="M838" s="9" t="s">
        <v>21</v>
      </c>
      <c r="N838" s="9" t="s">
        <v>22</v>
      </c>
      <c r="O838" s="9" t="s">
        <v>23</v>
      </c>
      <c r="P838" s="9">
        <v>6</v>
      </c>
      <c r="Q838" s="9">
        <v>2023</v>
      </c>
      <c r="R838" s="11">
        <f>Raw_Data!$G838*Raw_Data!$H838</f>
        <v>617603.49</v>
      </c>
      <c r="S838" s="11">
        <f>Raw_Data!$R838*Raw_Data!$I838/100</f>
        <v>0</v>
      </c>
      <c r="T838" s="11">
        <f>Raw_Data!$R838-Raw_Data!$S838</f>
        <v>617603.49</v>
      </c>
      <c r="U838" s="16">
        <f>Raw_Data!$L838/Raw_Data!$J838</f>
        <v>0.29035427182280149</v>
      </c>
    </row>
    <row r="839" spans="1:21" x14ac:dyDescent="0.3">
      <c r="A839" s="13" t="s">
        <v>1377</v>
      </c>
      <c r="B839" s="12">
        <v>45107</v>
      </c>
      <c r="C839" s="13" t="s">
        <v>34</v>
      </c>
      <c r="D839" s="13" t="s">
        <v>1378</v>
      </c>
      <c r="E839" s="13" t="s">
        <v>5785</v>
      </c>
      <c r="F839" s="13" t="s">
        <v>32</v>
      </c>
      <c r="G839" s="13">
        <v>68938.38</v>
      </c>
      <c r="H839" s="13">
        <v>119</v>
      </c>
      <c r="I839" s="14">
        <v>0.59</v>
      </c>
      <c r="J839" s="15">
        <v>8203667.29</v>
      </c>
      <c r="K839" s="13">
        <v>60382.22</v>
      </c>
      <c r="L839" s="15">
        <v>1018183.23</v>
      </c>
      <c r="M839" s="13" t="s">
        <v>36</v>
      </c>
      <c r="N839" s="13" t="s">
        <v>58</v>
      </c>
      <c r="O839" s="13" t="s">
        <v>23</v>
      </c>
      <c r="P839" s="13">
        <v>6</v>
      </c>
      <c r="Q839" s="13">
        <v>2023</v>
      </c>
      <c r="R839" s="15">
        <f>Raw_Data!$G839*Raw_Data!$H839</f>
        <v>8203667.2200000007</v>
      </c>
      <c r="S839" s="15">
        <f>Raw_Data!$R839*Raw_Data!$I839/100</f>
        <v>48401.636598000005</v>
      </c>
      <c r="T839" s="15">
        <f>Raw_Data!$R839-Raw_Data!$S839</f>
        <v>8155265.5834020004</v>
      </c>
      <c r="U839" s="17">
        <f>Raw_Data!$L839/Raw_Data!$J839</f>
        <v>0.12411317938760531</v>
      </c>
    </row>
    <row r="840" spans="1:21" x14ac:dyDescent="0.3">
      <c r="A840" s="9" t="s">
        <v>1379</v>
      </c>
      <c r="B840" s="8">
        <v>45107</v>
      </c>
      <c r="C840" s="9" t="s">
        <v>34</v>
      </c>
      <c r="D840" s="9" t="s">
        <v>1380</v>
      </c>
      <c r="E840" s="9" t="s">
        <v>5787</v>
      </c>
      <c r="F840" s="9" t="s">
        <v>27</v>
      </c>
      <c r="G840" s="9">
        <v>54893.38</v>
      </c>
      <c r="H840" s="9">
        <v>8</v>
      </c>
      <c r="I840" s="10">
        <v>4</v>
      </c>
      <c r="J840" s="11">
        <v>439147.07</v>
      </c>
      <c r="K840" s="9">
        <v>43056.68</v>
      </c>
      <c r="L840" s="11">
        <v>94693.6</v>
      </c>
      <c r="M840" s="9" t="s">
        <v>21</v>
      </c>
      <c r="N840" s="9" t="s">
        <v>22</v>
      </c>
      <c r="O840" s="9" t="s">
        <v>23</v>
      </c>
      <c r="P840" s="9">
        <v>6</v>
      </c>
      <c r="Q840" s="9">
        <v>2023</v>
      </c>
      <c r="R840" s="11">
        <f>Raw_Data!$G840*Raw_Data!$H840</f>
        <v>439147.04</v>
      </c>
      <c r="S840" s="11">
        <f>Raw_Data!$R840*Raw_Data!$I840/100</f>
        <v>17565.881600000001</v>
      </c>
      <c r="T840" s="11">
        <f>Raw_Data!$R840-Raw_Data!$S840</f>
        <v>421581.15839999996</v>
      </c>
      <c r="U840" s="16">
        <f>Raw_Data!$L840/Raw_Data!$J840</f>
        <v>0.21563072252764889</v>
      </c>
    </row>
    <row r="841" spans="1:21" x14ac:dyDescent="0.3">
      <c r="A841" s="13" t="s">
        <v>1381</v>
      </c>
      <c r="B841" s="12">
        <v>45107</v>
      </c>
      <c r="C841" s="13" t="s">
        <v>47</v>
      </c>
      <c r="D841" s="13" t="s">
        <v>1382</v>
      </c>
      <c r="E841" s="13" t="s">
        <v>5787</v>
      </c>
      <c r="F841" s="13" t="s">
        <v>55</v>
      </c>
      <c r="G841" s="13">
        <v>60244.46</v>
      </c>
      <c r="H841" s="13">
        <v>8</v>
      </c>
      <c r="I841" s="14">
        <v>3.09</v>
      </c>
      <c r="J841" s="15">
        <v>481955.67</v>
      </c>
      <c r="K841" s="13">
        <v>40514.160000000003</v>
      </c>
      <c r="L841" s="15">
        <v>157842.42000000001</v>
      </c>
      <c r="M841" s="13" t="s">
        <v>21</v>
      </c>
      <c r="N841" s="13" t="s">
        <v>58</v>
      </c>
      <c r="O841" s="13" t="s">
        <v>23</v>
      </c>
      <c r="P841" s="13">
        <v>6</v>
      </c>
      <c r="Q841" s="13">
        <v>2023</v>
      </c>
      <c r="R841" s="15">
        <f>Raw_Data!$G841*Raw_Data!$H841</f>
        <v>481955.68</v>
      </c>
      <c r="S841" s="15">
        <f>Raw_Data!$R841*Raw_Data!$I841/100</f>
        <v>14892.430511999999</v>
      </c>
      <c r="T841" s="15">
        <f>Raw_Data!$R841-Raw_Data!$S841</f>
        <v>467063.249488</v>
      </c>
      <c r="U841" s="17">
        <f>Raw_Data!$L841/Raw_Data!$J841</f>
        <v>0.32750402127232991</v>
      </c>
    </row>
    <row r="842" spans="1:21" x14ac:dyDescent="0.3">
      <c r="A842" s="9" t="s">
        <v>1383</v>
      </c>
      <c r="B842" s="8">
        <v>45108</v>
      </c>
      <c r="C842" s="9" t="s">
        <v>25</v>
      </c>
      <c r="D842" s="9" t="s">
        <v>1384</v>
      </c>
      <c r="E842" s="9" t="s">
        <v>5787</v>
      </c>
      <c r="F842" s="9" t="s">
        <v>27</v>
      </c>
      <c r="G842" s="9">
        <v>93721.97</v>
      </c>
      <c r="H842" s="9">
        <v>14</v>
      </c>
      <c r="I842" s="10">
        <v>4</v>
      </c>
      <c r="J842" s="11">
        <v>1312107.52</v>
      </c>
      <c r="K842" s="9">
        <v>72102.100000000006</v>
      </c>
      <c r="L842" s="11">
        <v>302678.15999999997</v>
      </c>
      <c r="M842" s="9" t="s">
        <v>36</v>
      </c>
      <c r="N842" s="9" t="s">
        <v>58</v>
      </c>
      <c r="O842" s="9" t="s">
        <v>23</v>
      </c>
      <c r="P842" s="9">
        <v>7</v>
      </c>
      <c r="Q842" s="9">
        <v>2023</v>
      </c>
      <c r="R842" s="11">
        <f>Raw_Data!$G842*Raw_Data!$H842</f>
        <v>1312107.58</v>
      </c>
      <c r="S842" s="11">
        <f>Raw_Data!$R842*Raw_Data!$I842/100</f>
        <v>52484.303200000002</v>
      </c>
      <c r="T842" s="11">
        <f>Raw_Data!$R842-Raw_Data!$S842</f>
        <v>1259623.2768000001</v>
      </c>
      <c r="U842" s="16">
        <f>Raw_Data!$L842/Raw_Data!$J842</f>
        <v>0.23068091249107389</v>
      </c>
    </row>
    <row r="843" spans="1:21" x14ac:dyDescent="0.3">
      <c r="A843" s="13" t="s">
        <v>1385</v>
      </c>
      <c r="B843" s="12">
        <v>45108</v>
      </c>
      <c r="C843" s="13" t="s">
        <v>34</v>
      </c>
      <c r="D843" s="13" t="s">
        <v>446</v>
      </c>
      <c r="E843" s="13" t="s">
        <v>5787</v>
      </c>
      <c r="F843" s="13" t="s">
        <v>32</v>
      </c>
      <c r="G843" s="13">
        <v>75515.61</v>
      </c>
      <c r="H843" s="13">
        <v>11</v>
      </c>
      <c r="I843" s="14">
        <v>3.1</v>
      </c>
      <c r="J843" s="15">
        <v>830671.71</v>
      </c>
      <c r="K843" s="13">
        <v>64292.62</v>
      </c>
      <c r="L843" s="15">
        <v>123452.84</v>
      </c>
      <c r="M843" s="13" t="s">
        <v>21</v>
      </c>
      <c r="N843" s="13" t="s">
        <v>45</v>
      </c>
      <c r="O843" s="13" t="s">
        <v>23</v>
      </c>
      <c r="P843" s="13">
        <v>7</v>
      </c>
      <c r="Q843" s="13">
        <v>2023</v>
      </c>
      <c r="R843" s="15">
        <f>Raw_Data!$G843*Raw_Data!$H843</f>
        <v>830671.71</v>
      </c>
      <c r="S843" s="15">
        <f>Raw_Data!$R843*Raw_Data!$I843/100</f>
        <v>25750.82301</v>
      </c>
      <c r="T843" s="15">
        <f>Raw_Data!$R843-Raw_Data!$S843</f>
        <v>804920.88698999991</v>
      </c>
      <c r="U843" s="17">
        <f>Raw_Data!$L843/Raw_Data!$J843</f>
        <v>0.1486180864399487</v>
      </c>
    </row>
    <row r="844" spans="1:21" x14ac:dyDescent="0.3">
      <c r="A844" s="9" t="s">
        <v>1386</v>
      </c>
      <c r="B844" s="8">
        <v>45108</v>
      </c>
      <c r="C844" s="9" t="s">
        <v>40</v>
      </c>
      <c r="D844" s="9" t="s">
        <v>1387</v>
      </c>
      <c r="E844" s="9" t="s">
        <v>5789</v>
      </c>
      <c r="F844" s="9" t="s">
        <v>42</v>
      </c>
      <c r="G844" s="9">
        <v>106493.33</v>
      </c>
      <c r="H844" s="9">
        <v>10</v>
      </c>
      <c r="I844" s="10">
        <v>4.3499999999999996</v>
      </c>
      <c r="J844" s="11">
        <v>1064933.3400000001</v>
      </c>
      <c r="K844" s="9">
        <v>76701.850000000006</v>
      </c>
      <c r="L844" s="11">
        <v>297914.86</v>
      </c>
      <c r="M844" s="9" t="s">
        <v>21</v>
      </c>
      <c r="N844" s="9" t="s">
        <v>28</v>
      </c>
      <c r="O844" s="9" t="s">
        <v>23</v>
      </c>
      <c r="P844" s="9">
        <v>7</v>
      </c>
      <c r="Q844" s="9">
        <v>2023</v>
      </c>
      <c r="R844" s="11">
        <f>Raw_Data!$G844*Raw_Data!$H844</f>
        <v>1064933.3</v>
      </c>
      <c r="S844" s="11">
        <f>Raw_Data!$R844*Raw_Data!$I844/100</f>
        <v>46324.598549999995</v>
      </c>
      <c r="T844" s="11">
        <f>Raw_Data!$R844-Raw_Data!$S844</f>
        <v>1018608.7014500001</v>
      </c>
      <c r="U844" s="16">
        <f>Raw_Data!$L844/Raw_Data!$J844</f>
        <v>0.27974977288249797</v>
      </c>
    </row>
    <row r="845" spans="1:21" x14ac:dyDescent="0.3">
      <c r="A845" s="13" t="s">
        <v>1388</v>
      </c>
      <c r="B845" s="12">
        <v>45108</v>
      </c>
      <c r="C845" s="13" t="s">
        <v>25</v>
      </c>
      <c r="D845" s="13" t="s">
        <v>284</v>
      </c>
      <c r="E845" s="13" t="s">
        <v>5789</v>
      </c>
      <c r="F845" s="13" t="s">
        <v>32</v>
      </c>
      <c r="G845" s="13">
        <v>122189.51</v>
      </c>
      <c r="H845" s="13">
        <v>12</v>
      </c>
      <c r="I845" s="14">
        <v>0.14000000000000001</v>
      </c>
      <c r="J845" s="15">
        <v>1466274.07</v>
      </c>
      <c r="K845" s="13">
        <v>106957.6</v>
      </c>
      <c r="L845" s="15">
        <v>182782.91</v>
      </c>
      <c r="M845" s="13" t="s">
        <v>21</v>
      </c>
      <c r="N845" s="13" t="s">
        <v>45</v>
      </c>
      <c r="O845" s="13" t="s">
        <v>23</v>
      </c>
      <c r="P845" s="13">
        <v>7</v>
      </c>
      <c r="Q845" s="13">
        <v>2023</v>
      </c>
      <c r="R845" s="15">
        <f>Raw_Data!$G845*Raw_Data!$H845</f>
        <v>1466274.1199999999</v>
      </c>
      <c r="S845" s="15">
        <f>Raw_Data!$R845*Raw_Data!$I845/100</f>
        <v>2052.7837679999998</v>
      </c>
      <c r="T845" s="15">
        <f>Raw_Data!$R845-Raw_Data!$S845</f>
        <v>1464221.3362319998</v>
      </c>
      <c r="U845" s="17">
        <f>Raw_Data!$L845/Raw_Data!$J845</f>
        <v>0.12465807978176958</v>
      </c>
    </row>
    <row r="846" spans="1:21" x14ac:dyDescent="0.3">
      <c r="A846" s="9" t="s">
        <v>1389</v>
      </c>
      <c r="B846" s="8">
        <v>45108</v>
      </c>
      <c r="C846" s="9" t="s">
        <v>25</v>
      </c>
      <c r="D846" s="9" t="s">
        <v>681</v>
      </c>
      <c r="E846" s="9" t="s">
        <v>5786</v>
      </c>
      <c r="F846" s="9" t="s">
        <v>42</v>
      </c>
      <c r="G846" s="9">
        <v>80728.679999999993</v>
      </c>
      <c r="H846" s="9">
        <v>120</v>
      </c>
      <c r="I846" s="10">
        <v>4.25</v>
      </c>
      <c r="J846" s="11">
        <v>9687441.1799999997</v>
      </c>
      <c r="K846" s="9">
        <v>61780.18</v>
      </c>
      <c r="L846" s="11">
        <v>2273819.52</v>
      </c>
      <c r="M846" s="9" t="s">
        <v>36</v>
      </c>
      <c r="N846" s="9" t="s">
        <v>28</v>
      </c>
      <c r="O846" s="9" t="s">
        <v>23</v>
      </c>
      <c r="P846" s="9">
        <v>7</v>
      </c>
      <c r="Q846" s="9">
        <v>2023</v>
      </c>
      <c r="R846" s="11">
        <f>Raw_Data!$G846*Raw_Data!$H846</f>
        <v>9687441.5999999996</v>
      </c>
      <c r="S846" s="11">
        <f>Raw_Data!$R846*Raw_Data!$I846/100</f>
        <v>411716.26799999998</v>
      </c>
      <c r="T846" s="11">
        <f>Raw_Data!$R846-Raw_Data!$S846</f>
        <v>9275725.3320000004</v>
      </c>
      <c r="U846" s="16">
        <f>Raw_Data!$L846/Raw_Data!$J846</f>
        <v>0.23471827882623594</v>
      </c>
    </row>
    <row r="847" spans="1:21" x14ac:dyDescent="0.3">
      <c r="A847" s="13" t="s">
        <v>1390</v>
      </c>
      <c r="B847" s="12">
        <v>45108</v>
      </c>
      <c r="C847" s="13" t="s">
        <v>34</v>
      </c>
      <c r="D847" s="13" t="s">
        <v>151</v>
      </c>
      <c r="E847" s="13" t="s">
        <v>5785</v>
      </c>
      <c r="F847" s="13" t="s">
        <v>55</v>
      </c>
      <c r="G847" s="13">
        <v>59879.3</v>
      </c>
      <c r="H847" s="13">
        <v>1</v>
      </c>
      <c r="I847" s="14">
        <v>4.88</v>
      </c>
      <c r="J847" s="15">
        <v>59879.3</v>
      </c>
      <c r="K847" s="13">
        <v>43544.69</v>
      </c>
      <c r="L847" s="15">
        <v>16334.61</v>
      </c>
      <c r="M847" s="13" t="s">
        <v>21</v>
      </c>
      <c r="N847" s="13" t="s">
        <v>28</v>
      </c>
      <c r="O847" s="13" t="s">
        <v>23</v>
      </c>
      <c r="P847" s="13">
        <v>7</v>
      </c>
      <c r="Q847" s="13">
        <v>2023</v>
      </c>
      <c r="R847" s="15">
        <f>Raw_Data!$G847*Raw_Data!$H847</f>
        <v>59879.3</v>
      </c>
      <c r="S847" s="15">
        <f>Raw_Data!$R847*Raw_Data!$I847/100</f>
        <v>2922.1098400000001</v>
      </c>
      <c r="T847" s="15">
        <f>Raw_Data!$R847-Raw_Data!$S847</f>
        <v>56957.190160000006</v>
      </c>
      <c r="U847" s="17">
        <f>Raw_Data!$L847/Raw_Data!$J847</f>
        <v>0.27279226711067095</v>
      </c>
    </row>
    <row r="848" spans="1:21" x14ac:dyDescent="0.3">
      <c r="A848" s="9" t="s">
        <v>1391</v>
      </c>
      <c r="B848" s="8">
        <v>45108</v>
      </c>
      <c r="C848" s="9" t="s">
        <v>47</v>
      </c>
      <c r="D848" s="9" t="s">
        <v>1142</v>
      </c>
      <c r="E848" s="9" t="s">
        <v>5785</v>
      </c>
      <c r="F848" s="9" t="s">
        <v>27</v>
      </c>
      <c r="G848" s="9">
        <v>41759.379999999997</v>
      </c>
      <c r="H848" s="9">
        <v>1</v>
      </c>
      <c r="I848" s="10">
        <v>15.88</v>
      </c>
      <c r="J848" s="11">
        <v>41759.379999999997</v>
      </c>
      <c r="K848" s="9">
        <v>31183.47</v>
      </c>
      <c r="L848" s="11">
        <v>10575.91</v>
      </c>
      <c r="M848" s="9" t="s">
        <v>21</v>
      </c>
      <c r="N848" s="9" t="s">
        <v>45</v>
      </c>
      <c r="O848" s="9" t="s">
        <v>29</v>
      </c>
      <c r="P848" s="9">
        <v>7</v>
      </c>
      <c r="Q848" s="9">
        <v>2023</v>
      </c>
      <c r="R848" s="11">
        <f>Raw_Data!$G848*Raw_Data!$H848</f>
        <v>41759.379999999997</v>
      </c>
      <c r="S848" s="11">
        <f>Raw_Data!$R848*Raw_Data!$I848/100</f>
        <v>6631.3895440000006</v>
      </c>
      <c r="T848" s="11">
        <f>Raw_Data!$R848-Raw_Data!$S848</f>
        <v>35127.990456</v>
      </c>
      <c r="U848" s="16">
        <f>Raw_Data!$L848/Raw_Data!$J848</f>
        <v>0.25325830986954312</v>
      </c>
    </row>
    <row r="849" spans="1:21" x14ac:dyDescent="0.3">
      <c r="A849" s="13" t="s">
        <v>1392</v>
      </c>
      <c r="B849" s="12">
        <v>45108</v>
      </c>
      <c r="C849" s="13" t="s">
        <v>25</v>
      </c>
      <c r="D849" s="13" t="s">
        <v>770</v>
      </c>
      <c r="E849" s="13" t="s">
        <v>5790</v>
      </c>
      <c r="F849" s="13" t="s">
        <v>55</v>
      </c>
      <c r="G849" s="13">
        <v>113588.55</v>
      </c>
      <c r="H849" s="13">
        <v>10</v>
      </c>
      <c r="I849" s="14">
        <v>2.0299999999999998</v>
      </c>
      <c r="J849" s="15">
        <v>1135885.47</v>
      </c>
      <c r="K849" s="13">
        <v>81407.64</v>
      </c>
      <c r="L849" s="15">
        <v>321809.11</v>
      </c>
      <c r="M849" s="13" t="s">
        <v>21</v>
      </c>
      <c r="N849" s="13" t="s">
        <v>28</v>
      </c>
      <c r="O849" s="13" t="s">
        <v>23</v>
      </c>
      <c r="P849" s="13">
        <v>7</v>
      </c>
      <c r="Q849" s="13">
        <v>2023</v>
      </c>
      <c r="R849" s="15">
        <f>Raw_Data!$G849*Raw_Data!$H849</f>
        <v>1135885.5</v>
      </c>
      <c r="S849" s="15">
        <f>Raw_Data!$R849*Raw_Data!$I849/100</f>
        <v>23058.47565</v>
      </c>
      <c r="T849" s="15">
        <f>Raw_Data!$R849-Raw_Data!$S849</f>
        <v>1112827.0243500001</v>
      </c>
      <c r="U849" s="17">
        <f>Raw_Data!$L849/Raw_Data!$J849</f>
        <v>0.28331123031268285</v>
      </c>
    </row>
    <row r="850" spans="1:21" x14ac:dyDescent="0.3">
      <c r="A850" s="9" t="s">
        <v>1393</v>
      </c>
      <c r="B850" s="8">
        <v>45108</v>
      </c>
      <c r="C850" s="9" t="s">
        <v>18</v>
      </c>
      <c r="D850" s="9" t="s">
        <v>392</v>
      </c>
      <c r="E850" s="9" t="s">
        <v>5785</v>
      </c>
      <c r="F850" s="9" t="s">
        <v>42</v>
      </c>
      <c r="G850" s="9">
        <v>56319.17</v>
      </c>
      <c r="H850" s="9">
        <v>12</v>
      </c>
      <c r="I850" s="10">
        <v>13.81</v>
      </c>
      <c r="J850" s="11">
        <v>675830.05</v>
      </c>
      <c r="K850" s="9">
        <v>39403.120000000003</v>
      </c>
      <c r="L850" s="11">
        <v>202992.58</v>
      </c>
      <c r="M850" s="9" t="s">
        <v>21</v>
      </c>
      <c r="N850" s="9" t="s">
        <v>22</v>
      </c>
      <c r="O850" s="9" t="s">
        <v>29</v>
      </c>
      <c r="P850" s="9">
        <v>7</v>
      </c>
      <c r="Q850" s="9">
        <v>2023</v>
      </c>
      <c r="R850" s="11">
        <f>Raw_Data!$G850*Raw_Data!$H850</f>
        <v>675830.04</v>
      </c>
      <c r="S850" s="11">
        <f>Raw_Data!$R850*Raw_Data!$I850/100</f>
        <v>93332.128524000014</v>
      </c>
      <c r="T850" s="11">
        <f>Raw_Data!$R850-Raw_Data!$S850</f>
        <v>582497.91147599998</v>
      </c>
      <c r="U850" s="16">
        <f>Raw_Data!$L850/Raw_Data!$J850</f>
        <v>0.30036039385937335</v>
      </c>
    </row>
    <row r="851" spans="1:21" x14ac:dyDescent="0.3">
      <c r="A851" s="13" t="s">
        <v>1394</v>
      </c>
      <c r="B851" s="12">
        <v>45109</v>
      </c>
      <c r="C851" s="13" t="s">
        <v>47</v>
      </c>
      <c r="D851" s="13" t="s">
        <v>802</v>
      </c>
      <c r="E851" s="13" t="s">
        <v>5787</v>
      </c>
      <c r="F851" s="13" t="s">
        <v>27</v>
      </c>
      <c r="G851" s="13">
        <v>49456.79</v>
      </c>
      <c r="H851" s="13">
        <v>22</v>
      </c>
      <c r="I851" s="14">
        <v>4</v>
      </c>
      <c r="J851" s="15">
        <v>1088049.4099999999</v>
      </c>
      <c r="K851" s="13">
        <v>39235.75</v>
      </c>
      <c r="L851" s="15">
        <v>224862.89</v>
      </c>
      <c r="M851" s="13" t="s">
        <v>36</v>
      </c>
      <c r="N851" s="13" t="s">
        <v>22</v>
      </c>
      <c r="O851" s="13" t="s">
        <v>23</v>
      </c>
      <c r="P851" s="13">
        <v>7</v>
      </c>
      <c r="Q851" s="13">
        <v>2023</v>
      </c>
      <c r="R851" s="15">
        <f>Raw_Data!$G851*Raw_Data!$H851</f>
        <v>1088049.3800000001</v>
      </c>
      <c r="S851" s="15">
        <f>Raw_Data!$R851*Raw_Data!$I851/100</f>
        <v>43521.975200000008</v>
      </c>
      <c r="T851" s="15">
        <f>Raw_Data!$R851-Raw_Data!$S851</f>
        <v>1044527.4048000001</v>
      </c>
      <c r="U851" s="17">
        <f>Raw_Data!$L851/Raw_Data!$J851</f>
        <v>0.20666606491703354</v>
      </c>
    </row>
    <row r="852" spans="1:21" x14ac:dyDescent="0.3">
      <c r="A852" s="9" t="s">
        <v>1395</v>
      </c>
      <c r="B852" s="8">
        <v>45109</v>
      </c>
      <c r="C852" s="9" t="s">
        <v>40</v>
      </c>
      <c r="D852" s="9" t="s">
        <v>1058</v>
      </c>
      <c r="E852" s="9" t="s">
        <v>5788</v>
      </c>
      <c r="F852" s="9" t="s">
        <v>20</v>
      </c>
      <c r="G852" s="9">
        <v>72412.679999999993</v>
      </c>
      <c r="H852" s="9">
        <v>28</v>
      </c>
      <c r="I852" s="10">
        <v>13.82</v>
      </c>
      <c r="J852" s="11">
        <v>2027555.17</v>
      </c>
      <c r="K852" s="9">
        <v>61290.76</v>
      </c>
      <c r="L852" s="11">
        <v>311413.77</v>
      </c>
      <c r="M852" s="9" t="s">
        <v>36</v>
      </c>
      <c r="N852" s="9" t="s">
        <v>58</v>
      </c>
      <c r="O852" s="9" t="s">
        <v>29</v>
      </c>
      <c r="P852" s="9">
        <v>7</v>
      </c>
      <c r="Q852" s="9">
        <v>2023</v>
      </c>
      <c r="R852" s="11">
        <f>Raw_Data!$G852*Raw_Data!$H852</f>
        <v>2027555.0399999998</v>
      </c>
      <c r="S852" s="11">
        <f>Raw_Data!$R852*Raw_Data!$I852/100</f>
        <v>280208.10652799997</v>
      </c>
      <c r="T852" s="11">
        <f>Raw_Data!$R852-Raw_Data!$S852</f>
        <v>1747346.9334719998</v>
      </c>
      <c r="U852" s="16">
        <f>Raw_Data!$L852/Raw_Data!$J852</f>
        <v>0.15359077504164784</v>
      </c>
    </row>
    <row r="853" spans="1:21" x14ac:dyDescent="0.3">
      <c r="A853" s="13" t="s">
        <v>1396</v>
      </c>
      <c r="B853" s="12">
        <v>45110</v>
      </c>
      <c r="C853" s="13" t="s">
        <v>34</v>
      </c>
      <c r="D853" s="13" t="s">
        <v>358</v>
      </c>
      <c r="E853" s="13" t="s">
        <v>5786</v>
      </c>
      <c r="F853" s="13" t="s">
        <v>42</v>
      </c>
      <c r="G853" s="13">
        <v>77667.070000000007</v>
      </c>
      <c r="H853" s="13">
        <v>1</v>
      </c>
      <c r="I853" s="14">
        <v>2.14</v>
      </c>
      <c r="J853" s="15">
        <v>77667.070000000007</v>
      </c>
      <c r="K853" s="13">
        <v>52681.22</v>
      </c>
      <c r="L853" s="15">
        <v>24985.85</v>
      </c>
      <c r="M853" s="13" t="s">
        <v>21</v>
      </c>
      <c r="N853" s="13" t="s">
        <v>22</v>
      </c>
      <c r="O853" s="13" t="s">
        <v>23</v>
      </c>
      <c r="P853" s="13">
        <v>7</v>
      </c>
      <c r="Q853" s="13">
        <v>2023</v>
      </c>
      <c r="R853" s="15">
        <f>Raw_Data!$G853*Raw_Data!$H853</f>
        <v>77667.070000000007</v>
      </c>
      <c r="S853" s="15">
        <f>Raw_Data!$R853*Raw_Data!$I853/100</f>
        <v>1662.0752980000002</v>
      </c>
      <c r="T853" s="15">
        <f>Raw_Data!$R853-Raw_Data!$S853</f>
        <v>76004.994702000011</v>
      </c>
      <c r="U853" s="17">
        <f>Raw_Data!$L853/Raw_Data!$J853</f>
        <v>0.32170455252142249</v>
      </c>
    </row>
    <row r="854" spans="1:21" x14ac:dyDescent="0.3">
      <c r="A854" s="9" t="s">
        <v>1397</v>
      </c>
      <c r="B854" s="8">
        <v>45110</v>
      </c>
      <c r="C854" s="9" t="s">
        <v>34</v>
      </c>
      <c r="D854" s="9" t="s">
        <v>136</v>
      </c>
      <c r="E854" s="9" t="s">
        <v>5785</v>
      </c>
      <c r="F854" s="9" t="s">
        <v>42</v>
      </c>
      <c r="G854" s="9">
        <v>65932.160000000003</v>
      </c>
      <c r="H854" s="9">
        <v>2</v>
      </c>
      <c r="I854" s="10">
        <v>0.22</v>
      </c>
      <c r="J854" s="11">
        <v>131864.31</v>
      </c>
      <c r="K854" s="9">
        <v>45131.18</v>
      </c>
      <c r="L854" s="11">
        <v>41601.96</v>
      </c>
      <c r="M854" s="9" t="s">
        <v>21</v>
      </c>
      <c r="N854" s="9" t="s">
        <v>28</v>
      </c>
      <c r="O854" s="9" t="s">
        <v>23</v>
      </c>
      <c r="P854" s="9">
        <v>7</v>
      </c>
      <c r="Q854" s="9">
        <v>2023</v>
      </c>
      <c r="R854" s="11">
        <f>Raw_Data!$G854*Raw_Data!$H854</f>
        <v>131864.32000000001</v>
      </c>
      <c r="S854" s="11">
        <f>Raw_Data!$R854*Raw_Data!$I854/100</f>
        <v>290.10150400000003</v>
      </c>
      <c r="T854" s="11">
        <f>Raw_Data!$R854-Raw_Data!$S854</f>
        <v>131574.21849600002</v>
      </c>
      <c r="U854" s="16">
        <f>Raw_Data!$L854/Raw_Data!$J854</f>
        <v>0.31549067370845074</v>
      </c>
    </row>
    <row r="855" spans="1:21" x14ac:dyDescent="0.3">
      <c r="A855" s="13" t="s">
        <v>1398</v>
      </c>
      <c r="B855" s="12">
        <v>45110</v>
      </c>
      <c r="C855" s="13" t="s">
        <v>18</v>
      </c>
      <c r="D855" s="13" t="s">
        <v>427</v>
      </c>
      <c r="E855" s="13" t="s">
        <v>5786</v>
      </c>
      <c r="F855" s="13" t="s">
        <v>27</v>
      </c>
      <c r="G855" s="13">
        <v>62971.54</v>
      </c>
      <c r="H855" s="13">
        <v>6</v>
      </c>
      <c r="I855" s="14">
        <v>1.42</v>
      </c>
      <c r="J855" s="15">
        <v>377829.25</v>
      </c>
      <c r="K855" s="13">
        <v>51004.959999999999</v>
      </c>
      <c r="L855" s="15">
        <v>71799.47</v>
      </c>
      <c r="M855" s="13" t="s">
        <v>21</v>
      </c>
      <c r="N855" s="13" t="s">
        <v>28</v>
      </c>
      <c r="O855" s="13" t="s">
        <v>23</v>
      </c>
      <c r="P855" s="13">
        <v>7</v>
      </c>
      <c r="Q855" s="13">
        <v>2023</v>
      </c>
      <c r="R855" s="15">
        <f>Raw_Data!$G855*Raw_Data!$H855</f>
        <v>377829.24</v>
      </c>
      <c r="S855" s="15">
        <f>Raw_Data!$R855*Raw_Data!$I855/100</f>
        <v>5365.1752079999997</v>
      </c>
      <c r="T855" s="15">
        <f>Raw_Data!$R855-Raw_Data!$S855</f>
        <v>372464.06479199999</v>
      </c>
      <c r="U855" s="17">
        <f>Raw_Data!$L855/Raw_Data!$J855</f>
        <v>0.19003152879243732</v>
      </c>
    </row>
    <row r="856" spans="1:21" x14ac:dyDescent="0.3">
      <c r="A856" s="9" t="s">
        <v>1399</v>
      </c>
      <c r="B856" s="8">
        <v>45110</v>
      </c>
      <c r="C856" s="9" t="s">
        <v>25</v>
      </c>
      <c r="D856" s="9" t="s">
        <v>1400</v>
      </c>
      <c r="E856" s="9" t="s">
        <v>5790</v>
      </c>
      <c r="F856" s="9" t="s">
        <v>20</v>
      </c>
      <c r="G856" s="9">
        <v>93445.51</v>
      </c>
      <c r="H856" s="9">
        <v>9</v>
      </c>
      <c r="I856" s="10">
        <v>14.61</v>
      </c>
      <c r="J856" s="11">
        <v>841009.56</v>
      </c>
      <c r="K856" s="9">
        <v>72374.240000000005</v>
      </c>
      <c r="L856" s="11">
        <v>189641.41</v>
      </c>
      <c r="M856" s="9" t="s">
        <v>21</v>
      </c>
      <c r="N856" s="9" t="s">
        <v>22</v>
      </c>
      <c r="O856" s="9" t="s">
        <v>29</v>
      </c>
      <c r="P856" s="9">
        <v>7</v>
      </c>
      <c r="Q856" s="9">
        <v>2023</v>
      </c>
      <c r="R856" s="11">
        <f>Raw_Data!$G856*Raw_Data!$H856</f>
        <v>841009.59</v>
      </c>
      <c r="S856" s="11">
        <f>Raw_Data!$R856*Raw_Data!$I856/100</f>
        <v>122871.501099</v>
      </c>
      <c r="T856" s="11">
        <f>Raw_Data!$R856-Raw_Data!$S856</f>
        <v>718138.08890099998</v>
      </c>
      <c r="U856" s="16">
        <f>Raw_Data!$L856/Raw_Data!$J856</f>
        <v>0.22549257347324328</v>
      </c>
    </row>
    <row r="857" spans="1:21" x14ac:dyDescent="0.3">
      <c r="A857" s="13" t="s">
        <v>1401</v>
      </c>
      <c r="B857" s="12">
        <v>45110</v>
      </c>
      <c r="C857" s="13" t="s">
        <v>40</v>
      </c>
      <c r="D857" s="13" t="s">
        <v>1402</v>
      </c>
      <c r="E857" s="13" t="s">
        <v>5790</v>
      </c>
      <c r="F857" s="13" t="s">
        <v>27</v>
      </c>
      <c r="G857" s="13">
        <v>83337.83</v>
      </c>
      <c r="H857" s="13">
        <v>4</v>
      </c>
      <c r="I857" s="14">
        <v>15.4</v>
      </c>
      <c r="J857" s="15">
        <v>333351.31</v>
      </c>
      <c r="K857" s="13">
        <v>66973.16</v>
      </c>
      <c r="L857" s="15">
        <v>65458.66</v>
      </c>
      <c r="M857" s="13" t="s">
        <v>21</v>
      </c>
      <c r="N857" s="13" t="s">
        <v>28</v>
      </c>
      <c r="O857" s="13" t="s">
        <v>29</v>
      </c>
      <c r="P857" s="13">
        <v>7</v>
      </c>
      <c r="Q857" s="13">
        <v>2023</v>
      </c>
      <c r="R857" s="15">
        <f>Raw_Data!$G857*Raw_Data!$H857</f>
        <v>333351.32</v>
      </c>
      <c r="S857" s="15">
        <f>Raw_Data!$R857*Raw_Data!$I857/100</f>
        <v>51336.10328000001</v>
      </c>
      <c r="T857" s="15">
        <f>Raw_Data!$R857-Raw_Data!$S857</f>
        <v>282015.21672000003</v>
      </c>
      <c r="U857" s="17">
        <f>Raw_Data!$L857/Raw_Data!$J857</f>
        <v>0.19636539001451653</v>
      </c>
    </row>
    <row r="858" spans="1:21" x14ac:dyDescent="0.3">
      <c r="A858" s="9" t="s">
        <v>1403</v>
      </c>
      <c r="B858" s="8">
        <v>45110</v>
      </c>
      <c r="C858" s="9" t="s">
        <v>18</v>
      </c>
      <c r="D858" s="9" t="s">
        <v>226</v>
      </c>
      <c r="E858" s="9" t="s">
        <v>5789</v>
      </c>
      <c r="F858" s="9" t="s">
        <v>55</v>
      </c>
      <c r="G858" s="9">
        <v>61666.43</v>
      </c>
      <c r="H858" s="9">
        <v>108</v>
      </c>
      <c r="I858" s="10">
        <v>12.18</v>
      </c>
      <c r="J858" s="11">
        <v>6659973.9400000004</v>
      </c>
      <c r="K858" s="9">
        <v>45939.47</v>
      </c>
      <c r="L858" s="11">
        <v>1698511.66</v>
      </c>
      <c r="M858" s="9" t="s">
        <v>36</v>
      </c>
      <c r="N858" s="9" t="s">
        <v>28</v>
      </c>
      <c r="O858" s="9" t="s">
        <v>29</v>
      </c>
      <c r="P858" s="9">
        <v>7</v>
      </c>
      <c r="Q858" s="9">
        <v>2023</v>
      </c>
      <c r="R858" s="11">
        <f>Raw_Data!$G858*Raw_Data!$H858</f>
        <v>6659974.4400000004</v>
      </c>
      <c r="S858" s="11">
        <f>Raw_Data!$R858*Raw_Data!$I858/100</f>
        <v>811184.88679200003</v>
      </c>
      <c r="T858" s="11">
        <f>Raw_Data!$R858-Raw_Data!$S858</f>
        <v>5848789.553208</v>
      </c>
      <c r="U858" s="16">
        <f>Raw_Data!$L858/Raw_Data!$J858</f>
        <v>0.25503277870183377</v>
      </c>
    </row>
    <row r="859" spans="1:21" x14ac:dyDescent="0.3">
      <c r="A859" s="13" t="s">
        <v>1404</v>
      </c>
      <c r="B859" s="12">
        <v>45111</v>
      </c>
      <c r="C859" s="13" t="s">
        <v>40</v>
      </c>
      <c r="D859" s="13" t="s">
        <v>1405</v>
      </c>
      <c r="E859" s="13" t="s">
        <v>5788</v>
      </c>
      <c r="F859" s="13" t="s">
        <v>20</v>
      </c>
      <c r="G859" s="13">
        <v>124430.26</v>
      </c>
      <c r="H859" s="13">
        <v>1</v>
      </c>
      <c r="I859" s="14">
        <v>1.82</v>
      </c>
      <c r="J859" s="15">
        <v>124430.26</v>
      </c>
      <c r="K859" s="13">
        <v>95158.71</v>
      </c>
      <c r="L859" s="15">
        <v>29271.55</v>
      </c>
      <c r="M859" s="13" t="s">
        <v>21</v>
      </c>
      <c r="N859" s="13" t="s">
        <v>22</v>
      </c>
      <c r="O859" s="13" t="s">
        <v>23</v>
      </c>
      <c r="P859" s="13">
        <v>7</v>
      </c>
      <c r="Q859" s="13">
        <v>2023</v>
      </c>
      <c r="R859" s="15">
        <f>Raw_Data!$G859*Raw_Data!$H859</f>
        <v>124430.26</v>
      </c>
      <c r="S859" s="15">
        <f>Raw_Data!$R859*Raw_Data!$I859/100</f>
        <v>2264.6307319999996</v>
      </c>
      <c r="T859" s="15">
        <f>Raw_Data!$R859-Raw_Data!$S859</f>
        <v>122165.62926799999</v>
      </c>
      <c r="U859" s="17">
        <f>Raw_Data!$L859/Raw_Data!$J859</f>
        <v>0.23524462618658837</v>
      </c>
    </row>
    <row r="860" spans="1:21" x14ac:dyDescent="0.3">
      <c r="A860" s="9" t="s">
        <v>1406</v>
      </c>
      <c r="B860" s="8">
        <v>45112</v>
      </c>
      <c r="C860" s="9" t="s">
        <v>25</v>
      </c>
      <c r="D860" s="9" t="s">
        <v>1407</v>
      </c>
      <c r="E860" s="9" t="s">
        <v>5786</v>
      </c>
      <c r="F860" s="9" t="s">
        <v>32</v>
      </c>
      <c r="G860" s="9">
        <v>130777.04</v>
      </c>
      <c r="H860" s="9">
        <v>3</v>
      </c>
      <c r="I860" s="10">
        <v>0.59</v>
      </c>
      <c r="J860" s="11">
        <v>392331.12</v>
      </c>
      <c r="K860" s="9">
        <v>115059.71</v>
      </c>
      <c r="L860" s="11">
        <v>47151.98</v>
      </c>
      <c r="M860" s="9" t="s">
        <v>21</v>
      </c>
      <c r="N860" s="9" t="s">
        <v>58</v>
      </c>
      <c r="O860" s="9" t="s">
        <v>23</v>
      </c>
      <c r="P860" s="9">
        <v>7</v>
      </c>
      <c r="Q860" s="9">
        <v>2023</v>
      </c>
      <c r="R860" s="11">
        <f>Raw_Data!$G860*Raw_Data!$H860</f>
        <v>392331.12</v>
      </c>
      <c r="S860" s="11">
        <f>Raw_Data!$R860*Raw_Data!$I860/100</f>
        <v>2314.753608</v>
      </c>
      <c r="T860" s="11">
        <f>Raw_Data!$R860-Raw_Data!$S860</f>
        <v>390016.366392</v>
      </c>
      <c r="U860" s="16">
        <f>Raw_Data!$L860/Raw_Data!$J860</f>
        <v>0.12018414445430688</v>
      </c>
    </row>
    <row r="861" spans="1:21" x14ac:dyDescent="0.3">
      <c r="A861" s="13" t="s">
        <v>1408</v>
      </c>
      <c r="B861" s="12">
        <v>45112</v>
      </c>
      <c r="C861" s="13" t="s">
        <v>47</v>
      </c>
      <c r="D861" s="13" t="s">
        <v>1311</v>
      </c>
      <c r="E861" s="13" t="s">
        <v>5790</v>
      </c>
      <c r="F861" s="13" t="s">
        <v>27</v>
      </c>
      <c r="G861" s="13">
        <v>60463.51</v>
      </c>
      <c r="H861" s="13">
        <v>9</v>
      </c>
      <c r="I861" s="14">
        <v>3.62</v>
      </c>
      <c r="J861" s="15">
        <v>544171.63</v>
      </c>
      <c r="K861" s="13">
        <v>48152.08</v>
      </c>
      <c r="L861" s="15">
        <v>110802.87</v>
      </c>
      <c r="M861" s="13" t="s">
        <v>21</v>
      </c>
      <c r="N861" s="13" t="s">
        <v>28</v>
      </c>
      <c r="O861" s="13" t="s">
        <v>23</v>
      </c>
      <c r="P861" s="13">
        <v>7</v>
      </c>
      <c r="Q861" s="13">
        <v>2023</v>
      </c>
      <c r="R861" s="15">
        <f>Raw_Data!$G861*Raw_Data!$H861</f>
        <v>544171.59</v>
      </c>
      <c r="S861" s="15">
        <f>Raw_Data!$R861*Raw_Data!$I861/100</f>
        <v>19699.011557999998</v>
      </c>
      <c r="T861" s="15">
        <f>Raw_Data!$R861-Raw_Data!$S861</f>
        <v>524472.57844199997</v>
      </c>
      <c r="U861" s="17">
        <f>Raw_Data!$L861/Raw_Data!$J861</f>
        <v>0.20361750574905935</v>
      </c>
    </row>
    <row r="862" spans="1:21" x14ac:dyDescent="0.3">
      <c r="A862" s="9" t="s">
        <v>1409</v>
      </c>
      <c r="B862" s="8">
        <v>45112</v>
      </c>
      <c r="C862" s="9" t="s">
        <v>40</v>
      </c>
      <c r="D862" s="9" t="s">
        <v>1258</v>
      </c>
      <c r="E862" s="9" t="s">
        <v>5788</v>
      </c>
      <c r="F862" s="9" t="s">
        <v>27</v>
      </c>
      <c r="G862" s="9">
        <v>117471.36</v>
      </c>
      <c r="H862" s="9">
        <v>42</v>
      </c>
      <c r="I862" s="10">
        <v>1.99</v>
      </c>
      <c r="J862" s="11">
        <v>4933797.1900000004</v>
      </c>
      <c r="K862" s="9">
        <v>85215.66</v>
      </c>
      <c r="L862" s="11">
        <v>1354739.58</v>
      </c>
      <c r="M862" s="9" t="s">
        <v>36</v>
      </c>
      <c r="N862" s="9" t="s">
        <v>28</v>
      </c>
      <c r="O862" s="9" t="s">
        <v>23</v>
      </c>
      <c r="P862" s="9">
        <v>7</v>
      </c>
      <c r="Q862" s="9">
        <v>2023</v>
      </c>
      <c r="R862" s="11">
        <f>Raw_Data!$G862*Raw_Data!$H862</f>
        <v>4933797.12</v>
      </c>
      <c r="S862" s="11">
        <f>Raw_Data!$R862*Raw_Data!$I862/100</f>
        <v>98182.562687999991</v>
      </c>
      <c r="T862" s="11">
        <f>Raw_Data!$R862-Raw_Data!$S862</f>
        <v>4835614.5573120005</v>
      </c>
      <c r="U862" s="16">
        <f>Raw_Data!$L862/Raw_Data!$J862</f>
        <v>0.2745835566054145</v>
      </c>
    </row>
    <row r="863" spans="1:21" x14ac:dyDescent="0.3">
      <c r="A863" s="13" t="s">
        <v>1410</v>
      </c>
      <c r="B863" s="12">
        <v>45112</v>
      </c>
      <c r="C863" s="13" t="s">
        <v>18</v>
      </c>
      <c r="D863" s="13" t="s">
        <v>634</v>
      </c>
      <c r="E863" s="13" t="s">
        <v>5785</v>
      </c>
      <c r="F863" s="13" t="s">
        <v>42</v>
      </c>
      <c r="G863" s="13">
        <v>79459.13</v>
      </c>
      <c r="H863" s="13">
        <v>10</v>
      </c>
      <c r="I863" s="14">
        <v>2.85</v>
      </c>
      <c r="J863" s="15">
        <v>794591.3</v>
      </c>
      <c r="K863" s="13">
        <v>60254.77</v>
      </c>
      <c r="L863" s="15">
        <v>192043.61</v>
      </c>
      <c r="M863" s="13" t="s">
        <v>21</v>
      </c>
      <c r="N863" s="13" t="s">
        <v>22</v>
      </c>
      <c r="O863" s="13" t="s">
        <v>23</v>
      </c>
      <c r="P863" s="13">
        <v>7</v>
      </c>
      <c r="Q863" s="13">
        <v>2023</v>
      </c>
      <c r="R863" s="15">
        <f>Raw_Data!$G863*Raw_Data!$H863</f>
        <v>794591.3</v>
      </c>
      <c r="S863" s="15">
        <f>Raw_Data!$R863*Raw_Data!$I863/100</f>
        <v>22645.852050000001</v>
      </c>
      <c r="T863" s="15">
        <f>Raw_Data!$R863-Raw_Data!$S863</f>
        <v>771945.44795000006</v>
      </c>
      <c r="U863" s="17">
        <f>Raw_Data!$L863/Raw_Data!$J863</f>
        <v>0.24168853849771571</v>
      </c>
    </row>
    <row r="864" spans="1:21" x14ac:dyDescent="0.3">
      <c r="A864" s="9" t="s">
        <v>1411</v>
      </c>
      <c r="B864" s="8">
        <v>45112</v>
      </c>
      <c r="C864" s="9" t="s">
        <v>18</v>
      </c>
      <c r="D864" s="9" t="s">
        <v>153</v>
      </c>
      <c r="E864" s="9" t="s">
        <v>5788</v>
      </c>
      <c r="F864" s="9" t="s">
        <v>32</v>
      </c>
      <c r="G864" s="9">
        <v>49151.71</v>
      </c>
      <c r="H864" s="9">
        <v>7</v>
      </c>
      <c r="I864" s="10">
        <v>3.03</v>
      </c>
      <c r="J864" s="11">
        <v>344062</v>
      </c>
      <c r="K864" s="9">
        <v>42402.34</v>
      </c>
      <c r="L864" s="11">
        <v>47245.62</v>
      </c>
      <c r="M864" s="9" t="s">
        <v>21</v>
      </c>
      <c r="N864" s="9" t="s">
        <v>28</v>
      </c>
      <c r="O864" s="9" t="s">
        <v>23</v>
      </c>
      <c r="P864" s="9">
        <v>7</v>
      </c>
      <c r="Q864" s="9">
        <v>2023</v>
      </c>
      <c r="R864" s="11">
        <f>Raw_Data!$G864*Raw_Data!$H864</f>
        <v>344061.97</v>
      </c>
      <c r="S864" s="11">
        <f>Raw_Data!$R864*Raw_Data!$I864/100</f>
        <v>10425.077690999999</v>
      </c>
      <c r="T864" s="11">
        <f>Raw_Data!$R864-Raw_Data!$S864</f>
        <v>333636.89230899996</v>
      </c>
      <c r="U864" s="16">
        <f>Raw_Data!$L864/Raw_Data!$J864</f>
        <v>0.13731716957990131</v>
      </c>
    </row>
    <row r="865" spans="1:21" x14ac:dyDescent="0.3">
      <c r="A865" s="13" t="s">
        <v>1412</v>
      </c>
      <c r="B865" s="12">
        <v>45113</v>
      </c>
      <c r="C865" s="13" t="s">
        <v>34</v>
      </c>
      <c r="D865" s="13" t="s">
        <v>1413</v>
      </c>
      <c r="E865" s="13" t="s">
        <v>5790</v>
      </c>
      <c r="F865" s="13" t="s">
        <v>20</v>
      </c>
      <c r="G865" s="13">
        <v>72504.72</v>
      </c>
      <c r="H865" s="13">
        <v>5</v>
      </c>
      <c r="I865" s="14">
        <v>4</v>
      </c>
      <c r="J865" s="15">
        <v>362523.58</v>
      </c>
      <c r="K865" s="13">
        <v>59208.91</v>
      </c>
      <c r="L865" s="15">
        <v>66479.039999999994</v>
      </c>
      <c r="M865" s="13" t="s">
        <v>21</v>
      </c>
      <c r="N865" s="13" t="s">
        <v>28</v>
      </c>
      <c r="O865" s="13" t="s">
        <v>23</v>
      </c>
      <c r="P865" s="13">
        <v>7</v>
      </c>
      <c r="Q865" s="13">
        <v>2023</v>
      </c>
      <c r="R865" s="15">
        <f>Raw_Data!$G865*Raw_Data!$H865</f>
        <v>362523.6</v>
      </c>
      <c r="S865" s="15">
        <f>Raw_Data!$R865*Raw_Data!$I865/100</f>
        <v>14500.944</v>
      </c>
      <c r="T865" s="15">
        <f>Raw_Data!$R865-Raw_Data!$S865</f>
        <v>348022.65599999996</v>
      </c>
      <c r="U865" s="17">
        <f>Raw_Data!$L865/Raw_Data!$J865</f>
        <v>0.18337852671542079</v>
      </c>
    </row>
    <row r="866" spans="1:21" x14ac:dyDescent="0.3">
      <c r="A866" s="9" t="s">
        <v>1414</v>
      </c>
      <c r="B866" s="8">
        <v>45113</v>
      </c>
      <c r="C866" s="9" t="s">
        <v>47</v>
      </c>
      <c r="D866" s="9" t="s">
        <v>1415</v>
      </c>
      <c r="E866" s="9" t="s">
        <v>5786</v>
      </c>
      <c r="F866" s="9" t="s">
        <v>27</v>
      </c>
      <c r="G866" s="9">
        <v>62084.76</v>
      </c>
      <c r="H866" s="9">
        <v>1</v>
      </c>
      <c r="I866" s="10">
        <v>4</v>
      </c>
      <c r="J866" s="11">
        <v>62084.76</v>
      </c>
      <c r="K866" s="9">
        <v>44719.86</v>
      </c>
      <c r="L866" s="11">
        <v>17364.900000000001</v>
      </c>
      <c r="M866" s="9" t="s">
        <v>21</v>
      </c>
      <c r="N866" s="9" t="s">
        <v>28</v>
      </c>
      <c r="O866" s="9" t="s">
        <v>23</v>
      </c>
      <c r="P866" s="9">
        <v>7</v>
      </c>
      <c r="Q866" s="9">
        <v>2023</v>
      </c>
      <c r="R866" s="11">
        <f>Raw_Data!$G866*Raw_Data!$H866</f>
        <v>62084.76</v>
      </c>
      <c r="S866" s="11">
        <f>Raw_Data!$R866*Raw_Data!$I866/100</f>
        <v>2483.3904000000002</v>
      </c>
      <c r="T866" s="11">
        <f>Raw_Data!$R866-Raw_Data!$S866</f>
        <v>59601.369600000005</v>
      </c>
      <c r="U866" s="16">
        <f>Raw_Data!$L866/Raw_Data!$J866</f>
        <v>0.27969665985662184</v>
      </c>
    </row>
    <row r="867" spans="1:21" x14ac:dyDescent="0.3">
      <c r="A867" s="13" t="s">
        <v>1416</v>
      </c>
      <c r="B867" s="12">
        <v>45113</v>
      </c>
      <c r="C867" s="13" t="s">
        <v>18</v>
      </c>
      <c r="D867" s="13" t="s">
        <v>407</v>
      </c>
      <c r="E867" s="13" t="s">
        <v>5786</v>
      </c>
      <c r="F867" s="13" t="s">
        <v>27</v>
      </c>
      <c r="G867" s="13">
        <v>60983.13</v>
      </c>
      <c r="H867" s="13">
        <v>5</v>
      </c>
      <c r="I867" s="14">
        <v>2.96</v>
      </c>
      <c r="J867" s="15">
        <v>304915.65999999997</v>
      </c>
      <c r="K867" s="13">
        <v>45223.62</v>
      </c>
      <c r="L867" s="15">
        <v>78797.539999999994</v>
      </c>
      <c r="M867" s="13" t="s">
        <v>21</v>
      </c>
      <c r="N867" s="13" t="s">
        <v>22</v>
      </c>
      <c r="O867" s="13" t="s">
        <v>23</v>
      </c>
      <c r="P867" s="13">
        <v>7</v>
      </c>
      <c r="Q867" s="13">
        <v>2023</v>
      </c>
      <c r="R867" s="15">
        <f>Raw_Data!$G867*Raw_Data!$H867</f>
        <v>304915.64999999997</v>
      </c>
      <c r="S867" s="15">
        <f>Raw_Data!$R867*Raw_Data!$I867/100</f>
        <v>9025.5032399999982</v>
      </c>
      <c r="T867" s="15">
        <f>Raw_Data!$R867-Raw_Data!$S867</f>
        <v>295890.14675999997</v>
      </c>
      <c r="U867" s="17">
        <f>Raw_Data!$L867/Raw_Data!$J867</f>
        <v>0.25842405076866176</v>
      </c>
    </row>
    <row r="868" spans="1:21" x14ac:dyDescent="0.3">
      <c r="A868" s="9" t="s">
        <v>1417</v>
      </c>
      <c r="B868" s="8">
        <v>45113</v>
      </c>
      <c r="C868" s="9" t="s">
        <v>34</v>
      </c>
      <c r="D868" s="9" t="s">
        <v>1418</v>
      </c>
      <c r="E868" s="9" t="s">
        <v>5787</v>
      </c>
      <c r="F868" s="9" t="s">
        <v>42</v>
      </c>
      <c r="G868" s="9">
        <v>76384.06</v>
      </c>
      <c r="H868" s="9">
        <v>2</v>
      </c>
      <c r="I868" s="10">
        <v>5.93</v>
      </c>
      <c r="J868" s="11">
        <v>152768.10999999999</v>
      </c>
      <c r="K868" s="9">
        <v>55871.23</v>
      </c>
      <c r="L868" s="11">
        <v>41025.65</v>
      </c>
      <c r="M868" s="9" t="s">
        <v>21</v>
      </c>
      <c r="N868" s="9" t="s">
        <v>45</v>
      </c>
      <c r="O868" s="9" t="s">
        <v>23</v>
      </c>
      <c r="P868" s="9">
        <v>7</v>
      </c>
      <c r="Q868" s="9">
        <v>2023</v>
      </c>
      <c r="R868" s="11">
        <f>Raw_Data!$G868*Raw_Data!$H868</f>
        <v>152768.12</v>
      </c>
      <c r="S868" s="11">
        <f>Raw_Data!$R868*Raw_Data!$I868/100</f>
        <v>9059.1495159999995</v>
      </c>
      <c r="T868" s="11">
        <f>Raw_Data!$R868-Raw_Data!$S868</f>
        <v>143708.97048399999</v>
      </c>
      <c r="U868" s="16">
        <f>Raw_Data!$L868/Raw_Data!$J868</f>
        <v>0.26854852102313764</v>
      </c>
    </row>
    <row r="869" spans="1:21" x14ac:dyDescent="0.3">
      <c r="A869" s="13" t="s">
        <v>1419</v>
      </c>
      <c r="B869" s="12">
        <v>45113</v>
      </c>
      <c r="C869" s="13" t="s">
        <v>25</v>
      </c>
      <c r="D869" s="13" t="s">
        <v>149</v>
      </c>
      <c r="E869" s="13" t="s">
        <v>5788</v>
      </c>
      <c r="F869" s="13" t="s">
        <v>42</v>
      </c>
      <c r="G869" s="13">
        <v>107697.46</v>
      </c>
      <c r="H869" s="13">
        <v>118</v>
      </c>
      <c r="I869" s="14">
        <v>3.11</v>
      </c>
      <c r="J869" s="15">
        <v>12708300.73</v>
      </c>
      <c r="K869" s="13">
        <v>80478.41</v>
      </c>
      <c r="L869" s="15">
        <v>3211848.54</v>
      </c>
      <c r="M869" s="13" t="s">
        <v>36</v>
      </c>
      <c r="N869" s="13" t="s">
        <v>22</v>
      </c>
      <c r="O869" s="13" t="s">
        <v>23</v>
      </c>
      <c r="P869" s="13">
        <v>7</v>
      </c>
      <c r="Q869" s="13">
        <v>2023</v>
      </c>
      <c r="R869" s="15">
        <f>Raw_Data!$G869*Raw_Data!$H869</f>
        <v>12708300.280000001</v>
      </c>
      <c r="S869" s="15">
        <f>Raw_Data!$R869*Raw_Data!$I869/100</f>
        <v>395228.13870800001</v>
      </c>
      <c r="T869" s="15">
        <f>Raw_Data!$R869-Raw_Data!$S869</f>
        <v>12313072.141292002</v>
      </c>
      <c r="U869" s="17">
        <f>Raw_Data!$L869/Raw_Data!$J869</f>
        <v>0.25273627121664755</v>
      </c>
    </row>
    <row r="870" spans="1:21" x14ac:dyDescent="0.3">
      <c r="A870" s="9" t="s">
        <v>1420</v>
      </c>
      <c r="B870" s="8">
        <v>45113</v>
      </c>
      <c r="C870" s="9" t="s">
        <v>25</v>
      </c>
      <c r="D870" s="9" t="s">
        <v>743</v>
      </c>
      <c r="E870" s="9" t="s">
        <v>5785</v>
      </c>
      <c r="F870" s="9" t="s">
        <v>20</v>
      </c>
      <c r="G870" s="9">
        <v>103862.32</v>
      </c>
      <c r="H870" s="9">
        <v>3</v>
      </c>
      <c r="I870" s="10">
        <v>13.42</v>
      </c>
      <c r="J870" s="11">
        <v>311586.95</v>
      </c>
      <c r="K870" s="9">
        <v>82530.37</v>
      </c>
      <c r="L870" s="11">
        <v>63995.839999999997</v>
      </c>
      <c r="M870" s="9" t="s">
        <v>21</v>
      </c>
      <c r="N870" s="9" t="s">
        <v>22</v>
      </c>
      <c r="O870" s="9" t="s">
        <v>29</v>
      </c>
      <c r="P870" s="9">
        <v>7</v>
      </c>
      <c r="Q870" s="9">
        <v>2023</v>
      </c>
      <c r="R870" s="11">
        <f>Raw_Data!$G870*Raw_Data!$H870</f>
        <v>311586.96000000002</v>
      </c>
      <c r="S870" s="11">
        <f>Raw_Data!$R870*Raw_Data!$I870/100</f>
        <v>41814.970032000005</v>
      </c>
      <c r="T870" s="11">
        <f>Raw_Data!$R870-Raw_Data!$S870</f>
        <v>269771.98996800004</v>
      </c>
      <c r="U870" s="16">
        <f>Raw_Data!$L870/Raw_Data!$J870</f>
        <v>0.20538677887504594</v>
      </c>
    </row>
    <row r="871" spans="1:21" x14ac:dyDescent="0.3">
      <c r="A871" s="13" t="s">
        <v>1421</v>
      </c>
      <c r="B871" s="12">
        <v>45113</v>
      </c>
      <c r="C871" s="13" t="s">
        <v>25</v>
      </c>
      <c r="D871" s="13" t="s">
        <v>903</v>
      </c>
      <c r="E871" s="13" t="s">
        <v>5785</v>
      </c>
      <c r="F871" s="13" t="s">
        <v>55</v>
      </c>
      <c r="G871" s="13">
        <v>122232.47</v>
      </c>
      <c r="H871" s="13">
        <v>2</v>
      </c>
      <c r="I871" s="14">
        <v>3.76</v>
      </c>
      <c r="J871" s="15">
        <v>244464.95</v>
      </c>
      <c r="K871" s="13">
        <v>85472.4</v>
      </c>
      <c r="L871" s="15">
        <v>73520.149999999994</v>
      </c>
      <c r="M871" s="13" t="s">
        <v>21</v>
      </c>
      <c r="N871" s="13" t="s">
        <v>22</v>
      </c>
      <c r="O871" s="13" t="s">
        <v>23</v>
      </c>
      <c r="P871" s="13">
        <v>7</v>
      </c>
      <c r="Q871" s="13">
        <v>2023</v>
      </c>
      <c r="R871" s="15">
        <f>Raw_Data!$G871*Raw_Data!$H871</f>
        <v>244464.94</v>
      </c>
      <c r="S871" s="15">
        <f>Raw_Data!$R871*Raw_Data!$I871/100</f>
        <v>9191.8817439999984</v>
      </c>
      <c r="T871" s="15">
        <f>Raw_Data!$R871-Raw_Data!$S871</f>
        <v>235273.05825599999</v>
      </c>
      <c r="U871" s="17">
        <f>Raw_Data!$L871/Raw_Data!$J871</f>
        <v>0.30073902209703268</v>
      </c>
    </row>
    <row r="872" spans="1:21" x14ac:dyDescent="0.3">
      <c r="A872" s="9" t="s">
        <v>1422</v>
      </c>
      <c r="B872" s="8">
        <v>45113</v>
      </c>
      <c r="C872" s="9" t="s">
        <v>25</v>
      </c>
      <c r="D872" s="9" t="s">
        <v>770</v>
      </c>
      <c r="E872" s="9" t="s">
        <v>5787</v>
      </c>
      <c r="F872" s="9" t="s">
        <v>27</v>
      </c>
      <c r="G872" s="9">
        <v>108593.78</v>
      </c>
      <c r="H872" s="9">
        <v>6</v>
      </c>
      <c r="I872" s="10">
        <v>2.59</v>
      </c>
      <c r="J872" s="11">
        <v>651562.68999999994</v>
      </c>
      <c r="K872" s="9">
        <v>84726.7</v>
      </c>
      <c r="L872" s="11">
        <v>143202.48000000001</v>
      </c>
      <c r="M872" s="9" t="s">
        <v>21</v>
      </c>
      <c r="N872" s="9" t="s">
        <v>22</v>
      </c>
      <c r="O872" s="9" t="s">
        <v>23</v>
      </c>
      <c r="P872" s="9">
        <v>7</v>
      </c>
      <c r="Q872" s="9">
        <v>2023</v>
      </c>
      <c r="R872" s="11">
        <f>Raw_Data!$G872*Raw_Data!$H872</f>
        <v>651562.67999999993</v>
      </c>
      <c r="S872" s="11">
        <f>Raw_Data!$R872*Raw_Data!$I872/100</f>
        <v>16875.473411999996</v>
      </c>
      <c r="T872" s="11">
        <f>Raw_Data!$R872-Raw_Data!$S872</f>
        <v>634687.20658799994</v>
      </c>
      <c r="U872" s="16">
        <f>Raw_Data!$L872/Raw_Data!$J872</f>
        <v>0.21978311864357983</v>
      </c>
    </row>
    <row r="873" spans="1:21" x14ac:dyDescent="0.3">
      <c r="A873" s="13" t="s">
        <v>1423</v>
      </c>
      <c r="B873" s="12">
        <v>45114</v>
      </c>
      <c r="C873" s="13" t="s">
        <v>34</v>
      </c>
      <c r="D873" s="13" t="s">
        <v>265</v>
      </c>
      <c r="E873" s="13" t="s">
        <v>5788</v>
      </c>
      <c r="F873" s="13" t="s">
        <v>55</v>
      </c>
      <c r="G873" s="13">
        <v>64134.19</v>
      </c>
      <c r="H873" s="13">
        <v>2</v>
      </c>
      <c r="I873" s="14">
        <v>5.65</v>
      </c>
      <c r="J873" s="15">
        <v>128268.38</v>
      </c>
      <c r="K873" s="13">
        <v>44675.53</v>
      </c>
      <c r="L873" s="15">
        <v>38917.32</v>
      </c>
      <c r="M873" s="13" t="s">
        <v>21</v>
      </c>
      <c r="N873" s="13" t="s">
        <v>28</v>
      </c>
      <c r="O873" s="13" t="s">
        <v>23</v>
      </c>
      <c r="P873" s="13">
        <v>7</v>
      </c>
      <c r="Q873" s="13">
        <v>2023</v>
      </c>
      <c r="R873" s="15">
        <f>Raw_Data!$G873*Raw_Data!$H873</f>
        <v>128268.38</v>
      </c>
      <c r="S873" s="15">
        <f>Raw_Data!$R873*Raw_Data!$I873/100</f>
        <v>7247.1634700000004</v>
      </c>
      <c r="T873" s="15">
        <f>Raw_Data!$R873-Raw_Data!$S873</f>
        <v>121021.21653000001</v>
      </c>
      <c r="U873" s="17">
        <f>Raw_Data!$L873/Raw_Data!$J873</f>
        <v>0.30340540669493132</v>
      </c>
    </row>
    <row r="874" spans="1:21" x14ac:dyDescent="0.3">
      <c r="A874" s="9" t="s">
        <v>1424</v>
      </c>
      <c r="B874" s="8">
        <v>45114</v>
      </c>
      <c r="C874" s="9" t="s">
        <v>18</v>
      </c>
      <c r="D874" s="9" t="s">
        <v>293</v>
      </c>
      <c r="E874" s="9" t="s">
        <v>5790</v>
      </c>
      <c r="F874" s="9" t="s">
        <v>27</v>
      </c>
      <c r="G874" s="9">
        <v>62700.12</v>
      </c>
      <c r="H874" s="9">
        <v>5</v>
      </c>
      <c r="I874" s="10">
        <v>1.0900000000000001</v>
      </c>
      <c r="J874" s="11">
        <v>313500.59000000003</v>
      </c>
      <c r="K874" s="9">
        <v>48328.2</v>
      </c>
      <c r="L874" s="11">
        <v>71859.56</v>
      </c>
      <c r="M874" s="9" t="s">
        <v>21</v>
      </c>
      <c r="N874" s="9" t="s">
        <v>58</v>
      </c>
      <c r="O874" s="9" t="s">
        <v>23</v>
      </c>
      <c r="P874" s="9">
        <v>7</v>
      </c>
      <c r="Q874" s="9">
        <v>2023</v>
      </c>
      <c r="R874" s="11">
        <f>Raw_Data!$G874*Raw_Data!$H874</f>
        <v>313500.60000000003</v>
      </c>
      <c r="S874" s="11">
        <f>Raw_Data!$R874*Raw_Data!$I874/100</f>
        <v>3417.1565400000004</v>
      </c>
      <c r="T874" s="11">
        <f>Raw_Data!$R874-Raw_Data!$S874</f>
        <v>310083.44346000004</v>
      </c>
      <c r="U874" s="16">
        <f>Raw_Data!$L874/Raw_Data!$J874</f>
        <v>0.22921666590802905</v>
      </c>
    </row>
    <row r="875" spans="1:21" x14ac:dyDescent="0.3">
      <c r="A875" s="13" t="s">
        <v>1425</v>
      </c>
      <c r="B875" s="12">
        <v>45115</v>
      </c>
      <c r="C875" s="13" t="s">
        <v>47</v>
      </c>
      <c r="D875" s="13" t="s">
        <v>640</v>
      </c>
      <c r="E875" s="13" t="s">
        <v>5785</v>
      </c>
      <c r="F875" s="13" t="s">
        <v>32</v>
      </c>
      <c r="G875" s="13">
        <v>38375.57</v>
      </c>
      <c r="H875" s="13">
        <v>4</v>
      </c>
      <c r="I875" s="14">
        <v>5.25</v>
      </c>
      <c r="J875" s="15">
        <v>153502.28</v>
      </c>
      <c r="K875" s="13">
        <v>30203.17</v>
      </c>
      <c r="L875" s="15">
        <v>32689.599999999999</v>
      </c>
      <c r="M875" s="13" t="s">
        <v>21</v>
      </c>
      <c r="N875" s="13" t="s">
        <v>28</v>
      </c>
      <c r="O875" s="13" t="s">
        <v>23</v>
      </c>
      <c r="P875" s="13">
        <v>7</v>
      </c>
      <c r="Q875" s="13">
        <v>2023</v>
      </c>
      <c r="R875" s="15">
        <f>Raw_Data!$G875*Raw_Data!$H875</f>
        <v>153502.28</v>
      </c>
      <c r="S875" s="15">
        <f>Raw_Data!$R875*Raw_Data!$I875/100</f>
        <v>8058.8696999999993</v>
      </c>
      <c r="T875" s="15">
        <f>Raw_Data!$R875-Raw_Data!$S875</f>
        <v>145443.41029999999</v>
      </c>
      <c r="U875" s="17">
        <f>Raw_Data!$L875/Raw_Data!$J875</f>
        <v>0.21295840035731065</v>
      </c>
    </row>
    <row r="876" spans="1:21" x14ac:dyDescent="0.3">
      <c r="A876" s="9" t="s">
        <v>1426</v>
      </c>
      <c r="B876" s="8">
        <v>45115</v>
      </c>
      <c r="C876" s="9" t="s">
        <v>40</v>
      </c>
      <c r="D876" s="9" t="s">
        <v>450</v>
      </c>
      <c r="E876" s="9" t="s">
        <v>5788</v>
      </c>
      <c r="F876" s="9" t="s">
        <v>32</v>
      </c>
      <c r="G876" s="9">
        <v>70695.350000000006</v>
      </c>
      <c r="H876" s="9">
        <v>11</v>
      </c>
      <c r="I876" s="10">
        <v>4.6100000000000003</v>
      </c>
      <c r="J876" s="11">
        <v>777648.81</v>
      </c>
      <c r="K876" s="9">
        <v>61108.959999999999</v>
      </c>
      <c r="L876" s="11">
        <v>105450.26</v>
      </c>
      <c r="M876" s="9" t="s">
        <v>21</v>
      </c>
      <c r="N876" s="9" t="s">
        <v>28</v>
      </c>
      <c r="O876" s="9" t="s">
        <v>23</v>
      </c>
      <c r="P876" s="9">
        <v>7</v>
      </c>
      <c r="Q876" s="9">
        <v>2023</v>
      </c>
      <c r="R876" s="11">
        <f>Raw_Data!$G876*Raw_Data!$H876</f>
        <v>777648.85000000009</v>
      </c>
      <c r="S876" s="11">
        <f>Raw_Data!$R876*Raw_Data!$I876/100</f>
        <v>35849.61198500001</v>
      </c>
      <c r="T876" s="11">
        <f>Raw_Data!$R876-Raw_Data!$S876</f>
        <v>741799.23801500013</v>
      </c>
      <c r="U876" s="16">
        <f>Raw_Data!$L876/Raw_Data!$J876</f>
        <v>0.13560139055571882</v>
      </c>
    </row>
    <row r="877" spans="1:21" x14ac:dyDescent="0.3">
      <c r="A877" s="13" t="s">
        <v>1427</v>
      </c>
      <c r="B877" s="12">
        <v>45115</v>
      </c>
      <c r="C877" s="13" t="s">
        <v>47</v>
      </c>
      <c r="D877" s="13" t="s">
        <v>1428</v>
      </c>
      <c r="E877" s="13" t="s">
        <v>5788</v>
      </c>
      <c r="F877" s="13" t="s">
        <v>55</v>
      </c>
      <c r="G877" s="13">
        <v>56524.639999999999</v>
      </c>
      <c r="H877" s="13">
        <v>2</v>
      </c>
      <c r="I877" s="14">
        <v>2.0499999999999998</v>
      </c>
      <c r="J877" s="15">
        <v>113049.29</v>
      </c>
      <c r="K877" s="13">
        <v>37378.550000000003</v>
      </c>
      <c r="L877" s="15">
        <v>38292.19</v>
      </c>
      <c r="M877" s="13" t="s">
        <v>21</v>
      </c>
      <c r="N877" s="13" t="s">
        <v>45</v>
      </c>
      <c r="O877" s="13" t="s">
        <v>23</v>
      </c>
      <c r="P877" s="13">
        <v>7</v>
      </c>
      <c r="Q877" s="13">
        <v>2023</v>
      </c>
      <c r="R877" s="15">
        <f>Raw_Data!$G877*Raw_Data!$H877</f>
        <v>113049.28</v>
      </c>
      <c r="S877" s="15">
        <f>Raw_Data!$R877*Raw_Data!$I877/100</f>
        <v>2317.5102399999996</v>
      </c>
      <c r="T877" s="15">
        <f>Raw_Data!$R877-Raw_Data!$S877</f>
        <v>110731.76976</v>
      </c>
      <c r="U877" s="17">
        <f>Raw_Data!$L877/Raw_Data!$J877</f>
        <v>0.33872118966868348</v>
      </c>
    </row>
    <row r="878" spans="1:21" x14ac:dyDescent="0.3">
      <c r="A878" s="9" t="s">
        <v>1429</v>
      </c>
      <c r="B878" s="8">
        <v>45115</v>
      </c>
      <c r="C878" s="9" t="s">
        <v>40</v>
      </c>
      <c r="D878" s="9" t="s">
        <v>510</v>
      </c>
      <c r="E878" s="9" t="s">
        <v>5790</v>
      </c>
      <c r="F878" s="9" t="s">
        <v>55</v>
      </c>
      <c r="G878" s="9">
        <v>98396.18</v>
      </c>
      <c r="H878" s="9">
        <v>6</v>
      </c>
      <c r="I878" s="10">
        <v>5.5</v>
      </c>
      <c r="J878" s="11">
        <v>590377.06999999995</v>
      </c>
      <c r="K878" s="9">
        <v>66783.53</v>
      </c>
      <c r="L878" s="11">
        <v>189675.87</v>
      </c>
      <c r="M878" s="9" t="s">
        <v>21</v>
      </c>
      <c r="N878" s="9" t="s">
        <v>45</v>
      </c>
      <c r="O878" s="9" t="s">
        <v>23</v>
      </c>
      <c r="P878" s="9">
        <v>7</v>
      </c>
      <c r="Q878" s="9">
        <v>2023</v>
      </c>
      <c r="R878" s="11">
        <f>Raw_Data!$G878*Raw_Data!$H878</f>
        <v>590377.07999999996</v>
      </c>
      <c r="S878" s="11">
        <f>Raw_Data!$R878*Raw_Data!$I878/100</f>
        <v>32470.739399999999</v>
      </c>
      <c r="T878" s="11">
        <f>Raw_Data!$R878-Raw_Data!$S878</f>
        <v>557906.3406</v>
      </c>
      <c r="U878" s="16">
        <f>Raw_Data!$L878/Raw_Data!$J878</f>
        <v>0.32127919534544253</v>
      </c>
    </row>
    <row r="879" spans="1:21" x14ac:dyDescent="0.3">
      <c r="A879" s="13" t="s">
        <v>1430</v>
      </c>
      <c r="B879" s="12">
        <v>45116</v>
      </c>
      <c r="C879" s="13" t="s">
        <v>47</v>
      </c>
      <c r="D879" s="13" t="s">
        <v>1431</v>
      </c>
      <c r="E879" s="13" t="s">
        <v>5790</v>
      </c>
      <c r="F879" s="13" t="s">
        <v>55</v>
      </c>
      <c r="G879" s="13">
        <v>59551.94</v>
      </c>
      <c r="H879" s="13">
        <v>6</v>
      </c>
      <c r="I879" s="14">
        <v>5.77</v>
      </c>
      <c r="J879" s="15">
        <v>357311.63</v>
      </c>
      <c r="K879" s="13">
        <v>41076.620000000003</v>
      </c>
      <c r="L879" s="15">
        <v>110851.9</v>
      </c>
      <c r="M879" s="13" t="s">
        <v>21</v>
      </c>
      <c r="N879" s="13" t="s">
        <v>22</v>
      </c>
      <c r="O879" s="13" t="s">
        <v>23</v>
      </c>
      <c r="P879" s="13">
        <v>7</v>
      </c>
      <c r="Q879" s="13">
        <v>2023</v>
      </c>
      <c r="R879" s="15">
        <f>Raw_Data!$G879*Raw_Data!$H879</f>
        <v>357311.64</v>
      </c>
      <c r="S879" s="15">
        <f>Raw_Data!$R879*Raw_Data!$I879/100</f>
        <v>20616.881627999999</v>
      </c>
      <c r="T879" s="15">
        <f>Raw_Data!$R879-Raw_Data!$S879</f>
        <v>336694.75837200001</v>
      </c>
      <c r="U879" s="17">
        <f>Raw_Data!$L879/Raw_Data!$J879</f>
        <v>0.31023871235313555</v>
      </c>
    </row>
    <row r="880" spans="1:21" x14ac:dyDescent="0.3">
      <c r="A880" s="9" t="s">
        <v>1432</v>
      </c>
      <c r="B880" s="8">
        <v>45116</v>
      </c>
      <c r="C880" s="9" t="s">
        <v>25</v>
      </c>
      <c r="D880" s="9" t="s">
        <v>883</v>
      </c>
      <c r="E880" s="9" t="s">
        <v>5785</v>
      </c>
      <c r="F880" s="9" t="s">
        <v>42</v>
      </c>
      <c r="G880" s="9">
        <v>76569.62</v>
      </c>
      <c r="H880" s="9">
        <v>6</v>
      </c>
      <c r="I880" s="10">
        <v>15.85</v>
      </c>
      <c r="J880" s="11">
        <v>459417.75</v>
      </c>
      <c r="K880" s="9">
        <v>54794.68</v>
      </c>
      <c r="L880" s="11">
        <v>130649.69</v>
      </c>
      <c r="M880" s="9" t="s">
        <v>21</v>
      </c>
      <c r="N880" s="9" t="s">
        <v>58</v>
      </c>
      <c r="O880" s="9" t="s">
        <v>29</v>
      </c>
      <c r="P880" s="9">
        <v>7</v>
      </c>
      <c r="Q880" s="9">
        <v>2023</v>
      </c>
      <c r="R880" s="11">
        <f>Raw_Data!$G880*Raw_Data!$H880</f>
        <v>459417.72</v>
      </c>
      <c r="S880" s="11">
        <f>Raw_Data!$R880*Raw_Data!$I880/100</f>
        <v>72817.70861999999</v>
      </c>
      <c r="T880" s="11">
        <f>Raw_Data!$R880-Raw_Data!$S880</f>
        <v>386600.01137999998</v>
      </c>
      <c r="U880" s="16">
        <f>Raw_Data!$L880/Raw_Data!$J880</f>
        <v>0.28438102358909728</v>
      </c>
    </row>
    <row r="881" spans="1:21" x14ac:dyDescent="0.3">
      <c r="A881" s="13" t="s">
        <v>1433</v>
      </c>
      <c r="B881" s="12">
        <v>45116</v>
      </c>
      <c r="C881" s="13" t="s">
        <v>18</v>
      </c>
      <c r="D881" s="13" t="s">
        <v>1434</v>
      </c>
      <c r="E881" s="13" t="s">
        <v>5788</v>
      </c>
      <c r="F881" s="13" t="s">
        <v>55</v>
      </c>
      <c r="G881" s="13">
        <v>68241.13</v>
      </c>
      <c r="H881" s="13">
        <v>8</v>
      </c>
      <c r="I881" s="14">
        <v>5.62</v>
      </c>
      <c r="J881" s="15">
        <v>545929.05000000005</v>
      </c>
      <c r="K881" s="13">
        <v>49338.85</v>
      </c>
      <c r="L881" s="15">
        <v>151218.26999999999</v>
      </c>
      <c r="M881" s="13" t="s">
        <v>21</v>
      </c>
      <c r="N881" s="13" t="s">
        <v>28</v>
      </c>
      <c r="O881" s="13" t="s">
        <v>23</v>
      </c>
      <c r="P881" s="13">
        <v>7</v>
      </c>
      <c r="Q881" s="13">
        <v>2023</v>
      </c>
      <c r="R881" s="15">
        <f>Raw_Data!$G881*Raw_Data!$H881</f>
        <v>545929.04</v>
      </c>
      <c r="S881" s="15">
        <f>Raw_Data!$R881*Raw_Data!$I881/100</f>
        <v>30681.212048000005</v>
      </c>
      <c r="T881" s="15">
        <f>Raw_Data!$R881-Raw_Data!$S881</f>
        <v>515247.82795200002</v>
      </c>
      <c r="U881" s="17">
        <f>Raw_Data!$L881/Raw_Data!$J881</f>
        <v>0.27699253227136378</v>
      </c>
    </row>
    <row r="882" spans="1:21" x14ac:dyDescent="0.3">
      <c r="A882" s="9" t="s">
        <v>1435</v>
      </c>
      <c r="B882" s="8">
        <v>45116</v>
      </c>
      <c r="C882" s="9" t="s">
        <v>40</v>
      </c>
      <c r="D882" s="9" t="s">
        <v>1436</v>
      </c>
      <c r="E882" s="9" t="s">
        <v>5786</v>
      </c>
      <c r="F882" s="9" t="s">
        <v>55</v>
      </c>
      <c r="G882" s="9">
        <v>92701.85</v>
      </c>
      <c r="H882" s="9">
        <v>1</v>
      </c>
      <c r="I882" s="10">
        <v>5.82</v>
      </c>
      <c r="J882" s="11">
        <v>92701.85</v>
      </c>
      <c r="K882" s="9">
        <v>62830.21</v>
      </c>
      <c r="L882" s="11">
        <v>29871.64</v>
      </c>
      <c r="M882" s="9" t="s">
        <v>21</v>
      </c>
      <c r="N882" s="9" t="s">
        <v>45</v>
      </c>
      <c r="O882" s="9" t="s">
        <v>29</v>
      </c>
      <c r="P882" s="9">
        <v>7</v>
      </c>
      <c r="Q882" s="9">
        <v>2023</v>
      </c>
      <c r="R882" s="11">
        <f>Raw_Data!$G882*Raw_Data!$H882</f>
        <v>92701.85</v>
      </c>
      <c r="S882" s="11">
        <f>Raw_Data!$R882*Raw_Data!$I882/100</f>
        <v>5395.2476700000007</v>
      </c>
      <c r="T882" s="11">
        <f>Raw_Data!$R882-Raw_Data!$S882</f>
        <v>87306.602330000009</v>
      </c>
      <c r="U882" s="16">
        <f>Raw_Data!$L882/Raw_Data!$J882</f>
        <v>0.32223348293480658</v>
      </c>
    </row>
    <row r="883" spans="1:21" x14ac:dyDescent="0.3">
      <c r="A883" s="13" t="s">
        <v>1437</v>
      </c>
      <c r="B883" s="12">
        <v>45117</v>
      </c>
      <c r="C883" s="13" t="s">
        <v>34</v>
      </c>
      <c r="D883" s="13" t="s">
        <v>134</v>
      </c>
      <c r="E883" s="13" t="s">
        <v>5788</v>
      </c>
      <c r="F883" s="13" t="s">
        <v>55</v>
      </c>
      <c r="G883" s="13">
        <v>59239.12</v>
      </c>
      <c r="H883" s="13">
        <v>97</v>
      </c>
      <c r="I883" s="14">
        <v>3.22</v>
      </c>
      <c r="J883" s="15">
        <v>5746194.6699999999</v>
      </c>
      <c r="K883" s="13">
        <v>43770.7</v>
      </c>
      <c r="L883" s="15">
        <v>1500436.54</v>
      </c>
      <c r="M883" s="13" t="s">
        <v>36</v>
      </c>
      <c r="N883" s="13" t="s">
        <v>22</v>
      </c>
      <c r="O883" s="13" t="s">
        <v>23</v>
      </c>
      <c r="P883" s="13">
        <v>7</v>
      </c>
      <c r="Q883" s="13">
        <v>2023</v>
      </c>
      <c r="R883" s="15">
        <f>Raw_Data!$G883*Raw_Data!$H883</f>
        <v>5746194.6400000006</v>
      </c>
      <c r="S883" s="15">
        <f>Raw_Data!$R883*Raw_Data!$I883/100</f>
        <v>185027.46740800006</v>
      </c>
      <c r="T883" s="15">
        <f>Raw_Data!$R883-Raw_Data!$S883</f>
        <v>5561167.1725920001</v>
      </c>
      <c r="U883" s="17">
        <f>Raw_Data!$L883/Raw_Data!$J883</f>
        <v>0.26111829239506085</v>
      </c>
    </row>
    <row r="884" spans="1:21" x14ac:dyDescent="0.3">
      <c r="A884" s="9" t="s">
        <v>1438</v>
      </c>
      <c r="B884" s="8">
        <v>45117</v>
      </c>
      <c r="C884" s="9" t="s">
        <v>18</v>
      </c>
      <c r="D884" s="9" t="s">
        <v>809</v>
      </c>
      <c r="E884" s="9" t="s">
        <v>5785</v>
      </c>
      <c r="F884" s="9" t="s">
        <v>55</v>
      </c>
      <c r="G884" s="9">
        <v>61935.71</v>
      </c>
      <c r="H884" s="9">
        <v>9</v>
      </c>
      <c r="I884" s="10">
        <v>9.76</v>
      </c>
      <c r="J884" s="11">
        <v>557421.41</v>
      </c>
      <c r="K884" s="9">
        <v>42604.24</v>
      </c>
      <c r="L884" s="11">
        <v>173983.21</v>
      </c>
      <c r="M884" s="9" t="s">
        <v>21</v>
      </c>
      <c r="N884" s="9" t="s">
        <v>45</v>
      </c>
      <c r="O884" s="9" t="s">
        <v>29</v>
      </c>
      <c r="P884" s="9">
        <v>7</v>
      </c>
      <c r="Q884" s="9">
        <v>2023</v>
      </c>
      <c r="R884" s="11">
        <f>Raw_Data!$G884*Raw_Data!$H884</f>
        <v>557421.39</v>
      </c>
      <c r="S884" s="11">
        <f>Raw_Data!$R884*Raw_Data!$I884/100</f>
        <v>54404.327664000004</v>
      </c>
      <c r="T884" s="11">
        <f>Raw_Data!$R884-Raw_Data!$S884</f>
        <v>503017.06233600003</v>
      </c>
      <c r="U884" s="16">
        <f>Raw_Data!$L884/Raw_Data!$J884</f>
        <v>0.31212150606127592</v>
      </c>
    </row>
    <row r="885" spans="1:21" x14ac:dyDescent="0.3">
      <c r="A885" s="13" t="s">
        <v>1439</v>
      </c>
      <c r="B885" s="12">
        <v>45118</v>
      </c>
      <c r="C885" s="13" t="s">
        <v>47</v>
      </c>
      <c r="D885" s="13" t="s">
        <v>86</v>
      </c>
      <c r="E885" s="13" t="s">
        <v>5789</v>
      </c>
      <c r="F885" s="13" t="s">
        <v>27</v>
      </c>
      <c r="G885" s="13">
        <v>61894.81</v>
      </c>
      <c r="H885" s="13">
        <v>1</v>
      </c>
      <c r="I885" s="14">
        <v>3.06</v>
      </c>
      <c r="J885" s="15">
        <v>61894.81</v>
      </c>
      <c r="K885" s="13">
        <v>48171.17</v>
      </c>
      <c r="L885" s="15">
        <v>13723.63</v>
      </c>
      <c r="M885" s="13" t="s">
        <v>21</v>
      </c>
      <c r="N885" s="13" t="s">
        <v>22</v>
      </c>
      <c r="O885" s="13" t="s">
        <v>23</v>
      </c>
      <c r="P885" s="13">
        <v>7</v>
      </c>
      <c r="Q885" s="13">
        <v>2023</v>
      </c>
      <c r="R885" s="15">
        <f>Raw_Data!$G885*Raw_Data!$H885</f>
        <v>61894.81</v>
      </c>
      <c r="S885" s="15">
        <f>Raw_Data!$R885*Raw_Data!$I885/100</f>
        <v>1893.981186</v>
      </c>
      <c r="T885" s="15">
        <f>Raw_Data!$R885-Raw_Data!$S885</f>
        <v>60000.828814</v>
      </c>
      <c r="U885" s="17">
        <f>Raw_Data!$L885/Raw_Data!$J885</f>
        <v>0.22172505255287156</v>
      </c>
    </row>
    <row r="886" spans="1:21" x14ac:dyDescent="0.3">
      <c r="A886" s="9" t="s">
        <v>1440</v>
      </c>
      <c r="B886" s="8">
        <v>45118</v>
      </c>
      <c r="C886" s="9" t="s">
        <v>34</v>
      </c>
      <c r="D886" s="9" t="s">
        <v>1441</v>
      </c>
      <c r="E886" s="9" t="s">
        <v>5787</v>
      </c>
      <c r="F886" s="9" t="s">
        <v>20</v>
      </c>
      <c r="G886" s="9">
        <v>67897.02</v>
      </c>
      <c r="H886" s="9">
        <v>6</v>
      </c>
      <c r="I886" s="10">
        <v>4</v>
      </c>
      <c r="J886" s="11">
        <v>407382.15</v>
      </c>
      <c r="K886" s="9">
        <v>52857.56</v>
      </c>
      <c r="L886" s="11">
        <v>90236.76</v>
      </c>
      <c r="M886" s="9" t="s">
        <v>21</v>
      </c>
      <c r="N886" s="9" t="s">
        <v>22</v>
      </c>
      <c r="O886" s="9" t="s">
        <v>23</v>
      </c>
      <c r="P886" s="9">
        <v>7</v>
      </c>
      <c r="Q886" s="9">
        <v>2023</v>
      </c>
      <c r="R886" s="11">
        <f>Raw_Data!$G886*Raw_Data!$H886</f>
        <v>407382.12</v>
      </c>
      <c r="S886" s="11">
        <f>Raw_Data!$R886*Raw_Data!$I886/100</f>
        <v>16295.284799999999</v>
      </c>
      <c r="T886" s="11">
        <f>Raw_Data!$R886-Raw_Data!$S886</f>
        <v>391086.83519999997</v>
      </c>
      <c r="U886" s="16">
        <f>Raw_Data!$L886/Raw_Data!$J886</f>
        <v>0.22150396132967531</v>
      </c>
    </row>
    <row r="887" spans="1:21" x14ac:dyDescent="0.3">
      <c r="A887" s="13" t="s">
        <v>1442</v>
      </c>
      <c r="B887" s="12">
        <v>45118</v>
      </c>
      <c r="C887" s="13" t="s">
        <v>40</v>
      </c>
      <c r="D887" s="13" t="s">
        <v>1443</v>
      </c>
      <c r="E887" s="13" t="s">
        <v>5788</v>
      </c>
      <c r="F887" s="13" t="s">
        <v>20</v>
      </c>
      <c r="G887" s="13">
        <v>74550.83</v>
      </c>
      <c r="H887" s="13">
        <v>68</v>
      </c>
      <c r="I887" s="14">
        <v>23.99</v>
      </c>
      <c r="J887" s="15">
        <v>5069456.32</v>
      </c>
      <c r="K887" s="13">
        <v>56947.72</v>
      </c>
      <c r="L887" s="15">
        <v>1197011.67</v>
      </c>
      <c r="M887" s="13" t="s">
        <v>36</v>
      </c>
      <c r="N887" s="13" t="s">
        <v>22</v>
      </c>
      <c r="O887" s="13" t="s">
        <v>29</v>
      </c>
      <c r="P887" s="13">
        <v>7</v>
      </c>
      <c r="Q887" s="13">
        <v>2023</v>
      </c>
      <c r="R887" s="15">
        <f>Raw_Data!$G887*Raw_Data!$H887</f>
        <v>5069456.4400000004</v>
      </c>
      <c r="S887" s="15">
        <f>Raw_Data!$R887*Raw_Data!$I887/100</f>
        <v>1216162.599956</v>
      </c>
      <c r="T887" s="15">
        <f>Raw_Data!$R887-Raw_Data!$S887</f>
        <v>3853293.8400440002</v>
      </c>
      <c r="U887" s="17">
        <f>Raw_Data!$L887/Raw_Data!$J887</f>
        <v>0.23612229683833233</v>
      </c>
    </row>
    <row r="888" spans="1:21" x14ac:dyDescent="0.3">
      <c r="A888" s="9" t="s">
        <v>1444</v>
      </c>
      <c r="B888" s="8">
        <v>45118</v>
      </c>
      <c r="C888" s="9" t="s">
        <v>47</v>
      </c>
      <c r="D888" s="9" t="s">
        <v>1054</v>
      </c>
      <c r="E888" s="9" t="s">
        <v>5787</v>
      </c>
      <c r="F888" s="9" t="s">
        <v>32</v>
      </c>
      <c r="G888" s="9">
        <v>43572.56</v>
      </c>
      <c r="H888" s="9">
        <v>15</v>
      </c>
      <c r="I888" s="10">
        <v>2</v>
      </c>
      <c r="J888" s="11">
        <v>653588.46</v>
      </c>
      <c r="K888" s="9">
        <v>36373.699999999997</v>
      </c>
      <c r="L888" s="11">
        <v>107982.96</v>
      </c>
      <c r="M888" s="9" t="s">
        <v>21</v>
      </c>
      <c r="N888" s="9" t="s">
        <v>22</v>
      </c>
      <c r="O888" s="9" t="s">
        <v>23</v>
      </c>
      <c r="P888" s="9">
        <v>7</v>
      </c>
      <c r="Q888" s="9">
        <v>2023</v>
      </c>
      <c r="R888" s="11">
        <f>Raw_Data!$G888*Raw_Data!$H888</f>
        <v>653588.39999999991</v>
      </c>
      <c r="S888" s="11">
        <f>Raw_Data!$R888*Raw_Data!$I888/100</f>
        <v>13071.767999999998</v>
      </c>
      <c r="T888" s="11">
        <f>Raw_Data!$R888-Raw_Data!$S888</f>
        <v>640516.63199999987</v>
      </c>
      <c r="U888" s="16">
        <f>Raw_Data!$L888/Raw_Data!$J888</f>
        <v>0.16521552415414437</v>
      </c>
    </row>
    <row r="889" spans="1:21" x14ac:dyDescent="0.3">
      <c r="A889" s="13" t="s">
        <v>1445</v>
      </c>
      <c r="B889" s="12">
        <v>45118</v>
      </c>
      <c r="C889" s="13" t="s">
        <v>18</v>
      </c>
      <c r="D889" s="13" t="s">
        <v>622</v>
      </c>
      <c r="E889" s="13" t="s">
        <v>5785</v>
      </c>
      <c r="F889" s="13" t="s">
        <v>55</v>
      </c>
      <c r="G889" s="13">
        <v>52308.85</v>
      </c>
      <c r="H889" s="13">
        <v>12</v>
      </c>
      <c r="I889" s="14">
        <v>9.56</v>
      </c>
      <c r="J889" s="15">
        <v>627706.21</v>
      </c>
      <c r="K889" s="13">
        <v>37005.51</v>
      </c>
      <c r="L889" s="15">
        <v>183640.1</v>
      </c>
      <c r="M889" s="13" t="s">
        <v>21</v>
      </c>
      <c r="N889" s="13" t="s">
        <v>22</v>
      </c>
      <c r="O889" s="13" t="s">
        <v>29</v>
      </c>
      <c r="P889" s="13">
        <v>7</v>
      </c>
      <c r="Q889" s="13">
        <v>2023</v>
      </c>
      <c r="R889" s="15">
        <f>Raw_Data!$G889*Raw_Data!$H889</f>
        <v>627706.19999999995</v>
      </c>
      <c r="S889" s="15">
        <f>Raw_Data!$R889*Raw_Data!$I889/100</f>
        <v>60008.712719999996</v>
      </c>
      <c r="T889" s="15">
        <f>Raw_Data!$R889-Raw_Data!$S889</f>
        <v>567697.48728</v>
      </c>
      <c r="U889" s="17">
        <f>Raw_Data!$L889/Raw_Data!$J889</f>
        <v>0.29255740515933404</v>
      </c>
    </row>
    <row r="890" spans="1:21" x14ac:dyDescent="0.3">
      <c r="A890" s="9" t="s">
        <v>1446</v>
      </c>
      <c r="B890" s="8">
        <v>45118</v>
      </c>
      <c r="C890" s="9" t="s">
        <v>34</v>
      </c>
      <c r="D890" s="9" t="s">
        <v>155</v>
      </c>
      <c r="E890" s="9" t="s">
        <v>5790</v>
      </c>
      <c r="F890" s="9" t="s">
        <v>42</v>
      </c>
      <c r="G890" s="9">
        <v>58372.1</v>
      </c>
      <c r="H890" s="9">
        <v>5</v>
      </c>
      <c r="I890" s="10">
        <v>2.4300000000000002</v>
      </c>
      <c r="J890" s="11">
        <v>291860.47999999998</v>
      </c>
      <c r="K890" s="9">
        <v>41424.870000000003</v>
      </c>
      <c r="L890" s="11">
        <v>84736.15</v>
      </c>
      <c r="M890" s="9" t="s">
        <v>21</v>
      </c>
      <c r="N890" s="9" t="s">
        <v>45</v>
      </c>
      <c r="O890" s="9" t="s">
        <v>23</v>
      </c>
      <c r="P890" s="9">
        <v>7</v>
      </c>
      <c r="Q890" s="9">
        <v>2023</v>
      </c>
      <c r="R890" s="11">
        <f>Raw_Data!$G890*Raw_Data!$H890</f>
        <v>291860.5</v>
      </c>
      <c r="S890" s="11">
        <f>Raw_Data!$R890*Raw_Data!$I890/100</f>
        <v>7092.2101499999999</v>
      </c>
      <c r="T890" s="11">
        <f>Raw_Data!$R890-Raw_Data!$S890</f>
        <v>284768.28985</v>
      </c>
      <c r="U890" s="16">
        <f>Raw_Data!$L890/Raw_Data!$J890</f>
        <v>0.29033101706678477</v>
      </c>
    </row>
    <row r="891" spans="1:21" x14ac:dyDescent="0.3">
      <c r="A891" s="13" t="s">
        <v>1447</v>
      </c>
      <c r="B891" s="12">
        <v>45118</v>
      </c>
      <c r="C891" s="13" t="s">
        <v>25</v>
      </c>
      <c r="D891" s="13" t="s">
        <v>1448</v>
      </c>
      <c r="E891" s="13" t="s">
        <v>5787</v>
      </c>
      <c r="F891" s="13" t="s">
        <v>55</v>
      </c>
      <c r="G891" s="13">
        <v>118449.19</v>
      </c>
      <c r="H891" s="13">
        <v>12</v>
      </c>
      <c r="I891" s="14">
        <v>0.05</v>
      </c>
      <c r="J891" s="15">
        <v>1421390.3</v>
      </c>
      <c r="K891" s="13">
        <v>80191.350000000006</v>
      </c>
      <c r="L891" s="15">
        <v>459094.04</v>
      </c>
      <c r="M891" s="13" t="s">
        <v>21</v>
      </c>
      <c r="N891" s="13" t="s">
        <v>28</v>
      </c>
      <c r="O891" s="13" t="s">
        <v>23</v>
      </c>
      <c r="P891" s="13">
        <v>7</v>
      </c>
      <c r="Q891" s="13">
        <v>2023</v>
      </c>
      <c r="R891" s="15">
        <f>Raw_Data!$G891*Raw_Data!$H891</f>
        <v>1421390.28</v>
      </c>
      <c r="S891" s="15">
        <f>Raw_Data!$R891*Raw_Data!$I891/100</f>
        <v>710.69514000000015</v>
      </c>
      <c r="T891" s="15">
        <f>Raw_Data!$R891-Raw_Data!$S891</f>
        <v>1420679.5848600001</v>
      </c>
      <c r="U891" s="17">
        <f>Raw_Data!$L891/Raw_Data!$J891</f>
        <v>0.32298942802691138</v>
      </c>
    </row>
    <row r="892" spans="1:21" x14ac:dyDescent="0.3">
      <c r="A892" s="9" t="s">
        <v>1449</v>
      </c>
      <c r="B892" s="8">
        <v>45119</v>
      </c>
      <c r="C892" s="9" t="s">
        <v>25</v>
      </c>
      <c r="D892" s="9" t="s">
        <v>1450</v>
      </c>
      <c r="E892" s="9" t="s">
        <v>5786</v>
      </c>
      <c r="F892" s="9" t="s">
        <v>55</v>
      </c>
      <c r="G892" s="9">
        <v>77620.05</v>
      </c>
      <c r="H892" s="9">
        <v>10</v>
      </c>
      <c r="I892" s="10">
        <v>3.21</v>
      </c>
      <c r="J892" s="11">
        <v>776200.47</v>
      </c>
      <c r="K892" s="9">
        <v>56964.59</v>
      </c>
      <c r="L892" s="11">
        <v>206554.62</v>
      </c>
      <c r="M892" s="9" t="s">
        <v>21</v>
      </c>
      <c r="N892" s="9" t="s">
        <v>28</v>
      </c>
      <c r="O892" s="9" t="s">
        <v>23</v>
      </c>
      <c r="P892" s="9">
        <v>7</v>
      </c>
      <c r="Q892" s="9">
        <v>2023</v>
      </c>
      <c r="R892" s="11">
        <f>Raw_Data!$G892*Raw_Data!$H892</f>
        <v>776200.5</v>
      </c>
      <c r="S892" s="11">
        <f>Raw_Data!$R892*Raw_Data!$I892/100</f>
        <v>24916.036049999999</v>
      </c>
      <c r="T892" s="11">
        <f>Raw_Data!$R892-Raw_Data!$S892</f>
        <v>751284.46395</v>
      </c>
      <c r="U892" s="16">
        <f>Raw_Data!$L892/Raw_Data!$J892</f>
        <v>0.26610988782318051</v>
      </c>
    </row>
    <row r="893" spans="1:21" x14ac:dyDescent="0.3">
      <c r="A893" s="13" t="s">
        <v>1451</v>
      </c>
      <c r="B893" s="12">
        <v>45119</v>
      </c>
      <c r="C893" s="13" t="s">
        <v>40</v>
      </c>
      <c r="D893" s="13" t="s">
        <v>275</v>
      </c>
      <c r="E893" s="13" t="s">
        <v>5788</v>
      </c>
      <c r="F893" s="13" t="s">
        <v>27</v>
      </c>
      <c r="G893" s="13">
        <v>92440.37</v>
      </c>
      <c r="H893" s="13">
        <v>42</v>
      </c>
      <c r="I893" s="14">
        <v>3.07</v>
      </c>
      <c r="J893" s="15">
        <v>3882495.72</v>
      </c>
      <c r="K893" s="13">
        <v>66793.820000000007</v>
      </c>
      <c r="L893" s="15">
        <v>1077155.42</v>
      </c>
      <c r="M893" s="13" t="s">
        <v>36</v>
      </c>
      <c r="N893" s="13" t="s">
        <v>22</v>
      </c>
      <c r="O893" s="13" t="s">
        <v>23</v>
      </c>
      <c r="P893" s="13">
        <v>7</v>
      </c>
      <c r="Q893" s="13">
        <v>2023</v>
      </c>
      <c r="R893" s="15">
        <f>Raw_Data!$G893*Raw_Data!$H893</f>
        <v>3882495.54</v>
      </c>
      <c r="S893" s="15">
        <f>Raw_Data!$R893*Raw_Data!$I893/100</f>
        <v>119192.61307799998</v>
      </c>
      <c r="T893" s="15">
        <f>Raw_Data!$R893-Raw_Data!$S893</f>
        <v>3763302.926922</v>
      </c>
      <c r="U893" s="17">
        <f>Raw_Data!$L893/Raw_Data!$J893</f>
        <v>0.2774389201387194</v>
      </c>
    </row>
    <row r="894" spans="1:21" x14ac:dyDescent="0.3">
      <c r="A894" s="9" t="s">
        <v>1452</v>
      </c>
      <c r="B894" s="8">
        <v>45119</v>
      </c>
      <c r="C894" s="9" t="s">
        <v>25</v>
      </c>
      <c r="D894" s="9" t="s">
        <v>103</v>
      </c>
      <c r="E894" s="9" t="s">
        <v>5787</v>
      </c>
      <c r="F894" s="9" t="s">
        <v>27</v>
      </c>
      <c r="G894" s="9">
        <v>84122.54</v>
      </c>
      <c r="H894" s="9">
        <v>6</v>
      </c>
      <c r="I894" s="10">
        <v>11.86</v>
      </c>
      <c r="J894" s="11">
        <v>504735.25</v>
      </c>
      <c r="K894" s="9">
        <v>62983.32</v>
      </c>
      <c r="L894" s="11">
        <v>126835.35</v>
      </c>
      <c r="M894" s="9" t="s">
        <v>21</v>
      </c>
      <c r="N894" s="9" t="s">
        <v>28</v>
      </c>
      <c r="O894" s="9" t="s">
        <v>29</v>
      </c>
      <c r="P894" s="9">
        <v>7</v>
      </c>
      <c r="Q894" s="9">
        <v>2023</v>
      </c>
      <c r="R894" s="11">
        <f>Raw_Data!$G894*Raw_Data!$H894</f>
        <v>504735.24</v>
      </c>
      <c r="S894" s="11">
        <f>Raw_Data!$R894*Raw_Data!$I894/100</f>
        <v>59861.599463999999</v>
      </c>
      <c r="T894" s="11">
        <f>Raw_Data!$R894-Raw_Data!$S894</f>
        <v>444873.64053600002</v>
      </c>
      <c r="U894" s="16">
        <f>Raw_Data!$L894/Raw_Data!$J894</f>
        <v>0.25129085000502738</v>
      </c>
    </row>
    <row r="895" spans="1:21" x14ac:dyDescent="0.3">
      <c r="A895" s="13" t="s">
        <v>1453</v>
      </c>
      <c r="B895" s="12">
        <v>45119</v>
      </c>
      <c r="C895" s="13" t="s">
        <v>40</v>
      </c>
      <c r="D895" s="13" t="s">
        <v>846</v>
      </c>
      <c r="E895" s="13" t="s">
        <v>5787</v>
      </c>
      <c r="F895" s="13" t="s">
        <v>42</v>
      </c>
      <c r="G895" s="13">
        <v>102400.36</v>
      </c>
      <c r="H895" s="13">
        <v>3</v>
      </c>
      <c r="I895" s="14">
        <v>4.4000000000000004</v>
      </c>
      <c r="J895" s="15">
        <v>307201.09000000003</v>
      </c>
      <c r="K895" s="13">
        <v>70137.789999999994</v>
      </c>
      <c r="L895" s="15">
        <v>96787.73</v>
      </c>
      <c r="M895" s="13" t="s">
        <v>21</v>
      </c>
      <c r="N895" s="13" t="s">
        <v>22</v>
      </c>
      <c r="O895" s="13" t="s">
        <v>23</v>
      </c>
      <c r="P895" s="13">
        <v>7</v>
      </c>
      <c r="Q895" s="13">
        <v>2023</v>
      </c>
      <c r="R895" s="15">
        <f>Raw_Data!$G895*Raw_Data!$H895</f>
        <v>307201.08</v>
      </c>
      <c r="S895" s="15">
        <f>Raw_Data!$R895*Raw_Data!$I895/100</f>
        <v>13516.847520000001</v>
      </c>
      <c r="T895" s="15">
        <f>Raw_Data!$R895-Raw_Data!$S895</f>
        <v>293684.23248000001</v>
      </c>
      <c r="U895" s="17">
        <f>Raw_Data!$L895/Raw_Data!$J895</f>
        <v>0.3150631073607193</v>
      </c>
    </row>
    <row r="896" spans="1:21" x14ac:dyDescent="0.3">
      <c r="A896" s="9" t="s">
        <v>1454</v>
      </c>
      <c r="B896" s="8">
        <v>45120</v>
      </c>
      <c r="C896" s="9" t="s">
        <v>47</v>
      </c>
      <c r="D896" s="9" t="s">
        <v>1455</v>
      </c>
      <c r="E896" s="9" t="s">
        <v>5785</v>
      </c>
      <c r="F896" s="9" t="s">
        <v>42</v>
      </c>
      <c r="G896" s="9">
        <v>62074.65</v>
      </c>
      <c r="H896" s="9">
        <v>3</v>
      </c>
      <c r="I896" s="10">
        <v>8.42</v>
      </c>
      <c r="J896" s="11">
        <v>186223.96</v>
      </c>
      <c r="K896" s="9">
        <v>42891.82</v>
      </c>
      <c r="L896" s="11">
        <v>57548.5</v>
      </c>
      <c r="M896" s="9" t="s">
        <v>21</v>
      </c>
      <c r="N896" s="9" t="s">
        <v>28</v>
      </c>
      <c r="O896" s="9" t="s">
        <v>29</v>
      </c>
      <c r="P896" s="9">
        <v>7</v>
      </c>
      <c r="Q896" s="9">
        <v>2023</v>
      </c>
      <c r="R896" s="11">
        <f>Raw_Data!$G896*Raw_Data!$H896</f>
        <v>186223.95</v>
      </c>
      <c r="S896" s="11">
        <f>Raw_Data!$R896*Raw_Data!$I896/100</f>
        <v>15680.05659</v>
      </c>
      <c r="T896" s="11">
        <f>Raw_Data!$R896-Raw_Data!$S896</f>
        <v>170543.89341000002</v>
      </c>
      <c r="U896" s="16">
        <f>Raw_Data!$L896/Raw_Data!$J896</f>
        <v>0.30902844080858338</v>
      </c>
    </row>
    <row r="897" spans="1:21" x14ac:dyDescent="0.3">
      <c r="A897" s="13" t="s">
        <v>1456</v>
      </c>
      <c r="B897" s="12">
        <v>45120</v>
      </c>
      <c r="C897" s="13" t="s">
        <v>18</v>
      </c>
      <c r="D897" s="13" t="s">
        <v>31</v>
      </c>
      <c r="E897" s="13" t="s">
        <v>5790</v>
      </c>
      <c r="F897" s="13" t="s">
        <v>20</v>
      </c>
      <c r="G897" s="13">
        <v>63021.21</v>
      </c>
      <c r="H897" s="13">
        <v>2</v>
      </c>
      <c r="I897" s="14">
        <v>3.41</v>
      </c>
      <c r="J897" s="15">
        <v>126042.43</v>
      </c>
      <c r="K897" s="13">
        <v>50644.27</v>
      </c>
      <c r="L897" s="15">
        <v>24753.88</v>
      </c>
      <c r="M897" s="13" t="s">
        <v>21</v>
      </c>
      <c r="N897" s="13" t="s">
        <v>22</v>
      </c>
      <c r="O897" s="13" t="s">
        <v>23</v>
      </c>
      <c r="P897" s="13">
        <v>7</v>
      </c>
      <c r="Q897" s="13">
        <v>2023</v>
      </c>
      <c r="R897" s="15">
        <f>Raw_Data!$G897*Raw_Data!$H897</f>
        <v>126042.42</v>
      </c>
      <c r="S897" s="15">
        <f>Raw_Data!$R897*Raw_Data!$I897/100</f>
        <v>4298.0465220000006</v>
      </c>
      <c r="T897" s="15">
        <f>Raw_Data!$R897-Raw_Data!$S897</f>
        <v>121744.37347799999</v>
      </c>
      <c r="U897" s="17">
        <f>Raw_Data!$L897/Raw_Data!$J897</f>
        <v>0.19639323043835319</v>
      </c>
    </row>
    <row r="898" spans="1:21" x14ac:dyDescent="0.3">
      <c r="A898" s="9" t="s">
        <v>1457</v>
      </c>
      <c r="B898" s="8">
        <v>45120</v>
      </c>
      <c r="C898" s="9" t="s">
        <v>47</v>
      </c>
      <c r="D898" s="9" t="s">
        <v>1146</v>
      </c>
      <c r="E898" s="9" t="s">
        <v>5788</v>
      </c>
      <c r="F898" s="9" t="s">
        <v>55</v>
      </c>
      <c r="G898" s="9">
        <v>60928.99</v>
      </c>
      <c r="H898" s="9">
        <v>10</v>
      </c>
      <c r="I898" s="10">
        <v>2.99</v>
      </c>
      <c r="J898" s="11">
        <v>609289.88</v>
      </c>
      <c r="K898" s="9">
        <v>41989.17</v>
      </c>
      <c r="L898" s="11">
        <v>189398.14</v>
      </c>
      <c r="M898" s="9" t="s">
        <v>21</v>
      </c>
      <c r="N898" s="9" t="s">
        <v>22</v>
      </c>
      <c r="O898" s="9" t="s">
        <v>23</v>
      </c>
      <c r="P898" s="9">
        <v>7</v>
      </c>
      <c r="Q898" s="9">
        <v>2023</v>
      </c>
      <c r="R898" s="11">
        <f>Raw_Data!$G898*Raw_Data!$H898</f>
        <v>609289.9</v>
      </c>
      <c r="S898" s="11">
        <f>Raw_Data!$R898*Raw_Data!$I898/100</f>
        <v>18217.768010000003</v>
      </c>
      <c r="T898" s="11">
        <f>Raw_Data!$R898-Raw_Data!$S898</f>
        <v>591072.13199000002</v>
      </c>
      <c r="U898" s="16">
        <f>Raw_Data!$L898/Raw_Data!$J898</f>
        <v>0.31085062499314781</v>
      </c>
    </row>
    <row r="899" spans="1:21" x14ac:dyDescent="0.3">
      <c r="A899" s="13" t="s">
        <v>1458</v>
      </c>
      <c r="B899" s="12">
        <v>45120</v>
      </c>
      <c r="C899" s="13" t="s">
        <v>40</v>
      </c>
      <c r="D899" s="13" t="s">
        <v>723</v>
      </c>
      <c r="E899" s="13" t="s">
        <v>5790</v>
      </c>
      <c r="F899" s="13" t="s">
        <v>32</v>
      </c>
      <c r="G899" s="13">
        <v>100308.65</v>
      </c>
      <c r="H899" s="13">
        <v>9</v>
      </c>
      <c r="I899" s="14">
        <v>2.29</v>
      </c>
      <c r="J899" s="15">
        <v>902777.86</v>
      </c>
      <c r="K899" s="13">
        <v>84786.69</v>
      </c>
      <c r="L899" s="15">
        <v>139697.68</v>
      </c>
      <c r="M899" s="13" t="s">
        <v>21</v>
      </c>
      <c r="N899" s="13" t="s">
        <v>22</v>
      </c>
      <c r="O899" s="13" t="s">
        <v>23</v>
      </c>
      <c r="P899" s="13">
        <v>7</v>
      </c>
      <c r="Q899" s="13">
        <v>2023</v>
      </c>
      <c r="R899" s="15">
        <f>Raw_Data!$G899*Raw_Data!$H899</f>
        <v>902777.85</v>
      </c>
      <c r="S899" s="15">
        <f>Raw_Data!$R899*Raw_Data!$I899/100</f>
        <v>20673.612764999998</v>
      </c>
      <c r="T899" s="15">
        <f>Raw_Data!$R899-Raw_Data!$S899</f>
        <v>882104.23723500001</v>
      </c>
      <c r="U899" s="17">
        <f>Raw_Data!$L899/Raw_Data!$J899</f>
        <v>0.15474203144503343</v>
      </c>
    </row>
    <row r="900" spans="1:21" x14ac:dyDescent="0.3">
      <c r="A900" s="9" t="s">
        <v>1459</v>
      </c>
      <c r="B900" s="8">
        <v>45120</v>
      </c>
      <c r="C900" s="9" t="s">
        <v>18</v>
      </c>
      <c r="D900" s="9" t="s">
        <v>122</v>
      </c>
      <c r="E900" s="9" t="s">
        <v>5786</v>
      </c>
      <c r="F900" s="9" t="s">
        <v>55</v>
      </c>
      <c r="G900" s="9">
        <v>61961.19</v>
      </c>
      <c r="H900" s="9">
        <v>2</v>
      </c>
      <c r="I900" s="10">
        <v>3.48</v>
      </c>
      <c r="J900" s="11">
        <v>123922.37</v>
      </c>
      <c r="K900" s="9">
        <v>40446.949999999997</v>
      </c>
      <c r="L900" s="11">
        <v>43028.480000000003</v>
      </c>
      <c r="M900" s="9" t="s">
        <v>21</v>
      </c>
      <c r="N900" s="9" t="s">
        <v>22</v>
      </c>
      <c r="O900" s="9" t="s">
        <v>23</v>
      </c>
      <c r="P900" s="9">
        <v>7</v>
      </c>
      <c r="Q900" s="9">
        <v>2023</v>
      </c>
      <c r="R900" s="11">
        <f>Raw_Data!$G900*Raw_Data!$H900</f>
        <v>123922.38</v>
      </c>
      <c r="S900" s="11">
        <f>Raw_Data!$R900*Raw_Data!$I900/100</f>
        <v>4312.4988240000002</v>
      </c>
      <c r="T900" s="11">
        <f>Raw_Data!$R900-Raw_Data!$S900</f>
        <v>119609.88117600001</v>
      </c>
      <c r="U900" s="16">
        <f>Raw_Data!$L900/Raw_Data!$J900</f>
        <v>0.34722124827018724</v>
      </c>
    </row>
    <row r="901" spans="1:21" x14ac:dyDescent="0.3">
      <c r="A901" s="13" t="s">
        <v>1460</v>
      </c>
      <c r="B901" s="12">
        <v>45120</v>
      </c>
      <c r="C901" s="13" t="s">
        <v>34</v>
      </c>
      <c r="D901" s="13" t="s">
        <v>1461</v>
      </c>
      <c r="E901" s="13" t="s">
        <v>5785</v>
      </c>
      <c r="F901" s="13" t="s">
        <v>55</v>
      </c>
      <c r="G901" s="13">
        <v>57818.2</v>
      </c>
      <c r="H901" s="13">
        <v>10</v>
      </c>
      <c r="I901" s="14">
        <v>7.86</v>
      </c>
      <c r="J901" s="15">
        <v>578182</v>
      </c>
      <c r="K901" s="13">
        <v>38014.160000000003</v>
      </c>
      <c r="L901" s="15">
        <v>198040.39</v>
      </c>
      <c r="M901" s="13" t="s">
        <v>21</v>
      </c>
      <c r="N901" s="13" t="s">
        <v>22</v>
      </c>
      <c r="O901" s="13" t="s">
        <v>29</v>
      </c>
      <c r="P901" s="13">
        <v>7</v>
      </c>
      <c r="Q901" s="13">
        <v>2023</v>
      </c>
      <c r="R901" s="15">
        <f>Raw_Data!$G901*Raw_Data!$H901</f>
        <v>578182</v>
      </c>
      <c r="S901" s="15">
        <f>Raw_Data!$R901*Raw_Data!$I901/100</f>
        <v>45445.105200000005</v>
      </c>
      <c r="T901" s="15">
        <f>Raw_Data!$R901-Raw_Data!$S901</f>
        <v>532736.89480000001</v>
      </c>
      <c r="U901" s="17">
        <f>Raw_Data!$L901/Raw_Data!$J901</f>
        <v>0.34252257939541531</v>
      </c>
    </row>
    <row r="902" spans="1:21" x14ac:dyDescent="0.3">
      <c r="A902" s="9" t="s">
        <v>1462</v>
      </c>
      <c r="B902" s="8">
        <v>45120</v>
      </c>
      <c r="C902" s="9" t="s">
        <v>34</v>
      </c>
      <c r="D902" s="9" t="s">
        <v>1463</v>
      </c>
      <c r="E902" s="9" t="s">
        <v>5790</v>
      </c>
      <c r="F902" s="9" t="s">
        <v>27</v>
      </c>
      <c r="G902" s="9">
        <v>69678.47</v>
      </c>
      <c r="H902" s="9">
        <v>1</v>
      </c>
      <c r="I902" s="10">
        <v>0.54</v>
      </c>
      <c r="J902" s="11">
        <v>69678.47</v>
      </c>
      <c r="K902" s="9">
        <v>53555.33</v>
      </c>
      <c r="L902" s="11">
        <v>16123.14</v>
      </c>
      <c r="M902" s="9" t="s">
        <v>21</v>
      </c>
      <c r="N902" s="9" t="s">
        <v>28</v>
      </c>
      <c r="O902" s="9" t="s">
        <v>23</v>
      </c>
      <c r="P902" s="9">
        <v>7</v>
      </c>
      <c r="Q902" s="9">
        <v>2023</v>
      </c>
      <c r="R902" s="11">
        <f>Raw_Data!$G902*Raw_Data!$H902</f>
        <v>69678.47</v>
      </c>
      <c r="S902" s="11">
        <f>Raw_Data!$R902*Raw_Data!$I902/100</f>
        <v>376.26373799999999</v>
      </c>
      <c r="T902" s="11">
        <f>Raw_Data!$R902-Raw_Data!$S902</f>
        <v>69302.206262000007</v>
      </c>
      <c r="U902" s="16">
        <f>Raw_Data!$L902/Raw_Data!$J902</f>
        <v>0.2313934275537336</v>
      </c>
    </row>
    <row r="903" spans="1:21" x14ac:dyDescent="0.3">
      <c r="A903" s="13" t="s">
        <v>1464</v>
      </c>
      <c r="B903" s="12">
        <v>45120</v>
      </c>
      <c r="C903" s="13" t="s">
        <v>25</v>
      </c>
      <c r="D903" s="13" t="s">
        <v>1127</v>
      </c>
      <c r="E903" s="13" t="s">
        <v>5785</v>
      </c>
      <c r="F903" s="13" t="s">
        <v>32</v>
      </c>
      <c r="G903" s="13">
        <v>112362.74</v>
      </c>
      <c r="H903" s="13">
        <v>11</v>
      </c>
      <c r="I903" s="14">
        <v>2.54</v>
      </c>
      <c r="J903" s="15">
        <v>1235990.1299999999</v>
      </c>
      <c r="K903" s="13">
        <v>89396.01</v>
      </c>
      <c r="L903" s="15">
        <v>252634.01</v>
      </c>
      <c r="M903" s="13" t="s">
        <v>21</v>
      </c>
      <c r="N903" s="13" t="s">
        <v>28</v>
      </c>
      <c r="O903" s="13" t="s">
        <v>23</v>
      </c>
      <c r="P903" s="13">
        <v>7</v>
      </c>
      <c r="Q903" s="13">
        <v>2023</v>
      </c>
      <c r="R903" s="15">
        <f>Raw_Data!$G903*Raw_Data!$H903</f>
        <v>1235990.1400000001</v>
      </c>
      <c r="S903" s="15">
        <f>Raw_Data!$R903*Raw_Data!$I903/100</f>
        <v>31394.149556000004</v>
      </c>
      <c r="T903" s="15">
        <f>Raw_Data!$R903-Raw_Data!$S903</f>
        <v>1204595.9904440001</v>
      </c>
      <c r="U903" s="17">
        <f>Raw_Data!$L903/Raw_Data!$J903</f>
        <v>0.20439808042803709</v>
      </c>
    </row>
    <row r="904" spans="1:21" x14ac:dyDescent="0.3">
      <c r="A904" s="9" t="s">
        <v>1465</v>
      </c>
      <c r="B904" s="8">
        <v>45120</v>
      </c>
      <c r="C904" s="9" t="s">
        <v>47</v>
      </c>
      <c r="D904" s="9" t="s">
        <v>68</v>
      </c>
      <c r="E904" s="9" t="s">
        <v>5790</v>
      </c>
      <c r="F904" s="9" t="s">
        <v>20</v>
      </c>
      <c r="G904" s="9">
        <v>59032.79</v>
      </c>
      <c r="H904" s="9">
        <v>3</v>
      </c>
      <c r="I904" s="10">
        <v>6.17</v>
      </c>
      <c r="J904" s="11">
        <v>177098.38</v>
      </c>
      <c r="K904" s="9">
        <v>47075.28</v>
      </c>
      <c r="L904" s="11">
        <v>35872.53</v>
      </c>
      <c r="M904" s="9" t="s">
        <v>21</v>
      </c>
      <c r="N904" s="9" t="s">
        <v>28</v>
      </c>
      <c r="O904" s="9" t="s">
        <v>29</v>
      </c>
      <c r="P904" s="9">
        <v>7</v>
      </c>
      <c r="Q904" s="9">
        <v>2023</v>
      </c>
      <c r="R904" s="11">
        <f>Raw_Data!$G904*Raw_Data!$H904</f>
        <v>177098.37</v>
      </c>
      <c r="S904" s="11">
        <f>Raw_Data!$R904*Raw_Data!$I904/100</f>
        <v>10926.969428999999</v>
      </c>
      <c r="T904" s="11">
        <f>Raw_Data!$R904-Raw_Data!$S904</f>
        <v>166171.40057100001</v>
      </c>
      <c r="U904" s="16">
        <f>Raw_Data!$L904/Raw_Data!$J904</f>
        <v>0.20255707590323524</v>
      </c>
    </row>
    <row r="905" spans="1:21" x14ac:dyDescent="0.3">
      <c r="A905" s="13" t="s">
        <v>1466</v>
      </c>
      <c r="B905" s="12">
        <v>45120</v>
      </c>
      <c r="C905" s="13" t="s">
        <v>47</v>
      </c>
      <c r="D905" s="13" t="s">
        <v>1467</v>
      </c>
      <c r="E905" s="13" t="s">
        <v>5788</v>
      </c>
      <c r="F905" s="13" t="s">
        <v>27</v>
      </c>
      <c r="G905" s="13">
        <v>69693.820000000007</v>
      </c>
      <c r="H905" s="13">
        <v>3</v>
      </c>
      <c r="I905" s="14">
        <v>0.91</v>
      </c>
      <c r="J905" s="15">
        <v>209081.47</v>
      </c>
      <c r="K905" s="13">
        <v>52900.63</v>
      </c>
      <c r="L905" s="15">
        <v>50379.59</v>
      </c>
      <c r="M905" s="13" t="s">
        <v>21</v>
      </c>
      <c r="N905" s="13" t="s">
        <v>28</v>
      </c>
      <c r="O905" s="13" t="s">
        <v>23</v>
      </c>
      <c r="P905" s="13">
        <v>7</v>
      </c>
      <c r="Q905" s="13">
        <v>2023</v>
      </c>
      <c r="R905" s="15">
        <f>Raw_Data!$G905*Raw_Data!$H905</f>
        <v>209081.46000000002</v>
      </c>
      <c r="S905" s="15">
        <f>Raw_Data!$R905*Raw_Data!$I905/100</f>
        <v>1902.6412860000003</v>
      </c>
      <c r="T905" s="15">
        <f>Raw_Data!$R905-Raw_Data!$S905</f>
        <v>207178.81871400002</v>
      </c>
      <c r="U905" s="17">
        <f>Raw_Data!$L905/Raw_Data!$J905</f>
        <v>0.24095674284287363</v>
      </c>
    </row>
    <row r="906" spans="1:21" x14ac:dyDescent="0.3">
      <c r="A906" s="9" t="s">
        <v>1468</v>
      </c>
      <c r="B906" s="8">
        <v>45121</v>
      </c>
      <c r="C906" s="9" t="s">
        <v>25</v>
      </c>
      <c r="D906" s="9" t="s">
        <v>914</v>
      </c>
      <c r="E906" s="9" t="s">
        <v>5787</v>
      </c>
      <c r="F906" s="9" t="s">
        <v>27</v>
      </c>
      <c r="G906" s="9">
        <v>123600.26</v>
      </c>
      <c r="H906" s="9">
        <v>32</v>
      </c>
      <c r="I906" s="10">
        <v>8.15</v>
      </c>
      <c r="J906" s="11">
        <v>3955208.37</v>
      </c>
      <c r="K906" s="9">
        <v>94764.42</v>
      </c>
      <c r="L906" s="11">
        <v>922746.88</v>
      </c>
      <c r="M906" s="9" t="s">
        <v>36</v>
      </c>
      <c r="N906" s="9" t="s">
        <v>58</v>
      </c>
      <c r="O906" s="9" t="s">
        <v>29</v>
      </c>
      <c r="P906" s="9">
        <v>7</v>
      </c>
      <c r="Q906" s="9">
        <v>2023</v>
      </c>
      <c r="R906" s="11">
        <f>Raw_Data!$G906*Raw_Data!$H906</f>
        <v>3955208.32</v>
      </c>
      <c r="S906" s="11">
        <f>Raw_Data!$R906*Raw_Data!$I906/100</f>
        <v>322349.47807999997</v>
      </c>
      <c r="T906" s="11">
        <f>Raw_Data!$R906-Raw_Data!$S906</f>
        <v>3632858.84192</v>
      </c>
      <c r="U906" s="16">
        <f>Raw_Data!$L906/Raw_Data!$J906</f>
        <v>0.2332991826673344</v>
      </c>
    </row>
    <row r="907" spans="1:21" x14ac:dyDescent="0.3">
      <c r="A907" s="13" t="s">
        <v>1469</v>
      </c>
      <c r="B907" s="12">
        <v>45121</v>
      </c>
      <c r="C907" s="13" t="s">
        <v>40</v>
      </c>
      <c r="D907" s="13" t="s">
        <v>1470</v>
      </c>
      <c r="E907" s="13" t="s">
        <v>5788</v>
      </c>
      <c r="F907" s="13" t="s">
        <v>32</v>
      </c>
      <c r="G907" s="13">
        <v>93607.06</v>
      </c>
      <c r="H907" s="13">
        <v>5</v>
      </c>
      <c r="I907" s="14">
        <v>0.88</v>
      </c>
      <c r="J907" s="15">
        <v>468035.28</v>
      </c>
      <c r="K907" s="13">
        <v>80181.42</v>
      </c>
      <c r="L907" s="15">
        <v>67128.160000000003</v>
      </c>
      <c r="M907" s="13" t="s">
        <v>21</v>
      </c>
      <c r="N907" s="13" t="s">
        <v>58</v>
      </c>
      <c r="O907" s="13" t="s">
        <v>23</v>
      </c>
      <c r="P907" s="13">
        <v>7</v>
      </c>
      <c r="Q907" s="13">
        <v>2023</v>
      </c>
      <c r="R907" s="15">
        <f>Raw_Data!$G907*Raw_Data!$H907</f>
        <v>468035.3</v>
      </c>
      <c r="S907" s="15">
        <f>Raw_Data!$R907*Raw_Data!$I907/100</f>
        <v>4118.7106400000002</v>
      </c>
      <c r="T907" s="15">
        <f>Raw_Data!$R907-Raw_Data!$S907</f>
        <v>463916.58935999998</v>
      </c>
      <c r="U907" s="17">
        <f>Raw_Data!$L907/Raw_Data!$J907</f>
        <v>0.14342542724557003</v>
      </c>
    </row>
    <row r="908" spans="1:21" x14ac:dyDescent="0.3">
      <c r="A908" s="9" t="s">
        <v>1471</v>
      </c>
      <c r="B908" s="8">
        <v>45121</v>
      </c>
      <c r="C908" s="9" t="s">
        <v>47</v>
      </c>
      <c r="D908" s="9" t="s">
        <v>1190</v>
      </c>
      <c r="E908" s="9" t="s">
        <v>5788</v>
      </c>
      <c r="F908" s="9" t="s">
        <v>42</v>
      </c>
      <c r="G908" s="9">
        <v>51987.31</v>
      </c>
      <c r="H908" s="9">
        <v>7</v>
      </c>
      <c r="I908" s="10">
        <v>1.1399999999999999</v>
      </c>
      <c r="J908" s="11">
        <v>363911.14</v>
      </c>
      <c r="K908" s="9">
        <v>35107.96</v>
      </c>
      <c r="L908" s="11">
        <v>118155.39</v>
      </c>
      <c r="M908" s="9" t="s">
        <v>21</v>
      </c>
      <c r="N908" s="9" t="s">
        <v>22</v>
      </c>
      <c r="O908" s="9" t="s">
        <v>23</v>
      </c>
      <c r="P908" s="9">
        <v>7</v>
      </c>
      <c r="Q908" s="9">
        <v>2023</v>
      </c>
      <c r="R908" s="11">
        <f>Raw_Data!$G908*Raw_Data!$H908</f>
        <v>363911.17</v>
      </c>
      <c r="S908" s="11">
        <f>Raw_Data!$R908*Raw_Data!$I908/100</f>
        <v>4148.5873379999994</v>
      </c>
      <c r="T908" s="11">
        <f>Raw_Data!$R908-Raw_Data!$S908</f>
        <v>359762.58266199997</v>
      </c>
      <c r="U908" s="16">
        <f>Raw_Data!$L908/Raw_Data!$J908</f>
        <v>0.32468198143096139</v>
      </c>
    </row>
    <row r="909" spans="1:21" x14ac:dyDescent="0.3">
      <c r="A909" s="13" t="s">
        <v>1472</v>
      </c>
      <c r="B909" s="12">
        <v>45121</v>
      </c>
      <c r="C909" s="13" t="s">
        <v>34</v>
      </c>
      <c r="D909" s="13" t="s">
        <v>1473</v>
      </c>
      <c r="E909" s="13" t="s">
        <v>5790</v>
      </c>
      <c r="F909" s="13" t="s">
        <v>32</v>
      </c>
      <c r="G909" s="13">
        <v>54107.42</v>
      </c>
      <c r="H909" s="13">
        <v>4</v>
      </c>
      <c r="I909" s="14">
        <v>13.13</v>
      </c>
      <c r="J909" s="15">
        <v>216429.69</v>
      </c>
      <c r="K909" s="13">
        <v>47593.04</v>
      </c>
      <c r="L909" s="15">
        <v>26057.53</v>
      </c>
      <c r="M909" s="13" t="s">
        <v>21</v>
      </c>
      <c r="N909" s="13" t="s">
        <v>28</v>
      </c>
      <c r="O909" s="13" t="s">
        <v>29</v>
      </c>
      <c r="P909" s="13">
        <v>7</v>
      </c>
      <c r="Q909" s="13">
        <v>2023</v>
      </c>
      <c r="R909" s="15">
        <f>Raw_Data!$G909*Raw_Data!$H909</f>
        <v>216429.68</v>
      </c>
      <c r="S909" s="15">
        <f>Raw_Data!$R909*Raw_Data!$I909/100</f>
        <v>28417.216984000002</v>
      </c>
      <c r="T909" s="15">
        <f>Raw_Data!$R909-Raw_Data!$S909</f>
        <v>188012.46301599999</v>
      </c>
      <c r="U909" s="17">
        <f>Raw_Data!$L909/Raw_Data!$J909</f>
        <v>0.12039720613193133</v>
      </c>
    </row>
    <row r="910" spans="1:21" x14ac:dyDescent="0.3">
      <c r="A910" s="9" t="s">
        <v>1474</v>
      </c>
      <c r="B910" s="8">
        <v>45121</v>
      </c>
      <c r="C910" s="9" t="s">
        <v>40</v>
      </c>
      <c r="D910" s="9" t="s">
        <v>1475</v>
      </c>
      <c r="E910" s="9" t="s">
        <v>5788</v>
      </c>
      <c r="F910" s="9" t="s">
        <v>42</v>
      </c>
      <c r="G910" s="9">
        <v>106744.57</v>
      </c>
      <c r="H910" s="9">
        <v>116</v>
      </c>
      <c r="I910" s="10">
        <v>3.04</v>
      </c>
      <c r="J910" s="11">
        <v>12382370.5</v>
      </c>
      <c r="K910" s="9">
        <v>74591.97</v>
      </c>
      <c r="L910" s="11">
        <v>3729701.75</v>
      </c>
      <c r="M910" s="9" t="s">
        <v>36</v>
      </c>
      <c r="N910" s="9" t="s">
        <v>22</v>
      </c>
      <c r="O910" s="9" t="s">
        <v>23</v>
      </c>
      <c r="P910" s="9">
        <v>7</v>
      </c>
      <c r="Q910" s="9">
        <v>2023</v>
      </c>
      <c r="R910" s="11">
        <f>Raw_Data!$G910*Raw_Data!$H910</f>
        <v>12382370.120000001</v>
      </c>
      <c r="S910" s="11">
        <f>Raw_Data!$R910*Raw_Data!$I910/100</f>
        <v>376424.05164800002</v>
      </c>
      <c r="T910" s="11">
        <f>Raw_Data!$R910-Raw_Data!$S910</f>
        <v>12005946.068352001</v>
      </c>
      <c r="U910" s="16">
        <f>Raw_Data!$L910/Raw_Data!$J910</f>
        <v>0.30121064056353347</v>
      </c>
    </row>
    <row r="911" spans="1:21" x14ac:dyDescent="0.3">
      <c r="A911" s="13" t="s">
        <v>1476</v>
      </c>
      <c r="B911" s="12">
        <v>45121</v>
      </c>
      <c r="C911" s="13" t="s">
        <v>40</v>
      </c>
      <c r="D911" s="13" t="s">
        <v>1477</v>
      </c>
      <c r="E911" s="13" t="s">
        <v>5786</v>
      </c>
      <c r="F911" s="13" t="s">
        <v>27</v>
      </c>
      <c r="G911" s="13">
        <v>109378.09</v>
      </c>
      <c r="H911" s="13">
        <v>5</v>
      </c>
      <c r="I911" s="14">
        <v>4</v>
      </c>
      <c r="J911" s="15">
        <v>546890.47</v>
      </c>
      <c r="K911" s="13">
        <v>85679.74</v>
      </c>
      <c r="L911" s="15">
        <v>118491.74</v>
      </c>
      <c r="M911" s="13" t="s">
        <v>21</v>
      </c>
      <c r="N911" s="13" t="s">
        <v>28</v>
      </c>
      <c r="O911" s="13" t="s">
        <v>23</v>
      </c>
      <c r="P911" s="13">
        <v>7</v>
      </c>
      <c r="Q911" s="13">
        <v>2023</v>
      </c>
      <c r="R911" s="15">
        <f>Raw_Data!$G911*Raw_Data!$H911</f>
        <v>546890.44999999995</v>
      </c>
      <c r="S911" s="15">
        <f>Raw_Data!$R911*Raw_Data!$I911/100</f>
        <v>21875.617999999999</v>
      </c>
      <c r="T911" s="15">
        <f>Raw_Data!$R911-Raw_Data!$S911</f>
        <v>525014.83199999994</v>
      </c>
      <c r="U911" s="17">
        <f>Raw_Data!$L911/Raw_Data!$J911</f>
        <v>0.21666448128086782</v>
      </c>
    </row>
    <row r="912" spans="1:21" x14ac:dyDescent="0.3">
      <c r="A912" s="9" t="s">
        <v>1478</v>
      </c>
      <c r="B912" s="8">
        <v>45121</v>
      </c>
      <c r="C912" s="9" t="s">
        <v>47</v>
      </c>
      <c r="D912" s="9" t="s">
        <v>138</v>
      </c>
      <c r="E912" s="9" t="s">
        <v>5789</v>
      </c>
      <c r="F912" s="9" t="s">
        <v>42</v>
      </c>
      <c r="G912" s="9">
        <v>49338.5</v>
      </c>
      <c r="H912" s="9">
        <v>1</v>
      </c>
      <c r="I912" s="10">
        <v>12.25</v>
      </c>
      <c r="J912" s="11">
        <v>49338.5</v>
      </c>
      <c r="K912" s="9">
        <v>35130.300000000003</v>
      </c>
      <c r="L912" s="11">
        <v>14208.2</v>
      </c>
      <c r="M912" s="9" t="s">
        <v>21</v>
      </c>
      <c r="N912" s="9" t="s">
        <v>22</v>
      </c>
      <c r="O912" s="9" t="s">
        <v>29</v>
      </c>
      <c r="P912" s="9">
        <v>7</v>
      </c>
      <c r="Q912" s="9">
        <v>2023</v>
      </c>
      <c r="R912" s="11">
        <f>Raw_Data!$G912*Raw_Data!$H912</f>
        <v>49338.5</v>
      </c>
      <c r="S912" s="11">
        <f>Raw_Data!$R912*Raw_Data!$I912/100</f>
        <v>6043.9662500000004</v>
      </c>
      <c r="T912" s="11">
        <f>Raw_Data!$R912-Raw_Data!$S912</f>
        <v>43294.533750000002</v>
      </c>
      <c r="U912" s="16">
        <f>Raw_Data!$L912/Raw_Data!$J912</f>
        <v>0.28797389462590067</v>
      </c>
    </row>
    <row r="913" spans="1:21" x14ac:dyDescent="0.3">
      <c r="A913" s="13" t="s">
        <v>1479</v>
      </c>
      <c r="B913" s="12">
        <v>45122</v>
      </c>
      <c r="C913" s="13" t="s">
        <v>25</v>
      </c>
      <c r="D913" s="13" t="s">
        <v>898</v>
      </c>
      <c r="E913" s="13" t="s">
        <v>5789</v>
      </c>
      <c r="F913" s="13" t="s">
        <v>27</v>
      </c>
      <c r="G913" s="13">
        <v>100874.86</v>
      </c>
      <c r="H913" s="13">
        <v>91</v>
      </c>
      <c r="I913" s="14">
        <v>0.61</v>
      </c>
      <c r="J913" s="15">
        <v>9179612.1799999997</v>
      </c>
      <c r="K913" s="13">
        <v>78337.37</v>
      </c>
      <c r="L913" s="15">
        <v>2050911.24</v>
      </c>
      <c r="M913" s="13" t="s">
        <v>36</v>
      </c>
      <c r="N913" s="13" t="s">
        <v>22</v>
      </c>
      <c r="O913" s="13" t="s">
        <v>23</v>
      </c>
      <c r="P913" s="13">
        <v>7</v>
      </c>
      <c r="Q913" s="13">
        <v>2023</v>
      </c>
      <c r="R913" s="15">
        <f>Raw_Data!$G913*Raw_Data!$H913</f>
        <v>9179612.2599999998</v>
      </c>
      <c r="S913" s="15">
        <f>Raw_Data!$R913*Raw_Data!$I913/100</f>
        <v>55995.634786000002</v>
      </c>
      <c r="T913" s="15">
        <f>Raw_Data!$R913-Raw_Data!$S913</f>
        <v>9123616.6252139993</v>
      </c>
      <c r="U913" s="17">
        <f>Raw_Data!$L913/Raw_Data!$J913</f>
        <v>0.22342024911122119</v>
      </c>
    </row>
    <row r="914" spans="1:21" x14ac:dyDescent="0.3">
      <c r="A914" s="9" t="s">
        <v>1480</v>
      </c>
      <c r="B914" s="8">
        <v>45122</v>
      </c>
      <c r="C914" s="9" t="s">
        <v>25</v>
      </c>
      <c r="D914" s="9" t="s">
        <v>590</v>
      </c>
      <c r="E914" s="9" t="s">
        <v>5788</v>
      </c>
      <c r="F914" s="9" t="s">
        <v>20</v>
      </c>
      <c r="G914" s="9">
        <v>144726.15</v>
      </c>
      <c r="H914" s="9">
        <v>1</v>
      </c>
      <c r="I914" s="10">
        <v>0.12</v>
      </c>
      <c r="J914" s="11">
        <v>144726.15</v>
      </c>
      <c r="K914" s="9">
        <v>116020.93</v>
      </c>
      <c r="L914" s="11">
        <v>28705.21</v>
      </c>
      <c r="M914" s="9" t="s">
        <v>21</v>
      </c>
      <c r="N914" s="9" t="s">
        <v>22</v>
      </c>
      <c r="O914" s="9" t="s">
        <v>23</v>
      </c>
      <c r="P914" s="9">
        <v>7</v>
      </c>
      <c r="Q914" s="9">
        <v>2023</v>
      </c>
      <c r="R914" s="11">
        <f>Raw_Data!$G914*Raw_Data!$H914</f>
        <v>144726.15</v>
      </c>
      <c r="S914" s="11">
        <f>Raw_Data!$R914*Raw_Data!$I914/100</f>
        <v>173.67138</v>
      </c>
      <c r="T914" s="11">
        <f>Raw_Data!$R914-Raw_Data!$S914</f>
        <v>144552.47861999998</v>
      </c>
      <c r="U914" s="16">
        <f>Raw_Data!$L914/Raw_Data!$J914</f>
        <v>0.19834155748632848</v>
      </c>
    </row>
    <row r="915" spans="1:21" x14ac:dyDescent="0.3">
      <c r="A915" s="13" t="s">
        <v>1481</v>
      </c>
      <c r="B915" s="12">
        <v>45122</v>
      </c>
      <c r="C915" s="13" t="s">
        <v>34</v>
      </c>
      <c r="D915" s="13" t="s">
        <v>1482</v>
      </c>
      <c r="E915" s="13" t="s">
        <v>5787</v>
      </c>
      <c r="F915" s="13" t="s">
        <v>32</v>
      </c>
      <c r="G915" s="13">
        <v>69878.45</v>
      </c>
      <c r="H915" s="13">
        <v>3</v>
      </c>
      <c r="I915" s="14">
        <v>0.08</v>
      </c>
      <c r="J915" s="15">
        <v>209635.34</v>
      </c>
      <c r="K915" s="13">
        <v>57141.29</v>
      </c>
      <c r="L915" s="15">
        <v>38211.47</v>
      </c>
      <c r="M915" s="13" t="s">
        <v>21</v>
      </c>
      <c r="N915" s="13" t="s">
        <v>22</v>
      </c>
      <c r="O915" s="13" t="s">
        <v>23</v>
      </c>
      <c r="P915" s="13">
        <v>7</v>
      </c>
      <c r="Q915" s="13">
        <v>2023</v>
      </c>
      <c r="R915" s="15">
        <f>Raw_Data!$G915*Raw_Data!$H915</f>
        <v>209635.34999999998</v>
      </c>
      <c r="S915" s="15">
        <f>Raw_Data!$R915*Raw_Data!$I915/100</f>
        <v>167.70827999999997</v>
      </c>
      <c r="T915" s="15">
        <f>Raw_Data!$R915-Raw_Data!$S915</f>
        <v>209467.64171999999</v>
      </c>
      <c r="U915" s="17">
        <f>Raw_Data!$L915/Raw_Data!$J915</f>
        <v>0.18227589871058955</v>
      </c>
    </row>
    <row r="916" spans="1:21" x14ac:dyDescent="0.3">
      <c r="A916" s="9" t="s">
        <v>1483</v>
      </c>
      <c r="B916" s="8">
        <v>45123</v>
      </c>
      <c r="C916" s="9" t="s">
        <v>25</v>
      </c>
      <c r="D916" s="9" t="s">
        <v>1013</v>
      </c>
      <c r="E916" s="9" t="s">
        <v>5786</v>
      </c>
      <c r="F916" s="9" t="s">
        <v>20</v>
      </c>
      <c r="G916" s="9">
        <v>113357.43</v>
      </c>
      <c r="H916" s="9">
        <v>51</v>
      </c>
      <c r="I916" s="10">
        <v>4</v>
      </c>
      <c r="J916" s="11">
        <v>5781229.1500000004</v>
      </c>
      <c r="K916" s="9">
        <v>86555.09</v>
      </c>
      <c r="L916" s="11">
        <v>1366919.44</v>
      </c>
      <c r="M916" s="9" t="s">
        <v>36</v>
      </c>
      <c r="N916" s="9" t="s">
        <v>22</v>
      </c>
      <c r="O916" s="9" t="s">
        <v>23</v>
      </c>
      <c r="P916" s="9">
        <v>7</v>
      </c>
      <c r="Q916" s="9">
        <v>2023</v>
      </c>
      <c r="R916" s="11">
        <f>Raw_Data!$G916*Raw_Data!$H916</f>
        <v>5781228.9299999997</v>
      </c>
      <c r="S916" s="11">
        <f>Raw_Data!$R916*Raw_Data!$I916/100</f>
        <v>231249.15719999999</v>
      </c>
      <c r="T916" s="11">
        <f>Raw_Data!$R916-Raw_Data!$S916</f>
        <v>5549979.7727999995</v>
      </c>
      <c r="U916" s="16">
        <f>Raw_Data!$L916/Raw_Data!$J916</f>
        <v>0.23644097207252196</v>
      </c>
    </row>
    <row r="917" spans="1:21" x14ac:dyDescent="0.3">
      <c r="A917" s="13" t="s">
        <v>1484</v>
      </c>
      <c r="B917" s="12">
        <v>45123</v>
      </c>
      <c r="C917" s="13" t="s">
        <v>40</v>
      </c>
      <c r="D917" s="13" t="s">
        <v>97</v>
      </c>
      <c r="E917" s="13" t="s">
        <v>5785</v>
      </c>
      <c r="F917" s="13" t="s">
        <v>55</v>
      </c>
      <c r="G917" s="13">
        <v>101697.63</v>
      </c>
      <c r="H917" s="13">
        <v>4</v>
      </c>
      <c r="I917" s="14">
        <v>2.83</v>
      </c>
      <c r="J917" s="15">
        <v>406790.53</v>
      </c>
      <c r="K917" s="13">
        <v>70849.61</v>
      </c>
      <c r="L917" s="15">
        <v>123392.08</v>
      </c>
      <c r="M917" s="13" t="s">
        <v>21</v>
      </c>
      <c r="N917" s="13" t="s">
        <v>58</v>
      </c>
      <c r="O917" s="13" t="s">
        <v>23</v>
      </c>
      <c r="P917" s="13">
        <v>7</v>
      </c>
      <c r="Q917" s="13">
        <v>2023</v>
      </c>
      <c r="R917" s="15">
        <f>Raw_Data!$G917*Raw_Data!$H917</f>
        <v>406790.52</v>
      </c>
      <c r="S917" s="15">
        <f>Raw_Data!$R917*Raw_Data!$I917/100</f>
        <v>11512.171716000001</v>
      </c>
      <c r="T917" s="15">
        <f>Raw_Data!$R917-Raw_Data!$S917</f>
        <v>395278.34828400001</v>
      </c>
      <c r="U917" s="17">
        <f>Raw_Data!$L917/Raw_Data!$J917</f>
        <v>0.30333075846185503</v>
      </c>
    </row>
    <row r="918" spans="1:21" x14ac:dyDescent="0.3">
      <c r="A918" s="9" t="s">
        <v>1485</v>
      </c>
      <c r="B918" s="8">
        <v>45123</v>
      </c>
      <c r="C918" s="9" t="s">
        <v>25</v>
      </c>
      <c r="D918" s="9" t="s">
        <v>88</v>
      </c>
      <c r="E918" s="9" t="s">
        <v>5785</v>
      </c>
      <c r="F918" s="9" t="s">
        <v>27</v>
      </c>
      <c r="G918" s="9">
        <v>121737.05</v>
      </c>
      <c r="H918" s="9">
        <v>6</v>
      </c>
      <c r="I918" s="10">
        <v>0.95</v>
      </c>
      <c r="J918" s="11">
        <v>730422.28</v>
      </c>
      <c r="K918" s="9">
        <v>88684.34</v>
      </c>
      <c r="L918" s="11">
        <v>198316.23</v>
      </c>
      <c r="M918" s="9" t="s">
        <v>21</v>
      </c>
      <c r="N918" s="9" t="s">
        <v>28</v>
      </c>
      <c r="O918" s="9" t="s">
        <v>23</v>
      </c>
      <c r="P918" s="9">
        <v>7</v>
      </c>
      <c r="Q918" s="9">
        <v>2023</v>
      </c>
      <c r="R918" s="11">
        <f>Raw_Data!$G918*Raw_Data!$H918</f>
        <v>730422.3</v>
      </c>
      <c r="S918" s="11">
        <f>Raw_Data!$R918*Raw_Data!$I918/100</f>
        <v>6939.0118500000008</v>
      </c>
      <c r="T918" s="11">
        <f>Raw_Data!$R918-Raw_Data!$S918</f>
        <v>723483.28815000004</v>
      </c>
      <c r="U918" s="16">
        <f>Raw_Data!$L918/Raw_Data!$J918</f>
        <v>0.27150900982921827</v>
      </c>
    </row>
    <row r="919" spans="1:21" x14ac:dyDescent="0.3">
      <c r="A919" s="13" t="s">
        <v>1486</v>
      </c>
      <c r="B919" s="12">
        <v>45123</v>
      </c>
      <c r="C919" s="13" t="s">
        <v>25</v>
      </c>
      <c r="D919" s="13" t="s">
        <v>1127</v>
      </c>
      <c r="E919" s="13" t="s">
        <v>5785</v>
      </c>
      <c r="F919" s="13" t="s">
        <v>42</v>
      </c>
      <c r="G919" s="13">
        <v>90863.95</v>
      </c>
      <c r="H919" s="13">
        <v>55</v>
      </c>
      <c r="I919" s="14">
        <v>13.87</v>
      </c>
      <c r="J919" s="15">
        <v>4997517.26</v>
      </c>
      <c r="K919" s="13">
        <v>69210.31</v>
      </c>
      <c r="L919" s="15">
        <v>1190950.48</v>
      </c>
      <c r="M919" s="13" t="s">
        <v>36</v>
      </c>
      <c r="N919" s="13" t="s">
        <v>22</v>
      </c>
      <c r="O919" s="13" t="s">
        <v>29</v>
      </c>
      <c r="P919" s="13">
        <v>7</v>
      </c>
      <c r="Q919" s="13">
        <v>2023</v>
      </c>
      <c r="R919" s="15">
        <f>Raw_Data!$G919*Raw_Data!$H919</f>
        <v>4997517.25</v>
      </c>
      <c r="S919" s="15">
        <f>Raw_Data!$R919*Raw_Data!$I919/100</f>
        <v>693155.64257499995</v>
      </c>
      <c r="T919" s="15">
        <f>Raw_Data!$R919-Raw_Data!$S919</f>
        <v>4304361.6074250005</v>
      </c>
      <c r="U919" s="17">
        <f>Raw_Data!$L919/Raw_Data!$J919</f>
        <v>0.23830842757309456</v>
      </c>
    </row>
    <row r="920" spans="1:21" x14ac:dyDescent="0.3">
      <c r="A920" s="9" t="s">
        <v>1487</v>
      </c>
      <c r="B920" s="8">
        <v>45124</v>
      </c>
      <c r="C920" s="9" t="s">
        <v>34</v>
      </c>
      <c r="D920" s="9" t="s">
        <v>259</v>
      </c>
      <c r="E920" s="9" t="s">
        <v>5789</v>
      </c>
      <c r="F920" s="9" t="s">
        <v>42</v>
      </c>
      <c r="G920" s="9">
        <v>62097.89</v>
      </c>
      <c r="H920" s="9">
        <v>10</v>
      </c>
      <c r="I920" s="10">
        <v>2.74</v>
      </c>
      <c r="J920" s="11">
        <v>620978.93999999994</v>
      </c>
      <c r="K920" s="9">
        <v>44618.32</v>
      </c>
      <c r="L920" s="11">
        <v>174795.76</v>
      </c>
      <c r="M920" s="9" t="s">
        <v>21</v>
      </c>
      <c r="N920" s="9" t="s">
        <v>58</v>
      </c>
      <c r="O920" s="9" t="s">
        <v>23</v>
      </c>
      <c r="P920" s="9">
        <v>7</v>
      </c>
      <c r="Q920" s="9">
        <v>2023</v>
      </c>
      <c r="R920" s="11">
        <f>Raw_Data!$G920*Raw_Data!$H920</f>
        <v>620978.9</v>
      </c>
      <c r="S920" s="11">
        <f>Raw_Data!$R920*Raw_Data!$I920/100</f>
        <v>17014.821860000004</v>
      </c>
      <c r="T920" s="11">
        <f>Raw_Data!$R920-Raw_Data!$S920</f>
        <v>603964.07814</v>
      </c>
      <c r="U920" s="16">
        <f>Raw_Data!$L920/Raw_Data!$J920</f>
        <v>0.28148419977012429</v>
      </c>
    </row>
    <row r="921" spans="1:21" x14ac:dyDescent="0.3">
      <c r="A921" s="13" t="s">
        <v>1488</v>
      </c>
      <c r="B921" s="12">
        <v>45124</v>
      </c>
      <c r="C921" s="13" t="s">
        <v>18</v>
      </c>
      <c r="D921" s="13" t="s">
        <v>448</v>
      </c>
      <c r="E921" s="13" t="s">
        <v>5785</v>
      </c>
      <c r="F921" s="13" t="s">
        <v>20</v>
      </c>
      <c r="G921" s="13">
        <v>61881.3</v>
      </c>
      <c r="H921" s="13">
        <v>13</v>
      </c>
      <c r="I921" s="14">
        <v>4</v>
      </c>
      <c r="J921" s="15">
        <v>804456.87</v>
      </c>
      <c r="K921" s="13">
        <v>47636.45</v>
      </c>
      <c r="L921" s="15">
        <v>185183.01</v>
      </c>
      <c r="M921" s="13" t="s">
        <v>36</v>
      </c>
      <c r="N921" s="13" t="s">
        <v>28</v>
      </c>
      <c r="O921" s="13" t="s">
        <v>23</v>
      </c>
      <c r="P921" s="13">
        <v>7</v>
      </c>
      <c r="Q921" s="13">
        <v>2023</v>
      </c>
      <c r="R921" s="15">
        <f>Raw_Data!$G921*Raw_Data!$H921</f>
        <v>804456.9</v>
      </c>
      <c r="S921" s="15">
        <f>Raw_Data!$R921*Raw_Data!$I921/100</f>
        <v>32178.276000000002</v>
      </c>
      <c r="T921" s="15">
        <f>Raw_Data!$R921-Raw_Data!$S921</f>
        <v>772278.62400000007</v>
      </c>
      <c r="U921" s="17">
        <f>Raw_Data!$L921/Raw_Data!$J921</f>
        <v>0.2301963186665309</v>
      </c>
    </row>
    <row r="922" spans="1:21" x14ac:dyDescent="0.3">
      <c r="A922" s="9" t="s">
        <v>1489</v>
      </c>
      <c r="B922" s="8">
        <v>45125</v>
      </c>
      <c r="C922" s="9" t="s">
        <v>25</v>
      </c>
      <c r="D922" s="9" t="s">
        <v>1490</v>
      </c>
      <c r="E922" s="9" t="s">
        <v>5788</v>
      </c>
      <c r="F922" s="9" t="s">
        <v>20</v>
      </c>
      <c r="G922" s="9">
        <v>69218.240000000005</v>
      </c>
      <c r="H922" s="9">
        <v>67</v>
      </c>
      <c r="I922" s="10">
        <v>22.45</v>
      </c>
      <c r="J922" s="11">
        <v>4637622.0599999996</v>
      </c>
      <c r="K922" s="9">
        <v>55550.99</v>
      </c>
      <c r="L922" s="11">
        <v>915705.66</v>
      </c>
      <c r="M922" s="9" t="s">
        <v>36</v>
      </c>
      <c r="N922" s="9" t="s">
        <v>22</v>
      </c>
      <c r="O922" s="9" t="s">
        <v>29</v>
      </c>
      <c r="P922" s="9">
        <v>7</v>
      </c>
      <c r="Q922" s="9">
        <v>2023</v>
      </c>
      <c r="R922" s="11">
        <f>Raw_Data!$G922*Raw_Data!$H922</f>
        <v>4637622.08</v>
      </c>
      <c r="S922" s="11">
        <f>Raw_Data!$R922*Raw_Data!$I922/100</f>
        <v>1041146.1569599999</v>
      </c>
      <c r="T922" s="11">
        <f>Raw_Data!$R922-Raw_Data!$S922</f>
        <v>3596475.9230400003</v>
      </c>
      <c r="U922" s="16">
        <f>Raw_Data!$L922/Raw_Data!$J922</f>
        <v>0.19745154912429413</v>
      </c>
    </row>
    <row r="923" spans="1:21" x14ac:dyDescent="0.3">
      <c r="A923" s="13" t="s">
        <v>1491</v>
      </c>
      <c r="B923" s="12">
        <v>45125</v>
      </c>
      <c r="C923" s="13" t="s">
        <v>40</v>
      </c>
      <c r="D923" s="13" t="s">
        <v>1492</v>
      </c>
      <c r="E923" s="13" t="s">
        <v>5787</v>
      </c>
      <c r="F923" s="13" t="s">
        <v>20</v>
      </c>
      <c r="G923" s="13">
        <v>107649.36</v>
      </c>
      <c r="H923" s="13">
        <v>5</v>
      </c>
      <c r="I923" s="14">
        <v>0.04</v>
      </c>
      <c r="J923" s="15">
        <v>538246.78</v>
      </c>
      <c r="K923" s="13">
        <v>86704.68</v>
      </c>
      <c r="L923" s="15">
        <v>104723.37</v>
      </c>
      <c r="M923" s="13" t="s">
        <v>21</v>
      </c>
      <c r="N923" s="13" t="s">
        <v>58</v>
      </c>
      <c r="O923" s="13" t="s">
        <v>23</v>
      </c>
      <c r="P923" s="13">
        <v>7</v>
      </c>
      <c r="Q923" s="13">
        <v>2023</v>
      </c>
      <c r="R923" s="15">
        <f>Raw_Data!$G923*Raw_Data!$H923</f>
        <v>538246.80000000005</v>
      </c>
      <c r="S923" s="15">
        <f>Raw_Data!$R923*Raw_Data!$I923/100</f>
        <v>215.29872000000003</v>
      </c>
      <c r="T923" s="15">
        <f>Raw_Data!$R923-Raw_Data!$S923</f>
        <v>538031.50128000008</v>
      </c>
      <c r="U923" s="17">
        <f>Raw_Data!$L923/Raw_Data!$J923</f>
        <v>0.19456385786460254</v>
      </c>
    </row>
    <row r="924" spans="1:21" x14ac:dyDescent="0.3">
      <c r="A924" s="9" t="s">
        <v>1493</v>
      </c>
      <c r="B924" s="8">
        <v>45125</v>
      </c>
      <c r="C924" s="9" t="s">
        <v>47</v>
      </c>
      <c r="D924" s="9" t="s">
        <v>250</v>
      </c>
      <c r="E924" s="9" t="s">
        <v>5789</v>
      </c>
      <c r="F924" s="9" t="s">
        <v>27</v>
      </c>
      <c r="G924" s="9">
        <v>57434.61</v>
      </c>
      <c r="H924" s="9">
        <v>32</v>
      </c>
      <c r="I924" s="10">
        <v>4</v>
      </c>
      <c r="J924" s="11">
        <v>1837907.5</v>
      </c>
      <c r="K924" s="9">
        <v>42360.65</v>
      </c>
      <c r="L924" s="11">
        <v>482366.79</v>
      </c>
      <c r="M924" s="9" t="s">
        <v>36</v>
      </c>
      <c r="N924" s="9" t="s">
        <v>22</v>
      </c>
      <c r="O924" s="9" t="s">
        <v>23</v>
      </c>
      <c r="P924" s="9">
        <v>7</v>
      </c>
      <c r="Q924" s="9">
        <v>2023</v>
      </c>
      <c r="R924" s="11">
        <f>Raw_Data!$G924*Raw_Data!$H924</f>
        <v>1837907.52</v>
      </c>
      <c r="S924" s="11">
        <f>Raw_Data!$R924*Raw_Data!$I924/100</f>
        <v>73516.300799999997</v>
      </c>
      <c r="T924" s="11">
        <f>Raw_Data!$R924-Raw_Data!$S924</f>
        <v>1764391.2191999999</v>
      </c>
      <c r="U924" s="16">
        <f>Raw_Data!$L924/Raw_Data!$J924</f>
        <v>0.26245433461694889</v>
      </c>
    </row>
    <row r="925" spans="1:21" x14ac:dyDescent="0.3">
      <c r="A925" s="13" t="s">
        <v>1494</v>
      </c>
      <c r="B925" s="12">
        <v>45125</v>
      </c>
      <c r="C925" s="13" t="s">
        <v>18</v>
      </c>
      <c r="D925" s="13" t="s">
        <v>407</v>
      </c>
      <c r="E925" s="13" t="s">
        <v>5785</v>
      </c>
      <c r="F925" s="13" t="s">
        <v>27</v>
      </c>
      <c r="G925" s="13">
        <v>55639.4</v>
      </c>
      <c r="H925" s="13">
        <v>42</v>
      </c>
      <c r="I925" s="14">
        <v>4</v>
      </c>
      <c r="J925" s="15">
        <v>2336854.91</v>
      </c>
      <c r="K925" s="13">
        <v>41108.26</v>
      </c>
      <c r="L925" s="15">
        <v>610307.81000000006</v>
      </c>
      <c r="M925" s="13" t="s">
        <v>36</v>
      </c>
      <c r="N925" s="13" t="s">
        <v>22</v>
      </c>
      <c r="O925" s="13" t="s">
        <v>23</v>
      </c>
      <c r="P925" s="13">
        <v>7</v>
      </c>
      <c r="Q925" s="13">
        <v>2023</v>
      </c>
      <c r="R925" s="15">
        <f>Raw_Data!$G925*Raw_Data!$H925</f>
        <v>2336854.8000000003</v>
      </c>
      <c r="S925" s="15">
        <f>Raw_Data!$R925*Raw_Data!$I925/100</f>
        <v>93474.19200000001</v>
      </c>
      <c r="T925" s="15">
        <f>Raw_Data!$R925-Raw_Data!$S925</f>
        <v>2243380.6080000005</v>
      </c>
      <c r="U925" s="17">
        <f>Raw_Data!$L925/Raw_Data!$J925</f>
        <v>0.26116632546947471</v>
      </c>
    </row>
    <row r="926" spans="1:21" x14ac:dyDescent="0.3">
      <c r="A926" s="9" t="s">
        <v>1495</v>
      </c>
      <c r="B926" s="8">
        <v>45125</v>
      </c>
      <c r="C926" s="9" t="s">
        <v>18</v>
      </c>
      <c r="D926" s="9" t="s">
        <v>1496</v>
      </c>
      <c r="E926" s="9" t="s">
        <v>5790</v>
      </c>
      <c r="F926" s="9" t="s">
        <v>20</v>
      </c>
      <c r="G926" s="9">
        <v>58323.11</v>
      </c>
      <c r="H926" s="9">
        <v>2</v>
      </c>
      <c r="I926" s="10">
        <v>4</v>
      </c>
      <c r="J926" s="11">
        <v>116646.22</v>
      </c>
      <c r="K926" s="9">
        <v>48284.77</v>
      </c>
      <c r="L926" s="11">
        <v>20076.68</v>
      </c>
      <c r="M926" s="9" t="s">
        <v>21</v>
      </c>
      <c r="N926" s="9" t="s">
        <v>22</v>
      </c>
      <c r="O926" s="9" t="s">
        <v>23</v>
      </c>
      <c r="P926" s="9">
        <v>7</v>
      </c>
      <c r="Q926" s="9">
        <v>2023</v>
      </c>
      <c r="R926" s="11">
        <f>Raw_Data!$G926*Raw_Data!$H926</f>
        <v>116646.22</v>
      </c>
      <c r="S926" s="11">
        <f>Raw_Data!$R926*Raw_Data!$I926/100</f>
        <v>4665.8487999999998</v>
      </c>
      <c r="T926" s="11">
        <f>Raw_Data!$R926-Raw_Data!$S926</f>
        <v>111980.37119999999</v>
      </c>
      <c r="U926" s="16">
        <f>Raw_Data!$L926/Raw_Data!$J926</f>
        <v>0.17211599312862433</v>
      </c>
    </row>
    <row r="927" spans="1:21" x14ac:dyDescent="0.3">
      <c r="A927" s="13" t="s">
        <v>1497</v>
      </c>
      <c r="B927" s="12">
        <v>45125</v>
      </c>
      <c r="C927" s="13" t="s">
        <v>34</v>
      </c>
      <c r="D927" s="13" t="s">
        <v>366</v>
      </c>
      <c r="E927" s="13" t="s">
        <v>5788</v>
      </c>
      <c r="F927" s="13" t="s">
        <v>42</v>
      </c>
      <c r="G927" s="13">
        <v>74550.75</v>
      </c>
      <c r="H927" s="13">
        <v>11</v>
      </c>
      <c r="I927" s="14">
        <v>11.54</v>
      </c>
      <c r="J927" s="15">
        <v>820058.25</v>
      </c>
      <c r="K927" s="13">
        <v>55994.82</v>
      </c>
      <c r="L927" s="15">
        <v>204115.27</v>
      </c>
      <c r="M927" s="13" t="s">
        <v>21</v>
      </c>
      <c r="N927" s="13" t="s">
        <v>58</v>
      </c>
      <c r="O927" s="13" t="s">
        <v>29</v>
      </c>
      <c r="P927" s="13">
        <v>7</v>
      </c>
      <c r="Q927" s="13">
        <v>2023</v>
      </c>
      <c r="R927" s="15">
        <f>Raw_Data!$G927*Raw_Data!$H927</f>
        <v>820058.25</v>
      </c>
      <c r="S927" s="15">
        <f>Raw_Data!$R927*Raw_Data!$I927/100</f>
        <v>94634.722049999997</v>
      </c>
      <c r="T927" s="15">
        <f>Raw_Data!$R927-Raw_Data!$S927</f>
        <v>725423.52795000002</v>
      </c>
      <c r="U927" s="17">
        <f>Raw_Data!$L927/Raw_Data!$J927</f>
        <v>0.24890337972942775</v>
      </c>
    </row>
    <row r="928" spans="1:21" x14ac:dyDescent="0.3">
      <c r="A928" s="9" t="s">
        <v>1498</v>
      </c>
      <c r="B928" s="8">
        <v>45125</v>
      </c>
      <c r="C928" s="9" t="s">
        <v>18</v>
      </c>
      <c r="D928" s="9" t="s">
        <v>966</v>
      </c>
      <c r="E928" s="9" t="s">
        <v>5787</v>
      </c>
      <c r="F928" s="9" t="s">
        <v>27</v>
      </c>
      <c r="G928" s="9">
        <v>72015.58</v>
      </c>
      <c r="H928" s="9">
        <v>45</v>
      </c>
      <c r="I928" s="10">
        <v>4</v>
      </c>
      <c r="J928" s="11">
        <v>3240701.2</v>
      </c>
      <c r="K928" s="9">
        <v>57953.79</v>
      </c>
      <c r="L928" s="11">
        <v>632780.85</v>
      </c>
      <c r="M928" s="9" t="s">
        <v>36</v>
      </c>
      <c r="N928" s="9" t="s">
        <v>28</v>
      </c>
      <c r="O928" s="9" t="s">
        <v>23</v>
      </c>
      <c r="P928" s="9">
        <v>7</v>
      </c>
      <c r="Q928" s="9">
        <v>2023</v>
      </c>
      <c r="R928" s="11">
        <f>Raw_Data!$G928*Raw_Data!$H928</f>
        <v>3240701.1</v>
      </c>
      <c r="S928" s="11">
        <f>Raw_Data!$R928*Raw_Data!$I928/100</f>
        <v>129628.04400000001</v>
      </c>
      <c r="T928" s="11">
        <f>Raw_Data!$R928-Raw_Data!$S928</f>
        <v>3111073.0559999999</v>
      </c>
      <c r="U928" s="16">
        <f>Raw_Data!$L928/Raw_Data!$J928</f>
        <v>0.19526047325807142</v>
      </c>
    </row>
    <row r="929" spans="1:21" x14ac:dyDescent="0.3">
      <c r="A929" s="13" t="s">
        <v>1499</v>
      </c>
      <c r="B929" s="12">
        <v>45125</v>
      </c>
      <c r="C929" s="13" t="s">
        <v>47</v>
      </c>
      <c r="D929" s="13" t="s">
        <v>192</v>
      </c>
      <c r="E929" s="13" t="s">
        <v>5790</v>
      </c>
      <c r="F929" s="13" t="s">
        <v>32</v>
      </c>
      <c r="G929" s="13">
        <v>44792.67</v>
      </c>
      <c r="H929" s="13">
        <v>7</v>
      </c>
      <c r="I929" s="14">
        <v>14.82</v>
      </c>
      <c r="J929" s="15">
        <v>313548.65999999997</v>
      </c>
      <c r="K929" s="13">
        <v>36309.040000000001</v>
      </c>
      <c r="L929" s="15">
        <v>59385.36</v>
      </c>
      <c r="M929" s="13" t="s">
        <v>21</v>
      </c>
      <c r="N929" s="13" t="s">
        <v>28</v>
      </c>
      <c r="O929" s="13" t="s">
        <v>29</v>
      </c>
      <c r="P929" s="13">
        <v>7</v>
      </c>
      <c r="Q929" s="13">
        <v>2023</v>
      </c>
      <c r="R929" s="15">
        <f>Raw_Data!$G929*Raw_Data!$H929</f>
        <v>313548.69</v>
      </c>
      <c r="S929" s="15">
        <f>Raw_Data!$R929*Raw_Data!$I929/100</f>
        <v>46467.915858000008</v>
      </c>
      <c r="T929" s="15">
        <f>Raw_Data!$R929-Raw_Data!$S929</f>
        <v>267080.77414200001</v>
      </c>
      <c r="U929" s="17">
        <f>Raw_Data!$L929/Raw_Data!$J929</f>
        <v>0.18939758824037076</v>
      </c>
    </row>
    <row r="930" spans="1:21" x14ac:dyDescent="0.3">
      <c r="A930" s="9" t="s">
        <v>1500</v>
      </c>
      <c r="B930" s="8">
        <v>45126</v>
      </c>
      <c r="C930" s="9" t="s">
        <v>40</v>
      </c>
      <c r="D930" s="9" t="s">
        <v>1501</v>
      </c>
      <c r="E930" s="9" t="s">
        <v>5785</v>
      </c>
      <c r="F930" s="9" t="s">
        <v>32</v>
      </c>
      <c r="G930" s="9">
        <v>131527.32999999999</v>
      </c>
      <c r="H930" s="9">
        <v>8</v>
      </c>
      <c r="I930" s="10">
        <v>4.05</v>
      </c>
      <c r="J930" s="11">
        <v>1052218.6100000001</v>
      </c>
      <c r="K930" s="9">
        <v>112529.84</v>
      </c>
      <c r="L930" s="11">
        <v>151979.85999999999</v>
      </c>
      <c r="M930" s="9" t="s">
        <v>21</v>
      </c>
      <c r="N930" s="9" t="s">
        <v>22</v>
      </c>
      <c r="O930" s="9" t="s">
        <v>23</v>
      </c>
      <c r="P930" s="9">
        <v>7</v>
      </c>
      <c r="Q930" s="9">
        <v>2023</v>
      </c>
      <c r="R930" s="11">
        <f>Raw_Data!$G930*Raw_Data!$H930</f>
        <v>1052218.6399999999</v>
      </c>
      <c r="S930" s="11">
        <f>Raw_Data!$R930*Raw_Data!$I930/100</f>
        <v>42614.854919999998</v>
      </c>
      <c r="T930" s="11">
        <f>Raw_Data!$R930-Raw_Data!$S930</f>
        <v>1009603.7850799999</v>
      </c>
      <c r="U930" s="16">
        <f>Raw_Data!$L930/Raw_Data!$J930</f>
        <v>0.14443753280508884</v>
      </c>
    </row>
    <row r="931" spans="1:21" x14ac:dyDescent="0.3">
      <c r="A931" s="13" t="s">
        <v>1502</v>
      </c>
      <c r="B931" s="12">
        <v>45126</v>
      </c>
      <c r="C931" s="13" t="s">
        <v>40</v>
      </c>
      <c r="D931" s="13" t="s">
        <v>1050</v>
      </c>
      <c r="E931" s="13" t="s">
        <v>5786</v>
      </c>
      <c r="F931" s="13" t="s">
        <v>32</v>
      </c>
      <c r="G931" s="13">
        <v>96550.27</v>
      </c>
      <c r="H931" s="13">
        <v>3</v>
      </c>
      <c r="I931" s="14">
        <v>2.52</v>
      </c>
      <c r="J931" s="15">
        <v>289650.81</v>
      </c>
      <c r="K931" s="13">
        <v>78459.38</v>
      </c>
      <c r="L931" s="15">
        <v>54272.68</v>
      </c>
      <c r="M931" s="13" t="s">
        <v>21</v>
      </c>
      <c r="N931" s="13" t="s">
        <v>58</v>
      </c>
      <c r="O931" s="13" t="s">
        <v>23</v>
      </c>
      <c r="P931" s="13">
        <v>7</v>
      </c>
      <c r="Q931" s="13">
        <v>2023</v>
      </c>
      <c r="R931" s="15">
        <f>Raw_Data!$G931*Raw_Data!$H931</f>
        <v>289650.81</v>
      </c>
      <c r="S931" s="15">
        <f>Raw_Data!$R931*Raw_Data!$I931/100</f>
        <v>7299.2004120000001</v>
      </c>
      <c r="T931" s="15">
        <f>Raw_Data!$R931-Raw_Data!$S931</f>
        <v>282351.60958799999</v>
      </c>
      <c r="U931" s="17">
        <f>Raw_Data!$L931/Raw_Data!$J931</f>
        <v>0.18737278863470122</v>
      </c>
    </row>
    <row r="932" spans="1:21" x14ac:dyDescent="0.3">
      <c r="A932" s="9" t="s">
        <v>1503</v>
      </c>
      <c r="B932" s="8">
        <v>45126</v>
      </c>
      <c r="C932" s="9" t="s">
        <v>34</v>
      </c>
      <c r="D932" s="9" t="s">
        <v>715</v>
      </c>
      <c r="E932" s="9" t="s">
        <v>5787</v>
      </c>
      <c r="F932" s="9" t="s">
        <v>32</v>
      </c>
      <c r="G932" s="9">
        <v>72793.88</v>
      </c>
      <c r="H932" s="9">
        <v>5</v>
      </c>
      <c r="I932" s="10">
        <v>13.96</v>
      </c>
      <c r="J932" s="11">
        <v>363969.41</v>
      </c>
      <c r="K932" s="9">
        <v>61056.31</v>
      </c>
      <c r="L932" s="11">
        <v>58687.86</v>
      </c>
      <c r="M932" s="9" t="s">
        <v>21</v>
      </c>
      <c r="N932" s="9" t="s">
        <v>28</v>
      </c>
      <c r="O932" s="9" t="s">
        <v>29</v>
      </c>
      <c r="P932" s="9">
        <v>7</v>
      </c>
      <c r="Q932" s="9">
        <v>2023</v>
      </c>
      <c r="R932" s="11">
        <f>Raw_Data!$G932*Raw_Data!$H932</f>
        <v>363969.4</v>
      </c>
      <c r="S932" s="11">
        <f>Raw_Data!$R932*Raw_Data!$I932/100</f>
        <v>50810.128240000013</v>
      </c>
      <c r="T932" s="11">
        <f>Raw_Data!$R932-Raw_Data!$S932</f>
        <v>313159.27176000003</v>
      </c>
      <c r="U932" s="16">
        <f>Raw_Data!$L932/Raw_Data!$J932</f>
        <v>0.16124393530764028</v>
      </c>
    </row>
    <row r="933" spans="1:21" x14ac:dyDescent="0.3">
      <c r="A933" s="13" t="s">
        <v>1504</v>
      </c>
      <c r="B933" s="12">
        <v>45127</v>
      </c>
      <c r="C933" s="13" t="s">
        <v>40</v>
      </c>
      <c r="D933" s="13" t="s">
        <v>1505</v>
      </c>
      <c r="E933" s="13" t="s">
        <v>5789</v>
      </c>
      <c r="F933" s="13" t="s">
        <v>55</v>
      </c>
      <c r="G933" s="13">
        <v>115909.1</v>
      </c>
      <c r="H933" s="13">
        <v>12</v>
      </c>
      <c r="I933" s="14">
        <v>3.56</v>
      </c>
      <c r="J933" s="15">
        <v>1390909.17</v>
      </c>
      <c r="K933" s="13">
        <v>81348.160000000003</v>
      </c>
      <c r="L933" s="15">
        <v>414731.23</v>
      </c>
      <c r="M933" s="13" t="s">
        <v>21</v>
      </c>
      <c r="N933" s="13" t="s">
        <v>45</v>
      </c>
      <c r="O933" s="13" t="s">
        <v>23</v>
      </c>
      <c r="P933" s="13">
        <v>7</v>
      </c>
      <c r="Q933" s="13">
        <v>2023</v>
      </c>
      <c r="R933" s="15">
        <f>Raw_Data!$G933*Raw_Data!$H933</f>
        <v>1390909.2000000002</v>
      </c>
      <c r="S933" s="15">
        <f>Raw_Data!$R933*Raw_Data!$I933/100</f>
        <v>49516.36752</v>
      </c>
      <c r="T933" s="15">
        <f>Raw_Data!$R933-Raw_Data!$S933</f>
        <v>1341392.8324800001</v>
      </c>
      <c r="U933" s="17">
        <f>Raw_Data!$L933/Raw_Data!$J933</f>
        <v>0.2981727627836403</v>
      </c>
    </row>
    <row r="934" spans="1:21" x14ac:dyDescent="0.3">
      <c r="A934" s="9" t="s">
        <v>1506</v>
      </c>
      <c r="B934" s="8">
        <v>45127</v>
      </c>
      <c r="C934" s="9" t="s">
        <v>40</v>
      </c>
      <c r="D934" s="9" t="s">
        <v>1501</v>
      </c>
      <c r="E934" s="9" t="s">
        <v>5790</v>
      </c>
      <c r="F934" s="9" t="s">
        <v>32</v>
      </c>
      <c r="G934" s="9">
        <v>88370.22</v>
      </c>
      <c r="H934" s="9">
        <v>14</v>
      </c>
      <c r="I934" s="10">
        <v>1</v>
      </c>
      <c r="J934" s="11">
        <v>1237183.03</v>
      </c>
      <c r="K934" s="9">
        <v>74490.62</v>
      </c>
      <c r="L934" s="11">
        <v>194314.42</v>
      </c>
      <c r="M934" s="9" t="s">
        <v>21</v>
      </c>
      <c r="N934" s="9" t="s">
        <v>28</v>
      </c>
      <c r="O934" s="9" t="s">
        <v>23</v>
      </c>
      <c r="P934" s="9">
        <v>7</v>
      </c>
      <c r="Q934" s="9">
        <v>2023</v>
      </c>
      <c r="R934" s="11">
        <f>Raw_Data!$G934*Raw_Data!$H934</f>
        <v>1237183.08</v>
      </c>
      <c r="S934" s="11">
        <f>Raw_Data!$R934*Raw_Data!$I934/100</f>
        <v>12371.830800000002</v>
      </c>
      <c r="T934" s="11">
        <f>Raw_Data!$R934-Raw_Data!$S934</f>
        <v>1224811.2492</v>
      </c>
      <c r="U934" s="16">
        <f>Raw_Data!$L934/Raw_Data!$J934</f>
        <v>0.1570619829791878</v>
      </c>
    </row>
    <row r="935" spans="1:21" x14ac:dyDescent="0.3">
      <c r="A935" s="13" t="s">
        <v>1507</v>
      </c>
      <c r="B935" s="12">
        <v>45127</v>
      </c>
      <c r="C935" s="13" t="s">
        <v>40</v>
      </c>
      <c r="D935" s="13" t="s">
        <v>1508</v>
      </c>
      <c r="E935" s="13" t="s">
        <v>5790</v>
      </c>
      <c r="F935" s="13" t="s">
        <v>32</v>
      </c>
      <c r="G935" s="13">
        <v>87198.91</v>
      </c>
      <c r="H935" s="13">
        <v>11</v>
      </c>
      <c r="I935" s="14">
        <v>9.56</v>
      </c>
      <c r="J935" s="15">
        <v>959188.05</v>
      </c>
      <c r="K935" s="13">
        <v>75199.91</v>
      </c>
      <c r="L935" s="15">
        <v>131989.04</v>
      </c>
      <c r="M935" s="13" t="s">
        <v>21</v>
      </c>
      <c r="N935" s="13" t="s">
        <v>22</v>
      </c>
      <c r="O935" s="13" t="s">
        <v>29</v>
      </c>
      <c r="P935" s="13">
        <v>7</v>
      </c>
      <c r="Q935" s="13">
        <v>2023</v>
      </c>
      <c r="R935" s="15">
        <f>Raw_Data!$G935*Raw_Data!$H935</f>
        <v>959188.01</v>
      </c>
      <c r="S935" s="15">
        <f>Raw_Data!$R935*Raw_Data!$I935/100</f>
        <v>91698.373756000015</v>
      </c>
      <c r="T935" s="15">
        <f>Raw_Data!$R935-Raw_Data!$S935</f>
        <v>867489.63624399994</v>
      </c>
      <c r="U935" s="17">
        <f>Raw_Data!$L935/Raw_Data!$J935</f>
        <v>0.13760496703435787</v>
      </c>
    </row>
    <row r="936" spans="1:21" x14ac:dyDescent="0.3">
      <c r="A936" s="9" t="s">
        <v>1509</v>
      </c>
      <c r="B936" s="8">
        <v>45127</v>
      </c>
      <c r="C936" s="9" t="s">
        <v>40</v>
      </c>
      <c r="D936" s="9" t="s">
        <v>99</v>
      </c>
      <c r="E936" s="9" t="s">
        <v>5785</v>
      </c>
      <c r="F936" s="9" t="s">
        <v>55</v>
      </c>
      <c r="G936" s="9">
        <v>105524.83</v>
      </c>
      <c r="H936" s="9">
        <v>19</v>
      </c>
      <c r="I936" s="10">
        <v>2.2599999999999998</v>
      </c>
      <c r="J936" s="11">
        <v>2004971.81</v>
      </c>
      <c r="K936" s="9">
        <v>68879.259999999995</v>
      </c>
      <c r="L936" s="11">
        <v>696265.82</v>
      </c>
      <c r="M936" s="9" t="s">
        <v>36</v>
      </c>
      <c r="N936" s="9" t="s">
        <v>28</v>
      </c>
      <c r="O936" s="9" t="s">
        <v>23</v>
      </c>
      <c r="P936" s="9">
        <v>7</v>
      </c>
      <c r="Q936" s="9">
        <v>2023</v>
      </c>
      <c r="R936" s="11">
        <f>Raw_Data!$G936*Raw_Data!$H936</f>
        <v>2004971.77</v>
      </c>
      <c r="S936" s="11">
        <f>Raw_Data!$R936*Raw_Data!$I936/100</f>
        <v>45312.362002000002</v>
      </c>
      <c r="T936" s="11">
        <f>Raw_Data!$R936-Raw_Data!$S936</f>
        <v>1959659.407998</v>
      </c>
      <c r="U936" s="16">
        <f>Raw_Data!$L936/Raw_Data!$J936</f>
        <v>0.34726963068872274</v>
      </c>
    </row>
    <row r="937" spans="1:21" x14ac:dyDescent="0.3">
      <c r="A937" s="13" t="s">
        <v>1510</v>
      </c>
      <c r="B937" s="12">
        <v>45128</v>
      </c>
      <c r="C937" s="13" t="s">
        <v>34</v>
      </c>
      <c r="D937" s="13" t="s">
        <v>230</v>
      </c>
      <c r="E937" s="13" t="s">
        <v>5789</v>
      </c>
      <c r="F937" s="13" t="s">
        <v>20</v>
      </c>
      <c r="G937" s="13">
        <v>87341.88</v>
      </c>
      <c r="H937" s="13">
        <v>5</v>
      </c>
      <c r="I937" s="14">
        <v>6.32</v>
      </c>
      <c r="J937" s="15">
        <v>436709.38</v>
      </c>
      <c r="K937" s="13">
        <v>66953.759999999995</v>
      </c>
      <c r="L937" s="15">
        <v>101940.59</v>
      </c>
      <c r="M937" s="13" t="s">
        <v>21</v>
      </c>
      <c r="N937" s="13" t="s">
        <v>22</v>
      </c>
      <c r="O937" s="13" t="s">
        <v>29</v>
      </c>
      <c r="P937" s="13">
        <v>7</v>
      </c>
      <c r="Q937" s="13">
        <v>2023</v>
      </c>
      <c r="R937" s="15">
        <f>Raw_Data!$G937*Raw_Data!$H937</f>
        <v>436709.4</v>
      </c>
      <c r="S937" s="15">
        <f>Raw_Data!$R937*Raw_Data!$I937/100</f>
        <v>27600.034080000001</v>
      </c>
      <c r="T937" s="15">
        <f>Raw_Data!$R937-Raw_Data!$S937</f>
        <v>409109.36592000001</v>
      </c>
      <c r="U937" s="17">
        <f>Raw_Data!$L937/Raw_Data!$J937</f>
        <v>0.23342889955787072</v>
      </c>
    </row>
    <row r="938" spans="1:21" x14ac:dyDescent="0.3">
      <c r="A938" s="9" t="s">
        <v>1511</v>
      </c>
      <c r="B938" s="8">
        <v>45128</v>
      </c>
      <c r="C938" s="9" t="s">
        <v>40</v>
      </c>
      <c r="D938" s="9" t="s">
        <v>1443</v>
      </c>
      <c r="E938" s="9" t="s">
        <v>5785</v>
      </c>
      <c r="F938" s="9" t="s">
        <v>32</v>
      </c>
      <c r="G938" s="9">
        <v>78755.62</v>
      </c>
      <c r="H938" s="9">
        <v>102</v>
      </c>
      <c r="I938" s="10">
        <v>24.36</v>
      </c>
      <c r="J938" s="11">
        <v>8033073.7000000002</v>
      </c>
      <c r="K938" s="9">
        <v>63200.58</v>
      </c>
      <c r="L938" s="11">
        <v>1586614.22</v>
      </c>
      <c r="M938" s="9" t="s">
        <v>36</v>
      </c>
      <c r="N938" s="9" t="s">
        <v>22</v>
      </c>
      <c r="O938" s="9" t="s">
        <v>29</v>
      </c>
      <c r="P938" s="9">
        <v>7</v>
      </c>
      <c r="Q938" s="9">
        <v>2023</v>
      </c>
      <c r="R938" s="11">
        <f>Raw_Data!$G938*Raw_Data!$H938</f>
        <v>8033073.2399999993</v>
      </c>
      <c r="S938" s="11">
        <f>Raw_Data!$R938*Raw_Data!$I938/100</f>
        <v>1956856.6412639997</v>
      </c>
      <c r="T938" s="11">
        <f>Raw_Data!$R938-Raw_Data!$S938</f>
        <v>6076216.5987359993</v>
      </c>
      <c r="U938" s="16">
        <f>Raw_Data!$L938/Raw_Data!$J938</f>
        <v>0.19751022824550957</v>
      </c>
    </row>
    <row r="939" spans="1:21" x14ac:dyDescent="0.3">
      <c r="A939" s="13" t="s">
        <v>1512</v>
      </c>
      <c r="B939" s="12">
        <v>45128</v>
      </c>
      <c r="C939" s="13" t="s">
        <v>25</v>
      </c>
      <c r="D939" s="13" t="s">
        <v>1040</v>
      </c>
      <c r="E939" s="13" t="s">
        <v>5786</v>
      </c>
      <c r="F939" s="13" t="s">
        <v>42</v>
      </c>
      <c r="G939" s="13">
        <v>99726.55</v>
      </c>
      <c r="H939" s="13">
        <v>3</v>
      </c>
      <c r="I939" s="14">
        <v>3.88</v>
      </c>
      <c r="J939" s="15">
        <v>299179.65999999997</v>
      </c>
      <c r="K939" s="13">
        <v>72435.95</v>
      </c>
      <c r="L939" s="15">
        <v>81871.81</v>
      </c>
      <c r="M939" s="13" t="s">
        <v>21</v>
      </c>
      <c r="N939" s="13" t="s">
        <v>28</v>
      </c>
      <c r="O939" s="13" t="s">
        <v>23</v>
      </c>
      <c r="P939" s="13">
        <v>7</v>
      </c>
      <c r="Q939" s="13">
        <v>2023</v>
      </c>
      <c r="R939" s="15">
        <f>Raw_Data!$G939*Raw_Data!$H939</f>
        <v>299179.65000000002</v>
      </c>
      <c r="S939" s="15">
        <f>Raw_Data!$R939*Raw_Data!$I939/100</f>
        <v>11608.170420000002</v>
      </c>
      <c r="T939" s="15">
        <f>Raw_Data!$R939-Raw_Data!$S939</f>
        <v>287571.47958000004</v>
      </c>
      <c r="U939" s="17">
        <f>Raw_Data!$L939/Raw_Data!$J939</f>
        <v>0.27365433198232797</v>
      </c>
    </row>
    <row r="940" spans="1:21" x14ac:dyDescent="0.3">
      <c r="A940" s="9" t="s">
        <v>1513</v>
      </c>
      <c r="B940" s="8">
        <v>45128</v>
      </c>
      <c r="C940" s="9" t="s">
        <v>34</v>
      </c>
      <c r="D940" s="9" t="s">
        <v>202</v>
      </c>
      <c r="E940" s="9" t="s">
        <v>5786</v>
      </c>
      <c r="F940" s="9" t="s">
        <v>32</v>
      </c>
      <c r="G940" s="9">
        <v>72339.460000000006</v>
      </c>
      <c r="H940" s="9">
        <v>15</v>
      </c>
      <c r="I940" s="10">
        <v>3.96</v>
      </c>
      <c r="J940" s="11">
        <v>1085091.8400000001</v>
      </c>
      <c r="K940" s="9">
        <v>62579.87</v>
      </c>
      <c r="L940" s="11">
        <v>146393.84</v>
      </c>
      <c r="M940" s="9" t="s">
        <v>21</v>
      </c>
      <c r="N940" s="9" t="s">
        <v>28</v>
      </c>
      <c r="O940" s="9" t="s">
        <v>23</v>
      </c>
      <c r="P940" s="9">
        <v>7</v>
      </c>
      <c r="Q940" s="9">
        <v>2023</v>
      </c>
      <c r="R940" s="11">
        <f>Raw_Data!$G940*Raw_Data!$H940</f>
        <v>1085091.9000000001</v>
      </c>
      <c r="S940" s="11">
        <f>Raw_Data!$R940*Raw_Data!$I940/100</f>
        <v>42969.639240000004</v>
      </c>
      <c r="T940" s="11">
        <f>Raw_Data!$R940-Raw_Data!$S940</f>
        <v>1042122.2607600001</v>
      </c>
      <c r="U940" s="16">
        <f>Raw_Data!$L940/Raw_Data!$J940</f>
        <v>0.1349137783581526</v>
      </c>
    </row>
    <row r="941" spans="1:21" x14ac:dyDescent="0.3">
      <c r="A941" s="13" t="s">
        <v>1514</v>
      </c>
      <c r="B941" s="12">
        <v>45129</v>
      </c>
      <c r="C941" s="13" t="s">
        <v>40</v>
      </c>
      <c r="D941" s="13" t="s">
        <v>1515</v>
      </c>
      <c r="E941" s="13" t="s">
        <v>5785</v>
      </c>
      <c r="F941" s="13" t="s">
        <v>42</v>
      </c>
      <c r="G941" s="13">
        <v>91205.13</v>
      </c>
      <c r="H941" s="13">
        <v>11</v>
      </c>
      <c r="I941" s="14">
        <v>3.53</v>
      </c>
      <c r="J941" s="15">
        <v>1003256.41</v>
      </c>
      <c r="K941" s="13">
        <v>65496.5</v>
      </c>
      <c r="L941" s="15">
        <v>282794.89</v>
      </c>
      <c r="M941" s="13" t="s">
        <v>21</v>
      </c>
      <c r="N941" s="13" t="s">
        <v>28</v>
      </c>
      <c r="O941" s="13" t="s">
        <v>23</v>
      </c>
      <c r="P941" s="13">
        <v>7</v>
      </c>
      <c r="Q941" s="13">
        <v>2023</v>
      </c>
      <c r="R941" s="15">
        <f>Raw_Data!$G941*Raw_Data!$H941</f>
        <v>1003256.43</v>
      </c>
      <c r="S941" s="15">
        <f>Raw_Data!$R941*Raw_Data!$I941/100</f>
        <v>35414.951978999998</v>
      </c>
      <c r="T941" s="15">
        <f>Raw_Data!$R941-Raw_Data!$S941</f>
        <v>967841.47802100005</v>
      </c>
      <c r="U941" s="17">
        <f>Raw_Data!$L941/Raw_Data!$J941</f>
        <v>0.28187698297387404</v>
      </c>
    </row>
    <row r="942" spans="1:21" x14ac:dyDescent="0.3">
      <c r="A942" s="9" t="s">
        <v>1516</v>
      </c>
      <c r="B942" s="8">
        <v>45129</v>
      </c>
      <c r="C942" s="9" t="s">
        <v>25</v>
      </c>
      <c r="D942" s="9" t="s">
        <v>1275</v>
      </c>
      <c r="E942" s="9" t="s">
        <v>5786</v>
      </c>
      <c r="F942" s="9" t="s">
        <v>27</v>
      </c>
      <c r="G942" s="9">
        <v>123471.65</v>
      </c>
      <c r="H942" s="9">
        <v>1</v>
      </c>
      <c r="I942" s="10">
        <v>2.72</v>
      </c>
      <c r="J942" s="11">
        <v>123471.65</v>
      </c>
      <c r="K942" s="9">
        <v>99965.34</v>
      </c>
      <c r="L942" s="11">
        <v>23506.32</v>
      </c>
      <c r="M942" s="9" t="s">
        <v>21</v>
      </c>
      <c r="N942" s="9" t="s">
        <v>58</v>
      </c>
      <c r="O942" s="9" t="s">
        <v>23</v>
      </c>
      <c r="P942" s="9">
        <v>7</v>
      </c>
      <c r="Q942" s="9">
        <v>2023</v>
      </c>
      <c r="R942" s="11">
        <f>Raw_Data!$G942*Raw_Data!$H942</f>
        <v>123471.65</v>
      </c>
      <c r="S942" s="11">
        <f>Raw_Data!$R942*Raw_Data!$I942/100</f>
        <v>3358.4288800000004</v>
      </c>
      <c r="T942" s="11">
        <f>Raw_Data!$R942-Raw_Data!$S942</f>
        <v>120113.22111999999</v>
      </c>
      <c r="U942" s="16">
        <f>Raw_Data!$L942/Raw_Data!$J942</f>
        <v>0.19037827711867461</v>
      </c>
    </row>
    <row r="943" spans="1:21" x14ac:dyDescent="0.3">
      <c r="A943" s="13" t="s">
        <v>1517</v>
      </c>
      <c r="B943" s="12">
        <v>45130</v>
      </c>
      <c r="C943" s="13" t="s">
        <v>40</v>
      </c>
      <c r="D943" s="13" t="s">
        <v>213</v>
      </c>
      <c r="E943" s="13" t="s">
        <v>5786</v>
      </c>
      <c r="F943" s="13" t="s">
        <v>55</v>
      </c>
      <c r="G943" s="13">
        <v>105848.9</v>
      </c>
      <c r="H943" s="13">
        <v>4</v>
      </c>
      <c r="I943" s="14">
        <v>15.81</v>
      </c>
      <c r="J943" s="15">
        <v>423395.59</v>
      </c>
      <c r="K943" s="13">
        <v>73076.539999999994</v>
      </c>
      <c r="L943" s="15">
        <v>131089.45000000001</v>
      </c>
      <c r="M943" s="13" t="s">
        <v>21</v>
      </c>
      <c r="N943" s="13" t="s">
        <v>22</v>
      </c>
      <c r="O943" s="13" t="s">
        <v>29</v>
      </c>
      <c r="P943" s="13">
        <v>7</v>
      </c>
      <c r="Q943" s="13">
        <v>2023</v>
      </c>
      <c r="R943" s="15">
        <f>Raw_Data!$G943*Raw_Data!$H943</f>
        <v>423395.6</v>
      </c>
      <c r="S943" s="15">
        <f>Raw_Data!$R943*Raw_Data!$I943/100</f>
        <v>66938.844360000003</v>
      </c>
      <c r="T943" s="15">
        <f>Raw_Data!$R943-Raw_Data!$S943</f>
        <v>356456.75563999999</v>
      </c>
      <c r="U943" s="17">
        <f>Raw_Data!$L943/Raw_Data!$J943</f>
        <v>0.30961458526292163</v>
      </c>
    </row>
    <row r="944" spans="1:21" x14ac:dyDescent="0.3">
      <c r="A944" s="9" t="s">
        <v>1518</v>
      </c>
      <c r="B944" s="8">
        <v>45130</v>
      </c>
      <c r="C944" s="9" t="s">
        <v>34</v>
      </c>
      <c r="D944" s="9" t="s">
        <v>1197</v>
      </c>
      <c r="E944" s="9" t="s">
        <v>5788</v>
      </c>
      <c r="F944" s="9" t="s">
        <v>20</v>
      </c>
      <c r="G944" s="9">
        <v>55882</v>
      </c>
      <c r="H944" s="9">
        <v>11</v>
      </c>
      <c r="I944" s="10">
        <v>2.95</v>
      </c>
      <c r="J944" s="11">
        <v>614702.05000000005</v>
      </c>
      <c r="K944" s="9">
        <v>44146.9</v>
      </c>
      <c r="L944" s="11">
        <v>129086.2</v>
      </c>
      <c r="M944" s="9" t="s">
        <v>36</v>
      </c>
      <c r="N944" s="9" t="s">
        <v>22</v>
      </c>
      <c r="O944" s="9" t="s">
        <v>23</v>
      </c>
      <c r="P944" s="9">
        <v>7</v>
      </c>
      <c r="Q944" s="9">
        <v>2023</v>
      </c>
      <c r="R944" s="11">
        <f>Raw_Data!$G944*Raw_Data!$H944</f>
        <v>614702</v>
      </c>
      <c r="S944" s="11">
        <f>Raw_Data!$R944*Raw_Data!$I944/100</f>
        <v>18133.709000000003</v>
      </c>
      <c r="T944" s="11">
        <f>Raw_Data!$R944-Raw_Data!$S944</f>
        <v>596568.29099999997</v>
      </c>
      <c r="U944" s="16">
        <f>Raw_Data!$L944/Raw_Data!$J944</f>
        <v>0.20999799821718504</v>
      </c>
    </row>
    <row r="945" spans="1:21" x14ac:dyDescent="0.3">
      <c r="A945" s="13" t="s">
        <v>1519</v>
      </c>
      <c r="B945" s="12">
        <v>45130</v>
      </c>
      <c r="C945" s="13" t="s">
        <v>25</v>
      </c>
      <c r="D945" s="13" t="s">
        <v>1370</v>
      </c>
      <c r="E945" s="13" t="s">
        <v>5785</v>
      </c>
      <c r="F945" s="13" t="s">
        <v>42</v>
      </c>
      <c r="G945" s="13">
        <v>89638.57</v>
      </c>
      <c r="H945" s="13">
        <v>11</v>
      </c>
      <c r="I945" s="14">
        <v>1.3</v>
      </c>
      <c r="J945" s="15">
        <v>986024.31</v>
      </c>
      <c r="K945" s="13">
        <v>64412.92</v>
      </c>
      <c r="L945" s="15">
        <v>277482.18</v>
      </c>
      <c r="M945" s="13" t="s">
        <v>21</v>
      </c>
      <c r="N945" s="13" t="s">
        <v>22</v>
      </c>
      <c r="O945" s="13" t="s">
        <v>23</v>
      </c>
      <c r="P945" s="13">
        <v>7</v>
      </c>
      <c r="Q945" s="13">
        <v>2023</v>
      </c>
      <c r="R945" s="15">
        <f>Raw_Data!$G945*Raw_Data!$H945</f>
        <v>986024.27</v>
      </c>
      <c r="S945" s="15">
        <f>Raw_Data!$R945*Raw_Data!$I945/100</f>
        <v>12818.31551</v>
      </c>
      <c r="T945" s="15">
        <f>Raw_Data!$R945-Raw_Data!$S945</f>
        <v>973205.95449000003</v>
      </c>
      <c r="U945" s="17">
        <f>Raw_Data!$L945/Raw_Data!$J945</f>
        <v>0.28141515091042735</v>
      </c>
    </row>
    <row r="946" spans="1:21" x14ac:dyDescent="0.3">
      <c r="A946" s="9" t="s">
        <v>1520</v>
      </c>
      <c r="B946" s="8">
        <v>45130</v>
      </c>
      <c r="C946" s="9" t="s">
        <v>25</v>
      </c>
      <c r="D946" s="9" t="s">
        <v>1026</v>
      </c>
      <c r="E946" s="9" t="s">
        <v>5790</v>
      </c>
      <c r="F946" s="9" t="s">
        <v>42</v>
      </c>
      <c r="G946" s="9">
        <v>111422</v>
      </c>
      <c r="H946" s="9">
        <v>8</v>
      </c>
      <c r="I946" s="10">
        <v>7.21</v>
      </c>
      <c r="J946" s="11">
        <v>891375.99</v>
      </c>
      <c r="K946" s="9">
        <v>81780.460000000006</v>
      </c>
      <c r="L946" s="11">
        <v>237132.31</v>
      </c>
      <c r="M946" s="9" t="s">
        <v>21</v>
      </c>
      <c r="N946" s="9" t="s">
        <v>28</v>
      </c>
      <c r="O946" s="9" t="s">
        <v>29</v>
      </c>
      <c r="P946" s="9">
        <v>7</v>
      </c>
      <c r="Q946" s="9">
        <v>2023</v>
      </c>
      <c r="R946" s="11">
        <f>Raw_Data!$G946*Raw_Data!$H946</f>
        <v>891376</v>
      </c>
      <c r="S946" s="11">
        <f>Raw_Data!$R946*Raw_Data!$I946/100</f>
        <v>64268.209600000002</v>
      </c>
      <c r="T946" s="11">
        <f>Raw_Data!$R946-Raw_Data!$S946</f>
        <v>827107.79040000006</v>
      </c>
      <c r="U946" s="16">
        <f>Raw_Data!$L946/Raw_Data!$J946</f>
        <v>0.26602950119847857</v>
      </c>
    </row>
    <row r="947" spans="1:21" x14ac:dyDescent="0.3">
      <c r="A947" s="13" t="s">
        <v>1521</v>
      </c>
      <c r="B947" s="12">
        <v>45130</v>
      </c>
      <c r="C947" s="13" t="s">
        <v>18</v>
      </c>
      <c r="D947" s="13" t="s">
        <v>1522</v>
      </c>
      <c r="E947" s="13" t="s">
        <v>5790</v>
      </c>
      <c r="F947" s="13" t="s">
        <v>27</v>
      </c>
      <c r="G947" s="13">
        <v>60140.4</v>
      </c>
      <c r="H947" s="13">
        <v>20</v>
      </c>
      <c r="I947" s="14">
        <v>0.95</v>
      </c>
      <c r="J947" s="15">
        <v>1202808.01</v>
      </c>
      <c r="K947" s="13">
        <v>47858.73</v>
      </c>
      <c r="L947" s="15">
        <v>245633.32</v>
      </c>
      <c r="M947" s="13" t="s">
        <v>36</v>
      </c>
      <c r="N947" s="13" t="s">
        <v>22</v>
      </c>
      <c r="O947" s="13" t="s">
        <v>23</v>
      </c>
      <c r="P947" s="13">
        <v>7</v>
      </c>
      <c r="Q947" s="13">
        <v>2023</v>
      </c>
      <c r="R947" s="15">
        <f>Raw_Data!$G947*Raw_Data!$H947</f>
        <v>1202808</v>
      </c>
      <c r="S947" s="15">
        <f>Raw_Data!$R947*Raw_Data!$I947/100</f>
        <v>11426.675999999999</v>
      </c>
      <c r="T947" s="15">
        <f>Raw_Data!$R947-Raw_Data!$S947</f>
        <v>1191381.324</v>
      </c>
      <c r="U947" s="17">
        <f>Raw_Data!$L947/Raw_Data!$J947</f>
        <v>0.20421656486973344</v>
      </c>
    </row>
    <row r="948" spans="1:21" x14ac:dyDescent="0.3">
      <c r="A948" s="9" t="s">
        <v>1523</v>
      </c>
      <c r="B948" s="8">
        <v>45130</v>
      </c>
      <c r="C948" s="9" t="s">
        <v>18</v>
      </c>
      <c r="D948" s="9" t="s">
        <v>1336</v>
      </c>
      <c r="E948" s="9" t="s">
        <v>5790</v>
      </c>
      <c r="F948" s="9" t="s">
        <v>27</v>
      </c>
      <c r="G948" s="9">
        <v>73495.05</v>
      </c>
      <c r="H948" s="9">
        <v>98</v>
      </c>
      <c r="I948" s="10">
        <v>1.1200000000000001</v>
      </c>
      <c r="J948" s="11">
        <v>7202515.2599999998</v>
      </c>
      <c r="K948" s="9">
        <v>60095.49</v>
      </c>
      <c r="L948" s="11">
        <v>1313157.18</v>
      </c>
      <c r="M948" s="9" t="s">
        <v>36</v>
      </c>
      <c r="N948" s="9" t="s">
        <v>22</v>
      </c>
      <c r="O948" s="9" t="s">
        <v>23</v>
      </c>
      <c r="P948" s="9">
        <v>7</v>
      </c>
      <c r="Q948" s="9">
        <v>2023</v>
      </c>
      <c r="R948" s="11">
        <f>Raw_Data!$G948*Raw_Data!$H948</f>
        <v>7202514.9000000004</v>
      </c>
      <c r="S948" s="11">
        <f>Raw_Data!$R948*Raw_Data!$I948/100</f>
        <v>80668.166880000004</v>
      </c>
      <c r="T948" s="11">
        <f>Raw_Data!$R948-Raw_Data!$S948</f>
        <v>7121846.73312</v>
      </c>
      <c r="U948" s="16">
        <f>Raw_Data!$L948/Raw_Data!$J948</f>
        <v>0.18231924995602161</v>
      </c>
    </row>
    <row r="949" spans="1:21" x14ac:dyDescent="0.3">
      <c r="A949" s="13" t="s">
        <v>1524</v>
      </c>
      <c r="B949" s="12">
        <v>45130</v>
      </c>
      <c r="C949" s="13" t="s">
        <v>47</v>
      </c>
      <c r="D949" s="13" t="s">
        <v>1213</v>
      </c>
      <c r="E949" s="13" t="s">
        <v>5785</v>
      </c>
      <c r="F949" s="13" t="s">
        <v>32</v>
      </c>
      <c r="G949" s="13">
        <v>54960.480000000003</v>
      </c>
      <c r="H949" s="13">
        <v>8</v>
      </c>
      <c r="I949" s="14">
        <v>4.93</v>
      </c>
      <c r="J949" s="15">
        <v>439683.84000000003</v>
      </c>
      <c r="K949" s="13">
        <v>43908.959999999999</v>
      </c>
      <c r="L949" s="15">
        <v>88412.19</v>
      </c>
      <c r="M949" s="13" t="s">
        <v>21</v>
      </c>
      <c r="N949" s="13" t="s">
        <v>28</v>
      </c>
      <c r="O949" s="13" t="s">
        <v>23</v>
      </c>
      <c r="P949" s="13">
        <v>7</v>
      </c>
      <c r="Q949" s="13">
        <v>2023</v>
      </c>
      <c r="R949" s="15">
        <f>Raw_Data!$G949*Raw_Data!$H949</f>
        <v>439683.84000000003</v>
      </c>
      <c r="S949" s="15">
        <f>Raw_Data!$R949*Raw_Data!$I949/100</f>
        <v>21676.413312000001</v>
      </c>
      <c r="T949" s="15">
        <f>Raw_Data!$R949-Raw_Data!$S949</f>
        <v>418007.42668800004</v>
      </c>
      <c r="U949" s="17">
        <f>Raw_Data!$L949/Raw_Data!$J949</f>
        <v>0.20108128149535812</v>
      </c>
    </row>
    <row r="950" spans="1:21" x14ac:dyDescent="0.3">
      <c r="A950" s="9" t="s">
        <v>1525</v>
      </c>
      <c r="B950" s="8">
        <v>45131</v>
      </c>
      <c r="C950" s="9" t="s">
        <v>25</v>
      </c>
      <c r="D950" s="9" t="s">
        <v>780</v>
      </c>
      <c r="E950" s="9" t="s">
        <v>5788</v>
      </c>
      <c r="F950" s="9" t="s">
        <v>20</v>
      </c>
      <c r="G950" s="9">
        <v>120134.79</v>
      </c>
      <c r="H950" s="9">
        <v>52</v>
      </c>
      <c r="I950" s="10">
        <v>4</v>
      </c>
      <c r="J950" s="11">
        <v>6247009.2599999998</v>
      </c>
      <c r="K950" s="9">
        <v>97028</v>
      </c>
      <c r="L950" s="11">
        <v>1201553.3799999999</v>
      </c>
      <c r="M950" s="9" t="s">
        <v>36</v>
      </c>
      <c r="N950" s="9" t="s">
        <v>22</v>
      </c>
      <c r="O950" s="9" t="s">
        <v>23</v>
      </c>
      <c r="P950" s="9">
        <v>7</v>
      </c>
      <c r="Q950" s="9">
        <v>2023</v>
      </c>
      <c r="R950" s="11">
        <f>Raw_Data!$G950*Raw_Data!$H950</f>
        <v>6247009.0800000001</v>
      </c>
      <c r="S950" s="11">
        <f>Raw_Data!$R950*Raw_Data!$I950/100</f>
        <v>249880.36319999999</v>
      </c>
      <c r="T950" s="11">
        <f>Raw_Data!$R950-Raw_Data!$S950</f>
        <v>5997128.7168000005</v>
      </c>
      <c r="U950" s="16">
        <f>Raw_Data!$L950/Raw_Data!$J950</f>
        <v>0.19234057930626469</v>
      </c>
    </row>
    <row r="951" spans="1:21" x14ac:dyDescent="0.3">
      <c r="A951" s="13" t="s">
        <v>1526</v>
      </c>
      <c r="B951" s="12">
        <v>45131</v>
      </c>
      <c r="C951" s="13" t="s">
        <v>25</v>
      </c>
      <c r="D951" s="13" t="s">
        <v>898</v>
      </c>
      <c r="E951" s="13" t="s">
        <v>5787</v>
      </c>
      <c r="F951" s="13" t="s">
        <v>20</v>
      </c>
      <c r="G951" s="13">
        <v>101645.02</v>
      </c>
      <c r="H951" s="13">
        <v>39</v>
      </c>
      <c r="I951" s="14">
        <v>4</v>
      </c>
      <c r="J951" s="15">
        <v>3964155.91</v>
      </c>
      <c r="K951" s="13">
        <v>84600.82</v>
      </c>
      <c r="L951" s="15">
        <v>664724.04</v>
      </c>
      <c r="M951" s="13" t="s">
        <v>36</v>
      </c>
      <c r="N951" s="13" t="s">
        <v>22</v>
      </c>
      <c r="O951" s="13" t="s">
        <v>23</v>
      </c>
      <c r="P951" s="13">
        <v>7</v>
      </c>
      <c r="Q951" s="13">
        <v>2023</v>
      </c>
      <c r="R951" s="15">
        <f>Raw_Data!$G951*Raw_Data!$H951</f>
        <v>3964155.7800000003</v>
      </c>
      <c r="S951" s="15">
        <f>Raw_Data!$R951*Raw_Data!$I951/100</f>
        <v>158566.23120000001</v>
      </c>
      <c r="T951" s="15">
        <f>Raw_Data!$R951-Raw_Data!$S951</f>
        <v>3805589.5488000005</v>
      </c>
      <c r="U951" s="17">
        <f>Raw_Data!$L951/Raw_Data!$J951</f>
        <v>0.16768362675220813</v>
      </c>
    </row>
    <row r="952" spans="1:21" x14ac:dyDescent="0.3">
      <c r="A952" s="9" t="s">
        <v>1527</v>
      </c>
      <c r="B952" s="8">
        <v>45132</v>
      </c>
      <c r="C952" s="9" t="s">
        <v>40</v>
      </c>
      <c r="D952" s="9" t="s">
        <v>1258</v>
      </c>
      <c r="E952" s="9" t="s">
        <v>5785</v>
      </c>
      <c r="F952" s="9" t="s">
        <v>20</v>
      </c>
      <c r="G952" s="9">
        <v>114921.95</v>
      </c>
      <c r="H952" s="9">
        <v>35</v>
      </c>
      <c r="I952" s="10">
        <v>1.01</v>
      </c>
      <c r="J952" s="11">
        <v>4022268.19</v>
      </c>
      <c r="K952" s="9">
        <v>97021.3</v>
      </c>
      <c r="L952" s="11">
        <v>626522.81000000006</v>
      </c>
      <c r="M952" s="9" t="s">
        <v>36</v>
      </c>
      <c r="N952" s="9" t="s">
        <v>58</v>
      </c>
      <c r="O952" s="9" t="s">
        <v>23</v>
      </c>
      <c r="P952" s="9">
        <v>7</v>
      </c>
      <c r="Q952" s="9">
        <v>2023</v>
      </c>
      <c r="R952" s="11">
        <f>Raw_Data!$G952*Raw_Data!$H952</f>
        <v>4022268.25</v>
      </c>
      <c r="S952" s="11">
        <f>Raw_Data!$R952*Raw_Data!$I952/100</f>
        <v>40624.909325000001</v>
      </c>
      <c r="T952" s="11">
        <f>Raw_Data!$R952-Raw_Data!$S952</f>
        <v>3981643.3406750001</v>
      </c>
      <c r="U952" s="16">
        <f>Raw_Data!$L952/Raw_Data!$J952</f>
        <v>0.15576355936623909</v>
      </c>
    </row>
    <row r="953" spans="1:21" x14ac:dyDescent="0.3">
      <c r="A953" s="13" t="s">
        <v>1528</v>
      </c>
      <c r="B953" s="12">
        <v>45132</v>
      </c>
      <c r="C953" s="13" t="s">
        <v>25</v>
      </c>
      <c r="D953" s="13" t="s">
        <v>1119</v>
      </c>
      <c r="E953" s="13" t="s">
        <v>5788</v>
      </c>
      <c r="F953" s="13" t="s">
        <v>55</v>
      </c>
      <c r="G953" s="13">
        <v>112222.55</v>
      </c>
      <c r="H953" s="13">
        <v>6</v>
      </c>
      <c r="I953" s="14">
        <v>5.0599999999999996</v>
      </c>
      <c r="J953" s="15">
        <v>673335.28</v>
      </c>
      <c r="K953" s="13">
        <v>82740.570000000007</v>
      </c>
      <c r="L953" s="15">
        <v>176891.88</v>
      </c>
      <c r="M953" s="13" t="s">
        <v>21</v>
      </c>
      <c r="N953" s="13" t="s">
        <v>22</v>
      </c>
      <c r="O953" s="13" t="s">
        <v>29</v>
      </c>
      <c r="P953" s="13">
        <v>7</v>
      </c>
      <c r="Q953" s="13">
        <v>2023</v>
      </c>
      <c r="R953" s="15">
        <f>Raw_Data!$G953*Raw_Data!$H953</f>
        <v>673335.3</v>
      </c>
      <c r="S953" s="15">
        <f>Raw_Data!$R953*Raw_Data!$I953/100</f>
        <v>34070.766179999999</v>
      </c>
      <c r="T953" s="15">
        <f>Raw_Data!$R953-Raw_Data!$S953</f>
        <v>639264.53382000001</v>
      </c>
      <c r="U953" s="17">
        <f>Raw_Data!$L953/Raw_Data!$J953</f>
        <v>0.26270995335340219</v>
      </c>
    </row>
    <row r="954" spans="1:21" x14ac:dyDescent="0.3">
      <c r="A954" s="9" t="s">
        <v>1529</v>
      </c>
      <c r="B954" s="8">
        <v>45132</v>
      </c>
      <c r="C954" s="9" t="s">
        <v>40</v>
      </c>
      <c r="D954" s="9" t="s">
        <v>850</v>
      </c>
      <c r="E954" s="9" t="s">
        <v>5785</v>
      </c>
      <c r="F954" s="9" t="s">
        <v>42</v>
      </c>
      <c r="G954" s="9">
        <v>90540.49</v>
      </c>
      <c r="H954" s="9">
        <v>36</v>
      </c>
      <c r="I954" s="10">
        <v>11.63</v>
      </c>
      <c r="J954" s="11">
        <v>3259457.5</v>
      </c>
      <c r="K954" s="9">
        <v>62159.46</v>
      </c>
      <c r="L954" s="11">
        <v>1021717.08</v>
      </c>
      <c r="M954" s="9" t="s">
        <v>36</v>
      </c>
      <c r="N954" s="9" t="s">
        <v>22</v>
      </c>
      <c r="O954" s="9" t="s">
        <v>29</v>
      </c>
      <c r="P954" s="9">
        <v>7</v>
      </c>
      <c r="Q954" s="9">
        <v>2023</v>
      </c>
      <c r="R954" s="11">
        <f>Raw_Data!$G954*Raw_Data!$H954</f>
        <v>3259457.64</v>
      </c>
      <c r="S954" s="11">
        <f>Raw_Data!$R954*Raw_Data!$I954/100</f>
        <v>379074.92353200004</v>
      </c>
      <c r="T954" s="11">
        <f>Raw_Data!$R954-Raw_Data!$S954</f>
        <v>2880382.7164679999</v>
      </c>
      <c r="U954" s="16">
        <f>Raw_Data!$L954/Raw_Data!$J954</f>
        <v>0.31346231082933279</v>
      </c>
    </row>
    <row r="955" spans="1:21" x14ac:dyDescent="0.3">
      <c r="A955" s="13" t="s">
        <v>1530</v>
      </c>
      <c r="B955" s="12">
        <v>45132</v>
      </c>
      <c r="C955" s="13" t="s">
        <v>47</v>
      </c>
      <c r="D955" s="13" t="s">
        <v>1531</v>
      </c>
      <c r="E955" s="13" t="s">
        <v>5785</v>
      </c>
      <c r="F955" s="13" t="s">
        <v>55</v>
      </c>
      <c r="G955" s="13">
        <v>63310.31</v>
      </c>
      <c r="H955" s="13">
        <v>6</v>
      </c>
      <c r="I955" s="14">
        <v>2.79</v>
      </c>
      <c r="J955" s="15">
        <v>379861.88</v>
      </c>
      <c r="K955" s="13">
        <v>41201.5</v>
      </c>
      <c r="L955" s="15">
        <v>132652.85999999999</v>
      </c>
      <c r="M955" s="13" t="s">
        <v>21</v>
      </c>
      <c r="N955" s="13" t="s">
        <v>28</v>
      </c>
      <c r="O955" s="13" t="s">
        <v>23</v>
      </c>
      <c r="P955" s="13">
        <v>7</v>
      </c>
      <c r="Q955" s="13">
        <v>2023</v>
      </c>
      <c r="R955" s="15">
        <f>Raw_Data!$G955*Raw_Data!$H955</f>
        <v>379861.86</v>
      </c>
      <c r="S955" s="15">
        <f>Raw_Data!$R955*Raw_Data!$I955/100</f>
        <v>10598.145893999999</v>
      </c>
      <c r="T955" s="15">
        <f>Raw_Data!$R955-Raw_Data!$S955</f>
        <v>369263.71410599997</v>
      </c>
      <c r="U955" s="17">
        <f>Raw_Data!$L955/Raw_Data!$J955</f>
        <v>0.34921340356658054</v>
      </c>
    </row>
    <row r="956" spans="1:21" x14ac:dyDescent="0.3">
      <c r="A956" s="9" t="s">
        <v>1532</v>
      </c>
      <c r="B956" s="8">
        <v>45132</v>
      </c>
      <c r="C956" s="9" t="s">
        <v>25</v>
      </c>
      <c r="D956" s="9" t="s">
        <v>1211</v>
      </c>
      <c r="E956" s="9" t="s">
        <v>5790</v>
      </c>
      <c r="F956" s="9" t="s">
        <v>42</v>
      </c>
      <c r="G956" s="9">
        <v>107411.76</v>
      </c>
      <c r="H956" s="9">
        <v>9</v>
      </c>
      <c r="I956" s="10">
        <v>0.66</v>
      </c>
      <c r="J956" s="11">
        <v>966705.85</v>
      </c>
      <c r="K956" s="9">
        <v>77720.66</v>
      </c>
      <c r="L956" s="11">
        <v>267219.94</v>
      </c>
      <c r="M956" s="9" t="s">
        <v>21</v>
      </c>
      <c r="N956" s="9" t="s">
        <v>22</v>
      </c>
      <c r="O956" s="9" t="s">
        <v>23</v>
      </c>
      <c r="P956" s="9">
        <v>7</v>
      </c>
      <c r="Q956" s="9">
        <v>2023</v>
      </c>
      <c r="R956" s="11">
        <f>Raw_Data!$G956*Raw_Data!$H956</f>
        <v>966705.84</v>
      </c>
      <c r="S956" s="11">
        <f>Raw_Data!$R956*Raw_Data!$I956/100</f>
        <v>6380.2585439999993</v>
      </c>
      <c r="T956" s="11">
        <f>Raw_Data!$R956-Raw_Data!$S956</f>
        <v>960325.58145599999</v>
      </c>
      <c r="U956" s="16">
        <f>Raw_Data!$L956/Raw_Data!$J956</f>
        <v>0.27642321601757142</v>
      </c>
    </row>
    <row r="957" spans="1:21" x14ac:dyDescent="0.3">
      <c r="A957" s="13" t="s">
        <v>1533</v>
      </c>
      <c r="B957" s="12">
        <v>45132</v>
      </c>
      <c r="C957" s="13" t="s">
        <v>25</v>
      </c>
      <c r="D957" s="13" t="s">
        <v>355</v>
      </c>
      <c r="E957" s="13" t="s">
        <v>5787</v>
      </c>
      <c r="F957" s="13" t="s">
        <v>20</v>
      </c>
      <c r="G957" s="13">
        <v>102300.53</v>
      </c>
      <c r="H957" s="13">
        <v>5</v>
      </c>
      <c r="I957" s="14">
        <v>0.59</v>
      </c>
      <c r="J957" s="15">
        <v>511502.67</v>
      </c>
      <c r="K957" s="13">
        <v>81106.78</v>
      </c>
      <c r="L957" s="15">
        <v>105968.79</v>
      </c>
      <c r="M957" s="13" t="s">
        <v>21</v>
      </c>
      <c r="N957" s="13" t="s">
        <v>22</v>
      </c>
      <c r="O957" s="13" t="s">
        <v>23</v>
      </c>
      <c r="P957" s="13">
        <v>7</v>
      </c>
      <c r="Q957" s="13">
        <v>2023</v>
      </c>
      <c r="R957" s="15">
        <f>Raw_Data!$G957*Raw_Data!$H957</f>
        <v>511502.65</v>
      </c>
      <c r="S957" s="15">
        <f>Raw_Data!$R957*Raw_Data!$I957/100</f>
        <v>3017.8656350000001</v>
      </c>
      <c r="T957" s="15">
        <f>Raw_Data!$R957-Raw_Data!$S957</f>
        <v>508484.78436500003</v>
      </c>
      <c r="U957" s="17">
        <f>Raw_Data!$L957/Raw_Data!$J957</f>
        <v>0.20717152854744628</v>
      </c>
    </row>
    <row r="958" spans="1:21" x14ac:dyDescent="0.3">
      <c r="A958" s="9" t="s">
        <v>1534</v>
      </c>
      <c r="B958" s="8">
        <v>45132</v>
      </c>
      <c r="C958" s="9" t="s">
        <v>18</v>
      </c>
      <c r="D958" s="9" t="s">
        <v>31</v>
      </c>
      <c r="E958" s="9" t="s">
        <v>5790</v>
      </c>
      <c r="F958" s="9" t="s">
        <v>27</v>
      </c>
      <c r="G958" s="9">
        <v>45876.1</v>
      </c>
      <c r="H958" s="9">
        <v>1</v>
      </c>
      <c r="I958" s="10">
        <v>4</v>
      </c>
      <c r="J958" s="11">
        <v>45876.1</v>
      </c>
      <c r="K958" s="9">
        <v>37131.910000000003</v>
      </c>
      <c r="L958" s="11">
        <v>8744.19</v>
      </c>
      <c r="M958" s="9" t="s">
        <v>21</v>
      </c>
      <c r="N958" s="9" t="s">
        <v>22</v>
      </c>
      <c r="O958" s="9" t="s">
        <v>23</v>
      </c>
      <c r="P958" s="9">
        <v>7</v>
      </c>
      <c r="Q958" s="9">
        <v>2023</v>
      </c>
      <c r="R958" s="11">
        <f>Raw_Data!$G958*Raw_Data!$H958</f>
        <v>45876.1</v>
      </c>
      <c r="S958" s="11">
        <f>Raw_Data!$R958*Raw_Data!$I958/100</f>
        <v>1835.0439999999999</v>
      </c>
      <c r="T958" s="11">
        <f>Raw_Data!$R958-Raw_Data!$S958</f>
        <v>44041.055999999997</v>
      </c>
      <c r="U958" s="16">
        <f>Raw_Data!$L958/Raw_Data!$J958</f>
        <v>0.1906044759689686</v>
      </c>
    </row>
    <row r="959" spans="1:21" x14ac:dyDescent="0.3">
      <c r="A959" s="13" t="s">
        <v>1535</v>
      </c>
      <c r="B959" s="12">
        <v>45132</v>
      </c>
      <c r="C959" s="13" t="s">
        <v>34</v>
      </c>
      <c r="D959" s="13" t="s">
        <v>1536</v>
      </c>
      <c r="E959" s="13" t="s">
        <v>5788</v>
      </c>
      <c r="F959" s="13" t="s">
        <v>20</v>
      </c>
      <c r="G959" s="13">
        <v>60444.4</v>
      </c>
      <c r="H959" s="13">
        <v>8</v>
      </c>
      <c r="I959" s="14">
        <v>1.23</v>
      </c>
      <c r="J959" s="15">
        <v>483555.24</v>
      </c>
      <c r="K959" s="13">
        <v>49685.97</v>
      </c>
      <c r="L959" s="15">
        <v>86067.46</v>
      </c>
      <c r="M959" s="13" t="s">
        <v>21</v>
      </c>
      <c r="N959" s="13" t="s">
        <v>28</v>
      </c>
      <c r="O959" s="13" t="s">
        <v>23</v>
      </c>
      <c r="P959" s="13">
        <v>7</v>
      </c>
      <c r="Q959" s="13">
        <v>2023</v>
      </c>
      <c r="R959" s="15">
        <f>Raw_Data!$G959*Raw_Data!$H959</f>
        <v>483555.2</v>
      </c>
      <c r="S959" s="15">
        <f>Raw_Data!$R959*Raw_Data!$I959/100</f>
        <v>5947.7289599999995</v>
      </c>
      <c r="T959" s="15">
        <f>Raw_Data!$R959-Raw_Data!$S959</f>
        <v>477607.47104000003</v>
      </c>
      <c r="U959" s="17">
        <f>Raw_Data!$L959/Raw_Data!$J959</f>
        <v>0.17798888912877878</v>
      </c>
    </row>
    <row r="960" spans="1:21" x14ac:dyDescent="0.3">
      <c r="A960" s="9" t="s">
        <v>1537</v>
      </c>
      <c r="B960" s="8">
        <v>45133</v>
      </c>
      <c r="C960" s="9" t="s">
        <v>25</v>
      </c>
      <c r="D960" s="9" t="s">
        <v>160</v>
      </c>
      <c r="E960" s="9" t="s">
        <v>5790</v>
      </c>
      <c r="F960" s="9" t="s">
        <v>42</v>
      </c>
      <c r="G960" s="9">
        <v>101888.42</v>
      </c>
      <c r="H960" s="9">
        <v>1</v>
      </c>
      <c r="I960" s="10">
        <v>5.65</v>
      </c>
      <c r="J960" s="11">
        <v>101888.42</v>
      </c>
      <c r="K960" s="9">
        <v>74778.63</v>
      </c>
      <c r="L960" s="11">
        <v>27109.78</v>
      </c>
      <c r="M960" s="9" t="s">
        <v>21</v>
      </c>
      <c r="N960" s="9" t="s">
        <v>28</v>
      </c>
      <c r="O960" s="9" t="s">
        <v>23</v>
      </c>
      <c r="P960" s="9">
        <v>7</v>
      </c>
      <c r="Q960" s="9">
        <v>2023</v>
      </c>
      <c r="R960" s="11">
        <f>Raw_Data!$G960*Raw_Data!$H960</f>
        <v>101888.42</v>
      </c>
      <c r="S960" s="11">
        <f>Raw_Data!$R960*Raw_Data!$I960/100</f>
        <v>5756.6957299999995</v>
      </c>
      <c r="T960" s="11">
        <f>Raw_Data!$R960-Raw_Data!$S960</f>
        <v>96131.724270000006</v>
      </c>
      <c r="U960" s="16">
        <f>Raw_Data!$L960/Raw_Data!$J960</f>
        <v>0.26607322009704343</v>
      </c>
    </row>
    <row r="961" spans="1:21" x14ac:dyDescent="0.3">
      <c r="A961" s="13" t="s">
        <v>1538</v>
      </c>
      <c r="B961" s="12">
        <v>45133</v>
      </c>
      <c r="C961" s="13" t="s">
        <v>40</v>
      </c>
      <c r="D961" s="13" t="s">
        <v>1058</v>
      </c>
      <c r="E961" s="13" t="s">
        <v>5789</v>
      </c>
      <c r="F961" s="13" t="s">
        <v>42</v>
      </c>
      <c r="G961" s="13">
        <v>105978.39</v>
      </c>
      <c r="H961" s="13">
        <v>11</v>
      </c>
      <c r="I961" s="14">
        <v>1.68</v>
      </c>
      <c r="J961" s="15">
        <v>1165762.29</v>
      </c>
      <c r="K961" s="13">
        <v>77562.720000000001</v>
      </c>
      <c r="L961" s="15">
        <v>312572.32</v>
      </c>
      <c r="M961" s="13" t="s">
        <v>21</v>
      </c>
      <c r="N961" s="13" t="s">
        <v>45</v>
      </c>
      <c r="O961" s="13" t="s">
        <v>23</v>
      </c>
      <c r="P961" s="13">
        <v>7</v>
      </c>
      <c r="Q961" s="13">
        <v>2023</v>
      </c>
      <c r="R961" s="15">
        <f>Raw_Data!$G961*Raw_Data!$H961</f>
        <v>1165762.29</v>
      </c>
      <c r="S961" s="15">
        <f>Raw_Data!$R961*Raw_Data!$I961/100</f>
        <v>19584.806472</v>
      </c>
      <c r="T961" s="15">
        <f>Raw_Data!$R961-Raw_Data!$S961</f>
        <v>1146177.4835280001</v>
      </c>
      <c r="U961" s="17">
        <f>Raw_Data!$L961/Raw_Data!$J961</f>
        <v>0.26812697809945457</v>
      </c>
    </row>
    <row r="962" spans="1:21" x14ac:dyDescent="0.3">
      <c r="A962" s="9" t="s">
        <v>1539</v>
      </c>
      <c r="B962" s="8">
        <v>45133</v>
      </c>
      <c r="C962" s="9" t="s">
        <v>47</v>
      </c>
      <c r="D962" s="9" t="s">
        <v>1540</v>
      </c>
      <c r="E962" s="9" t="s">
        <v>5790</v>
      </c>
      <c r="F962" s="9" t="s">
        <v>20</v>
      </c>
      <c r="G962" s="9">
        <v>54515.56</v>
      </c>
      <c r="H962" s="9">
        <v>5</v>
      </c>
      <c r="I962" s="10">
        <v>15.27</v>
      </c>
      <c r="J962" s="11">
        <v>272577.78999999998</v>
      </c>
      <c r="K962" s="9">
        <v>41809.64</v>
      </c>
      <c r="L962" s="11">
        <v>63529.58</v>
      </c>
      <c r="M962" s="9" t="s">
        <v>21</v>
      </c>
      <c r="N962" s="9" t="s">
        <v>22</v>
      </c>
      <c r="O962" s="9" t="s">
        <v>29</v>
      </c>
      <c r="P962" s="9">
        <v>7</v>
      </c>
      <c r="Q962" s="9">
        <v>2023</v>
      </c>
      <c r="R962" s="11">
        <f>Raw_Data!$G962*Raw_Data!$H962</f>
        <v>272577.8</v>
      </c>
      <c r="S962" s="11">
        <f>Raw_Data!$R962*Raw_Data!$I962/100</f>
        <v>41622.630059999996</v>
      </c>
      <c r="T962" s="11">
        <f>Raw_Data!$R962-Raw_Data!$S962</f>
        <v>230955.16993999999</v>
      </c>
      <c r="U962" s="16">
        <f>Raw_Data!$L962/Raw_Data!$J962</f>
        <v>0.23306953952484538</v>
      </c>
    </row>
    <row r="963" spans="1:21" x14ac:dyDescent="0.3">
      <c r="A963" s="13" t="s">
        <v>1541</v>
      </c>
      <c r="B963" s="12">
        <v>45133</v>
      </c>
      <c r="C963" s="13" t="s">
        <v>40</v>
      </c>
      <c r="D963" s="13" t="s">
        <v>1542</v>
      </c>
      <c r="E963" s="13" t="s">
        <v>5789</v>
      </c>
      <c r="F963" s="13" t="s">
        <v>32</v>
      </c>
      <c r="G963" s="13">
        <v>102028.21</v>
      </c>
      <c r="H963" s="13">
        <v>12</v>
      </c>
      <c r="I963" s="14">
        <v>1.42</v>
      </c>
      <c r="J963" s="15">
        <v>1224338.47</v>
      </c>
      <c r="K963" s="13">
        <v>83109.600000000006</v>
      </c>
      <c r="L963" s="15">
        <v>227023.31</v>
      </c>
      <c r="M963" s="13" t="s">
        <v>21</v>
      </c>
      <c r="N963" s="13" t="s">
        <v>45</v>
      </c>
      <c r="O963" s="13" t="s">
        <v>23</v>
      </c>
      <c r="P963" s="13">
        <v>7</v>
      </c>
      <c r="Q963" s="13">
        <v>2023</v>
      </c>
      <c r="R963" s="15">
        <f>Raw_Data!$G963*Raw_Data!$H963</f>
        <v>1224338.52</v>
      </c>
      <c r="S963" s="15">
        <f>Raw_Data!$R963*Raw_Data!$I963/100</f>
        <v>17385.606983999998</v>
      </c>
      <c r="T963" s="15">
        <f>Raw_Data!$R963-Raw_Data!$S963</f>
        <v>1206952.9130160001</v>
      </c>
      <c r="U963" s="17">
        <f>Raw_Data!$L963/Raw_Data!$J963</f>
        <v>0.1854252852154519</v>
      </c>
    </row>
    <row r="964" spans="1:21" x14ac:dyDescent="0.3">
      <c r="A964" s="9" t="s">
        <v>1543</v>
      </c>
      <c r="B964" s="8">
        <v>45133</v>
      </c>
      <c r="C964" s="9" t="s">
        <v>34</v>
      </c>
      <c r="D964" s="9" t="s">
        <v>270</v>
      </c>
      <c r="E964" s="9" t="s">
        <v>5787</v>
      </c>
      <c r="F964" s="9" t="s">
        <v>42</v>
      </c>
      <c r="G964" s="9">
        <v>76134.67</v>
      </c>
      <c r="H964" s="9">
        <v>8</v>
      </c>
      <c r="I964" s="10">
        <v>0.39</v>
      </c>
      <c r="J964" s="11">
        <v>609077.36</v>
      </c>
      <c r="K964" s="9">
        <v>51484.66</v>
      </c>
      <c r="L964" s="11">
        <v>197200.07</v>
      </c>
      <c r="M964" s="9" t="s">
        <v>21</v>
      </c>
      <c r="N964" s="9" t="s">
        <v>58</v>
      </c>
      <c r="O964" s="9" t="s">
        <v>23</v>
      </c>
      <c r="P964" s="9">
        <v>7</v>
      </c>
      <c r="Q964" s="9">
        <v>2023</v>
      </c>
      <c r="R964" s="11">
        <f>Raw_Data!$G964*Raw_Data!$H964</f>
        <v>609077.36</v>
      </c>
      <c r="S964" s="11">
        <f>Raw_Data!$R964*Raw_Data!$I964/100</f>
        <v>2375.4017039999999</v>
      </c>
      <c r="T964" s="11">
        <f>Raw_Data!$R964-Raw_Data!$S964</f>
        <v>606701.95829600003</v>
      </c>
      <c r="U964" s="16">
        <f>Raw_Data!$L964/Raw_Data!$J964</f>
        <v>0.32376851111326815</v>
      </c>
    </row>
    <row r="965" spans="1:21" x14ac:dyDescent="0.3">
      <c r="A965" s="13" t="s">
        <v>1544</v>
      </c>
      <c r="B965" s="12">
        <v>45133</v>
      </c>
      <c r="C965" s="13" t="s">
        <v>25</v>
      </c>
      <c r="D965" s="13" t="s">
        <v>764</v>
      </c>
      <c r="E965" s="13" t="s">
        <v>5789</v>
      </c>
      <c r="F965" s="13" t="s">
        <v>55</v>
      </c>
      <c r="G965" s="13">
        <v>114943.29</v>
      </c>
      <c r="H965" s="13">
        <v>6</v>
      </c>
      <c r="I965" s="14">
        <v>9.15</v>
      </c>
      <c r="J965" s="15">
        <v>689659.75</v>
      </c>
      <c r="K965" s="13">
        <v>78859.22</v>
      </c>
      <c r="L965" s="15">
        <v>216504.41</v>
      </c>
      <c r="M965" s="13" t="s">
        <v>21</v>
      </c>
      <c r="N965" s="13" t="s">
        <v>28</v>
      </c>
      <c r="O965" s="13" t="s">
        <v>29</v>
      </c>
      <c r="P965" s="13">
        <v>7</v>
      </c>
      <c r="Q965" s="13">
        <v>2023</v>
      </c>
      <c r="R965" s="15">
        <f>Raw_Data!$G965*Raw_Data!$H965</f>
        <v>689659.74</v>
      </c>
      <c r="S965" s="15">
        <f>Raw_Data!$R965*Raw_Data!$I965/100</f>
        <v>63103.86621</v>
      </c>
      <c r="T965" s="15">
        <f>Raw_Data!$R965-Raw_Data!$S965</f>
        <v>626555.87378999998</v>
      </c>
      <c r="U965" s="17">
        <f>Raw_Data!$L965/Raw_Data!$J965</f>
        <v>0.31392931079419961</v>
      </c>
    </row>
    <row r="966" spans="1:21" x14ac:dyDescent="0.3">
      <c r="A966" s="9" t="s">
        <v>1545</v>
      </c>
      <c r="B966" s="8">
        <v>45133</v>
      </c>
      <c r="C966" s="9" t="s">
        <v>18</v>
      </c>
      <c r="D966" s="9" t="s">
        <v>1106</v>
      </c>
      <c r="E966" s="9" t="s">
        <v>5789</v>
      </c>
      <c r="F966" s="9" t="s">
        <v>20</v>
      </c>
      <c r="G966" s="9">
        <v>58193.440000000002</v>
      </c>
      <c r="H966" s="9">
        <v>1</v>
      </c>
      <c r="I966" s="10">
        <v>9.34</v>
      </c>
      <c r="J966" s="11">
        <v>58193.440000000002</v>
      </c>
      <c r="K966" s="9">
        <v>47827.8</v>
      </c>
      <c r="L966" s="11">
        <v>10365.64</v>
      </c>
      <c r="M966" s="9" t="s">
        <v>21</v>
      </c>
      <c r="N966" s="9" t="s">
        <v>22</v>
      </c>
      <c r="O966" s="9" t="s">
        <v>29</v>
      </c>
      <c r="P966" s="9">
        <v>7</v>
      </c>
      <c r="Q966" s="9">
        <v>2023</v>
      </c>
      <c r="R966" s="11">
        <f>Raw_Data!$G966*Raw_Data!$H966</f>
        <v>58193.440000000002</v>
      </c>
      <c r="S966" s="11">
        <f>Raw_Data!$R966*Raw_Data!$I966/100</f>
        <v>5435.267296</v>
      </c>
      <c r="T966" s="11">
        <f>Raw_Data!$R966-Raw_Data!$S966</f>
        <v>52758.172704000004</v>
      </c>
      <c r="U966" s="16">
        <f>Raw_Data!$L966/Raw_Data!$J966</f>
        <v>0.17812385725951241</v>
      </c>
    </row>
    <row r="967" spans="1:21" x14ac:dyDescent="0.3">
      <c r="A967" s="13" t="s">
        <v>1546</v>
      </c>
      <c r="B967" s="12">
        <v>45133</v>
      </c>
      <c r="C967" s="13" t="s">
        <v>25</v>
      </c>
      <c r="D967" s="13" t="s">
        <v>1547</v>
      </c>
      <c r="E967" s="13" t="s">
        <v>5789</v>
      </c>
      <c r="F967" s="13" t="s">
        <v>32</v>
      </c>
      <c r="G967" s="13">
        <v>87594.61</v>
      </c>
      <c r="H967" s="13">
        <v>3</v>
      </c>
      <c r="I967" s="14">
        <v>5.32</v>
      </c>
      <c r="J967" s="15">
        <v>262783.82</v>
      </c>
      <c r="K967" s="13">
        <v>72289.27</v>
      </c>
      <c r="L967" s="15">
        <v>45915.99</v>
      </c>
      <c r="M967" s="13" t="s">
        <v>21</v>
      </c>
      <c r="N967" s="13" t="s">
        <v>28</v>
      </c>
      <c r="O967" s="13" t="s">
        <v>29</v>
      </c>
      <c r="P967" s="13">
        <v>7</v>
      </c>
      <c r="Q967" s="13">
        <v>2023</v>
      </c>
      <c r="R967" s="15">
        <f>Raw_Data!$G967*Raw_Data!$H967</f>
        <v>262783.83</v>
      </c>
      <c r="S967" s="15">
        <f>Raw_Data!$R967*Raw_Data!$I967/100</f>
        <v>13980.099756000003</v>
      </c>
      <c r="T967" s="15">
        <f>Raw_Data!$R967-Raw_Data!$S967</f>
        <v>248803.73024400001</v>
      </c>
      <c r="U967" s="17">
        <f>Raw_Data!$L967/Raw_Data!$J967</f>
        <v>0.17472913667211321</v>
      </c>
    </row>
    <row r="968" spans="1:21" x14ac:dyDescent="0.3">
      <c r="A968" s="9" t="s">
        <v>1548</v>
      </c>
      <c r="B968" s="8">
        <v>45134</v>
      </c>
      <c r="C968" s="9" t="s">
        <v>34</v>
      </c>
      <c r="D968" s="9" t="s">
        <v>819</v>
      </c>
      <c r="E968" s="9" t="s">
        <v>5789</v>
      </c>
      <c r="F968" s="9" t="s">
        <v>32</v>
      </c>
      <c r="G968" s="9">
        <v>62439.27</v>
      </c>
      <c r="H968" s="9">
        <v>7</v>
      </c>
      <c r="I968" s="10">
        <v>12.2</v>
      </c>
      <c r="J968" s="11">
        <v>437074.88</v>
      </c>
      <c r="K968" s="9">
        <v>52573.9</v>
      </c>
      <c r="L968" s="11">
        <v>69057.55</v>
      </c>
      <c r="M968" s="9" t="s">
        <v>21</v>
      </c>
      <c r="N968" s="9" t="s">
        <v>22</v>
      </c>
      <c r="O968" s="9" t="s">
        <v>29</v>
      </c>
      <c r="P968" s="9">
        <v>7</v>
      </c>
      <c r="Q968" s="9">
        <v>2023</v>
      </c>
      <c r="R968" s="11">
        <f>Raw_Data!$G968*Raw_Data!$H968</f>
        <v>437074.88999999996</v>
      </c>
      <c r="S968" s="11">
        <f>Raw_Data!$R968*Raw_Data!$I968/100</f>
        <v>53323.136579999991</v>
      </c>
      <c r="T968" s="11">
        <f>Raw_Data!$R968-Raw_Data!$S968</f>
        <v>383751.75341999996</v>
      </c>
      <c r="U968" s="16">
        <f>Raw_Data!$L968/Raw_Data!$J968</f>
        <v>0.15799935699805032</v>
      </c>
    </row>
    <row r="969" spans="1:21" x14ac:dyDescent="0.3">
      <c r="A969" s="13" t="s">
        <v>1549</v>
      </c>
      <c r="B969" s="12">
        <v>45134</v>
      </c>
      <c r="C969" s="13" t="s">
        <v>18</v>
      </c>
      <c r="D969" s="13" t="s">
        <v>1022</v>
      </c>
      <c r="E969" s="13" t="s">
        <v>5789</v>
      </c>
      <c r="F969" s="13" t="s">
        <v>42</v>
      </c>
      <c r="G969" s="13">
        <v>59540.33</v>
      </c>
      <c r="H969" s="13">
        <v>109</v>
      </c>
      <c r="I969" s="14">
        <v>1.41</v>
      </c>
      <c r="J969" s="15">
        <v>6489895.6200000001</v>
      </c>
      <c r="K969" s="13">
        <v>41107.300000000003</v>
      </c>
      <c r="L969" s="15">
        <v>2009199.79</v>
      </c>
      <c r="M969" s="13" t="s">
        <v>36</v>
      </c>
      <c r="N969" s="13" t="s">
        <v>22</v>
      </c>
      <c r="O969" s="13" t="s">
        <v>23</v>
      </c>
      <c r="P969" s="13">
        <v>7</v>
      </c>
      <c r="Q969" s="13">
        <v>2023</v>
      </c>
      <c r="R969" s="15">
        <f>Raw_Data!$G969*Raw_Data!$H969</f>
        <v>6489895.9699999997</v>
      </c>
      <c r="S969" s="15">
        <f>Raw_Data!$R969*Raw_Data!$I969/100</f>
        <v>91507.53317699999</v>
      </c>
      <c r="T969" s="15">
        <f>Raw_Data!$R969-Raw_Data!$S969</f>
        <v>6398388.4368230002</v>
      </c>
      <c r="U969" s="17">
        <f>Raw_Data!$L969/Raw_Data!$J969</f>
        <v>0.30958892217129375</v>
      </c>
    </row>
    <row r="970" spans="1:21" x14ac:dyDescent="0.3">
      <c r="A970" s="9" t="s">
        <v>1550</v>
      </c>
      <c r="B970" s="8">
        <v>45134</v>
      </c>
      <c r="C970" s="9" t="s">
        <v>18</v>
      </c>
      <c r="D970" s="9" t="s">
        <v>626</v>
      </c>
      <c r="E970" s="9" t="s">
        <v>5785</v>
      </c>
      <c r="F970" s="9" t="s">
        <v>20</v>
      </c>
      <c r="G970" s="9">
        <v>61861.89</v>
      </c>
      <c r="H970" s="9">
        <v>89</v>
      </c>
      <c r="I970" s="10">
        <v>2.4500000000000002</v>
      </c>
      <c r="J970" s="11">
        <v>5505708.2999999998</v>
      </c>
      <c r="K970" s="9">
        <v>47530.2</v>
      </c>
      <c r="L970" s="11">
        <v>1275520.6399999999</v>
      </c>
      <c r="M970" s="9" t="s">
        <v>36</v>
      </c>
      <c r="N970" s="9" t="s">
        <v>58</v>
      </c>
      <c r="O970" s="9" t="s">
        <v>23</v>
      </c>
      <c r="P970" s="9">
        <v>7</v>
      </c>
      <c r="Q970" s="9">
        <v>2023</v>
      </c>
      <c r="R970" s="11">
        <f>Raw_Data!$G970*Raw_Data!$H970</f>
        <v>5505708.21</v>
      </c>
      <c r="S970" s="11">
        <f>Raw_Data!$R970*Raw_Data!$I970/100</f>
        <v>134889.85114500002</v>
      </c>
      <c r="T970" s="11">
        <f>Raw_Data!$R970-Raw_Data!$S970</f>
        <v>5370818.3588549998</v>
      </c>
      <c r="U970" s="16">
        <f>Raw_Data!$L970/Raw_Data!$J970</f>
        <v>0.23167239717367516</v>
      </c>
    </row>
    <row r="971" spans="1:21" x14ac:dyDescent="0.3">
      <c r="A971" s="13" t="s">
        <v>1551</v>
      </c>
      <c r="B971" s="12">
        <v>45134</v>
      </c>
      <c r="C971" s="13" t="s">
        <v>34</v>
      </c>
      <c r="D971" s="13" t="s">
        <v>1552</v>
      </c>
      <c r="E971" s="13" t="s">
        <v>5786</v>
      </c>
      <c r="F971" s="13" t="s">
        <v>42</v>
      </c>
      <c r="G971" s="13">
        <v>58485.74</v>
      </c>
      <c r="H971" s="13">
        <v>64</v>
      </c>
      <c r="I971" s="14">
        <v>5.73</v>
      </c>
      <c r="J971" s="15">
        <v>3743087.2</v>
      </c>
      <c r="K971" s="13">
        <v>40645.26</v>
      </c>
      <c r="L971" s="15">
        <v>1141790.5900000001</v>
      </c>
      <c r="M971" s="13" t="s">
        <v>36</v>
      </c>
      <c r="N971" s="13" t="s">
        <v>45</v>
      </c>
      <c r="O971" s="13" t="s">
        <v>23</v>
      </c>
      <c r="P971" s="13">
        <v>7</v>
      </c>
      <c r="Q971" s="13">
        <v>2023</v>
      </c>
      <c r="R971" s="15">
        <f>Raw_Data!$G971*Raw_Data!$H971</f>
        <v>3743087.36</v>
      </c>
      <c r="S971" s="15">
        <f>Raw_Data!$R971*Raw_Data!$I971/100</f>
        <v>214478.90572799998</v>
      </c>
      <c r="T971" s="15">
        <f>Raw_Data!$R971-Raw_Data!$S971</f>
        <v>3528608.4542720001</v>
      </c>
      <c r="U971" s="17">
        <f>Raw_Data!$L971/Raw_Data!$J971</f>
        <v>0.30503980511060497</v>
      </c>
    </row>
    <row r="972" spans="1:21" x14ac:dyDescent="0.3">
      <c r="A972" s="9" t="s">
        <v>1553</v>
      </c>
      <c r="B972" s="8">
        <v>45134</v>
      </c>
      <c r="C972" s="9" t="s">
        <v>25</v>
      </c>
      <c r="D972" s="9" t="s">
        <v>394</v>
      </c>
      <c r="E972" s="9" t="s">
        <v>5790</v>
      </c>
      <c r="F972" s="9" t="s">
        <v>27</v>
      </c>
      <c r="G972" s="9">
        <v>100291.6</v>
      </c>
      <c r="H972" s="9">
        <v>3</v>
      </c>
      <c r="I972" s="10">
        <v>2.78</v>
      </c>
      <c r="J972" s="11">
        <v>300874.81</v>
      </c>
      <c r="K972" s="9">
        <v>77778.039999999994</v>
      </c>
      <c r="L972" s="11">
        <v>67540.69</v>
      </c>
      <c r="M972" s="9" t="s">
        <v>21</v>
      </c>
      <c r="N972" s="9" t="s">
        <v>28</v>
      </c>
      <c r="O972" s="9" t="s">
        <v>23</v>
      </c>
      <c r="P972" s="9">
        <v>7</v>
      </c>
      <c r="Q972" s="9">
        <v>2023</v>
      </c>
      <c r="R972" s="11">
        <f>Raw_Data!$G972*Raw_Data!$H972</f>
        <v>300874.80000000005</v>
      </c>
      <c r="S972" s="11">
        <f>Raw_Data!$R972*Raw_Data!$I972/100</f>
        <v>8364.3194399999993</v>
      </c>
      <c r="T972" s="11">
        <f>Raw_Data!$R972-Raw_Data!$S972</f>
        <v>292510.48056000005</v>
      </c>
      <c r="U972" s="16">
        <f>Raw_Data!$L972/Raw_Data!$J972</f>
        <v>0.22448103914049836</v>
      </c>
    </row>
    <row r="973" spans="1:21" x14ac:dyDescent="0.3">
      <c r="A973" s="13" t="s">
        <v>1554</v>
      </c>
      <c r="B973" s="12">
        <v>45134</v>
      </c>
      <c r="C973" s="13" t="s">
        <v>18</v>
      </c>
      <c r="D973" s="13" t="s">
        <v>986</v>
      </c>
      <c r="E973" s="13" t="s">
        <v>5785</v>
      </c>
      <c r="F973" s="13" t="s">
        <v>20</v>
      </c>
      <c r="G973" s="13">
        <v>57393.49</v>
      </c>
      <c r="H973" s="13">
        <v>23</v>
      </c>
      <c r="I973" s="14">
        <v>4</v>
      </c>
      <c r="J973" s="15">
        <v>1320050.28</v>
      </c>
      <c r="K973" s="13">
        <v>47324.83</v>
      </c>
      <c r="L973" s="15">
        <v>231579.3</v>
      </c>
      <c r="M973" s="13" t="s">
        <v>36</v>
      </c>
      <c r="N973" s="13" t="s">
        <v>22</v>
      </c>
      <c r="O973" s="13" t="s">
        <v>23</v>
      </c>
      <c r="P973" s="13">
        <v>7</v>
      </c>
      <c r="Q973" s="13">
        <v>2023</v>
      </c>
      <c r="R973" s="15">
        <f>Raw_Data!$G973*Raw_Data!$H973</f>
        <v>1320050.27</v>
      </c>
      <c r="S973" s="15">
        <f>Raw_Data!$R973*Raw_Data!$I973/100</f>
        <v>52802.010800000004</v>
      </c>
      <c r="T973" s="15">
        <f>Raw_Data!$R973-Raw_Data!$S973</f>
        <v>1267248.2592</v>
      </c>
      <c r="U973" s="17">
        <f>Raw_Data!$L973/Raw_Data!$J973</f>
        <v>0.17543218126509544</v>
      </c>
    </row>
    <row r="974" spans="1:21" x14ac:dyDescent="0.3">
      <c r="A974" s="9" t="s">
        <v>1555</v>
      </c>
      <c r="B974" s="8">
        <v>45134</v>
      </c>
      <c r="C974" s="9" t="s">
        <v>34</v>
      </c>
      <c r="D974" s="9" t="s">
        <v>248</v>
      </c>
      <c r="E974" s="9" t="s">
        <v>5790</v>
      </c>
      <c r="F974" s="9" t="s">
        <v>55</v>
      </c>
      <c r="G974" s="9">
        <v>81521.22</v>
      </c>
      <c r="H974" s="9">
        <v>11</v>
      </c>
      <c r="I974" s="10">
        <v>4.29</v>
      </c>
      <c r="J974" s="11">
        <v>896733.38</v>
      </c>
      <c r="K974" s="9">
        <v>57811.59</v>
      </c>
      <c r="L974" s="11">
        <v>260805.93</v>
      </c>
      <c r="M974" s="9" t="s">
        <v>21</v>
      </c>
      <c r="N974" s="9" t="s">
        <v>22</v>
      </c>
      <c r="O974" s="9" t="s">
        <v>23</v>
      </c>
      <c r="P974" s="9">
        <v>7</v>
      </c>
      <c r="Q974" s="9">
        <v>2023</v>
      </c>
      <c r="R974" s="11">
        <f>Raw_Data!$G974*Raw_Data!$H974</f>
        <v>896733.42</v>
      </c>
      <c r="S974" s="11">
        <f>Raw_Data!$R974*Raw_Data!$I974/100</f>
        <v>38469.863718000001</v>
      </c>
      <c r="T974" s="11">
        <f>Raw_Data!$R974-Raw_Data!$S974</f>
        <v>858263.55628200003</v>
      </c>
      <c r="U974" s="16">
        <f>Raw_Data!$L974/Raw_Data!$J974</f>
        <v>0.29083999304230201</v>
      </c>
    </row>
    <row r="975" spans="1:21" x14ac:dyDescent="0.3">
      <c r="A975" s="13" t="s">
        <v>1556</v>
      </c>
      <c r="B975" s="12">
        <v>45134</v>
      </c>
      <c r="C975" s="13" t="s">
        <v>40</v>
      </c>
      <c r="D975" s="13" t="s">
        <v>275</v>
      </c>
      <c r="E975" s="13" t="s">
        <v>5788</v>
      </c>
      <c r="F975" s="13" t="s">
        <v>27</v>
      </c>
      <c r="G975" s="13">
        <v>105253.52</v>
      </c>
      <c r="H975" s="13">
        <v>10</v>
      </c>
      <c r="I975" s="14">
        <v>4</v>
      </c>
      <c r="J975" s="15">
        <v>1052535.24</v>
      </c>
      <c r="K975" s="13">
        <v>84691.33</v>
      </c>
      <c r="L975" s="15">
        <v>205621.91</v>
      </c>
      <c r="M975" s="13" t="s">
        <v>21</v>
      </c>
      <c r="N975" s="13" t="s">
        <v>22</v>
      </c>
      <c r="O975" s="13" t="s">
        <v>23</v>
      </c>
      <c r="P975" s="13">
        <v>7</v>
      </c>
      <c r="Q975" s="13">
        <v>2023</v>
      </c>
      <c r="R975" s="15">
        <f>Raw_Data!$G975*Raw_Data!$H975</f>
        <v>1052535.2</v>
      </c>
      <c r="S975" s="15">
        <f>Raw_Data!$R975*Raw_Data!$I975/100</f>
        <v>42101.407999999996</v>
      </c>
      <c r="T975" s="15">
        <f>Raw_Data!$R975-Raw_Data!$S975</f>
        <v>1010433.7919999999</v>
      </c>
      <c r="U975" s="17">
        <f>Raw_Data!$L975/Raw_Data!$J975</f>
        <v>0.19535869411840312</v>
      </c>
    </row>
    <row r="976" spans="1:21" x14ac:dyDescent="0.3">
      <c r="A976" s="9" t="s">
        <v>1557</v>
      </c>
      <c r="B976" s="8">
        <v>45135</v>
      </c>
      <c r="C976" s="9" t="s">
        <v>47</v>
      </c>
      <c r="D976" s="9" t="s">
        <v>484</v>
      </c>
      <c r="E976" s="9" t="s">
        <v>5787</v>
      </c>
      <c r="F976" s="9" t="s">
        <v>32</v>
      </c>
      <c r="G976" s="9">
        <v>50372.33</v>
      </c>
      <c r="H976" s="9">
        <v>14</v>
      </c>
      <c r="I976" s="10">
        <v>16.14</v>
      </c>
      <c r="J976" s="11">
        <v>705212.68</v>
      </c>
      <c r="K976" s="9">
        <v>41117.99</v>
      </c>
      <c r="L976" s="11">
        <v>129560.8</v>
      </c>
      <c r="M976" s="9" t="s">
        <v>21</v>
      </c>
      <c r="N976" s="9" t="s">
        <v>22</v>
      </c>
      <c r="O976" s="9" t="s">
        <v>29</v>
      </c>
      <c r="P976" s="9">
        <v>7</v>
      </c>
      <c r="Q976" s="9">
        <v>2023</v>
      </c>
      <c r="R976" s="11">
        <f>Raw_Data!$G976*Raw_Data!$H976</f>
        <v>705212.62</v>
      </c>
      <c r="S976" s="11">
        <f>Raw_Data!$R976*Raw_Data!$I976/100</f>
        <v>113821.31686800001</v>
      </c>
      <c r="T976" s="11">
        <f>Raw_Data!$R976-Raw_Data!$S976</f>
        <v>591391.30313200003</v>
      </c>
      <c r="U976" s="16">
        <f>Raw_Data!$L976/Raw_Data!$J976</f>
        <v>0.18371876126787737</v>
      </c>
    </row>
    <row r="977" spans="1:21" x14ac:dyDescent="0.3">
      <c r="A977" s="13" t="s">
        <v>1558</v>
      </c>
      <c r="B977" s="12">
        <v>45135</v>
      </c>
      <c r="C977" s="13" t="s">
        <v>18</v>
      </c>
      <c r="D977" s="13" t="s">
        <v>792</v>
      </c>
      <c r="E977" s="13" t="s">
        <v>5788</v>
      </c>
      <c r="F977" s="13" t="s">
        <v>27</v>
      </c>
      <c r="G977" s="13">
        <v>54826.9</v>
      </c>
      <c r="H977" s="13">
        <v>4</v>
      </c>
      <c r="I977" s="14">
        <v>13.39</v>
      </c>
      <c r="J977" s="15">
        <v>219307.6</v>
      </c>
      <c r="K977" s="13">
        <v>41543.800000000003</v>
      </c>
      <c r="L977" s="15">
        <v>53132.4</v>
      </c>
      <c r="M977" s="13" t="s">
        <v>21</v>
      </c>
      <c r="N977" s="13" t="s">
        <v>28</v>
      </c>
      <c r="O977" s="13" t="s">
        <v>29</v>
      </c>
      <c r="P977" s="13">
        <v>7</v>
      </c>
      <c r="Q977" s="13">
        <v>2023</v>
      </c>
      <c r="R977" s="15">
        <f>Raw_Data!$G977*Raw_Data!$H977</f>
        <v>219307.6</v>
      </c>
      <c r="S977" s="15">
        <f>Raw_Data!$R977*Raw_Data!$I977/100</f>
        <v>29365.287640000006</v>
      </c>
      <c r="T977" s="15">
        <f>Raw_Data!$R977-Raw_Data!$S977</f>
        <v>189942.31236000001</v>
      </c>
      <c r="U977" s="17">
        <f>Raw_Data!$L977/Raw_Data!$J977</f>
        <v>0.24227340958544072</v>
      </c>
    </row>
    <row r="978" spans="1:21" x14ac:dyDescent="0.3">
      <c r="A978" s="9" t="s">
        <v>1559</v>
      </c>
      <c r="B978" s="8">
        <v>45135</v>
      </c>
      <c r="C978" s="9" t="s">
        <v>40</v>
      </c>
      <c r="D978" s="9" t="s">
        <v>257</v>
      </c>
      <c r="E978" s="9" t="s">
        <v>5787</v>
      </c>
      <c r="F978" s="9" t="s">
        <v>32</v>
      </c>
      <c r="G978" s="9">
        <v>78759.45</v>
      </c>
      <c r="H978" s="9">
        <v>11</v>
      </c>
      <c r="I978" s="10">
        <v>3.2</v>
      </c>
      <c r="J978" s="11">
        <v>866353.93</v>
      </c>
      <c r="K978" s="9">
        <v>67028.47</v>
      </c>
      <c r="L978" s="11">
        <v>129040.79</v>
      </c>
      <c r="M978" s="9" t="s">
        <v>21</v>
      </c>
      <c r="N978" s="9" t="s">
        <v>22</v>
      </c>
      <c r="O978" s="9" t="s">
        <v>23</v>
      </c>
      <c r="P978" s="9">
        <v>7</v>
      </c>
      <c r="Q978" s="9">
        <v>2023</v>
      </c>
      <c r="R978" s="11">
        <f>Raw_Data!$G978*Raw_Data!$H978</f>
        <v>866353.95</v>
      </c>
      <c r="S978" s="11">
        <f>Raw_Data!$R978*Raw_Data!$I978/100</f>
        <v>27723.326400000002</v>
      </c>
      <c r="T978" s="11">
        <f>Raw_Data!$R978-Raw_Data!$S978</f>
        <v>838630.62359999993</v>
      </c>
      <c r="U978" s="16">
        <f>Raw_Data!$L978/Raw_Data!$J978</f>
        <v>0.14894696674371868</v>
      </c>
    </row>
    <row r="979" spans="1:21" x14ac:dyDescent="0.3">
      <c r="A979" s="13" t="s">
        <v>1560</v>
      </c>
      <c r="B979" s="12">
        <v>45135</v>
      </c>
      <c r="C979" s="13" t="s">
        <v>40</v>
      </c>
      <c r="D979" s="13" t="s">
        <v>605</v>
      </c>
      <c r="E979" s="13" t="s">
        <v>5787</v>
      </c>
      <c r="F979" s="13" t="s">
        <v>55</v>
      </c>
      <c r="G979" s="13">
        <v>67924.75</v>
      </c>
      <c r="H979" s="13">
        <v>1</v>
      </c>
      <c r="I979" s="14">
        <v>4.6100000000000003</v>
      </c>
      <c r="J979" s="15">
        <v>67924.75</v>
      </c>
      <c r="K979" s="13">
        <v>50502.59</v>
      </c>
      <c r="L979" s="15">
        <v>17422.16</v>
      </c>
      <c r="M979" s="13" t="s">
        <v>21</v>
      </c>
      <c r="N979" s="13" t="s">
        <v>58</v>
      </c>
      <c r="O979" s="13" t="s">
        <v>23</v>
      </c>
      <c r="P979" s="13">
        <v>7</v>
      </c>
      <c r="Q979" s="13">
        <v>2023</v>
      </c>
      <c r="R979" s="15">
        <f>Raw_Data!$G979*Raw_Data!$H979</f>
        <v>67924.75</v>
      </c>
      <c r="S979" s="15">
        <f>Raw_Data!$R979*Raw_Data!$I979/100</f>
        <v>3131.3309750000003</v>
      </c>
      <c r="T979" s="15">
        <f>Raw_Data!$R979-Raw_Data!$S979</f>
        <v>64793.419025000003</v>
      </c>
      <c r="U979" s="17">
        <f>Raw_Data!$L979/Raw_Data!$J979</f>
        <v>0.25649207394948087</v>
      </c>
    </row>
    <row r="980" spans="1:21" x14ac:dyDescent="0.3">
      <c r="A980" s="9" t="s">
        <v>1561</v>
      </c>
      <c r="B980" s="8">
        <v>45136</v>
      </c>
      <c r="C980" s="9" t="s">
        <v>40</v>
      </c>
      <c r="D980" s="9" t="s">
        <v>1562</v>
      </c>
      <c r="E980" s="9" t="s">
        <v>5786</v>
      </c>
      <c r="F980" s="9" t="s">
        <v>27</v>
      </c>
      <c r="G980" s="9">
        <v>78503.850000000006</v>
      </c>
      <c r="H980" s="9">
        <v>9</v>
      </c>
      <c r="I980" s="10">
        <v>7.72</v>
      </c>
      <c r="J980" s="11">
        <v>706534.62</v>
      </c>
      <c r="K980" s="9">
        <v>63449.9</v>
      </c>
      <c r="L980" s="11">
        <v>135485.5</v>
      </c>
      <c r="M980" s="9" t="s">
        <v>21</v>
      </c>
      <c r="N980" s="9" t="s">
        <v>28</v>
      </c>
      <c r="O980" s="9" t="s">
        <v>29</v>
      </c>
      <c r="P980" s="9">
        <v>7</v>
      </c>
      <c r="Q980" s="9">
        <v>2023</v>
      </c>
      <c r="R980" s="11">
        <f>Raw_Data!$G980*Raw_Data!$H980</f>
        <v>706534.65</v>
      </c>
      <c r="S980" s="11">
        <f>Raw_Data!$R980*Raw_Data!$I980/100</f>
        <v>54544.474979999999</v>
      </c>
      <c r="T980" s="11">
        <f>Raw_Data!$R980-Raw_Data!$S980</f>
        <v>651990.17501999997</v>
      </c>
      <c r="U980" s="16">
        <f>Raw_Data!$L980/Raw_Data!$J980</f>
        <v>0.19176059624650807</v>
      </c>
    </row>
    <row r="981" spans="1:21" x14ac:dyDescent="0.3">
      <c r="A981" s="13" t="s">
        <v>1563</v>
      </c>
      <c r="B981" s="12">
        <v>45136</v>
      </c>
      <c r="C981" s="13" t="s">
        <v>25</v>
      </c>
      <c r="D981" s="13" t="s">
        <v>790</v>
      </c>
      <c r="E981" s="13" t="s">
        <v>5789</v>
      </c>
      <c r="F981" s="13" t="s">
        <v>20</v>
      </c>
      <c r="G981" s="13">
        <v>114268.63</v>
      </c>
      <c r="H981" s="13">
        <v>33</v>
      </c>
      <c r="I981" s="14">
        <v>3.39</v>
      </c>
      <c r="J981" s="15">
        <v>3770864.93</v>
      </c>
      <c r="K981" s="13">
        <v>94057.2</v>
      </c>
      <c r="L981" s="15">
        <v>666977.46</v>
      </c>
      <c r="M981" s="13" t="s">
        <v>36</v>
      </c>
      <c r="N981" s="13" t="s">
        <v>28</v>
      </c>
      <c r="O981" s="13" t="s">
        <v>23</v>
      </c>
      <c r="P981" s="13">
        <v>7</v>
      </c>
      <c r="Q981" s="13">
        <v>2023</v>
      </c>
      <c r="R981" s="15">
        <f>Raw_Data!$G981*Raw_Data!$H981</f>
        <v>3770864.79</v>
      </c>
      <c r="S981" s="15">
        <f>Raw_Data!$R981*Raw_Data!$I981/100</f>
        <v>127832.316381</v>
      </c>
      <c r="T981" s="15">
        <f>Raw_Data!$R981-Raw_Data!$S981</f>
        <v>3643032.4736190001</v>
      </c>
      <c r="U981" s="17">
        <f>Raw_Data!$L981/Raw_Data!$J981</f>
        <v>0.17687651835357571</v>
      </c>
    </row>
    <row r="982" spans="1:21" x14ac:dyDescent="0.3">
      <c r="A982" s="9" t="s">
        <v>1564</v>
      </c>
      <c r="B982" s="8">
        <v>45136</v>
      </c>
      <c r="C982" s="9" t="s">
        <v>18</v>
      </c>
      <c r="D982" s="9" t="s">
        <v>1565</v>
      </c>
      <c r="E982" s="9" t="s">
        <v>5790</v>
      </c>
      <c r="F982" s="9" t="s">
        <v>55</v>
      </c>
      <c r="G982" s="9">
        <v>63273.85</v>
      </c>
      <c r="H982" s="9">
        <v>2</v>
      </c>
      <c r="I982" s="10">
        <v>4.5</v>
      </c>
      <c r="J982" s="11">
        <v>126547.7</v>
      </c>
      <c r="K982" s="9">
        <v>45193.37</v>
      </c>
      <c r="L982" s="11">
        <v>36160.959999999999</v>
      </c>
      <c r="M982" s="9" t="s">
        <v>21</v>
      </c>
      <c r="N982" s="9" t="s">
        <v>22</v>
      </c>
      <c r="O982" s="9" t="s">
        <v>23</v>
      </c>
      <c r="P982" s="9">
        <v>7</v>
      </c>
      <c r="Q982" s="9">
        <v>2023</v>
      </c>
      <c r="R982" s="11">
        <f>Raw_Data!$G982*Raw_Data!$H982</f>
        <v>126547.7</v>
      </c>
      <c r="S982" s="11">
        <f>Raw_Data!$R982*Raw_Data!$I982/100</f>
        <v>5694.6464999999998</v>
      </c>
      <c r="T982" s="11">
        <f>Raw_Data!$R982-Raw_Data!$S982</f>
        <v>120853.05349999999</v>
      </c>
      <c r="U982" s="16">
        <f>Raw_Data!$L982/Raw_Data!$J982</f>
        <v>0.2857496422297679</v>
      </c>
    </row>
    <row r="983" spans="1:21" x14ac:dyDescent="0.3">
      <c r="A983" s="13" t="s">
        <v>1566</v>
      </c>
      <c r="B983" s="12">
        <v>45137</v>
      </c>
      <c r="C983" s="13" t="s">
        <v>25</v>
      </c>
      <c r="D983" s="13" t="s">
        <v>743</v>
      </c>
      <c r="E983" s="13" t="s">
        <v>5789</v>
      </c>
      <c r="F983" s="13" t="s">
        <v>42</v>
      </c>
      <c r="G983" s="13">
        <v>98873.83</v>
      </c>
      <c r="H983" s="13">
        <v>2</v>
      </c>
      <c r="I983" s="14">
        <v>16.75</v>
      </c>
      <c r="J983" s="15">
        <v>197747.66</v>
      </c>
      <c r="K983" s="13">
        <v>69548.210000000006</v>
      </c>
      <c r="L983" s="15">
        <v>58651.25</v>
      </c>
      <c r="M983" s="13" t="s">
        <v>21</v>
      </c>
      <c r="N983" s="13" t="s">
        <v>58</v>
      </c>
      <c r="O983" s="13" t="s">
        <v>29</v>
      </c>
      <c r="P983" s="13">
        <v>7</v>
      </c>
      <c r="Q983" s="13">
        <v>2023</v>
      </c>
      <c r="R983" s="15">
        <f>Raw_Data!$G983*Raw_Data!$H983</f>
        <v>197747.66</v>
      </c>
      <c r="S983" s="15">
        <f>Raw_Data!$R983*Raw_Data!$I983/100</f>
        <v>33122.733050000003</v>
      </c>
      <c r="T983" s="15">
        <f>Raw_Data!$R983-Raw_Data!$S983</f>
        <v>164624.92694999999</v>
      </c>
      <c r="U983" s="17">
        <f>Raw_Data!$L983/Raw_Data!$J983</f>
        <v>0.29659643001591018</v>
      </c>
    </row>
    <row r="984" spans="1:21" x14ac:dyDescent="0.3">
      <c r="A984" s="9" t="s">
        <v>1567</v>
      </c>
      <c r="B984" s="8">
        <v>45137</v>
      </c>
      <c r="C984" s="9" t="s">
        <v>18</v>
      </c>
      <c r="D984" s="9" t="s">
        <v>775</v>
      </c>
      <c r="E984" s="9" t="s">
        <v>5786</v>
      </c>
      <c r="F984" s="9" t="s">
        <v>32</v>
      </c>
      <c r="G984" s="9">
        <v>59857.08</v>
      </c>
      <c r="H984" s="9">
        <v>14</v>
      </c>
      <c r="I984" s="10">
        <v>5.5</v>
      </c>
      <c r="J984" s="11">
        <v>837999.11</v>
      </c>
      <c r="K984" s="9">
        <v>50612.44</v>
      </c>
      <c r="L984" s="11">
        <v>129424.89</v>
      </c>
      <c r="M984" s="9" t="s">
        <v>21</v>
      </c>
      <c r="N984" s="9" t="s">
        <v>28</v>
      </c>
      <c r="O984" s="9" t="s">
        <v>23</v>
      </c>
      <c r="P984" s="9">
        <v>7</v>
      </c>
      <c r="Q984" s="9">
        <v>2023</v>
      </c>
      <c r="R984" s="11">
        <f>Raw_Data!$G984*Raw_Data!$H984</f>
        <v>837999.12</v>
      </c>
      <c r="S984" s="11">
        <f>Raw_Data!$R984*Raw_Data!$I984/100</f>
        <v>46089.9516</v>
      </c>
      <c r="T984" s="11">
        <f>Raw_Data!$R984-Raw_Data!$S984</f>
        <v>791909.16839999997</v>
      </c>
      <c r="U984" s="16">
        <f>Raw_Data!$L984/Raw_Data!$J984</f>
        <v>0.15444514016249969</v>
      </c>
    </row>
    <row r="985" spans="1:21" x14ac:dyDescent="0.3">
      <c r="A985" s="13" t="s">
        <v>1568</v>
      </c>
      <c r="B985" s="12">
        <v>45137</v>
      </c>
      <c r="C985" s="13" t="s">
        <v>40</v>
      </c>
      <c r="D985" s="13" t="s">
        <v>299</v>
      </c>
      <c r="E985" s="13" t="s">
        <v>5785</v>
      </c>
      <c r="F985" s="13" t="s">
        <v>55</v>
      </c>
      <c r="G985" s="13">
        <v>101279.07</v>
      </c>
      <c r="H985" s="13">
        <v>10</v>
      </c>
      <c r="I985" s="14">
        <v>0.04</v>
      </c>
      <c r="J985" s="15">
        <v>1012790.69</v>
      </c>
      <c r="K985" s="13">
        <v>75616.81</v>
      </c>
      <c r="L985" s="15">
        <v>256622.6</v>
      </c>
      <c r="M985" s="13" t="s">
        <v>21</v>
      </c>
      <c r="N985" s="13" t="s">
        <v>22</v>
      </c>
      <c r="O985" s="13" t="s">
        <v>23</v>
      </c>
      <c r="P985" s="13">
        <v>7</v>
      </c>
      <c r="Q985" s="13">
        <v>2023</v>
      </c>
      <c r="R985" s="15">
        <f>Raw_Data!$G985*Raw_Data!$H985</f>
        <v>1012790.7000000001</v>
      </c>
      <c r="S985" s="15">
        <f>Raw_Data!$R985*Raw_Data!$I985/100</f>
        <v>405.11628000000002</v>
      </c>
      <c r="T985" s="15">
        <f>Raw_Data!$R985-Raw_Data!$S985</f>
        <v>1012385.5837200001</v>
      </c>
      <c r="U985" s="17">
        <f>Raw_Data!$L985/Raw_Data!$J985</f>
        <v>0.25338167356178998</v>
      </c>
    </row>
    <row r="986" spans="1:21" x14ac:dyDescent="0.3">
      <c r="A986" s="9" t="s">
        <v>1569</v>
      </c>
      <c r="B986" s="8">
        <v>45137</v>
      </c>
      <c r="C986" s="9" t="s">
        <v>18</v>
      </c>
      <c r="D986" s="9" t="s">
        <v>1570</v>
      </c>
      <c r="E986" s="9" t="s">
        <v>5790</v>
      </c>
      <c r="F986" s="9" t="s">
        <v>42</v>
      </c>
      <c r="G986" s="9">
        <v>68635.360000000001</v>
      </c>
      <c r="H986" s="9">
        <v>25</v>
      </c>
      <c r="I986" s="10">
        <v>8.77</v>
      </c>
      <c r="J986" s="11">
        <v>1715884.04</v>
      </c>
      <c r="K986" s="9">
        <v>52729.81</v>
      </c>
      <c r="L986" s="11">
        <v>397638.79</v>
      </c>
      <c r="M986" s="9" t="s">
        <v>36</v>
      </c>
      <c r="N986" s="9" t="s">
        <v>28</v>
      </c>
      <c r="O986" s="9" t="s">
        <v>29</v>
      </c>
      <c r="P986" s="9">
        <v>7</v>
      </c>
      <c r="Q986" s="9">
        <v>2023</v>
      </c>
      <c r="R986" s="11">
        <f>Raw_Data!$G986*Raw_Data!$H986</f>
        <v>1715884</v>
      </c>
      <c r="S986" s="11">
        <f>Raw_Data!$R986*Raw_Data!$I986/100</f>
        <v>150483.02679999999</v>
      </c>
      <c r="T986" s="11">
        <f>Raw_Data!$R986-Raw_Data!$S986</f>
        <v>1565400.9731999999</v>
      </c>
      <c r="U986" s="16">
        <f>Raw_Data!$L986/Raw_Data!$J986</f>
        <v>0.23173989659580957</v>
      </c>
    </row>
    <row r="987" spans="1:21" x14ac:dyDescent="0.3">
      <c r="A987" s="13" t="s">
        <v>1571</v>
      </c>
      <c r="B987" s="12">
        <v>45137</v>
      </c>
      <c r="C987" s="13" t="s">
        <v>34</v>
      </c>
      <c r="D987" s="13" t="s">
        <v>398</v>
      </c>
      <c r="E987" s="13" t="s">
        <v>5788</v>
      </c>
      <c r="F987" s="13" t="s">
        <v>32</v>
      </c>
      <c r="G987" s="13">
        <v>75759.61</v>
      </c>
      <c r="H987" s="13">
        <v>135</v>
      </c>
      <c r="I987" s="14">
        <v>2.31</v>
      </c>
      <c r="J987" s="15">
        <v>10227547.68</v>
      </c>
      <c r="K987" s="13">
        <v>60801.59</v>
      </c>
      <c r="L987" s="15">
        <v>2019332.85</v>
      </c>
      <c r="M987" s="13" t="s">
        <v>36</v>
      </c>
      <c r="N987" s="13" t="s">
        <v>28</v>
      </c>
      <c r="O987" s="13" t="s">
        <v>23</v>
      </c>
      <c r="P987" s="13">
        <v>7</v>
      </c>
      <c r="Q987" s="13">
        <v>2023</v>
      </c>
      <c r="R987" s="15">
        <f>Raw_Data!$G987*Raw_Data!$H987</f>
        <v>10227547.35</v>
      </c>
      <c r="S987" s="15">
        <f>Raw_Data!$R987*Raw_Data!$I987/100</f>
        <v>236256.343785</v>
      </c>
      <c r="T987" s="15">
        <f>Raw_Data!$R987-Raw_Data!$S987</f>
        <v>9991291.0062150005</v>
      </c>
      <c r="U987" s="17">
        <f>Raw_Data!$L987/Raw_Data!$J987</f>
        <v>0.19744057062171527</v>
      </c>
    </row>
    <row r="988" spans="1:21" x14ac:dyDescent="0.3">
      <c r="A988" s="9" t="s">
        <v>1572</v>
      </c>
      <c r="B988" s="8">
        <v>45138</v>
      </c>
      <c r="C988" s="9" t="s">
        <v>40</v>
      </c>
      <c r="D988" s="9" t="s">
        <v>1182</v>
      </c>
      <c r="E988" s="9" t="s">
        <v>5785</v>
      </c>
      <c r="F988" s="9" t="s">
        <v>20</v>
      </c>
      <c r="G988" s="9">
        <v>91765.16</v>
      </c>
      <c r="H988" s="9">
        <v>47</v>
      </c>
      <c r="I988" s="10">
        <v>11.09</v>
      </c>
      <c r="J988" s="11">
        <v>4312962.6100000003</v>
      </c>
      <c r="K988" s="9">
        <v>72038.679999999993</v>
      </c>
      <c r="L988" s="11">
        <v>927144.66</v>
      </c>
      <c r="M988" s="9" t="s">
        <v>36</v>
      </c>
      <c r="N988" s="9" t="s">
        <v>22</v>
      </c>
      <c r="O988" s="9" t="s">
        <v>29</v>
      </c>
      <c r="P988" s="9">
        <v>7</v>
      </c>
      <c r="Q988" s="9">
        <v>2023</v>
      </c>
      <c r="R988" s="11">
        <f>Raw_Data!$G988*Raw_Data!$H988</f>
        <v>4312962.5200000005</v>
      </c>
      <c r="S988" s="11">
        <f>Raw_Data!$R988*Raw_Data!$I988/100</f>
        <v>478307.54346800008</v>
      </c>
      <c r="T988" s="11">
        <f>Raw_Data!$R988-Raw_Data!$S988</f>
        <v>3834654.9765320006</v>
      </c>
      <c r="U988" s="16">
        <f>Raw_Data!$L988/Raw_Data!$J988</f>
        <v>0.21496700617119421</v>
      </c>
    </row>
    <row r="989" spans="1:21" x14ac:dyDescent="0.3">
      <c r="A989" s="13" t="s">
        <v>1573</v>
      </c>
      <c r="B989" s="12">
        <v>45138</v>
      </c>
      <c r="C989" s="13" t="s">
        <v>34</v>
      </c>
      <c r="D989" s="13" t="s">
        <v>1075</v>
      </c>
      <c r="E989" s="13" t="s">
        <v>5787</v>
      </c>
      <c r="F989" s="13" t="s">
        <v>42</v>
      </c>
      <c r="G989" s="13">
        <v>63615.98</v>
      </c>
      <c r="H989" s="13">
        <v>12</v>
      </c>
      <c r="I989" s="14">
        <v>5.09</v>
      </c>
      <c r="J989" s="15">
        <v>763391.73</v>
      </c>
      <c r="K989" s="13">
        <v>48218.91</v>
      </c>
      <c r="L989" s="15">
        <v>184764.77</v>
      </c>
      <c r="M989" s="13" t="s">
        <v>21</v>
      </c>
      <c r="N989" s="13" t="s">
        <v>22</v>
      </c>
      <c r="O989" s="13" t="s">
        <v>23</v>
      </c>
      <c r="P989" s="13">
        <v>7</v>
      </c>
      <c r="Q989" s="13">
        <v>2023</v>
      </c>
      <c r="R989" s="15">
        <f>Raw_Data!$G989*Raw_Data!$H989</f>
        <v>763391.76</v>
      </c>
      <c r="S989" s="15">
        <f>Raw_Data!$R989*Raw_Data!$I989/100</f>
        <v>38856.640584000001</v>
      </c>
      <c r="T989" s="15">
        <f>Raw_Data!$R989-Raw_Data!$S989</f>
        <v>724535.11941599997</v>
      </c>
      <c r="U989" s="17">
        <f>Raw_Data!$L989/Raw_Data!$J989</f>
        <v>0.24203140109993068</v>
      </c>
    </row>
    <row r="990" spans="1:21" x14ac:dyDescent="0.3">
      <c r="A990" s="9" t="s">
        <v>1574</v>
      </c>
      <c r="B990" s="8">
        <v>45138</v>
      </c>
      <c r="C990" s="9" t="s">
        <v>18</v>
      </c>
      <c r="D990" s="9" t="s">
        <v>1575</v>
      </c>
      <c r="E990" s="9" t="s">
        <v>5789</v>
      </c>
      <c r="F990" s="9" t="s">
        <v>42</v>
      </c>
      <c r="G990" s="9">
        <v>40222.49</v>
      </c>
      <c r="H990" s="9">
        <v>2</v>
      </c>
      <c r="I990" s="10">
        <v>11.21</v>
      </c>
      <c r="J990" s="11">
        <v>80444.98</v>
      </c>
      <c r="K990" s="9">
        <v>30085.64</v>
      </c>
      <c r="L990" s="11">
        <v>20273.689999999999</v>
      </c>
      <c r="M990" s="9" t="s">
        <v>21</v>
      </c>
      <c r="N990" s="9" t="s">
        <v>22</v>
      </c>
      <c r="O990" s="9" t="s">
        <v>29</v>
      </c>
      <c r="P990" s="9">
        <v>7</v>
      </c>
      <c r="Q990" s="9">
        <v>2023</v>
      </c>
      <c r="R990" s="11">
        <f>Raw_Data!$G990*Raw_Data!$H990</f>
        <v>80444.98</v>
      </c>
      <c r="S990" s="11">
        <f>Raw_Data!$R990*Raw_Data!$I990/100</f>
        <v>9017.8822579999996</v>
      </c>
      <c r="T990" s="11">
        <f>Raw_Data!$R990-Raw_Data!$S990</f>
        <v>71427.097741999998</v>
      </c>
      <c r="U990" s="16">
        <f>Raw_Data!$L990/Raw_Data!$J990</f>
        <v>0.25201933047904296</v>
      </c>
    </row>
    <row r="991" spans="1:21" x14ac:dyDescent="0.3">
      <c r="A991" s="13" t="s">
        <v>1576</v>
      </c>
      <c r="B991" s="12">
        <v>45138</v>
      </c>
      <c r="C991" s="13" t="s">
        <v>40</v>
      </c>
      <c r="D991" s="13" t="s">
        <v>209</v>
      </c>
      <c r="E991" s="13" t="s">
        <v>5787</v>
      </c>
      <c r="F991" s="13" t="s">
        <v>55</v>
      </c>
      <c r="G991" s="13">
        <v>96353.74</v>
      </c>
      <c r="H991" s="13">
        <v>9</v>
      </c>
      <c r="I991" s="14">
        <v>4.83</v>
      </c>
      <c r="J991" s="15">
        <v>867183.62</v>
      </c>
      <c r="K991" s="13">
        <v>71230.179999999993</v>
      </c>
      <c r="L991" s="15">
        <v>226112.02</v>
      </c>
      <c r="M991" s="13" t="s">
        <v>21</v>
      </c>
      <c r="N991" s="13" t="s">
        <v>58</v>
      </c>
      <c r="O991" s="13" t="s">
        <v>23</v>
      </c>
      <c r="P991" s="13">
        <v>7</v>
      </c>
      <c r="Q991" s="13">
        <v>2023</v>
      </c>
      <c r="R991" s="15">
        <f>Raw_Data!$G991*Raw_Data!$H991</f>
        <v>867183.66</v>
      </c>
      <c r="S991" s="15">
        <f>Raw_Data!$R991*Raw_Data!$I991/100</f>
        <v>41884.970778000003</v>
      </c>
      <c r="T991" s="15">
        <f>Raw_Data!$R991-Raw_Data!$S991</f>
        <v>825298.68922200007</v>
      </c>
      <c r="U991" s="17">
        <f>Raw_Data!$L991/Raw_Data!$J991</f>
        <v>0.26074295545388643</v>
      </c>
    </row>
    <row r="992" spans="1:21" x14ac:dyDescent="0.3">
      <c r="A992" s="9" t="s">
        <v>1577</v>
      </c>
      <c r="B992" s="8">
        <v>45138</v>
      </c>
      <c r="C992" s="9" t="s">
        <v>34</v>
      </c>
      <c r="D992" s="9" t="s">
        <v>263</v>
      </c>
      <c r="E992" s="9" t="s">
        <v>5788</v>
      </c>
      <c r="F992" s="9" t="s">
        <v>27</v>
      </c>
      <c r="G992" s="9">
        <v>67510.89</v>
      </c>
      <c r="H992" s="9">
        <v>94</v>
      </c>
      <c r="I992" s="10">
        <v>13.61</v>
      </c>
      <c r="J992" s="11">
        <v>6346023.6500000004</v>
      </c>
      <c r="K992" s="9">
        <v>50886.66</v>
      </c>
      <c r="L992" s="11">
        <v>1562677.85</v>
      </c>
      <c r="M992" s="9" t="s">
        <v>36</v>
      </c>
      <c r="N992" s="9" t="s">
        <v>28</v>
      </c>
      <c r="O992" s="9" t="s">
        <v>29</v>
      </c>
      <c r="P992" s="9">
        <v>7</v>
      </c>
      <c r="Q992" s="9">
        <v>2023</v>
      </c>
      <c r="R992" s="11">
        <f>Raw_Data!$G992*Raw_Data!$H992</f>
        <v>6346023.6600000001</v>
      </c>
      <c r="S992" s="11">
        <f>Raw_Data!$R992*Raw_Data!$I992/100</f>
        <v>863693.82012600009</v>
      </c>
      <c r="T992" s="11">
        <f>Raw_Data!$R992-Raw_Data!$S992</f>
        <v>5482329.8398740003</v>
      </c>
      <c r="U992" s="16">
        <f>Raw_Data!$L992/Raw_Data!$J992</f>
        <v>0.24624519796739175</v>
      </c>
    </row>
    <row r="993" spans="1:21" x14ac:dyDescent="0.3">
      <c r="A993" s="13" t="s">
        <v>1578</v>
      </c>
      <c r="B993" s="12">
        <v>45138</v>
      </c>
      <c r="C993" s="13" t="s">
        <v>25</v>
      </c>
      <c r="D993" s="13" t="s">
        <v>1121</v>
      </c>
      <c r="E993" s="13" t="s">
        <v>5786</v>
      </c>
      <c r="F993" s="13" t="s">
        <v>32</v>
      </c>
      <c r="G993" s="13">
        <v>94789.58</v>
      </c>
      <c r="H993" s="13">
        <v>67</v>
      </c>
      <c r="I993" s="14">
        <v>3.1</v>
      </c>
      <c r="J993" s="15">
        <v>6350901.9900000002</v>
      </c>
      <c r="K993" s="13">
        <v>82512.5</v>
      </c>
      <c r="L993" s="15">
        <v>822564.26</v>
      </c>
      <c r="M993" s="13" t="s">
        <v>36</v>
      </c>
      <c r="N993" s="13" t="s">
        <v>22</v>
      </c>
      <c r="O993" s="13" t="s">
        <v>23</v>
      </c>
      <c r="P993" s="13">
        <v>7</v>
      </c>
      <c r="Q993" s="13">
        <v>2023</v>
      </c>
      <c r="R993" s="15">
        <f>Raw_Data!$G993*Raw_Data!$H993</f>
        <v>6350901.8600000003</v>
      </c>
      <c r="S993" s="15">
        <f>Raw_Data!$R993*Raw_Data!$I993/100</f>
        <v>196877.95766000001</v>
      </c>
      <c r="T993" s="15">
        <f>Raw_Data!$R993-Raw_Data!$S993</f>
        <v>6154023.9023400005</v>
      </c>
      <c r="U993" s="17">
        <f>Raw_Data!$L993/Raw_Data!$J993</f>
        <v>0.12951928108718933</v>
      </c>
    </row>
    <row r="994" spans="1:21" x14ac:dyDescent="0.3">
      <c r="A994" s="9" t="s">
        <v>1579</v>
      </c>
      <c r="B994" s="8">
        <v>45138</v>
      </c>
      <c r="C994" s="9" t="s">
        <v>47</v>
      </c>
      <c r="D994" s="9" t="s">
        <v>337</v>
      </c>
      <c r="E994" s="9" t="s">
        <v>5787</v>
      </c>
      <c r="F994" s="9" t="s">
        <v>20</v>
      </c>
      <c r="G994" s="9">
        <v>41634.239999999998</v>
      </c>
      <c r="H994" s="9">
        <v>40</v>
      </c>
      <c r="I994" s="10">
        <v>22.65</v>
      </c>
      <c r="J994" s="11">
        <v>1665369.51</v>
      </c>
      <c r="K994" s="9">
        <v>34633.06</v>
      </c>
      <c r="L994" s="11">
        <v>280047.14</v>
      </c>
      <c r="M994" s="9" t="s">
        <v>36</v>
      </c>
      <c r="N994" s="9" t="s">
        <v>28</v>
      </c>
      <c r="O994" s="9" t="s">
        <v>29</v>
      </c>
      <c r="P994" s="9">
        <v>7</v>
      </c>
      <c r="Q994" s="9">
        <v>2023</v>
      </c>
      <c r="R994" s="11">
        <f>Raw_Data!$G994*Raw_Data!$H994</f>
        <v>1665369.5999999999</v>
      </c>
      <c r="S994" s="11">
        <f>Raw_Data!$R994*Raw_Data!$I994/100</f>
        <v>377206.2144</v>
      </c>
      <c r="T994" s="11">
        <f>Raw_Data!$R994-Raw_Data!$S994</f>
        <v>1288163.3855999999</v>
      </c>
      <c r="U994" s="16">
        <f>Raw_Data!$L994/Raw_Data!$J994</f>
        <v>0.16815916126625857</v>
      </c>
    </row>
    <row r="995" spans="1:21" x14ac:dyDescent="0.3">
      <c r="A995" s="13" t="s">
        <v>1580</v>
      </c>
      <c r="B995" s="12">
        <v>45139</v>
      </c>
      <c r="C995" s="13" t="s">
        <v>40</v>
      </c>
      <c r="D995" s="13" t="s">
        <v>1581</v>
      </c>
      <c r="E995" s="13" t="s">
        <v>5789</v>
      </c>
      <c r="F995" s="13" t="s">
        <v>32</v>
      </c>
      <c r="G995" s="13">
        <v>86922.52</v>
      </c>
      <c r="H995" s="13">
        <v>75</v>
      </c>
      <c r="I995" s="14">
        <v>1.56</v>
      </c>
      <c r="J995" s="15">
        <v>6519188.71</v>
      </c>
      <c r="K995" s="13">
        <v>75164.81</v>
      </c>
      <c r="L995" s="15">
        <v>881827.95</v>
      </c>
      <c r="M995" s="13" t="s">
        <v>36</v>
      </c>
      <c r="N995" s="13" t="s">
        <v>58</v>
      </c>
      <c r="O995" s="13" t="s">
        <v>23</v>
      </c>
      <c r="P995" s="13">
        <v>8</v>
      </c>
      <c r="Q995" s="13">
        <v>2023</v>
      </c>
      <c r="R995" s="15">
        <f>Raw_Data!$G995*Raw_Data!$H995</f>
        <v>6519189</v>
      </c>
      <c r="S995" s="15">
        <f>Raw_Data!$R995*Raw_Data!$I995/100</f>
        <v>101699.3484</v>
      </c>
      <c r="T995" s="15">
        <f>Raw_Data!$R995-Raw_Data!$S995</f>
        <v>6417489.6516000004</v>
      </c>
      <c r="U995" s="17">
        <f>Raw_Data!$L995/Raw_Data!$J995</f>
        <v>0.13526651692830041</v>
      </c>
    </row>
    <row r="996" spans="1:21" x14ac:dyDescent="0.3">
      <c r="A996" s="9" t="s">
        <v>1582</v>
      </c>
      <c r="B996" s="8">
        <v>45139</v>
      </c>
      <c r="C996" s="9" t="s">
        <v>18</v>
      </c>
      <c r="D996" s="9" t="s">
        <v>475</v>
      </c>
      <c r="E996" s="9" t="s">
        <v>5789</v>
      </c>
      <c r="F996" s="9" t="s">
        <v>42</v>
      </c>
      <c r="G996" s="9">
        <v>66265.759999999995</v>
      </c>
      <c r="H996" s="9">
        <v>44</v>
      </c>
      <c r="I996" s="10">
        <v>2.2400000000000002</v>
      </c>
      <c r="J996" s="11">
        <v>2915693.4</v>
      </c>
      <c r="K996" s="9">
        <v>49703.42</v>
      </c>
      <c r="L996" s="11">
        <v>728742.79</v>
      </c>
      <c r="M996" s="9" t="s">
        <v>36</v>
      </c>
      <c r="N996" s="9" t="s">
        <v>28</v>
      </c>
      <c r="O996" s="9" t="s">
        <v>23</v>
      </c>
      <c r="P996" s="9">
        <v>8</v>
      </c>
      <c r="Q996" s="9">
        <v>2023</v>
      </c>
      <c r="R996" s="11">
        <f>Raw_Data!$G996*Raw_Data!$H996</f>
        <v>2915693.44</v>
      </c>
      <c r="S996" s="11">
        <f>Raw_Data!$R996*Raw_Data!$I996/100</f>
        <v>65311.533056000007</v>
      </c>
      <c r="T996" s="11">
        <f>Raw_Data!$R996-Raw_Data!$S996</f>
        <v>2850381.9069440002</v>
      </c>
      <c r="U996" s="16">
        <f>Raw_Data!$L996/Raw_Data!$J996</f>
        <v>0.24993807304979326</v>
      </c>
    </row>
    <row r="997" spans="1:21" x14ac:dyDescent="0.3">
      <c r="A997" s="13" t="s">
        <v>1583</v>
      </c>
      <c r="B997" s="12">
        <v>45140</v>
      </c>
      <c r="C997" s="13" t="s">
        <v>25</v>
      </c>
      <c r="D997" s="13" t="s">
        <v>766</v>
      </c>
      <c r="E997" s="13" t="s">
        <v>5790</v>
      </c>
      <c r="F997" s="13" t="s">
        <v>42</v>
      </c>
      <c r="G997" s="13">
        <v>112487.21</v>
      </c>
      <c r="H997" s="13">
        <v>5</v>
      </c>
      <c r="I997" s="14">
        <v>14.3</v>
      </c>
      <c r="J997" s="15">
        <v>562436.05000000005</v>
      </c>
      <c r="K997" s="13">
        <v>83165.820000000007</v>
      </c>
      <c r="L997" s="15">
        <v>146606.95000000001</v>
      </c>
      <c r="M997" s="13" t="s">
        <v>21</v>
      </c>
      <c r="N997" s="13" t="s">
        <v>22</v>
      </c>
      <c r="O997" s="13" t="s">
        <v>29</v>
      </c>
      <c r="P997" s="13">
        <v>8</v>
      </c>
      <c r="Q997" s="13">
        <v>2023</v>
      </c>
      <c r="R997" s="15">
        <f>Raw_Data!$G997*Raw_Data!$H997</f>
        <v>562436.05000000005</v>
      </c>
      <c r="S997" s="15">
        <f>Raw_Data!$R997*Raw_Data!$I997/100</f>
        <v>80428.355150000018</v>
      </c>
      <c r="T997" s="15">
        <f>Raw_Data!$R997-Raw_Data!$S997</f>
        <v>482007.69485000003</v>
      </c>
      <c r="U997" s="17">
        <f>Raw_Data!$L997/Raw_Data!$J997</f>
        <v>0.26066421240245891</v>
      </c>
    </row>
    <row r="998" spans="1:21" x14ac:dyDescent="0.3">
      <c r="A998" s="9" t="s">
        <v>1584</v>
      </c>
      <c r="B998" s="8">
        <v>45140</v>
      </c>
      <c r="C998" s="9" t="s">
        <v>25</v>
      </c>
      <c r="D998" s="9" t="s">
        <v>1585</v>
      </c>
      <c r="E998" s="9" t="s">
        <v>5785</v>
      </c>
      <c r="F998" s="9" t="s">
        <v>27</v>
      </c>
      <c r="G998" s="9">
        <v>105232.41</v>
      </c>
      <c r="H998" s="9">
        <v>5</v>
      </c>
      <c r="I998" s="10">
        <v>4</v>
      </c>
      <c r="J998" s="11">
        <v>526162.06999999995</v>
      </c>
      <c r="K998" s="9">
        <v>85122.4</v>
      </c>
      <c r="L998" s="11">
        <v>100550.04</v>
      </c>
      <c r="M998" s="9" t="s">
        <v>21</v>
      </c>
      <c r="N998" s="9" t="s">
        <v>28</v>
      </c>
      <c r="O998" s="9" t="s">
        <v>23</v>
      </c>
      <c r="P998" s="9">
        <v>8</v>
      </c>
      <c r="Q998" s="9">
        <v>2023</v>
      </c>
      <c r="R998" s="11">
        <f>Raw_Data!$G998*Raw_Data!$H998</f>
        <v>526162.05000000005</v>
      </c>
      <c r="S998" s="11">
        <f>Raw_Data!$R998*Raw_Data!$I998/100</f>
        <v>21046.482000000004</v>
      </c>
      <c r="T998" s="11">
        <f>Raw_Data!$R998-Raw_Data!$S998</f>
        <v>505115.56800000003</v>
      </c>
      <c r="U998" s="16">
        <f>Raw_Data!$L998/Raw_Data!$J998</f>
        <v>0.19110089026371666</v>
      </c>
    </row>
    <row r="999" spans="1:21" x14ac:dyDescent="0.3">
      <c r="A999" s="13" t="s">
        <v>1586</v>
      </c>
      <c r="B999" s="12">
        <v>45140</v>
      </c>
      <c r="C999" s="13" t="s">
        <v>34</v>
      </c>
      <c r="D999" s="13" t="s">
        <v>379</v>
      </c>
      <c r="E999" s="13" t="s">
        <v>5785</v>
      </c>
      <c r="F999" s="13" t="s">
        <v>42</v>
      </c>
      <c r="G999" s="13">
        <v>59105.91</v>
      </c>
      <c r="H999" s="13">
        <v>9</v>
      </c>
      <c r="I999" s="14">
        <v>4.21</v>
      </c>
      <c r="J999" s="15">
        <v>531953.21</v>
      </c>
      <c r="K999" s="13">
        <v>39616.080000000002</v>
      </c>
      <c r="L999" s="15">
        <v>175408.51</v>
      </c>
      <c r="M999" s="13" t="s">
        <v>21</v>
      </c>
      <c r="N999" s="13" t="s">
        <v>28</v>
      </c>
      <c r="O999" s="13" t="s">
        <v>23</v>
      </c>
      <c r="P999" s="13">
        <v>8</v>
      </c>
      <c r="Q999" s="13">
        <v>2023</v>
      </c>
      <c r="R999" s="15">
        <f>Raw_Data!$G999*Raw_Data!$H999</f>
        <v>531953.19000000006</v>
      </c>
      <c r="S999" s="15">
        <f>Raw_Data!$R999*Raw_Data!$I999/100</f>
        <v>22395.229299000002</v>
      </c>
      <c r="T999" s="15">
        <f>Raw_Data!$R999-Raw_Data!$S999</f>
        <v>509557.96070100006</v>
      </c>
      <c r="U999" s="17">
        <f>Raw_Data!$L999/Raw_Data!$J999</f>
        <v>0.32974424573920708</v>
      </c>
    </row>
    <row r="1000" spans="1:21" x14ac:dyDescent="0.3">
      <c r="A1000" s="9" t="s">
        <v>1587</v>
      </c>
      <c r="B1000" s="8">
        <v>45140</v>
      </c>
      <c r="C1000" s="9" t="s">
        <v>47</v>
      </c>
      <c r="D1000" s="9" t="s">
        <v>1588</v>
      </c>
      <c r="E1000" s="9" t="s">
        <v>5789</v>
      </c>
      <c r="F1000" s="9" t="s">
        <v>20</v>
      </c>
      <c r="G1000" s="9">
        <v>55216.08</v>
      </c>
      <c r="H1000" s="9">
        <v>10</v>
      </c>
      <c r="I1000" s="10">
        <v>4</v>
      </c>
      <c r="J1000" s="11">
        <v>552160.80000000005</v>
      </c>
      <c r="K1000" s="9">
        <v>44400.51</v>
      </c>
      <c r="L1000" s="11">
        <v>108155.65</v>
      </c>
      <c r="M1000" s="9" t="s">
        <v>36</v>
      </c>
      <c r="N1000" s="9" t="s">
        <v>22</v>
      </c>
      <c r="O1000" s="9" t="s">
        <v>23</v>
      </c>
      <c r="P1000" s="9">
        <v>8</v>
      </c>
      <c r="Q1000" s="9">
        <v>2023</v>
      </c>
      <c r="R1000" s="11">
        <f>Raw_Data!$G1000*Raw_Data!$H1000</f>
        <v>552160.80000000005</v>
      </c>
      <c r="S1000" s="11">
        <f>Raw_Data!$R1000*Raw_Data!$I1000/100</f>
        <v>22086.432000000001</v>
      </c>
      <c r="T1000" s="11">
        <f>Raw_Data!$R1000-Raw_Data!$S1000</f>
        <v>530074.36800000002</v>
      </c>
      <c r="U1000" s="16">
        <f>Raw_Data!$L1000/Raw_Data!$J1000</f>
        <v>0.19587708870314588</v>
      </c>
    </row>
    <row r="1001" spans="1:21" x14ac:dyDescent="0.3">
      <c r="A1001" s="13" t="s">
        <v>1589</v>
      </c>
      <c r="B1001" s="12">
        <v>45140</v>
      </c>
      <c r="C1001" s="13" t="s">
        <v>34</v>
      </c>
      <c r="D1001" s="13" t="s">
        <v>916</v>
      </c>
      <c r="E1001" s="13" t="s">
        <v>5786</v>
      </c>
      <c r="F1001" s="13" t="s">
        <v>42</v>
      </c>
      <c r="G1001" s="13">
        <v>78802.87</v>
      </c>
      <c r="H1001" s="13">
        <v>8</v>
      </c>
      <c r="I1001" s="14">
        <v>1.52</v>
      </c>
      <c r="J1001" s="15">
        <v>630422.96</v>
      </c>
      <c r="K1001" s="13">
        <v>54413.45</v>
      </c>
      <c r="L1001" s="15">
        <v>195115.4</v>
      </c>
      <c r="M1001" s="13" t="s">
        <v>21</v>
      </c>
      <c r="N1001" s="13" t="s">
        <v>28</v>
      </c>
      <c r="O1001" s="13" t="s">
        <v>23</v>
      </c>
      <c r="P1001" s="13">
        <v>8</v>
      </c>
      <c r="Q1001" s="13">
        <v>2023</v>
      </c>
      <c r="R1001" s="15">
        <f>Raw_Data!$G1001*Raw_Data!$H1001</f>
        <v>630422.96</v>
      </c>
      <c r="S1001" s="15">
        <f>Raw_Data!$R1001*Raw_Data!$I1001/100</f>
        <v>9582.4289919999992</v>
      </c>
      <c r="T1001" s="15">
        <f>Raw_Data!$R1001-Raw_Data!$S1001</f>
        <v>620840.53100800002</v>
      </c>
      <c r="U1001" s="17">
        <f>Raw_Data!$L1001/Raw_Data!$J1001</f>
        <v>0.30949919717391006</v>
      </c>
    </row>
    <row r="1002" spans="1:21" x14ac:dyDescent="0.3">
      <c r="A1002" s="9" t="s">
        <v>1590</v>
      </c>
      <c r="B1002" s="8">
        <v>45140</v>
      </c>
      <c r="C1002" s="9" t="s">
        <v>25</v>
      </c>
      <c r="D1002" s="9" t="s">
        <v>1591</v>
      </c>
      <c r="E1002" s="9" t="s">
        <v>5789</v>
      </c>
      <c r="F1002" s="9" t="s">
        <v>27</v>
      </c>
      <c r="G1002" s="9">
        <v>109844.46</v>
      </c>
      <c r="H1002" s="9">
        <v>10</v>
      </c>
      <c r="I1002" s="10">
        <v>16.82</v>
      </c>
      <c r="J1002" s="11">
        <v>1098444.6499999999</v>
      </c>
      <c r="K1002" s="9">
        <v>88089.16</v>
      </c>
      <c r="L1002" s="11">
        <v>217553.08</v>
      </c>
      <c r="M1002" s="9" t="s">
        <v>36</v>
      </c>
      <c r="N1002" s="9" t="s">
        <v>28</v>
      </c>
      <c r="O1002" s="9" t="s">
        <v>29</v>
      </c>
      <c r="P1002" s="9">
        <v>8</v>
      </c>
      <c r="Q1002" s="9">
        <v>2023</v>
      </c>
      <c r="R1002" s="11">
        <f>Raw_Data!$G1002*Raw_Data!$H1002</f>
        <v>1098444.6000000001</v>
      </c>
      <c r="S1002" s="11">
        <f>Raw_Data!$R1002*Raw_Data!$I1002/100</f>
        <v>184758.38172000003</v>
      </c>
      <c r="T1002" s="11">
        <f>Raw_Data!$R1002-Raw_Data!$S1002</f>
        <v>913686.21828000003</v>
      </c>
      <c r="U1002" s="16">
        <f>Raw_Data!$L1002/Raw_Data!$J1002</f>
        <v>0.19805556884454761</v>
      </c>
    </row>
    <row r="1003" spans="1:21" x14ac:dyDescent="0.3">
      <c r="A1003" s="13" t="s">
        <v>1592</v>
      </c>
      <c r="B1003" s="12">
        <v>45140</v>
      </c>
      <c r="C1003" s="13" t="s">
        <v>25</v>
      </c>
      <c r="D1003" s="13" t="s">
        <v>1211</v>
      </c>
      <c r="E1003" s="13" t="s">
        <v>5788</v>
      </c>
      <c r="F1003" s="13" t="s">
        <v>55</v>
      </c>
      <c r="G1003" s="13">
        <v>117556.19</v>
      </c>
      <c r="H1003" s="13">
        <v>7</v>
      </c>
      <c r="I1003" s="14">
        <v>0.89</v>
      </c>
      <c r="J1003" s="15">
        <v>822893.33</v>
      </c>
      <c r="K1003" s="13">
        <v>84836.21</v>
      </c>
      <c r="L1003" s="15">
        <v>229039.88</v>
      </c>
      <c r="M1003" s="13" t="s">
        <v>21</v>
      </c>
      <c r="N1003" s="13" t="s">
        <v>58</v>
      </c>
      <c r="O1003" s="13" t="s">
        <v>23</v>
      </c>
      <c r="P1003" s="13">
        <v>8</v>
      </c>
      <c r="Q1003" s="13">
        <v>2023</v>
      </c>
      <c r="R1003" s="15">
        <f>Raw_Data!$G1003*Raw_Data!$H1003</f>
        <v>822893.33000000007</v>
      </c>
      <c r="S1003" s="15">
        <f>Raw_Data!$R1003*Raw_Data!$I1003/100</f>
        <v>7323.750637000001</v>
      </c>
      <c r="T1003" s="15">
        <f>Raw_Data!$R1003-Raw_Data!$S1003</f>
        <v>815569.57936300011</v>
      </c>
      <c r="U1003" s="17">
        <f>Raw_Data!$L1003/Raw_Data!$J1003</f>
        <v>0.27833483593797026</v>
      </c>
    </row>
    <row r="1004" spans="1:21" x14ac:dyDescent="0.3">
      <c r="A1004" s="9" t="s">
        <v>1593</v>
      </c>
      <c r="B1004" s="8">
        <v>45141</v>
      </c>
      <c r="C1004" s="9" t="s">
        <v>18</v>
      </c>
      <c r="D1004" s="9" t="s">
        <v>861</v>
      </c>
      <c r="E1004" s="9" t="s">
        <v>5786</v>
      </c>
      <c r="F1004" s="9" t="s">
        <v>55</v>
      </c>
      <c r="G1004" s="9">
        <v>45325.58</v>
      </c>
      <c r="H1004" s="9">
        <v>105</v>
      </c>
      <c r="I1004" s="10">
        <v>4.66</v>
      </c>
      <c r="J1004" s="11">
        <v>4759185.7</v>
      </c>
      <c r="K1004" s="9">
        <v>33056.410000000003</v>
      </c>
      <c r="L1004" s="11">
        <v>1288262.54</v>
      </c>
      <c r="M1004" s="9" t="s">
        <v>36</v>
      </c>
      <c r="N1004" s="9" t="s">
        <v>28</v>
      </c>
      <c r="O1004" s="9" t="s">
        <v>23</v>
      </c>
      <c r="P1004" s="9">
        <v>8</v>
      </c>
      <c r="Q1004" s="9">
        <v>2023</v>
      </c>
      <c r="R1004" s="11">
        <f>Raw_Data!$G1004*Raw_Data!$H1004</f>
        <v>4759185.9000000004</v>
      </c>
      <c r="S1004" s="11">
        <f>Raw_Data!$R1004*Raw_Data!$I1004/100</f>
        <v>221778.06294000003</v>
      </c>
      <c r="T1004" s="11">
        <f>Raw_Data!$R1004-Raw_Data!$S1004</f>
        <v>4537407.8370600007</v>
      </c>
      <c r="U1004" s="16">
        <f>Raw_Data!$L1004/Raw_Data!$J1004</f>
        <v>0.27068969802964404</v>
      </c>
    </row>
    <row r="1005" spans="1:21" x14ac:dyDescent="0.3">
      <c r="A1005" s="13" t="s">
        <v>1594</v>
      </c>
      <c r="B1005" s="12">
        <v>45141</v>
      </c>
      <c r="C1005" s="13" t="s">
        <v>40</v>
      </c>
      <c r="D1005" s="13" t="s">
        <v>1595</v>
      </c>
      <c r="E1005" s="13" t="s">
        <v>5788</v>
      </c>
      <c r="F1005" s="13" t="s">
        <v>42</v>
      </c>
      <c r="G1005" s="13">
        <v>75116.06</v>
      </c>
      <c r="H1005" s="13">
        <v>12</v>
      </c>
      <c r="I1005" s="14">
        <v>12.72</v>
      </c>
      <c r="J1005" s="15">
        <v>901392.77</v>
      </c>
      <c r="K1005" s="13">
        <v>54899.23</v>
      </c>
      <c r="L1005" s="15">
        <v>242602.06</v>
      </c>
      <c r="M1005" s="13" t="s">
        <v>21</v>
      </c>
      <c r="N1005" s="13" t="s">
        <v>28</v>
      </c>
      <c r="O1005" s="13" t="s">
        <v>29</v>
      </c>
      <c r="P1005" s="13">
        <v>8</v>
      </c>
      <c r="Q1005" s="13">
        <v>2023</v>
      </c>
      <c r="R1005" s="15">
        <f>Raw_Data!$G1005*Raw_Data!$H1005</f>
        <v>901392.72</v>
      </c>
      <c r="S1005" s="15">
        <f>Raw_Data!$R1005*Raw_Data!$I1005/100</f>
        <v>114657.15398399999</v>
      </c>
      <c r="T1005" s="15">
        <f>Raw_Data!$R1005-Raw_Data!$S1005</f>
        <v>786735.566016</v>
      </c>
      <c r="U1005" s="17">
        <f>Raw_Data!$L1005/Raw_Data!$J1005</f>
        <v>0.26914134223641489</v>
      </c>
    </row>
    <row r="1006" spans="1:21" x14ac:dyDescent="0.3">
      <c r="A1006" s="9" t="s">
        <v>1596</v>
      </c>
      <c r="B1006" s="8">
        <v>45142</v>
      </c>
      <c r="C1006" s="9" t="s">
        <v>18</v>
      </c>
      <c r="D1006" s="9" t="s">
        <v>986</v>
      </c>
      <c r="E1006" s="9" t="s">
        <v>5786</v>
      </c>
      <c r="F1006" s="9" t="s">
        <v>32</v>
      </c>
      <c r="G1006" s="9">
        <v>74767.14</v>
      </c>
      <c r="H1006" s="9">
        <v>98</v>
      </c>
      <c r="I1006" s="10">
        <v>1.93</v>
      </c>
      <c r="J1006" s="11">
        <v>7327179.8799999999</v>
      </c>
      <c r="K1006" s="9">
        <v>61772.36</v>
      </c>
      <c r="L1006" s="11">
        <v>1273488.3600000001</v>
      </c>
      <c r="M1006" s="9" t="s">
        <v>36</v>
      </c>
      <c r="N1006" s="9" t="s">
        <v>45</v>
      </c>
      <c r="O1006" s="9" t="s">
        <v>23</v>
      </c>
      <c r="P1006" s="9">
        <v>8</v>
      </c>
      <c r="Q1006" s="9">
        <v>2023</v>
      </c>
      <c r="R1006" s="11">
        <f>Raw_Data!$G1006*Raw_Data!$H1006</f>
        <v>7327179.7199999997</v>
      </c>
      <c r="S1006" s="11">
        <f>Raw_Data!$R1006*Raw_Data!$I1006/100</f>
        <v>141414.56859599997</v>
      </c>
      <c r="T1006" s="11">
        <f>Raw_Data!$R1006-Raw_Data!$S1006</f>
        <v>7185765.1514039999</v>
      </c>
      <c r="U1006" s="16">
        <f>Raw_Data!$L1006/Raw_Data!$J1006</f>
        <v>0.17380334328573904</v>
      </c>
    </row>
    <row r="1007" spans="1:21" x14ac:dyDescent="0.3">
      <c r="A1007" s="13" t="s">
        <v>1597</v>
      </c>
      <c r="B1007" s="12">
        <v>45142</v>
      </c>
      <c r="C1007" s="13" t="s">
        <v>25</v>
      </c>
      <c r="D1007" s="13" t="s">
        <v>556</v>
      </c>
      <c r="E1007" s="13" t="s">
        <v>5788</v>
      </c>
      <c r="F1007" s="13" t="s">
        <v>27</v>
      </c>
      <c r="G1007" s="13">
        <v>112681.5</v>
      </c>
      <c r="H1007" s="13">
        <v>4</v>
      </c>
      <c r="I1007" s="14">
        <v>4</v>
      </c>
      <c r="J1007" s="15">
        <v>450725.98</v>
      </c>
      <c r="K1007" s="13">
        <v>82290.83</v>
      </c>
      <c r="L1007" s="15">
        <v>121562.65</v>
      </c>
      <c r="M1007" s="13" t="s">
        <v>21</v>
      </c>
      <c r="N1007" s="13" t="s">
        <v>58</v>
      </c>
      <c r="O1007" s="13" t="s">
        <v>23</v>
      </c>
      <c r="P1007" s="13">
        <v>8</v>
      </c>
      <c r="Q1007" s="13">
        <v>2023</v>
      </c>
      <c r="R1007" s="15">
        <f>Raw_Data!$G1007*Raw_Data!$H1007</f>
        <v>450726</v>
      </c>
      <c r="S1007" s="15">
        <f>Raw_Data!$R1007*Raw_Data!$I1007/100</f>
        <v>18029.04</v>
      </c>
      <c r="T1007" s="15">
        <f>Raw_Data!$R1007-Raw_Data!$S1007</f>
        <v>432696.96</v>
      </c>
      <c r="U1007" s="17">
        <f>Raw_Data!$L1007/Raw_Data!$J1007</f>
        <v>0.26970411157572943</v>
      </c>
    </row>
    <row r="1008" spans="1:21" x14ac:dyDescent="0.3">
      <c r="A1008" s="9" t="s">
        <v>1598</v>
      </c>
      <c r="B1008" s="8">
        <v>45142</v>
      </c>
      <c r="C1008" s="9" t="s">
        <v>34</v>
      </c>
      <c r="D1008" s="9" t="s">
        <v>734</v>
      </c>
      <c r="E1008" s="9" t="s">
        <v>5786</v>
      </c>
      <c r="F1008" s="9" t="s">
        <v>42</v>
      </c>
      <c r="G1008" s="9">
        <v>72871.22</v>
      </c>
      <c r="H1008" s="9">
        <v>73</v>
      </c>
      <c r="I1008" s="10">
        <v>4.66</v>
      </c>
      <c r="J1008" s="11">
        <v>5319599.28</v>
      </c>
      <c r="K1008" s="9">
        <v>50043.07</v>
      </c>
      <c r="L1008" s="11">
        <v>1666454.82</v>
      </c>
      <c r="M1008" s="9" t="s">
        <v>36</v>
      </c>
      <c r="N1008" s="9" t="s">
        <v>22</v>
      </c>
      <c r="O1008" s="9" t="s">
        <v>23</v>
      </c>
      <c r="P1008" s="9">
        <v>8</v>
      </c>
      <c r="Q1008" s="9">
        <v>2023</v>
      </c>
      <c r="R1008" s="11">
        <f>Raw_Data!$G1008*Raw_Data!$H1008</f>
        <v>5319599.0600000005</v>
      </c>
      <c r="S1008" s="11">
        <f>Raw_Data!$R1008*Raw_Data!$I1008/100</f>
        <v>247893.31619600003</v>
      </c>
      <c r="T1008" s="11">
        <f>Raw_Data!$R1008-Raw_Data!$S1008</f>
        <v>5071705.7438040003</v>
      </c>
      <c r="U1008" s="16">
        <f>Raw_Data!$L1008/Raw_Data!$J1008</f>
        <v>0.31326698352361609</v>
      </c>
    </row>
    <row r="1009" spans="1:21" x14ac:dyDescent="0.3">
      <c r="A1009" s="13" t="s">
        <v>1599</v>
      </c>
      <c r="B1009" s="12">
        <v>45142</v>
      </c>
      <c r="C1009" s="13" t="s">
        <v>34</v>
      </c>
      <c r="D1009" s="13" t="s">
        <v>584</v>
      </c>
      <c r="E1009" s="13" t="s">
        <v>5788</v>
      </c>
      <c r="F1009" s="13" t="s">
        <v>20</v>
      </c>
      <c r="G1009" s="13">
        <v>69385.95</v>
      </c>
      <c r="H1009" s="13">
        <v>3</v>
      </c>
      <c r="I1009" s="14">
        <v>2.04</v>
      </c>
      <c r="J1009" s="15">
        <v>208157.84</v>
      </c>
      <c r="K1009" s="13">
        <v>53338.96</v>
      </c>
      <c r="L1009" s="15">
        <v>48140.97</v>
      </c>
      <c r="M1009" s="13" t="s">
        <v>21</v>
      </c>
      <c r="N1009" s="13" t="s">
        <v>58</v>
      </c>
      <c r="O1009" s="13" t="s">
        <v>23</v>
      </c>
      <c r="P1009" s="13">
        <v>8</v>
      </c>
      <c r="Q1009" s="13">
        <v>2023</v>
      </c>
      <c r="R1009" s="15">
        <f>Raw_Data!$G1009*Raw_Data!$H1009</f>
        <v>208157.84999999998</v>
      </c>
      <c r="S1009" s="15">
        <f>Raw_Data!$R1009*Raw_Data!$I1009/100</f>
        <v>4246.4201399999993</v>
      </c>
      <c r="T1009" s="15">
        <f>Raw_Data!$R1009-Raw_Data!$S1009</f>
        <v>203911.42985999997</v>
      </c>
      <c r="U1009" s="17">
        <f>Raw_Data!$L1009/Raw_Data!$J1009</f>
        <v>0.23127147168706211</v>
      </c>
    </row>
    <row r="1010" spans="1:21" x14ac:dyDescent="0.3">
      <c r="A1010" s="9" t="s">
        <v>1600</v>
      </c>
      <c r="B1010" s="8">
        <v>45142</v>
      </c>
      <c r="C1010" s="9" t="s">
        <v>34</v>
      </c>
      <c r="D1010" s="9" t="s">
        <v>1601</v>
      </c>
      <c r="E1010" s="9" t="s">
        <v>5789</v>
      </c>
      <c r="F1010" s="9" t="s">
        <v>20</v>
      </c>
      <c r="G1010" s="9">
        <v>52536.5</v>
      </c>
      <c r="H1010" s="9">
        <v>8</v>
      </c>
      <c r="I1010" s="10">
        <v>12.74</v>
      </c>
      <c r="J1010" s="11">
        <v>420292.02</v>
      </c>
      <c r="K1010" s="9">
        <v>41009.24</v>
      </c>
      <c r="L1010" s="11">
        <v>92218.08</v>
      </c>
      <c r="M1010" s="9" t="s">
        <v>21</v>
      </c>
      <c r="N1010" s="9" t="s">
        <v>22</v>
      </c>
      <c r="O1010" s="9" t="s">
        <v>29</v>
      </c>
      <c r="P1010" s="9">
        <v>8</v>
      </c>
      <c r="Q1010" s="9">
        <v>2023</v>
      </c>
      <c r="R1010" s="11">
        <f>Raw_Data!$G1010*Raw_Data!$H1010</f>
        <v>420292</v>
      </c>
      <c r="S1010" s="11">
        <f>Raw_Data!$R1010*Raw_Data!$I1010/100</f>
        <v>53545.200799999999</v>
      </c>
      <c r="T1010" s="11">
        <f>Raw_Data!$R1010-Raw_Data!$S1010</f>
        <v>366746.79920000001</v>
      </c>
      <c r="U1010" s="16">
        <f>Raw_Data!$L1010/Raw_Data!$J1010</f>
        <v>0.21941430151350483</v>
      </c>
    </row>
    <row r="1011" spans="1:21" x14ac:dyDescent="0.3">
      <c r="A1011" s="13" t="s">
        <v>1602</v>
      </c>
      <c r="B1011" s="12">
        <v>45142</v>
      </c>
      <c r="C1011" s="13" t="s">
        <v>34</v>
      </c>
      <c r="D1011" s="13" t="s">
        <v>144</v>
      </c>
      <c r="E1011" s="13" t="s">
        <v>5790</v>
      </c>
      <c r="F1011" s="13" t="s">
        <v>32</v>
      </c>
      <c r="G1011" s="13">
        <v>77397.03</v>
      </c>
      <c r="H1011" s="13">
        <v>3</v>
      </c>
      <c r="I1011" s="14">
        <v>0.19</v>
      </c>
      <c r="J1011" s="15">
        <v>232191.08</v>
      </c>
      <c r="K1011" s="13">
        <v>66847.08</v>
      </c>
      <c r="L1011" s="15">
        <v>31649.85</v>
      </c>
      <c r="M1011" s="13" t="s">
        <v>21</v>
      </c>
      <c r="N1011" s="13" t="s">
        <v>58</v>
      </c>
      <c r="O1011" s="13" t="s">
        <v>23</v>
      </c>
      <c r="P1011" s="13">
        <v>8</v>
      </c>
      <c r="Q1011" s="13">
        <v>2023</v>
      </c>
      <c r="R1011" s="15">
        <f>Raw_Data!$G1011*Raw_Data!$H1011</f>
        <v>232191.09</v>
      </c>
      <c r="S1011" s="15">
        <f>Raw_Data!$R1011*Raw_Data!$I1011/100</f>
        <v>441.163071</v>
      </c>
      <c r="T1011" s="15">
        <f>Raw_Data!$R1011-Raw_Data!$S1011</f>
        <v>231749.92692900001</v>
      </c>
      <c r="U1011" s="17">
        <f>Raw_Data!$L1011/Raw_Data!$J1011</f>
        <v>0.13630949991705107</v>
      </c>
    </row>
    <row r="1012" spans="1:21" x14ac:dyDescent="0.3">
      <c r="A1012" s="9" t="s">
        <v>1603</v>
      </c>
      <c r="B1012" s="8">
        <v>45142</v>
      </c>
      <c r="C1012" s="9" t="s">
        <v>47</v>
      </c>
      <c r="D1012" s="9" t="s">
        <v>817</v>
      </c>
      <c r="E1012" s="9" t="s">
        <v>5788</v>
      </c>
      <c r="F1012" s="9" t="s">
        <v>42</v>
      </c>
      <c r="G1012" s="9">
        <v>46697.27</v>
      </c>
      <c r="H1012" s="9">
        <v>60</v>
      </c>
      <c r="I1012" s="10">
        <v>1.76</v>
      </c>
      <c r="J1012" s="11">
        <v>2801836.03</v>
      </c>
      <c r="K1012" s="9">
        <v>31572.86</v>
      </c>
      <c r="L1012" s="11">
        <v>907464.68</v>
      </c>
      <c r="M1012" s="9" t="s">
        <v>36</v>
      </c>
      <c r="N1012" s="9" t="s">
        <v>58</v>
      </c>
      <c r="O1012" s="9" t="s">
        <v>23</v>
      </c>
      <c r="P1012" s="9">
        <v>8</v>
      </c>
      <c r="Q1012" s="9">
        <v>2023</v>
      </c>
      <c r="R1012" s="11">
        <f>Raw_Data!$G1012*Raw_Data!$H1012</f>
        <v>2801836.1999999997</v>
      </c>
      <c r="S1012" s="11">
        <f>Raw_Data!$R1012*Raw_Data!$I1012/100</f>
        <v>49312.317119999992</v>
      </c>
      <c r="T1012" s="11">
        <f>Raw_Data!$R1012-Raw_Data!$S1012</f>
        <v>2752523.8828799999</v>
      </c>
      <c r="U1012" s="16">
        <f>Raw_Data!$L1012/Raw_Data!$J1012</f>
        <v>0.32388215094799822</v>
      </c>
    </row>
    <row r="1013" spans="1:21" x14ac:dyDescent="0.3">
      <c r="A1013" s="13" t="s">
        <v>1604</v>
      </c>
      <c r="B1013" s="12">
        <v>45142</v>
      </c>
      <c r="C1013" s="13" t="s">
        <v>47</v>
      </c>
      <c r="D1013" s="13" t="s">
        <v>975</v>
      </c>
      <c r="E1013" s="13" t="s">
        <v>5789</v>
      </c>
      <c r="F1013" s="13" t="s">
        <v>20</v>
      </c>
      <c r="G1013" s="13">
        <v>59756.97</v>
      </c>
      <c r="H1013" s="13">
        <v>20</v>
      </c>
      <c r="I1013" s="14">
        <v>3.24</v>
      </c>
      <c r="J1013" s="15">
        <v>1195139.4099999999</v>
      </c>
      <c r="K1013" s="13">
        <v>45699.85</v>
      </c>
      <c r="L1013" s="15">
        <v>281142.45</v>
      </c>
      <c r="M1013" s="13" t="s">
        <v>36</v>
      </c>
      <c r="N1013" s="13" t="s">
        <v>28</v>
      </c>
      <c r="O1013" s="13" t="s">
        <v>23</v>
      </c>
      <c r="P1013" s="13">
        <v>8</v>
      </c>
      <c r="Q1013" s="13">
        <v>2023</v>
      </c>
      <c r="R1013" s="15">
        <f>Raw_Data!$G1013*Raw_Data!$H1013</f>
        <v>1195139.3999999999</v>
      </c>
      <c r="S1013" s="15">
        <f>Raw_Data!$R1013*Raw_Data!$I1013/100</f>
        <v>38722.516559999996</v>
      </c>
      <c r="T1013" s="15">
        <f>Raw_Data!$R1013-Raw_Data!$S1013</f>
        <v>1156416.88344</v>
      </c>
      <c r="U1013" s="17">
        <f>Raw_Data!$L1013/Raw_Data!$J1013</f>
        <v>0.23523820539061635</v>
      </c>
    </row>
    <row r="1014" spans="1:21" x14ac:dyDescent="0.3">
      <c r="A1014" s="9" t="s">
        <v>1605</v>
      </c>
      <c r="B1014" s="8">
        <v>45143</v>
      </c>
      <c r="C1014" s="9" t="s">
        <v>34</v>
      </c>
      <c r="D1014" s="9" t="s">
        <v>1606</v>
      </c>
      <c r="E1014" s="9" t="s">
        <v>5789</v>
      </c>
      <c r="F1014" s="9" t="s">
        <v>55</v>
      </c>
      <c r="G1014" s="9">
        <v>60836.7</v>
      </c>
      <c r="H1014" s="9">
        <v>9</v>
      </c>
      <c r="I1014" s="10">
        <v>4.47</v>
      </c>
      <c r="J1014" s="11">
        <v>547530.32999999996</v>
      </c>
      <c r="K1014" s="9">
        <v>41154.89</v>
      </c>
      <c r="L1014" s="11">
        <v>177136.29</v>
      </c>
      <c r="M1014" s="9" t="s">
        <v>21</v>
      </c>
      <c r="N1014" s="9" t="s">
        <v>58</v>
      </c>
      <c r="O1014" s="9" t="s">
        <v>23</v>
      </c>
      <c r="P1014" s="9">
        <v>8</v>
      </c>
      <c r="Q1014" s="9">
        <v>2023</v>
      </c>
      <c r="R1014" s="11">
        <f>Raw_Data!$G1014*Raw_Data!$H1014</f>
        <v>547530.29999999993</v>
      </c>
      <c r="S1014" s="11">
        <f>Raw_Data!$R1014*Raw_Data!$I1014/100</f>
        <v>24474.604409999996</v>
      </c>
      <c r="T1014" s="11">
        <f>Raw_Data!$R1014-Raw_Data!$S1014</f>
        <v>523055.69558999996</v>
      </c>
      <c r="U1014" s="16">
        <f>Raw_Data!$L1014/Raw_Data!$J1014</f>
        <v>0.32351868069116835</v>
      </c>
    </row>
    <row r="1015" spans="1:21" x14ac:dyDescent="0.3">
      <c r="A1015" s="13" t="s">
        <v>1607</v>
      </c>
      <c r="B1015" s="12">
        <v>45143</v>
      </c>
      <c r="C1015" s="13" t="s">
        <v>40</v>
      </c>
      <c r="D1015" s="13" t="s">
        <v>1608</v>
      </c>
      <c r="E1015" s="13" t="s">
        <v>5788</v>
      </c>
      <c r="F1015" s="13" t="s">
        <v>27</v>
      </c>
      <c r="G1015" s="13">
        <v>77357.259999999995</v>
      </c>
      <c r="H1015" s="13">
        <v>67</v>
      </c>
      <c r="I1015" s="14">
        <v>21.51</v>
      </c>
      <c r="J1015" s="15">
        <v>5182936.3</v>
      </c>
      <c r="K1015" s="13">
        <v>57458.15</v>
      </c>
      <c r="L1015" s="15">
        <v>1333240.1000000001</v>
      </c>
      <c r="M1015" s="13" t="s">
        <v>36</v>
      </c>
      <c r="N1015" s="13" t="s">
        <v>58</v>
      </c>
      <c r="O1015" s="13" t="s">
        <v>29</v>
      </c>
      <c r="P1015" s="13">
        <v>8</v>
      </c>
      <c r="Q1015" s="13">
        <v>2023</v>
      </c>
      <c r="R1015" s="15">
        <f>Raw_Data!$G1015*Raw_Data!$H1015</f>
        <v>5182936.42</v>
      </c>
      <c r="S1015" s="15">
        <f>Raw_Data!$R1015*Raw_Data!$I1015/100</f>
        <v>1114849.6239420001</v>
      </c>
      <c r="T1015" s="15">
        <f>Raw_Data!$R1015-Raw_Data!$S1015</f>
        <v>4068086.7960580001</v>
      </c>
      <c r="U1015" s="17">
        <f>Raw_Data!$L1015/Raw_Data!$J1015</f>
        <v>0.25723644336512491</v>
      </c>
    </row>
    <row r="1016" spans="1:21" x14ac:dyDescent="0.3">
      <c r="A1016" s="9" t="s">
        <v>1609</v>
      </c>
      <c r="B1016" s="8">
        <v>45143</v>
      </c>
      <c r="C1016" s="9" t="s">
        <v>25</v>
      </c>
      <c r="D1016" s="9" t="s">
        <v>1450</v>
      </c>
      <c r="E1016" s="9" t="s">
        <v>5788</v>
      </c>
      <c r="F1016" s="9" t="s">
        <v>42</v>
      </c>
      <c r="G1016" s="9">
        <v>103250.36</v>
      </c>
      <c r="H1016" s="9">
        <v>6</v>
      </c>
      <c r="I1016" s="10">
        <v>16.46</v>
      </c>
      <c r="J1016" s="11">
        <v>619502.18999999994</v>
      </c>
      <c r="K1016" s="9">
        <v>69417.899999999994</v>
      </c>
      <c r="L1016" s="11">
        <v>202994.81</v>
      </c>
      <c r="M1016" s="9" t="s">
        <v>21</v>
      </c>
      <c r="N1016" s="9" t="s">
        <v>28</v>
      </c>
      <c r="O1016" s="9" t="s">
        <v>29</v>
      </c>
      <c r="P1016" s="9">
        <v>8</v>
      </c>
      <c r="Q1016" s="9">
        <v>2023</v>
      </c>
      <c r="R1016" s="11">
        <f>Raw_Data!$G1016*Raw_Data!$H1016</f>
        <v>619502.16</v>
      </c>
      <c r="S1016" s="11">
        <f>Raw_Data!$R1016*Raw_Data!$I1016/100</f>
        <v>101970.055536</v>
      </c>
      <c r="T1016" s="11">
        <f>Raw_Data!$R1016-Raw_Data!$S1016</f>
        <v>517532.10446400003</v>
      </c>
      <c r="U1016" s="16">
        <f>Raw_Data!$L1016/Raw_Data!$J1016</f>
        <v>0.32767407973166329</v>
      </c>
    </row>
    <row r="1017" spans="1:21" x14ac:dyDescent="0.3">
      <c r="A1017" s="13" t="s">
        <v>1610</v>
      </c>
      <c r="B1017" s="12">
        <v>45143</v>
      </c>
      <c r="C1017" s="13" t="s">
        <v>25</v>
      </c>
      <c r="D1017" s="13" t="s">
        <v>1611</v>
      </c>
      <c r="E1017" s="13" t="s">
        <v>5790</v>
      </c>
      <c r="F1017" s="13" t="s">
        <v>27</v>
      </c>
      <c r="G1017" s="13">
        <v>124500.11</v>
      </c>
      <c r="H1017" s="13">
        <v>1</v>
      </c>
      <c r="I1017" s="14">
        <v>1.02</v>
      </c>
      <c r="J1017" s="15">
        <v>124500.11</v>
      </c>
      <c r="K1017" s="13">
        <v>96846.28</v>
      </c>
      <c r="L1017" s="15">
        <v>27653.83</v>
      </c>
      <c r="M1017" s="13" t="s">
        <v>21</v>
      </c>
      <c r="N1017" s="13" t="s">
        <v>22</v>
      </c>
      <c r="O1017" s="13" t="s">
        <v>23</v>
      </c>
      <c r="P1017" s="13">
        <v>8</v>
      </c>
      <c r="Q1017" s="13">
        <v>2023</v>
      </c>
      <c r="R1017" s="15">
        <f>Raw_Data!$G1017*Raw_Data!$H1017</f>
        <v>124500.11</v>
      </c>
      <c r="S1017" s="15">
        <f>Raw_Data!$R1017*Raw_Data!$I1017/100</f>
        <v>1269.901122</v>
      </c>
      <c r="T1017" s="15">
        <f>Raw_Data!$R1017-Raw_Data!$S1017</f>
        <v>123230.208878</v>
      </c>
      <c r="U1017" s="17">
        <f>Raw_Data!$L1017/Raw_Data!$J1017</f>
        <v>0.22211892021621507</v>
      </c>
    </row>
    <row r="1018" spans="1:21" x14ac:dyDescent="0.3">
      <c r="A1018" s="9" t="s">
        <v>1612</v>
      </c>
      <c r="B1018" s="8">
        <v>45143</v>
      </c>
      <c r="C1018" s="9" t="s">
        <v>18</v>
      </c>
      <c r="D1018" s="9" t="s">
        <v>1613</v>
      </c>
      <c r="E1018" s="9" t="s">
        <v>5790</v>
      </c>
      <c r="F1018" s="9" t="s">
        <v>20</v>
      </c>
      <c r="G1018" s="9">
        <v>75082.37</v>
      </c>
      <c r="H1018" s="9">
        <v>78</v>
      </c>
      <c r="I1018" s="10">
        <v>9.75</v>
      </c>
      <c r="J1018" s="11">
        <v>5856424.8799999999</v>
      </c>
      <c r="K1018" s="9">
        <v>61303.62</v>
      </c>
      <c r="L1018" s="11">
        <v>1074742.2</v>
      </c>
      <c r="M1018" s="9" t="s">
        <v>36</v>
      </c>
      <c r="N1018" s="9" t="s">
        <v>22</v>
      </c>
      <c r="O1018" s="9" t="s">
        <v>29</v>
      </c>
      <c r="P1018" s="9">
        <v>8</v>
      </c>
      <c r="Q1018" s="9">
        <v>2023</v>
      </c>
      <c r="R1018" s="11">
        <f>Raw_Data!$G1018*Raw_Data!$H1018</f>
        <v>5856424.8599999994</v>
      </c>
      <c r="S1018" s="11">
        <f>Raw_Data!$R1018*Raw_Data!$I1018/100</f>
        <v>571001.4238499999</v>
      </c>
      <c r="T1018" s="11">
        <f>Raw_Data!$R1018-Raw_Data!$S1018</f>
        <v>5285423.4361499995</v>
      </c>
      <c r="U1018" s="16">
        <f>Raw_Data!$L1018/Raw_Data!$J1018</f>
        <v>0.18351506627709019</v>
      </c>
    </row>
    <row r="1019" spans="1:21" x14ac:dyDescent="0.3">
      <c r="A1019" s="13" t="s">
        <v>1614</v>
      </c>
      <c r="B1019" s="12">
        <v>45144</v>
      </c>
      <c r="C1019" s="13" t="s">
        <v>25</v>
      </c>
      <c r="D1019" s="13" t="s">
        <v>684</v>
      </c>
      <c r="E1019" s="13" t="s">
        <v>5790</v>
      </c>
      <c r="F1019" s="13" t="s">
        <v>20</v>
      </c>
      <c r="G1019" s="13">
        <v>90865.67</v>
      </c>
      <c r="H1019" s="13">
        <v>9</v>
      </c>
      <c r="I1019" s="14">
        <v>4</v>
      </c>
      <c r="J1019" s="15">
        <v>817791.07</v>
      </c>
      <c r="K1019" s="13">
        <v>68993.62</v>
      </c>
      <c r="L1019" s="15">
        <v>196848.51</v>
      </c>
      <c r="M1019" s="13" t="s">
        <v>36</v>
      </c>
      <c r="N1019" s="13" t="s">
        <v>28</v>
      </c>
      <c r="O1019" s="13" t="s">
        <v>23</v>
      </c>
      <c r="P1019" s="13">
        <v>8</v>
      </c>
      <c r="Q1019" s="13">
        <v>2023</v>
      </c>
      <c r="R1019" s="15">
        <f>Raw_Data!$G1019*Raw_Data!$H1019</f>
        <v>817791.03</v>
      </c>
      <c r="S1019" s="15">
        <f>Raw_Data!$R1019*Raw_Data!$I1019/100</f>
        <v>32711.641200000002</v>
      </c>
      <c r="T1019" s="15">
        <f>Raw_Data!$R1019-Raw_Data!$S1019</f>
        <v>785079.38880000007</v>
      </c>
      <c r="U1019" s="17">
        <f>Raw_Data!$L1019/Raw_Data!$J1019</f>
        <v>0.24070758072718992</v>
      </c>
    </row>
    <row r="1020" spans="1:21" x14ac:dyDescent="0.3">
      <c r="A1020" s="9" t="s">
        <v>1615</v>
      </c>
      <c r="B1020" s="8">
        <v>45144</v>
      </c>
      <c r="C1020" s="9" t="s">
        <v>18</v>
      </c>
      <c r="D1020" s="9" t="s">
        <v>1008</v>
      </c>
      <c r="E1020" s="9" t="s">
        <v>5787</v>
      </c>
      <c r="F1020" s="9" t="s">
        <v>55</v>
      </c>
      <c r="G1020" s="9">
        <v>53162.239999999998</v>
      </c>
      <c r="H1020" s="9">
        <v>4</v>
      </c>
      <c r="I1020" s="10">
        <v>6.42</v>
      </c>
      <c r="J1020" s="11">
        <v>212648.97</v>
      </c>
      <c r="K1020" s="9">
        <v>36370.69</v>
      </c>
      <c r="L1020" s="11">
        <v>67166.22</v>
      </c>
      <c r="M1020" s="9" t="s">
        <v>21</v>
      </c>
      <c r="N1020" s="9" t="s">
        <v>22</v>
      </c>
      <c r="O1020" s="9" t="s">
        <v>29</v>
      </c>
      <c r="P1020" s="9">
        <v>8</v>
      </c>
      <c r="Q1020" s="9">
        <v>2023</v>
      </c>
      <c r="R1020" s="11">
        <f>Raw_Data!$G1020*Raw_Data!$H1020</f>
        <v>212648.95999999999</v>
      </c>
      <c r="S1020" s="11">
        <f>Raw_Data!$R1020*Raw_Data!$I1020/100</f>
        <v>13652.063232</v>
      </c>
      <c r="T1020" s="11">
        <f>Raw_Data!$R1020-Raw_Data!$S1020</f>
        <v>198996.89676799998</v>
      </c>
      <c r="U1020" s="16">
        <f>Raw_Data!$L1020/Raw_Data!$J1020</f>
        <v>0.31585490397625721</v>
      </c>
    </row>
    <row r="1021" spans="1:21" x14ac:dyDescent="0.3">
      <c r="A1021" s="13" t="s">
        <v>1616</v>
      </c>
      <c r="B1021" s="12">
        <v>45144</v>
      </c>
      <c r="C1021" s="13" t="s">
        <v>40</v>
      </c>
      <c r="D1021" s="13" t="s">
        <v>1149</v>
      </c>
      <c r="E1021" s="13" t="s">
        <v>5785</v>
      </c>
      <c r="F1021" s="13" t="s">
        <v>55</v>
      </c>
      <c r="G1021" s="13">
        <v>99124.05</v>
      </c>
      <c r="H1021" s="13">
        <v>6</v>
      </c>
      <c r="I1021" s="14">
        <v>3.95</v>
      </c>
      <c r="J1021" s="15">
        <v>594744.29</v>
      </c>
      <c r="K1021" s="13">
        <v>69820.649999999994</v>
      </c>
      <c r="L1021" s="15">
        <v>175820.39</v>
      </c>
      <c r="M1021" s="13" t="s">
        <v>21</v>
      </c>
      <c r="N1021" s="13" t="s">
        <v>28</v>
      </c>
      <c r="O1021" s="13" t="s">
        <v>23</v>
      </c>
      <c r="P1021" s="13">
        <v>8</v>
      </c>
      <c r="Q1021" s="13">
        <v>2023</v>
      </c>
      <c r="R1021" s="15">
        <f>Raw_Data!$G1021*Raw_Data!$H1021</f>
        <v>594744.30000000005</v>
      </c>
      <c r="S1021" s="15">
        <f>Raw_Data!$R1021*Raw_Data!$I1021/100</f>
        <v>23492.399850000002</v>
      </c>
      <c r="T1021" s="15">
        <f>Raw_Data!$R1021-Raw_Data!$S1021</f>
        <v>571251.90015</v>
      </c>
      <c r="U1021" s="17">
        <f>Raw_Data!$L1021/Raw_Data!$J1021</f>
        <v>0.29562350232904294</v>
      </c>
    </row>
    <row r="1022" spans="1:21" x14ac:dyDescent="0.3">
      <c r="A1022" s="9" t="s">
        <v>1617</v>
      </c>
      <c r="B1022" s="8">
        <v>45144</v>
      </c>
      <c r="C1022" s="9" t="s">
        <v>25</v>
      </c>
      <c r="D1022" s="9" t="s">
        <v>88</v>
      </c>
      <c r="E1022" s="9" t="s">
        <v>5790</v>
      </c>
      <c r="F1022" s="9" t="s">
        <v>55</v>
      </c>
      <c r="G1022" s="9">
        <v>109608.43</v>
      </c>
      <c r="H1022" s="9">
        <v>99</v>
      </c>
      <c r="I1022" s="10">
        <v>5.41</v>
      </c>
      <c r="J1022" s="11">
        <v>10851234.26</v>
      </c>
      <c r="K1022" s="9">
        <v>74356.31</v>
      </c>
      <c r="L1022" s="11">
        <v>3489959.84</v>
      </c>
      <c r="M1022" s="9" t="s">
        <v>36</v>
      </c>
      <c r="N1022" s="9" t="s">
        <v>28</v>
      </c>
      <c r="O1022" s="9" t="s">
        <v>23</v>
      </c>
      <c r="P1022" s="9">
        <v>8</v>
      </c>
      <c r="Q1022" s="9">
        <v>2023</v>
      </c>
      <c r="R1022" s="11">
        <f>Raw_Data!$G1022*Raw_Data!$H1022</f>
        <v>10851234.569999998</v>
      </c>
      <c r="S1022" s="11">
        <f>Raw_Data!$R1022*Raw_Data!$I1022/100</f>
        <v>587051.79023699986</v>
      </c>
      <c r="T1022" s="11">
        <f>Raw_Data!$R1022-Raw_Data!$S1022</f>
        <v>10264182.779762998</v>
      </c>
      <c r="U1022" s="16">
        <f>Raw_Data!$L1022/Raw_Data!$J1022</f>
        <v>0.32161869851660541</v>
      </c>
    </row>
    <row r="1023" spans="1:21" x14ac:dyDescent="0.3">
      <c r="A1023" s="13" t="s">
        <v>1618</v>
      </c>
      <c r="B1023" s="12">
        <v>45144</v>
      </c>
      <c r="C1023" s="13" t="s">
        <v>25</v>
      </c>
      <c r="D1023" s="13" t="s">
        <v>88</v>
      </c>
      <c r="E1023" s="13" t="s">
        <v>5786</v>
      </c>
      <c r="F1023" s="13" t="s">
        <v>20</v>
      </c>
      <c r="G1023" s="13">
        <v>112193.42</v>
      </c>
      <c r="H1023" s="13">
        <v>4</v>
      </c>
      <c r="I1023" s="14">
        <v>2.54</v>
      </c>
      <c r="J1023" s="15">
        <v>448773.69</v>
      </c>
      <c r="K1023" s="13">
        <v>91320.44</v>
      </c>
      <c r="L1023" s="15">
        <v>83491.92</v>
      </c>
      <c r="M1023" s="13" t="s">
        <v>21</v>
      </c>
      <c r="N1023" s="13" t="s">
        <v>22</v>
      </c>
      <c r="O1023" s="13" t="s">
        <v>23</v>
      </c>
      <c r="P1023" s="13">
        <v>8</v>
      </c>
      <c r="Q1023" s="13">
        <v>2023</v>
      </c>
      <c r="R1023" s="15">
        <f>Raw_Data!$G1023*Raw_Data!$H1023</f>
        <v>448773.68</v>
      </c>
      <c r="S1023" s="15">
        <f>Raw_Data!$R1023*Raw_Data!$I1023/100</f>
        <v>11398.851472</v>
      </c>
      <c r="T1023" s="15">
        <f>Raw_Data!$R1023-Raw_Data!$S1023</f>
        <v>437374.82852799998</v>
      </c>
      <c r="U1023" s="17">
        <f>Raw_Data!$L1023/Raw_Data!$J1023</f>
        <v>0.186044596330948</v>
      </c>
    </row>
    <row r="1024" spans="1:21" x14ac:dyDescent="0.3">
      <c r="A1024" s="9" t="s">
        <v>1619</v>
      </c>
      <c r="B1024" s="8">
        <v>45145</v>
      </c>
      <c r="C1024" s="9" t="s">
        <v>25</v>
      </c>
      <c r="D1024" s="9" t="s">
        <v>1407</v>
      </c>
      <c r="E1024" s="9" t="s">
        <v>5785</v>
      </c>
      <c r="F1024" s="9" t="s">
        <v>27</v>
      </c>
      <c r="G1024" s="9">
        <v>125271.46</v>
      </c>
      <c r="H1024" s="9">
        <v>25</v>
      </c>
      <c r="I1024" s="10">
        <v>2.5299999999999998</v>
      </c>
      <c r="J1024" s="11">
        <v>3131786.57</v>
      </c>
      <c r="K1024" s="9">
        <v>102667.47</v>
      </c>
      <c r="L1024" s="11">
        <v>565099.88</v>
      </c>
      <c r="M1024" s="9" t="s">
        <v>36</v>
      </c>
      <c r="N1024" s="9" t="s">
        <v>28</v>
      </c>
      <c r="O1024" s="9" t="s">
        <v>23</v>
      </c>
      <c r="P1024" s="9">
        <v>8</v>
      </c>
      <c r="Q1024" s="9">
        <v>2023</v>
      </c>
      <c r="R1024" s="11">
        <f>Raw_Data!$G1024*Raw_Data!$H1024</f>
        <v>3131786.5</v>
      </c>
      <c r="S1024" s="11">
        <f>Raw_Data!$R1024*Raw_Data!$I1024/100</f>
        <v>79234.198449999996</v>
      </c>
      <c r="T1024" s="11">
        <f>Raw_Data!$R1024-Raw_Data!$S1024</f>
        <v>3052552.30155</v>
      </c>
      <c r="U1024" s="16">
        <f>Raw_Data!$L1024/Raw_Data!$J1024</f>
        <v>0.18044009940307013</v>
      </c>
    </row>
    <row r="1025" spans="1:21" x14ac:dyDescent="0.3">
      <c r="A1025" s="13" t="s">
        <v>1620</v>
      </c>
      <c r="B1025" s="12">
        <v>45145</v>
      </c>
      <c r="C1025" s="13" t="s">
        <v>18</v>
      </c>
      <c r="D1025" s="13" t="s">
        <v>634</v>
      </c>
      <c r="E1025" s="13" t="s">
        <v>5787</v>
      </c>
      <c r="F1025" s="13" t="s">
        <v>27</v>
      </c>
      <c r="G1025" s="13">
        <v>51057.79</v>
      </c>
      <c r="H1025" s="13">
        <v>4</v>
      </c>
      <c r="I1025" s="14">
        <v>12.71</v>
      </c>
      <c r="J1025" s="15">
        <v>204231.17</v>
      </c>
      <c r="K1025" s="13">
        <v>41021.47</v>
      </c>
      <c r="L1025" s="15">
        <v>40145.269999999997</v>
      </c>
      <c r="M1025" s="13" t="s">
        <v>21</v>
      </c>
      <c r="N1025" s="13" t="s">
        <v>28</v>
      </c>
      <c r="O1025" s="13" t="s">
        <v>29</v>
      </c>
      <c r="P1025" s="13">
        <v>8</v>
      </c>
      <c r="Q1025" s="13">
        <v>2023</v>
      </c>
      <c r="R1025" s="15">
        <f>Raw_Data!$G1025*Raw_Data!$H1025</f>
        <v>204231.16</v>
      </c>
      <c r="S1025" s="15">
        <f>Raw_Data!$R1025*Raw_Data!$I1025/100</f>
        <v>25957.780436000005</v>
      </c>
      <c r="T1025" s="15">
        <f>Raw_Data!$R1025-Raw_Data!$S1025</f>
        <v>178273.379564</v>
      </c>
      <c r="U1025" s="17">
        <f>Raw_Data!$L1025/Raw_Data!$J1025</f>
        <v>0.19656779129258278</v>
      </c>
    </row>
    <row r="1026" spans="1:21" x14ac:dyDescent="0.3">
      <c r="A1026" s="9" t="s">
        <v>1621</v>
      </c>
      <c r="B1026" s="8">
        <v>45145</v>
      </c>
      <c r="C1026" s="9" t="s">
        <v>25</v>
      </c>
      <c r="D1026" s="9" t="s">
        <v>1622</v>
      </c>
      <c r="E1026" s="9" t="s">
        <v>5786</v>
      </c>
      <c r="F1026" s="9" t="s">
        <v>20</v>
      </c>
      <c r="G1026" s="9">
        <v>109151.22</v>
      </c>
      <c r="H1026" s="9">
        <v>21</v>
      </c>
      <c r="I1026" s="10">
        <v>3.67</v>
      </c>
      <c r="J1026" s="11">
        <v>2292175.6</v>
      </c>
      <c r="K1026" s="9">
        <v>82527.37</v>
      </c>
      <c r="L1026" s="11">
        <v>559100.79</v>
      </c>
      <c r="M1026" s="9" t="s">
        <v>36</v>
      </c>
      <c r="N1026" s="9" t="s">
        <v>28</v>
      </c>
      <c r="O1026" s="9" t="s">
        <v>23</v>
      </c>
      <c r="P1026" s="9">
        <v>8</v>
      </c>
      <c r="Q1026" s="9">
        <v>2023</v>
      </c>
      <c r="R1026" s="11">
        <f>Raw_Data!$G1026*Raw_Data!$H1026</f>
        <v>2292175.62</v>
      </c>
      <c r="S1026" s="11">
        <f>Raw_Data!$R1026*Raw_Data!$I1026/100</f>
        <v>84122.845254</v>
      </c>
      <c r="T1026" s="11">
        <f>Raw_Data!$R1026-Raw_Data!$S1026</f>
        <v>2208052.7747460003</v>
      </c>
      <c r="U1026" s="16">
        <f>Raw_Data!$L1026/Raw_Data!$J1026</f>
        <v>0.24391708471200899</v>
      </c>
    </row>
    <row r="1027" spans="1:21" x14ac:dyDescent="0.3">
      <c r="A1027" s="13" t="s">
        <v>1623</v>
      </c>
      <c r="B1027" s="12">
        <v>45145</v>
      </c>
      <c r="C1027" s="13" t="s">
        <v>47</v>
      </c>
      <c r="D1027" s="13" t="s">
        <v>118</v>
      </c>
      <c r="E1027" s="13" t="s">
        <v>5789</v>
      </c>
      <c r="F1027" s="13" t="s">
        <v>27</v>
      </c>
      <c r="G1027" s="13">
        <v>58041.279999999999</v>
      </c>
      <c r="H1027" s="13">
        <v>1</v>
      </c>
      <c r="I1027" s="14">
        <v>2.12</v>
      </c>
      <c r="J1027" s="15">
        <v>58041.279999999999</v>
      </c>
      <c r="K1027" s="13">
        <v>46101.19</v>
      </c>
      <c r="L1027" s="15">
        <v>11940.09</v>
      </c>
      <c r="M1027" s="13" t="s">
        <v>21</v>
      </c>
      <c r="N1027" s="13" t="s">
        <v>58</v>
      </c>
      <c r="O1027" s="13" t="s">
        <v>23</v>
      </c>
      <c r="P1027" s="13">
        <v>8</v>
      </c>
      <c r="Q1027" s="13">
        <v>2023</v>
      </c>
      <c r="R1027" s="15">
        <f>Raw_Data!$G1027*Raw_Data!$H1027</f>
        <v>58041.279999999999</v>
      </c>
      <c r="S1027" s="15">
        <f>Raw_Data!$R1027*Raw_Data!$I1027/100</f>
        <v>1230.475136</v>
      </c>
      <c r="T1027" s="15">
        <f>Raw_Data!$R1027-Raw_Data!$S1027</f>
        <v>56810.804863999998</v>
      </c>
      <c r="U1027" s="17">
        <f>Raw_Data!$L1027/Raw_Data!$J1027</f>
        <v>0.2057172067879964</v>
      </c>
    </row>
    <row r="1028" spans="1:21" x14ac:dyDescent="0.3">
      <c r="A1028" s="9" t="s">
        <v>1624</v>
      </c>
      <c r="B1028" s="8">
        <v>45145</v>
      </c>
      <c r="C1028" s="9" t="s">
        <v>34</v>
      </c>
      <c r="D1028" s="9" t="s">
        <v>400</v>
      </c>
      <c r="E1028" s="9" t="s">
        <v>5790</v>
      </c>
      <c r="F1028" s="9" t="s">
        <v>55</v>
      </c>
      <c r="G1028" s="9">
        <v>71176.58</v>
      </c>
      <c r="H1028" s="9">
        <v>12</v>
      </c>
      <c r="I1028" s="10">
        <v>0.95</v>
      </c>
      <c r="J1028" s="11">
        <v>854118.92</v>
      </c>
      <c r="K1028" s="9">
        <v>46727.61</v>
      </c>
      <c r="L1028" s="11">
        <v>293387.55</v>
      </c>
      <c r="M1028" s="9" t="s">
        <v>21</v>
      </c>
      <c r="N1028" s="9" t="s">
        <v>22</v>
      </c>
      <c r="O1028" s="9" t="s">
        <v>23</v>
      </c>
      <c r="P1028" s="9">
        <v>8</v>
      </c>
      <c r="Q1028" s="9">
        <v>2023</v>
      </c>
      <c r="R1028" s="11">
        <f>Raw_Data!$G1028*Raw_Data!$H1028</f>
        <v>854118.96</v>
      </c>
      <c r="S1028" s="11">
        <f>Raw_Data!$R1028*Raw_Data!$I1028/100</f>
        <v>8114.1301199999989</v>
      </c>
      <c r="T1028" s="11">
        <f>Raw_Data!$R1028-Raw_Data!$S1028</f>
        <v>846004.82987999998</v>
      </c>
      <c r="U1028" s="16">
        <f>Raw_Data!$L1028/Raw_Data!$J1028</f>
        <v>0.34349730831392888</v>
      </c>
    </row>
    <row r="1029" spans="1:21" x14ac:dyDescent="0.3">
      <c r="A1029" s="13" t="s">
        <v>1625</v>
      </c>
      <c r="B1029" s="12">
        <v>45145</v>
      </c>
      <c r="C1029" s="13" t="s">
        <v>34</v>
      </c>
      <c r="D1029" s="13" t="s">
        <v>1626</v>
      </c>
      <c r="E1029" s="13" t="s">
        <v>5786</v>
      </c>
      <c r="F1029" s="13" t="s">
        <v>32</v>
      </c>
      <c r="G1029" s="13">
        <v>66462.95</v>
      </c>
      <c r="H1029" s="13">
        <v>7</v>
      </c>
      <c r="I1029" s="14">
        <v>4.5199999999999996</v>
      </c>
      <c r="J1029" s="15">
        <v>465240.68</v>
      </c>
      <c r="K1029" s="13">
        <v>54237.279999999999</v>
      </c>
      <c r="L1029" s="15">
        <v>85579.72</v>
      </c>
      <c r="M1029" s="13" t="s">
        <v>21</v>
      </c>
      <c r="N1029" s="13" t="s">
        <v>22</v>
      </c>
      <c r="O1029" s="13" t="s">
        <v>23</v>
      </c>
      <c r="P1029" s="13">
        <v>8</v>
      </c>
      <c r="Q1029" s="13">
        <v>2023</v>
      </c>
      <c r="R1029" s="15">
        <f>Raw_Data!$G1029*Raw_Data!$H1029</f>
        <v>465240.64999999997</v>
      </c>
      <c r="S1029" s="15">
        <f>Raw_Data!$R1029*Raw_Data!$I1029/100</f>
        <v>21028.877379999994</v>
      </c>
      <c r="T1029" s="15">
        <f>Raw_Data!$R1029-Raw_Data!$S1029</f>
        <v>444211.77261999995</v>
      </c>
      <c r="U1029" s="17">
        <f>Raw_Data!$L1029/Raw_Data!$J1029</f>
        <v>0.18394719911423052</v>
      </c>
    </row>
    <row r="1030" spans="1:21" x14ac:dyDescent="0.3">
      <c r="A1030" s="9" t="s">
        <v>1627</v>
      </c>
      <c r="B1030" s="8">
        <v>45146</v>
      </c>
      <c r="C1030" s="9" t="s">
        <v>40</v>
      </c>
      <c r="D1030" s="9" t="s">
        <v>1283</v>
      </c>
      <c r="E1030" s="9" t="s">
        <v>5788</v>
      </c>
      <c r="F1030" s="9" t="s">
        <v>20</v>
      </c>
      <c r="G1030" s="9">
        <v>113543.1</v>
      </c>
      <c r="H1030" s="9">
        <v>1</v>
      </c>
      <c r="I1030" s="10">
        <v>3.64</v>
      </c>
      <c r="J1030" s="11">
        <v>113543.1</v>
      </c>
      <c r="K1030" s="9">
        <v>87627.27</v>
      </c>
      <c r="L1030" s="11">
        <v>25915.82</v>
      </c>
      <c r="M1030" s="9" t="s">
        <v>21</v>
      </c>
      <c r="N1030" s="9" t="s">
        <v>22</v>
      </c>
      <c r="O1030" s="9" t="s">
        <v>23</v>
      </c>
      <c r="P1030" s="9">
        <v>8</v>
      </c>
      <c r="Q1030" s="9">
        <v>2023</v>
      </c>
      <c r="R1030" s="11">
        <f>Raw_Data!$G1030*Raw_Data!$H1030</f>
        <v>113543.1</v>
      </c>
      <c r="S1030" s="11">
        <f>Raw_Data!$R1030*Raw_Data!$I1030/100</f>
        <v>4132.9688400000005</v>
      </c>
      <c r="T1030" s="11">
        <f>Raw_Data!$R1030-Raw_Data!$S1030</f>
        <v>109410.13116</v>
      </c>
      <c r="U1030" s="16">
        <f>Raw_Data!$L1030/Raw_Data!$J1030</f>
        <v>0.22824654250236254</v>
      </c>
    </row>
    <row r="1031" spans="1:21" x14ac:dyDescent="0.3">
      <c r="A1031" s="13" t="s">
        <v>1628</v>
      </c>
      <c r="B1031" s="12">
        <v>45146</v>
      </c>
      <c r="C1031" s="13" t="s">
        <v>18</v>
      </c>
      <c r="D1031" s="13" t="s">
        <v>1184</v>
      </c>
      <c r="E1031" s="13" t="s">
        <v>5786</v>
      </c>
      <c r="F1031" s="13" t="s">
        <v>55</v>
      </c>
      <c r="G1031" s="13">
        <v>53917.82</v>
      </c>
      <c r="H1031" s="13">
        <v>70</v>
      </c>
      <c r="I1031" s="14">
        <v>4.32</v>
      </c>
      <c r="J1031" s="15">
        <v>3774247.72</v>
      </c>
      <c r="K1031" s="13">
        <v>40182.32</v>
      </c>
      <c r="L1031" s="15">
        <v>961485.45</v>
      </c>
      <c r="M1031" s="13" t="s">
        <v>36</v>
      </c>
      <c r="N1031" s="13" t="s">
        <v>22</v>
      </c>
      <c r="O1031" s="13" t="s">
        <v>23</v>
      </c>
      <c r="P1031" s="13">
        <v>8</v>
      </c>
      <c r="Q1031" s="13">
        <v>2023</v>
      </c>
      <c r="R1031" s="15">
        <f>Raw_Data!$G1031*Raw_Data!$H1031</f>
        <v>3774247.4</v>
      </c>
      <c r="S1031" s="15">
        <f>Raw_Data!$R1031*Raw_Data!$I1031/100</f>
        <v>163047.48768000002</v>
      </c>
      <c r="T1031" s="15">
        <f>Raw_Data!$R1031-Raw_Data!$S1031</f>
        <v>3611199.9123200001</v>
      </c>
      <c r="U1031" s="17">
        <f>Raw_Data!$L1031/Raw_Data!$J1031</f>
        <v>0.25474889867589295</v>
      </c>
    </row>
    <row r="1032" spans="1:21" x14ac:dyDescent="0.3">
      <c r="A1032" s="9" t="s">
        <v>1629</v>
      </c>
      <c r="B1032" s="8">
        <v>45146</v>
      </c>
      <c r="C1032" s="9" t="s">
        <v>18</v>
      </c>
      <c r="D1032" s="9" t="s">
        <v>323</v>
      </c>
      <c r="E1032" s="9" t="s">
        <v>5790</v>
      </c>
      <c r="F1032" s="9" t="s">
        <v>27</v>
      </c>
      <c r="G1032" s="9">
        <v>66081.55</v>
      </c>
      <c r="H1032" s="9">
        <v>9</v>
      </c>
      <c r="I1032" s="10">
        <v>3.9</v>
      </c>
      <c r="J1032" s="11">
        <v>594733.93000000005</v>
      </c>
      <c r="K1032" s="9">
        <v>48780.55</v>
      </c>
      <c r="L1032" s="11">
        <v>155708.95000000001</v>
      </c>
      <c r="M1032" s="9" t="s">
        <v>21</v>
      </c>
      <c r="N1032" s="9" t="s">
        <v>45</v>
      </c>
      <c r="O1032" s="9" t="s">
        <v>23</v>
      </c>
      <c r="P1032" s="9">
        <v>8</v>
      </c>
      <c r="Q1032" s="9">
        <v>2023</v>
      </c>
      <c r="R1032" s="11">
        <f>Raw_Data!$G1032*Raw_Data!$H1032</f>
        <v>594733.95000000007</v>
      </c>
      <c r="S1032" s="11">
        <f>Raw_Data!$R1032*Raw_Data!$I1032/100</f>
        <v>23194.624050000002</v>
      </c>
      <c r="T1032" s="11">
        <f>Raw_Data!$R1032-Raw_Data!$S1032</f>
        <v>571539.32595000009</v>
      </c>
      <c r="U1032" s="16">
        <f>Raw_Data!$L1032/Raw_Data!$J1032</f>
        <v>0.26181279080546155</v>
      </c>
    </row>
    <row r="1033" spans="1:21" x14ac:dyDescent="0.3">
      <c r="A1033" s="13" t="s">
        <v>1630</v>
      </c>
      <c r="B1033" s="12">
        <v>45146</v>
      </c>
      <c r="C1033" s="13" t="s">
        <v>40</v>
      </c>
      <c r="D1033" s="13" t="s">
        <v>723</v>
      </c>
      <c r="E1033" s="13" t="s">
        <v>5788</v>
      </c>
      <c r="F1033" s="13" t="s">
        <v>20</v>
      </c>
      <c r="G1033" s="13">
        <v>78555.14</v>
      </c>
      <c r="H1033" s="13">
        <v>6</v>
      </c>
      <c r="I1033" s="14">
        <v>0.94</v>
      </c>
      <c r="J1033" s="15">
        <v>471330.81</v>
      </c>
      <c r="K1033" s="13">
        <v>61358.54</v>
      </c>
      <c r="L1033" s="15">
        <v>103179.58</v>
      </c>
      <c r="M1033" s="13" t="s">
        <v>21</v>
      </c>
      <c r="N1033" s="13" t="s">
        <v>28</v>
      </c>
      <c r="O1033" s="13" t="s">
        <v>23</v>
      </c>
      <c r="P1033" s="13">
        <v>8</v>
      </c>
      <c r="Q1033" s="13">
        <v>2023</v>
      </c>
      <c r="R1033" s="15">
        <f>Raw_Data!$G1033*Raw_Data!$H1033</f>
        <v>471330.83999999997</v>
      </c>
      <c r="S1033" s="15">
        <f>Raw_Data!$R1033*Raw_Data!$I1033/100</f>
        <v>4430.5098959999996</v>
      </c>
      <c r="T1033" s="15">
        <f>Raw_Data!$R1033-Raw_Data!$S1033</f>
        <v>466900.33010399999</v>
      </c>
      <c r="U1033" s="17">
        <f>Raw_Data!$L1033/Raw_Data!$J1033</f>
        <v>0.21891117196433649</v>
      </c>
    </row>
    <row r="1034" spans="1:21" x14ac:dyDescent="0.3">
      <c r="A1034" s="9" t="s">
        <v>1631</v>
      </c>
      <c r="B1034" s="8">
        <v>45146</v>
      </c>
      <c r="C1034" s="9" t="s">
        <v>34</v>
      </c>
      <c r="D1034" s="9" t="s">
        <v>188</v>
      </c>
      <c r="E1034" s="9" t="s">
        <v>5788</v>
      </c>
      <c r="F1034" s="9" t="s">
        <v>32</v>
      </c>
      <c r="G1034" s="9">
        <v>72961.78</v>
      </c>
      <c r="H1034" s="9">
        <v>3</v>
      </c>
      <c r="I1034" s="10">
        <v>1.04</v>
      </c>
      <c r="J1034" s="11">
        <v>218885.34</v>
      </c>
      <c r="K1034" s="9">
        <v>62384.86</v>
      </c>
      <c r="L1034" s="11">
        <v>31730.74</v>
      </c>
      <c r="M1034" s="9" t="s">
        <v>21</v>
      </c>
      <c r="N1034" s="9" t="s">
        <v>22</v>
      </c>
      <c r="O1034" s="9" t="s">
        <v>23</v>
      </c>
      <c r="P1034" s="9">
        <v>8</v>
      </c>
      <c r="Q1034" s="9">
        <v>2023</v>
      </c>
      <c r="R1034" s="11">
        <f>Raw_Data!$G1034*Raw_Data!$H1034</f>
        <v>218885.34</v>
      </c>
      <c r="S1034" s="11">
        <f>Raw_Data!$R1034*Raw_Data!$I1034/100</f>
        <v>2276.4075360000002</v>
      </c>
      <c r="T1034" s="11">
        <f>Raw_Data!$R1034-Raw_Data!$S1034</f>
        <v>216608.93246399998</v>
      </c>
      <c r="U1034" s="16">
        <f>Raw_Data!$L1034/Raw_Data!$J1034</f>
        <v>0.14496512192182448</v>
      </c>
    </row>
    <row r="1035" spans="1:21" x14ac:dyDescent="0.3">
      <c r="A1035" s="13" t="s">
        <v>1632</v>
      </c>
      <c r="B1035" s="12">
        <v>45147</v>
      </c>
      <c r="C1035" s="13" t="s">
        <v>25</v>
      </c>
      <c r="D1035" s="13" t="s">
        <v>624</v>
      </c>
      <c r="E1035" s="13" t="s">
        <v>5786</v>
      </c>
      <c r="F1035" s="13" t="s">
        <v>55</v>
      </c>
      <c r="G1035" s="13">
        <v>92030.74</v>
      </c>
      <c r="H1035" s="13">
        <v>11</v>
      </c>
      <c r="I1035" s="14">
        <v>17.7</v>
      </c>
      <c r="J1035" s="15">
        <v>1012338.11</v>
      </c>
      <c r="K1035" s="13">
        <v>60615.98</v>
      </c>
      <c r="L1035" s="15">
        <v>345562.32</v>
      </c>
      <c r="M1035" s="13" t="s">
        <v>21</v>
      </c>
      <c r="N1035" s="13" t="s">
        <v>28</v>
      </c>
      <c r="O1035" s="13" t="s">
        <v>29</v>
      </c>
      <c r="P1035" s="13">
        <v>8</v>
      </c>
      <c r="Q1035" s="13">
        <v>2023</v>
      </c>
      <c r="R1035" s="15">
        <f>Raw_Data!$G1035*Raw_Data!$H1035</f>
        <v>1012338.14</v>
      </c>
      <c r="S1035" s="15">
        <f>Raw_Data!$R1035*Raw_Data!$I1035/100</f>
        <v>179183.85077999998</v>
      </c>
      <c r="T1035" s="15">
        <f>Raw_Data!$R1035-Raw_Data!$S1035</f>
        <v>833154.28922000004</v>
      </c>
      <c r="U1035" s="17">
        <f>Raw_Data!$L1035/Raw_Data!$J1035</f>
        <v>0.34135069754511171</v>
      </c>
    </row>
    <row r="1036" spans="1:21" x14ac:dyDescent="0.3">
      <c r="A1036" s="9" t="s">
        <v>1633</v>
      </c>
      <c r="B1036" s="8">
        <v>45147</v>
      </c>
      <c r="C1036" s="9" t="s">
        <v>34</v>
      </c>
      <c r="D1036" s="9" t="s">
        <v>57</v>
      </c>
      <c r="E1036" s="9" t="s">
        <v>5790</v>
      </c>
      <c r="F1036" s="9" t="s">
        <v>55</v>
      </c>
      <c r="G1036" s="9">
        <v>61916.71</v>
      </c>
      <c r="H1036" s="9">
        <v>96</v>
      </c>
      <c r="I1036" s="10">
        <v>0.62</v>
      </c>
      <c r="J1036" s="11">
        <v>5944004.2000000002</v>
      </c>
      <c r="K1036" s="9">
        <v>40375.39</v>
      </c>
      <c r="L1036" s="11">
        <v>2067966.57</v>
      </c>
      <c r="M1036" s="9" t="s">
        <v>36</v>
      </c>
      <c r="N1036" s="9" t="s">
        <v>58</v>
      </c>
      <c r="O1036" s="9" t="s">
        <v>23</v>
      </c>
      <c r="P1036" s="9">
        <v>8</v>
      </c>
      <c r="Q1036" s="9">
        <v>2023</v>
      </c>
      <c r="R1036" s="11">
        <f>Raw_Data!$G1036*Raw_Data!$H1036</f>
        <v>5944004.1600000001</v>
      </c>
      <c r="S1036" s="11">
        <f>Raw_Data!$R1036*Raw_Data!$I1036/100</f>
        <v>36852.825792000003</v>
      </c>
      <c r="T1036" s="11">
        <f>Raw_Data!$R1036-Raw_Data!$S1036</f>
        <v>5907151.3342080005</v>
      </c>
      <c r="U1036" s="16">
        <f>Raw_Data!$L1036/Raw_Data!$J1036</f>
        <v>0.34790799272988399</v>
      </c>
    </row>
    <row r="1037" spans="1:21" x14ac:dyDescent="0.3">
      <c r="A1037" s="13" t="s">
        <v>1634</v>
      </c>
      <c r="B1037" s="12">
        <v>45147</v>
      </c>
      <c r="C1037" s="13" t="s">
        <v>47</v>
      </c>
      <c r="D1037" s="13" t="s">
        <v>457</v>
      </c>
      <c r="E1037" s="13" t="s">
        <v>5790</v>
      </c>
      <c r="F1037" s="13" t="s">
        <v>20</v>
      </c>
      <c r="G1037" s="13">
        <v>47075.22</v>
      </c>
      <c r="H1037" s="13">
        <v>4</v>
      </c>
      <c r="I1037" s="14">
        <v>12.75</v>
      </c>
      <c r="J1037" s="15">
        <v>188300.86</v>
      </c>
      <c r="K1037" s="13">
        <v>39340.160000000003</v>
      </c>
      <c r="L1037" s="15">
        <v>30940.240000000002</v>
      </c>
      <c r="M1037" s="13" t="s">
        <v>21</v>
      </c>
      <c r="N1037" s="13" t="s">
        <v>28</v>
      </c>
      <c r="O1037" s="13" t="s">
        <v>29</v>
      </c>
      <c r="P1037" s="13">
        <v>8</v>
      </c>
      <c r="Q1037" s="13">
        <v>2023</v>
      </c>
      <c r="R1037" s="15">
        <f>Raw_Data!$G1037*Raw_Data!$H1037</f>
        <v>188300.88</v>
      </c>
      <c r="S1037" s="15">
        <f>Raw_Data!$R1037*Raw_Data!$I1037/100</f>
        <v>24008.362200000003</v>
      </c>
      <c r="T1037" s="15">
        <f>Raw_Data!$R1037-Raw_Data!$S1037</f>
        <v>164292.5178</v>
      </c>
      <c r="U1037" s="17">
        <f>Raw_Data!$L1037/Raw_Data!$J1037</f>
        <v>0.16431279177376037</v>
      </c>
    </row>
    <row r="1038" spans="1:21" x14ac:dyDescent="0.3">
      <c r="A1038" s="9" t="s">
        <v>1635</v>
      </c>
      <c r="B1038" s="8">
        <v>45147</v>
      </c>
      <c r="C1038" s="9" t="s">
        <v>40</v>
      </c>
      <c r="D1038" s="9" t="s">
        <v>327</v>
      </c>
      <c r="E1038" s="9" t="s">
        <v>5785</v>
      </c>
      <c r="F1038" s="9" t="s">
        <v>32</v>
      </c>
      <c r="G1038" s="9">
        <v>100115.01</v>
      </c>
      <c r="H1038" s="9">
        <v>45</v>
      </c>
      <c r="I1038" s="10">
        <v>5.94</v>
      </c>
      <c r="J1038" s="11">
        <v>4505175.2300000004</v>
      </c>
      <c r="K1038" s="9">
        <v>83016.83</v>
      </c>
      <c r="L1038" s="11">
        <v>769417.97</v>
      </c>
      <c r="M1038" s="9" t="s">
        <v>36</v>
      </c>
      <c r="N1038" s="9" t="s">
        <v>28</v>
      </c>
      <c r="O1038" s="9" t="s">
        <v>23</v>
      </c>
      <c r="P1038" s="9">
        <v>8</v>
      </c>
      <c r="Q1038" s="9">
        <v>2023</v>
      </c>
      <c r="R1038" s="11">
        <f>Raw_Data!$G1038*Raw_Data!$H1038</f>
        <v>4505175.45</v>
      </c>
      <c r="S1038" s="11">
        <f>Raw_Data!$R1038*Raw_Data!$I1038/100</f>
        <v>267607.42173000006</v>
      </c>
      <c r="T1038" s="11">
        <f>Raw_Data!$R1038-Raw_Data!$S1038</f>
        <v>4237568.0282700006</v>
      </c>
      <c r="U1038" s="16">
        <f>Raw_Data!$L1038/Raw_Data!$J1038</f>
        <v>0.17078535921897978</v>
      </c>
    </row>
    <row r="1039" spans="1:21" x14ac:dyDescent="0.3">
      <c r="A1039" s="13" t="s">
        <v>1636</v>
      </c>
      <c r="B1039" s="12">
        <v>45148</v>
      </c>
      <c r="C1039" s="13" t="s">
        <v>18</v>
      </c>
      <c r="D1039" s="13" t="s">
        <v>739</v>
      </c>
      <c r="E1039" s="13" t="s">
        <v>5789</v>
      </c>
      <c r="F1039" s="13" t="s">
        <v>20</v>
      </c>
      <c r="G1039" s="13">
        <v>73497.52</v>
      </c>
      <c r="H1039" s="13">
        <v>9</v>
      </c>
      <c r="I1039" s="14">
        <v>2.2599999999999998</v>
      </c>
      <c r="J1039" s="15">
        <v>661477.66</v>
      </c>
      <c r="K1039" s="13">
        <v>58819.29</v>
      </c>
      <c r="L1039" s="15">
        <v>132104.07</v>
      </c>
      <c r="M1039" s="13" t="s">
        <v>21</v>
      </c>
      <c r="N1039" s="13" t="s">
        <v>22</v>
      </c>
      <c r="O1039" s="13" t="s">
        <v>23</v>
      </c>
      <c r="P1039" s="13">
        <v>8</v>
      </c>
      <c r="Q1039" s="13">
        <v>2023</v>
      </c>
      <c r="R1039" s="15">
        <f>Raw_Data!$G1039*Raw_Data!$H1039</f>
        <v>661477.68000000005</v>
      </c>
      <c r="S1039" s="15">
        <f>Raw_Data!$R1039*Raw_Data!$I1039/100</f>
        <v>14949.395568</v>
      </c>
      <c r="T1039" s="15">
        <f>Raw_Data!$R1039-Raw_Data!$S1039</f>
        <v>646528.28443200001</v>
      </c>
      <c r="U1039" s="17">
        <f>Raw_Data!$L1039/Raw_Data!$J1039</f>
        <v>0.19971055409490321</v>
      </c>
    </row>
    <row r="1040" spans="1:21" x14ac:dyDescent="0.3">
      <c r="A1040" s="9" t="s">
        <v>1637</v>
      </c>
      <c r="B1040" s="8">
        <v>45148</v>
      </c>
      <c r="C1040" s="9" t="s">
        <v>18</v>
      </c>
      <c r="D1040" s="9" t="s">
        <v>186</v>
      </c>
      <c r="E1040" s="9" t="s">
        <v>5785</v>
      </c>
      <c r="F1040" s="9" t="s">
        <v>27</v>
      </c>
      <c r="G1040" s="9">
        <v>63146.38</v>
      </c>
      <c r="H1040" s="9">
        <v>10</v>
      </c>
      <c r="I1040" s="10">
        <v>3.89</v>
      </c>
      <c r="J1040" s="11">
        <v>631463.79</v>
      </c>
      <c r="K1040" s="9">
        <v>46001.02</v>
      </c>
      <c r="L1040" s="11">
        <v>171453.6</v>
      </c>
      <c r="M1040" s="9" t="s">
        <v>21</v>
      </c>
      <c r="N1040" s="9" t="s">
        <v>58</v>
      </c>
      <c r="O1040" s="9" t="s">
        <v>23</v>
      </c>
      <c r="P1040" s="9">
        <v>8</v>
      </c>
      <c r="Q1040" s="9">
        <v>2023</v>
      </c>
      <c r="R1040" s="11">
        <f>Raw_Data!$G1040*Raw_Data!$H1040</f>
        <v>631463.79999999993</v>
      </c>
      <c r="S1040" s="11">
        <f>Raw_Data!$R1040*Raw_Data!$I1040/100</f>
        <v>24563.94182</v>
      </c>
      <c r="T1040" s="11">
        <f>Raw_Data!$R1040-Raw_Data!$S1040</f>
        <v>606899.85817999998</v>
      </c>
      <c r="U1040" s="16">
        <f>Raw_Data!$L1040/Raw_Data!$J1040</f>
        <v>0.27151770650222079</v>
      </c>
    </row>
    <row r="1041" spans="1:21" x14ac:dyDescent="0.3">
      <c r="A1041" s="13" t="s">
        <v>1638</v>
      </c>
      <c r="B1041" s="12">
        <v>45148</v>
      </c>
      <c r="C1041" s="13" t="s">
        <v>34</v>
      </c>
      <c r="D1041" s="13" t="s">
        <v>1378</v>
      </c>
      <c r="E1041" s="13" t="s">
        <v>5789</v>
      </c>
      <c r="F1041" s="13" t="s">
        <v>27</v>
      </c>
      <c r="G1041" s="13">
        <v>54607.37</v>
      </c>
      <c r="H1041" s="13">
        <v>100</v>
      </c>
      <c r="I1041" s="14">
        <v>16.93</v>
      </c>
      <c r="J1041" s="15">
        <v>5460737.2599999998</v>
      </c>
      <c r="K1041" s="13">
        <v>40439.699999999997</v>
      </c>
      <c r="L1041" s="15">
        <v>1416767.48</v>
      </c>
      <c r="M1041" s="13" t="s">
        <v>36</v>
      </c>
      <c r="N1041" s="13" t="s">
        <v>45</v>
      </c>
      <c r="O1041" s="13" t="s">
        <v>29</v>
      </c>
      <c r="P1041" s="13">
        <v>8</v>
      </c>
      <c r="Q1041" s="13">
        <v>2023</v>
      </c>
      <c r="R1041" s="15">
        <f>Raw_Data!$G1041*Raw_Data!$H1041</f>
        <v>5460737</v>
      </c>
      <c r="S1041" s="15">
        <f>Raw_Data!$R1041*Raw_Data!$I1041/100</f>
        <v>924502.77409999992</v>
      </c>
      <c r="T1041" s="15">
        <f>Raw_Data!$R1041-Raw_Data!$S1041</f>
        <v>4536234.2259</v>
      </c>
      <c r="U1041" s="17">
        <f>Raw_Data!$L1041/Raw_Data!$J1041</f>
        <v>0.25944619060467305</v>
      </c>
    </row>
    <row r="1042" spans="1:21" x14ac:dyDescent="0.3">
      <c r="A1042" s="9" t="s">
        <v>1639</v>
      </c>
      <c r="B1042" s="8">
        <v>45148</v>
      </c>
      <c r="C1042" s="9" t="s">
        <v>34</v>
      </c>
      <c r="D1042" s="9" t="s">
        <v>1640</v>
      </c>
      <c r="E1042" s="9" t="s">
        <v>5788</v>
      </c>
      <c r="F1042" s="9" t="s">
        <v>27</v>
      </c>
      <c r="G1042" s="9">
        <v>68700.5</v>
      </c>
      <c r="H1042" s="9">
        <v>7</v>
      </c>
      <c r="I1042" s="10">
        <v>4</v>
      </c>
      <c r="J1042" s="11">
        <v>480903.5</v>
      </c>
      <c r="K1042" s="9">
        <v>55202.879999999997</v>
      </c>
      <c r="L1042" s="11">
        <v>94483.36</v>
      </c>
      <c r="M1042" s="9" t="s">
        <v>21</v>
      </c>
      <c r="N1042" s="9" t="s">
        <v>22</v>
      </c>
      <c r="O1042" s="9" t="s">
        <v>23</v>
      </c>
      <c r="P1042" s="9">
        <v>8</v>
      </c>
      <c r="Q1042" s="9">
        <v>2023</v>
      </c>
      <c r="R1042" s="11">
        <f>Raw_Data!$G1042*Raw_Data!$H1042</f>
        <v>480903.5</v>
      </c>
      <c r="S1042" s="11">
        <f>Raw_Data!$R1042*Raw_Data!$I1042/100</f>
        <v>19236.14</v>
      </c>
      <c r="T1042" s="11">
        <f>Raw_Data!$R1042-Raw_Data!$S1042</f>
        <v>461667.36</v>
      </c>
      <c r="U1042" s="16">
        <f>Raw_Data!$L1042/Raw_Data!$J1042</f>
        <v>0.19647051851358951</v>
      </c>
    </row>
    <row r="1043" spans="1:21" x14ac:dyDescent="0.3">
      <c r="A1043" s="13" t="s">
        <v>1641</v>
      </c>
      <c r="B1043" s="12">
        <v>45148</v>
      </c>
      <c r="C1043" s="13" t="s">
        <v>25</v>
      </c>
      <c r="D1043" s="13" t="s">
        <v>238</v>
      </c>
      <c r="E1043" s="13" t="s">
        <v>5787</v>
      </c>
      <c r="F1043" s="13" t="s">
        <v>32</v>
      </c>
      <c r="G1043" s="13">
        <v>93403.83</v>
      </c>
      <c r="H1043" s="13">
        <v>87</v>
      </c>
      <c r="I1043" s="14">
        <v>5.48</v>
      </c>
      <c r="J1043" s="15">
        <v>8126133.1699999999</v>
      </c>
      <c r="K1043" s="13">
        <v>81243.600000000006</v>
      </c>
      <c r="L1043" s="15">
        <v>1057940.32</v>
      </c>
      <c r="M1043" s="13" t="s">
        <v>36</v>
      </c>
      <c r="N1043" s="13" t="s">
        <v>22</v>
      </c>
      <c r="O1043" s="13" t="s">
        <v>23</v>
      </c>
      <c r="P1043" s="13">
        <v>8</v>
      </c>
      <c r="Q1043" s="13">
        <v>2023</v>
      </c>
      <c r="R1043" s="15">
        <f>Raw_Data!$G1043*Raw_Data!$H1043</f>
        <v>8126133.21</v>
      </c>
      <c r="S1043" s="15">
        <f>Raw_Data!$R1043*Raw_Data!$I1043/100</f>
        <v>445312.09990800003</v>
      </c>
      <c r="T1043" s="15">
        <f>Raw_Data!$R1043-Raw_Data!$S1043</f>
        <v>7680821.1100920001</v>
      </c>
      <c r="U1043" s="17">
        <f>Raw_Data!$L1043/Raw_Data!$J1043</f>
        <v>0.13018988218230246</v>
      </c>
    </row>
    <row r="1044" spans="1:21" x14ac:dyDescent="0.3">
      <c r="A1044" s="9" t="s">
        <v>1642</v>
      </c>
      <c r="B1044" s="8">
        <v>45148</v>
      </c>
      <c r="C1044" s="9" t="s">
        <v>25</v>
      </c>
      <c r="D1044" s="9" t="s">
        <v>669</v>
      </c>
      <c r="E1044" s="9" t="s">
        <v>5785</v>
      </c>
      <c r="F1044" s="9" t="s">
        <v>32</v>
      </c>
      <c r="G1044" s="9">
        <v>90101.25</v>
      </c>
      <c r="H1044" s="9">
        <v>10</v>
      </c>
      <c r="I1044" s="10">
        <v>4.41</v>
      </c>
      <c r="J1044" s="11">
        <v>901012.49</v>
      </c>
      <c r="K1044" s="9">
        <v>75764.179999999993</v>
      </c>
      <c r="L1044" s="11">
        <v>143370.64000000001</v>
      </c>
      <c r="M1044" s="9" t="s">
        <v>21</v>
      </c>
      <c r="N1044" s="9" t="s">
        <v>58</v>
      </c>
      <c r="O1044" s="9" t="s">
        <v>23</v>
      </c>
      <c r="P1044" s="9">
        <v>8</v>
      </c>
      <c r="Q1044" s="9">
        <v>2023</v>
      </c>
      <c r="R1044" s="11">
        <f>Raw_Data!$G1044*Raw_Data!$H1044</f>
        <v>901012.5</v>
      </c>
      <c r="S1044" s="11">
        <f>Raw_Data!$R1044*Raw_Data!$I1044/100</f>
        <v>39734.651250000003</v>
      </c>
      <c r="T1044" s="11">
        <f>Raw_Data!$R1044-Raw_Data!$S1044</f>
        <v>861277.84875</v>
      </c>
      <c r="U1044" s="16">
        <f>Raw_Data!$L1044/Raw_Data!$J1044</f>
        <v>0.15912170096554379</v>
      </c>
    </row>
    <row r="1045" spans="1:21" x14ac:dyDescent="0.3">
      <c r="A1045" s="13" t="s">
        <v>1643</v>
      </c>
      <c r="B1045" s="12">
        <v>45148</v>
      </c>
      <c r="C1045" s="13" t="s">
        <v>34</v>
      </c>
      <c r="D1045" s="13" t="s">
        <v>1552</v>
      </c>
      <c r="E1045" s="13" t="s">
        <v>5789</v>
      </c>
      <c r="F1045" s="13" t="s">
        <v>20</v>
      </c>
      <c r="G1045" s="13">
        <v>81040.759999999995</v>
      </c>
      <c r="H1045" s="13">
        <v>1</v>
      </c>
      <c r="I1045" s="14">
        <v>4</v>
      </c>
      <c r="J1045" s="15">
        <v>81040.759999999995</v>
      </c>
      <c r="K1045" s="13">
        <v>64645.440000000002</v>
      </c>
      <c r="L1045" s="15">
        <v>16395.32</v>
      </c>
      <c r="M1045" s="13" t="s">
        <v>21</v>
      </c>
      <c r="N1045" s="13" t="s">
        <v>28</v>
      </c>
      <c r="O1045" s="13" t="s">
        <v>23</v>
      </c>
      <c r="P1045" s="13">
        <v>8</v>
      </c>
      <c r="Q1045" s="13">
        <v>2023</v>
      </c>
      <c r="R1045" s="15">
        <f>Raw_Data!$G1045*Raw_Data!$H1045</f>
        <v>81040.759999999995</v>
      </c>
      <c r="S1045" s="15">
        <f>Raw_Data!$R1045*Raw_Data!$I1045/100</f>
        <v>3241.6304</v>
      </c>
      <c r="T1045" s="15">
        <f>Raw_Data!$R1045-Raw_Data!$S1045</f>
        <v>77799.1296</v>
      </c>
      <c r="U1045" s="17">
        <f>Raw_Data!$L1045/Raw_Data!$J1045</f>
        <v>0.20230955385907043</v>
      </c>
    </row>
    <row r="1046" spans="1:21" x14ac:dyDescent="0.3">
      <c r="A1046" s="9" t="s">
        <v>1644</v>
      </c>
      <c r="B1046" s="8">
        <v>45148</v>
      </c>
      <c r="C1046" s="9" t="s">
        <v>47</v>
      </c>
      <c r="D1046" s="9" t="s">
        <v>118</v>
      </c>
      <c r="E1046" s="9" t="s">
        <v>5789</v>
      </c>
      <c r="F1046" s="9" t="s">
        <v>42</v>
      </c>
      <c r="G1046" s="9">
        <v>57616.67</v>
      </c>
      <c r="H1046" s="9">
        <v>11</v>
      </c>
      <c r="I1046" s="10">
        <v>2.71</v>
      </c>
      <c r="J1046" s="11">
        <v>633783.35</v>
      </c>
      <c r="K1046" s="9">
        <v>39396.519999999997</v>
      </c>
      <c r="L1046" s="11">
        <v>200421.63</v>
      </c>
      <c r="M1046" s="9" t="s">
        <v>21</v>
      </c>
      <c r="N1046" s="9" t="s">
        <v>22</v>
      </c>
      <c r="O1046" s="9" t="s">
        <v>23</v>
      </c>
      <c r="P1046" s="9">
        <v>8</v>
      </c>
      <c r="Q1046" s="9">
        <v>2023</v>
      </c>
      <c r="R1046" s="11">
        <f>Raw_Data!$G1046*Raw_Data!$H1046</f>
        <v>633783.37</v>
      </c>
      <c r="S1046" s="11">
        <f>Raw_Data!$R1046*Raw_Data!$I1046/100</f>
        <v>17175.529327</v>
      </c>
      <c r="T1046" s="11">
        <f>Raw_Data!$R1046-Raw_Data!$S1046</f>
        <v>616607.84067299997</v>
      </c>
      <c r="U1046" s="16">
        <f>Raw_Data!$L1046/Raw_Data!$J1046</f>
        <v>0.31623050684433412</v>
      </c>
    </row>
    <row r="1047" spans="1:21" x14ac:dyDescent="0.3">
      <c r="A1047" s="13" t="s">
        <v>1645</v>
      </c>
      <c r="B1047" s="12">
        <v>45148</v>
      </c>
      <c r="C1047" s="13" t="s">
        <v>18</v>
      </c>
      <c r="D1047" s="13" t="s">
        <v>381</v>
      </c>
      <c r="E1047" s="13" t="s">
        <v>5785</v>
      </c>
      <c r="F1047" s="13" t="s">
        <v>20</v>
      </c>
      <c r="G1047" s="13">
        <v>61267.24</v>
      </c>
      <c r="H1047" s="13">
        <v>6</v>
      </c>
      <c r="I1047" s="14">
        <v>2.41</v>
      </c>
      <c r="J1047" s="15">
        <v>367603.44</v>
      </c>
      <c r="K1047" s="13">
        <v>50477.75</v>
      </c>
      <c r="L1047" s="15">
        <v>64736.95</v>
      </c>
      <c r="M1047" s="13" t="s">
        <v>21</v>
      </c>
      <c r="N1047" s="13" t="s">
        <v>28</v>
      </c>
      <c r="O1047" s="13" t="s">
        <v>23</v>
      </c>
      <c r="P1047" s="13">
        <v>8</v>
      </c>
      <c r="Q1047" s="13">
        <v>2023</v>
      </c>
      <c r="R1047" s="15">
        <f>Raw_Data!$G1047*Raw_Data!$H1047</f>
        <v>367603.44</v>
      </c>
      <c r="S1047" s="15">
        <f>Raw_Data!$R1047*Raw_Data!$I1047/100</f>
        <v>8859.2429040000006</v>
      </c>
      <c r="T1047" s="15">
        <f>Raw_Data!$R1047-Raw_Data!$S1047</f>
        <v>358744.19709600002</v>
      </c>
      <c r="U1047" s="17">
        <f>Raw_Data!$L1047/Raw_Data!$J1047</f>
        <v>0.17610539770792133</v>
      </c>
    </row>
    <row r="1048" spans="1:21" x14ac:dyDescent="0.3">
      <c r="A1048" s="9" t="s">
        <v>1646</v>
      </c>
      <c r="B1048" s="8">
        <v>45148</v>
      </c>
      <c r="C1048" s="9" t="s">
        <v>47</v>
      </c>
      <c r="D1048" s="9" t="s">
        <v>1117</v>
      </c>
      <c r="E1048" s="9" t="s">
        <v>5785</v>
      </c>
      <c r="F1048" s="9" t="s">
        <v>42</v>
      </c>
      <c r="G1048" s="9">
        <v>74290.960000000006</v>
      </c>
      <c r="H1048" s="9">
        <v>47</v>
      </c>
      <c r="I1048" s="10">
        <v>4.8499999999999996</v>
      </c>
      <c r="J1048" s="11">
        <v>3491675.26</v>
      </c>
      <c r="K1048" s="9">
        <v>53479.28</v>
      </c>
      <c r="L1048" s="11">
        <v>978148.87</v>
      </c>
      <c r="M1048" s="9" t="s">
        <v>36</v>
      </c>
      <c r="N1048" s="9" t="s">
        <v>22</v>
      </c>
      <c r="O1048" s="9" t="s">
        <v>23</v>
      </c>
      <c r="P1048" s="9">
        <v>8</v>
      </c>
      <c r="Q1048" s="9">
        <v>2023</v>
      </c>
      <c r="R1048" s="11">
        <f>Raw_Data!$G1048*Raw_Data!$H1048</f>
        <v>3491675.12</v>
      </c>
      <c r="S1048" s="11">
        <f>Raw_Data!$R1048*Raw_Data!$I1048/100</f>
        <v>169346.24331999998</v>
      </c>
      <c r="T1048" s="11">
        <f>Raw_Data!$R1048-Raw_Data!$S1048</f>
        <v>3322328.8766800002</v>
      </c>
      <c r="U1048" s="16">
        <f>Raw_Data!$L1048/Raw_Data!$J1048</f>
        <v>0.2801374117477351</v>
      </c>
    </row>
    <row r="1049" spans="1:21" x14ac:dyDescent="0.3">
      <c r="A1049" s="13" t="s">
        <v>1647</v>
      </c>
      <c r="B1049" s="12">
        <v>45149</v>
      </c>
      <c r="C1049" s="13" t="s">
        <v>34</v>
      </c>
      <c r="D1049" s="13" t="s">
        <v>603</v>
      </c>
      <c r="E1049" s="13" t="s">
        <v>5790</v>
      </c>
      <c r="F1049" s="13" t="s">
        <v>55</v>
      </c>
      <c r="G1049" s="13">
        <v>81295.59</v>
      </c>
      <c r="H1049" s="13">
        <v>9</v>
      </c>
      <c r="I1049" s="14">
        <v>1.72</v>
      </c>
      <c r="J1049" s="15">
        <v>731660.29</v>
      </c>
      <c r="K1049" s="13">
        <v>55033.01</v>
      </c>
      <c r="L1049" s="15">
        <v>236363.19</v>
      </c>
      <c r="M1049" s="13" t="s">
        <v>21</v>
      </c>
      <c r="N1049" s="13" t="s">
        <v>22</v>
      </c>
      <c r="O1049" s="13" t="s">
        <v>23</v>
      </c>
      <c r="P1049" s="13">
        <v>8</v>
      </c>
      <c r="Q1049" s="13">
        <v>2023</v>
      </c>
      <c r="R1049" s="15">
        <f>Raw_Data!$G1049*Raw_Data!$H1049</f>
        <v>731660.30999999994</v>
      </c>
      <c r="S1049" s="15">
        <f>Raw_Data!$R1049*Raw_Data!$I1049/100</f>
        <v>12584.557331999998</v>
      </c>
      <c r="T1049" s="15">
        <f>Raw_Data!$R1049-Raw_Data!$S1049</f>
        <v>719075.75266799994</v>
      </c>
      <c r="U1049" s="17">
        <f>Raw_Data!$L1049/Raw_Data!$J1049</f>
        <v>0.32305045556046236</v>
      </c>
    </row>
    <row r="1050" spans="1:21" x14ac:dyDescent="0.3">
      <c r="A1050" s="9" t="s">
        <v>1648</v>
      </c>
      <c r="B1050" s="8">
        <v>45149</v>
      </c>
      <c r="C1050" s="9" t="s">
        <v>18</v>
      </c>
      <c r="D1050" s="9" t="s">
        <v>1249</v>
      </c>
      <c r="E1050" s="9" t="s">
        <v>5790</v>
      </c>
      <c r="F1050" s="9" t="s">
        <v>42</v>
      </c>
      <c r="G1050" s="9">
        <v>45028.639999999999</v>
      </c>
      <c r="H1050" s="9">
        <v>12</v>
      </c>
      <c r="I1050" s="10">
        <v>11.87</v>
      </c>
      <c r="J1050" s="11">
        <v>540343.68999999994</v>
      </c>
      <c r="K1050" s="9">
        <v>33976.519999999997</v>
      </c>
      <c r="L1050" s="11">
        <v>132625.5</v>
      </c>
      <c r="M1050" s="9" t="s">
        <v>21</v>
      </c>
      <c r="N1050" s="9" t="s">
        <v>58</v>
      </c>
      <c r="O1050" s="9" t="s">
        <v>29</v>
      </c>
      <c r="P1050" s="9">
        <v>8</v>
      </c>
      <c r="Q1050" s="9">
        <v>2023</v>
      </c>
      <c r="R1050" s="11">
        <f>Raw_Data!$G1050*Raw_Data!$H1050</f>
        <v>540343.67999999993</v>
      </c>
      <c r="S1050" s="11">
        <f>Raw_Data!$R1050*Raw_Data!$I1050/100</f>
        <v>64138.794815999987</v>
      </c>
      <c r="T1050" s="11">
        <f>Raw_Data!$R1050-Raw_Data!$S1050</f>
        <v>476204.88518399996</v>
      </c>
      <c r="U1050" s="16">
        <f>Raw_Data!$L1050/Raw_Data!$J1050</f>
        <v>0.24544656013286656</v>
      </c>
    </row>
    <row r="1051" spans="1:21" x14ac:dyDescent="0.3">
      <c r="A1051" s="13" t="s">
        <v>1649</v>
      </c>
      <c r="B1051" s="12">
        <v>45149</v>
      </c>
      <c r="C1051" s="13" t="s">
        <v>40</v>
      </c>
      <c r="D1051" s="13" t="s">
        <v>1650</v>
      </c>
      <c r="E1051" s="13" t="s">
        <v>5790</v>
      </c>
      <c r="F1051" s="13" t="s">
        <v>20</v>
      </c>
      <c r="G1051" s="13">
        <v>78123.399999999994</v>
      </c>
      <c r="H1051" s="13">
        <v>3</v>
      </c>
      <c r="I1051" s="14">
        <v>9.7200000000000006</v>
      </c>
      <c r="J1051" s="15">
        <v>234370.21</v>
      </c>
      <c r="K1051" s="13">
        <v>58768.03</v>
      </c>
      <c r="L1051" s="15">
        <v>58066.13</v>
      </c>
      <c r="M1051" s="13" t="s">
        <v>21</v>
      </c>
      <c r="N1051" s="13" t="s">
        <v>58</v>
      </c>
      <c r="O1051" s="13" t="s">
        <v>29</v>
      </c>
      <c r="P1051" s="13">
        <v>8</v>
      </c>
      <c r="Q1051" s="13">
        <v>2023</v>
      </c>
      <c r="R1051" s="15">
        <f>Raw_Data!$G1051*Raw_Data!$H1051</f>
        <v>234370.19999999998</v>
      </c>
      <c r="S1051" s="15">
        <f>Raw_Data!$R1051*Raw_Data!$I1051/100</f>
        <v>22780.783439999999</v>
      </c>
      <c r="T1051" s="15">
        <f>Raw_Data!$R1051-Raw_Data!$S1051</f>
        <v>211589.41655999998</v>
      </c>
      <c r="U1051" s="17">
        <f>Raw_Data!$L1051/Raw_Data!$J1051</f>
        <v>0.24775388476206084</v>
      </c>
    </row>
    <row r="1052" spans="1:21" x14ac:dyDescent="0.3">
      <c r="A1052" s="9" t="s">
        <v>1651</v>
      </c>
      <c r="B1052" s="8">
        <v>45149</v>
      </c>
      <c r="C1052" s="9" t="s">
        <v>18</v>
      </c>
      <c r="D1052" s="9" t="s">
        <v>315</v>
      </c>
      <c r="E1052" s="9" t="s">
        <v>5785</v>
      </c>
      <c r="F1052" s="9" t="s">
        <v>27</v>
      </c>
      <c r="G1052" s="9">
        <v>55373.73</v>
      </c>
      <c r="H1052" s="9">
        <v>6</v>
      </c>
      <c r="I1052" s="10">
        <v>5.37</v>
      </c>
      <c r="J1052" s="11">
        <v>332242.37</v>
      </c>
      <c r="K1052" s="9">
        <v>44560.02</v>
      </c>
      <c r="L1052" s="11">
        <v>64882.239999999998</v>
      </c>
      <c r="M1052" s="9" t="s">
        <v>21</v>
      </c>
      <c r="N1052" s="9" t="s">
        <v>28</v>
      </c>
      <c r="O1052" s="9" t="s">
        <v>29</v>
      </c>
      <c r="P1052" s="9">
        <v>8</v>
      </c>
      <c r="Q1052" s="9">
        <v>2023</v>
      </c>
      <c r="R1052" s="11">
        <f>Raw_Data!$G1052*Raw_Data!$H1052</f>
        <v>332242.38</v>
      </c>
      <c r="S1052" s="11">
        <f>Raw_Data!$R1052*Raw_Data!$I1052/100</f>
        <v>17841.415806000001</v>
      </c>
      <c r="T1052" s="11">
        <f>Raw_Data!$R1052-Raw_Data!$S1052</f>
        <v>314400.964194</v>
      </c>
      <c r="U1052" s="16">
        <f>Raw_Data!$L1052/Raw_Data!$J1052</f>
        <v>0.19528586916834237</v>
      </c>
    </row>
    <row r="1053" spans="1:21" x14ac:dyDescent="0.3">
      <c r="A1053" s="13" t="s">
        <v>1652</v>
      </c>
      <c r="B1053" s="12">
        <v>45150</v>
      </c>
      <c r="C1053" s="13" t="s">
        <v>47</v>
      </c>
      <c r="D1053" s="13" t="s">
        <v>1653</v>
      </c>
      <c r="E1053" s="13" t="s">
        <v>5787</v>
      </c>
      <c r="F1053" s="13" t="s">
        <v>20</v>
      </c>
      <c r="G1053" s="13">
        <v>36679.53</v>
      </c>
      <c r="H1053" s="13">
        <v>87</v>
      </c>
      <c r="I1053" s="14">
        <v>4</v>
      </c>
      <c r="J1053" s="15">
        <v>3191119.07</v>
      </c>
      <c r="K1053" s="13">
        <v>27589.919999999998</v>
      </c>
      <c r="L1053" s="15">
        <v>790795.76</v>
      </c>
      <c r="M1053" s="13" t="s">
        <v>36</v>
      </c>
      <c r="N1053" s="13" t="s">
        <v>28</v>
      </c>
      <c r="O1053" s="13" t="s">
        <v>23</v>
      </c>
      <c r="P1053" s="13">
        <v>8</v>
      </c>
      <c r="Q1053" s="13">
        <v>2023</v>
      </c>
      <c r="R1053" s="15">
        <f>Raw_Data!$G1053*Raw_Data!$H1053</f>
        <v>3191119.11</v>
      </c>
      <c r="S1053" s="15">
        <f>Raw_Data!$R1053*Raw_Data!$I1053/100</f>
        <v>127644.7644</v>
      </c>
      <c r="T1053" s="15">
        <f>Raw_Data!$R1053-Raw_Data!$S1053</f>
        <v>3063474.3455999997</v>
      </c>
      <c r="U1053" s="17">
        <f>Raw_Data!$L1053/Raw_Data!$J1053</f>
        <v>0.24781142372102086</v>
      </c>
    </row>
    <row r="1054" spans="1:21" x14ac:dyDescent="0.3">
      <c r="A1054" s="9" t="s">
        <v>1654</v>
      </c>
      <c r="B1054" s="8">
        <v>45150</v>
      </c>
      <c r="C1054" s="9" t="s">
        <v>18</v>
      </c>
      <c r="D1054" s="9" t="s">
        <v>19</v>
      </c>
      <c r="E1054" s="9" t="s">
        <v>5786</v>
      </c>
      <c r="F1054" s="9" t="s">
        <v>32</v>
      </c>
      <c r="G1054" s="9">
        <v>76650.210000000006</v>
      </c>
      <c r="H1054" s="9">
        <v>14</v>
      </c>
      <c r="I1054" s="10">
        <v>0.53</v>
      </c>
      <c r="J1054" s="11">
        <v>1073103</v>
      </c>
      <c r="K1054" s="9">
        <v>62629.23</v>
      </c>
      <c r="L1054" s="11">
        <v>196293.75</v>
      </c>
      <c r="M1054" s="9" t="s">
        <v>21</v>
      </c>
      <c r="N1054" s="9" t="s">
        <v>22</v>
      </c>
      <c r="O1054" s="9" t="s">
        <v>23</v>
      </c>
      <c r="P1054" s="9">
        <v>8</v>
      </c>
      <c r="Q1054" s="9">
        <v>2023</v>
      </c>
      <c r="R1054" s="11">
        <f>Raw_Data!$G1054*Raw_Data!$H1054</f>
        <v>1073102.9400000002</v>
      </c>
      <c r="S1054" s="11">
        <f>Raw_Data!$R1054*Raw_Data!$I1054/100</f>
        <v>5687.4455820000012</v>
      </c>
      <c r="T1054" s="11">
        <f>Raw_Data!$R1054-Raw_Data!$S1054</f>
        <v>1067415.4944180001</v>
      </c>
      <c r="U1054" s="16">
        <f>Raw_Data!$L1054/Raw_Data!$J1054</f>
        <v>0.18292163007651643</v>
      </c>
    </row>
    <row r="1055" spans="1:21" x14ac:dyDescent="0.3">
      <c r="A1055" s="13" t="s">
        <v>1655</v>
      </c>
      <c r="B1055" s="12">
        <v>45150</v>
      </c>
      <c r="C1055" s="13" t="s">
        <v>47</v>
      </c>
      <c r="D1055" s="13" t="s">
        <v>1656</v>
      </c>
      <c r="E1055" s="13" t="s">
        <v>5790</v>
      </c>
      <c r="F1055" s="13" t="s">
        <v>32</v>
      </c>
      <c r="G1055" s="13">
        <v>53335.839999999997</v>
      </c>
      <c r="H1055" s="13">
        <v>7</v>
      </c>
      <c r="I1055" s="14">
        <v>3.96</v>
      </c>
      <c r="J1055" s="15">
        <v>373350.9</v>
      </c>
      <c r="K1055" s="13">
        <v>43450.97</v>
      </c>
      <c r="L1055" s="15">
        <v>69194.13</v>
      </c>
      <c r="M1055" s="13" t="s">
        <v>21</v>
      </c>
      <c r="N1055" s="13" t="s">
        <v>22</v>
      </c>
      <c r="O1055" s="13" t="s">
        <v>23</v>
      </c>
      <c r="P1055" s="13">
        <v>8</v>
      </c>
      <c r="Q1055" s="13">
        <v>2023</v>
      </c>
      <c r="R1055" s="15">
        <f>Raw_Data!$G1055*Raw_Data!$H1055</f>
        <v>373350.88</v>
      </c>
      <c r="S1055" s="15">
        <f>Raw_Data!$R1055*Raw_Data!$I1055/100</f>
        <v>14784.694847999999</v>
      </c>
      <c r="T1055" s="15">
        <f>Raw_Data!$R1055-Raw_Data!$S1055</f>
        <v>358566.18515199999</v>
      </c>
      <c r="U1055" s="17">
        <f>Raw_Data!$L1055/Raw_Data!$J1055</f>
        <v>0.18533269907746305</v>
      </c>
    </row>
    <row r="1056" spans="1:21" x14ac:dyDescent="0.3">
      <c r="A1056" s="9" t="s">
        <v>1657</v>
      </c>
      <c r="B1056" s="8">
        <v>45151</v>
      </c>
      <c r="C1056" s="9" t="s">
        <v>18</v>
      </c>
      <c r="D1056" s="9" t="s">
        <v>1658</v>
      </c>
      <c r="E1056" s="9" t="s">
        <v>5789</v>
      </c>
      <c r="F1056" s="9" t="s">
        <v>27</v>
      </c>
      <c r="G1056" s="9">
        <v>73394.17</v>
      </c>
      <c r="H1056" s="9">
        <v>2</v>
      </c>
      <c r="I1056" s="10">
        <v>2.2200000000000002</v>
      </c>
      <c r="J1056" s="11">
        <v>146788.32999999999</v>
      </c>
      <c r="K1056" s="9">
        <v>54163.44</v>
      </c>
      <c r="L1056" s="11">
        <v>38461.449999999997</v>
      </c>
      <c r="M1056" s="9" t="s">
        <v>21</v>
      </c>
      <c r="N1056" s="9" t="s">
        <v>28</v>
      </c>
      <c r="O1056" s="9" t="s">
        <v>23</v>
      </c>
      <c r="P1056" s="9">
        <v>8</v>
      </c>
      <c r="Q1056" s="9">
        <v>2023</v>
      </c>
      <c r="R1056" s="11">
        <f>Raw_Data!$G1056*Raw_Data!$H1056</f>
        <v>146788.34</v>
      </c>
      <c r="S1056" s="11">
        <f>Raw_Data!$R1056*Raw_Data!$I1056/100</f>
        <v>3258.7011480000006</v>
      </c>
      <c r="T1056" s="11">
        <f>Raw_Data!$R1056-Raw_Data!$S1056</f>
        <v>143529.638852</v>
      </c>
      <c r="U1056" s="16">
        <f>Raw_Data!$L1056/Raw_Data!$J1056</f>
        <v>0.26201980770542183</v>
      </c>
    </row>
    <row r="1057" spans="1:21" x14ac:dyDescent="0.3">
      <c r="A1057" s="13" t="s">
        <v>1659</v>
      </c>
      <c r="B1057" s="12">
        <v>45151</v>
      </c>
      <c r="C1057" s="13" t="s">
        <v>47</v>
      </c>
      <c r="D1057" s="13" t="s">
        <v>1660</v>
      </c>
      <c r="E1057" s="13" t="s">
        <v>5789</v>
      </c>
      <c r="F1057" s="13" t="s">
        <v>20</v>
      </c>
      <c r="G1057" s="13">
        <v>50560.47</v>
      </c>
      <c r="H1057" s="13">
        <v>4</v>
      </c>
      <c r="I1057" s="14">
        <v>8.9</v>
      </c>
      <c r="J1057" s="15">
        <v>202241.88</v>
      </c>
      <c r="K1057" s="13">
        <v>40357.97</v>
      </c>
      <c r="L1057" s="15">
        <v>40810</v>
      </c>
      <c r="M1057" s="13" t="s">
        <v>21</v>
      </c>
      <c r="N1057" s="13" t="s">
        <v>28</v>
      </c>
      <c r="O1057" s="13" t="s">
        <v>29</v>
      </c>
      <c r="P1057" s="13">
        <v>8</v>
      </c>
      <c r="Q1057" s="13">
        <v>2023</v>
      </c>
      <c r="R1057" s="15">
        <f>Raw_Data!$G1057*Raw_Data!$H1057</f>
        <v>202241.88</v>
      </c>
      <c r="S1057" s="15">
        <f>Raw_Data!$R1057*Raw_Data!$I1057/100</f>
        <v>17999.527320000001</v>
      </c>
      <c r="T1057" s="15">
        <f>Raw_Data!$R1057-Raw_Data!$S1057</f>
        <v>184242.35268000001</v>
      </c>
      <c r="U1057" s="17">
        <f>Raw_Data!$L1057/Raw_Data!$J1057</f>
        <v>0.20178807673267277</v>
      </c>
    </row>
    <row r="1058" spans="1:21" x14ac:dyDescent="0.3">
      <c r="A1058" s="9" t="s">
        <v>1661</v>
      </c>
      <c r="B1058" s="8">
        <v>45151</v>
      </c>
      <c r="C1058" s="9" t="s">
        <v>18</v>
      </c>
      <c r="D1058" s="9" t="s">
        <v>986</v>
      </c>
      <c r="E1058" s="9" t="s">
        <v>5789</v>
      </c>
      <c r="F1058" s="9" t="s">
        <v>20</v>
      </c>
      <c r="G1058" s="9">
        <v>57281.98</v>
      </c>
      <c r="H1058" s="9">
        <v>4</v>
      </c>
      <c r="I1058" s="10">
        <v>0.82</v>
      </c>
      <c r="J1058" s="11">
        <v>229127.92</v>
      </c>
      <c r="K1058" s="9">
        <v>43720.1</v>
      </c>
      <c r="L1058" s="11">
        <v>54247.5</v>
      </c>
      <c r="M1058" s="9" t="s">
        <v>21</v>
      </c>
      <c r="N1058" s="9" t="s">
        <v>28</v>
      </c>
      <c r="O1058" s="9" t="s">
        <v>23</v>
      </c>
      <c r="P1058" s="9">
        <v>8</v>
      </c>
      <c r="Q1058" s="9">
        <v>2023</v>
      </c>
      <c r="R1058" s="11">
        <f>Raw_Data!$G1058*Raw_Data!$H1058</f>
        <v>229127.92</v>
      </c>
      <c r="S1058" s="11">
        <f>Raw_Data!$R1058*Raw_Data!$I1058/100</f>
        <v>1878.8489439999998</v>
      </c>
      <c r="T1058" s="11">
        <f>Raw_Data!$R1058-Raw_Data!$S1058</f>
        <v>227249.07105600002</v>
      </c>
      <c r="U1058" s="16">
        <f>Raw_Data!$L1058/Raw_Data!$J1058</f>
        <v>0.23675639354645212</v>
      </c>
    </row>
    <row r="1059" spans="1:21" x14ac:dyDescent="0.3">
      <c r="A1059" s="13" t="s">
        <v>1662</v>
      </c>
      <c r="B1059" s="12">
        <v>45152</v>
      </c>
      <c r="C1059" s="13" t="s">
        <v>47</v>
      </c>
      <c r="D1059" s="13" t="s">
        <v>1663</v>
      </c>
      <c r="E1059" s="13" t="s">
        <v>5790</v>
      </c>
      <c r="F1059" s="13" t="s">
        <v>27</v>
      </c>
      <c r="G1059" s="13">
        <v>55455.68</v>
      </c>
      <c r="H1059" s="13">
        <v>20</v>
      </c>
      <c r="I1059" s="14">
        <v>4</v>
      </c>
      <c r="J1059" s="15">
        <v>1109113.5</v>
      </c>
      <c r="K1059" s="13">
        <v>43597.65</v>
      </c>
      <c r="L1059" s="15">
        <v>237160.49</v>
      </c>
      <c r="M1059" s="13" t="s">
        <v>36</v>
      </c>
      <c r="N1059" s="13" t="s">
        <v>28</v>
      </c>
      <c r="O1059" s="13" t="s">
        <v>23</v>
      </c>
      <c r="P1059" s="13">
        <v>8</v>
      </c>
      <c r="Q1059" s="13">
        <v>2023</v>
      </c>
      <c r="R1059" s="15">
        <f>Raw_Data!$G1059*Raw_Data!$H1059</f>
        <v>1109113.6000000001</v>
      </c>
      <c r="S1059" s="15">
        <f>Raw_Data!$R1059*Raw_Data!$I1059/100</f>
        <v>44364.544000000002</v>
      </c>
      <c r="T1059" s="15">
        <f>Raw_Data!$R1059-Raw_Data!$S1059</f>
        <v>1064749.0560000001</v>
      </c>
      <c r="U1059" s="17">
        <f>Raw_Data!$L1059/Raw_Data!$J1059</f>
        <v>0.21382887323975408</v>
      </c>
    </row>
    <row r="1060" spans="1:21" x14ac:dyDescent="0.3">
      <c r="A1060" s="9" t="s">
        <v>1664</v>
      </c>
      <c r="B1060" s="8">
        <v>45152</v>
      </c>
      <c r="C1060" s="9" t="s">
        <v>25</v>
      </c>
      <c r="D1060" s="9" t="s">
        <v>669</v>
      </c>
      <c r="E1060" s="9" t="s">
        <v>5789</v>
      </c>
      <c r="F1060" s="9" t="s">
        <v>32</v>
      </c>
      <c r="G1060" s="9">
        <v>91998.42</v>
      </c>
      <c r="H1060" s="9">
        <v>7</v>
      </c>
      <c r="I1060" s="10">
        <v>7.91</v>
      </c>
      <c r="J1060" s="11">
        <v>643988.92000000004</v>
      </c>
      <c r="K1060" s="9">
        <v>72592.240000000005</v>
      </c>
      <c r="L1060" s="11">
        <v>135843.24</v>
      </c>
      <c r="M1060" s="9" t="s">
        <v>21</v>
      </c>
      <c r="N1060" s="9" t="s">
        <v>58</v>
      </c>
      <c r="O1060" s="9" t="s">
        <v>29</v>
      </c>
      <c r="P1060" s="9">
        <v>8</v>
      </c>
      <c r="Q1060" s="9">
        <v>2023</v>
      </c>
      <c r="R1060" s="11">
        <f>Raw_Data!$G1060*Raw_Data!$H1060</f>
        <v>643988.93999999994</v>
      </c>
      <c r="S1060" s="11">
        <f>Raw_Data!$R1060*Raw_Data!$I1060/100</f>
        <v>50939.525154000003</v>
      </c>
      <c r="T1060" s="11">
        <f>Raw_Data!$R1060-Raw_Data!$S1060</f>
        <v>593049.41484599991</v>
      </c>
      <c r="U1060" s="16">
        <f>Raw_Data!$L1060/Raw_Data!$J1060</f>
        <v>0.21094033729648637</v>
      </c>
    </row>
    <row r="1061" spans="1:21" x14ac:dyDescent="0.3">
      <c r="A1061" s="13" t="s">
        <v>1665</v>
      </c>
      <c r="B1061" s="12">
        <v>45152</v>
      </c>
      <c r="C1061" s="13" t="s">
        <v>18</v>
      </c>
      <c r="D1061" s="13" t="s">
        <v>673</v>
      </c>
      <c r="E1061" s="13" t="s">
        <v>5785</v>
      </c>
      <c r="F1061" s="13" t="s">
        <v>27</v>
      </c>
      <c r="G1061" s="13">
        <v>57134.49</v>
      </c>
      <c r="H1061" s="13">
        <v>4</v>
      </c>
      <c r="I1061" s="14">
        <v>5.81</v>
      </c>
      <c r="J1061" s="15">
        <v>228537.96</v>
      </c>
      <c r="K1061" s="13">
        <v>41384.69</v>
      </c>
      <c r="L1061" s="15">
        <v>62999.22</v>
      </c>
      <c r="M1061" s="13" t="s">
        <v>21</v>
      </c>
      <c r="N1061" s="13" t="s">
        <v>22</v>
      </c>
      <c r="O1061" s="13" t="s">
        <v>29</v>
      </c>
      <c r="P1061" s="13">
        <v>8</v>
      </c>
      <c r="Q1061" s="13">
        <v>2023</v>
      </c>
      <c r="R1061" s="15">
        <f>Raw_Data!$G1061*Raw_Data!$H1061</f>
        <v>228537.96</v>
      </c>
      <c r="S1061" s="15">
        <f>Raw_Data!$R1061*Raw_Data!$I1061/100</f>
        <v>13278.055476</v>
      </c>
      <c r="T1061" s="15">
        <f>Raw_Data!$R1061-Raw_Data!$S1061</f>
        <v>215259.90452399998</v>
      </c>
      <c r="U1061" s="17">
        <f>Raw_Data!$L1061/Raw_Data!$J1061</f>
        <v>0.27566195130121929</v>
      </c>
    </row>
    <row r="1062" spans="1:21" x14ac:dyDescent="0.3">
      <c r="A1062" s="9" t="s">
        <v>1666</v>
      </c>
      <c r="B1062" s="8">
        <v>45153</v>
      </c>
      <c r="C1062" s="9" t="s">
        <v>18</v>
      </c>
      <c r="D1062" s="9" t="s">
        <v>390</v>
      </c>
      <c r="E1062" s="9" t="s">
        <v>5788</v>
      </c>
      <c r="F1062" s="9" t="s">
        <v>55</v>
      </c>
      <c r="G1062" s="9">
        <v>74566.490000000005</v>
      </c>
      <c r="H1062" s="9">
        <v>12</v>
      </c>
      <c r="I1062" s="10">
        <v>5.39</v>
      </c>
      <c r="J1062" s="11">
        <v>894797.94</v>
      </c>
      <c r="K1062" s="9">
        <v>53498.51</v>
      </c>
      <c r="L1062" s="11">
        <v>252815.84</v>
      </c>
      <c r="M1062" s="9" t="s">
        <v>21</v>
      </c>
      <c r="N1062" s="9" t="s">
        <v>45</v>
      </c>
      <c r="O1062" s="9" t="s">
        <v>23</v>
      </c>
      <c r="P1062" s="9">
        <v>8</v>
      </c>
      <c r="Q1062" s="9">
        <v>2023</v>
      </c>
      <c r="R1062" s="11">
        <f>Raw_Data!$G1062*Raw_Data!$H1062</f>
        <v>894797.88000000012</v>
      </c>
      <c r="S1062" s="11">
        <f>Raw_Data!$R1062*Raw_Data!$I1062/100</f>
        <v>48229.605732000004</v>
      </c>
      <c r="T1062" s="11">
        <f>Raw_Data!$R1062-Raw_Data!$S1062</f>
        <v>846568.27426800015</v>
      </c>
      <c r="U1062" s="16">
        <f>Raw_Data!$L1062/Raw_Data!$J1062</f>
        <v>0.28253958653503386</v>
      </c>
    </row>
    <row r="1063" spans="1:21" x14ac:dyDescent="0.3">
      <c r="A1063" s="13" t="s">
        <v>1667</v>
      </c>
      <c r="B1063" s="12">
        <v>45153</v>
      </c>
      <c r="C1063" s="13" t="s">
        <v>47</v>
      </c>
      <c r="D1063" s="13" t="s">
        <v>1117</v>
      </c>
      <c r="E1063" s="13" t="s">
        <v>5786</v>
      </c>
      <c r="F1063" s="13" t="s">
        <v>42</v>
      </c>
      <c r="G1063" s="13">
        <v>71207.7</v>
      </c>
      <c r="H1063" s="13">
        <v>4</v>
      </c>
      <c r="I1063" s="14">
        <v>0.2</v>
      </c>
      <c r="J1063" s="15">
        <v>284830.78999999998</v>
      </c>
      <c r="K1063" s="13">
        <v>48327.6</v>
      </c>
      <c r="L1063" s="15">
        <v>91520.38</v>
      </c>
      <c r="M1063" s="13" t="s">
        <v>21</v>
      </c>
      <c r="N1063" s="13" t="s">
        <v>58</v>
      </c>
      <c r="O1063" s="13" t="s">
        <v>23</v>
      </c>
      <c r="P1063" s="13">
        <v>8</v>
      </c>
      <c r="Q1063" s="13">
        <v>2023</v>
      </c>
      <c r="R1063" s="15">
        <f>Raw_Data!$G1063*Raw_Data!$H1063</f>
        <v>284830.8</v>
      </c>
      <c r="S1063" s="15">
        <f>Raw_Data!$R1063*Raw_Data!$I1063/100</f>
        <v>569.66160000000002</v>
      </c>
      <c r="T1063" s="15">
        <f>Raw_Data!$R1063-Raw_Data!$S1063</f>
        <v>284261.1384</v>
      </c>
      <c r="U1063" s="17">
        <f>Raw_Data!$L1063/Raw_Data!$J1063</f>
        <v>0.32131491121447936</v>
      </c>
    </row>
    <row r="1064" spans="1:21" x14ac:dyDescent="0.3">
      <c r="A1064" s="9" t="s">
        <v>1668</v>
      </c>
      <c r="B1064" s="8">
        <v>45153</v>
      </c>
      <c r="C1064" s="9" t="s">
        <v>34</v>
      </c>
      <c r="D1064" s="9" t="s">
        <v>329</v>
      </c>
      <c r="E1064" s="9" t="s">
        <v>5788</v>
      </c>
      <c r="F1064" s="9" t="s">
        <v>27</v>
      </c>
      <c r="G1064" s="9">
        <v>63655.32</v>
      </c>
      <c r="H1064" s="9">
        <v>72</v>
      </c>
      <c r="I1064" s="10">
        <v>4</v>
      </c>
      <c r="J1064" s="11">
        <v>4583183.0999999996</v>
      </c>
      <c r="K1064" s="9">
        <v>47475.58</v>
      </c>
      <c r="L1064" s="11">
        <v>1164941.44</v>
      </c>
      <c r="M1064" s="9" t="s">
        <v>36</v>
      </c>
      <c r="N1064" s="9" t="s">
        <v>28</v>
      </c>
      <c r="O1064" s="9" t="s">
        <v>23</v>
      </c>
      <c r="P1064" s="9">
        <v>8</v>
      </c>
      <c r="Q1064" s="9">
        <v>2023</v>
      </c>
      <c r="R1064" s="11">
        <f>Raw_Data!$G1064*Raw_Data!$H1064</f>
        <v>4583183.04</v>
      </c>
      <c r="S1064" s="11">
        <f>Raw_Data!$R1064*Raw_Data!$I1064/100</f>
        <v>183327.3216</v>
      </c>
      <c r="T1064" s="11">
        <f>Raw_Data!$R1064-Raw_Data!$S1064</f>
        <v>4399855.7183999997</v>
      </c>
      <c r="U1064" s="16">
        <f>Raw_Data!$L1064/Raw_Data!$J1064</f>
        <v>0.25417737292668935</v>
      </c>
    </row>
    <row r="1065" spans="1:21" x14ac:dyDescent="0.3">
      <c r="A1065" s="13" t="s">
        <v>1669</v>
      </c>
      <c r="B1065" s="12">
        <v>45153</v>
      </c>
      <c r="C1065" s="13" t="s">
        <v>34</v>
      </c>
      <c r="D1065" s="13" t="s">
        <v>1670</v>
      </c>
      <c r="E1065" s="13" t="s">
        <v>5787</v>
      </c>
      <c r="F1065" s="13" t="s">
        <v>20</v>
      </c>
      <c r="G1065" s="13">
        <v>72902.41</v>
      </c>
      <c r="H1065" s="13">
        <v>4</v>
      </c>
      <c r="I1065" s="14">
        <v>3</v>
      </c>
      <c r="J1065" s="15">
        <v>291609.65000000002</v>
      </c>
      <c r="K1065" s="13">
        <v>56947.83</v>
      </c>
      <c r="L1065" s="15">
        <v>63818.35</v>
      </c>
      <c r="M1065" s="13" t="s">
        <v>21</v>
      </c>
      <c r="N1065" s="13" t="s">
        <v>22</v>
      </c>
      <c r="O1065" s="13" t="s">
        <v>23</v>
      </c>
      <c r="P1065" s="13">
        <v>8</v>
      </c>
      <c r="Q1065" s="13">
        <v>2023</v>
      </c>
      <c r="R1065" s="15">
        <f>Raw_Data!$G1065*Raw_Data!$H1065</f>
        <v>291609.64</v>
      </c>
      <c r="S1065" s="15">
        <f>Raw_Data!$R1065*Raw_Data!$I1065/100</f>
        <v>8748.2892000000011</v>
      </c>
      <c r="T1065" s="15">
        <f>Raw_Data!$R1065-Raw_Data!$S1065</f>
        <v>282861.35080000001</v>
      </c>
      <c r="U1065" s="17">
        <f>Raw_Data!$L1065/Raw_Data!$J1065</f>
        <v>0.21884855319431298</v>
      </c>
    </row>
    <row r="1066" spans="1:21" x14ac:dyDescent="0.3">
      <c r="A1066" s="9" t="s">
        <v>1671</v>
      </c>
      <c r="B1066" s="8">
        <v>45154</v>
      </c>
      <c r="C1066" s="9" t="s">
        <v>25</v>
      </c>
      <c r="D1066" s="9" t="s">
        <v>1672</v>
      </c>
      <c r="E1066" s="9" t="s">
        <v>5788</v>
      </c>
      <c r="F1066" s="9" t="s">
        <v>20</v>
      </c>
      <c r="G1066" s="9">
        <v>106967.94</v>
      </c>
      <c r="H1066" s="9">
        <v>2</v>
      </c>
      <c r="I1066" s="10">
        <v>2.2799999999999998</v>
      </c>
      <c r="J1066" s="11">
        <v>213935.87</v>
      </c>
      <c r="K1066" s="9">
        <v>86375.33</v>
      </c>
      <c r="L1066" s="11">
        <v>41185.22</v>
      </c>
      <c r="M1066" s="9" t="s">
        <v>21</v>
      </c>
      <c r="N1066" s="9" t="s">
        <v>28</v>
      </c>
      <c r="O1066" s="9" t="s">
        <v>23</v>
      </c>
      <c r="P1066" s="9">
        <v>8</v>
      </c>
      <c r="Q1066" s="9">
        <v>2023</v>
      </c>
      <c r="R1066" s="11">
        <f>Raw_Data!$G1066*Raw_Data!$H1066</f>
        <v>213935.88</v>
      </c>
      <c r="S1066" s="11">
        <f>Raw_Data!$R1066*Raw_Data!$I1066/100</f>
        <v>4877.7380639999992</v>
      </c>
      <c r="T1066" s="11">
        <f>Raw_Data!$R1066-Raw_Data!$S1066</f>
        <v>209058.141936</v>
      </c>
      <c r="U1066" s="16">
        <f>Raw_Data!$L1066/Raw_Data!$J1066</f>
        <v>0.19251198969111633</v>
      </c>
    </row>
    <row r="1067" spans="1:21" x14ac:dyDescent="0.3">
      <c r="A1067" s="13" t="s">
        <v>1673</v>
      </c>
      <c r="B1067" s="12">
        <v>45154</v>
      </c>
      <c r="C1067" s="13" t="s">
        <v>47</v>
      </c>
      <c r="D1067" s="13" t="s">
        <v>1674</v>
      </c>
      <c r="E1067" s="13" t="s">
        <v>5788</v>
      </c>
      <c r="F1067" s="13" t="s">
        <v>27</v>
      </c>
      <c r="G1067" s="13">
        <v>53986.18</v>
      </c>
      <c r="H1067" s="13">
        <v>38</v>
      </c>
      <c r="I1067" s="14">
        <v>4</v>
      </c>
      <c r="J1067" s="15">
        <v>2051474.8</v>
      </c>
      <c r="K1067" s="13">
        <v>43092.05</v>
      </c>
      <c r="L1067" s="15">
        <v>413976.73</v>
      </c>
      <c r="M1067" s="13" t="s">
        <v>36</v>
      </c>
      <c r="N1067" s="13" t="s">
        <v>22</v>
      </c>
      <c r="O1067" s="13" t="s">
        <v>23</v>
      </c>
      <c r="P1067" s="13">
        <v>8</v>
      </c>
      <c r="Q1067" s="13">
        <v>2023</v>
      </c>
      <c r="R1067" s="15">
        <f>Raw_Data!$G1067*Raw_Data!$H1067</f>
        <v>2051474.84</v>
      </c>
      <c r="S1067" s="15">
        <f>Raw_Data!$R1067*Raw_Data!$I1067/100</f>
        <v>82058.993600000002</v>
      </c>
      <c r="T1067" s="15">
        <f>Raw_Data!$R1067-Raw_Data!$S1067</f>
        <v>1969415.8464000002</v>
      </c>
      <c r="U1067" s="17">
        <f>Raw_Data!$L1067/Raw_Data!$J1067</f>
        <v>0.20179469423655605</v>
      </c>
    </row>
    <row r="1068" spans="1:21" x14ac:dyDescent="0.3">
      <c r="A1068" s="9" t="s">
        <v>1675</v>
      </c>
      <c r="B1068" s="8">
        <v>45154</v>
      </c>
      <c r="C1068" s="9" t="s">
        <v>47</v>
      </c>
      <c r="D1068" s="9" t="s">
        <v>1653</v>
      </c>
      <c r="E1068" s="9" t="s">
        <v>5787</v>
      </c>
      <c r="F1068" s="9" t="s">
        <v>32</v>
      </c>
      <c r="G1068" s="9">
        <v>59880.24</v>
      </c>
      <c r="H1068" s="9">
        <v>9</v>
      </c>
      <c r="I1068" s="10">
        <v>0.21</v>
      </c>
      <c r="J1068" s="11">
        <v>538922.17000000004</v>
      </c>
      <c r="K1068" s="9">
        <v>50644.14</v>
      </c>
      <c r="L1068" s="11">
        <v>83124.929999999993</v>
      </c>
      <c r="M1068" s="9" t="s">
        <v>21</v>
      </c>
      <c r="N1068" s="9" t="s">
        <v>45</v>
      </c>
      <c r="O1068" s="9" t="s">
        <v>23</v>
      </c>
      <c r="P1068" s="9">
        <v>8</v>
      </c>
      <c r="Q1068" s="9">
        <v>2023</v>
      </c>
      <c r="R1068" s="11">
        <f>Raw_Data!$G1068*Raw_Data!$H1068</f>
        <v>538922.16</v>
      </c>
      <c r="S1068" s="11">
        <f>Raw_Data!$R1068*Raw_Data!$I1068/100</f>
        <v>1131.7365360000001</v>
      </c>
      <c r="T1068" s="11">
        <f>Raw_Data!$R1068-Raw_Data!$S1068</f>
        <v>537790.42346399999</v>
      </c>
      <c r="U1068" s="16">
        <f>Raw_Data!$L1068/Raw_Data!$J1068</f>
        <v>0.15424292157066016</v>
      </c>
    </row>
    <row r="1069" spans="1:21" x14ac:dyDescent="0.3">
      <c r="A1069" s="13" t="s">
        <v>1676</v>
      </c>
      <c r="B1069" s="12">
        <v>45154</v>
      </c>
      <c r="C1069" s="13" t="s">
        <v>34</v>
      </c>
      <c r="D1069" s="13" t="s">
        <v>194</v>
      </c>
      <c r="E1069" s="13" t="s">
        <v>5789</v>
      </c>
      <c r="F1069" s="13" t="s">
        <v>27</v>
      </c>
      <c r="G1069" s="13">
        <v>72096.23</v>
      </c>
      <c r="H1069" s="13">
        <v>5</v>
      </c>
      <c r="I1069" s="14">
        <v>0.8</v>
      </c>
      <c r="J1069" s="15">
        <v>360481.14</v>
      </c>
      <c r="K1069" s="13">
        <v>53254.46</v>
      </c>
      <c r="L1069" s="15">
        <v>94208.83</v>
      </c>
      <c r="M1069" s="13" t="s">
        <v>21</v>
      </c>
      <c r="N1069" s="13" t="s">
        <v>28</v>
      </c>
      <c r="O1069" s="13" t="s">
        <v>23</v>
      </c>
      <c r="P1069" s="13">
        <v>8</v>
      </c>
      <c r="Q1069" s="13">
        <v>2023</v>
      </c>
      <c r="R1069" s="15">
        <f>Raw_Data!$G1069*Raw_Data!$H1069</f>
        <v>360481.14999999997</v>
      </c>
      <c r="S1069" s="15">
        <f>Raw_Data!$R1069*Raw_Data!$I1069/100</f>
        <v>2883.8491999999997</v>
      </c>
      <c r="T1069" s="15">
        <f>Raw_Data!$R1069-Raw_Data!$S1069</f>
        <v>357597.30079999997</v>
      </c>
      <c r="U1069" s="17">
        <f>Raw_Data!$L1069/Raw_Data!$J1069</f>
        <v>0.26134191098041909</v>
      </c>
    </row>
    <row r="1070" spans="1:21" x14ac:dyDescent="0.3">
      <c r="A1070" s="9" t="s">
        <v>1677</v>
      </c>
      <c r="B1070" s="8">
        <v>45155</v>
      </c>
      <c r="C1070" s="9" t="s">
        <v>40</v>
      </c>
      <c r="D1070" s="9" t="s">
        <v>72</v>
      </c>
      <c r="E1070" s="9" t="s">
        <v>5789</v>
      </c>
      <c r="F1070" s="9" t="s">
        <v>20</v>
      </c>
      <c r="G1070" s="9">
        <v>124229.62</v>
      </c>
      <c r="H1070" s="9">
        <v>1</v>
      </c>
      <c r="I1070" s="10">
        <v>0.79</v>
      </c>
      <c r="J1070" s="11">
        <v>124229.62</v>
      </c>
      <c r="K1070" s="9">
        <v>99208.56</v>
      </c>
      <c r="L1070" s="11">
        <v>25021.06</v>
      </c>
      <c r="M1070" s="9" t="s">
        <v>21</v>
      </c>
      <c r="N1070" s="9" t="s">
        <v>22</v>
      </c>
      <c r="O1070" s="9" t="s">
        <v>23</v>
      </c>
      <c r="P1070" s="9">
        <v>8</v>
      </c>
      <c r="Q1070" s="9">
        <v>2023</v>
      </c>
      <c r="R1070" s="11">
        <f>Raw_Data!$G1070*Raw_Data!$H1070</f>
        <v>124229.62</v>
      </c>
      <c r="S1070" s="11">
        <f>Raw_Data!$R1070*Raw_Data!$I1070/100</f>
        <v>981.41399799999999</v>
      </c>
      <c r="T1070" s="11">
        <f>Raw_Data!$R1070-Raw_Data!$S1070</f>
        <v>123248.20600199999</v>
      </c>
      <c r="U1070" s="16">
        <f>Raw_Data!$L1070/Raw_Data!$J1070</f>
        <v>0.20140977650901615</v>
      </c>
    </row>
    <row r="1071" spans="1:21" x14ac:dyDescent="0.3">
      <c r="A1071" s="13" t="s">
        <v>1678</v>
      </c>
      <c r="B1071" s="12">
        <v>45155</v>
      </c>
      <c r="C1071" s="13" t="s">
        <v>25</v>
      </c>
      <c r="D1071" s="13" t="s">
        <v>961</v>
      </c>
      <c r="E1071" s="13" t="s">
        <v>5785</v>
      </c>
      <c r="F1071" s="13" t="s">
        <v>27</v>
      </c>
      <c r="G1071" s="13">
        <v>113339.47</v>
      </c>
      <c r="H1071" s="13">
        <v>5</v>
      </c>
      <c r="I1071" s="14">
        <v>0.76</v>
      </c>
      <c r="J1071" s="15">
        <v>566697.37</v>
      </c>
      <c r="K1071" s="13">
        <v>86967.32</v>
      </c>
      <c r="L1071" s="15">
        <v>131860.75</v>
      </c>
      <c r="M1071" s="13" t="s">
        <v>21</v>
      </c>
      <c r="N1071" s="13" t="s">
        <v>22</v>
      </c>
      <c r="O1071" s="13" t="s">
        <v>23</v>
      </c>
      <c r="P1071" s="13">
        <v>8</v>
      </c>
      <c r="Q1071" s="13">
        <v>2023</v>
      </c>
      <c r="R1071" s="15">
        <f>Raw_Data!$G1071*Raw_Data!$H1071</f>
        <v>566697.35</v>
      </c>
      <c r="S1071" s="15">
        <f>Raw_Data!$R1071*Raw_Data!$I1071/100</f>
        <v>4306.8998599999995</v>
      </c>
      <c r="T1071" s="15">
        <f>Raw_Data!$R1071-Raw_Data!$S1071</f>
        <v>562390.45013999997</v>
      </c>
      <c r="U1071" s="17">
        <f>Raw_Data!$L1071/Raw_Data!$J1071</f>
        <v>0.23268283387304234</v>
      </c>
    </row>
    <row r="1072" spans="1:21" x14ac:dyDescent="0.3">
      <c r="A1072" s="9" t="s">
        <v>1679</v>
      </c>
      <c r="B1072" s="8">
        <v>45155</v>
      </c>
      <c r="C1072" s="9" t="s">
        <v>40</v>
      </c>
      <c r="D1072" s="9" t="s">
        <v>413</v>
      </c>
      <c r="E1072" s="9" t="s">
        <v>5790</v>
      </c>
      <c r="F1072" s="9" t="s">
        <v>42</v>
      </c>
      <c r="G1072" s="9">
        <v>103877.23</v>
      </c>
      <c r="H1072" s="9">
        <v>95</v>
      </c>
      <c r="I1072" s="10">
        <v>8.9600000000000009</v>
      </c>
      <c r="J1072" s="11">
        <v>9868337.1699999999</v>
      </c>
      <c r="K1072" s="9">
        <v>72584.820000000007</v>
      </c>
      <c r="L1072" s="11">
        <v>2972778.86</v>
      </c>
      <c r="M1072" s="9" t="s">
        <v>36</v>
      </c>
      <c r="N1072" s="9" t="s">
        <v>28</v>
      </c>
      <c r="O1072" s="9" t="s">
        <v>29</v>
      </c>
      <c r="P1072" s="9">
        <v>8</v>
      </c>
      <c r="Q1072" s="9">
        <v>2023</v>
      </c>
      <c r="R1072" s="11">
        <f>Raw_Data!$G1072*Raw_Data!$H1072</f>
        <v>9868336.8499999996</v>
      </c>
      <c r="S1072" s="11">
        <f>Raw_Data!$R1072*Raw_Data!$I1072/100</f>
        <v>884202.98176</v>
      </c>
      <c r="T1072" s="11">
        <f>Raw_Data!$R1072-Raw_Data!$S1072</f>
        <v>8984133.8682399988</v>
      </c>
      <c r="U1072" s="16">
        <f>Raw_Data!$L1072/Raw_Data!$J1072</f>
        <v>0.30124415175408925</v>
      </c>
    </row>
    <row r="1073" spans="1:21" x14ac:dyDescent="0.3">
      <c r="A1073" s="13" t="s">
        <v>1680</v>
      </c>
      <c r="B1073" s="12">
        <v>45156</v>
      </c>
      <c r="C1073" s="13" t="s">
        <v>25</v>
      </c>
      <c r="D1073" s="13" t="s">
        <v>786</v>
      </c>
      <c r="E1073" s="13" t="s">
        <v>5788</v>
      </c>
      <c r="F1073" s="13" t="s">
        <v>27</v>
      </c>
      <c r="G1073" s="13">
        <v>117971.79</v>
      </c>
      <c r="H1073" s="13">
        <v>7</v>
      </c>
      <c r="I1073" s="14">
        <v>0.92</v>
      </c>
      <c r="J1073" s="15">
        <v>825802.53</v>
      </c>
      <c r="K1073" s="13">
        <v>85386.33</v>
      </c>
      <c r="L1073" s="15">
        <v>228098.21</v>
      </c>
      <c r="M1073" s="13" t="s">
        <v>21</v>
      </c>
      <c r="N1073" s="13" t="s">
        <v>28</v>
      </c>
      <c r="O1073" s="13" t="s">
        <v>23</v>
      </c>
      <c r="P1073" s="13">
        <v>8</v>
      </c>
      <c r="Q1073" s="13">
        <v>2023</v>
      </c>
      <c r="R1073" s="15">
        <f>Raw_Data!$G1073*Raw_Data!$H1073</f>
        <v>825802.52999999991</v>
      </c>
      <c r="S1073" s="15">
        <f>Raw_Data!$R1073*Raw_Data!$I1073/100</f>
        <v>7597.3832759999996</v>
      </c>
      <c r="T1073" s="15">
        <f>Raw_Data!$R1073-Raw_Data!$S1073</f>
        <v>818205.14672399987</v>
      </c>
      <c r="U1073" s="17">
        <f>Raw_Data!$L1073/Raw_Data!$J1073</f>
        <v>0.27621398786462908</v>
      </c>
    </row>
    <row r="1074" spans="1:21" x14ac:dyDescent="0.3">
      <c r="A1074" s="9" t="s">
        <v>1681</v>
      </c>
      <c r="B1074" s="8">
        <v>45156</v>
      </c>
      <c r="C1074" s="9" t="s">
        <v>40</v>
      </c>
      <c r="D1074" s="9" t="s">
        <v>1682</v>
      </c>
      <c r="E1074" s="9" t="s">
        <v>5789</v>
      </c>
      <c r="F1074" s="9" t="s">
        <v>42</v>
      </c>
      <c r="G1074" s="9">
        <v>94712.19</v>
      </c>
      <c r="H1074" s="9">
        <v>5</v>
      </c>
      <c r="I1074" s="10">
        <v>15.59</v>
      </c>
      <c r="J1074" s="11">
        <v>473560.95</v>
      </c>
      <c r="K1074" s="9">
        <v>70449.91</v>
      </c>
      <c r="L1074" s="11">
        <v>121311.41</v>
      </c>
      <c r="M1074" s="9" t="s">
        <v>21</v>
      </c>
      <c r="N1074" s="9" t="s">
        <v>28</v>
      </c>
      <c r="O1074" s="9" t="s">
        <v>29</v>
      </c>
      <c r="P1074" s="9">
        <v>8</v>
      </c>
      <c r="Q1074" s="9">
        <v>2023</v>
      </c>
      <c r="R1074" s="11">
        <f>Raw_Data!$G1074*Raw_Data!$H1074</f>
        <v>473560.95</v>
      </c>
      <c r="S1074" s="11">
        <f>Raw_Data!$R1074*Raw_Data!$I1074/100</f>
        <v>73828.152105000001</v>
      </c>
      <c r="T1074" s="11">
        <f>Raw_Data!$R1074-Raw_Data!$S1074</f>
        <v>399732.79789500003</v>
      </c>
      <c r="U1074" s="16">
        <f>Raw_Data!$L1074/Raw_Data!$J1074</f>
        <v>0.25616852487520347</v>
      </c>
    </row>
    <row r="1075" spans="1:21" x14ac:dyDescent="0.3">
      <c r="A1075" s="13" t="s">
        <v>1683</v>
      </c>
      <c r="B1075" s="12">
        <v>45157</v>
      </c>
      <c r="C1075" s="13" t="s">
        <v>47</v>
      </c>
      <c r="D1075" s="13" t="s">
        <v>688</v>
      </c>
      <c r="E1075" s="13" t="s">
        <v>5789</v>
      </c>
      <c r="F1075" s="13" t="s">
        <v>27</v>
      </c>
      <c r="G1075" s="13">
        <v>65759.87</v>
      </c>
      <c r="H1075" s="13">
        <v>1</v>
      </c>
      <c r="I1075" s="14">
        <v>3.32</v>
      </c>
      <c r="J1075" s="15">
        <v>65759.87</v>
      </c>
      <c r="K1075" s="13">
        <v>52604.1</v>
      </c>
      <c r="L1075" s="15">
        <v>13155.77</v>
      </c>
      <c r="M1075" s="13" t="s">
        <v>21</v>
      </c>
      <c r="N1075" s="13" t="s">
        <v>22</v>
      </c>
      <c r="O1075" s="13" t="s">
        <v>23</v>
      </c>
      <c r="P1075" s="13">
        <v>8</v>
      </c>
      <c r="Q1075" s="13">
        <v>2023</v>
      </c>
      <c r="R1075" s="15">
        <f>Raw_Data!$G1075*Raw_Data!$H1075</f>
        <v>65759.87</v>
      </c>
      <c r="S1075" s="15">
        <f>Raw_Data!$R1075*Raw_Data!$I1075/100</f>
        <v>2183.2276839999995</v>
      </c>
      <c r="T1075" s="15">
        <f>Raw_Data!$R1075-Raw_Data!$S1075</f>
        <v>63576.642315999998</v>
      </c>
      <c r="U1075" s="17">
        <f>Raw_Data!$L1075/Raw_Data!$J1075</f>
        <v>0.20005772517494333</v>
      </c>
    </row>
    <row r="1076" spans="1:21" x14ac:dyDescent="0.3">
      <c r="A1076" s="9" t="s">
        <v>1684</v>
      </c>
      <c r="B1076" s="8">
        <v>45157</v>
      </c>
      <c r="C1076" s="9" t="s">
        <v>18</v>
      </c>
      <c r="D1076" s="9" t="s">
        <v>1685</v>
      </c>
      <c r="E1076" s="9" t="s">
        <v>5787</v>
      </c>
      <c r="F1076" s="9" t="s">
        <v>32</v>
      </c>
      <c r="G1076" s="9">
        <v>49590.02</v>
      </c>
      <c r="H1076" s="9">
        <v>105</v>
      </c>
      <c r="I1076" s="10">
        <v>12.65</v>
      </c>
      <c r="J1076" s="11">
        <v>5206951.93</v>
      </c>
      <c r="K1076" s="9">
        <v>39610.93</v>
      </c>
      <c r="L1076" s="11">
        <v>1047804.28</v>
      </c>
      <c r="M1076" s="9" t="s">
        <v>36</v>
      </c>
      <c r="N1076" s="9" t="s">
        <v>22</v>
      </c>
      <c r="O1076" s="9" t="s">
        <v>29</v>
      </c>
      <c r="P1076" s="9">
        <v>8</v>
      </c>
      <c r="Q1076" s="9">
        <v>2023</v>
      </c>
      <c r="R1076" s="11">
        <f>Raw_Data!$G1076*Raw_Data!$H1076</f>
        <v>5206952.0999999996</v>
      </c>
      <c r="S1076" s="11">
        <f>Raw_Data!$R1076*Raw_Data!$I1076/100</f>
        <v>658679.44065</v>
      </c>
      <c r="T1076" s="11">
        <f>Raw_Data!$R1076-Raw_Data!$S1076</f>
        <v>4548272.6593499994</v>
      </c>
      <c r="U1076" s="16">
        <f>Raw_Data!$L1076/Raw_Data!$J1076</f>
        <v>0.20123179435612729</v>
      </c>
    </row>
    <row r="1077" spans="1:21" x14ac:dyDescent="0.3">
      <c r="A1077" s="13" t="s">
        <v>1686</v>
      </c>
      <c r="B1077" s="12">
        <v>45157</v>
      </c>
      <c r="C1077" s="13" t="s">
        <v>34</v>
      </c>
      <c r="D1077" s="13" t="s">
        <v>1441</v>
      </c>
      <c r="E1077" s="13" t="s">
        <v>5786</v>
      </c>
      <c r="F1077" s="13" t="s">
        <v>42</v>
      </c>
      <c r="G1077" s="13">
        <v>71982.259999999995</v>
      </c>
      <c r="H1077" s="13">
        <v>44</v>
      </c>
      <c r="I1077" s="14">
        <v>3.87</v>
      </c>
      <c r="J1077" s="15">
        <v>3167219.34</v>
      </c>
      <c r="K1077" s="13">
        <v>52525.63</v>
      </c>
      <c r="L1077" s="15">
        <v>856091.83</v>
      </c>
      <c r="M1077" s="13" t="s">
        <v>36</v>
      </c>
      <c r="N1077" s="13" t="s">
        <v>22</v>
      </c>
      <c r="O1077" s="13" t="s">
        <v>23</v>
      </c>
      <c r="P1077" s="13">
        <v>8</v>
      </c>
      <c r="Q1077" s="13">
        <v>2023</v>
      </c>
      <c r="R1077" s="15">
        <f>Raw_Data!$G1077*Raw_Data!$H1077</f>
        <v>3167219.44</v>
      </c>
      <c r="S1077" s="15">
        <f>Raw_Data!$R1077*Raw_Data!$I1077/100</f>
        <v>122571.39232799999</v>
      </c>
      <c r="T1077" s="15">
        <f>Raw_Data!$R1077-Raw_Data!$S1077</f>
        <v>3044648.0476719998</v>
      </c>
      <c r="U1077" s="17">
        <f>Raw_Data!$L1077/Raw_Data!$J1077</f>
        <v>0.27029761380530087</v>
      </c>
    </row>
    <row r="1078" spans="1:21" x14ac:dyDescent="0.3">
      <c r="A1078" s="9" t="s">
        <v>1687</v>
      </c>
      <c r="B1078" s="8">
        <v>45157</v>
      </c>
      <c r="C1078" s="9" t="s">
        <v>47</v>
      </c>
      <c r="D1078" s="9" t="s">
        <v>1688</v>
      </c>
      <c r="E1078" s="9" t="s">
        <v>5785</v>
      </c>
      <c r="F1078" s="9" t="s">
        <v>55</v>
      </c>
      <c r="G1078" s="9">
        <v>46659.68</v>
      </c>
      <c r="H1078" s="9">
        <v>6</v>
      </c>
      <c r="I1078" s="10">
        <v>11.26</v>
      </c>
      <c r="J1078" s="11">
        <v>279958.06</v>
      </c>
      <c r="K1078" s="9">
        <v>31248.73</v>
      </c>
      <c r="L1078" s="11">
        <v>92465.7</v>
      </c>
      <c r="M1078" s="9" t="s">
        <v>21</v>
      </c>
      <c r="N1078" s="9" t="s">
        <v>45</v>
      </c>
      <c r="O1078" s="9" t="s">
        <v>29</v>
      </c>
      <c r="P1078" s="9">
        <v>8</v>
      </c>
      <c r="Q1078" s="9">
        <v>2023</v>
      </c>
      <c r="R1078" s="11">
        <f>Raw_Data!$G1078*Raw_Data!$H1078</f>
        <v>279958.08</v>
      </c>
      <c r="S1078" s="11">
        <f>Raw_Data!$R1078*Raw_Data!$I1078/100</f>
        <v>31523.279807999999</v>
      </c>
      <c r="T1078" s="11">
        <f>Raw_Data!$R1078-Raw_Data!$S1078</f>
        <v>248434.80019200002</v>
      </c>
      <c r="U1078" s="16">
        <f>Raw_Data!$L1078/Raw_Data!$J1078</f>
        <v>0.33028411469918029</v>
      </c>
    </row>
    <row r="1079" spans="1:21" x14ac:dyDescent="0.3">
      <c r="A1079" s="13" t="s">
        <v>1689</v>
      </c>
      <c r="B1079" s="12">
        <v>45157</v>
      </c>
      <c r="C1079" s="13" t="s">
        <v>34</v>
      </c>
      <c r="D1079" s="13" t="s">
        <v>353</v>
      </c>
      <c r="E1079" s="13" t="s">
        <v>5790</v>
      </c>
      <c r="F1079" s="13" t="s">
        <v>27</v>
      </c>
      <c r="G1079" s="13">
        <v>64618.83</v>
      </c>
      <c r="H1079" s="13">
        <v>6</v>
      </c>
      <c r="I1079" s="14">
        <v>8.32</v>
      </c>
      <c r="J1079" s="15">
        <v>387713</v>
      </c>
      <c r="K1079" s="13">
        <v>52109.56</v>
      </c>
      <c r="L1079" s="15">
        <v>75055.61</v>
      </c>
      <c r="M1079" s="13" t="s">
        <v>21</v>
      </c>
      <c r="N1079" s="13" t="s">
        <v>58</v>
      </c>
      <c r="O1079" s="13" t="s">
        <v>29</v>
      </c>
      <c r="P1079" s="13">
        <v>8</v>
      </c>
      <c r="Q1079" s="13">
        <v>2023</v>
      </c>
      <c r="R1079" s="15">
        <f>Raw_Data!$G1079*Raw_Data!$H1079</f>
        <v>387712.98</v>
      </c>
      <c r="S1079" s="15">
        <f>Raw_Data!$R1079*Raw_Data!$I1079/100</f>
        <v>32257.719936000001</v>
      </c>
      <c r="T1079" s="15">
        <f>Raw_Data!$R1079-Raw_Data!$S1079</f>
        <v>355455.26006399997</v>
      </c>
      <c r="U1079" s="17">
        <f>Raw_Data!$L1079/Raw_Data!$J1079</f>
        <v>0.19358548720316315</v>
      </c>
    </row>
    <row r="1080" spans="1:21" x14ac:dyDescent="0.3">
      <c r="A1080" s="9" t="s">
        <v>1690</v>
      </c>
      <c r="B1080" s="8">
        <v>45157</v>
      </c>
      <c r="C1080" s="9" t="s">
        <v>47</v>
      </c>
      <c r="D1080" s="9" t="s">
        <v>736</v>
      </c>
      <c r="E1080" s="9" t="s">
        <v>5785</v>
      </c>
      <c r="F1080" s="9" t="s">
        <v>32</v>
      </c>
      <c r="G1080" s="9">
        <v>48274.879999999997</v>
      </c>
      <c r="H1080" s="9">
        <v>12</v>
      </c>
      <c r="I1080" s="10">
        <v>5.2</v>
      </c>
      <c r="J1080" s="11">
        <v>579298.51</v>
      </c>
      <c r="K1080" s="9">
        <v>41986.58</v>
      </c>
      <c r="L1080" s="11">
        <v>75459.520000000004</v>
      </c>
      <c r="M1080" s="9" t="s">
        <v>21</v>
      </c>
      <c r="N1080" s="9" t="s">
        <v>28</v>
      </c>
      <c r="O1080" s="9" t="s">
        <v>23</v>
      </c>
      <c r="P1080" s="9">
        <v>8</v>
      </c>
      <c r="Q1080" s="9">
        <v>2023</v>
      </c>
      <c r="R1080" s="11">
        <f>Raw_Data!$G1080*Raw_Data!$H1080</f>
        <v>579298.55999999994</v>
      </c>
      <c r="S1080" s="11">
        <f>Raw_Data!$R1080*Raw_Data!$I1080/100</f>
        <v>30123.525119999995</v>
      </c>
      <c r="T1080" s="11">
        <f>Raw_Data!$R1080-Raw_Data!$S1080</f>
        <v>549175.03487999993</v>
      </c>
      <c r="U1080" s="16">
        <f>Raw_Data!$L1080/Raw_Data!$J1080</f>
        <v>0.13026016586854333</v>
      </c>
    </row>
    <row r="1081" spans="1:21" x14ac:dyDescent="0.3">
      <c r="A1081" s="13" t="s">
        <v>1691</v>
      </c>
      <c r="B1081" s="12">
        <v>45158</v>
      </c>
      <c r="C1081" s="13" t="s">
        <v>18</v>
      </c>
      <c r="D1081" s="13" t="s">
        <v>699</v>
      </c>
      <c r="E1081" s="13" t="s">
        <v>5790</v>
      </c>
      <c r="F1081" s="13" t="s">
        <v>20</v>
      </c>
      <c r="G1081" s="13">
        <v>73298.73</v>
      </c>
      <c r="H1081" s="13">
        <v>8</v>
      </c>
      <c r="I1081" s="14">
        <v>1.0900000000000001</v>
      </c>
      <c r="J1081" s="15">
        <v>586389.80000000005</v>
      </c>
      <c r="K1081" s="13">
        <v>62217.08</v>
      </c>
      <c r="L1081" s="15">
        <v>88653.16</v>
      </c>
      <c r="M1081" s="13" t="s">
        <v>21</v>
      </c>
      <c r="N1081" s="13" t="s">
        <v>22</v>
      </c>
      <c r="O1081" s="13" t="s">
        <v>23</v>
      </c>
      <c r="P1081" s="13">
        <v>8</v>
      </c>
      <c r="Q1081" s="13">
        <v>2023</v>
      </c>
      <c r="R1081" s="15">
        <f>Raw_Data!$G1081*Raw_Data!$H1081</f>
        <v>586389.84</v>
      </c>
      <c r="S1081" s="15">
        <f>Raw_Data!$R1081*Raw_Data!$I1081/100</f>
        <v>6391.6492559999997</v>
      </c>
      <c r="T1081" s="15">
        <f>Raw_Data!$R1081-Raw_Data!$S1081</f>
        <v>579998.19074400002</v>
      </c>
      <c r="U1081" s="17">
        <f>Raw_Data!$L1081/Raw_Data!$J1081</f>
        <v>0.15118468977461749</v>
      </c>
    </row>
    <row r="1082" spans="1:21" x14ac:dyDescent="0.3">
      <c r="A1082" s="9" t="s">
        <v>1692</v>
      </c>
      <c r="B1082" s="8">
        <v>45158</v>
      </c>
      <c r="C1082" s="9" t="s">
        <v>34</v>
      </c>
      <c r="D1082" s="9" t="s">
        <v>230</v>
      </c>
      <c r="E1082" s="9" t="s">
        <v>5790</v>
      </c>
      <c r="F1082" s="9" t="s">
        <v>42</v>
      </c>
      <c r="G1082" s="9">
        <v>64676.86</v>
      </c>
      <c r="H1082" s="9">
        <v>12</v>
      </c>
      <c r="I1082" s="10">
        <v>5.67</v>
      </c>
      <c r="J1082" s="11">
        <v>776122.32</v>
      </c>
      <c r="K1082" s="9">
        <v>47848.91</v>
      </c>
      <c r="L1082" s="11">
        <v>201935.41</v>
      </c>
      <c r="M1082" s="9" t="s">
        <v>36</v>
      </c>
      <c r="N1082" s="9" t="s">
        <v>28</v>
      </c>
      <c r="O1082" s="9" t="s">
        <v>23</v>
      </c>
      <c r="P1082" s="9">
        <v>8</v>
      </c>
      <c r="Q1082" s="9">
        <v>2023</v>
      </c>
      <c r="R1082" s="11">
        <f>Raw_Data!$G1082*Raw_Data!$H1082</f>
        <v>776122.32000000007</v>
      </c>
      <c r="S1082" s="11">
        <f>Raw_Data!$R1082*Raw_Data!$I1082/100</f>
        <v>44006.135544000004</v>
      </c>
      <c r="T1082" s="11">
        <f>Raw_Data!$R1082-Raw_Data!$S1082</f>
        <v>732116.1844560001</v>
      </c>
      <c r="U1082" s="16">
        <f>Raw_Data!$L1082/Raw_Data!$J1082</f>
        <v>0.2601850311430291</v>
      </c>
    </row>
    <row r="1083" spans="1:21" x14ac:dyDescent="0.3">
      <c r="A1083" s="13" t="s">
        <v>1693</v>
      </c>
      <c r="B1083" s="12">
        <v>45159</v>
      </c>
      <c r="C1083" s="13" t="s">
        <v>40</v>
      </c>
      <c r="D1083" s="13" t="s">
        <v>327</v>
      </c>
      <c r="E1083" s="13" t="s">
        <v>5789</v>
      </c>
      <c r="F1083" s="13" t="s">
        <v>42</v>
      </c>
      <c r="G1083" s="13">
        <v>104636.64</v>
      </c>
      <c r="H1083" s="13">
        <v>9</v>
      </c>
      <c r="I1083" s="14">
        <v>4.0999999999999996</v>
      </c>
      <c r="J1083" s="15">
        <v>941729.78</v>
      </c>
      <c r="K1083" s="13">
        <v>77879.149999999994</v>
      </c>
      <c r="L1083" s="15">
        <v>240817.45</v>
      </c>
      <c r="M1083" s="13" t="s">
        <v>21</v>
      </c>
      <c r="N1083" s="13" t="s">
        <v>28</v>
      </c>
      <c r="O1083" s="13" t="s">
        <v>23</v>
      </c>
      <c r="P1083" s="13">
        <v>8</v>
      </c>
      <c r="Q1083" s="13">
        <v>2023</v>
      </c>
      <c r="R1083" s="15">
        <f>Raw_Data!$G1083*Raw_Data!$H1083</f>
        <v>941729.76</v>
      </c>
      <c r="S1083" s="15">
        <f>Raw_Data!$R1083*Raw_Data!$I1083/100</f>
        <v>38610.920160000001</v>
      </c>
      <c r="T1083" s="15">
        <f>Raw_Data!$R1083-Raw_Data!$S1083</f>
        <v>903118.83984000003</v>
      </c>
      <c r="U1083" s="17">
        <f>Raw_Data!$L1083/Raw_Data!$J1083</f>
        <v>0.25571820612915097</v>
      </c>
    </row>
    <row r="1084" spans="1:21" x14ac:dyDescent="0.3">
      <c r="A1084" s="9" t="s">
        <v>1694</v>
      </c>
      <c r="B1084" s="8">
        <v>45159</v>
      </c>
      <c r="C1084" s="9" t="s">
        <v>18</v>
      </c>
      <c r="D1084" s="9" t="s">
        <v>226</v>
      </c>
      <c r="E1084" s="9" t="s">
        <v>5790</v>
      </c>
      <c r="F1084" s="9" t="s">
        <v>42</v>
      </c>
      <c r="G1084" s="9">
        <v>61344.04</v>
      </c>
      <c r="H1084" s="9">
        <v>9</v>
      </c>
      <c r="I1084" s="10">
        <v>3.31</v>
      </c>
      <c r="J1084" s="11">
        <v>552096.31999999995</v>
      </c>
      <c r="K1084" s="9">
        <v>45161.38</v>
      </c>
      <c r="L1084" s="11">
        <v>145643.87</v>
      </c>
      <c r="M1084" s="9" t="s">
        <v>21</v>
      </c>
      <c r="N1084" s="9" t="s">
        <v>28</v>
      </c>
      <c r="O1084" s="9" t="s">
        <v>23</v>
      </c>
      <c r="P1084" s="9">
        <v>8</v>
      </c>
      <c r="Q1084" s="9">
        <v>2023</v>
      </c>
      <c r="R1084" s="11">
        <f>Raw_Data!$G1084*Raw_Data!$H1084</f>
        <v>552096.36</v>
      </c>
      <c r="S1084" s="11">
        <f>Raw_Data!$R1084*Raw_Data!$I1084/100</f>
        <v>18274.389515999999</v>
      </c>
      <c r="T1084" s="11">
        <f>Raw_Data!$R1084-Raw_Data!$S1084</f>
        <v>533821.97048399993</v>
      </c>
      <c r="U1084" s="16">
        <f>Raw_Data!$L1084/Raw_Data!$J1084</f>
        <v>0.26380155911924935</v>
      </c>
    </row>
    <row r="1085" spans="1:21" x14ac:dyDescent="0.3">
      <c r="A1085" s="13" t="s">
        <v>1695</v>
      </c>
      <c r="B1085" s="12">
        <v>45159</v>
      </c>
      <c r="C1085" s="13" t="s">
        <v>18</v>
      </c>
      <c r="D1085" s="13" t="s">
        <v>19</v>
      </c>
      <c r="E1085" s="13" t="s">
        <v>5789</v>
      </c>
      <c r="F1085" s="13" t="s">
        <v>20</v>
      </c>
      <c r="G1085" s="13">
        <v>63576.68</v>
      </c>
      <c r="H1085" s="13">
        <v>8</v>
      </c>
      <c r="I1085" s="14">
        <v>0.33</v>
      </c>
      <c r="J1085" s="15">
        <v>508613.46</v>
      </c>
      <c r="K1085" s="13">
        <v>52068.02</v>
      </c>
      <c r="L1085" s="15">
        <v>92069.27</v>
      </c>
      <c r="M1085" s="13" t="s">
        <v>21</v>
      </c>
      <c r="N1085" s="13" t="s">
        <v>45</v>
      </c>
      <c r="O1085" s="13" t="s">
        <v>23</v>
      </c>
      <c r="P1085" s="13">
        <v>8</v>
      </c>
      <c r="Q1085" s="13">
        <v>2023</v>
      </c>
      <c r="R1085" s="15">
        <f>Raw_Data!$G1085*Raw_Data!$H1085</f>
        <v>508613.44</v>
      </c>
      <c r="S1085" s="15">
        <f>Raw_Data!$R1085*Raw_Data!$I1085/100</f>
        <v>1678.424352</v>
      </c>
      <c r="T1085" s="15">
        <f>Raw_Data!$R1085-Raw_Data!$S1085</f>
        <v>506935.015648</v>
      </c>
      <c r="U1085" s="17">
        <f>Raw_Data!$L1085/Raw_Data!$J1085</f>
        <v>0.18102012085956198</v>
      </c>
    </row>
    <row r="1086" spans="1:21" x14ac:dyDescent="0.3">
      <c r="A1086" s="9" t="s">
        <v>1696</v>
      </c>
      <c r="B1086" s="8">
        <v>45159</v>
      </c>
      <c r="C1086" s="9" t="s">
        <v>18</v>
      </c>
      <c r="D1086" s="9" t="s">
        <v>1151</v>
      </c>
      <c r="E1086" s="9" t="s">
        <v>5789</v>
      </c>
      <c r="F1086" s="9" t="s">
        <v>27</v>
      </c>
      <c r="G1086" s="9">
        <v>48028.84</v>
      </c>
      <c r="H1086" s="9">
        <v>1</v>
      </c>
      <c r="I1086" s="10">
        <v>4</v>
      </c>
      <c r="J1086" s="11">
        <v>48028.84</v>
      </c>
      <c r="K1086" s="9">
        <v>35959.949999999997</v>
      </c>
      <c r="L1086" s="11">
        <v>12068.89</v>
      </c>
      <c r="M1086" s="9" t="s">
        <v>21</v>
      </c>
      <c r="N1086" s="9" t="s">
        <v>28</v>
      </c>
      <c r="O1086" s="9" t="s">
        <v>23</v>
      </c>
      <c r="P1086" s="9">
        <v>8</v>
      </c>
      <c r="Q1086" s="9">
        <v>2023</v>
      </c>
      <c r="R1086" s="11">
        <f>Raw_Data!$G1086*Raw_Data!$H1086</f>
        <v>48028.84</v>
      </c>
      <c r="S1086" s="11">
        <f>Raw_Data!$R1086*Raw_Data!$I1086/100</f>
        <v>1921.1535999999999</v>
      </c>
      <c r="T1086" s="11">
        <f>Raw_Data!$R1086-Raw_Data!$S1086</f>
        <v>46107.686399999999</v>
      </c>
      <c r="U1086" s="16">
        <f>Raw_Data!$L1086/Raw_Data!$J1086</f>
        <v>0.25128422839277403</v>
      </c>
    </row>
    <row r="1087" spans="1:21" x14ac:dyDescent="0.3">
      <c r="A1087" s="13" t="s">
        <v>1697</v>
      </c>
      <c r="B1087" s="12">
        <v>45159</v>
      </c>
      <c r="C1087" s="13" t="s">
        <v>18</v>
      </c>
      <c r="D1087" s="13" t="s">
        <v>1698</v>
      </c>
      <c r="E1087" s="13" t="s">
        <v>5788</v>
      </c>
      <c r="F1087" s="13" t="s">
        <v>32</v>
      </c>
      <c r="G1087" s="13">
        <v>58986.76</v>
      </c>
      <c r="H1087" s="13">
        <v>15</v>
      </c>
      <c r="I1087" s="14">
        <v>5.39</v>
      </c>
      <c r="J1087" s="15">
        <v>884801.35</v>
      </c>
      <c r="K1087" s="13">
        <v>48735.67</v>
      </c>
      <c r="L1087" s="15">
        <v>153766.29999999999</v>
      </c>
      <c r="M1087" s="13" t="s">
        <v>21</v>
      </c>
      <c r="N1087" s="13" t="s">
        <v>22</v>
      </c>
      <c r="O1087" s="13" t="s">
        <v>23</v>
      </c>
      <c r="P1087" s="13">
        <v>8</v>
      </c>
      <c r="Q1087" s="13">
        <v>2023</v>
      </c>
      <c r="R1087" s="15">
        <f>Raw_Data!$G1087*Raw_Data!$H1087</f>
        <v>884801.4</v>
      </c>
      <c r="S1087" s="15">
        <f>Raw_Data!$R1087*Raw_Data!$I1087/100</f>
        <v>47690.795460000001</v>
      </c>
      <c r="T1087" s="15">
        <f>Raw_Data!$R1087-Raw_Data!$S1087</f>
        <v>837110.60453999997</v>
      </c>
      <c r="U1087" s="17">
        <f>Raw_Data!$L1087/Raw_Data!$J1087</f>
        <v>0.17378624026737752</v>
      </c>
    </row>
    <row r="1088" spans="1:21" x14ac:dyDescent="0.3">
      <c r="A1088" s="9" t="s">
        <v>1699</v>
      </c>
      <c r="B1088" s="8">
        <v>45159</v>
      </c>
      <c r="C1088" s="9" t="s">
        <v>40</v>
      </c>
      <c r="D1088" s="9" t="s">
        <v>1267</v>
      </c>
      <c r="E1088" s="9" t="s">
        <v>5788</v>
      </c>
      <c r="F1088" s="9" t="s">
        <v>55</v>
      </c>
      <c r="G1088" s="9">
        <v>104632.63</v>
      </c>
      <c r="H1088" s="9">
        <v>91</v>
      </c>
      <c r="I1088" s="10">
        <v>3.59</v>
      </c>
      <c r="J1088" s="11">
        <v>9521568.9199999999</v>
      </c>
      <c r="K1088" s="9">
        <v>73539.199999999997</v>
      </c>
      <c r="L1088" s="11">
        <v>2829501.3</v>
      </c>
      <c r="M1088" s="9" t="s">
        <v>36</v>
      </c>
      <c r="N1088" s="9" t="s">
        <v>28</v>
      </c>
      <c r="O1088" s="9" t="s">
        <v>23</v>
      </c>
      <c r="P1088" s="9">
        <v>8</v>
      </c>
      <c r="Q1088" s="9">
        <v>2023</v>
      </c>
      <c r="R1088" s="11">
        <f>Raw_Data!$G1088*Raw_Data!$H1088</f>
        <v>9521569.3300000001</v>
      </c>
      <c r="S1088" s="11">
        <f>Raw_Data!$R1088*Raw_Data!$I1088/100</f>
        <v>341824.33894699998</v>
      </c>
      <c r="T1088" s="11">
        <f>Raw_Data!$R1088-Raw_Data!$S1088</f>
        <v>9179744.9910530001</v>
      </c>
      <c r="U1088" s="16">
        <f>Raw_Data!$L1088/Raw_Data!$J1088</f>
        <v>0.29716754914798221</v>
      </c>
    </row>
    <row r="1089" spans="1:21" x14ac:dyDescent="0.3">
      <c r="A1089" s="13" t="s">
        <v>1700</v>
      </c>
      <c r="B1089" s="12">
        <v>45159</v>
      </c>
      <c r="C1089" s="13" t="s">
        <v>34</v>
      </c>
      <c r="D1089" s="13" t="s">
        <v>1701</v>
      </c>
      <c r="E1089" s="13" t="s">
        <v>5785</v>
      </c>
      <c r="F1089" s="13" t="s">
        <v>55</v>
      </c>
      <c r="G1089" s="13">
        <v>71395.42</v>
      </c>
      <c r="H1089" s="13">
        <v>111</v>
      </c>
      <c r="I1089" s="14">
        <v>1.19</v>
      </c>
      <c r="J1089" s="15">
        <v>7924891.8799999999</v>
      </c>
      <c r="K1089" s="13">
        <v>46922.07</v>
      </c>
      <c r="L1089" s="15">
        <v>2716542.5</v>
      </c>
      <c r="M1089" s="13" t="s">
        <v>36</v>
      </c>
      <c r="N1089" s="13" t="s">
        <v>22</v>
      </c>
      <c r="O1089" s="13" t="s">
        <v>23</v>
      </c>
      <c r="P1089" s="13">
        <v>8</v>
      </c>
      <c r="Q1089" s="13">
        <v>2023</v>
      </c>
      <c r="R1089" s="15">
        <f>Raw_Data!$G1089*Raw_Data!$H1089</f>
        <v>7924891.6200000001</v>
      </c>
      <c r="S1089" s="15">
        <f>Raw_Data!$R1089*Raw_Data!$I1089/100</f>
        <v>94306.210277999999</v>
      </c>
      <c r="T1089" s="15">
        <f>Raw_Data!$R1089-Raw_Data!$S1089</f>
        <v>7830585.4097220004</v>
      </c>
      <c r="U1089" s="17">
        <f>Raw_Data!$L1089/Raw_Data!$J1089</f>
        <v>0.34278606460937611</v>
      </c>
    </row>
    <row r="1090" spans="1:21" x14ac:dyDescent="0.3">
      <c r="A1090" s="9" t="s">
        <v>1702</v>
      </c>
      <c r="B1090" s="8">
        <v>45160</v>
      </c>
      <c r="C1090" s="9" t="s">
        <v>34</v>
      </c>
      <c r="D1090" s="9" t="s">
        <v>1703</v>
      </c>
      <c r="E1090" s="9" t="s">
        <v>5789</v>
      </c>
      <c r="F1090" s="9" t="s">
        <v>55</v>
      </c>
      <c r="G1090" s="9">
        <v>59338.11</v>
      </c>
      <c r="H1090" s="9">
        <v>3</v>
      </c>
      <c r="I1090" s="10">
        <v>17.57</v>
      </c>
      <c r="J1090" s="11">
        <v>178014.33</v>
      </c>
      <c r="K1090" s="9">
        <v>38997</v>
      </c>
      <c r="L1090" s="11">
        <v>61023.32</v>
      </c>
      <c r="M1090" s="9" t="s">
        <v>21</v>
      </c>
      <c r="N1090" s="9" t="s">
        <v>22</v>
      </c>
      <c r="O1090" s="9" t="s">
        <v>29</v>
      </c>
      <c r="P1090" s="9">
        <v>8</v>
      </c>
      <c r="Q1090" s="9">
        <v>2023</v>
      </c>
      <c r="R1090" s="11">
        <f>Raw_Data!$G1090*Raw_Data!$H1090</f>
        <v>178014.33000000002</v>
      </c>
      <c r="S1090" s="11">
        <f>Raw_Data!$R1090*Raw_Data!$I1090/100</f>
        <v>31277.117781000001</v>
      </c>
      <c r="T1090" s="11">
        <f>Raw_Data!$R1090-Raw_Data!$S1090</f>
        <v>146737.21221900001</v>
      </c>
      <c r="U1090" s="16">
        <f>Raw_Data!$L1090/Raw_Data!$J1090</f>
        <v>0.34280004312012413</v>
      </c>
    </row>
    <row r="1091" spans="1:21" x14ac:dyDescent="0.3">
      <c r="A1091" s="13" t="s">
        <v>1704</v>
      </c>
      <c r="B1091" s="12">
        <v>45161</v>
      </c>
      <c r="C1091" s="13" t="s">
        <v>18</v>
      </c>
      <c r="D1091" s="13" t="s">
        <v>1008</v>
      </c>
      <c r="E1091" s="13" t="s">
        <v>5790</v>
      </c>
      <c r="F1091" s="13" t="s">
        <v>55</v>
      </c>
      <c r="G1091" s="13">
        <v>57435.77</v>
      </c>
      <c r="H1091" s="13">
        <v>8</v>
      </c>
      <c r="I1091" s="14">
        <v>1.7</v>
      </c>
      <c r="J1091" s="15">
        <v>459486.12</v>
      </c>
      <c r="K1091" s="13">
        <v>41382.6</v>
      </c>
      <c r="L1091" s="15">
        <v>128425.29</v>
      </c>
      <c r="M1091" s="13" t="s">
        <v>21</v>
      </c>
      <c r="N1091" s="13" t="s">
        <v>28</v>
      </c>
      <c r="O1091" s="13" t="s">
        <v>23</v>
      </c>
      <c r="P1091" s="13">
        <v>8</v>
      </c>
      <c r="Q1091" s="13">
        <v>2023</v>
      </c>
      <c r="R1091" s="15">
        <f>Raw_Data!$G1091*Raw_Data!$H1091</f>
        <v>459486.16</v>
      </c>
      <c r="S1091" s="15">
        <f>Raw_Data!$R1091*Raw_Data!$I1091/100</f>
        <v>7811.2647199999992</v>
      </c>
      <c r="T1091" s="15">
        <f>Raw_Data!$R1091-Raw_Data!$S1091</f>
        <v>451674.89528</v>
      </c>
      <c r="U1091" s="17">
        <f>Raw_Data!$L1091/Raw_Data!$J1091</f>
        <v>0.27949764837292579</v>
      </c>
    </row>
    <row r="1092" spans="1:21" x14ac:dyDescent="0.3">
      <c r="A1092" s="9" t="s">
        <v>1705</v>
      </c>
      <c r="B1092" s="8">
        <v>45161</v>
      </c>
      <c r="C1092" s="9" t="s">
        <v>25</v>
      </c>
      <c r="D1092" s="9" t="s">
        <v>725</v>
      </c>
      <c r="E1092" s="9" t="s">
        <v>5790</v>
      </c>
      <c r="F1092" s="9" t="s">
        <v>32</v>
      </c>
      <c r="G1092" s="9">
        <v>122322.26</v>
      </c>
      <c r="H1092" s="9">
        <v>117</v>
      </c>
      <c r="I1092" s="10">
        <v>1.42</v>
      </c>
      <c r="J1092" s="11">
        <v>14311704.390000001</v>
      </c>
      <c r="K1092" s="9">
        <v>105608.15</v>
      </c>
      <c r="L1092" s="11">
        <v>1955550.77</v>
      </c>
      <c r="M1092" s="9" t="s">
        <v>36</v>
      </c>
      <c r="N1092" s="9" t="s">
        <v>22</v>
      </c>
      <c r="O1092" s="9" t="s">
        <v>23</v>
      </c>
      <c r="P1092" s="9">
        <v>8</v>
      </c>
      <c r="Q1092" s="9">
        <v>2023</v>
      </c>
      <c r="R1092" s="11">
        <f>Raw_Data!$G1092*Raw_Data!$H1092</f>
        <v>14311704.42</v>
      </c>
      <c r="S1092" s="11">
        <f>Raw_Data!$R1092*Raw_Data!$I1092/100</f>
        <v>203226.20276399999</v>
      </c>
      <c r="T1092" s="11">
        <f>Raw_Data!$R1092-Raw_Data!$S1092</f>
        <v>14108478.217235999</v>
      </c>
      <c r="U1092" s="16">
        <f>Raw_Data!$L1092/Raw_Data!$J1092</f>
        <v>0.13663996381635715</v>
      </c>
    </row>
    <row r="1093" spans="1:21" x14ac:dyDescent="0.3">
      <c r="A1093" s="13" t="s">
        <v>1706</v>
      </c>
      <c r="B1093" s="12">
        <v>45161</v>
      </c>
      <c r="C1093" s="13" t="s">
        <v>34</v>
      </c>
      <c r="D1093" s="13" t="s">
        <v>60</v>
      </c>
      <c r="E1093" s="13" t="s">
        <v>5787</v>
      </c>
      <c r="F1093" s="13" t="s">
        <v>42</v>
      </c>
      <c r="G1093" s="13">
        <v>71933.89</v>
      </c>
      <c r="H1093" s="13">
        <v>11</v>
      </c>
      <c r="I1093" s="14">
        <v>9.9600000000000009</v>
      </c>
      <c r="J1093" s="15">
        <v>791272.8</v>
      </c>
      <c r="K1093" s="13">
        <v>48860.78</v>
      </c>
      <c r="L1093" s="15">
        <v>253804.18</v>
      </c>
      <c r="M1093" s="13" t="s">
        <v>21</v>
      </c>
      <c r="N1093" s="13" t="s">
        <v>28</v>
      </c>
      <c r="O1093" s="13" t="s">
        <v>29</v>
      </c>
      <c r="P1093" s="13">
        <v>8</v>
      </c>
      <c r="Q1093" s="13">
        <v>2023</v>
      </c>
      <c r="R1093" s="15">
        <f>Raw_Data!$G1093*Raw_Data!$H1093</f>
        <v>791272.79</v>
      </c>
      <c r="S1093" s="15">
        <f>Raw_Data!$R1093*Raw_Data!$I1093/100</f>
        <v>78810.769884000008</v>
      </c>
      <c r="T1093" s="15">
        <f>Raw_Data!$R1093-Raw_Data!$S1093</f>
        <v>712462.02011599997</v>
      </c>
      <c r="U1093" s="17">
        <f>Raw_Data!$L1093/Raw_Data!$J1093</f>
        <v>0.32075433402993253</v>
      </c>
    </row>
    <row r="1094" spans="1:21" x14ac:dyDescent="0.3">
      <c r="A1094" s="9" t="s">
        <v>1707</v>
      </c>
      <c r="B1094" s="8">
        <v>45162</v>
      </c>
      <c r="C1094" s="9" t="s">
        <v>47</v>
      </c>
      <c r="D1094" s="9" t="s">
        <v>1708</v>
      </c>
      <c r="E1094" s="9" t="s">
        <v>5789</v>
      </c>
      <c r="F1094" s="9" t="s">
        <v>20</v>
      </c>
      <c r="G1094" s="9">
        <v>45564.14</v>
      </c>
      <c r="H1094" s="9">
        <v>5</v>
      </c>
      <c r="I1094" s="10">
        <v>8.89</v>
      </c>
      <c r="J1094" s="11">
        <v>227820.72</v>
      </c>
      <c r="K1094" s="9">
        <v>36565.57</v>
      </c>
      <c r="L1094" s="11">
        <v>44992.88</v>
      </c>
      <c r="M1094" s="9" t="s">
        <v>21</v>
      </c>
      <c r="N1094" s="9" t="s">
        <v>58</v>
      </c>
      <c r="O1094" s="9" t="s">
        <v>29</v>
      </c>
      <c r="P1094" s="9">
        <v>8</v>
      </c>
      <c r="Q1094" s="9">
        <v>2023</v>
      </c>
      <c r="R1094" s="11">
        <f>Raw_Data!$G1094*Raw_Data!$H1094</f>
        <v>227820.7</v>
      </c>
      <c r="S1094" s="11">
        <f>Raw_Data!$R1094*Raw_Data!$I1094/100</f>
        <v>20253.260230000004</v>
      </c>
      <c r="T1094" s="11">
        <f>Raw_Data!$R1094-Raw_Data!$S1094</f>
        <v>207567.43977</v>
      </c>
      <c r="U1094" s="16">
        <f>Raw_Data!$L1094/Raw_Data!$J1094</f>
        <v>0.19749248444127468</v>
      </c>
    </row>
    <row r="1095" spans="1:21" x14ac:dyDescent="0.3">
      <c r="A1095" s="13" t="s">
        <v>1709</v>
      </c>
      <c r="B1095" s="12">
        <v>45162</v>
      </c>
      <c r="C1095" s="13" t="s">
        <v>25</v>
      </c>
      <c r="D1095" s="13" t="s">
        <v>103</v>
      </c>
      <c r="E1095" s="13" t="s">
        <v>5785</v>
      </c>
      <c r="F1095" s="13" t="s">
        <v>27</v>
      </c>
      <c r="G1095" s="13">
        <v>112759.29</v>
      </c>
      <c r="H1095" s="13">
        <v>8</v>
      </c>
      <c r="I1095" s="14">
        <v>4</v>
      </c>
      <c r="J1095" s="15">
        <v>902074.33</v>
      </c>
      <c r="K1095" s="13">
        <v>88576.39</v>
      </c>
      <c r="L1095" s="15">
        <v>193463.23</v>
      </c>
      <c r="M1095" s="13" t="s">
        <v>21</v>
      </c>
      <c r="N1095" s="13" t="s">
        <v>45</v>
      </c>
      <c r="O1095" s="13" t="s">
        <v>23</v>
      </c>
      <c r="P1095" s="13">
        <v>8</v>
      </c>
      <c r="Q1095" s="13">
        <v>2023</v>
      </c>
      <c r="R1095" s="15">
        <f>Raw_Data!$G1095*Raw_Data!$H1095</f>
        <v>902074.32</v>
      </c>
      <c r="S1095" s="15">
        <f>Raw_Data!$R1095*Raw_Data!$I1095/100</f>
        <v>36082.972799999996</v>
      </c>
      <c r="T1095" s="15">
        <f>Raw_Data!$R1095-Raw_Data!$S1095</f>
        <v>865991.34719999996</v>
      </c>
      <c r="U1095" s="17">
        <f>Raw_Data!$L1095/Raw_Data!$J1095</f>
        <v>0.21446484349022549</v>
      </c>
    </row>
    <row r="1096" spans="1:21" x14ac:dyDescent="0.3">
      <c r="A1096" s="9" t="s">
        <v>1710</v>
      </c>
      <c r="B1096" s="8">
        <v>45162</v>
      </c>
      <c r="C1096" s="9" t="s">
        <v>25</v>
      </c>
      <c r="D1096" s="9" t="s">
        <v>743</v>
      </c>
      <c r="E1096" s="9" t="s">
        <v>5788</v>
      </c>
      <c r="F1096" s="9" t="s">
        <v>27</v>
      </c>
      <c r="G1096" s="9">
        <v>108127.41</v>
      </c>
      <c r="H1096" s="9">
        <v>9</v>
      </c>
      <c r="I1096" s="10">
        <v>3.99</v>
      </c>
      <c r="J1096" s="11">
        <v>973146.72</v>
      </c>
      <c r="K1096" s="9">
        <v>86621.440000000002</v>
      </c>
      <c r="L1096" s="11">
        <v>193553.75</v>
      </c>
      <c r="M1096" s="9" t="s">
        <v>21</v>
      </c>
      <c r="N1096" s="9" t="s">
        <v>45</v>
      </c>
      <c r="O1096" s="9" t="s">
        <v>23</v>
      </c>
      <c r="P1096" s="9">
        <v>8</v>
      </c>
      <c r="Q1096" s="9">
        <v>2023</v>
      </c>
      <c r="R1096" s="11">
        <f>Raw_Data!$G1096*Raw_Data!$H1096</f>
        <v>973146.69000000006</v>
      </c>
      <c r="S1096" s="11">
        <f>Raw_Data!$R1096*Raw_Data!$I1096/100</f>
        <v>38828.552931000006</v>
      </c>
      <c r="T1096" s="11">
        <f>Raw_Data!$R1096-Raw_Data!$S1096</f>
        <v>934318.13706900005</v>
      </c>
      <c r="U1096" s="16">
        <f>Raw_Data!$L1096/Raw_Data!$J1096</f>
        <v>0.19889472576139394</v>
      </c>
    </row>
    <row r="1097" spans="1:21" x14ac:dyDescent="0.3">
      <c r="A1097" s="13" t="s">
        <v>1711</v>
      </c>
      <c r="B1097" s="12">
        <v>45162</v>
      </c>
      <c r="C1097" s="13" t="s">
        <v>40</v>
      </c>
      <c r="D1097" s="13" t="s">
        <v>275</v>
      </c>
      <c r="E1097" s="13" t="s">
        <v>5785</v>
      </c>
      <c r="F1097" s="13" t="s">
        <v>32</v>
      </c>
      <c r="G1097" s="13">
        <v>78102.679999999993</v>
      </c>
      <c r="H1097" s="13">
        <v>5</v>
      </c>
      <c r="I1097" s="14">
        <v>9.91</v>
      </c>
      <c r="J1097" s="15">
        <v>390513.42</v>
      </c>
      <c r="K1097" s="13">
        <v>65441.23</v>
      </c>
      <c r="L1097" s="15">
        <v>63307.28</v>
      </c>
      <c r="M1097" s="13" t="s">
        <v>21</v>
      </c>
      <c r="N1097" s="13" t="s">
        <v>22</v>
      </c>
      <c r="O1097" s="13" t="s">
        <v>29</v>
      </c>
      <c r="P1097" s="13">
        <v>8</v>
      </c>
      <c r="Q1097" s="13">
        <v>2023</v>
      </c>
      <c r="R1097" s="15">
        <f>Raw_Data!$G1097*Raw_Data!$H1097</f>
        <v>390513.39999999997</v>
      </c>
      <c r="S1097" s="15">
        <f>Raw_Data!$R1097*Raw_Data!$I1097/100</f>
        <v>38699.877939999998</v>
      </c>
      <c r="T1097" s="15">
        <f>Raw_Data!$R1097-Raw_Data!$S1097</f>
        <v>351813.52205999999</v>
      </c>
      <c r="U1097" s="17">
        <f>Raw_Data!$L1097/Raw_Data!$J1097</f>
        <v>0.16211294351932901</v>
      </c>
    </row>
    <row r="1098" spans="1:21" x14ac:dyDescent="0.3">
      <c r="A1098" s="9" t="s">
        <v>1712</v>
      </c>
      <c r="B1098" s="8">
        <v>45162</v>
      </c>
      <c r="C1098" s="9" t="s">
        <v>47</v>
      </c>
      <c r="D1098" s="9" t="s">
        <v>1674</v>
      </c>
      <c r="E1098" s="9" t="s">
        <v>5789</v>
      </c>
      <c r="F1098" s="9" t="s">
        <v>20</v>
      </c>
      <c r="G1098" s="9">
        <v>49845.49</v>
      </c>
      <c r="H1098" s="9">
        <v>7</v>
      </c>
      <c r="I1098" s="10">
        <v>7.44</v>
      </c>
      <c r="J1098" s="11">
        <v>348918.41</v>
      </c>
      <c r="K1098" s="9">
        <v>42241.98</v>
      </c>
      <c r="L1098" s="11">
        <v>53224.56</v>
      </c>
      <c r="M1098" s="9" t="s">
        <v>21</v>
      </c>
      <c r="N1098" s="9" t="s">
        <v>22</v>
      </c>
      <c r="O1098" s="9" t="s">
        <v>29</v>
      </c>
      <c r="P1098" s="9">
        <v>8</v>
      </c>
      <c r="Q1098" s="9">
        <v>2023</v>
      </c>
      <c r="R1098" s="11">
        <f>Raw_Data!$G1098*Raw_Data!$H1098</f>
        <v>348918.43</v>
      </c>
      <c r="S1098" s="11">
        <f>Raw_Data!$R1098*Raw_Data!$I1098/100</f>
        <v>25959.531192000002</v>
      </c>
      <c r="T1098" s="11">
        <f>Raw_Data!$R1098-Raw_Data!$S1098</f>
        <v>322958.89880799997</v>
      </c>
      <c r="U1098" s="16">
        <f>Raw_Data!$L1098/Raw_Data!$J1098</f>
        <v>0.15254156408657257</v>
      </c>
    </row>
    <row r="1099" spans="1:21" x14ac:dyDescent="0.3">
      <c r="A1099" s="13" t="s">
        <v>1713</v>
      </c>
      <c r="B1099" s="12">
        <v>45162</v>
      </c>
      <c r="C1099" s="13" t="s">
        <v>47</v>
      </c>
      <c r="D1099" s="13" t="s">
        <v>82</v>
      </c>
      <c r="E1099" s="13" t="s">
        <v>5786</v>
      </c>
      <c r="F1099" s="13" t="s">
        <v>55</v>
      </c>
      <c r="G1099" s="13">
        <v>63244.6</v>
      </c>
      <c r="H1099" s="13">
        <v>2</v>
      </c>
      <c r="I1099" s="14">
        <v>0.23</v>
      </c>
      <c r="J1099" s="15">
        <v>126489.2</v>
      </c>
      <c r="K1099" s="13">
        <v>43220.84</v>
      </c>
      <c r="L1099" s="15">
        <v>40047.519999999997</v>
      </c>
      <c r="M1099" s="13" t="s">
        <v>21</v>
      </c>
      <c r="N1099" s="13" t="s">
        <v>22</v>
      </c>
      <c r="O1099" s="13" t="s">
        <v>23</v>
      </c>
      <c r="P1099" s="13">
        <v>8</v>
      </c>
      <c r="Q1099" s="13">
        <v>2023</v>
      </c>
      <c r="R1099" s="15">
        <f>Raw_Data!$G1099*Raw_Data!$H1099</f>
        <v>126489.2</v>
      </c>
      <c r="S1099" s="15">
        <f>Raw_Data!$R1099*Raw_Data!$I1099/100</f>
        <v>290.92516000000001</v>
      </c>
      <c r="T1099" s="15">
        <f>Raw_Data!$R1099-Raw_Data!$S1099</f>
        <v>126198.27484</v>
      </c>
      <c r="U1099" s="17">
        <f>Raw_Data!$L1099/Raw_Data!$J1099</f>
        <v>0.31660821635364916</v>
      </c>
    </row>
    <row r="1100" spans="1:21" x14ac:dyDescent="0.3">
      <c r="A1100" s="9" t="s">
        <v>1714</v>
      </c>
      <c r="B1100" s="8">
        <v>45163</v>
      </c>
      <c r="C1100" s="9" t="s">
        <v>25</v>
      </c>
      <c r="D1100" s="9" t="s">
        <v>1358</v>
      </c>
      <c r="E1100" s="9" t="s">
        <v>5786</v>
      </c>
      <c r="F1100" s="9" t="s">
        <v>42</v>
      </c>
      <c r="G1100" s="9">
        <v>117519.55</v>
      </c>
      <c r="H1100" s="9">
        <v>12</v>
      </c>
      <c r="I1100" s="10">
        <v>0.56999999999999995</v>
      </c>
      <c r="J1100" s="11">
        <v>1410234.57</v>
      </c>
      <c r="K1100" s="9">
        <v>90064</v>
      </c>
      <c r="L1100" s="11">
        <v>329466.58</v>
      </c>
      <c r="M1100" s="9" t="s">
        <v>21</v>
      </c>
      <c r="N1100" s="9" t="s">
        <v>28</v>
      </c>
      <c r="O1100" s="9" t="s">
        <v>23</v>
      </c>
      <c r="P1100" s="9">
        <v>8</v>
      </c>
      <c r="Q1100" s="9">
        <v>2023</v>
      </c>
      <c r="R1100" s="11">
        <f>Raw_Data!$G1100*Raw_Data!$H1100</f>
        <v>1410234.6</v>
      </c>
      <c r="S1100" s="11">
        <f>Raw_Data!$R1100*Raw_Data!$I1100/100</f>
        <v>8038.3372199999994</v>
      </c>
      <c r="T1100" s="11">
        <f>Raw_Data!$R1100-Raw_Data!$S1100</f>
        <v>1402196.26278</v>
      </c>
      <c r="U1100" s="16">
        <f>Raw_Data!$L1100/Raw_Data!$J1100</f>
        <v>0.23362537481973655</v>
      </c>
    </row>
    <row r="1101" spans="1:21" x14ac:dyDescent="0.3">
      <c r="A1101" s="13" t="s">
        <v>1715</v>
      </c>
      <c r="B1101" s="12">
        <v>45163</v>
      </c>
      <c r="C1101" s="13" t="s">
        <v>40</v>
      </c>
      <c r="D1101" s="13" t="s">
        <v>306</v>
      </c>
      <c r="E1101" s="13" t="s">
        <v>5786</v>
      </c>
      <c r="F1101" s="13" t="s">
        <v>42</v>
      </c>
      <c r="G1101" s="13">
        <v>88121.14</v>
      </c>
      <c r="H1101" s="13">
        <v>79</v>
      </c>
      <c r="I1101" s="14">
        <v>8.5500000000000007</v>
      </c>
      <c r="J1101" s="15">
        <v>6961569.8700000001</v>
      </c>
      <c r="K1101" s="13">
        <v>67610.960000000006</v>
      </c>
      <c r="L1101" s="15">
        <v>1620303.78</v>
      </c>
      <c r="M1101" s="13" t="s">
        <v>36</v>
      </c>
      <c r="N1101" s="13" t="s">
        <v>28</v>
      </c>
      <c r="O1101" s="13" t="s">
        <v>29</v>
      </c>
      <c r="P1101" s="13">
        <v>8</v>
      </c>
      <c r="Q1101" s="13">
        <v>2023</v>
      </c>
      <c r="R1101" s="15">
        <f>Raw_Data!$G1101*Raw_Data!$H1101</f>
        <v>6961570.0599999996</v>
      </c>
      <c r="S1101" s="15">
        <f>Raw_Data!$R1101*Raw_Data!$I1101/100</f>
        <v>595214.24013000005</v>
      </c>
      <c r="T1101" s="15">
        <f>Raw_Data!$R1101-Raw_Data!$S1101</f>
        <v>6366355.8198699998</v>
      </c>
      <c r="U1101" s="17">
        <f>Raw_Data!$L1101/Raw_Data!$J1101</f>
        <v>0.23274976912642836</v>
      </c>
    </row>
    <row r="1102" spans="1:21" x14ac:dyDescent="0.3">
      <c r="A1102" s="9" t="s">
        <v>1716</v>
      </c>
      <c r="B1102" s="8">
        <v>45163</v>
      </c>
      <c r="C1102" s="9" t="s">
        <v>18</v>
      </c>
      <c r="D1102" s="9" t="s">
        <v>1106</v>
      </c>
      <c r="E1102" s="9" t="s">
        <v>5786</v>
      </c>
      <c r="F1102" s="9" t="s">
        <v>55</v>
      </c>
      <c r="G1102" s="9">
        <v>58656.69</v>
      </c>
      <c r="H1102" s="9">
        <v>8</v>
      </c>
      <c r="I1102" s="10">
        <v>2.97</v>
      </c>
      <c r="J1102" s="11">
        <v>469253.51</v>
      </c>
      <c r="K1102" s="9">
        <v>43414.73</v>
      </c>
      <c r="L1102" s="11">
        <v>121935.67999999999</v>
      </c>
      <c r="M1102" s="9" t="s">
        <v>21</v>
      </c>
      <c r="N1102" s="9" t="s">
        <v>45</v>
      </c>
      <c r="O1102" s="9" t="s">
        <v>23</v>
      </c>
      <c r="P1102" s="9">
        <v>8</v>
      </c>
      <c r="Q1102" s="9">
        <v>2023</v>
      </c>
      <c r="R1102" s="11">
        <f>Raw_Data!$G1102*Raw_Data!$H1102</f>
        <v>469253.52</v>
      </c>
      <c r="S1102" s="11">
        <f>Raw_Data!$R1102*Raw_Data!$I1102/100</f>
        <v>13936.829544000002</v>
      </c>
      <c r="T1102" s="11">
        <f>Raw_Data!$R1102-Raw_Data!$S1102</f>
        <v>455316.69045600004</v>
      </c>
      <c r="U1102" s="16">
        <f>Raw_Data!$L1102/Raw_Data!$J1102</f>
        <v>0.25985033122075102</v>
      </c>
    </row>
    <row r="1103" spans="1:21" x14ac:dyDescent="0.3">
      <c r="A1103" s="13" t="s">
        <v>1717</v>
      </c>
      <c r="B1103" s="12">
        <v>45163</v>
      </c>
      <c r="C1103" s="13" t="s">
        <v>47</v>
      </c>
      <c r="D1103" s="13" t="s">
        <v>1455</v>
      </c>
      <c r="E1103" s="13" t="s">
        <v>5790</v>
      </c>
      <c r="F1103" s="13" t="s">
        <v>20</v>
      </c>
      <c r="G1103" s="13">
        <v>58654.07</v>
      </c>
      <c r="H1103" s="13">
        <v>7</v>
      </c>
      <c r="I1103" s="14">
        <v>4</v>
      </c>
      <c r="J1103" s="15">
        <v>410578.46</v>
      </c>
      <c r="K1103" s="13">
        <v>45438.11</v>
      </c>
      <c r="L1103" s="15">
        <v>92511.66</v>
      </c>
      <c r="M1103" s="13" t="s">
        <v>21</v>
      </c>
      <c r="N1103" s="13" t="s">
        <v>28</v>
      </c>
      <c r="O1103" s="13" t="s">
        <v>23</v>
      </c>
      <c r="P1103" s="13">
        <v>8</v>
      </c>
      <c r="Q1103" s="13">
        <v>2023</v>
      </c>
      <c r="R1103" s="15">
        <f>Raw_Data!$G1103*Raw_Data!$H1103</f>
        <v>410578.49</v>
      </c>
      <c r="S1103" s="15">
        <f>Raw_Data!$R1103*Raw_Data!$I1103/100</f>
        <v>16423.139599999999</v>
      </c>
      <c r="T1103" s="15">
        <f>Raw_Data!$R1103-Raw_Data!$S1103</f>
        <v>394155.3504</v>
      </c>
      <c r="U1103" s="17">
        <f>Raw_Data!$L1103/Raw_Data!$J1103</f>
        <v>0.22532029566285577</v>
      </c>
    </row>
    <row r="1104" spans="1:21" x14ac:dyDescent="0.3">
      <c r="A1104" s="9" t="s">
        <v>1718</v>
      </c>
      <c r="B1104" s="8">
        <v>45163</v>
      </c>
      <c r="C1104" s="9" t="s">
        <v>40</v>
      </c>
      <c r="D1104" s="9" t="s">
        <v>299</v>
      </c>
      <c r="E1104" s="9" t="s">
        <v>5790</v>
      </c>
      <c r="F1104" s="9" t="s">
        <v>20</v>
      </c>
      <c r="G1104" s="9">
        <v>88675.07</v>
      </c>
      <c r="H1104" s="9">
        <v>12</v>
      </c>
      <c r="I1104" s="10">
        <v>2.84</v>
      </c>
      <c r="J1104" s="11">
        <v>1064100.79</v>
      </c>
      <c r="K1104" s="9">
        <v>69766.94</v>
      </c>
      <c r="L1104" s="11">
        <v>226897.46</v>
      </c>
      <c r="M1104" s="9" t="s">
        <v>36</v>
      </c>
      <c r="N1104" s="9" t="s">
        <v>28</v>
      </c>
      <c r="O1104" s="9" t="s">
        <v>23</v>
      </c>
      <c r="P1104" s="9">
        <v>8</v>
      </c>
      <c r="Q1104" s="9">
        <v>2023</v>
      </c>
      <c r="R1104" s="11">
        <f>Raw_Data!$G1104*Raw_Data!$H1104</f>
        <v>1064100.8400000001</v>
      </c>
      <c r="S1104" s="11">
        <f>Raw_Data!$R1104*Raw_Data!$I1104/100</f>
        <v>30220.463856000002</v>
      </c>
      <c r="T1104" s="11">
        <f>Raw_Data!$R1104-Raw_Data!$S1104</f>
        <v>1033880.3761440001</v>
      </c>
      <c r="U1104" s="16">
        <f>Raw_Data!$L1104/Raw_Data!$J1104</f>
        <v>0.21322929381529732</v>
      </c>
    </row>
    <row r="1105" spans="1:21" x14ac:dyDescent="0.3">
      <c r="A1105" s="13" t="s">
        <v>1719</v>
      </c>
      <c r="B1105" s="12">
        <v>45163</v>
      </c>
      <c r="C1105" s="13" t="s">
        <v>25</v>
      </c>
      <c r="D1105" s="13" t="s">
        <v>1720</v>
      </c>
      <c r="E1105" s="13" t="s">
        <v>5790</v>
      </c>
      <c r="F1105" s="13" t="s">
        <v>20</v>
      </c>
      <c r="G1105" s="13">
        <v>107515.04</v>
      </c>
      <c r="H1105" s="13">
        <v>1</v>
      </c>
      <c r="I1105" s="14">
        <v>8.6999999999999993</v>
      </c>
      <c r="J1105" s="15">
        <v>107515.04</v>
      </c>
      <c r="K1105" s="13">
        <v>81208.89</v>
      </c>
      <c r="L1105" s="15">
        <v>26306.14</v>
      </c>
      <c r="M1105" s="13" t="s">
        <v>21</v>
      </c>
      <c r="N1105" s="13" t="s">
        <v>45</v>
      </c>
      <c r="O1105" s="13" t="s">
        <v>29</v>
      </c>
      <c r="P1105" s="13">
        <v>8</v>
      </c>
      <c r="Q1105" s="13">
        <v>2023</v>
      </c>
      <c r="R1105" s="15">
        <f>Raw_Data!$G1105*Raw_Data!$H1105</f>
        <v>107515.04</v>
      </c>
      <c r="S1105" s="15">
        <f>Raw_Data!$R1105*Raw_Data!$I1105/100</f>
        <v>9353.8084799999997</v>
      </c>
      <c r="T1105" s="15">
        <f>Raw_Data!$R1105-Raw_Data!$S1105</f>
        <v>98161.231520000001</v>
      </c>
      <c r="U1105" s="17">
        <f>Raw_Data!$L1105/Raw_Data!$J1105</f>
        <v>0.24467404746349908</v>
      </c>
    </row>
    <row r="1106" spans="1:21" x14ac:dyDescent="0.3">
      <c r="A1106" s="9" t="s">
        <v>1721</v>
      </c>
      <c r="B1106" s="8">
        <v>45164</v>
      </c>
      <c r="C1106" s="9" t="s">
        <v>25</v>
      </c>
      <c r="D1106" s="9" t="s">
        <v>1722</v>
      </c>
      <c r="E1106" s="9" t="s">
        <v>5788</v>
      </c>
      <c r="F1106" s="9" t="s">
        <v>32</v>
      </c>
      <c r="G1106" s="9">
        <v>108848.19</v>
      </c>
      <c r="H1106" s="9">
        <v>2</v>
      </c>
      <c r="I1106" s="10">
        <v>5.45</v>
      </c>
      <c r="J1106" s="11">
        <v>217696.38</v>
      </c>
      <c r="K1106" s="9">
        <v>92586.13</v>
      </c>
      <c r="L1106" s="11">
        <v>32524.13</v>
      </c>
      <c r="M1106" s="9" t="s">
        <v>21</v>
      </c>
      <c r="N1106" s="9" t="s">
        <v>22</v>
      </c>
      <c r="O1106" s="9" t="s">
        <v>23</v>
      </c>
      <c r="P1106" s="9">
        <v>8</v>
      </c>
      <c r="Q1106" s="9">
        <v>2023</v>
      </c>
      <c r="R1106" s="11">
        <f>Raw_Data!$G1106*Raw_Data!$H1106</f>
        <v>217696.38</v>
      </c>
      <c r="S1106" s="11">
        <f>Raw_Data!$R1106*Raw_Data!$I1106/100</f>
        <v>11864.45271</v>
      </c>
      <c r="T1106" s="11">
        <f>Raw_Data!$R1106-Raw_Data!$S1106</f>
        <v>205831.92728999999</v>
      </c>
      <c r="U1106" s="16">
        <f>Raw_Data!$L1106/Raw_Data!$J1106</f>
        <v>0.14940133593401966</v>
      </c>
    </row>
    <row r="1107" spans="1:21" x14ac:dyDescent="0.3">
      <c r="A1107" s="13" t="s">
        <v>1723</v>
      </c>
      <c r="B1107" s="12">
        <v>45164</v>
      </c>
      <c r="C1107" s="13" t="s">
        <v>34</v>
      </c>
      <c r="D1107" s="13" t="s">
        <v>1724</v>
      </c>
      <c r="E1107" s="13" t="s">
        <v>5790</v>
      </c>
      <c r="F1107" s="13" t="s">
        <v>20</v>
      </c>
      <c r="G1107" s="13">
        <v>69247.850000000006</v>
      </c>
      <c r="H1107" s="13">
        <v>8</v>
      </c>
      <c r="I1107" s="14">
        <v>9.02</v>
      </c>
      <c r="J1107" s="15">
        <v>553982.82999999996</v>
      </c>
      <c r="K1107" s="13">
        <v>57749.919999999998</v>
      </c>
      <c r="L1107" s="15">
        <v>91983.49</v>
      </c>
      <c r="M1107" s="13" t="s">
        <v>21</v>
      </c>
      <c r="N1107" s="13" t="s">
        <v>22</v>
      </c>
      <c r="O1107" s="13" t="s">
        <v>29</v>
      </c>
      <c r="P1107" s="13">
        <v>8</v>
      </c>
      <c r="Q1107" s="13">
        <v>2023</v>
      </c>
      <c r="R1107" s="15">
        <f>Raw_Data!$G1107*Raw_Data!$H1107</f>
        <v>553982.80000000005</v>
      </c>
      <c r="S1107" s="15">
        <f>Raw_Data!$R1107*Raw_Data!$I1107/100</f>
        <v>49969.248560000007</v>
      </c>
      <c r="T1107" s="15">
        <f>Raw_Data!$R1107-Raw_Data!$S1107</f>
        <v>504013.55144000007</v>
      </c>
      <c r="U1107" s="17">
        <f>Raw_Data!$L1107/Raw_Data!$J1107</f>
        <v>0.16604032655669132</v>
      </c>
    </row>
    <row r="1108" spans="1:21" x14ac:dyDescent="0.3">
      <c r="A1108" s="9" t="s">
        <v>1725</v>
      </c>
      <c r="B1108" s="8">
        <v>45164</v>
      </c>
      <c r="C1108" s="9" t="s">
        <v>18</v>
      </c>
      <c r="D1108" s="9" t="s">
        <v>31</v>
      </c>
      <c r="E1108" s="9" t="s">
        <v>5789</v>
      </c>
      <c r="F1108" s="9" t="s">
        <v>32</v>
      </c>
      <c r="G1108" s="9">
        <v>63958.96</v>
      </c>
      <c r="H1108" s="9">
        <v>9</v>
      </c>
      <c r="I1108" s="10">
        <v>5.15</v>
      </c>
      <c r="J1108" s="11">
        <v>575630.67000000004</v>
      </c>
      <c r="K1108" s="9">
        <v>52773.15</v>
      </c>
      <c r="L1108" s="11">
        <v>100672.34</v>
      </c>
      <c r="M1108" s="9" t="s">
        <v>21</v>
      </c>
      <c r="N1108" s="9" t="s">
        <v>28</v>
      </c>
      <c r="O1108" s="9" t="s">
        <v>23</v>
      </c>
      <c r="P1108" s="9">
        <v>8</v>
      </c>
      <c r="Q1108" s="9">
        <v>2023</v>
      </c>
      <c r="R1108" s="11">
        <f>Raw_Data!$G1108*Raw_Data!$H1108</f>
        <v>575630.64</v>
      </c>
      <c r="S1108" s="11">
        <f>Raw_Data!$R1108*Raw_Data!$I1108/100</f>
        <v>29644.97796</v>
      </c>
      <c r="T1108" s="11">
        <f>Raw_Data!$R1108-Raw_Data!$S1108</f>
        <v>545985.66203999997</v>
      </c>
      <c r="U1108" s="16">
        <f>Raw_Data!$L1108/Raw_Data!$J1108</f>
        <v>0.17489050748459944</v>
      </c>
    </row>
    <row r="1109" spans="1:21" x14ac:dyDescent="0.3">
      <c r="A1109" s="13" t="s">
        <v>1726</v>
      </c>
      <c r="B1109" s="12">
        <v>45164</v>
      </c>
      <c r="C1109" s="13" t="s">
        <v>47</v>
      </c>
      <c r="D1109" s="13" t="s">
        <v>1727</v>
      </c>
      <c r="E1109" s="13" t="s">
        <v>5787</v>
      </c>
      <c r="F1109" s="13" t="s">
        <v>42</v>
      </c>
      <c r="G1109" s="13">
        <v>59427.07</v>
      </c>
      <c r="H1109" s="13">
        <v>26</v>
      </c>
      <c r="I1109" s="14">
        <v>1.43</v>
      </c>
      <c r="J1109" s="15">
        <v>1545103.89</v>
      </c>
      <c r="K1109" s="13">
        <v>46203.66</v>
      </c>
      <c r="L1109" s="15">
        <v>343808.75</v>
      </c>
      <c r="M1109" s="13" t="s">
        <v>36</v>
      </c>
      <c r="N1109" s="13" t="s">
        <v>22</v>
      </c>
      <c r="O1109" s="13" t="s">
        <v>23</v>
      </c>
      <c r="P1109" s="13">
        <v>8</v>
      </c>
      <c r="Q1109" s="13">
        <v>2023</v>
      </c>
      <c r="R1109" s="15">
        <f>Raw_Data!$G1109*Raw_Data!$H1109</f>
        <v>1545103.82</v>
      </c>
      <c r="S1109" s="15">
        <f>Raw_Data!$R1109*Raw_Data!$I1109/100</f>
        <v>22094.984626000001</v>
      </c>
      <c r="T1109" s="15">
        <f>Raw_Data!$R1109-Raw_Data!$S1109</f>
        <v>1523008.835374</v>
      </c>
      <c r="U1109" s="17">
        <f>Raw_Data!$L1109/Raw_Data!$J1109</f>
        <v>0.22251497276341722</v>
      </c>
    </row>
    <row r="1110" spans="1:21" x14ac:dyDescent="0.3">
      <c r="A1110" s="9" t="s">
        <v>1728</v>
      </c>
      <c r="B1110" s="8">
        <v>45164</v>
      </c>
      <c r="C1110" s="9" t="s">
        <v>25</v>
      </c>
      <c r="D1110" s="9" t="s">
        <v>914</v>
      </c>
      <c r="E1110" s="9" t="s">
        <v>5786</v>
      </c>
      <c r="F1110" s="9" t="s">
        <v>32</v>
      </c>
      <c r="G1110" s="9">
        <v>104489.61</v>
      </c>
      <c r="H1110" s="9">
        <v>3</v>
      </c>
      <c r="I1110" s="10">
        <v>4.08</v>
      </c>
      <c r="J1110" s="11">
        <v>313468.82</v>
      </c>
      <c r="K1110" s="9">
        <v>85636.88</v>
      </c>
      <c r="L1110" s="11">
        <v>56558.18</v>
      </c>
      <c r="M1110" s="9" t="s">
        <v>21</v>
      </c>
      <c r="N1110" s="9" t="s">
        <v>58</v>
      </c>
      <c r="O1110" s="9" t="s">
        <v>23</v>
      </c>
      <c r="P1110" s="9">
        <v>8</v>
      </c>
      <c r="Q1110" s="9">
        <v>2023</v>
      </c>
      <c r="R1110" s="11">
        <f>Raw_Data!$G1110*Raw_Data!$H1110</f>
        <v>313468.83</v>
      </c>
      <c r="S1110" s="11">
        <f>Raw_Data!$R1110*Raw_Data!$I1110/100</f>
        <v>12789.528264</v>
      </c>
      <c r="T1110" s="11">
        <f>Raw_Data!$R1110-Raw_Data!$S1110</f>
        <v>300679.30173599999</v>
      </c>
      <c r="U1110" s="16">
        <f>Raw_Data!$L1110/Raw_Data!$J1110</f>
        <v>0.18042681246575018</v>
      </c>
    </row>
    <row r="1111" spans="1:21" x14ac:dyDescent="0.3">
      <c r="A1111" s="13" t="s">
        <v>1729</v>
      </c>
      <c r="B1111" s="12">
        <v>45165</v>
      </c>
      <c r="C1111" s="13" t="s">
        <v>34</v>
      </c>
      <c r="D1111" s="13" t="s">
        <v>286</v>
      </c>
      <c r="E1111" s="13" t="s">
        <v>5788</v>
      </c>
      <c r="F1111" s="13" t="s">
        <v>55</v>
      </c>
      <c r="G1111" s="13">
        <v>61145.57</v>
      </c>
      <c r="H1111" s="13">
        <v>6</v>
      </c>
      <c r="I1111" s="14">
        <v>1.26</v>
      </c>
      <c r="J1111" s="15">
        <v>366873.43</v>
      </c>
      <c r="K1111" s="13">
        <v>44247.24</v>
      </c>
      <c r="L1111" s="15">
        <v>101389.98</v>
      </c>
      <c r="M1111" s="13" t="s">
        <v>21</v>
      </c>
      <c r="N1111" s="13" t="s">
        <v>22</v>
      </c>
      <c r="O1111" s="13" t="s">
        <v>23</v>
      </c>
      <c r="P1111" s="13">
        <v>8</v>
      </c>
      <c r="Q1111" s="13">
        <v>2023</v>
      </c>
      <c r="R1111" s="15">
        <f>Raw_Data!$G1111*Raw_Data!$H1111</f>
        <v>366873.42</v>
      </c>
      <c r="S1111" s="15">
        <f>Raw_Data!$R1111*Raw_Data!$I1111/100</f>
        <v>4622.6050919999998</v>
      </c>
      <c r="T1111" s="15">
        <f>Raw_Data!$R1111-Raw_Data!$S1111</f>
        <v>362250.814908</v>
      </c>
      <c r="U1111" s="17">
        <f>Raw_Data!$L1111/Raw_Data!$J1111</f>
        <v>0.27636228657932521</v>
      </c>
    </row>
    <row r="1112" spans="1:21" x14ac:dyDescent="0.3">
      <c r="A1112" s="9" t="s">
        <v>1730</v>
      </c>
      <c r="B1112" s="8">
        <v>45166</v>
      </c>
      <c r="C1112" s="9" t="s">
        <v>47</v>
      </c>
      <c r="D1112" s="9" t="s">
        <v>70</v>
      </c>
      <c r="E1112" s="9" t="s">
        <v>5788</v>
      </c>
      <c r="F1112" s="9" t="s">
        <v>55</v>
      </c>
      <c r="G1112" s="9">
        <v>51620.480000000003</v>
      </c>
      <c r="H1112" s="9">
        <v>11</v>
      </c>
      <c r="I1112" s="10">
        <v>2.73</v>
      </c>
      <c r="J1112" s="11">
        <v>567825.23</v>
      </c>
      <c r="K1112" s="9">
        <v>36641.839999999997</v>
      </c>
      <c r="L1112" s="11">
        <v>164765.01</v>
      </c>
      <c r="M1112" s="9" t="s">
        <v>21</v>
      </c>
      <c r="N1112" s="9" t="s">
        <v>22</v>
      </c>
      <c r="O1112" s="9" t="s">
        <v>23</v>
      </c>
      <c r="P1112" s="9">
        <v>8</v>
      </c>
      <c r="Q1112" s="9">
        <v>2023</v>
      </c>
      <c r="R1112" s="11">
        <f>Raw_Data!$G1112*Raw_Data!$H1112</f>
        <v>567825.28</v>
      </c>
      <c r="S1112" s="11">
        <f>Raw_Data!$R1112*Raw_Data!$I1112/100</f>
        <v>15501.630144000001</v>
      </c>
      <c r="T1112" s="11">
        <f>Raw_Data!$R1112-Raw_Data!$S1112</f>
        <v>552323.64985599997</v>
      </c>
      <c r="U1112" s="16">
        <f>Raw_Data!$L1112/Raw_Data!$J1112</f>
        <v>0.29016852597409243</v>
      </c>
    </row>
    <row r="1113" spans="1:21" x14ac:dyDescent="0.3">
      <c r="A1113" s="13" t="s">
        <v>1731</v>
      </c>
      <c r="B1113" s="12">
        <v>45166</v>
      </c>
      <c r="C1113" s="13" t="s">
        <v>34</v>
      </c>
      <c r="D1113" s="13" t="s">
        <v>1159</v>
      </c>
      <c r="E1113" s="13" t="s">
        <v>5790</v>
      </c>
      <c r="F1113" s="13" t="s">
        <v>42</v>
      </c>
      <c r="G1113" s="13">
        <v>65178.73</v>
      </c>
      <c r="H1113" s="13">
        <v>1</v>
      </c>
      <c r="I1113" s="14">
        <v>2.57</v>
      </c>
      <c r="J1113" s="15">
        <v>65178.73</v>
      </c>
      <c r="K1113" s="13">
        <v>48438.71</v>
      </c>
      <c r="L1113" s="15">
        <v>16740.03</v>
      </c>
      <c r="M1113" s="13" t="s">
        <v>21</v>
      </c>
      <c r="N1113" s="13" t="s">
        <v>22</v>
      </c>
      <c r="O1113" s="13" t="s">
        <v>23</v>
      </c>
      <c r="P1113" s="13">
        <v>8</v>
      </c>
      <c r="Q1113" s="13">
        <v>2023</v>
      </c>
      <c r="R1113" s="15">
        <f>Raw_Data!$G1113*Raw_Data!$H1113</f>
        <v>65178.73</v>
      </c>
      <c r="S1113" s="15">
        <f>Raw_Data!$R1113*Raw_Data!$I1113/100</f>
        <v>1675.093361</v>
      </c>
      <c r="T1113" s="15">
        <f>Raw_Data!$R1113-Raw_Data!$S1113</f>
        <v>63503.636639000004</v>
      </c>
      <c r="U1113" s="17">
        <f>Raw_Data!$L1113/Raw_Data!$J1113</f>
        <v>0.25683271214397702</v>
      </c>
    </row>
    <row r="1114" spans="1:21" x14ac:dyDescent="0.3">
      <c r="A1114" s="9" t="s">
        <v>1732</v>
      </c>
      <c r="B1114" s="8">
        <v>45167</v>
      </c>
      <c r="C1114" s="9" t="s">
        <v>25</v>
      </c>
      <c r="D1114" s="9" t="s">
        <v>50</v>
      </c>
      <c r="E1114" s="9" t="s">
        <v>5788</v>
      </c>
      <c r="F1114" s="9" t="s">
        <v>32</v>
      </c>
      <c r="G1114" s="9">
        <v>115197.6</v>
      </c>
      <c r="H1114" s="9">
        <v>1</v>
      </c>
      <c r="I1114" s="10">
        <v>4.1100000000000003</v>
      </c>
      <c r="J1114" s="11">
        <v>115197.6</v>
      </c>
      <c r="K1114" s="9">
        <v>90843.72</v>
      </c>
      <c r="L1114" s="11">
        <v>24353.87</v>
      </c>
      <c r="M1114" s="9" t="s">
        <v>21</v>
      </c>
      <c r="N1114" s="9" t="s">
        <v>58</v>
      </c>
      <c r="O1114" s="9" t="s">
        <v>23</v>
      </c>
      <c r="P1114" s="9">
        <v>8</v>
      </c>
      <c r="Q1114" s="9">
        <v>2023</v>
      </c>
      <c r="R1114" s="11">
        <f>Raw_Data!$G1114*Raw_Data!$H1114</f>
        <v>115197.6</v>
      </c>
      <c r="S1114" s="11">
        <f>Raw_Data!$R1114*Raw_Data!$I1114/100</f>
        <v>4734.621360000001</v>
      </c>
      <c r="T1114" s="11">
        <f>Raw_Data!$R1114-Raw_Data!$S1114</f>
        <v>110462.97864</v>
      </c>
      <c r="U1114" s="16">
        <f>Raw_Data!$L1114/Raw_Data!$J1114</f>
        <v>0.21140952589290052</v>
      </c>
    </row>
    <row r="1115" spans="1:21" x14ac:dyDescent="0.3">
      <c r="A1115" s="13" t="s">
        <v>1733</v>
      </c>
      <c r="B1115" s="12">
        <v>45167</v>
      </c>
      <c r="C1115" s="13" t="s">
        <v>40</v>
      </c>
      <c r="D1115" s="13" t="s">
        <v>1734</v>
      </c>
      <c r="E1115" s="13" t="s">
        <v>5789</v>
      </c>
      <c r="F1115" s="13" t="s">
        <v>55</v>
      </c>
      <c r="G1115" s="13">
        <v>105798.41</v>
      </c>
      <c r="H1115" s="13">
        <v>3</v>
      </c>
      <c r="I1115" s="14">
        <v>4.1500000000000004</v>
      </c>
      <c r="J1115" s="15">
        <v>317395.21999999997</v>
      </c>
      <c r="K1115" s="13">
        <v>79278.649999999994</v>
      </c>
      <c r="L1115" s="15">
        <v>79559.28</v>
      </c>
      <c r="M1115" s="13" t="s">
        <v>21</v>
      </c>
      <c r="N1115" s="13" t="s">
        <v>28</v>
      </c>
      <c r="O1115" s="13" t="s">
        <v>23</v>
      </c>
      <c r="P1115" s="13">
        <v>8</v>
      </c>
      <c r="Q1115" s="13">
        <v>2023</v>
      </c>
      <c r="R1115" s="15">
        <f>Raw_Data!$G1115*Raw_Data!$H1115</f>
        <v>317395.23</v>
      </c>
      <c r="S1115" s="15">
        <f>Raw_Data!$R1115*Raw_Data!$I1115/100</f>
        <v>13171.902045000001</v>
      </c>
      <c r="T1115" s="15">
        <f>Raw_Data!$R1115-Raw_Data!$S1115</f>
        <v>304223.32795499999</v>
      </c>
      <c r="U1115" s="17">
        <f>Raw_Data!$L1115/Raw_Data!$J1115</f>
        <v>0.25066313222990566</v>
      </c>
    </row>
    <row r="1116" spans="1:21" x14ac:dyDescent="0.3">
      <c r="A1116" s="9" t="s">
        <v>1735</v>
      </c>
      <c r="B1116" s="8">
        <v>45167</v>
      </c>
      <c r="C1116" s="9" t="s">
        <v>34</v>
      </c>
      <c r="D1116" s="9" t="s">
        <v>1552</v>
      </c>
      <c r="E1116" s="9" t="s">
        <v>5790</v>
      </c>
      <c r="F1116" s="9" t="s">
        <v>20</v>
      </c>
      <c r="G1116" s="9">
        <v>62069.63</v>
      </c>
      <c r="H1116" s="9">
        <v>1</v>
      </c>
      <c r="I1116" s="10">
        <v>0.24</v>
      </c>
      <c r="J1116" s="11">
        <v>62069.63</v>
      </c>
      <c r="K1116" s="9">
        <v>50312.15</v>
      </c>
      <c r="L1116" s="11">
        <v>11757.48</v>
      </c>
      <c r="M1116" s="9" t="s">
        <v>21</v>
      </c>
      <c r="N1116" s="9" t="s">
        <v>28</v>
      </c>
      <c r="O1116" s="9" t="s">
        <v>23</v>
      </c>
      <c r="P1116" s="9">
        <v>8</v>
      </c>
      <c r="Q1116" s="9">
        <v>2023</v>
      </c>
      <c r="R1116" s="11">
        <f>Raw_Data!$G1116*Raw_Data!$H1116</f>
        <v>62069.63</v>
      </c>
      <c r="S1116" s="11">
        <f>Raw_Data!$R1116*Raw_Data!$I1116/100</f>
        <v>148.96711199999999</v>
      </c>
      <c r="T1116" s="11">
        <f>Raw_Data!$R1116-Raw_Data!$S1116</f>
        <v>61920.662887999999</v>
      </c>
      <c r="U1116" s="16">
        <f>Raw_Data!$L1116/Raw_Data!$J1116</f>
        <v>0.18942403877709599</v>
      </c>
    </row>
    <row r="1117" spans="1:21" x14ac:dyDescent="0.3">
      <c r="A1117" s="13" t="s">
        <v>1736</v>
      </c>
      <c r="B1117" s="12">
        <v>45167</v>
      </c>
      <c r="C1117" s="13" t="s">
        <v>40</v>
      </c>
      <c r="D1117" s="13" t="s">
        <v>1737</v>
      </c>
      <c r="E1117" s="13" t="s">
        <v>5785</v>
      </c>
      <c r="F1117" s="13" t="s">
        <v>42</v>
      </c>
      <c r="G1117" s="13">
        <v>89928.28</v>
      </c>
      <c r="H1117" s="13">
        <v>103</v>
      </c>
      <c r="I1117" s="14">
        <v>11.96</v>
      </c>
      <c r="J1117" s="15">
        <v>9262612.8300000001</v>
      </c>
      <c r="K1117" s="13">
        <v>67302.039999999994</v>
      </c>
      <c r="L1117" s="15">
        <v>2330502.7000000002</v>
      </c>
      <c r="M1117" s="13" t="s">
        <v>36</v>
      </c>
      <c r="N1117" s="13" t="s">
        <v>58</v>
      </c>
      <c r="O1117" s="13" t="s">
        <v>29</v>
      </c>
      <c r="P1117" s="13">
        <v>8</v>
      </c>
      <c r="Q1117" s="13">
        <v>2023</v>
      </c>
      <c r="R1117" s="15">
        <f>Raw_Data!$G1117*Raw_Data!$H1117</f>
        <v>9262612.8399999999</v>
      </c>
      <c r="S1117" s="15">
        <f>Raw_Data!$R1117*Raw_Data!$I1117/100</f>
        <v>1107808.495664</v>
      </c>
      <c r="T1117" s="15">
        <f>Raw_Data!$R1117-Raw_Data!$S1117</f>
        <v>8154804.3443359993</v>
      </c>
      <c r="U1117" s="17">
        <f>Raw_Data!$L1117/Raw_Data!$J1117</f>
        <v>0.25160316454682258</v>
      </c>
    </row>
    <row r="1118" spans="1:21" x14ac:dyDescent="0.3">
      <c r="A1118" s="9" t="s">
        <v>1738</v>
      </c>
      <c r="B1118" s="8">
        <v>45168</v>
      </c>
      <c r="C1118" s="9" t="s">
        <v>34</v>
      </c>
      <c r="D1118" s="9" t="s">
        <v>1670</v>
      </c>
      <c r="E1118" s="9" t="s">
        <v>5785</v>
      </c>
      <c r="F1118" s="9" t="s">
        <v>55</v>
      </c>
      <c r="G1118" s="9">
        <v>55124.39</v>
      </c>
      <c r="H1118" s="9">
        <v>65</v>
      </c>
      <c r="I1118" s="10">
        <v>15.36</v>
      </c>
      <c r="J1118" s="11">
        <v>3583085.48</v>
      </c>
      <c r="K1118" s="9">
        <v>36118.49</v>
      </c>
      <c r="L1118" s="11">
        <v>1235383.68</v>
      </c>
      <c r="M1118" s="9" t="s">
        <v>36</v>
      </c>
      <c r="N1118" s="9" t="s">
        <v>22</v>
      </c>
      <c r="O1118" s="9" t="s">
        <v>29</v>
      </c>
      <c r="P1118" s="9">
        <v>8</v>
      </c>
      <c r="Q1118" s="9">
        <v>2023</v>
      </c>
      <c r="R1118" s="11">
        <f>Raw_Data!$G1118*Raw_Data!$H1118</f>
        <v>3583085.35</v>
      </c>
      <c r="S1118" s="11">
        <f>Raw_Data!$R1118*Raw_Data!$I1118/100</f>
        <v>550361.90975999995</v>
      </c>
      <c r="T1118" s="11">
        <f>Raw_Data!$R1118-Raw_Data!$S1118</f>
        <v>3032723.4402400004</v>
      </c>
      <c r="U1118" s="16">
        <f>Raw_Data!$L1118/Raw_Data!$J1118</f>
        <v>0.34478208429456725</v>
      </c>
    </row>
    <row r="1119" spans="1:21" x14ac:dyDescent="0.3">
      <c r="A1119" s="13" t="s">
        <v>1739</v>
      </c>
      <c r="B1119" s="12">
        <v>45168</v>
      </c>
      <c r="C1119" s="13" t="s">
        <v>25</v>
      </c>
      <c r="D1119" s="13" t="s">
        <v>1740</v>
      </c>
      <c r="E1119" s="13" t="s">
        <v>5788</v>
      </c>
      <c r="F1119" s="13" t="s">
        <v>27</v>
      </c>
      <c r="G1119" s="13">
        <v>93680.33</v>
      </c>
      <c r="H1119" s="13">
        <v>25</v>
      </c>
      <c r="I1119" s="14">
        <v>2.69</v>
      </c>
      <c r="J1119" s="15">
        <v>2342008.21</v>
      </c>
      <c r="K1119" s="13">
        <v>72374.600000000006</v>
      </c>
      <c r="L1119" s="15">
        <v>532643.25</v>
      </c>
      <c r="M1119" s="13" t="s">
        <v>36</v>
      </c>
      <c r="N1119" s="13" t="s">
        <v>28</v>
      </c>
      <c r="O1119" s="13" t="s">
        <v>23</v>
      </c>
      <c r="P1119" s="13">
        <v>8</v>
      </c>
      <c r="Q1119" s="13">
        <v>2023</v>
      </c>
      <c r="R1119" s="15">
        <f>Raw_Data!$G1119*Raw_Data!$H1119</f>
        <v>2342008.25</v>
      </c>
      <c r="S1119" s="15">
        <f>Raw_Data!$R1119*Raw_Data!$I1119/100</f>
        <v>63000.021925000001</v>
      </c>
      <c r="T1119" s="15">
        <f>Raw_Data!$R1119-Raw_Data!$S1119</f>
        <v>2279008.228075</v>
      </c>
      <c r="U1119" s="17">
        <f>Raw_Data!$L1119/Raw_Data!$J1119</f>
        <v>0.2274301378303025</v>
      </c>
    </row>
    <row r="1120" spans="1:21" x14ac:dyDescent="0.3">
      <c r="A1120" s="9" t="s">
        <v>1741</v>
      </c>
      <c r="B1120" s="8">
        <v>45169</v>
      </c>
      <c r="C1120" s="9" t="s">
        <v>40</v>
      </c>
      <c r="D1120" s="9" t="s">
        <v>1139</v>
      </c>
      <c r="E1120" s="9" t="s">
        <v>5785</v>
      </c>
      <c r="F1120" s="9" t="s">
        <v>55</v>
      </c>
      <c r="G1120" s="9">
        <v>116409.34</v>
      </c>
      <c r="H1120" s="9">
        <v>1</v>
      </c>
      <c r="I1120" s="10">
        <v>2.1</v>
      </c>
      <c r="J1120" s="11">
        <v>116409.34</v>
      </c>
      <c r="K1120" s="9">
        <v>84436.68</v>
      </c>
      <c r="L1120" s="11">
        <v>31972.66</v>
      </c>
      <c r="M1120" s="9" t="s">
        <v>21</v>
      </c>
      <c r="N1120" s="9" t="s">
        <v>58</v>
      </c>
      <c r="O1120" s="9" t="s">
        <v>23</v>
      </c>
      <c r="P1120" s="9">
        <v>8</v>
      </c>
      <c r="Q1120" s="9">
        <v>2023</v>
      </c>
      <c r="R1120" s="11">
        <f>Raw_Data!$G1120*Raw_Data!$H1120</f>
        <v>116409.34</v>
      </c>
      <c r="S1120" s="11">
        <f>Raw_Data!$R1120*Raw_Data!$I1120/100</f>
        <v>2444.5961400000001</v>
      </c>
      <c r="T1120" s="11">
        <f>Raw_Data!$R1120-Raw_Data!$S1120</f>
        <v>113964.74386</v>
      </c>
      <c r="U1120" s="16">
        <f>Raw_Data!$L1120/Raw_Data!$J1120</f>
        <v>0.27465717097957948</v>
      </c>
    </row>
    <row r="1121" spans="1:21" x14ac:dyDescent="0.3">
      <c r="A1121" s="13" t="s">
        <v>1742</v>
      </c>
      <c r="B1121" s="12">
        <v>45169</v>
      </c>
      <c r="C1121" s="13" t="s">
        <v>18</v>
      </c>
      <c r="D1121" s="13" t="s">
        <v>107</v>
      </c>
      <c r="E1121" s="13" t="s">
        <v>5788</v>
      </c>
      <c r="F1121" s="13" t="s">
        <v>27</v>
      </c>
      <c r="G1121" s="13">
        <v>77520.899999999994</v>
      </c>
      <c r="H1121" s="13">
        <v>2</v>
      </c>
      <c r="I1121" s="14">
        <v>3.81</v>
      </c>
      <c r="J1121" s="15">
        <v>155041.79</v>
      </c>
      <c r="K1121" s="13">
        <v>59937.94</v>
      </c>
      <c r="L1121" s="15">
        <v>35165.919999999998</v>
      </c>
      <c r="M1121" s="13" t="s">
        <v>21</v>
      </c>
      <c r="N1121" s="13" t="s">
        <v>45</v>
      </c>
      <c r="O1121" s="13" t="s">
        <v>23</v>
      </c>
      <c r="P1121" s="13">
        <v>8</v>
      </c>
      <c r="Q1121" s="13">
        <v>2023</v>
      </c>
      <c r="R1121" s="15">
        <f>Raw_Data!$G1121*Raw_Data!$H1121</f>
        <v>155041.79999999999</v>
      </c>
      <c r="S1121" s="15">
        <f>Raw_Data!$R1121*Raw_Data!$I1121/100</f>
        <v>5907.0925799999995</v>
      </c>
      <c r="T1121" s="15">
        <f>Raw_Data!$R1121-Raw_Data!$S1121</f>
        <v>149134.70741999999</v>
      </c>
      <c r="U1121" s="17">
        <f>Raw_Data!$L1121/Raw_Data!$J1121</f>
        <v>0.22681575077274324</v>
      </c>
    </row>
    <row r="1122" spans="1:21" x14ac:dyDescent="0.3">
      <c r="A1122" s="9" t="s">
        <v>1743</v>
      </c>
      <c r="B1122" s="8">
        <v>45169</v>
      </c>
      <c r="C1122" s="9" t="s">
        <v>40</v>
      </c>
      <c r="D1122" s="9" t="s">
        <v>496</v>
      </c>
      <c r="E1122" s="9" t="s">
        <v>5788</v>
      </c>
      <c r="F1122" s="9" t="s">
        <v>20</v>
      </c>
      <c r="G1122" s="9">
        <v>81446.28</v>
      </c>
      <c r="H1122" s="9">
        <v>6</v>
      </c>
      <c r="I1122" s="10">
        <v>3.87</v>
      </c>
      <c r="J1122" s="11">
        <v>488677.7</v>
      </c>
      <c r="K1122" s="9">
        <v>64041.48</v>
      </c>
      <c r="L1122" s="11">
        <v>104428.83</v>
      </c>
      <c r="M1122" s="9" t="s">
        <v>21</v>
      </c>
      <c r="N1122" s="9" t="s">
        <v>22</v>
      </c>
      <c r="O1122" s="9" t="s">
        <v>23</v>
      </c>
      <c r="P1122" s="9">
        <v>8</v>
      </c>
      <c r="Q1122" s="9">
        <v>2023</v>
      </c>
      <c r="R1122" s="11">
        <f>Raw_Data!$G1122*Raw_Data!$H1122</f>
        <v>488677.68</v>
      </c>
      <c r="S1122" s="11">
        <f>Raw_Data!$R1122*Raw_Data!$I1122/100</f>
        <v>18911.826216000001</v>
      </c>
      <c r="T1122" s="11">
        <f>Raw_Data!$R1122-Raw_Data!$S1122</f>
        <v>469765.85378399998</v>
      </c>
      <c r="U1122" s="16">
        <f>Raw_Data!$L1122/Raw_Data!$J1122</f>
        <v>0.21369673713369772</v>
      </c>
    </row>
    <row r="1123" spans="1:21" x14ac:dyDescent="0.3">
      <c r="A1123" s="13" t="s">
        <v>1744</v>
      </c>
      <c r="B1123" s="12">
        <v>45170</v>
      </c>
      <c r="C1123" s="13" t="s">
        <v>18</v>
      </c>
      <c r="D1123" s="13" t="s">
        <v>190</v>
      </c>
      <c r="E1123" s="13" t="s">
        <v>5789</v>
      </c>
      <c r="F1123" s="13" t="s">
        <v>20</v>
      </c>
      <c r="G1123" s="13">
        <v>82442.75</v>
      </c>
      <c r="H1123" s="13">
        <v>44</v>
      </c>
      <c r="I1123" s="14">
        <v>4</v>
      </c>
      <c r="J1123" s="15">
        <v>3627480.83</v>
      </c>
      <c r="K1123" s="13">
        <v>69772.25</v>
      </c>
      <c r="L1123" s="15">
        <v>557502.04</v>
      </c>
      <c r="M1123" s="13" t="s">
        <v>36</v>
      </c>
      <c r="N1123" s="13" t="s">
        <v>22</v>
      </c>
      <c r="O1123" s="13" t="s">
        <v>23</v>
      </c>
      <c r="P1123" s="13">
        <v>9</v>
      </c>
      <c r="Q1123" s="13">
        <v>2023</v>
      </c>
      <c r="R1123" s="15">
        <f>Raw_Data!$G1123*Raw_Data!$H1123</f>
        <v>3627481</v>
      </c>
      <c r="S1123" s="15">
        <f>Raw_Data!$R1123*Raw_Data!$I1123/100</f>
        <v>145099.24</v>
      </c>
      <c r="T1123" s="15">
        <f>Raw_Data!$R1123-Raw_Data!$S1123</f>
        <v>3482381.76</v>
      </c>
      <c r="U1123" s="17">
        <f>Raw_Data!$L1123/Raw_Data!$J1123</f>
        <v>0.15368848689408512</v>
      </c>
    </row>
    <row r="1124" spans="1:21" x14ac:dyDescent="0.3">
      <c r="A1124" s="9" t="s">
        <v>1745</v>
      </c>
      <c r="B1124" s="8">
        <v>45170</v>
      </c>
      <c r="C1124" s="9" t="s">
        <v>34</v>
      </c>
      <c r="D1124" s="9" t="s">
        <v>219</v>
      </c>
      <c r="E1124" s="9" t="s">
        <v>5789</v>
      </c>
      <c r="F1124" s="9" t="s">
        <v>20</v>
      </c>
      <c r="G1124" s="9">
        <v>61210.75</v>
      </c>
      <c r="H1124" s="9">
        <v>7</v>
      </c>
      <c r="I1124" s="10">
        <v>4</v>
      </c>
      <c r="J1124" s="11">
        <v>428475.22</v>
      </c>
      <c r="K1124" s="9">
        <v>51857.49</v>
      </c>
      <c r="L1124" s="11">
        <v>65472.76</v>
      </c>
      <c r="M1124" s="9" t="s">
        <v>21</v>
      </c>
      <c r="N1124" s="9" t="s">
        <v>28</v>
      </c>
      <c r="O1124" s="9" t="s">
        <v>23</v>
      </c>
      <c r="P1124" s="9">
        <v>9</v>
      </c>
      <c r="Q1124" s="9">
        <v>2023</v>
      </c>
      <c r="R1124" s="11">
        <f>Raw_Data!$G1124*Raw_Data!$H1124</f>
        <v>428475.25</v>
      </c>
      <c r="S1124" s="11">
        <f>Raw_Data!$R1124*Raw_Data!$I1124/100</f>
        <v>17139.009999999998</v>
      </c>
      <c r="T1124" s="11">
        <f>Raw_Data!$R1124-Raw_Data!$S1124</f>
        <v>411336.24</v>
      </c>
      <c r="U1124" s="16">
        <f>Raw_Data!$L1124/Raw_Data!$J1124</f>
        <v>0.15280407581096522</v>
      </c>
    </row>
    <row r="1125" spans="1:21" x14ac:dyDescent="0.3">
      <c r="A1125" s="13" t="s">
        <v>1746</v>
      </c>
      <c r="B1125" s="12">
        <v>45170</v>
      </c>
      <c r="C1125" s="13" t="s">
        <v>34</v>
      </c>
      <c r="D1125" s="13" t="s">
        <v>574</v>
      </c>
      <c r="E1125" s="13" t="s">
        <v>5789</v>
      </c>
      <c r="F1125" s="13" t="s">
        <v>55</v>
      </c>
      <c r="G1125" s="13">
        <v>61864.77</v>
      </c>
      <c r="H1125" s="13">
        <v>3</v>
      </c>
      <c r="I1125" s="14">
        <v>0.72</v>
      </c>
      <c r="J1125" s="15">
        <v>185594.32</v>
      </c>
      <c r="K1125" s="13">
        <v>44975.39</v>
      </c>
      <c r="L1125" s="15">
        <v>50668.14</v>
      </c>
      <c r="M1125" s="13" t="s">
        <v>21</v>
      </c>
      <c r="N1125" s="13" t="s">
        <v>22</v>
      </c>
      <c r="O1125" s="13" t="s">
        <v>23</v>
      </c>
      <c r="P1125" s="13">
        <v>9</v>
      </c>
      <c r="Q1125" s="13">
        <v>2023</v>
      </c>
      <c r="R1125" s="15">
        <f>Raw_Data!$G1125*Raw_Data!$H1125</f>
        <v>185594.31</v>
      </c>
      <c r="S1125" s="15">
        <f>Raw_Data!$R1125*Raw_Data!$I1125/100</f>
        <v>1336.2790319999999</v>
      </c>
      <c r="T1125" s="15">
        <f>Raw_Data!$R1125-Raw_Data!$S1125</f>
        <v>184258.03096800001</v>
      </c>
      <c r="U1125" s="17">
        <f>Raw_Data!$L1125/Raw_Data!$J1125</f>
        <v>0.273004798853758</v>
      </c>
    </row>
    <row r="1126" spans="1:21" x14ac:dyDescent="0.3">
      <c r="A1126" s="9" t="s">
        <v>1747</v>
      </c>
      <c r="B1126" s="8">
        <v>45170</v>
      </c>
      <c r="C1126" s="9" t="s">
        <v>18</v>
      </c>
      <c r="D1126" s="9" t="s">
        <v>861</v>
      </c>
      <c r="E1126" s="9" t="s">
        <v>5786</v>
      </c>
      <c r="F1126" s="9" t="s">
        <v>27</v>
      </c>
      <c r="G1126" s="9">
        <v>76151.399999999994</v>
      </c>
      <c r="H1126" s="9">
        <v>22</v>
      </c>
      <c r="I1126" s="10">
        <v>4</v>
      </c>
      <c r="J1126" s="11">
        <v>1675330.89</v>
      </c>
      <c r="K1126" s="9">
        <v>61812.69</v>
      </c>
      <c r="L1126" s="11">
        <v>315451.77</v>
      </c>
      <c r="M1126" s="9" t="s">
        <v>36</v>
      </c>
      <c r="N1126" s="9" t="s">
        <v>28</v>
      </c>
      <c r="O1126" s="9" t="s">
        <v>23</v>
      </c>
      <c r="P1126" s="9">
        <v>9</v>
      </c>
      <c r="Q1126" s="9">
        <v>2023</v>
      </c>
      <c r="R1126" s="11">
        <f>Raw_Data!$G1126*Raw_Data!$H1126</f>
        <v>1675330.7999999998</v>
      </c>
      <c r="S1126" s="11">
        <f>Raw_Data!$R1126*Raw_Data!$I1126/100</f>
        <v>67013.231999999989</v>
      </c>
      <c r="T1126" s="11">
        <f>Raw_Data!$R1126-Raw_Data!$S1126</f>
        <v>1608317.5679999997</v>
      </c>
      <c r="U1126" s="16">
        <f>Raw_Data!$L1126/Raw_Data!$J1126</f>
        <v>0.18829221850019134</v>
      </c>
    </row>
    <row r="1127" spans="1:21" x14ac:dyDescent="0.3">
      <c r="A1127" s="13" t="s">
        <v>1748</v>
      </c>
      <c r="B1127" s="12">
        <v>45170</v>
      </c>
      <c r="C1127" s="13" t="s">
        <v>40</v>
      </c>
      <c r="D1127" s="13" t="s">
        <v>946</v>
      </c>
      <c r="E1127" s="13" t="s">
        <v>5785</v>
      </c>
      <c r="F1127" s="13" t="s">
        <v>42</v>
      </c>
      <c r="G1127" s="13">
        <v>106609.12</v>
      </c>
      <c r="H1127" s="13">
        <v>57</v>
      </c>
      <c r="I1127" s="14">
        <v>0.98</v>
      </c>
      <c r="J1127" s="15">
        <v>6076719.7300000004</v>
      </c>
      <c r="K1127" s="13">
        <v>81905.929999999993</v>
      </c>
      <c r="L1127" s="15">
        <v>1408081.69</v>
      </c>
      <c r="M1127" s="13" t="s">
        <v>36</v>
      </c>
      <c r="N1127" s="13" t="s">
        <v>22</v>
      </c>
      <c r="O1127" s="13" t="s">
        <v>23</v>
      </c>
      <c r="P1127" s="13">
        <v>9</v>
      </c>
      <c r="Q1127" s="13">
        <v>2023</v>
      </c>
      <c r="R1127" s="15">
        <f>Raw_Data!$G1127*Raw_Data!$H1127</f>
        <v>6076719.8399999999</v>
      </c>
      <c r="S1127" s="15">
        <f>Raw_Data!$R1127*Raw_Data!$I1127/100</f>
        <v>59551.854431999993</v>
      </c>
      <c r="T1127" s="15">
        <f>Raw_Data!$R1127-Raw_Data!$S1127</f>
        <v>6017167.985568</v>
      </c>
      <c r="U1127" s="17">
        <f>Raw_Data!$L1127/Raw_Data!$J1127</f>
        <v>0.23171739895267474</v>
      </c>
    </row>
    <row r="1128" spans="1:21" x14ac:dyDescent="0.3">
      <c r="A1128" s="9" t="s">
        <v>1749</v>
      </c>
      <c r="B1128" s="8">
        <v>45170</v>
      </c>
      <c r="C1128" s="9" t="s">
        <v>25</v>
      </c>
      <c r="D1128" s="9" t="s">
        <v>1750</v>
      </c>
      <c r="E1128" s="9" t="s">
        <v>5789</v>
      </c>
      <c r="F1128" s="9" t="s">
        <v>55</v>
      </c>
      <c r="G1128" s="9">
        <v>120101.6</v>
      </c>
      <c r="H1128" s="9">
        <v>7</v>
      </c>
      <c r="I1128" s="10">
        <v>5.59</v>
      </c>
      <c r="J1128" s="11">
        <v>840711.19</v>
      </c>
      <c r="K1128" s="9">
        <v>89296.66</v>
      </c>
      <c r="L1128" s="11">
        <v>215634.58</v>
      </c>
      <c r="M1128" s="9" t="s">
        <v>21</v>
      </c>
      <c r="N1128" s="9" t="s">
        <v>28</v>
      </c>
      <c r="O1128" s="9" t="s">
        <v>29</v>
      </c>
      <c r="P1128" s="9">
        <v>9</v>
      </c>
      <c r="Q1128" s="9">
        <v>2023</v>
      </c>
      <c r="R1128" s="11">
        <f>Raw_Data!$G1128*Raw_Data!$H1128</f>
        <v>840711.20000000007</v>
      </c>
      <c r="S1128" s="11">
        <f>Raw_Data!$R1128*Raw_Data!$I1128/100</f>
        <v>46995.756079999999</v>
      </c>
      <c r="T1128" s="11">
        <f>Raw_Data!$R1128-Raw_Data!$S1128</f>
        <v>793715.44392000011</v>
      </c>
      <c r="U1128" s="16">
        <f>Raw_Data!$L1128/Raw_Data!$J1128</f>
        <v>0.25649067428256783</v>
      </c>
    </row>
    <row r="1129" spans="1:21" x14ac:dyDescent="0.3">
      <c r="A1129" s="13" t="s">
        <v>1751</v>
      </c>
      <c r="B1129" s="12">
        <v>45171</v>
      </c>
      <c r="C1129" s="13" t="s">
        <v>18</v>
      </c>
      <c r="D1129" s="13" t="s">
        <v>390</v>
      </c>
      <c r="E1129" s="13" t="s">
        <v>5789</v>
      </c>
      <c r="F1129" s="13" t="s">
        <v>42</v>
      </c>
      <c r="G1129" s="13">
        <v>60321.81</v>
      </c>
      <c r="H1129" s="13">
        <v>6</v>
      </c>
      <c r="I1129" s="14">
        <v>15.18</v>
      </c>
      <c r="J1129" s="15">
        <v>361930.88</v>
      </c>
      <c r="K1129" s="13">
        <v>41401.68</v>
      </c>
      <c r="L1129" s="15">
        <v>113520.81</v>
      </c>
      <c r="M1129" s="13" t="s">
        <v>21</v>
      </c>
      <c r="N1129" s="13" t="s">
        <v>58</v>
      </c>
      <c r="O1129" s="13" t="s">
        <v>29</v>
      </c>
      <c r="P1129" s="13">
        <v>9</v>
      </c>
      <c r="Q1129" s="13">
        <v>2023</v>
      </c>
      <c r="R1129" s="15">
        <f>Raw_Data!$G1129*Raw_Data!$H1129</f>
        <v>361930.86</v>
      </c>
      <c r="S1129" s="15">
        <f>Raw_Data!$R1129*Raw_Data!$I1129/100</f>
        <v>54941.104547999996</v>
      </c>
      <c r="T1129" s="15">
        <f>Raw_Data!$R1129-Raw_Data!$S1129</f>
        <v>306989.75545200001</v>
      </c>
      <c r="U1129" s="17">
        <f>Raw_Data!$L1129/Raw_Data!$J1129</f>
        <v>0.31365328650597596</v>
      </c>
    </row>
    <row r="1130" spans="1:21" x14ac:dyDescent="0.3">
      <c r="A1130" s="9" t="s">
        <v>1752</v>
      </c>
      <c r="B1130" s="8">
        <v>45171</v>
      </c>
      <c r="C1130" s="9" t="s">
        <v>18</v>
      </c>
      <c r="D1130" s="9" t="s">
        <v>1104</v>
      </c>
      <c r="E1130" s="9" t="s">
        <v>5789</v>
      </c>
      <c r="F1130" s="9" t="s">
        <v>20</v>
      </c>
      <c r="G1130" s="9">
        <v>71296.75</v>
      </c>
      <c r="H1130" s="9">
        <v>2</v>
      </c>
      <c r="I1130" s="10">
        <v>2.0299999999999998</v>
      </c>
      <c r="J1130" s="11">
        <v>142593.49</v>
      </c>
      <c r="K1130" s="9">
        <v>55967.37</v>
      </c>
      <c r="L1130" s="11">
        <v>30658.75</v>
      </c>
      <c r="M1130" s="9" t="s">
        <v>21</v>
      </c>
      <c r="N1130" s="9" t="s">
        <v>45</v>
      </c>
      <c r="O1130" s="9" t="s">
        <v>23</v>
      </c>
      <c r="P1130" s="9">
        <v>9</v>
      </c>
      <c r="Q1130" s="9">
        <v>2023</v>
      </c>
      <c r="R1130" s="11">
        <f>Raw_Data!$G1130*Raw_Data!$H1130</f>
        <v>142593.5</v>
      </c>
      <c r="S1130" s="11">
        <f>Raw_Data!$R1130*Raw_Data!$I1130/100</f>
        <v>2894.6480499999998</v>
      </c>
      <c r="T1130" s="11">
        <f>Raw_Data!$R1130-Raw_Data!$S1130</f>
        <v>139698.85195000001</v>
      </c>
      <c r="U1130" s="16">
        <f>Raw_Data!$L1130/Raw_Data!$J1130</f>
        <v>0.21500806242977855</v>
      </c>
    </row>
    <row r="1131" spans="1:21" x14ac:dyDescent="0.3">
      <c r="A1131" s="13" t="s">
        <v>1753</v>
      </c>
      <c r="B1131" s="12">
        <v>45172</v>
      </c>
      <c r="C1131" s="13" t="s">
        <v>47</v>
      </c>
      <c r="D1131" s="13" t="s">
        <v>939</v>
      </c>
      <c r="E1131" s="13" t="s">
        <v>5786</v>
      </c>
      <c r="F1131" s="13" t="s">
        <v>42</v>
      </c>
      <c r="G1131" s="13">
        <v>59196.2</v>
      </c>
      <c r="H1131" s="13">
        <v>1</v>
      </c>
      <c r="I1131" s="14">
        <v>1.33</v>
      </c>
      <c r="J1131" s="15">
        <v>59196.2</v>
      </c>
      <c r="K1131" s="13">
        <v>42342.45</v>
      </c>
      <c r="L1131" s="15">
        <v>16853.75</v>
      </c>
      <c r="M1131" s="13" t="s">
        <v>21</v>
      </c>
      <c r="N1131" s="13" t="s">
        <v>58</v>
      </c>
      <c r="O1131" s="13" t="s">
        <v>23</v>
      </c>
      <c r="P1131" s="13">
        <v>9</v>
      </c>
      <c r="Q1131" s="13">
        <v>2023</v>
      </c>
      <c r="R1131" s="15">
        <f>Raw_Data!$G1131*Raw_Data!$H1131</f>
        <v>59196.2</v>
      </c>
      <c r="S1131" s="15">
        <f>Raw_Data!$R1131*Raw_Data!$I1131/100</f>
        <v>787.30945999999994</v>
      </c>
      <c r="T1131" s="15">
        <f>Raw_Data!$R1131-Raw_Data!$S1131</f>
        <v>58408.89054</v>
      </c>
      <c r="U1131" s="17">
        <f>Raw_Data!$L1131/Raw_Data!$J1131</f>
        <v>0.28470999827691645</v>
      </c>
    </row>
    <row r="1132" spans="1:21" x14ac:dyDescent="0.3">
      <c r="A1132" s="9" t="s">
        <v>1754</v>
      </c>
      <c r="B1132" s="8">
        <v>45172</v>
      </c>
      <c r="C1132" s="9" t="s">
        <v>18</v>
      </c>
      <c r="D1132" s="9" t="s">
        <v>1755</v>
      </c>
      <c r="E1132" s="9" t="s">
        <v>5788</v>
      </c>
      <c r="F1132" s="9" t="s">
        <v>32</v>
      </c>
      <c r="G1132" s="9">
        <v>72392.429999999993</v>
      </c>
      <c r="H1132" s="9">
        <v>4</v>
      </c>
      <c r="I1132" s="10">
        <v>4.01</v>
      </c>
      <c r="J1132" s="11">
        <v>289569.73</v>
      </c>
      <c r="K1132" s="9">
        <v>63675.65</v>
      </c>
      <c r="L1132" s="11">
        <v>34867.129999999997</v>
      </c>
      <c r="M1132" s="9" t="s">
        <v>21</v>
      </c>
      <c r="N1132" s="9" t="s">
        <v>28</v>
      </c>
      <c r="O1132" s="9" t="s">
        <v>23</v>
      </c>
      <c r="P1132" s="9">
        <v>9</v>
      </c>
      <c r="Q1132" s="9">
        <v>2023</v>
      </c>
      <c r="R1132" s="11">
        <f>Raw_Data!$G1132*Raw_Data!$H1132</f>
        <v>289569.71999999997</v>
      </c>
      <c r="S1132" s="11">
        <f>Raw_Data!$R1132*Raw_Data!$I1132/100</f>
        <v>11611.745772</v>
      </c>
      <c r="T1132" s="11">
        <f>Raw_Data!$R1132-Raw_Data!$S1132</f>
        <v>277957.97422799998</v>
      </c>
      <c r="U1132" s="16">
        <f>Raw_Data!$L1132/Raw_Data!$J1132</f>
        <v>0.12041013402885722</v>
      </c>
    </row>
    <row r="1133" spans="1:21" x14ac:dyDescent="0.3">
      <c r="A1133" s="13" t="s">
        <v>1756</v>
      </c>
      <c r="B1133" s="12">
        <v>45172</v>
      </c>
      <c r="C1133" s="13" t="s">
        <v>18</v>
      </c>
      <c r="D1133" s="13" t="s">
        <v>957</v>
      </c>
      <c r="E1133" s="13" t="s">
        <v>5787</v>
      </c>
      <c r="F1133" s="13" t="s">
        <v>32</v>
      </c>
      <c r="G1133" s="13">
        <v>59559.96</v>
      </c>
      <c r="H1133" s="13">
        <v>11</v>
      </c>
      <c r="I1133" s="14">
        <v>3.66</v>
      </c>
      <c r="J1133" s="15">
        <v>655159.51</v>
      </c>
      <c r="K1133" s="13">
        <v>48535.73</v>
      </c>
      <c r="L1133" s="15">
        <v>121266.43</v>
      </c>
      <c r="M1133" s="13" t="s">
        <v>21</v>
      </c>
      <c r="N1133" s="13" t="s">
        <v>22</v>
      </c>
      <c r="O1133" s="13" t="s">
        <v>23</v>
      </c>
      <c r="P1133" s="13">
        <v>9</v>
      </c>
      <c r="Q1133" s="13">
        <v>2023</v>
      </c>
      <c r="R1133" s="15">
        <f>Raw_Data!$G1133*Raw_Data!$H1133</f>
        <v>655159.55999999994</v>
      </c>
      <c r="S1133" s="15">
        <f>Raw_Data!$R1133*Raw_Data!$I1133/100</f>
        <v>23978.839896000001</v>
      </c>
      <c r="T1133" s="15">
        <f>Raw_Data!$R1133-Raw_Data!$S1133</f>
        <v>631180.72010399995</v>
      </c>
      <c r="U1133" s="17">
        <f>Raw_Data!$L1133/Raw_Data!$J1133</f>
        <v>0.18509451232723462</v>
      </c>
    </row>
    <row r="1134" spans="1:21" x14ac:dyDescent="0.3">
      <c r="A1134" s="9" t="s">
        <v>1757</v>
      </c>
      <c r="B1134" s="8">
        <v>45172</v>
      </c>
      <c r="C1134" s="9" t="s">
        <v>18</v>
      </c>
      <c r="D1134" s="9" t="s">
        <v>1758</v>
      </c>
      <c r="E1134" s="9" t="s">
        <v>5786</v>
      </c>
      <c r="F1134" s="9" t="s">
        <v>55</v>
      </c>
      <c r="G1134" s="9">
        <v>67138.84</v>
      </c>
      <c r="H1134" s="9">
        <v>10</v>
      </c>
      <c r="I1134" s="10">
        <v>1.36</v>
      </c>
      <c r="J1134" s="11">
        <v>671388.36</v>
      </c>
      <c r="K1134" s="9">
        <v>44321.57</v>
      </c>
      <c r="L1134" s="11">
        <v>228172.66</v>
      </c>
      <c r="M1134" s="9" t="s">
        <v>21</v>
      </c>
      <c r="N1134" s="9" t="s">
        <v>22</v>
      </c>
      <c r="O1134" s="9" t="s">
        <v>23</v>
      </c>
      <c r="P1134" s="9">
        <v>9</v>
      </c>
      <c r="Q1134" s="9">
        <v>2023</v>
      </c>
      <c r="R1134" s="11">
        <f>Raw_Data!$G1134*Raw_Data!$H1134</f>
        <v>671388.39999999991</v>
      </c>
      <c r="S1134" s="11">
        <f>Raw_Data!$R1134*Raw_Data!$I1134/100</f>
        <v>9130.882239999999</v>
      </c>
      <c r="T1134" s="11">
        <f>Raw_Data!$R1134-Raw_Data!$S1134</f>
        <v>662257.51775999996</v>
      </c>
      <c r="U1134" s="16">
        <f>Raw_Data!$L1134/Raw_Data!$J1134</f>
        <v>0.3398519747944394</v>
      </c>
    </row>
    <row r="1135" spans="1:21" x14ac:dyDescent="0.3">
      <c r="A1135" s="13" t="s">
        <v>1759</v>
      </c>
      <c r="B1135" s="12">
        <v>45172</v>
      </c>
      <c r="C1135" s="13" t="s">
        <v>25</v>
      </c>
      <c r="D1135" s="13" t="s">
        <v>553</v>
      </c>
      <c r="E1135" s="13" t="s">
        <v>5786</v>
      </c>
      <c r="F1135" s="13" t="s">
        <v>27</v>
      </c>
      <c r="G1135" s="13">
        <v>111227.62</v>
      </c>
      <c r="H1135" s="13">
        <v>2</v>
      </c>
      <c r="I1135" s="14">
        <v>4</v>
      </c>
      <c r="J1135" s="15">
        <v>222455.25</v>
      </c>
      <c r="K1135" s="13">
        <v>81378.179999999993</v>
      </c>
      <c r="L1135" s="15">
        <v>59698.89</v>
      </c>
      <c r="M1135" s="13" t="s">
        <v>21</v>
      </c>
      <c r="N1135" s="13" t="s">
        <v>28</v>
      </c>
      <c r="O1135" s="13" t="s">
        <v>23</v>
      </c>
      <c r="P1135" s="13">
        <v>9</v>
      </c>
      <c r="Q1135" s="13">
        <v>2023</v>
      </c>
      <c r="R1135" s="15">
        <f>Raw_Data!$G1135*Raw_Data!$H1135</f>
        <v>222455.24</v>
      </c>
      <c r="S1135" s="15">
        <f>Raw_Data!$R1135*Raw_Data!$I1135/100</f>
        <v>8898.2096000000001</v>
      </c>
      <c r="T1135" s="15">
        <f>Raw_Data!$R1135-Raw_Data!$S1135</f>
        <v>213557.03039999999</v>
      </c>
      <c r="U1135" s="17">
        <f>Raw_Data!$L1135/Raw_Data!$J1135</f>
        <v>0.2683635922280998</v>
      </c>
    </row>
    <row r="1136" spans="1:21" x14ac:dyDescent="0.3">
      <c r="A1136" s="9" t="s">
        <v>1760</v>
      </c>
      <c r="B1136" s="8">
        <v>45173</v>
      </c>
      <c r="C1136" s="9" t="s">
        <v>18</v>
      </c>
      <c r="D1136" s="9" t="s">
        <v>710</v>
      </c>
      <c r="E1136" s="9" t="s">
        <v>5787</v>
      </c>
      <c r="F1136" s="9" t="s">
        <v>20</v>
      </c>
      <c r="G1136" s="9">
        <v>77069.600000000006</v>
      </c>
      <c r="H1136" s="9">
        <v>5</v>
      </c>
      <c r="I1136" s="10">
        <v>0.46</v>
      </c>
      <c r="J1136" s="11">
        <v>385348.02</v>
      </c>
      <c r="K1136" s="9">
        <v>64536.83</v>
      </c>
      <c r="L1136" s="11">
        <v>62663.88</v>
      </c>
      <c r="M1136" s="9" t="s">
        <v>21</v>
      </c>
      <c r="N1136" s="9" t="s">
        <v>22</v>
      </c>
      <c r="O1136" s="9" t="s">
        <v>23</v>
      </c>
      <c r="P1136" s="9">
        <v>9</v>
      </c>
      <c r="Q1136" s="9">
        <v>2023</v>
      </c>
      <c r="R1136" s="11">
        <f>Raw_Data!$G1136*Raw_Data!$H1136</f>
        <v>385348</v>
      </c>
      <c r="S1136" s="11">
        <f>Raw_Data!$R1136*Raw_Data!$I1136/100</f>
        <v>1772.6008000000002</v>
      </c>
      <c r="T1136" s="11">
        <f>Raw_Data!$R1136-Raw_Data!$S1136</f>
        <v>383575.39919999999</v>
      </c>
      <c r="U1136" s="16">
        <f>Raw_Data!$L1136/Raw_Data!$J1136</f>
        <v>0.16261632796244807</v>
      </c>
    </row>
    <row r="1137" spans="1:21" x14ac:dyDescent="0.3">
      <c r="A1137" s="13" t="s">
        <v>1761</v>
      </c>
      <c r="B1137" s="12">
        <v>45173</v>
      </c>
      <c r="C1137" s="13" t="s">
        <v>47</v>
      </c>
      <c r="D1137" s="13" t="s">
        <v>411</v>
      </c>
      <c r="E1137" s="13" t="s">
        <v>5785</v>
      </c>
      <c r="F1137" s="13" t="s">
        <v>42</v>
      </c>
      <c r="G1137" s="13">
        <v>48841.27</v>
      </c>
      <c r="H1137" s="13">
        <v>71</v>
      </c>
      <c r="I1137" s="14">
        <v>19.760000000000002</v>
      </c>
      <c r="J1137" s="15">
        <v>3467729.93</v>
      </c>
      <c r="K1137" s="13">
        <v>32881.879999999997</v>
      </c>
      <c r="L1137" s="15">
        <v>1133116.72</v>
      </c>
      <c r="M1137" s="13" t="s">
        <v>36</v>
      </c>
      <c r="N1137" s="13" t="s">
        <v>22</v>
      </c>
      <c r="O1137" s="13" t="s">
        <v>29</v>
      </c>
      <c r="P1137" s="13">
        <v>9</v>
      </c>
      <c r="Q1137" s="13">
        <v>2023</v>
      </c>
      <c r="R1137" s="15">
        <f>Raw_Data!$G1137*Raw_Data!$H1137</f>
        <v>3467730.17</v>
      </c>
      <c r="S1137" s="15">
        <f>Raw_Data!$R1137*Raw_Data!$I1137/100</f>
        <v>685223.481592</v>
      </c>
      <c r="T1137" s="15">
        <f>Raw_Data!$R1137-Raw_Data!$S1137</f>
        <v>2782506.6884079999</v>
      </c>
      <c r="U1137" s="17">
        <f>Raw_Data!$L1137/Raw_Data!$J1137</f>
        <v>0.32676037144565057</v>
      </c>
    </row>
    <row r="1138" spans="1:21" x14ac:dyDescent="0.3">
      <c r="A1138" s="9" t="s">
        <v>1762</v>
      </c>
      <c r="B1138" s="8">
        <v>45173</v>
      </c>
      <c r="C1138" s="9" t="s">
        <v>47</v>
      </c>
      <c r="D1138" s="9" t="s">
        <v>1455</v>
      </c>
      <c r="E1138" s="9" t="s">
        <v>5788</v>
      </c>
      <c r="F1138" s="9" t="s">
        <v>42</v>
      </c>
      <c r="G1138" s="9">
        <v>50643.38</v>
      </c>
      <c r="H1138" s="9">
        <v>51</v>
      </c>
      <c r="I1138" s="10">
        <v>11.09</v>
      </c>
      <c r="J1138" s="11">
        <v>2582812.44</v>
      </c>
      <c r="K1138" s="9">
        <v>37061.81</v>
      </c>
      <c r="L1138" s="11">
        <v>692660.13</v>
      </c>
      <c r="M1138" s="9" t="s">
        <v>36</v>
      </c>
      <c r="N1138" s="9" t="s">
        <v>22</v>
      </c>
      <c r="O1138" s="9" t="s">
        <v>29</v>
      </c>
      <c r="P1138" s="9">
        <v>9</v>
      </c>
      <c r="Q1138" s="9">
        <v>2023</v>
      </c>
      <c r="R1138" s="11">
        <f>Raw_Data!$G1138*Raw_Data!$H1138</f>
        <v>2582812.38</v>
      </c>
      <c r="S1138" s="11">
        <f>Raw_Data!$R1138*Raw_Data!$I1138/100</f>
        <v>286433.89294200001</v>
      </c>
      <c r="T1138" s="11">
        <f>Raw_Data!$R1138-Raw_Data!$S1138</f>
        <v>2296378.4870579997</v>
      </c>
      <c r="U1138" s="16">
        <f>Raw_Data!$L1138/Raw_Data!$J1138</f>
        <v>0.2681805768288773</v>
      </c>
    </row>
    <row r="1139" spans="1:21" x14ac:dyDescent="0.3">
      <c r="A1139" s="13" t="s">
        <v>1763</v>
      </c>
      <c r="B1139" s="12">
        <v>45173</v>
      </c>
      <c r="C1139" s="13" t="s">
        <v>25</v>
      </c>
      <c r="D1139" s="13" t="s">
        <v>1764</v>
      </c>
      <c r="E1139" s="13" t="s">
        <v>5786</v>
      </c>
      <c r="F1139" s="13" t="s">
        <v>20</v>
      </c>
      <c r="G1139" s="13">
        <v>117632.34</v>
      </c>
      <c r="H1139" s="13">
        <v>4</v>
      </c>
      <c r="I1139" s="14">
        <v>3.52</v>
      </c>
      <c r="J1139" s="15">
        <v>470529.36</v>
      </c>
      <c r="K1139" s="13">
        <v>89681.64</v>
      </c>
      <c r="L1139" s="15">
        <v>111802.79</v>
      </c>
      <c r="M1139" s="13" t="s">
        <v>21</v>
      </c>
      <c r="N1139" s="13" t="s">
        <v>58</v>
      </c>
      <c r="O1139" s="13" t="s">
        <v>23</v>
      </c>
      <c r="P1139" s="13">
        <v>9</v>
      </c>
      <c r="Q1139" s="13">
        <v>2023</v>
      </c>
      <c r="R1139" s="15">
        <f>Raw_Data!$G1139*Raw_Data!$H1139</f>
        <v>470529.36</v>
      </c>
      <c r="S1139" s="15">
        <f>Raw_Data!$R1139*Raw_Data!$I1139/100</f>
        <v>16562.633472000001</v>
      </c>
      <c r="T1139" s="15">
        <f>Raw_Data!$R1139-Raw_Data!$S1139</f>
        <v>453966.72652799997</v>
      </c>
      <c r="U1139" s="17">
        <f>Raw_Data!$L1139/Raw_Data!$J1139</f>
        <v>0.23761065621919958</v>
      </c>
    </row>
    <row r="1140" spans="1:21" x14ac:dyDescent="0.3">
      <c r="A1140" s="9" t="s">
        <v>1765</v>
      </c>
      <c r="B1140" s="8">
        <v>45173</v>
      </c>
      <c r="C1140" s="9" t="s">
        <v>18</v>
      </c>
      <c r="D1140" s="9" t="s">
        <v>107</v>
      </c>
      <c r="E1140" s="9" t="s">
        <v>5788</v>
      </c>
      <c r="F1140" s="9" t="s">
        <v>55</v>
      </c>
      <c r="G1140" s="9">
        <v>62018.81</v>
      </c>
      <c r="H1140" s="9">
        <v>103</v>
      </c>
      <c r="I1140" s="10">
        <v>10.45</v>
      </c>
      <c r="J1140" s="11">
        <v>6387937.1699999999</v>
      </c>
      <c r="K1140" s="9">
        <v>42512.39</v>
      </c>
      <c r="L1140" s="11">
        <v>2009160.8</v>
      </c>
      <c r="M1140" s="9" t="s">
        <v>36</v>
      </c>
      <c r="N1140" s="9" t="s">
        <v>22</v>
      </c>
      <c r="O1140" s="9" t="s">
        <v>29</v>
      </c>
      <c r="P1140" s="9">
        <v>9</v>
      </c>
      <c r="Q1140" s="9">
        <v>2023</v>
      </c>
      <c r="R1140" s="11">
        <f>Raw_Data!$G1140*Raw_Data!$H1140</f>
        <v>6387937.4299999997</v>
      </c>
      <c r="S1140" s="11">
        <f>Raw_Data!$R1140*Raw_Data!$I1140/100</f>
        <v>667539.46143499995</v>
      </c>
      <c r="T1140" s="11">
        <f>Raw_Data!$R1140-Raw_Data!$S1140</f>
        <v>5720397.9685650002</v>
      </c>
      <c r="U1140" s="16">
        <f>Raw_Data!$L1140/Raw_Data!$J1140</f>
        <v>0.31452419560976991</v>
      </c>
    </row>
    <row r="1141" spans="1:21" x14ac:dyDescent="0.3">
      <c r="A1141" s="13" t="s">
        <v>1766</v>
      </c>
      <c r="B1141" s="12">
        <v>45174</v>
      </c>
      <c r="C1141" s="13" t="s">
        <v>34</v>
      </c>
      <c r="D1141" s="13" t="s">
        <v>1418</v>
      </c>
      <c r="E1141" s="13" t="s">
        <v>5790</v>
      </c>
      <c r="F1141" s="13" t="s">
        <v>32</v>
      </c>
      <c r="G1141" s="13">
        <v>57152.27</v>
      </c>
      <c r="H1141" s="13">
        <v>51</v>
      </c>
      <c r="I1141" s="14">
        <v>16.73</v>
      </c>
      <c r="J1141" s="15">
        <v>2914766.02</v>
      </c>
      <c r="K1141" s="13">
        <v>47732.91</v>
      </c>
      <c r="L1141" s="15">
        <v>480387.56</v>
      </c>
      <c r="M1141" s="13" t="s">
        <v>36</v>
      </c>
      <c r="N1141" s="13" t="s">
        <v>22</v>
      </c>
      <c r="O1141" s="13" t="s">
        <v>29</v>
      </c>
      <c r="P1141" s="13">
        <v>9</v>
      </c>
      <c r="Q1141" s="13">
        <v>2023</v>
      </c>
      <c r="R1141" s="15">
        <f>Raw_Data!$G1141*Raw_Data!$H1141</f>
        <v>2914765.77</v>
      </c>
      <c r="S1141" s="15">
        <f>Raw_Data!$R1141*Raw_Data!$I1141/100</f>
        <v>487640.31332100002</v>
      </c>
      <c r="T1141" s="15">
        <f>Raw_Data!$R1141-Raw_Data!$S1141</f>
        <v>2427125.4566790001</v>
      </c>
      <c r="U1141" s="17">
        <f>Raw_Data!$L1141/Raw_Data!$J1141</f>
        <v>0.16481170588094066</v>
      </c>
    </row>
    <row r="1142" spans="1:21" x14ac:dyDescent="0.3">
      <c r="A1142" s="9" t="s">
        <v>1767</v>
      </c>
      <c r="B1142" s="8">
        <v>45174</v>
      </c>
      <c r="C1142" s="9" t="s">
        <v>47</v>
      </c>
      <c r="D1142" s="9" t="s">
        <v>773</v>
      </c>
      <c r="E1142" s="9" t="s">
        <v>5788</v>
      </c>
      <c r="F1142" s="9" t="s">
        <v>42</v>
      </c>
      <c r="G1142" s="9">
        <v>40528.17</v>
      </c>
      <c r="H1142" s="9">
        <v>81</v>
      </c>
      <c r="I1142" s="10">
        <v>18.3</v>
      </c>
      <c r="J1142" s="11">
        <v>3282781.64</v>
      </c>
      <c r="K1142" s="9">
        <v>27977.88</v>
      </c>
      <c r="L1142" s="11">
        <v>1016573.08</v>
      </c>
      <c r="M1142" s="9" t="s">
        <v>36</v>
      </c>
      <c r="N1142" s="9" t="s">
        <v>45</v>
      </c>
      <c r="O1142" s="9" t="s">
        <v>29</v>
      </c>
      <c r="P1142" s="9">
        <v>9</v>
      </c>
      <c r="Q1142" s="9">
        <v>2023</v>
      </c>
      <c r="R1142" s="11">
        <f>Raw_Data!$G1142*Raw_Data!$H1142</f>
        <v>3282781.77</v>
      </c>
      <c r="S1142" s="11">
        <f>Raw_Data!$R1142*Raw_Data!$I1142/100</f>
        <v>600749.06391000003</v>
      </c>
      <c r="T1142" s="11">
        <f>Raw_Data!$R1142-Raw_Data!$S1142</f>
        <v>2682032.70609</v>
      </c>
      <c r="U1142" s="16">
        <f>Raw_Data!$L1142/Raw_Data!$J1142</f>
        <v>0.30966819955773844</v>
      </c>
    </row>
    <row r="1143" spans="1:21" x14ac:dyDescent="0.3">
      <c r="A1143" s="13" t="s">
        <v>1768</v>
      </c>
      <c r="B1143" s="12">
        <v>45174</v>
      </c>
      <c r="C1143" s="13" t="s">
        <v>18</v>
      </c>
      <c r="D1143" s="13" t="s">
        <v>667</v>
      </c>
      <c r="E1143" s="13" t="s">
        <v>5788</v>
      </c>
      <c r="F1143" s="13" t="s">
        <v>55</v>
      </c>
      <c r="G1143" s="13">
        <v>62031.38</v>
      </c>
      <c r="H1143" s="13">
        <v>3</v>
      </c>
      <c r="I1143" s="14">
        <v>1.51</v>
      </c>
      <c r="J1143" s="15">
        <v>186094.13</v>
      </c>
      <c r="K1143" s="13">
        <v>43531.18</v>
      </c>
      <c r="L1143" s="15">
        <v>55500.58</v>
      </c>
      <c r="M1143" s="13" t="s">
        <v>21</v>
      </c>
      <c r="N1143" s="13" t="s">
        <v>22</v>
      </c>
      <c r="O1143" s="13" t="s">
        <v>23</v>
      </c>
      <c r="P1143" s="13">
        <v>9</v>
      </c>
      <c r="Q1143" s="13">
        <v>2023</v>
      </c>
      <c r="R1143" s="15">
        <f>Raw_Data!$G1143*Raw_Data!$H1143</f>
        <v>186094.13999999998</v>
      </c>
      <c r="S1143" s="15">
        <f>Raw_Data!$R1143*Raw_Data!$I1143/100</f>
        <v>2810.0215139999996</v>
      </c>
      <c r="T1143" s="15">
        <f>Raw_Data!$R1143-Raw_Data!$S1143</f>
        <v>183284.11848599999</v>
      </c>
      <c r="U1143" s="17">
        <f>Raw_Data!$L1143/Raw_Data!$J1143</f>
        <v>0.29823928352818008</v>
      </c>
    </row>
    <row r="1144" spans="1:21" x14ac:dyDescent="0.3">
      <c r="A1144" s="9" t="s">
        <v>1769</v>
      </c>
      <c r="B1144" s="8">
        <v>45174</v>
      </c>
      <c r="C1144" s="9" t="s">
        <v>40</v>
      </c>
      <c r="D1144" s="9" t="s">
        <v>158</v>
      </c>
      <c r="E1144" s="9" t="s">
        <v>5785</v>
      </c>
      <c r="F1144" s="9" t="s">
        <v>32</v>
      </c>
      <c r="G1144" s="9">
        <v>104050.85</v>
      </c>
      <c r="H1144" s="9">
        <v>6</v>
      </c>
      <c r="I1144" s="10">
        <v>2.02</v>
      </c>
      <c r="J1144" s="11">
        <v>624305.09</v>
      </c>
      <c r="K1144" s="9">
        <v>86878.6</v>
      </c>
      <c r="L1144" s="11">
        <v>103033.49</v>
      </c>
      <c r="M1144" s="9" t="s">
        <v>21</v>
      </c>
      <c r="N1144" s="9" t="s">
        <v>28</v>
      </c>
      <c r="O1144" s="9" t="s">
        <v>23</v>
      </c>
      <c r="P1144" s="9">
        <v>9</v>
      </c>
      <c r="Q1144" s="9">
        <v>2023</v>
      </c>
      <c r="R1144" s="11">
        <f>Raw_Data!$G1144*Raw_Data!$H1144</f>
        <v>624305.10000000009</v>
      </c>
      <c r="S1144" s="11">
        <f>Raw_Data!$R1144*Raw_Data!$I1144/100</f>
        <v>12610.963020000001</v>
      </c>
      <c r="T1144" s="11">
        <f>Raw_Data!$R1144-Raw_Data!$S1144</f>
        <v>611694.13698000007</v>
      </c>
      <c r="U1144" s="16">
        <f>Raw_Data!$L1144/Raw_Data!$J1144</f>
        <v>0.16503708146925408</v>
      </c>
    </row>
    <row r="1145" spans="1:21" x14ac:dyDescent="0.3">
      <c r="A1145" s="13" t="s">
        <v>1770</v>
      </c>
      <c r="B1145" s="12">
        <v>45174</v>
      </c>
      <c r="C1145" s="13" t="s">
        <v>34</v>
      </c>
      <c r="D1145" s="13" t="s">
        <v>353</v>
      </c>
      <c r="E1145" s="13" t="s">
        <v>5785</v>
      </c>
      <c r="F1145" s="13" t="s">
        <v>55</v>
      </c>
      <c r="G1145" s="13">
        <v>85143.67</v>
      </c>
      <c r="H1145" s="13">
        <v>69</v>
      </c>
      <c r="I1145" s="14">
        <v>0.24</v>
      </c>
      <c r="J1145" s="15">
        <v>5874913.4500000002</v>
      </c>
      <c r="K1145" s="13">
        <v>57959.46</v>
      </c>
      <c r="L1145" s="15">
        <v>1875710.9</v>
      </c>
      <c r="M1145" s="13" t="s">
        <v>36</v>
      </c>
      <c r="N1145" s="13" t="s">
        <v>22</v>
      </c>
      <c r="O1145" s="13" t="s">
        <v>23</v>
      </c>
      <c r="P1145" s="13">
        <v>9</v>
      </c>
      <c r="Q1145" s="13">
        <v>2023</v>
      </c>
      <c r="R1145" s="15">
        <f>Raw_Data!$G1145*Raw_Data!$H1145</f>
        <v>5874913.2299999995</v>
      </c>
      <c r="S1145" s="15">
        <f>Raw_Data!$R1145*Raw_Data!$I1145/100</f>
        <v>14099.791751999999</v>
      </c>
      <c r="T1145" s="15">
        <f>Raw_Data!$R1145-Raw_Data!$S1145</f>
        <v>5860813.4382479992</v>
      </c>
      <c r="U1145" s="17">
        <f>Raw_Data!$L1145/Raw_Data!$J1145</f>
        <v>0.31927464395241428</v>
      </c>
    </row>
    <row r="1146" spans="1:21" x14ac:dyDescent="0.3">
      <c r="A1146" s="9" t="s">
        <v>1771</v>
      </c>
      <c r="B1146" s="8">
        <v>45175</v>
      </c>
      <c r="C1146" s="9" t="s">
        <v>47</v>
      </c>
      <c r="D1146" s="9" t="s">
        <v>1428</v>
      </c>
      <c r="E1146" s="9" t="s">
        <v>5789</v>
      </c>
      <c r="F1146" s="9" t="s">
        <v>42</v>
      </c>
      <c r="G1146" s="9">
        <v>47851.77</v>
      </c>
      <c r="H1146" s="9">
        <v>9</v>
      </c>
      <c r="I1146" s="10">
        <v>17.559999999999999</v>
      </c>
      <c r="J1146" s="11">
        <v>430665.9</v>
      </c>
      <c r="K1146" s="9">
        <v>32129.54</v>
      </c>
      <c r="L1146" s="11">
        <v>141500.07</v>
      </c>
      <c r="M1146" s="9" t="s">
        <v>21</v>
      </c>
      <c r="N1146" s="9" t="s">
        <v>28</v>
      </c>
      <c r="O1146" s="9" t="s">
        <v>29</v>
      </c>
      <c r="P1146" s="9">
        <v>9</v>
      </c>
      <c r="Q1146" s="9">
        <v>2023</v>
      </c>
      <c r="R1146" s="11">
        <f>Raw_Data!$G1146*Raw_Data!$H1146</f>
        <v>430665.93</v>
      </c>
      <c r="S1146" s="11">
        <f>Raw_Data!$R1146*Raw_Data!$I1146/100</f>
        <v>75624.937307999993</v>
      </c>
      <c r="T1146" s="11">
        <f>Raw_Data!$R1146-Raw_Data!$S1146</f>
        <v>355040.992692</v>
      </c>
      <c r="U1146" s="16">
        <f>Raw_Data!$L1146/Raw_Data!$J1146</f>
        <v>0.32856111895555234</v>
      </c>
    </row>
    <row r="1147" spans="1:21" x14ac:dyDescent="0.3">
      <c r="A1147" s="13" t="s">
        <v>1772</v>
      </c>
      <c r="B1147" s="12">
        <v>45175</v>
      </c>
      <c r="C1147" s="13" t="s">
        <v>25</v>
      </c>
      <c r="D1147" s="13" t="s">
        <v>335</v>
      </c>
      <c r="E1147" s="13" t="s">
        <v>5786</v>
      </c>
      <c r="F1147" s="13" t="s">
        <v>27</v>
      </c>
      <c r="G1147" s="13">
        <v>83909.45</v>
      </c>
      <c r="H1147" s="13">
        <v>86</v>
      </c>
      <c r="I1147" s="14">
        <v>21.5</v>
      </c>
      <c r="J1147" s="15">
        <v>7216212.3399999999</v>
      </c>
      <c r="K1147" s="13">
        <v>64228.2</v>
      </c>
      <c r="L1147" s="15">
        <v>1692586.92</v>
      </c>
      <c r="M1147" s="13" t="s">
        <v>36</v>
      </c>
      <c r="N1147" s="13" t="s">
        <v>58</v>
      </c>
      <c r="O1147" s="13" t="s">
        <v>29</v>
      </c>
      <c r="P1147" s="13">
        <v>9</v>
      </c>
      <c r="Q1147" s="13">
        <v>2023</v>
      </c>
      <c r="R1147" s="15">
        <f>Raw_Data!$G1147*Raw_Data!$H1147</f>
        <v>7216212.7000000002</v>
      </c>
      <c r="S1147" s="15">
        <f>Raw_Data!$R1147*Raw_Data!$I1147/100</f>
        <v>1551485.7305000001</v>
      </c>
      <c r="T1147" s="15">
        <f>Raw_Data!$R1147-Raw_Data!$S1147</f>
        <v>5664726.9694999997</v>
      </c>
      <c r="U1147" s="17">
        <f>Raw_Data!$L1147/Raw_Data!$J1147</f>
        <v>0.23455336958668263</v>
      </c>
    </row>
    <row r="1148" spans="1:21" x14ac:dyDescent="0.3">
      <c r="A1148" s="9" t="s">
        <v>1773</v>
      </c>
      <c r="B1148" s="8">
        <v>45175</v>
      </c>
      <c r="C1148" s="9" t="s">
        <v>47</v>
      </c>
      <c r="D1148" s="9" t="s">
        <v>802</v>
      </c>
      <c r="E1148" s="9" t="s">
        <v>5787</v>
      </c>
      <c r="F1148" s="9" t="s">
        <v>42</v>
      </c>
      <c r="G1148" s="9">
        <v>46522.65</v>
      </c>
      <c r="H1148" s="9">
        <v>2</v>
      </c>
      <c r="I1148" s="10">
        <v>9.48</v>
      </c>
      <c r="J1148" s="11">
        <v>93045.3</v>
      </c>
      <c r="K1148" s="9">
        <v>35339.03</v>
      </c>
      <c r="L1148" s="11">
        <v>22367.25</v>
      </c>
      <c r="M1148" s="9" t="s">
        <v>21</v>
      </c>
      <c r="N1148" s="9" t="s">
        <v>22</v>
      </c>
      <c r="O1148" s="9" t="s">
        <v>29</v>
      </c>
      <c r="P1148" s="9">
        <v>9</v>
      </c>
      <c r="Q1148" s="9">
        <v>2023</v>
      </c>
      <c r="R1148" s="11">
        <f>Raw_Data!$G1148*Raw_Data!$H1148</f>
        <v>93045.3</v>
      </c>
      <c r="S1148" s="11">
        <f>Raw_Data!$R1148*Raw_Data!$I1148/100</f>
        <v>8820.6944399999993</v>
      </c>
      <c r="T1148" s="11">
        <f>Raw_Data!$R1148-Raw_Data!$S1148</f>
        <v>84224.605559999996</v>
      </c>
      <c r="U1148" s="16">
        <f>Raw_Data!$L1148/Raw_Data!$J1148</f>
        <v>0.24039097084968289</v>
      </c>
    </row>
    <row r="1149" spans="1:21" x14ac:dyDescent="0.3">
      <c r="A1149" s="13" t="s">
        <v>1774</v>
      </c>
      <c r="B1149" s="12">
        <v>45175</v>
      </c>
      <c r="C1149" s="13" t="s">
        <v>25</v>
      </c>
      <c r="D1149" s="13" t="s">
        <v>898</v>
      </c>
      <c r="E1149" s="13" t="s">
        <v>5790</v>
      </c>
      <c r="F1149" s="13" t="s">
        <v>55</v>
      </c>
      <c r="G1149" s="13">
        <v>97858.9</v>
      </c>
      <c r="H1149" s="13">
        <v>4</v>
      </c>
      <c r="I1149" s="14">
        <v>5.83</v>
      </c>
      <c r="J1149" s="15">
        <v>391435.59</v>
      </c>
      <c r="K1149" s="13">
        <v>68190.77</v>
      </c>
      <c r="L1149" s="15">
        <v>118672.5</v>
      </c>
      <c r="M1149" s="13" t="s">
        <v>21</v>
      </c>
      <c r="N1149" s="13" t="s">
        <v>22</v>
      </c>
      <c r="O1149" s="13" t="s">
        <v>23</v>
      </c>
      <c r="P1149" s="13">
        <v>9</v>
      </c>
      <c r="Q1149" s="13">
        <v>2023</v>
      </c>
      <c r="R1149" s="15">
        <f>Raw_Data!$G1149*Raw_Data!$H1149</f>
        <v>391435.6</v>
      </c>
      <c r="S1149" s="15">
        <f>Raw_Data!$R1149*Raw_Data!$I1149/100</f>
        <v>22820.695479999998</v>
      </c>
      <c r="T1149" s="15">
        <f>Raw_Data!$R1149-Raw_Data!$S1149</f>
        <v>368614.90451999998</v>
      </c>
      <c r="U1149" s="17">
        <f>Raw_Data!$L1149/Raw_Data!$J1149</f>
        <v>0.30317248362623334</v>
      </c>
    </row>
    <row r="1150" spans="1:21" x14ac:dyDescent="0.3">
      <c r="A1150" s="9" t="s">
        <v>1775</v>
      </c>
      <c r="B1150" s="8">
        <v>45175</v>
      </c>
      <c r="C1150" s="9" t="s">
        <v>34</v>
      </c>
      <c r="D1150" s="9" t="s">
        <v>1776</v>
      </c>
      <c r="E1150" s="9" t="s">
        <v>5788</v>
      </c>
      <c r="F1150" s="9" t="s">
        <v>55</v>
      </c>
      <c r="G1150" s="9">
        <v>61937.1</v>
      </c>
      <c r="H1150" s="9">
        <v>8</v>
      </c>
      <c r="I1150" s="10">
        <v>14.72</v>
      </c>
      <c r="J1150" s="11">
        <v>495496.82</v>
      </c>
      <c r="K1150" s="9">
        <v>45449.51</v>
      </c>
      <c r="L1150" s="11">
        <v>131900.71</v>
      </c>
      <c r="M1150" s="9" t="s">
        <v>21</v>
      </c>
      <c r="N1150" s="9" t="s">
        <v>22</v>
      </c>
      <c r="O1150" s="9" t="s">
        <v>29</v>
      </c>
      <c r="P1150" s="9">
        <v>9</v>
      </c>
      <c r="Q1150" s="9">
        <v>2023</v>
      </c>
      <c r="R1150" s="11">
        <f>Raw_Data!$G1150*Raw_Data!$H1150</f>
        <v>495496.8</v>
      </c>
      <c r="S1150" s="11">
        <f>Raw_Data!$R1150*Raw_Data!$I1150/100</f>
        <v>72937.128960000002</v>
      </c>
      <c r="T1150" s="11">
        <f>Raw_Data!$R1150-Raw_Data!$S1150</f>
        <v>422559.67103999999</v>
      </c>
      <c r="U1150" s="16">
        <f>Raw_Data!$L1150/Raw_Data!$J1150</f>
        <v>0.26619890315340466</v>
      </c>
    </row>
    <row r="1151" spans="1:21" x14ac:dyDescent="0.3">
      <c r="A1151" s="13" t="s">
        <v>1777</v>
      </c>
      <c r="B1151" s="12">
        <v>45176</v>
      </c>
      <c r="C1151" s="13" t="s">
        <v>47</v>
      </c>
      <c r="D1151" s="13" t="s">
        <v>236</v>
      </c>
      <c r="E1151" s="13" t="s">
        <v>5788</v>
      </c>
      <c r="F1151" s="13" t="s">
        <v>55</v>
      </c>
      <c r="G1151" s="13">
        <v>44868.44</v>
      </c>
      <c r="H1151" s="13">
        <v>7</v>
      </c>
      <c r="I1151" s="14">
        <v>12.43</v>
      </c>
      <c r="J1151" s="15">
        <v>314079.05</v>
      </c>
      <c r="K1151" s="13">
        <v>33558.620000000003</v>
      </c>
      <c r="L1151" s="15">
        <v>79168.710000000006</v>
      </c>
      <c r="M1151" s="13" t="s">
        <v>21</v>
      </c>
      <c r="N1151" s="13" t="s">
        <v>28</v>
      </c>
      <c r="O1151" s="13" t="s">
        <v>29</v>
      </c>
      <c r="P1151" s="13">
        <v>9</v>
      </c>
      <c r="Q1151" s="13">
        <v>2023</v>
      </c>
      <c r="R1151" s="15">
        <f>Raw_Data!$G1151*Raw_Data!$H1151</f>
        <v>314079.08</v>
      </c>
      <c r="S1151" s="15">
        <f>Raw_Data!$R1151*Raw_Data!$I1151/100</f>
        <v>39040.029644000002</v>
      </c>
      <c r="T1151" s="15">
        <f>Raw_Data!$R1151-Raw_Data!$S1151</f>
        <v>275039.05035600002</v>
      </c>
      <c r="U1151" s="17">
        <f>Raw_Data!$L1151/Raw_Data!$J1151</f>
        <v>0.25206619161640997</v>
      </c>
    </row>
    <row r="1152" spans="1:21" x14ac:dyDescent="0.3">
      <c r="A1152" s="9" t="s">
        <v>1778</v>
      </c>
      <c r="B1152" s="8">
        <v>45176</v>
      </c>
      <c r="C1152" s="9" t="s">
        <v>34</v>
      </c>
      <c r="D1152" s="9" t="s">
        <v>560</v>
      </c>
      <c r="E1152" s="9" t="s">
        <v>5789</v>
      </c>
      <c r="F1152" s="9" t="s">
        <v>27</v>
      </c>
      <c r="G1152" s="9">
        <v>73730.399999999994</v>
      </c>
      <c r="H1152" s="9">
        <v>14</v>
      </c>
      <c r="I1152" s="10">
        <v>0.77</v>
      </c>
      <c r="J1152" s="11">
        <v>1032225.6</v>
      </c>
      <c r="K1152" s="9">
        <v>54182.26</v>
      </c>
      <c r="L1152" s="11">
        <v>273673.90000000002</v>
      </c>
      <c r="M1152" s="9" t="s">
        <v>36</v>
      </c>
      <c r="N1152" s="9" t="s">
        <v>22</v>
      </c>
      <c r="O1152" s="9" t="s">
        <v>23</v>
      </c>
      <c r="P1152" s="9">
        <v>9</v>
      </c>
      <c r="Q1152" s="9">
        <v>2023</v>
      </c>
      <c r="R1152" s="11">
        <f>Raw_Data!$G1152*Raw_Data!$H1152</f>
        <v>1032225.5999999999</v>
      </c>
      <c r="S1152" s="11">
        <f>Raw_Data!$R1152*Raw_Data!$I1152/100</f>
        <v>7948.1371199999994</v>
      </c>
      <c r="T1152" s="11">
        <f>Raw_Data!$R1152-Raw_Data!$S1152</f>
        <v>1024277.4628799999</v>
      </c>
      <c r="U1152" s="16">
        <f>Raw_Data!$L1152/Raw_Data!$J1152</f>
        <v>0.26512992896126586</v>
      </c>
    </row>
    <row r="1153" spans="1:21" x14ac:dyDescent="0.3">
      <c r="A1153" s="13" t="s">
        <v>1779</v>
      </c>
      <c r="B1153" s="12">
        <v>45176</v>
      </c>
      <c r="C1153" s="13" t="s">
        <v>34</v>
      </c>
      <c r="D1153" s="13" t="s">
        <v>136</v>
      </c>
      <c r="E1153" s="13" t="s">
        <v>5785</v>
      </c>
      <c r="F1153" s="13" t="s">
        <v>32</v>
      </c>
      <c r="G1153" s="13">
        <v>64579.42</v>
      </c>
      <c r="H1153" s="13">
        <v>3</v>
      </c>
      <c r="I1153" s="14">
        <v>0.21</v>
      </c>
      <c r="J1153" s="15">
        <v>193738.25</v>
      </c>
      <c r="K1153" s="13">
        <v>54692.01</v>
      </c>
      <c r="L1153" s="15">
        <v>29662.21</v>
      </c>
      <c r="M1153" s="13" t="s">
        <v>21</v>
      </c>
      <c r="N1153" s="13" t="s">
        <v>22</v>
      </c>
      <c r="O1153" s="13" t="s">
        <v>23</v>
      </c>
      <c r="P1153" s="13">
        <v>9</v>
      </c>
      <c r="Q1153" s="13">
        <v>2023</v>
      </c>
      <c r="R1153" s="15">
        <f>Raw_Data!$G1153*Raw_Data!$H1153</f>
        <v>193738.26</v>
      </c>
      <c r="S1153" s="15">
        <f>Raw_Data!$R1153*Raw_Data!$I1153/100</f>
        <v>406.850346</v>
      </c>
      <c r="T1153" s="15">
        <f>Raw_Data!$R1153-Raw_Data!$S1153</f>
        <v>193331.40965400002</v>
      </c>
      <c r="U1153" s="17">
        <f>Raw_Data!$L1153/Raw_Data!$J1153</f>
        <v>0.15310456247024012</v>
      </c>
    </row>
    <row r="1154" spans="1:21" x14ac:dyDescent="0.3">
      <c r="A1154" s="9" t="s">
        <v>1780</v>
      </c>
      <c r="B1154" s="8">
        <v>45176</v>
      </c>
      <c r="C1154" s="9" t="s">
        <v>34</v>
      </c>
      <c r="D1154" s="9" t="s">
        <v>44</v>
      </c>
      <c r="E1154" s="9" t="s">
        <v>5786</v>
      </c>
      <c r="F1154" s="9" t="s">
        <v>32</v>
      </c>
      <c r="G1154" s="9">
        <v>84763.05</v>
      </c>
      <c r="H1154" s="9">
        <v>64</v>
      </c>
      <c r="I1154" s="10">
        <v>3.48</v>
      </c>
      <c r="J1154" s="11">
        <v>5424835.4100000001</v>
      </c>
      <c r="K1154" s="9">
        <v>66282.5</v>
      </c>
      <c r="L1154" s="11">
        <v>1182755.53</v>
      </c>
      <c r="M1154" s="9" t="s">
        <v>36</v>
      </c>
      <c r="N1154" s="9" t="s">
        <v>22</v>
      </c>
      <c r="O1154" s="9" t="s">
        <v>23</v>
      </c>
      <c r="P1154" s="9">
        <v>9</v>
      </c>
      <c r="Q1154" s="9">
        <v>2023</v>
      </c>
      <c r="R1154" s="11">
        <f>Raw_Data!$G1154*Raw_Data!$H1154</f>
        <v>5424835.2000000002</v>
      </c>
      <c r="S1154" s="11">
        <f>Raw_Data!$R1154*Raw_Data!$I1154/100</f>
        <v>188784.26496</v>
      </c>
      <c r="T1154" s="11">
        <f>Raw_Data!$R1154-Raw_Data!$S1154</f>
        <v>5236050.9350399999</v>
      </c>
      <c r="U1154" s="16">
        <f>Raw_Data!$L1154/Raw_Data!$J1154</f>
        <v>0.21802606726459189</v>
      </c>
    </row>
    <row r="1155" spans="1:21" x14ac:dyDescent="0.3">
      <c r="A1155" s="13" t="s">
        <v>1781</v>
      </c>
      <c r="B1155" s="12">
        <v>45176</v>
      </c>
      <c r="C1155" s="13" t="s">
        <v>18</v>
      </c>
      <c r="D1155" s="13" t="s">
        <v>360</v>
      </c>
      <c r="E1155" s="13" t="s">
        <v>5789</v>
      </c>
      <c r="F1155" s="13" t="s">
        <v>20</v>
      </c>
      <c r="G1155" s="13">
        <v>82852.91</v>
      </c>
      <c r="H1155" s="13">
        <v>53</v>
      </c>
      <c r="I1155" s="14">
        <v>2.96</v>
      </c>
      <c r="J1155" s="15">
        <v>4391204.41</v>
      </c>
      <c r="K1155" s="13">
        <v>63242.879999999997</v>
      </c>
      <c r="L1155" s="15">
        <v>1039331.72</v>
      </c>
      <c r="M1155" s="13" t="s">
        <v>36</v>
      </c>
      <c r="N1155" s="13" t="s">
        <v>28</v>
      </c>
      <c r="O1155" s="13" t="s">
        <v>23</v>
      </c>
      <c r="P1155" s="13">
        <v>9</v>
      </c>
      <c r="Q1155" s="13">
        <v>2023</v>
      </c>
      <c r="R1155" s="15">
        <f>Raw_Data!$G1155*Raw_Data!$H1155</f>
        <v>4391204.2300000004</v>
      </c>
      <c r="S1155" s="15">
        <f>Raw_Data!$R1155*Raw_Data!$I1155/100</f>
        <v>129979.64520800002</v>
      </c>
      <c r="T1155" s="15">
        <f>Raw_Data!$R1155-Raw_Data!$S1155</f>
        <v>4261224.5847920002</v>
      </c>
      <c r="U1155" s="17">
        <f>Raw_Data!$L1155/Raw_Data!$J1155</f>
        <v>0.23668488709684091</v>
      </c>
    </row>
    <row r="1156" spans="1:21" x14ac:dyDescent="0.3">
      <c r="A1156" s="9" t="s">
        <v>1782</v>
      </c>
      <c r="B1156" s="8">
        <v>45177</v>
      </c>
      <c r="C1156" s="9" t="s">
        <v>47</v>
      </c>
      <c r="D1156" s="9" t="s">
        <v>532</v>
      </c>
      <c r="E1156" s="9" t="s">
        <v>5786</v>
      </c>
      <c r="F1156" s="9" t="s">
        <v>27</v>
      </c>
      <c r="G1156" s="9">
        <v>58207.4</v>
      </c>
      <c r="H1156" s="9">
        <v>105</v>
      </c>
      <c r="I1156" s="10">
        <v>0.22</v>
      </c>
      <c r="J1156" s="11">
        <v>6111776.5300000003</v>
      </c>
      <c r="K1156" s="9">
        <v>47150.16</v>
      </c>
      <c r="L1156" s="11">
        <v>1161009.94</v>
      </c>
      <c r="M1156" s="9" t="s">
        <v>36</v>
      </c>
      <c r="N1156" s="9" t="s">
        <v>45</v>
      </c>
      <c r="O1156" s="9" t="s">
        <v>23</v>
      </c>
      <c r="P1156" s="9">
        <v>9</v>
      </c>
      <c r="Q1156" s="9">
        <v>2023</v>
      </c>
      <c r="R1156" s="11">
        <f>Raw_Data!$G1156*Raw_Data!$H1156</f>
        <v>6111777</v>
      </c>
      <c r="S1156" s="11">
        <f>Raw_Data!$R1156*Raw_Data!$I1156/100</f>
        <v>13445.909399999999</v>
      </c>
      <c r="T1156" s="11">
        <f>Raw_Data!$R1156-Raw_Data!$S1156</f>
        <v>6098331.0905999998</v>
      </c>
      <c r="U1156" s="16">
        <f>Raw_Data!$L1156/Raw_Data!$J1156</f>
        <v>0.1899627603039995</v>
      </c>
    </row>
    <row r="1157" spans="1:21" x14ac:dyDescent="0.3">
      <c r="A1157" s="13" t="s">
        <v>1783</v>
      </c>
      <c r="B1157" s="12">
        <v>45177</v>
      </c>
      <c r="C1157" s="13" t="s">
        <v>47</v>
      </c>
      <c r="D1157" s="13" t="s">
        <v>1117</v>
      </c>
      <c r="E1157" s="13" t="s">
        <v>5786</v>
      </c>
      <c r="F1157" s="13" t="s">
        <v>27</v>
      </c>
      <c r="G1157" s="13">
        <v>48844.46</v>
      </c>
      <c r="H1157" s="13">
        <v>10</v>
      </c>
      <c r="I1157" s="14">
        <v>1.36</v>
      </c>
      <c r="J1157" s="15">
        <v>488444.64</v>
      </c>
      <c r="K1157" s="13">
        <v>37507.42</v>
      </c>
      <c r="L1157" s="15">
        <v>113370.47</v>
      </c>
      <c r="M1157" s="13" t="s">
        <v>21</v>
      </c>
      <c r="N1157" s="13" t="s">
        <v>28</v>
      </c>
      <c r="O1157" s="13" t="s">
        <v>23</v>
      </c>
      <c r="P1157" s="13">
        <v>9</v>
      </c>
      <c r="Q1157" s="13">
        <v>2023</v>
      </c>
      <c r="R1157" s="15">
        <f>Raw_Data!$G1157*Raw_Data!$H1157</f>
        <v>488444.6</v>
      </c>
      <c r="S1157" s="15">
        <f>Raw_Data!$R1157*Raw_Data!$I1157/100</f>
        <v>6642.84656</v>
      </c>
      <c r="T1157" s="15">
        <f>Raw_Data!$R1157-Raw_Data!$S1157</f>
        <v>481801.75344</v>
      </c>
      <c r="U1157" s="17">
        <f>Raw_Data!$L1157/Raw_Data!$J1157</f>
        <v>0.23210505493519185</v>
      </c>
    </row>
    <row r="1158" spans="1:21" x14ac:dyDescent="0.3">
      <c r="A1158" s="9" t="s">
        <v>1784</v>
      </c>
      <c r="B1158" s="8">
        <v>45177</v>
      </c>
      <c r="C1158" s="9" t="s">
        <v>25</v>
      </c>
      <c r="D1158" s="9" t="s">
        <v>1121</v>
      </c>
      <c r="E1158" s="9" t="s">
        <v>5789</v>
      </c>
      <c r="F1158" s="9" t="s">
        <v>42</v>
      </c>
      <c r="G1158" s="9">
        <v>89400</v>
      </c>
      <c r="H1158" s="9">
        <v>5</v>
      </c>
      <c r="I1158" s="10">
        <v>9.34</v>
      </c>
      <c r="J1158" s="11">
        <v>447000.01</v>
      </c>
      <c r="K1158" s="9">
        <v>61385.8</v>
      </c>
      <c r="L1158" s="11">
        <v>140071.01</v>
      </c>
      <c r="M1158" s="9" t="s">
        <v>21</v>
      </c>
      <c r="N1158" s="9" t="s">
        <v>22</v>
      </c>
      <c r="O1158" s="9" t="s">
        <v>29</v>
      </c>
      <c r="P1158" s="9">
        <v>9</v>
      </c>
      <c r="Q1158" s="9">
        <v>2023</v>
      </c>
      <c r="R1158" s="11">
        <f>Raw_Data!$G1158*Raw_Data!$H1158</f>
        <v>447000</v>
      </c>
      <c r="S1158" s="11">
        <f>Raw_Data!$R1158*Raw_Data!$I1158/100</f>
        <v>41749.800000000003</v>
      </c>
      <c r="T1158" s="11">
        <f>Raw_Data!$R1158-Raw_Data!$S1158</f>
        <v>405250.2</v>
      </c>
      <c r="U1158" s="16">
        <f>Raw_Data!$L1158/Raw_Data!$J1158</f>
        <v>0.31335795719557147</v>
      </c>
    </row>
    <row r="1159" spans="1:21" x14ac:dyDescent="0.3">
      <c r="A1159" s="13" t="s">
        <v>1785</v>
      </c>
      <c r="B1159" s="12">
        <v>45178</v>
      </c>
      <c r="C1159" s="13" t="s">
        <v>18</v>
      </c>
      <c r="D1159" s="13" t="s">
        <v>409</v>
      </c>
      <c r="E1159" s="13" t="s">
        <v>5785</v>
      </c>
      <c r="F1159" s="13" t="s">
        <v>42</v>
      </c>
      <c r="G1159" s="13">
        <v>63298.42</v>
      </c>
      <c r="H1159" s="13">
        <v>11</v>
      </c>
      <c r="I1159" s="14">
        <v>3.95</v>
      </c>
      <c r="J1159" s="15">
        <v>696282.66</v>
      </c>
      <c r="K1159" s="13">
        <v>48499.4</v>
      </c>
      <c r="L1159" s="15">
        <v>162789.29999999999</v>
      </c>
      <c r="M1159" s="13" t="s">
        <v>21</v>
      </c>
      <c r="N1159" s="13" t="s">
        <v>45</v>
      </c>
      <c r="O1159" s="13" t="s">
        <v>23</v>
      </c>
      <c r="P1159" s="13">
        <v>9</v>
      </c>
      <c r="Q1159" s="13">
        <v>2023</v>
      </c>
      <c r="R1159" s="15">
        <f>Raw_Data!$G1159*Raw_Data!$H1159</f>
        <v>696282.62</v>
      </c>
      <c r="S1159" s="15">
        <f>Raw_Data!$R1159*Raw_Data!$I1159/100</f>
        <v>27503.163489999999</v>
      </c>
      <c r="T1159" s="15">
        <f>Raw_Data!$R1159-Raw_Data!$S1159</f>
        <v>668779.45651000005</v>
      </c>
      <c r="U1159" s="17">
        <f>Raw_Data!$L1159/Raw_Data!$J1159</f>
        <v>0.23379772232156404</v>
      </c>
    </row>
    <row r="1160" spans="1:21" x14ac:dyDescent="0.3">
      <c r="A1160" s="9" t="s">
        <v>1786</v>
      </c>
      <c r="B1160" s="8">
        <v>45178</v>
      </c>
      <c r="C1160" s="9" t="s">
        <v>18</v>
      </c>
      <c r="D1160" s="9" t="s">
        <v>1787</v>
      </c>
      <c r="E1160" s="9" t="s">
        <v>5786</v>
      </c>
      <c r="F1160" s="9" t="s">
        <v>27</v>
      </c>
      <c r="G1160" s="9">
        <v>60183.48</v>
      </c>
      <c r="H1160" s="9">
        <v>10</v>
      </c>
      <c r="I1160" s="10">
        <v>3.59</v>
      </c>
      <c r="J1160" s="11">
        <v>601834.79</v>
      </c>
      <c r="K1160" s="9">
        <v>44392.02</v>
      </c>
      <c r="L1160" s="11">
        <v>157914.60999999999</v>
      </c>
      <c r="M1160" s="9" t="s">
        <v>21</v>
      </c>
      <c r="N1160" s="9" t="s">
        <v>28</v>
      </c>
      <c r="O1160" s="9" t="s">
        <v>23</v>
      </c>
      <c r="P1160" s="9">
        <v>9</v>
      </c>
      <c r="Q1160" s="9">
        <v>2023</v>
      </c>
      <c r="R1160" s="11">
        <f>Raw_Data!$G1160*Raw_Data!$H1160</f>
        <v>601834.80000000005</v>
      </c>
      <c r="S1160" s="11">
        <f>Raw_Data!$R1160*Raw_Data!$I1160/100</f>
        <v>21605.869320000002</v>
      </c>
      <c r="T1160" s="11">
        <f>Raw_Data!$R1160-Raw_Data!$S1160</f>
        <v>580228.93067999999</v>
      </c>
      <c r="U1160" s="16">
        <f>Raw_Data!$L1160/Raw_Data!$J1160</f>
        <v>0.26238863658912104</v>
      </c>
    </row>
    <row r="1161" spans="1:21" x14ac:dyDescent="0.3">
      <c r="A1161" s="13" t="s">
        <v>1788</v>
      </c>
      <c r="B1161" s="12">
        <v>45179</v>
      </c>
      <c r="C1161" s="13" t="s">
        <v>47</v>
      </c>
      <c r="D1161" s="13" t="s">
        <v>1100</v>
      </c>
      <c r="E1161" s="13" t="s">
        <v>5789</v>
      </c>
      <c r="F1161" s="13" t="s">
        <v>27</v>
      </c>
      <c r="G1161" s="13">
        <v>48285.99</v>
      </c>
      <c r="H1161" s="13">
        <v>1</v>
      </c>
      <c r="I1161" s="14">
        <v>1.03</v>
      </c>
      <c r="J1161" s="15">
        <v>48285.99</v>
      </c>
      <c r="K1161" s="13">
        <v>39290.36</v>
      </c>
      <c r="L1161" s="15">
        <v>8995.6200000000008</v>
      </c>
      <c r="M1161" s="13" t="s">
        <v>21</v>
      </c>
      <c r="N1161" s="13" t="s">
        <v>22</v>
      </c>
      <c r="O1161" s="13" t="s">
        <v>23</v>
      </c>
      <c r="P1161" s="13">
        <v>9</v>
      </c>
      <c r="Q1161" s="13">
        <v>2023</v>
      </c>
      <c r="R1161" s="15">
        <f>Raw_Data!$G1161*Raw_Data!$H1161</f>
        <v>48285.99</v>
      </c>
      <c r="S1161" s="15">
        <f>Raw_Data!$R1161*Raw_Data!$I1161/100</f>
        <v>497.34569699999997</v>
      </c>
      <c r="T1161" s="15">
        <f>Raw_Data!$R1161-Raw_Data!$S1161</f>
        <v>47788.644303000001</v>
      </c>
      <c r="U1161" s="17">
        <f>Raw_Data!$L1161/Raw_Data!$J1161</f>
        <v>0.18629875870827131</v>
      </c>
    </row>
    <row r="1162" spans="1:21" x14ac:dyDescent="0.3">
      <c r="A1162" s="9" t="s">
        <v>1789</v>
      </c>
      <c r="B1162" s="8">
        <v>45179</v>
      </c>
      <c r="C1162" s="9" t="s">
        <v>25</v>
      </c>
      <c r="D1162" s="9" t="s">
        <v>238</v>
      </c>
      <c r="E1162" s="9" t="s">
        <v>5786</v>
      </c>
      <c r="F1162" s="9" t="s">
        <v>55</v>
      </c>
      <c r="G1162" s="9">
        <v>111608.39</v>
      </c>
      <c r="H1162" s="9">
        <v>76</v>
      </c>
      <c r="I1162" s="10">
        <v>15.23</v>
      </c>
      <c r="J1162" s="11">
        <v>8482237.3000000007</v>
      </c>
      <c r="K1162" s="9">
        <v>82196.38</v>
      </c>
      <c r="L1162" s="11">
        <v>2235312.14</v>
      </c>
      <c r="M1162" s="9" t="s">
        <v>36</v>
      </c>
      <c r="N1162" s="9" t="s">
        <v>22</v>
      </c>
      <c r="O1162" s="9" t="s">
        <v>29</v>
      </c>
      <c r="P1162" s="9">
        <v>9</v>
      </c>
      <c r="Q1162" s="9">
        <v>2023</v>
      </c>
      <c r="R1162" s="11">
        <f>Raw_Data!$G1162*Raw_Data!$H1162</f>
        <v>8482237.6400000006</v>
      </c>
      <c r="S1162" s="11">
        <f>Raw_Data!$R1162*Raw_Data!$I1162/100</f>
        <v>1291844.7925720001</v>
      </c>
      <c r="T1162" s="11">
        <f>Raw_Data!$R1162-Raw_Data!$S1162</f>
        <v>7190392.8474280005</v>
      </c>
      <c r="U1162" s="16">
        <f>Raw_Data!$L1162/Raw_Data!$J1162</f>
        <v>0.26352860229458563</v>
      </c>
    </row>
    <row r="1163" spans="1:21" x14ac:dyDescent="0.3">
      <c r="A1163" s="13" t="s">
        <v>1790</v>
      </c>
      <c r="B1163" s="12">
        <v>45179</v>
      </c>
      <c r="C1163" s="13" t="s">
        <v>40</v>
      </c>
      <c r="D1163" s="13" t="s">
        <v>158</v>
      </c>
      <c r="E1163" s="13" t="s">
        <v>5785</v>
      </c>
      <c r="F1163" s="13" t="s">
        <v>32</v>
      </c>
      <c r="G1163" s="13">
        <v>106374.36</v>
      </c>
      <c r="H1163" s="13">
        <v>106</v>
      </c>
      <c r="I1163" s="14">
        <v>1.55</v>
      </c>
      <c r="J1163" s="15">
        <v>11275682.68</v>
      </c>
      <c r="K1163" s="13">
        <v>93579.59</v>
      </c>
      <c r="L1163" s="15">
        <v>1356246.13</v>
      </c>
      <c r="M1163" s="13" t="s">
        <v>36</v>
      </c>
      <c r="N1163" s="13" t="s">
        <v>58</v>
      </c>
      <c r="O1163" s="13" t="s">
        <v>23</v>
      </c>
      <c r="P1163" s="13">
        <v>9</v>
      </c>
      <c r="Q1163" s="13">
        <v>2023</v>
      </c>
      <c r="R1163" s="15">
        <f>Raw_Data!$G1163*Raw_Data!$H1163</f>
        <v>11275682.16</v>
      </c>
      <c r="S1163" s="15">
        <f>Raw_Data!$R1163*Raw_Data!$I1163/100</f>
        <v>174773.07348000002</v>
      </c>
      <c r="T1163" s="15">
        <f>Raw_Data!$R1163-Raw_Data!$S1163</f>
        <v>11100909.086519999</v>
      </c>
      <c r="U1163" s="17">
        <f>Raw_Data!$L1163/Raw_Data!$J1163</f>
        <v>0.12028062233478887</v>
      </c>
    </row>
    <row r="1164" spans="1:21" x14ac:dyDescent="0.3">
      <c r="A1164" s="9" t="s">
        <v>1791</v>
      </c>
      <c r="B1164" s="8">
        <v>45179</v>
      </c>
      <c r="C1164" s="9" t="s">
        <v>25</v>
      </c>
      <c r="D1164" s="9" t="s">
        <v>898</v>
      </c>
      <c r="E1164" s="9" t="s">
        <v>5786</v>
      </c>
      <c r="F1164" s="9" t="s">
        <v>55</v>
      </c>
      <c r="G1164" s="9">
        <v>108092.11</v>
      </c>
      <c r="H1164" s="9">
        <v>10</v>
      </c>
      <c r="I1164" s="10">
        <v>1.59</v>
      </c>
      <c r="J1164" s="11">
        <v>1080921.05</v>
      </c>
      <c r="K1164" s="9">
        <v>72437.13</v>
      </c>
      <c r="L1164" s="11">
        <v>356549.76</v>
      </c>
      <c r="M1164" s="9" t="s">
        <v>21</v>
      </c>
      <c r="N1164" s="9" t="s">
        <v>58</v>
      </c>
      <c r="O1164" s="9" t="s">
        <v>23</v>
      </c>
      <c r="P1164" s="9">
        <v>9</v>
      </c>
      <c r="Q1164" s="9">
        <v>2023</v>
      </c>
      <c r="R1164" s="11">
        <f>Raw_Data!$G1164*Raw_Data!$H1164</f>
        <v>1080921.1000000001</v>
      </c>
      <c r="S1164" s="11">
        <f>Raw_Data!$R1164*Raw_Data!$I1164/100</f>
        <v>17186.645490000003</v>
      </c>
      <c r="T1164" s="11">
        <f>Raw_Data!$R1164-Raw_Data!$S1164</f>
        <v>1063734.4545100001</v>
      </c>
      <c r="U1164" s="16">
        <f>Raw_Data!$L1164/Raw_Data!$J1164</f>
        <v>0.32985735637214209</v>
      </c>
    </row>
    <row r="1165" spans="1:21" x14ac:dyDescent="0.3">
      <c r="A1165" s="13" t="s">
        <v>1792</v>
      </c>
      <c r="B1165" s="12">
        <v>45179</v>
      </c>
      <c r="C1165" s="13" t="s">
        <v>34</v>
      </c>
      <c r="D1165" s="13" t="s">
        <v>1703</v>
      </c>
      <c r="E1165" s="13" t="s">
        <v>5788</v>
      </c>
      <c r="F1165" s="13" t="s">
        <v>42</v>
      </c>
      <c r="G1165" s="13">
        <v>77763.28</v>
      </c>
      <c r="H1165" s="13">
        <v>121</v>
      </c>
      <c r="I1165" s="14">
        <v>3.72</v>
      </c>
      <c r="J1165" s="15">
        <v>9409357.3200000003</v>
      </c>
      <c r="K1165" s="13">
        <v>58488.47</v>
      </c>
      <c r="L1165" s="15">
        <v>2332252.9900000002</v>
      </c>
      <c r="M1165" s="13" t="s">
        <v>36</v>
      </c>
      <c r="N1165" s="13" t="s">
        <v>28</v>
      </c>
      <c r="O1165" s="13" t="s">
        <v>23</v>
      </c>
      <c r="P1165" s="13">
        <v>9</v>
      </c>
      <c r="Q1165" s="13">
        <v>2023</v>
      </c>
      <c r="R1165" s="15">
        <f>Raw_Data!$G1165*Raw_Data!$H1165</f>
        <v>9409356.879999999</v>
      </c>
      <c r="S1165" s="15">
        <f>Raw_Data!$R1165*Raw_Data!$I1165/100</f>
        <v>350028.07593599998</v>
      </c>
      <c r="T1165" s="15">
        <f>Raw_Data!$R1165-Raw_Data!$S1165</f>
        <v>9059328.8040639982</v>
      </c>
      <c r="U1165" s="17">
        <f>Raw_Data!$L1165/Raw_Data!$J1165</f>
        <v>0.24786528034626706</v>
      </c>
    </row>
    <row r="1166" spans="1:21" x14ac:dyDescent="0.3">
      <c r="A1166" s="9" t="s">
        <v>1793</v>
      </c>
      <c r="B1166" s="8">
        <v>45180</v>
      </c>
      <c r="C1166" s="9" t="s">
        <v>40</v>
      </c>
      <c r="D1166" s="9" t="s">
        <v>964</v>
      </c>
      <c r="E1166" s="9" t="s">
        <v>5787</v>
      </c>
      <c r="F1166" s="9" t="s">
        <v>32</v>
      </c>
      <c r="G1166" s="9">
        <v>92741.59</v>
      </c>
      <c r="H1166" s="9">
        <v>10</v>
      </c>
      <c r="I1166" s="10">
        <v>0.65</v>
      </c>
      <c r="J1166" s="11">
        <v>927415.85</v>
      </c>
      <c r="K1166" s="9">
        <v>75031.710000000006</v>
      </c>
      <c r="L1166" s="11">
        <v>177098.72</v>
      </c>
      <c r="M1166" s="9" t="s">
        <v>21</v>
      </c>
      <c r="N1166" s="9" t="s">
        <v>58</v>
      </c>
      <c r="O1166" s="9" t="s">
        <v>23</v>
      </c>
      <c r="P1166" s="9">
        <v>9</v>
      </c>
      <c r="Q1166" s="9">
        <v>2023</v>
      </c>
      <c r="R1166" s="11">
        <f>Raw_Data!$G1166*Raw_Data!$H1166</f>
        <v>927415.89999999991</v>
      </c>
      <c r="S1166" s="11">
        <f>Raw_Data!$R1166*Raw_Data!$I1166/100</f>
        <v>6028.2033499999998</v>
      </c>
      <c r="T1166" s="11">
        <f>Raw_Data!$R1166-Raw_Data!$S1166</f>
        <v>921387.69664999994</v>
      </c>
      <c r="U1166" s="16">
        <f>Raw_Data!$L1166/Raw_Data!$J1166</f>
        <v>0.19095934148634619</v>
      </c>
    </row>
    <row r="1167" spans="1:21" x14ac:dyDescent="0.3">
      <c r="A1167" s="13" t="s">
        <v>1794</v>
      </c>
      <c r="B1167" s="12">
        <v>45180</v>
      </c>
      <c r="C1167" s="13" t="s">
        <v>47</v>
      </c>
      <c r="D1167" s="13" t="s">
        <v>1795</v>
      </c>
      <c r="E1167" s="13" t="s">
        <v>5786</v>
      </c>
      <c r="F1167" s="13" t="s">
        <v>27</v>
      </c>
      <c r="G1167" s="13">
        <v>48455.8</v>
      </c>
      <c r="H1167" s="13">
        <v>54</v>
      </c>
      <c r="I1167" s="14">
        <v>1.62</v>
      </c>
      <c r="J1167" s="15">
        <v>2616613.12</v>
      </c>
      <c r="K1167" s="13">
        <v>36155.81</v>
      </c>
      <c r="L1167" s="15">
        <v>664199.36</v>
      </c>
      <c r="M1167" s="13" t="s">
        <v>36</v>
      </c>
      <c r="N1167" s="13" t="s">
        <v>28</v>
      </c>
      <c r="O1167" s="13" t="s">
        <v>23</v>
      </c>
      <c r="P1167" s="13">
        <v>9</v>
      </c>
      <c r="Q1167" s="13">
        <v>2023</v>
      </c>
      <c r="R1167" s="15">
        <f>Raw_Data!$G1167*Raw_Data!$H1167</f>
        <v>2616613.2000000002</v>
      </c>
      <c r="S1167" s="15">
        <f>Raw_Data!$R1167*Raw_Data!$I1167/100</f>
        <v>42389.133840000002</v>
      </c>
      <c r="T1167" s="15">
        <f>Raw_Data!$R1167-Raw_Data!$S1167</f>
        <v>2574224.0661600004</v>
      </c>
      <c r="U1167" s="17">
        <f>Raw_Data!$L1167/Raw_Data!$J1167</f>
        <v>0.25383934480921655</v>
      </c>
    </row>
    <row r="1168" spans="1:21" x14ac:dyDescent="0.3">
      <c r="A1168" s="9" t="s">
        <v>1796</v>
      </c>
      <c r="B1168" s="8">
        <v>45181</v>
      </c>
      <c r="C1168" s="9" t="s">
        <v>25</v>
      </c>
      <c r="D1168" s="9" t="s">
        <v>1490</v>
      </c>
      <c r="E1168" s="9" t="s">
        <v>5789</v>
      </c>
      <c r="F1168" s="9" t="s">
        <v>42</v>
      </c>
      <c r="G1168" s="9">
        <v>105036.46</v>
      </c>
      <c r="H1168" s="9">
        <v>10</v>
      </c>
      <c r="I1168" s="10">
        <v>8.76</v>
      </c>
      <c r="J1168" s="11">
        <v>1050364.57</v>
      </c>
      <c r="K1168" s="9">
        <v>70545.16</v>
      </c>
      <c r="L1168" s="11">
        <v>344913</v>
      </c>
      <c r="M1168" s="9" t="s">
        <v>21</v>
      </c>
      <c r="N1168" s="9" t="s">
        <v>22</v>
      </c>
      <c r="O1168" s="9" t="s">
        <v>29</v>
      </c>
      <c r="P1168" s="9">
        <v>9</v>
      </c>
      <c r="Q1168" s="9">
        <v>2023</v>
      </c>
      <c r="R1168" s="11">
        <f>Raw_Data!$G1168*Raw_Data!$H1168</f>
        <v>1050364.6000000001</v>
      </c>
      <c r="S1168" s="11">
        <f>Raw_Data!$R1168*Raw_Data!$I1168/100</f>
        <v>92011.938959999999</v>
      </c>
      <c r="T1168" s="11">
        <f>Raw_Data!$R1168-Raw_Data!$S1168</f>
        <v>958352.66104000015</v>
      </c>
      <c r="U1168" s="16">
        <f>Raw_Data!$L1168/Raw_Data!$J1168</f>
        <v>0.32837455665512399</v>
      </c>
    </row>
    <row r="1169" spans="1:21" x14ac:dyDescent="0.3">
      <c r="A1169" s="13" t="s">
        <v>1797</v>
      </c>
      <c r="B1169" s="12">
        <v>45181</v>
      </c>
      <c r="C1169" s="13" t="s">
        <v>34</v>
      </c>
      <c r="D1169" s="13" t="s">
        <v>311</v>
      </c>
      <c r="E1169" s="13" t="s">
        <v>5790</v>
      </c>
      <c r="F1169" s="13" t="s">
        <v>32</v>
      </c>
      <c r="G1169" s="13">
        <v>44324.93</v>
      </c>
      <c r="H1169" s="13">
        <v>10</v>
      </c>
      <c r="I1169" s="14">
        <v>0.66</v>
      </c>
      <c r="J1169" s="15">
        <v>443249.29</v>
      </c>
      <c r="K1169" s="13">
        <v>36084.949999999997</v>
      </c>
      <c r="L1169" s="15">
        <v>82399.75</v>
      </c>
      <c r="M1169" s="13" t="s">
        <v>21</v>
      </c>
      <c r="N1169" s="13" t="s">
        <v>45</v>
      </c>
      <c r="O1169" s="13" t="s">
        <v>23</v>
      </c>
      <c r="P1169" s="13">
        <v>9</v>
      </c>
      <c r="Q1169" s="13">
        <v>2023</v>
      </c>
      <c r="R1169" s="15">
        <f>Raw_Data!$G1169*Raw_Data!$H1169</f>
        <v>443249.3</v>
      </c>
      <c r="S1169" s="15">
        <f>Raw_Data!$R1169*Raw_Data!$I1169/100</f>
        <v>2925.4453800000001</v>
      </c>
      <c r="T1169" s="15">
        <f>Raw_Data!$R1169-Raw_Data!$S1169</f>
        <v>440323.85462</v>
      </c>
      <c r="U1169" s="17">
        <f>Raw_Data!$L1169/Raw_Data!$J1169</f>
        <v>0.18589933894761571</v>
      </c>
    </row>
    <row r="1170" spans="1:21" x14ac:dyDescent="0.3">
      <c r="A1170" s="9" t="s">
        <v>1798</v>
      </c>
      <c r="B1170" s="8">
        <v>45181</v>
      </c>
      <c r="C1170" s="9" t="s">
        <v>40</v>
      </c>
      <c r="D1170" s="9" t="s">
        <v>1492</v>
      </c>
      <c r="E1170" s="9" t="s">
        <v>5790</v>
      </c>
      <c r="F1170" s="9" t="s">
        <v>27</v>
      </c>
      <c r="G1170" s="9">
        <v>104238.07</v>
      </c>
      <c r="H1170" s="9">
        <v>3</v>
      </c>
      <c r="I1170" s="10">
        <v>0.63</v>
      </c>
      <c r="J1170" s="11">
        <v>312714.21000000002</v>
      </c>
      <c r="K1170" s="9">
        <v>76047.679999999993</v>
      </c>
      <c r="L1170" s="11">
        <v>84571.18</v>
      </c>
      <c r="M1170" s="9" t="s">
        <v>21</v>
      </c>
      <c r="N1170" s="9" t="s">
        <v>22</v>
      </c>
      <c r="O1170" s="9" t="s">
        <v>23</v>
      </c>
      <c r="P1170" s="9">
        <v>9</v>
      </c>
      <c r="Q1170" s="9">
        <v>2023</v>
      </c>
      <c r="R1170" s="11">
        <f>Raw_Data!$G1170*Raw_Data!$H1170</f>
        <v>312714.21000000002</v>
      </c>
      <c r="S1170" s="11">
        <f>Raw_Data!$R1170*Raw_Data!$I1170/100</f>
        <v>1970.0995230000001</v>
      </c>
      <c r="T1170" s="11">
        <f>Raw_Data!$R1170-Raw_Data!$S1170</f>
        <v>310744.11047700001</v>
      </c>
      <c r="U1170" s="16">
        <f>Raw_Data!$L1170/Raw_Data!$J1170</f>
        <v>0.27044239531040176</v>
      </c>
    </row>
    <row r="1171" spans="1:21" x14ac:dyDescent="0.3">
      <c r="A1171" s="13" t="s">
        <v>1799</v>
      </c>
      <c r="B1171" s="12">
        <v>45182</v>
      </c>
      <c r="C1171" s="13" t="s">
        <v>25</v>
      </c>
      <c r="D1171" s="13" t="s">
        <v>646</v>
      </c>
      <c r="E1171" s="13" t="s">
        <v>5789</v>
      </c>
      <c r="F1171" s="13" t="s">
        <v>27</v>
      </c>
      <c r="G1171" s="13">
        <v>110232.18</v>
      </c>
      <c r="H1171" s="13">
        <v>99</v>
      </c>
      <c r="I1171" s="14">
        <v>4</v>
      </c>
      <c r="J1171" s="15">
        <v>10912985.67</v>
      </c>
      <c r="K1171" s="13">
        <v>82560.67</v>
      </c>
      <c r="L1171" s="15">
        <v>2739479</v>
      </c>
      <c r="M1171" s="13" t="s">
        <v>36</v>
      </c>
      <c r="N1171" s="13" t="s">
        <v>28</v>
      </c>
      <c r="O1171" s="13" t="s">
        <v>23</v>
      </c>
      <c r="P1171" s="13">
        <v>9</v>
      </c>
      <c r="Q1171" s="13">
        <v>2023</v>
      </c>
      <c r="R1171" s="15">
        <f>Raw_Data!$G1171*Raw_Data!$H1171</f>
        <v>10912985.819999998</v>
      </c>
      <c r="S1171" s="15">
        <f>Raw_Data!$R1171*Raw_Data!$I1171/100</f>
        <v>436519.43279999995</v>
      </c>
      <c r="T1171" s="15">
        <f>Raw_Data!$R1171-Raw_Data!$S1171</f>
        <v>10476466.387199998</v>
      </c>
      <c r="U1171" s="17">
        <f>Raw_Data!$L1171/Raw_Data!$J1171</f>
        <v>0.25102928592043133</v>
      </c>
    </row>
    <row r="1172" spans="1:21" x14ac:dyDescent="0.3">
      <c r="A1172" s="9" t="s">
        <v>1800</v>
      </c>
      <c r="B1172" s="8">
        <v>45182</v>
      </c>
      <c r="C1172" s="9" t="s">
        <v>18</v>
      </c>
      <c r="D1172" s="9" t="s">
        <v>1801</v>
      </c>
      <c r="E1172" s="9" t="s">
        <v>5786</v>
      </c>
      <c r="F1172" s="9" t="s">
        <v>20</v>
      </c>
      <c r="G1172" s="9">
        <v>55134.76</v>
      </c>
      <c r="H1172" s="9">
        <v>7</v>
      </c>
      <c r="I1172" s="10">
        <v>1.43</v>
      </c>
      <c r="J1172" s="11">
        <v>385943.29</v>
      </c>
      <c r="K1172" s="9">
        <v>43726.6</v>
      </c>
      <c r="L1172" s="11">
        <v>79857.09</v>
      </c>
      <c r="M1172" s="9" t="s">
        <v>21</v>
      </c>
      <c r="N1172" s="9" t="s">
        <v>28</v>
      </c>
      <c r="O1172" s="9" t="s">
        <v>23</v>
      </c>
      <c r="P1172" s="9">
        <v>9</v>
      </c>
      <c r="Q1172" s="9">
        <v>2023</v>
      </c>
      <c r="R1172" s="11">
        <f>Raw_Data!$G1172*Raw_Data!$H1172</f>
        <v>385943.32</v>
      </c>
      <c r="S1172" s="11">
        <f>Raw_Data!$R1172*Raw_Data!$I1172/100</f>
        <v>5518.9894759999997</v>
      </c>
      <c r="T1172" s="11">
        <f>Raw_Data!$R1172-Raw_Data!$S1172</f>
        <v>380424.33052399999</v>
      </c>
      <c r="U1172" s="16">
        <f>Raw_Data!$L1172/Raw_Data!$J1172</f>
        <v>0.2069140520618975</v>
      </c>
    </row>
    <row r="1173" spans="1:21" x14ac:dyDescent="0.3">
      <c r="A1173" s="13" t="s">
        <v>1802</v>
      </c>
      <c r="B1173" s="12">
        <v>45182</v>
      </c>
      <c r="C1173" s="13" t="s">
        <v>18</v>
      </c>
      <c r="D1173" s="13" t="s">
        <v>746</v>
      </c>
      <c r="E1173" s="13" t="s">
        <v>5789</v>
      </c>
      <c r="F1173" s="13" t="s">
        <v>20</v>
      </c>
      <c r="G1173" s="13">
        <v>58449.05</v>
      </c>
      <c r="H1173" s="13">
        <v>7</v>
      </c>
      <c r="I1173" s="14">
        <v>2.82</v>
      </c>
      <c r="J1173" s="15">
        <v>409143.32</v>
      </c>
      <c r="K1173" s="13">
        <v>46667.56</v>
      </c>
      <c r="L1173" s="15">
        <v>82470.39</v>
      </c>
      <c r="M1173" s="13" t="s">
        <v>21</v>
      </c>
      <c r="N1173" s="13" t="s">
        <v>22</v>
      </c>
      <c r="O1173" s="13" t="s">
        <v>23</v>
      </c>
      <c r="P1173" s="13">
        <v>9</v>
      </c>
      <c r="Q1173" s="13">
        <v>2023</v>
      </c>
      <c r="R1173" s="15">
        <f>Raw_Data!$G1173*Raw_Data!$H1173</f>
        <v>409143.35000000003</v>
      </c>
      <c r="S1173" s="15">
        <f>Raw_Data!$R1173*Raw_Data!$I1173/100</f>
        <v>11537.84247</v>
      </c>
      <c r="T1173" s="15">
        <f>Raw_Data!$R1173-Raw_Data!$S1173</f>
        <v>397605.50753000006</v>
      </c>
      <c r="U1173" s="17">
        <f>Raw_Data!$L1173/Raw_Data!$J1173</f>
        <v>0.20156846261109676</v>
      </c>
    </row>
    <row r="1174" spans="1:21" x14ac:dyDescent="0.3">
      <c r="A1174" s="9" t="s">
        <v>1803</v>
      </c>
      <c r="B1174" s="8">
        <v>45183</v>
      </c>
      <c r="C1174" s="9" t="s">
        <v>47</v>
      </c>
      <c r="D1174" s="9" t="s">
        <v>1804</v>
      </c>
      <c r="E1174" s="9" t="s">
        <v>5788</v>
      </c>
      <c r="F1174" s="9" t="s">
        <v>32</v>
      </c>
      <c r="G1174" s="9">
        <v>58323.360000000001</v>
      </c>
      <c r="H1174" s="9">
        <v>2</v>
      </c>
      <c r="I1174" s="10">
        <v>9.66</v>
      </c>
      <c r="J1174" s="11">
        <v>116646.72</v>
      </c>
      <c r="K1174" s="9">
        <v>46588.09</v>
      </c>
      <c r="L1174" s="11">
        <v>23470.54</v>
      </c>
      <c r="M1174" s="9" t="s">
        <v>21</v>
      </c>
      <c r="N1174" s="9" t="s">
        <v>22</v>
      </c>
      <c r="O1174" s="9" t="s">
        <v>29</v>
      </c>
      <c r="P1174" s="9">
        <v>9</v>
      </c>
      <c r="Q1174" s="9">
        <v>2023</v>
      </c>
      <c r="R1174" s="11">
        <f>Raw_Data!$G1174*Raw_Data!$H1174</f>
        <v>116646.72</v>
      </c>
      <c r="S1174" s="11">
        <f>Raw_Data!$R1174*Raw_Data!$I1174/100</f>
        <v>11268.073152000001</v>
      </c>
      <c r="T1174" s="11">
        <f>Raw_Data!$R1174-Raw_Data!$S1174</f>
        <v>105378.646848</v>
      </c>
      <c r="U1174" s="16">
        <f>Raw_Data!$L1174/Raw_Data!$J1174</f>
        <v>0.20121045838237028</v>
      </c>
    </row>
    <row r="1175" spans="1:21" x14ac:dyDescent="0.3">
      <c r="A1175" s="13" t="s">
        <v>1805</v>
      </c>
      <c r="B1175" s="12">
        <v>45183</v>
      </c>
      <c r="C1175" s="13" t="s">
        <v>47</v>
      </c>
      <c r="D1175" s="13" t="s">
        <v>1260</v>
      </c>
      <c r="E1175" s="13" t="s">
        <v>5786</v>
      </c>
      <c r="F1175" s="13" t="s">
        <v>20</v>
      </c>
      <c r="G1175" s="13">
        <v>51521.74</v>
      </c>
      <c r="H1175" s="13">
        <v>1</v>
      </c>
      <c r="I1175" s="14">
        <v>3.34</v>
      </c>
      <c r="J1175" s="15">
        <v>51521.74</v>
      </c>
      <c r="K1175" s="13">
        <v>41938.589999999997</v>
      </c>
      <c r="L1175" s="15">
        <v>9583.14</v>
      </c>
      <c r="M1175" s="13" t="s">
        <v>21</v>
      </c>
      <c r="N1175" s="13" t="s">
        <v>22</v>
      </c>
      <c r="O1175" s="13" t="s">
        <v>23</v>
      </c>
      <c r="P1175" s="13">
        <v>9</v>
      </c>
      <c r="Q1175" s="13">
        <v>2023</v>
      </c>
      <c r="R1175" s="15">
        <f>Raw_Data!$G1175*Raw_Data!$H1175</f>
        <v>51521.74</v>
      </c>
      <c r="S1175" s="15">
        <f>Raw_Data!$R1175*Raw_Data!$I1175/100</f>
        <v>1720.8261159999997</v>
      </c>
      <c r="T1175" s="15">
        <f>Raw_Data!$R1175-Raw_Data!$S1175</f>
        <v>49800.913884000001</v>
      </c>
      <c r="U1175" s="17">
        <f>Raw_Data!$L1175/Raw_Data!$J1175</f>
        <v>0.18600187027844944</v>
      </c>
    </row>
    <row r="1176" spans="1:21" x14ac:dyDescent="0.3">
      <c r="A1176" s="9" t="s">
        <v>1806</v>
      </c>
      <c r="B1176" s="8">
        <v>45183</v>
      </c>
      <c r="C1176" s="9" t="s">
        <v>18</v>
      </c>
      <c r="D1176" s="9" t="s">
        <v>924</v>
      </c>
      <c r="E1176" s="9" t="s">
        <v>5787</v>
      </c>
      <c r="F1176" s="9" t="s">
        <v>55</v>
      </c>
      <c r="G1176" s="9">
        <v>61724.09</v>
      </c>
      <c r="H1176" s="9">
        <v>7</v>
      </c>
      <c r="I1176" s="10">
        <v>10.32</v>
      </c>
      <c r="J1176" s="11">
        <v>432068.64</v>
      </c>
      <c r="K1176" s="9">
        <v>41643.339999999997</v>
      </c>
      <c r="L1176" s="11">
        <v>140565.23000000001</v>
      </c>
      <c r="M1176" s="9" t="s">
        <v>21</v>
      </c>
      <c r="N1176" s="9" t="s">
        <v>22</v>
      </c>
      <c r="O1176" s="9" t="s">
        <v>29</v>
      </c>
      <c r="P1176" s="9">
        <v>9</v>
      </c>
      <c r="Q1176" s="9">
        <v>2023</v>
      </c>
      <c r="R1176" s="11">
        <f>Raw_Data!$G1176*Raw_Data!$H1176</f>
        <v>432068.63</v>
      </c>
      <c r="S1176" s="11">
        <f>Raw_Data!$R1176*Raw_Data!$I1176/100</f>
        <v>44589.482616000001</v>
      </c>
      <c r="T1176" s="11">
        <f>Raw_Data!$R1176-Raw_Data!$S1176</f>
        <v>387479.14738400001</v>
      </c>
      <c r="U1176" s="16">
        <f>Raw_Data!$L1176/Raw_Data!$J1176</f>
        <v>0.32533078540483756</v>
      </c>
    </row>
    <row r="1177" spans="1:21" x14ac:dyDescent="0.3">
      <c r="A1177" s="13" t="s">
        <v>1807</v>
      </c>
      <c r="B1177" s="12">
        <v>45184</v>
      </c>
      <c r="C1177" s="13" t="s">
        <v>34</v>
      </c>
      <c r="D1177" s="13" t="s">
        <v>1052</v>
      </c>
      <c r="E1177" s="13" t="s">
        <v>5785</v>
      </c>
      <c r="F1177" s="13" t="s">
        <v>27</v>
      </c>
      <c r="G1177" s="13">
        <v>56635.16</v>
      </c>
      <c r="H1177" s="13">
        <v>18</v>
      </c>
      <c r="I1177" s="14">
        <v>22.12</v>
      </c>
      <c r="J1177" s="15">
        <v>1019432.94</v>
      </c>
      <c r="K1177" s="13">
        <v>46169.52</v>
      </c>
      <c r="L1177" s="15">
        <v>188381.66</v>
      </c>
      <c r="M1177" s="13" t="s">
        <v>36</v>
      </c>
      <c r="N1177" s="13" t="s">
        <v>45</v>
      </c>
      <c r="O1177" s="13" t="s">
        <v>29</v>
      </c>
      <c r="P1177" s="13">
        <v>9</v>
      </c>
      <c r="Q1177" s="13">
        <v>2023</v>
      </c>
      <c r="R1177" s="15">
        <f>Raw_Data!$G1177*Raw_Data!$H1177</f>
        <v>1019432.8800000001</v>
      </c>
      <c r="S1177" s="15">
        <f>Raw_Data!$R1177*Raw_Data!$I1177/100</f>
        <v>225498.55305600003</v>
      </c>
      <c r="T1177" s="15">
        <f>Raw_Data!$R1177-Raw_Data!$S1177</f>
        <v>793934.32694400009</v>
      </c>
      <c r="U1177" s="17">
        <f>Raw_Data!$L1177/Raw_Data!$J1177</f>
        <v>0.18479063468363111</v>
      </c>
    </row>
    <row r="1178" spans="1:21" x14ac:dyDescent="0.3">
      <c r="A1178" s="9" t="s">
        <v>1808</v>
      </c>
      <c r="B1178" s="8">
        <v>45184</v>
      </c>
      <c r="C1178" s="9" t="s">
        <v>18</v>
      </c>
      <c r="D1178" s="9" t="s">
        <v>842</v>
      </c>
      <c r="E1178" s="9" t="s">
        <v>5785</v>
      </c>
      <c r="F1178" s="9" t="s">
        <v>20</v>
      </c>
      <c r="G1178" s="9">
        <v>67144.17</v>
      </c>
      <c r="H1178" s="9">
        <v>2</v>
      </c>
      <c r="I1178" s="10">
        <v>0.09</v>
      </c>
      <c r="J1178" s="11">
        <v>134288.32999999999</v>
      </c>
      <c r="K1178" s="9">
        <v>56608.37</v>
      </c>
      <c r="L1178" s="11">
        <v>21071.59</v>
      </c>
      <c r="M1178" s="9" t="s">
        <v>21</v>
      </c>
      <c r="N1178" s="9" t="s">
        <v>22</v>
      </c>
      <c r="O1178" s="9" t="s">
        <v>23</v>
      </c>
      <c r="P1178" s="9">
        <v>9</v>
      </c>
      <c r="Q1178" s="9">
        <v>2023</v>
      </c>
      <c r="R1178" s="11">
        <f>Raw_Data!$G1178*Raw_Data!$H1178</f>
        <v>134288.34</v>
      </c>
      <c r="S1178" s="11">
        <f>Raw_Data!$R1178*Raw_Data!$I1178/100</f>
        <v>120.859506</v>
      </c>
      <c r="T1178" s="11">
        <f>Raw_Data!$R1178-Raw_Data!$S1178</f>
        <v>134167.48049399999</v>
      </c>
      <c r="U1178" s="16">
        <f>Raw_Data!$L1178/Raw_Data!$J1178</f>
        <v>0.15691303927899022</v>
      </c>
    </row>
    <row r="1179" spans="1:21" x14ac:dyDescent="0.3">
      <c r="A1179" s="13" t="s">
        <v>1809</v>
      </c>
      <c r="B1179" s="12">
        <v>45184</v>
      </c>
      <c r="C1179" s="13" t="s">
        <v>47</v>
      </c>
      <c r="D1179" s="13" t="s">
        <v>948</v>
      </c>
      <c r="E1179" s="13" t="s">
        <v>5788</v>
      </c>
      <c r="F1179" s="13" t="s">
        <v>55</v>
      </c>
      <c r="G1179" s="13">
        <v>51365.9</v>
      </c>
      <c r="H1179" s="13">
        <v>7</v>
      </c>
      <c r="I1179" s="14">
        <v>9.9600000000000009</v>
      </c>
      <c r="J1179" s="15">
        <v>359561.33</v>
      </c>
      <c r="K1179" s="13">
        <v>36744.550000000003</v>
      </c>
      <c r="L1179" s="15">
        <v>102349.5</v>
      </c>
      <c r="M1179" s="13" t="s">
        <v>21</v>
      </c>
      <c r="N1179" s="13" t="s">
        <v>28</v>
      </c>
      <c r="O1179" s="13" t="s">
        <v>29</v>
      </c>
      <c r="P1179" s="13">
        <v>9</v>
      </c>
      <c r="Q1179" s="13">
        <v>2023</v>
      </c>
      <c r="R1179" s="15">
        <f>Raw_Data!$G1179*Raw_Data!$H1179</f>
        <v>359561.3</v>
      </c>
      <c r="S1179" s="15">
        <f>Raw_Data!$R1179*Raw_Data!$I1179/100</f>
        <v>35812.305480000003</v>
      </c>
      <c r="T1179" s="15">
        <f>Raw_Data!$R1179-Raw_Data!$S1179</f>
        <v>323748.99452000001</v>
      </c>
      <c r="U1179" s="17">
        <f>Raw_Data!$L1179/Raw_Data!$J1179</f>
        <v>0.28465102184375612</v>
      </c>
    </row>
    <row r="1180" spans="1:21" x14ac:dyDescent="0.3">
      <c r="A1180" s="9" t="s">
        <v>1810</v>
      </c>
      <c r="B1180" s="8">
        <v>45184</v>
      </c>
      <c r="C1180" s="9" t="s">
        <v>34</v>
      </c>
      <c r="D1180" s="9" t="s">
        <v>1418</v>
      </c>
      <c r="E1180" s="9" t="s">
        <v>5787</v>
      </c>
      <c r="F1180" s="9" t="s">
        <v>27</v>
      </c>
      <c r="G1180" s="9">
        <v>53638.12</v>
      </c>
      <c r="H1180" s="9">
        <v>6</v>
      </c>
      <c r="I1180" s="10">
        <v>16.579999999999998</v>
      </c>
      <c r="J1180" s="11">
        <v>321828.71000000002</v>
      </c>
      <c r="K1180" s="9">
        <v>38916.730000000003</v>
      </c>
      <c r="L1180" s="11">
        <v>88328.36</v>
      </c>
      <c r="M1180" s="9" t="s">
        <v>21</v>
      </c>
      <c r="N1180" s="9" t="s">
        <v>22</v>
      </c>
      <c r="O1180" s="9" t="s">
        <v>29</v>
      </c>
      <c r="P1180" s="9">
        <v>9</v>
      </c>
      <c r="Q1180" s="9">
        <v>2023</v>
      </c>
      <c r="R1180" s="11">
        <f>Raw_Data!$G1180*Raw_Data!$H1180</f>
        <v>321828.72000000003</v>
      </c>
      <c r="S1180" s="11">
        <f>Raw_Data!$R1180*Raw_Data!$I1180/100</f>
        <v>53359.201776000002</v>
      </c>
      <c r="T1180" s="11">
        <f>Raw_Data!$R1180-Raw_Data!$S1180</f>
        <v>268469.518224</v>
      </c>
      <c r="U1180" s="16">
        <f>Raw_Data!$L1180/Raw_Data!$J1180</f>
        <v>0.27445767656962611</v>
      </c>
    </row>
    <row r="1181" spans="1:21" x14ac:dyDescent="0.3">
      <c r="A1181" s="13" t="s">
        <v>1811</v>
      </c>
      <c r="B1181" s="12">
        <v>45184</v>
      </c>
      <c r="C1181" s="13" t="s">
        <v>18</v>
      </c>
      <c r="D1181" s="13" t="s">
        <v>1034</v>
      </c>
      <c r="E1181" s="13" t="s">
        <v>5790</v>
      </c>
      <c r="F1181" s="13" t="s">
        <v>55</v>
      </c>
      <c r="G1181" s="13">
        <v>59997.13</v>
      </c>
      <c r="H1181" s="13">
        <v>12</v>
      </c>
      <c r="I1181" s="14">
        <v>4.55</v>
      </c>
      <c r="J1181" s="15">
        <v>719965.51</v>
      </c>
      <c r="K1181" s="13">
        <v>39009</v>
      </c>
      <c r="L1181" s="15">
        <v>251857.56</v>
      </c>
      <c r="M1181" s="13" t="s">
        <v>21</v>
      </c>
      <c r="N1181" s="13" t="s">
        <v>28</v>
      </c>
      <c r="O1181" s="13" t="s">
        <v>23</v>
      </c>
      <c r="P1181" s="13">
        <v>9</v>
      </c>
      <c r="Q1181" s="13">
        <v>2023</v>
      </c>
      <c r="R1181" s="15">
        <f>Raw_Data!$G1181*Raw_Data!$H1181</f>
        <v>719965.55999999994</v>
      </c>
      <c r="S1181" s="15">
        <f>Raw_Data!$R1181*Raw_Data!$I1181/100</f>
        <v>32758.432979999994</v>
      </c>
      <c r="T1181" s="15">
        <f>Raw_Data!$R1181-Raw_Data!$S1181</f>
        <v>687207.1270199999</v>
      </c>
      <c r="U1181" s="17">
        <f>Raw_Data!$L1181/Raw_Data!$J1181</f>
        <v>0.34981892396484382</v>
      </c>
    </row>
    <row r="1182" spans="1:21" x14ac:dyDescent="0.3">
      <c r="A1182" s="9" t="s">
        <v>1812</v>
      </c>
      <c r="B1182" s="8">
        <v>45184</v>
      </c>
      <c r="C1182" s="9" t="s">
        <v>47</v>
      </c>
      <c r="D1182" s="9" t="s">
        <v>671</v>
      </c>
      <c r="E1182" s="9" t="s">
        <v>5787</v>
      </c>
      <c r="F1182" s="9" t="s">
        <v>27</v>
      </c>
      <c r="G1182" s="9">
        <v>54246.87</v>
      </c>
      <c r="H1182" s="9">
        <v>98</v>
      </c>
      <c r="I1182" s="10">
        <v>4</v>
      </c>
      <c r="J1182" s="11">
        <v>5316193.4400000004</v>
      </c>
      <c r="K1182" s="9">
        <v>40496.5</v>
      </c>
      <c r="L1182" s="11">
        <v>1347536.4</v>
      </c>
      <c r="M1182" s="9" t="s">
        <v>36</v>
      </c>
      <c r="N1182" s="9" t="s">
        <v>28</v>
      </c>
      <c r="O1182" s="9" t="s">
        <v>23</v>
      </c>
      <c r="P1182" s="9">
        <v>9</v>
      </c>
      <c r="Q1182" s="9">
        <v>2023</v>
      </c>
      <c r="R1182" s="11">
        <f>Raw_Data!$G1182*Raw_Data!$H1182</f>
        <v>5316193.2600000007</v>
      </c>
      <c r="S1182" s="11">
        <f>Raw_Data!$R1182*Raw_Data!$I1182/100</f>
        <v>212647.73040000003</v>
      </c>
      <c r="T1182" s="11">
        <f>Raw_Data!$R1182-Raw_Data!$S1182</f>
        <v>5103545.5296000009</v>
      </c>
      <c r="U1182" s="16">
        <f>Raw_Data!$L1182/Raw_Data!$J1182</f>
        <v>0.25347768383687708</v>
      </c>
    </row>
    <row r="1183" spans="1:21" x14ac:dyDescent="0.3">
      <c r="A1183" s="13" t="s">
        <v>1813</v>
      </c>
      <c r="B1183" s="12">
        <v>45184</v>
      </c>
      <c r="C1183" s="13" t="s">
        <v>34</v>
      </c>
      <c r="D1183" s="13" t="s">
        <v>916</v>
      </c>
      <c r="E1183" s="13" t="s">
        <v>5785</v>
      </c>
      <c r="F1183" s="13" t="s">
        <v>32</v>
      </c>
      <c r="G1183" s="13">
        <v>75293.86</v>
      </c>
      <c r="H1183" s="13">
        <v>4</v>
      </c>
      <c r="I1183" s="14">
        <v>2.09</v>
      </c>
      <c r="J1183" s="15">
        <v>301175.43</v>
      </c>
      <c r="K1183" s="13">
        <v>65350.1</v>
      </c>
      <c r="L1183" s="15">
        <v>39775.03</v>
      </c>
      <c r="M1183" s="13" t="s">
        <v>21</v>
      </c>
      <c r="N1183" s="13" t="s">
        <v>28</v>
      </c>
      <c r="O1183" s="13" t="s">
        <v>23</v>
      </c>
      <c r="P1183" s="13">
        <v>9</v>
      </c>
      <c r="Q1183" s="13">
        <v>2023</v>
      </c>
      <c r="R1183" s="15">
        <f>Raw_Data!$G1183*Raw_Data!$H1183</f>
        <v>301175.44</v>
      </c>
      <c r="S1183" s="15">
        <f>Raw_Data!$R1183*Raw_Data!$I1183/100</f>
        <v>6294.566695999999</v>
      </c>
      <c r="T1183" s="15">
        <f>Raw_Data!$R1183-Raw_Data!$S1183</f>
        <v>294880.87330400001</v>
      </c>
      <c r="U1183" s="17">
        <f>Raw_Data!$L1183/Raw_Data!$J1183</f>
        <v>0.13206598559517288</v>
      </c>
    </row>
    <row r="1184" spans="1:21" x14ac:dyDescent="0.3">
      <c r="A1184" s="9" t="s">
        <v>1814</v>
      </c>
      <c r="B1184" s="8">
        <v>45184</v>
      </c>
      <c r="C1184" s="9" t="s">
        <v>25</v>
      </c>
      <c r="D1184" s="9" t="s">
        <v>1740</v>
      </c>
      <c r="E1184" s="9" t="s">
        <v>5788</v>
      </c>
      <c r="F1184" s="9" t="s">
        <v>20</v>
      </c>
      <c r="G1184" s="9">
        <v>107860.03</v>
      </c>
      <c r="H1184" s="9">
        <v>7</v>
      </c>
      <c r="I1184" s="10">
        <v>13.4</v>
      </c>
      <c r="J1184" s="11">
        <v>755020.21</v>
      </c>
      <c r="K1184" s="9">
        <v>86574.73</v>
      </c>
      <c r="L1184" s="11">
        <v>148997.13</v>
      </c>
      <c r="M1184" s="9" t="s">
        <v>21</v>
      </c>
      <c r="N1184" s="9" t="s">
        <v>58</v>
      </c>
      <c r="O1184" s="9" t="s">
        <v>29</v>
      </c>
      <c r="P1184" s="9">
        <v>9</v>
      </c>
      <c r="Q1184" s="9">
        <v>2023</v>
      </c>
      <c r="R1184" s="11">
        <f>Raw_Data!$G1184*Raw_Data!$H1184</f>
        <v>755020.21</v>
      </c>
      <c r="S1184" s="11">
        <f>Raw_Data!$R1184*Raw_Data!$I1184/100</f>
        <v>101172.70813999999</v>
      </c>
      <c r="T1184" s="11">
        <f>Raw_Data!$R1184-Raw_Data!$S1184</f>
        <v>653847.50185999996</v>
      </c>
      <c r="U1184" s="16">
        <f>Raw_Data!$L1184/Raw_Data!$J1184</f>
        <v>0.19734190956292416</v>
      </c>
    </row>
    <row r="1185" spans="1:21" x14ac:dyDescent="0.3">
      <c r="A1185" s="13" t="s">
        <v>1815</v>
      </c>
      <c r="B1185" s="12">
        <v>45185</v>
      </c>
      <c r="C1185" s="13" t="s">
        <v>25</v>
      </c>
      <c r="D1185" s="13" t="s">
        <v>1816</v>
      </c>
      <c r="E1185" s="13" t="s">
        <v>5789</v>
      </c>
      <c r="F1185" s="13" t="s">
        <v>27</v>
      </c>
      <c r="G1185" s="13">
        <v>100672.79</v>
      </c>
      <c r="H1185" s="13">
        <v>7</v>
      </c>
      <c r="I1185" s="14">
        <v>4</v>
      </c>
      <c r="J1185" s="15">
        <v>704709.54</v>
      </c>
      <c r="K1185" s="13">
        <v>76104.009999999995</v>
      </c>
      <c r="L1185" s="15">
        <v>171981.5</v>
      </c>
      <c r="M1185" s="13" t="s">
        <v>21</v>
      </c>
      <c r="N1185" s="13" t="s">
        <v>28</v>
      </c>
      <c r="O1185" s="13" t="s">
        <v>23</v>
      </c>
      <c r="P1185" s="13">
        <v>9</v>
      </c>
      <c r="Q1185" s="13">
        <v>2023</v>
      </c>
      <c r="R1185" s="15">
        <f>Raw_Data!$G1185*Raw_Data!$H1185</f>
        <v>704709.52999999991</v>
      </c>
      <c r="S1185" s="15">
        <f>Raw_Data!$R1185*Raw_Data!$I1185/100</f>
        <v>28188.381199999996</v>
      </c>
      <c r="T1185" s="15">
        <f>Raw_Data!$R1185-Raw_Data!$S1185</f>
        <v>676521.14879999997</v>
      </c>
      <c r="U1185" s="17">
        <f>Raw_Data!$L1185/Raw_Data!$J1185</f>
        <v>0.24404593699696472</v>
      </c>
    </row>
    <row r="1186" spans="1:21" x14ac:dyDescent="0.3">
      <c r="A1186" s="9" t="s">
        <v>1817</v>
      </c>
      <c r="B1186" s="8">
        <v>45185</v>
      </c>
      <c r="C1186" s="9" t="s">
        <v>47</v>
      </c>
      <c r="D1186" s="9" t="s">
        <v>182</v>
      </c>
      <c r="E1186" s="9" t="s">
        <v>5785</v>
      </c>
      <c r="F1186" s="9" t="s">
        <v>32</v>
      </c>
      <c r="G1186" s="9">
        <v>68469.570000000007</v>
      </c>
      <c r="H1186" s="9">
        <v>8</v>
      </c>
      <c r="I1186" s="10">
        <v>1.62</v>
      </c>
      <c r="J1186" s="11">
        <v>547756.56999999995</v>
      </c>
      <c r="K1186" s="9">
        <v>55539</v>
      </c>
      <c r="L1186" s="11">
        <v>103444.6</v>
      </c>
      <c r="M1186" s="9" t="s">
        <v>21</v>
      </c>
      <c r="N1186" s="9" t="s">
        <v>45</v>
      </c>
      <c r="O1186" s="9" t="s">
        <v>23</v>
      </c>
      <c r="P1186" s="9">
        <v>9</v>
      </c>
      <c r="Q1186" s="9">
        <v>2023</v>
      </c>
      <c r="R1186" s="11">
        <f>Raw_Data!$G1186*Raw_Data!$H1186</f>
        <v>547756.56000000006</v>
      </c>
      <c r="S1186" s="11">
        <f>Raw_Data!$R1186*Raw_Data!$I1186/100</f>
        <v>8873.6562720000002</v>
      </c>
      <c r="T1186" s="11">
        <f>Raw_Data!$R1186-Raw_Data!$S1186</f>
        <v>538882.903728</v>
      </c>
      <c r="U1186" s="16">
        <f>Raw_Data!$L1186/Raw_Data!$J1186</f>
        <v>0.18885140893882846</v>
      </c>
    </row>
    <row r="1187" spans="1:21" x14ac:dyDescent="0.3">
      <c r="A1187" s="13" t="s">
        <v>1818</v>
      </c>
      <c r="B1187" s="12">
        <v>45185</v>
      </c>
      <c r="C1187" s="13" t="s">
        <v>34</v>
      </c>
      <c r="D1187" s="13" t="s">
        <v>526</v>
      </c>
      <c r="E1187" s="13" t="s">
        <v>5789</v>
      </c>
      <c r="F1187" s="13" t="s">
        <v>42</v>
      </c>
      <c r="G1187" s="13">
        <v>85523.76</v>
      </c>
      <c r="H1187" s="13">
        <v>8</v>
      </c>
      <c r="I1187" s="14">
        <v>3.59</v>
      </c>
      <c r="J1187" s="15">
        <v>684190.09</v>
      </c>
      <c r="K1187" s="13">
        <v>59021.48</v>
      </c>
      <c r="L1187" s="15">
        <v>212018.27</v>
      </c>
      <c r="M1187" s="13" t="s">
        <v>21</v>
      </c>
      <c r="N1187" s="13" t="s">
        <v>22</v>
      </c>
      <c r="O1187" s="13" t="s">
        <v>23</v>
      </c>
      <c r="P1187" s="13">
        <v>9</v>
      </c>
      <c r="Q1187" s="13">
        <v>2023</v>
      </c>
      <c r="R1187" s="15">
        <f>Raw_Data!$G1187*Raw_Data!$H1187</f>
        <v>684190.08</v>
      </c>
      <c r="S1187" s="15">
        <f>Raw_Data!$R1187*Raw_Data!$I1187/100</f>
        <v>24562.423871999999</v>
      </c>
      <c r="T1187" s="15">
        <f>Raw_Data!$R1187-Raw_Data!$S1187</f>
        <v>659627.656128</v>
      </c>
      <c r="U1187" s="17">
        <f>Raw_Data!$L1187/Raw_Data!$J1187</f>
        <v>0.30988211185578557</v>
      </c>
    </row>
    <row r="1188" spans="1:21" x14ac:dyDescent="0.3">
      <c r="A1188" s="9" t="s">
        <v>1819</v>
      </c>
      <c r="B1188" s="8">
        <v>45185</v>
      </c>
      <c r="C1188" s="9" t="s">
        <v>25</v>
      </c>
      <c r="D1188" s="9" t="s">
        <v>177</v>
      </c>
      <c r="E1188" s="9" t="s">
        <v>5787</v>
      </c>
      <c r="F1188" s="9" t="s">
        <v>20</v>
      </c>
      <c r="G1188" s="9">
        <v>97214.48</v>
      </c>
      <c r="H1188" s="9">
        <v>6</v>
      </c>
      <c r="I1188" s="10">
        <v>15.82</v>
      </c>
      <c r="J1188" s="11">
        <v>583286.9</v>
      </c>
      <c r="K1188" s="9">
        <v>79374.98</v>
      </c>
      <c r="L1188" s="11">
        <v>107037.02</v>
      </c>
      <c r="M1188" s="9" t="s">
        <v>21</v>
      </c>
      <c r="N1188" s="9" t="s">
        <v>22</v>
      </c>
      <c r="O1188" s="9" t="s">
        <v>29</v>
      </c>
      <c r="P1188" s="9">
        <v>9</v>
      </c>
      <c r="Q1188" s="9">
        <v>2023</v>
      </c>
      <c r="R1188" s="11">
        <f>Raw_Data!$G1188*Raw_Data!$H1188</f>
        <v>583286.88</v>
      </c>
      <c r="S1188" s="11">
        <f>Raw_Data!$R1188*Raw_Data!$I1188/100</f>
        <v>92275.984416000007</v>
      </c>
      <c r="T1188" s="11">
        <f>Raw_Data!$R1188-Raw_Data!$S1188</f>
        <v>491010.89558399998</v>
      </c>
      <c r="U1188" s="16">
        <f>Raw_Data!$L1188/Raw_Data!$J1188</f>
        <v>0.18350664141437087</v>
      </c>
    </row>
    <row r="1189" spans="1:21" x14ac:dyDescent="0.3">
      <c r="A1189" s="13" t="s">
        <v>1820</v>
      </c>
      <c r="B1189" s="12">
        <v>45186</v>
      </c>
      <c r="C1189" s="13" t="s">
        <v>47</v>
      </c>
      <c r="D1189" s="13" t="s">
        <v>140</v>
      </c>
      <c r="E1189" s="13" t="s">
        <v>5786</v>
      </c>
      <c r="F1189" s="13" t="s">
        <v>20</v>
      </c>
      <c r="G1189" s="13">
        <v>55411.19</v>
      </c>
      <c r="H1189" s="13">
        <v>9</v>
      </c>
      <c r="I1189" s="14">
        <v>4</v>
      </c>
      <c r="J1189" s="15">
        <v>498700.67</v>
      </c>
      <c r="K1189" s="13">
        <v>43301.5</v>
      </c>
      <c r="L1189" s="15">
        <v>108987.15</v>
      </c>
      <c r="M1189" s="13" t="s">
        <v>21</v>
      </c>
      <c r="N1189" s="13" t="s">
        <v>28</v>
      </c>
      <c r="O1189" s="13" t="s">
        <v>23</v>
      </c>
      <c r="P1189" s="13">
        <v>9</v>
      </c>
      <c r="Q1189" s="13">
        <v>2023</v>
      </c>
      <c r="R1189" s="15">
        <f>Raw_Data!$G1189*Raw_Data!$H1189</f>
        <v>498700.71</v>
      </c>
      <c r="S1189" s="15">
        <f>Raw_Data!$R1189*Raw_Data!$I1189/100</f>
        <v>19948.028399999999</v>
      </c>
      <c r="T1189" s="15">
        <f>Raw_Data!$R1189-Raw_Data!$S1189</f>
        <v>478752.68160000001</v>
      </c>
      <c r="U1189" s="17">
        <f>Raw_Data!$L1189/Raw_Data!$J1189</f>
        <v>0.2185422169174146</v>
      </c>
    </row>
    <row r="1190" spans="1:21" x14ac:dyDescent="0.3">
      <c r="A1190" s="9" t="s">
        <v>1821</v>
      </c>
      <c r="B1190" s="8">
        <v>45186</v>
      </c>
      <c r="C1190" s="9" t="s">
        <v>25</v>
      </c>
      <c r="D1190" s="9" t="s">
        <v>1144</v>
      </c>
      <c r="E1190" s="9" t="s">
        <v>5788</v>
      </c>
      <c r="F1190" s="9" t="s">
        <v>42</v>
      </c>
      <c r="G1190" s="9">
        <v>103349.96</v>
      </c>
      <c r="H1190" s="9">
        <v>12</v>
      </c>
      <c r="I1190" s="10">
        <v>1.51</v>
      </c>
      <c r="J1190" s="11">
        <v>1240199.48</v>
      </c>
      <c r="K1190" s="9">
        <v>72121.88</v>
      </c>
      <c r="L1190" s="11">
        <v>374736.87</v>
      </c>
      <c r="M1190" s="9" t="s">
        <v>21</v>
      </c>
      <c r="N1190" s="9" t="s">
        <v>28</v>
      </c>
      <c r="O1190" s="9" t="s">
        <v>23</v>
      </c>
      <c r="P1190" s="9">
        <v>9</v>
      </c>
      <c r="Q1190" s="9">
        <v>2023</v>
      </c>
      <c r="R1190" s="11">
        <f>Raw_Data!$G1190*Raw_Data!$H1190</f>
        <v>1240199.52</v>
      </c>
      <c r="S1190" s="11">
        <f>Raw_Data!$R1190*Raw_Data!$I1190/100</f>
        <v>18727.012751999999</v>
      </c>
      <c r="T1190" s="11">
        <f>Raw_Data!$R1190-Raw_Data!$S1190</f>
        <v>1221472.507248</v>
      </c>
      <c r="U1190" s="16">
        <f>Raw_Data!$L1190/Raw_Data!$J1190</f>
        <v>0.30215854468831094</v>
      </c>
    </row>
    <row r="1191" spans="1:21" x14ac:dyDescent="0.3">
      <c r="A1191" s="13" t="s">
        <v>1822</v>
      </c>
      <c r="B1191" s="12">
        <v>45186</v>
      </c>
      <c r="C1191" s="13" t="s">
        <v>18</v>
      </c>
      <c r="D1191" s="13" t="s">
        <v>1575</v>
      </c>
      <c r="E1191" s="13" t="s">
        <v>5787</v>
      </c>
      <c r="F1191" s="13" t="s">
        <v>27</v>
      </c>
      <c r="G1191" s="13">
        <v>61544.12</v>
      </c>
      <c r="H1191" s="13">
        <v>79</v>
      </c>
      <c r="I1191" s="14">
        <v>3.28</v>
      </c>
      <c r="J1191" s="15">
        <v>4861985.62</v>
      </c>
      <c r="K1191" s="13">
        <v>44465.07</v>
      </c>
      <c r="L1191" s="15">
        <v>1349245.21</v>
      </c>
      <c r="M1191" s="13" t="s">
        <v>36</v>
      </c>
      <c r="N1191" s="13" t="s">
        <v>22</v>
      </c>
      <c r="O1191" s="13" t="s">
        <v>23</v>
      </c>
      <c r="P1191" s="13">
        <v>9</v>
      </c>
      <c r="Q1191" s="13">
        <v>2023</v>
      </c>
      <c r="R1191" s="15">
        <f>Raw_Data!$G1191*Raw_Data!$H1191</f>
        <v>4861985.4800000004</v>
      </c>
      <c r="S1191" s="15">
        <f>Raw_Data!$R1191*Raw_Data!$I1191/100</f>
        <v>159473.12374400001</v>
      </c>
      <c r="T1191" s="15">
        <f>Raw_Data!$R1191-Raw_Data!$S1191</f>
        <v>4702512.3562560007</v>
      </c>
      <c r="U1191" s="17">
        <f>Raw_Data!$L1191/Raw_Data!$J1191</f>
        <v>0.27750909102853333</v>
      </c>
    </row>
    <row r="1192" spans="1:21" x14ac:dyDescent="0.3">
      <c r="A1192" s="9" t="s">
        <v>1823</v>
      </c>
      <c r="B1192" s="8">
        <v>45186</v>
      </c>
      <c r="C1192" s="9" t="s">
        <v>47</v>
      </c>
      <c r="D1192" s="9" t="s">
        <v>640</v>
      </c>
      <c r="E1192" s="9" t="s">
        <v>5788</v>
      </c>
      <c r="F1192" s="9" t="s">
        <v>20</v>
      </c>
      <c r="G1192" s="9">
        <v>43636.41</v>
      </c>
      <c r="H1192" s="9">
        <v>3</v>
      </c>
      <c r="I1192" s="10">
        <v>4</v>
      </c>
      <c r="J1192" s="11">
        <v>130909.23</v>
      </c>
      <c r="K1192" s="9">
        <v>36283.14</v>
      </c>
      <c r="L1192" s="11">
        <v>22059.8</v>
      </c>
      <c r="M1192" s="9" t="s">
        <v>21</v>
      </c>
      <c r="N1192" s="9" t="s">
        <v>22</v>
      </c>
      <c r="O1192" s="9" t="s">
        <v>23</v>
      </c>
      <c r="P1192" s="9">
        <v>9</v>
      </c>
      <c r="Q1192" s="9">
        <v>2023</v>
      </c>
      <c r="R1192" s="11">
        <f>Raw_Data!$G1192*Raw_Data!$H1192</f>
        <v>130909.23000000001</v>
      </c>
      <c r="S1192" s="11">
        <f>Raw_Data!$R1192*Raw_Data!$I1192/100</f>
        <v>5236.3692000000001</v>
      </c>
      <c r="T1192" s="11">
        <f>Raw_Data!$R1192-Raw_Data!$S1192</f>
        <v>125672.86080000001</v>
      </c>
      <c r="U1192" s="16">
        <f>Raw_Data!$L1192/Raw_Data!$J1192</f>
        <v>0.16851218206691768</v>
      </c>
    </row>
    <row r="1193" spans="1:21" x14ac:dyDescent="0.3">
      <c r="A1193" s="13" t="s">
        <v>1824</v>
      </c>
      <c r="B1193" s="12">
        <v>45186</v>
      </c>
      <c r="C1193" s="13" t="s">
        <v>47</v>
      </c>
      <c r="D1193" s="13" t="s">
        <v>423</v>
      </c>
      <c r="E1193" s="13" t="s">
        <v>5786</v>
      </c>
      <c r="F1193" s="13" t="s">
        <v>32</v>
      </c>
      <c r="G1193" s="13">
        <v>65728.800000000003</v>
      </c>
      <c r="H1193" s="13">
        <v>7</v>
      </c>
      <c r="I1193" s="14">
        <v>17.07</v>
      </c>
      <c r="J1193" s="15">
        <v>460101.62</v>
      </c>
      <c r="K1193" s="13">
        <v>52441.19</v>
      </c>
      <c r="L1193" s="15">
        <v>93013.3</v>
      </c>
      <c r="M1193" s="13" t="s">
        <v>21</v>
      </c>
      <c r="N1193" s="13" t="s">
        <v>58</v>
      </c>
      <c r="O1193" s="13" t="s">
        <v>29</v>
      </c>
      <c r="P1193" s="13">
        <v>9</v>
      </c>
      <c r="Q1193" s="13">
        <v>2023</v>
      </c>
      <c r="R1193" s="15">
        <f>Raw_Data!$G1193*Raw_Data!$H1193</f>
        <v>460101.60000000003</v>
      </c>
      <c r="S1193" s="15">
        <f>Raw_Data!$R1193*Raw_Data!$I1193/100</f>
        <v>78539.343120000005</v>
      </c>
      <c r="T1193" s="15">
        <f>Raw_Data!$R1193-Raw_Data!$S1193</f>
        <v>381562.25688</v>
      </c>
      <c r="U1193" s="17">
        <f>Raw_Data!$L1193/Raw_Data!$J1193</f>
        <v>0.20215816671108439</v>
      </c>
    </row>
    <row r="1194" spans="1:21" x14ac:dyDescent="0.3">
      <c r="A1194" s="9" t="s">
        <v>1825</v>
      </c>
      <c r="B1194" s="8">
        <v>45186</v>
      </c>
      <c r="C1194" s="9" t="s">
        <v>40</v>
      </c>
      <c r="D1194" s="9" t="s">
        <v>1436</v>
      </c>
      <c r="E1194" s="9" t="s">
        <v>5788</v>
      </c>
      <c r="F1194" s="9" t="s">
        <v>27</v>
      </c>
      <c r="G1194" s="9">
        <v>105160.05</v>
      </c>
      <c r="H1194" s="9">
        <v>1</v>
      </c>
      <c r="I1194" s="10">
        <v>2.93</v>
      </c>
      <c r="J1194" s="11">
        <v>105160.05</v>
      </c>
      <c r="K1194" s="9">
        <v>85435.46</v>
      </c>
      <c r="L1194" s="11">
        <v>19724.59</v>
      </c>
      <c r="M1194" s="9" t="s">
        <v>21</v>
      </c>
      <c r="N1194" s="9" t="s">
        <v>28</v>
      </c>
      <c r="O1194" s="9" t="s">
        <v>23</v>
      </c>
      <c r="P1194" s="9">
        <v>9</v>
      </c>
      <c r="Q1194" s="9">
        <v>2023</v>
      </c>
      <c r="R1194" s="11">
        <f>Raw_Data!$G1194*Raw_Data!$H1194</f>
        <v>105160.05</v>
      </c>
      <c r="S1194" s="11">
        <f>Raw_Data!$R1194*Raw_Data!$I1194/100</f>
        <v>3081.1894650000004</v>
      </c>
      <c r="T1194" s="11">
        <f>Raw_Data!$R1194-Raw_Data!$S1194</f>
        <v>102078.860535</v>
      </c>
      <c r="U1194" s="16">
        <f>Raw_Data!$L1194/Raw_Data!$J1194</f>
        <v>0.18756733189077029</v>
      </c>
    </row>
    <row r="1195" spans="1:21" x14ac:dyDescent="0.3">
      <c r="A1195" s="13" t="s">
        <v>1826</v>
      </c>
      <c r="B1195" s="12">
        <v>45186</v>
      </c>
      <c r="C1195" s="13" t="s">
        <v>40</v>
      </c>
      <c r="D1195" s="13" t="s">
        <v>1595</v>
      </c>
      <c r="E1195" s="13" t="s">
        <v>5787</v>
      </c>
      <c r="F1195" s="13" t="s">
        <v>20</v>
      </c>
      <c r="G1195" s="13">
        <v>103664.21</v>
      </c>
      <c r="H1195" s="13">
        <v>64</v>
      </c>
      <c r="I1195" s="14">
        <v>20.190000000000001</v>
      </c>
      <c r="J1195" s="15">
        <v>6634509.4500000002</v>
      </c>
      <c r="K1195" s="13">
        <v>79143.72</v>
      </c>
      <c r="L1195" s="15">
        <v>1569311.07</v>
      </c>
      <c r="M1195" s="13" t="s">
        <v>36</v>
      </c>
      <c r="N1195" s="13" t="s">
        <v>22</v>
      </c>
      <c r="O1195" s="13" t="s">
        <v>29</v>
      </c>
      <c r="P1195" s="13">
        <v>9</v>
      </c>
      <c r="Q1195" s="13">
        <v>2023</v>
      </c>
      <c r="R1195" s="15">
        <f>Raw_Data!$G1195*Raw_Data!$H1195</f>
        <v>6634509.4400000004</v>
      </c>
      <c r="S1195" s="15">
        <f>Raw_Data!$R1195*Raw_Data!$I1195/100</f>
        <v>1339507.4559360002</v>
      </c>
      <c r="T1195" s="15">
        <f>Raw_Data!$R1195-Raw_Data!$S1195</f>
        <v>5295001.9840639997</v>
      </c>
      <c r="U1195" s="17">
        <f>Raw_Data!$L1195/Raw_Data!$J1195</f>
        <v>0.23653761922066446</v>
      </c>
    </row>
    <row r="1196" spans="1:21" x14ac:dyDescent="0.3">
      <c r="A1196" s="9" t="s">
        <v>1827</v>
      </c>
      <c r="B1196" s="8">
        <v>45187</v>
      </c>
      <c r="C1196" s="9" t="s">
        <v>18</v>
      </c>
      <c r="D1196" s="9" t="s">
        <v>1134</v>
      </c>
      <c r="E1196" s="9" t="s">
        <v>5786</v>
      </c>
      <c r="F1196" s="9" t="s">
        <v>27</v>
      </c>
      <c r="G1196" s="9">
        <v>61783.11</v>
      </c>
      <c r="H1196" s="9">
        <v>3</v>
      </c>
      <c r="I1196" s="10">
        <v>0.62</v>
      </c>
      <c r="J1196" s="11">
        <v>185349.32</v>
      </c>
      <c r="K1196" s="9">
        <v>48528.19</v>
      </c>
      <c r="L1196" s="11">
        <v>39764.76</v>
      </c>
      <c r="M1196" s="9" t="s">
        <v>21</v>
      </c>
      <c r="N1196" s="9" t="s">
        <v>28</v>
      </c>
      <c r="O1196" s="9" t="s">
        <v>23</v>
      </c>
      <c r="P1196" s="9">
        <v>9</v>
      </c>
      <c r="Q1196" s="9">
        <v>2023</v>
      </c>
      <c r="R1196" s="11">
        <f>Raw_Data!$G1196*Raw_Data!$H1196</f>
        <v>185349.33000000002</v>
      </c>
      <c r="S1196" s="11">
        <f>Raw_Data!$R1196*Raw_Data!$I1196/100</f>
        <v>1149.1658460000001</v>
      </c>
      <c r="T1196" s="11">
        <f>Raw_Data!$R1196-Raw_Data!$S1196</f>
        <v>184200.16415400003</v>
      </c>
      <c r="U1196" s="16">
        <f>Raw_Data!$L1196/Raw_Data!$J1196</f>
        <v>0.21453955158831983</v>
      </c>
    </row>
    <row r="1197" spans="1:21" x14ac:dyDescent="0.3">
      <c r="A1197" s="13" t="s">
        <v>1828</v>
      </c>
      <c r="B1197" s="12">
        <v>45187</v>
      </c>
      <c r="C1197" s="13" t="s">
        <v>25</v>
      </c>
      <c r="D1197" s="13" t="s">
        <v>175</v>
      </c>
      <c r="E1197" s="13" t="s">
        <v>5788</v>
      </c>
      <c r="F1197" s="13" t="s">
        <v>42</v>
      </c>
      <c r="G1197" s="13">
        <v>114173.51</v>
      </c>
      <c r="H1197" s="13">
        <v>57</v>
      </c>
      <c r="I1197" s="14">
        <v>3.13</v>
      </c>
      <c r="J1197" s="15">
        <v>6507889.8600000003</v>
      </c>
      <c r="K1197" s="13">
        <v>86914.82</v>
      </c>
      <c r="L1197" s="15">
        <v>1553745.12</v>
      </c>
      <c r="M1197" s="13" t="s">
        <v>36</v>
      </c>
      <c r="N1197" s="13" t="s">
        <v>28</v>
      </c>
      <c r="O1197" s="13" t="s">
        <v>23</v>
      </c>
      <c r="P1197" s="13">
        <v>9</v>
      </c>
      <c r="Q1197" s="13">
        <v>2023</v>
      </c>
      <c r="R1197" s="15">
        <f>Raw_Data!$G1197*Raw_Data!$H1197</f>
        <v>6507890.0699999994</v>
      </c>
      <c r="S1197" s="15">
        <f>Raw_Data!$R1197*Raw_Data!$I1197/100</f>
        <v>203696.95919099997</v>
      </c>
      <c r="T1197" s="15">
        <f>Raw_Data!$R1197-Raw_Data!$S1197</f>
        <v>6304193.1108089993</v>
      </c>
      <c r="U1197" s="17">
        <f>Raw_Data!$L1197/Raw_Data!$J1197</f>
        <v>0.23874791267595299</v>
      </c>
    </row>
    <row r="1198" spans="1:21" x14ac:dyDescent="0.3">
      <c r="A1198" s="9" t="s">
        <v>1829</v>
      </c>
      <c r="B1198" s="8">
        <v>45187</v>
      </c>
      <c r="C1198" s="9" t="s">
        <v>25</v>
      </c>
      <c r="D1198" s="9" t="s">
        <v>346</v>
      </c>
      <c r="E1198" s="9" t="s">
        <v>5787</v>
      </c>
      <c r="F1198" s="9" t="s">
        <v>55</v>
      </c>
      <c r="G1198" s="9">
        <v>139580.29</v>
      </c>
      <c r="H1198" s="9">
        <v>4</v>
      </c>
      <c r="I1198" s="10">
        <v>2.88</v>
      </c>
      <c r="J1198" s="11">
        <v>558321.14</v>
      </c>
      <c r="K1198" s="9">
        <v>92968.23</v>
      </c>
      <c r="L1198" s="11">
        <v>186448.22</v>
      </c>
      <c r="M1198" s="9" t="s">
        <v>21</v>
      </c>
      <c r="N1198" s="9" t="s">
        <v>58</v>
      </c>
      <c r="O1198" s="9" t="s">
        <v>23</v>
      </c>
      <c r="P1198" s="9">
        <v>9</v>
      </c>
      <c r="Q1198" s="9">
        <v>2023</v>
      </c>
      <c r="R1198" s="11">
        <f>Raw_Data!$G1198*Raw_Data!$H1198</f>
        <v>558321.16</v>
      </c>
      <c r="S1198" s="11">
        <f>Raw_Data!$R1198*Raw_Data!$I1198/100</f>
        <v>16079.649407999999</v>
      </c>
      <c r="T1198" s="11">
        <f>Raw_Data!$R1198-Raw_Data!$S1198</f>
        <v>542241.51059199998</v>
      </c>
      <c r="U1198" s="16">
        <f>Raw_Data!$L1198/Raw_Data!$J1198</f>
        <v>0.33394440339479176</v>
      </c>
    </row>
    <row r="1199" spans="1:21" x14ac:dyDescent="0.3">
      <c r="A1199" s="13" t="s">
        <v>1830</v>
      </c>
      <c r="B1199" s="12">
        <v>45188</v>
      </c>
      <c r="C1199" s="13" t="s">
        <v>40</v>
      </c>
      <c r="D1199" s="13" t="s">
        <v>513</v>
      </c>
      <c r="E1199" s="13" t="s">
        <v>5785</v>
      </c>
      <c r="F1199" s="13" t="s">
        <v>55</v>
      </c>
      <c r="G1199" s="13">
        <v>121958.14</v>
      </c>
      <c r="H1199" s="13">
        <v>36</v>
      </c>
      <c r="I1199" s="14">
        <v>3.6</v>
      </c>
      <c r="J1199" s="15">
        <v>4390492.99</v>
      </c>
      <c r="K1199" s="13">
        <v>86722.21</v>
      </c>
      <c r="L1199" s="15">
        <v>1268493.55</v>
      </c>
      <c r="M1199" s="13" t="s">
        <v>36</v>
      </c>
      <c r="N1199" s="13" t="s">
        <v>22</v>
      </c>
      <c r="O1199" s="13" t="s">
        <v>23</v>
      </c>
      <c r="P1199" s="13">
        <v>9</v>
      </c>
      <c r="Q1199" s="13">
        <v>2023</v>
      </c>
      <c r="R1199" s="15">
        <f>Raw_Data!$G1199*Raw_Data!$H1199</f>
        <v>4390493.04</v>
      </c>
      <c r="S1199" s="15">
        <f>Raw_Data!$R1199*Raw_Data!$I1199/100</f>
        <v>158057.74944000001</v>
      </c>
      <c r="T1199" s="15">
        <f>Raw_Data!$R1199-Raw_Data!$S1199</f>
        <v>4232435.2905599996</v>
      </c>
      <c r="U1199" s="17">
        <f>Raw_Data!$L1199/Raw_Data!$J1199</f>
        <v>0.2889182497020682</v>
      </c>
    </row>
    <row r="1200" spans="1:21" x14ac:dyDescent="0.3">
      <c r="A1200" s="9" t="s">
        <v>1831</v>
      </c>
      <c r="B1200" s="8">
        <v>45188</v>
      </c>
      <c r="C1200" s="9" t="s">
        <v>18</v>
      </c>
      <c r="D1200" s="9" t="s">
        <v>1832</v>
      </c>
      <c r="E1200" s="9" t="s">
        <v>5788</v>
      </c>
      <c r="F1200" s="9" t="s">
        <v>32</v>
      </c>
      <c r="G1200" s="9">
        <v>63882.33</v>
      </c>
      <c r="H1200" s="9">
        <v>15</v>
      </c>
      <c r="I1200" s="10">
        <v>3.68</v>
      </c>
      <c r="J1200" s="11">
        <v>958234.91</v>
      </c>
      <c r="K1200" s="9">
        <v>54127.87</v>
      </c>
      <c r="L1200" s="11">
        <v>146316.79999999999</v>
      </c>
      <c r="M1200" s="9" t="s">
        <v>21</v>
      </c>
      <c r="N1200" s="9" t="s">
        <v>22</v>
      </c>
      <c r="O1200" s="9" t="s">
        <v>23</v>
      </c>
      <c r="P1200" s="9">
        <v>9</v>
      </c>
      <c r="Q1200" s="9">
        <v>2023</v>
      </c>
      <c r="R1200" s="11">
        <f>Raw_Data!$G1200*Raw_Data!$H1200</f>
        <v>958234.95000000007</v>
      </c>
      <c r="S1200" s="11">
        <f>Raw_Data!$R1200*Raw_Data!$I1200/100</f>
        <v>35263.046160000005</v>
      </c>
      <c r="T1200" s="11">
        <f>Raw_Data!$R1200-Raw_Data!$S1200</f>
        <v>922971.90384000004</v>
      </c>
      <c r="U1200" s="16">
        <f>Raw_Data!$L1200/Raw_Data!$J1200</f>
        <v>0.15269408208056204</v>
      </c>
    </row>
    <row r="1201" spans="1:21" x14ac:dyDescent="0.3">
      <c r="A1201" s="13" t="s">
        <v>1833</v>
      </c>
      <c r="B1201" s="12">
        <v>45188</v>
      </c>
      <c r="C1201" s="13" t="s">
        <v>47</v>
      </c>
      <c r="D1201" s="13" t="s">
        <v>441</v>
      </c>
      <c r="E1201" s="13" t="s">
        <v>5786</v>
      </c>
      <c r="F1201" s="13" t="s">
        <v>55</v>
      </c>
      <c r="G1201" s="13">
        <v>62853.96</v>
      </c>
      <c r="H1201" s="13">
        <v>3</v>
      </c>
      <c r="I1201" s="14">
        <v>4.97</v>
      </c>
      <c r="J1201" s="15">
        <v>188561.88</v>
      </c>
      <c r="K1201" s="13">
        <v>42992.33</v>
      </c>
      <c r="L1201" s="15">
        <v>59584.88</v>
      </c>
      <c r="M1201" s="13" t="s">
        <v>21</v>
      </c>
      <c r="N1201" s="13" t="s">
        <v>28</v>
      </c>
      <c r="O1201" s="13" t="s">
        <v>23</v>
      </c>
      <c r="P1201" s="13">
        <v>9</v>
      </c>
      <c r="Q1201" s="13">
        <v>2023</v>
      </c>
      <c r="R1201" s="15">
        <f>Raw_Data!$G1201*Raw_Data!$H1201</f>
        <v>188561.88</v>
      </c>
      <c r="S1201" s="15">
        <f>Raw_Data!$R1201*Raw_Data!$I1201/100</f>
        <v>9371.5254359999999</v>
      </c>
      <c r="T1201" s="15">
        <f>Raw_Data!$R1201-Raw_Data!$S1201</f>
        <v>179190.35456400001</v>
      </c>
      <c r="U1201" s="17">
        <f>Raw_Data!$L1201/Raw_Data!$J1201</f>
        <v>0.31599642515231602</v>
      </c>
    </row>
    <row r="1202" spans="1:21" x14ac:dyDescent="0.3">
      <c r="A1202" s="9" t="s">
        <v>1834</v>
      </c>
      <c r="B1202" s="8">
        <v>45188</v>
      </c>
      <c r="C1202" s="9" t="s">
        <v>47</v>
      </c>
      <c r="D1202" s="9" t="s">
        <v>498</v>
      </c>
      <c r="E1202" s="9" t="s">
        <v>5788</v>
      </c>
      <c r="F1202" s="9" t="s">
        <v>20</v>
      </c>
      <c r="G1202" s="9">
        <v>58044.41</v>
      </c>
      <c r="H1202" s="9">
        <v>41</v>
      </c>
      <c r="I1202" s="10">
        <v>3.03</v>
      </c>
      <c r="J1202" s="11">
        <v>2379820.66</v>
      </c>
      <c r="K1202" s="9">
        <v>48325.599999999999</v>
      </c>
      <c r="L1202" s="11">
        <v>398471.23</v>
      </c>
      <c r="M1202" s="9" t="s">
        <v>36</v>
      </c>
      <c r="N1202" s="9" t="s">
        <v>22</v>
      </c>
      <c r="O1202" s="9" t="s">
        <v>23</v>
      </c>
      <c r="P1202" s="9">
        <v>9</v>
      </c>
      <c r="Q1202" s="9">
        <v>2023</v>
      </c>
      <c r="R1202" s="11">
        <f>Raw_Data!$G1202*Raw_Data!$H1202</f>
        <v>2379820.81</v>
      </c>
      <c r="S1202" s="11">
        <f>Raw_Data!$R1202*Raw_Data!$I1202/100</f>
        <v>72108.570542999994</v>
      </c>
      <c r="T1202" s="11">
        <f>Raw_Data!$R1202-Raw_Data!$S1202</f>
        <v>2307712.239457</v>
      </c>
      <c r="U1202" s="16">
        <f>Raw_Data!$L1202/Raw_Data!$J1202</f>
        <v>0.16743750346297101</v>
      </c>
    </row>
    <row r="1203" spans="1:21" x14ac:dyDescent="0.3">
      <c r="A1203" s="13" t="s">
        <v>1835</v>
      </c>
      <c r="B1203" s="12">
        <v>45188</v>
      </c>
      <c r="C1203" s="13" t="s">
        <v>34</v>
      </c>
      <c r="D1203" s="13" t="s">
        <v>1836</v>
      </c>
      <c r="E1203" s="13" t="s">
        <v>5789</v>
      </c>
      <c r="F1203" s="13" t="s">
        <v>32</v>
      </c>
      <c r="G1203" s="13">
        <v>85655.16</v>
      </c>
      <c r="H1203" s="13">
        <v>77</v>
      </c>
      <c r="I1203" s="14">
        <v>9.5500000000000007</v>
      </c>
      <c r="J1203" s="15">
        <v>6595447.54</v>
      </c>
      <c r="K1203" s="13">
        <v>73551.86</v>
      </c>
      <c r="L1203" s="15">
        <v>931954.03</v>
      </c>
      <c r="M1203" s="13" t="s">
        <v>36</v>
      </c>
      <c r="N1203" s="13" t="s">
        <v>22</v>
      </c>
      <c r="O1203" s="13" t="s">
        <v>29</v>
      </c>
      <c r="P1203" s="13">
        <v>9</v>
      </c>
      <c r="Q1203" s="13">
        <v>2023</v>
      </c>
      <c r="R1203" s="15">
        <f>Raw_Data!$G1203*Raw_Data!$H1203</f>
        <v>6595447.3200000003</v>
      </c>
      <c r="S1203" s="15">
        <f>Raw_Data!$R1203*Raw_Data!$I1203/100</f>
        <v>629865.21906000015</v>
      </c>
      <c r="T1203" s="15">
        <f>Raw_Data!$R1203-Raw_Data!$S1203</f>
        <v>5965582.1009400003</v>
      </c>
      <c r="U1203" s="17">
        <f>Raw_Data!$L1203/Raw_Data!$J1203</f>
        <v>0.14130262189910467</v>
      </c>
    </row>
    <row r="1204" spans="1:21" x14ac:dyDescent="0.3">
      <c r="A1204" s="9" t="s">
        <v>1837</v>
      </c>
      <c r="B1204" s="8">
        <v>45189</v>
      </c>
      <c r="C1204" s="9" t="s">
        <v>18</v>
      </c>
      <c r="D1204" s="9" t="s">
        <v>634</v>
      </c>
      <c r="E1204" s="9" t="s">
        <v>5790</v>
      </c>
      <c r="F1204" s="9" t="s">
        <v>27</v>
      </c>
      <c r="G1204" s="9">
        <v>68188.87</v>
      </c>
      <c r="H1204" s="9">
        <v>1</v>
      </c>
      <c r="I1204" s="10">
        <v>3.57</v>
      </c>
      <c r="J1204" s="11">
        <v>68188.87</v>
      </c>
      <c r="K1204" s="9">
        <v>49643.55</v>
      </c>
      <c r="L1204" s="11">
        <v>18545.310000000001</v>
      </c>
      <c r="M1204" s="9" t="s">
        <v>21</v>
      </c>
      <c r="N1204" s="9" t="s">
        <v>22</v>
      </c>
      <c r="O1204" s="9" t="s">
        <v>23</v>
      </c>
      <c r="P1204" s="9">
        <v>9</v>
      </c>
      <c r="Q1204" s="9">
        <v>2023</v>
      </c>
      <c r="R1204" s="11">
        <f>Raw_Data!$G1204*Raw_Data!$H1204</f>
        <v>68188.87</v>
      </c>
      <c r="S1204" s="11">
        <f>Raw_Data!$R1204*Raw_Data!$I1204/100</f>
        <v>2434.3426589999999</v>
      </c>
      <c r="T1204" s="11">
        <f>Raw_Data!$R1204-Raw_Data!$S1204</f>
        <v>65754.527340999994</v>
      </c>
      <c r="U1204" s="16">
        <f>Raw_Data!$L1204/Raw_Data!$J1204</f>
        <v>0.27196975107521215</v>
      </c>
    </row>
    <row r="1205" spans="1:21" x14ac:dyDescent="0.3">
      <c r="A1205" s="13" t="s">
        <v>1838</v>
      </c>
      <c r="B1205" s="12">
        <v>45189</v>
      </c>
      <c r="C1205" s="13" t="s">
        <v>25</v>
      </c>
      <c r="D1205" s="13" t="s">
        <v>492</v>
      </c>
      <c r="E1205" s="13" t="s">
        <v>5787</v>
      </c>
      <c r="F1205" s="13" t="s">
        <v>32</v>
      </c>
      <c r="G1205" s="13">
        <v>117987.64</v>
      </c>
      <c r="H1205" s="13">
        <v>93</v>
      </c>
      <c r="I1205" s="14">
        <v>0.9</v>
      </c>
      <c r="J1205" s="15">
        <v>10972850.33</v>
      </c>
      <c r="K1205" s="13">
        <v>102398.07</v>
      </c>
      <c r="L1205" s="15">
        <v>1449829.54</v>
      </c>
      <c r="M1205" s="13" t="s">
        <v>36</v>
      </c>
      <c r="N1205" s="13" t="s">
        <v>58</v>
      </c>
      <c r="O1205" s="13" t="s">
        <v>23</v>
      </c>
      <c r="P1205" s="13">
        <v>9</v>
      </c>
      <c r="Q1205" s="13">
        <v>2023</v>
      </c>
      <c r="R1205" s="15">
        <f>Raw_Data!$G1205*Raw_Data!$H1205</f>
        <v>10972850.52</v>
      </c>
      <c r="S1205" s="15">
        <f>Raw_Data!$R1205*Raw_Data!$I1205/100</f>
        <v>98755.654680000007</v>
      </c>
      <c r="T1205" s="15">
        <f>Raw_Data!$R1205-Raw_Data!$S1205</f>
        <v>10874094.865319999</v>
      </c>
      <c r="U1205" s="17">
        <f>Raw_Data!$L1205/Raw_Data!$J1205</f>
        <v>0.13212879939099653</v>
      </c>
    </row>
    <row r="1206" spans="1:21" x14ac:dyDescent="0.3">
      <c r="A1206" s="9" t="s">
        <v>1839</v>
      </c>
      <c r="B1206" s="8">
        <v>45189</v>
      </c>
      <c r="C1206" s="9" t="s">
        <v>40</v>
      </c>
      <c r="D1206" s="9" t="s">
        <v>1436</v>
      </c>
      <c r="E1206" s="9" t="s">
        <v>5786</v>
      </c>
      <c r="F1206" s="9" t="s">
        <v>32</v>
      </c>
      <c r="G1206" s="9">
        <v>108271.5</v>
      </c>
      <c r="H1206" s="9">
        <v>14</v>
      </c>
      <c r="I1206" s="10">
        <v>2.74</v>
      </c>
      <c r="J1206" s="11">
        <v>1515800.97</v>
      </c>
      <c r="K1206" s="9">
        <v>92509.32</v>
      </c>
      <c r="L1206" s="11">
        <v>220670.49</v>
      </c>
      <c r="M1206" s="9" t="s">
        <v>21</v>
      </c>
      <c r="N1206" s="9" t="s">
        <v>22</v>
      </c>
      <c r="O1206" s="9" t="s">
        <v>23</v>
      </c>
      <c r="P1206" s="9">
        <v>9</v>
      </c>
      <c r="Q1206" s="9">
        <v>2023</v>
      </c>
      <c r="R1206" s="11">
        <f>Raw_Data!$G1206*Raw_Data!$H1206</f>
        <v>1515801</v>
      </c>
      <c r="S1206" s="11">
        <f>Raw_Data!$R1206*Raw_Data!$I1206/100</f>
        <v>41532.947400000005</v>
      </c>
      <c r="T1206" s="11">
        <f>Raw_Data!$R1206-Raw_Data!$S1206</f>
        <v>1474268.0526000001</v>
      </c>
      <c r="U1206" s="16">
        <f>Raw_Data!$L1206/Raw_Data!$J1206</f>
        <v>0.14558012190742958</v>
      </c>
    </row>
    <row r="1207" spans="1:21" x14ac:dyDescent="0.3">
      <c r="A1207" s="13" t="s">
        <v>1840</v>
      </c>
      <c r="B1207" s="12">
        <v>45189</v>
      </c>
      <c r="C1207" s="13" t="s">
        <v>40</v>
      </c>
      <c r="D1207" s="13" t="s">
        <v>1508</v>
      </c>
      <c r="E1207" s="13" t="s">
        <v>5785</v>
      </c>
      <c r="F1207" s="13" t="s">
        <v>20</v>
      </c>
      <c r="G1207" s="13">
        <v>109734.44</v>
      </c>
      <c r="H1207" s="13">
        <v>13</v>
      </c>
      <c r="I1207" s="14">
        <v>4</v>
      </c>
      <c r="J1207" s="15">
        <v>1426547.71</v>
      </c>
      <c r="K1207" s="13">
        <v>82990.75</v>
      </c>
      <c r="L1207" s="15">
        <v>347668.01</v>
      </c>
      <c r="M1207" s="13" t="s">
        <v>36</v>
      </c>
      <c r="N1207" s="13" t="s">
        <v>58</v>
      </c>
      <c r="O1207" s="13" t="s">
        <v>23</v>
      </c>
      <c r="P1207" s="13">
        <v>9</v>
      </c>
      <c r="Q1207" s="13">
        <v>2023</v>
      </c>
      <c r="R1207" s="15">
        <f>Raw_Data!$G1207*Raw_Data!$H1207</f>
        <v>1426547.72</v>
      </c>
      <c r="S1207" s="15">
        <f>Raw_Data!$R1207*Raw_Data!$I1207/100</f>
        <v>57061.908799999997</v>
      </c>
      <c r="T1207" s="15">
        <f>Raw_Data!$R1207-Raw_Data!$S1207</f>
        <v>1369485.8111999999</v>
      </c>
      <c r="U1207" s="17">
        <f>Raw_Data!$L1207/Raw_Data!$J1207</f>
        <v>0.24371285135637</v>
      </c>
    </row>
    <row r="1208" spans="1:21" x14ac:dyDescent="0.3">
      <c r="A1208" s="9" t="s">
        <v>1841</v>
      </c>
      <c r="B1208" s="8">
        <v>45190</v>
      </c>
      <c r="C1208" s="9" t="s">
        <v>34</v>
      </c>
      <c r="D1208" s="9" t="s">
        <v>534</v>
      </c>
      <c r="E1208" s="9" t="s">
        <v>5788</v>
      </c>
      <c r="F1208" s="9" t="s">
        <v>32</v>
      </c>
      <c r="G1208" s="9">
        <v>76040.710000000006</v>
      </c>
      <c r="H1208" s="9">
        <v>92</v>
      </c>
      <c r="I1208" s="10">
        <v>1.62</v>
      </c>
      <c r="J1208" s="11">
        <v>6995745.4000000004</v>
      </c>
      <c r="K1208" s="9">
        <v>60334.65</v>
      </c>
      <c r="L1208" s="11">
        <v>1444957.71</v>
      </c>
      <c r="M1208" s="9" t="s">
        <v>36</v>
      </c>
      <c r="N1208" s="9" t="s">
        <v>22</v>
      </c>
      <c r="O1208" s="9" t="s">
        <v>23</v>
      </c>
      <c r="P1208" s="9">
        <v>9</v>
      </c>
      <c r="Q1208" s="9">
        <v>2023</v>
      </c>
      <c r="R1208" s="11">
        <f>Raw_Data!$G1208*Raw_Data!$H1208</f>
        <v>6995745.3200000003</v>
      </c>
      <c r="S1208" s="11">
        <f>Raw_Data!$R1208*Raw_Data!$I1208/100</f>
        <v>113331.07418400001</v>
      </c>
      <c r="T1208" s="11">
        <f>Raw_Data!$R1208-Raw_Data!$S1208</f>
        <v>6882414.2458160007</v>
      </c>
      <c r="U1208" s="16">
        <f>Raw_Data!$L1208/Raw_Data!$J1208</f>
        <v>0.20654806991689548</v>
      </c>
    </row>
    <row r="1209" spans="1:21" x14ac:dyDescent="0.3">
      <c r="A1209" s="13" t="s">
        <v>1842</v>
      </c>
      <c r="B1209" s="12">
        <v>45190</v>
      </c>
      <c r="C1209" s="13" t="s">
        <v>18</v>
      </c>
      <c r="D1209" s="13" t="s">
        <v>610</v>
      </c>
      <c r="E1209" s="13" t="s">
        <v>5790</v>
      </c>
      <c r="F1209" s="13" t="s">
        <v>20</v>
      </c>
      <c r="G1209" s="13">
        <v>52620.85</v>
      </c>
      <c r="H1209" s="13">
        <v>3</v>
      </c>
      <c r="I1209" s="14">
        <v>13.19</v>
      </c>
      <c r="J1209" s="15">
        <v>157862.54</v>
      </c>
      <c r="K1209" s="13">
        <v>41260.269999999997</v>
      </c>
      <c r="L1209" s="15">
        <v>34081.72</v>
      </c>
      <c r="M1209" s="13" t="s">
        <v>21</v>
      </c>
      <c r="N1209" s="13" t="s">
        <v>58</v>
      </c>
      <c r="O1209" s="13" t="s">
        <v>29</v>
      </c>
      <c r="P1209" s="13">
        <v>9</v>
      </c>
      <c r="Q1209" s="13">
        <v>2023</v>
      </c>
      <c r="R1209" s="15">
        <f>Raw_Data!$G1209*Raw_Data!$H1209</f>
        <v>157862.54999999999</v>
      </c>
      <c r="S1209" s="15">
        <f>Raw_Data!$R1209*Raw_Data!$I1209/100</f>
        <v>20822.070345</v>
      </c>
      <c r="T1209" s="15">
        <f>Raw_Data!$R1209-Raw_Data!$S1209</f>
        <v>137040.47965499997</v>
      </c>
      <c r="U1209" s="17">
        <f>Raw_Data!$L1209/Raw_Data!$J1209</f>
        <v>0.21589491718554635</v>
      </c>
    </row>
    <row r="1210" spans="1:21" x14ac:dyDescent="0.3">
      <c r="A1210" s="9" t="s">
        <v>1843</v>
      </c>
      <c r="B1210" s="8">
        <v>45190</v>
      </c>
      <c r="C1210" s="9" t="s">
        <v>34</v>
      </c>
      <c r="D1210" s="9" t="s">
        <v>1776</v>
      </c>
      <c r="E1210" s="9" t="s">
        <v>5789</v>
      </c>
      <c r="F1210" s="9" t="s">
        <v>20</v>
      </c>
      <c r="G1210" s="9">
        <v>63215.45</v>
      </c>
      <c r="H1210" s="9">
        <v>14</v>
      </c>
      <c r="I1210" s="10">
        <v>15.46</v>
      </c>
      <c r="J1210" s="11">
        <v>885016.3</v>
      </c>
      <c r="K1210" s="9">
        <v>49053.15</v>
      </c>
      <c r="L1210" s="11">
        <v>198272.25</v>
      </c>
      <c r="M1210" s="9" t="s">
        <v>36</v>
      </c>
      <c r="N1210" s="9" t="s">
        <v>28</v>
      </c>
      <c r="O1210" s="9" t="s">
        <v>29</v>
      </c>
      <c r="P1210" s="9">
        <v>9</v>
      </c>
      <c r="Q1210" s="9">
        <v>2023</v>
      </c>
      <c r="R1210" s="11">
        <f>Raw_Data!$G1210*Raw_Data!$H1210</f>
        <v>885016.29999999993</v>
      </c>
      <c r="S1210" s="11">
        <f>Raw_Data!$R1210*Raw_Data!$I1210/100</f>
        <v>136823.51997999998</v>
      </c>
      <c r="T1210" s="11">
        <f>Raw_Data!$R1210-Raw_Data!$S1210</f>
        <v>748192.78001999995</v>
      </c>
      <c r="U1210" s="16">
        <f>Raw_Data!$L1210/Raw_Data!$J1210</f>
        <v>0.22403231443307881</v>
      </c>
    </row>
    <row r="1211" spans="1:21" x14ac:dyDescent="0.3">
      <c r="A1211" s="13" t="s">
        <v>1844</v>
      </c>
      <c r="B1211" s="12">
        <v>45190</v>
      </c>
      <c r="C1211" s="13" t="s">
        <v>40</v>
      </c>
      <c r="D1211" s="13" t="s">
        <v>471</v>
      </c>
      <c r="E1211" s="13" t="s">
        <v>5790</v>
      </c>
      <c r="F1211" s="13" t="s">
        <v>27</v>
      </c>
      <c r="G1211" s="13">
        <v>90301.46</v>
      </c>
      <c r="H1211" s="13">
        <v>7</v>
      </c>
      <c r="I1211" s="14">
        <v>4</v>
      </c>
      <c r="J1211" s="15">
        <v>632110.23</v>
      </c>
      <c r="K1211" s="13">
        <v>71251.759999999995</v>
      </c>
      <c r="L1211" s="15">
        <v>133347.88</v>
      </c>
      <c r="M1211" s="13" t="s">
        <v>21</v>
      </c>
      <c r="N1211" s="13" t="s">
        <v>22</v>
      </c>
      <c r="O1211" s="13" t="s">
        <v>23</v>
      </c>
      <c r="P1211" s="13">
        <v>9</v>
      </c>
      <c r="Q1211" s="13">
        <v>2023</v>
      </c>
      <c r="R1211" s="15">
        <f>Raw_Data!$G1211*Raw_Data!$H1211</f>
        <v>632110.22000000009</v>
      </c>
      <c r="S1211" s="15">
        <f>Raw_Data!$R1211*Raw_Data!$I1211/100</f>
        <v>25284.408800000005</v>
      </c>
      <c r="T1211" s="15">
        <f>Raw_Data!$R1211-Raw_Data!$S1211</f>
        <v>606825.81120000011</v>
      </c>
      <c r="U1211" s="17">
        <f>Raw_Data!$L1211/Raw_Data!$J1211</f>
        <v>0.2109566870955403</v>
      </c>
    </row>
    <row r="1212" spans="1:21" x14ac:dyDescent="0.3">
      <c r="A1212" s="9" t="s">
        <v>1845</v>
      </c>
      <c r="B1212" s="8">
        <v>45190</v>
      </c>
      <c r="C1212" s="9" t="s">
        <v>18</v>
      </c>
      <c r="D1212" s="9" t="s">
        <v>1846</v>
      </c>
      <c r="E1212" s="9" t="s">
        <v>5790</v>
      </c>
      <c r="F1212" s="9" t="s">
        <v>42</v>
      </c>
      <c r="G1212" s="9">
        <v>60151.11</v>
      </c>
      <c r="H1212" s="9">
        <v>119</v>
      </c>
      <c r="I1212" s="10">
        <v>0.49</v>
      </c>
      <c r="J1212" s="11">
        <v>7157982.0999999996</v>
      </c>
      <c r="K1212" s="9">
        <v>43662.54</v>
      </c>
      <c r="L1212" s="11">
        <v>1962139.63</v>
      </c>
      <c r="M1212" s="9" t="s">
        <v>36</v>
      </c>
      <c r="N1212" s="9" t="s">
        <v>45</v>
      </c>
      <c r="O1212" s="9" t="s">
        <v>23</v>
      </c>
      <c r="P1212" s="9">
        <v>9</v>
      </c>
      <c r="Q1212" s="9">
        <v>2023</v>
      </c>
      <c r="R1212" s="11">
        <f>Raw_Data!$G1212*Raw_Data!$H1212</f>
        <v>7157982.0899999999</v>
      </c>
      <c r="S1212" s="11">
        <f>Raw_Data!$R1212*Raw_Data!$I1212/100</f>
        <v>35074.112240999995</v>
      </c>
      <c r="T1212" s="11">
        <f>Raw_Data!$R1212-Raw_Data!$S1212</f>
        <v>7122907.9777589999</v>
      </c>
      <c r="U1212" s="16">
        <f>Raw_Data!$L1212/Raw_Data!$J1212</f>
        <v>0.27411910264486411</v>
      </c>
    </row>
    <row r="1213" spans="1:21" x14ac:dyDescent="0.3">
      <c r="A1213" s="13" t="s">
        <v>1847</v>
      </c>
      <c r="B1213" s="12">
        <v>45190</v>
      </c>
      <c r="C1213" s="13" t="s">
        <v>25</v>
      </c>
      <c r="D1213" s="13" t="s">
        <v>1370</v>
      </c>
      <c r="E1213" s="13" t="s">
        <v>5787</v>
      </c>
      <c r="F1213" s="13" t="s">
        <v>20</v>
      </c>
      <c r="G1213" s="13">
        <v>88687.88</v>
      </c>
      <c r="H1213" s="13">
        <v>5</v>
      </c>
      <c r="I1213" s="14">
        <v>11.64</v>
      </c>
      <c r="J1213" s="15">
        <v>443439.42</v>
      </c>
      <c r="K1213" s="13">
        <v>74613.27</v>
      </c>
      <c r="L1213" s="15">
        <v>70373.070000000007</v>
      </c>
      <c r="M1213" s="13" t="s">
        <v>21</v>
      </c>
      <c r="N1213" s="13" t="s">
        <v>28</v>
      </c>
      <c r="O1213" s="13" t="s">
        <v>29</v>
      </c>
      <c r="P1213" s="13">
        <v>9</v>
      </c>
      <c r="Q1213" s="13">
        <v>2023</v>
      </c>
      <c r="R1213" s="15">
        <f>Raw_Data!$G1213*Raw_Data!$H1213</f>
        <v>443439.4</v>
      </c>
      <c r="S1213" s="15">
        <f>Raw_Data!$R1213*Raw_Data!$I1213/100</f>
        <v>51616.346160000001</v>
      </c>
      <c r="T1213" s="15">
        <f>Raw_Data!$R1213-Raw_Data!$S1213</f>
        <v>391823.05384000001</v>
      </c>
      <c r="U1213" s="17">
        <f>Raw_Data!$L1213/Raw_Data!$J1213</f>
        <v>0.15869827269754233</v>
      </c>
    </row>
    <row r="1214" spans="1:21" x14ac:dyDescent="0.3">
      <c r="A1214" s="9" t="s">
        <v>1848</v>
      </c>
      <c r="B1214" s="8">
        <v>45190</v>
      </c>
      <c r="C1214" s="9" t="s">
        <v>47</v>
      </c>
      <c r="D1214" s="9" t="s">
        <v>70</v>
      </c>
      <c r="E1214" s="9" t="s">
        <v>5786</v>
      </c>
      <c r="F1214" s="9" t="s">
        <v>27</v>
      </c>
      <c r="G1214" s="9">
        <v>49052.94</v>
      </c>
      <c r="H1214" s="9">
        <v>80</v>
      </c>
      <c r="I1214" s="10">
        <v>8.1300000000000008</v>
      </c>
      <c r="J1214" s="11">
        <v>3924235.57</v>
      </c>
      <c r="K1214" s="9">
        <v>38878.04</v>
      </c>
      <c r="L1214" s="11">
        <v>813992.48</v>
      </c>
      <c r="M1214" s="9" t="s">
        <v>36</v>
      </c>
      <c r="N1214" s="9" t="s">
        <v>28</v>
      </c>
      <c r="O1214" s="9" t="s">
        <v>29</v>
      </c>
      <c r="P1214" s="9">
        <v>9</v>
      </c>
      <c r="Q1214" s="9">
        <v>2023</v>
      </c>
      <c r="R1214" s="11">
        <f>Raw_Data!$G1214*Raw_Data!$H1214</f>
        <v>3924235.2</v>
      </c>
      <c r="S1214" s="11">
        <f>Raw_Data!$R1214*Raw_Data!$I1214/100</f>
        <v>319040.32176000002</v>
      </c>
      <c r="T1214" s="11">
        <f>Raw_Data!$R1214-Raw_Data!$S1214</f>
        <v>3605194.87824</v>
      </c>
      <c r="U1214" s="16">
        <f>Raw_Data!$L1214/Raw_Data!$J1214</f>
        <v>0.20742701743565309</v>
      </c>
    </row>
    <row r="1215" spans="1:21" x14ac:dyDescent="0.3">
      <c r="A1215" s="13" t="s">
        <v>1849</v>
      </c>
      <c r="B1215" s="12">
        <v>45190</v>
      </c>
      <c r="C1215" s="13" t="s">
        <v>40</v>
      </c>
      <c r="D1215" s="13" t="s">
        <v>1353</v>
      </c>
      <c r="E1215" s="13" t="s">
        <v>5787</v>
      </c>
      <c r="F1215" s="13" t="s">
        <v>55</v>
      </c>
      <c r="G1215" s="13">
        <v>89698.5</v>
      </c>
      <c r="H1215" s="13">
        <v>5</v>
      </c>
      <c r="I1215" s="14">
        <v>3.54</v>
      </c>
      <c r="J1215" s="15">
        <v>448492.51</v>
      </c>
      <c r="K1215" s="13">
        <v>58614</v>
      </c>
      <c r="L1215" s="15">
        <v>155422.5</v>
      </c>
      <c r="M1215" s="13" t="s">
        <v>21</v>
      </c>
      <c r="N1215" s="13" t="s">
        <v>58</v>
      </c>
      <c r="O1215" s="13" t="s">
        <v>23</v>
      </c>
      <c r="P1215" s="13">
        <v>9</v>
      </c>
      <c r="Q1215" s="13">
        <v>2023</v>
      </c>
      <c r="R1215" s="15">
        <f>Raw_Data!$G1215*Raw_Data!$H1215</f>
        <v>448492.5</v>
      </c>
      <c r="S1215" s="15">
        <f>Raw_Data!$R1215*Raw_Data!$I1215/100</f>
        <v>15876.6345</v>
      </c>
      <c r="T1215" s="15">
        <f>Raw_Data!$R1215-Raw_Data!$S1215</f>
        <v>432615.86550000001</v>
      </c>
      <c r="U1215" s="17">
        <f>Raw_Data!$L1215/Raw_Data!$J1215</f>
        <v>0.34654424886605129</v>
      </c>
    </row>
    <row r="1216" spans="1:21" x14ac:dyDescent="0.3">
      <c r="A1216" s="9" t="s">
        <v>1850</v>
      </c>
      <c r="B1216" s="8">
        <v>45191</v>
      </c>
      <c r="C1216" s="9" t="s">
        <v>34</v>
      </c>
      <c r="D1216" s="9" t="s">
        <v>1244</v>
      </c>
      <c r="E1216" s="9" t="s">
        <v>5785</v>
      </c>
      <c r="F1216" s="9" t="s">
        <v>55</v>
      </c>
      <c r="G1216" s="9">
        <v>72145.03</v>
      </c>
      <c r="H1216" s="9">
        <v>109</v>
      </c>
      <c r="I1216" s="10">
        <v>0.98</v>
      </c>
      <c r="J1216" s="11">
        <v>7863808.3200000003</v>
      </c>
      <c r="K1216" s="9">
        <v>52026.68</v>
      </c>
      <c r="L1216" s="11">
        <v>2192900.41</v>
      </c>
      <c r="M1216" s="9" t="s">
        <v>36</v>
      </c>
      <c r="N1216" s="9" t="s">
        <v>58</v>
      </c>
      <c r="O1216" s="9" t="s">
        <v>23</v>
      </c>
      <c r="P1216" s="9">
        <v>9</v>
      </c>
      <c r="Q1216" s="9">
        <v>2023</v>
      </c>
      <c r="R1216" s="11">
        <f>Raw_Data!$G1216*Raw_Data!$H1216</f>
        <v>7863808.2699999996</v>
      </c>
      <c r="S1216" s="11">
        <f>Raw_Data!$R1216*Raw_Data!$I1216/100</f>
        <v>77065.321045999997</v>
      </c>
      <c r="T1216" s="11">
        <f>Raw_Data!$R1216-Raw_Data!$S1216</f>
        <v>7786742.9489539992</v>
      </c>
      <c r="U1216" s="16">
        <f>Raw_Data!$L1216/Raw_Data!$J1216</f>
        <v>0.27885985018515813</v>
      </c>
    </row>
    <row r="1217" spans="1:21" x14ac:dyDescent="0.3">
      <c r="A1217" s="13" t="s">
        <v>1851</v>
      </c>
      <c r="B1217" s="12">
        <v>45191</v>
      </c>
      <c r="C1217" s="13" t="s">
        <v>40</v>
      </c>
      <c r="D1217" s="13" t="s">
        <v>1852</v>
      </c>
      <c r="E1217" s="13" t="s">
        <v>5790</v>
      </c>
      <c r="F1217" s="13" t="s">
        <v>32</v>
      </c>
      <c r="G1217" s="13">
        <v>107152.54</v>
      </c>
      <c r="H1217" s="13">
        <v>10</v>
      </c>
      <c r="I1217" s="14">
        <v>0.03</v>
      </c>
      <c r="J1217" s="15">
        <v>1071525.3500000001</v>
      </c>
      <c r="K1217" s="13">
        <v>89431.89</v>
      </c>
      <c r="L1217" s="15">
        <v>177206.48</v>
      </c>
      <c r="M1217" s="13" t="s">
        <v>21</v>
      </c>
      <c r="N1217" s="13" t="s">
        <v>22</v>
      </c>
      <c r="O1217" s="13" t="s">
        <v>23</v>
      </c>
      <c r="P1217" s="13">
        <v>9</v>
      </c>
      <c r="Q1217" s="13">
        <v>2023</v>
      </c>
      <c r="R1217" s="15">
        <f>Raw_Data!$G1217*Raw_Data!$H1217</f>
        <v>1071525.3999999999</v>
      </c>
      <c r="S1217" s="15">
        <f>Raw_Data!$R1217*Raw_Data!$I1217/100</f>
        <v>321.45761999999996</v>
      </c>
      <c r="T1217" s="15">
        <f>Raw_Data!$R1217-Raw_Data!$S1217</f>
        <v>1071203.9423799999</v>
      </c>
      <c r="U1217" s="17">
        <f>Raw_Data!$L1217/Raw_Data!$J1217</f>
        <v>0.16537777664336173</v>
      </c>
    </row>
    <row r="1218" spans="1:21" x14ac:dyDescent="0.3">
      <c r="A1218" s="9" t="s">
        <v>1853</v>
      </c>
      <c r="B1218" s="8">
        <v>45191</v>
      </c>
      <c r="C1218" s="9" t="s">
        <v>18</v>
      </c>
      <c r="D1218" s="9" t="s">
        <v>1022</v>
      </c>
      <c r="E1218" s="9" t="s">
        <v>5788</v>
      </c>
      <c r="F1218" s="9" t="s">
        <v>27</v>
      </c>
      <c r="G1218" s="9">
        <v>74366.87</v>
      </c>
      <c r="H1218" s="9">
        <v>1</v>
      </c>
      <c r="I1218" s="10">
        <v>2.7</v>
      </c>
      <c r="J1218" s="11">
        <v>74366.87</v>
      </c>
      <c r="K1218" s="9">
        <v>54240.74</v>
      </c>
      <c r="L1218" s="11">
        <v>20126.13</v>
      </c>
      <c r="M1218" s="9" t="s">
        <v>21</v>
      </c>
      <c r="N1218" s="9" t="s">
        <v>22</v>
      </c>
      <c r="O1218" s="9" t="s">
        <v>23</v>
      </c>
      <c r="P1218" s="9">
        <v>9</v>
      </c>
      <c r="Q1218" s="9">
        <v>2023</v>
      </c>
      <c r="R1218" s="11">
        <f>Raw_Data!$G1218*Raw_Data!$H1218</f>
        <v>74366.87</v>
      </c>
      <c r="S1218" s="11">
        <f>Raw_Data!$R1218*Raw_Data!$I1218/100</f>
        <v>2007.9054900000001</v>
      </c>
      <c r="T1218" s="11">
        <f>Raw_Data!$R1218-Raw_Data!$S1218</f>
        <v>72358.964509999991</v>
      </c>
      <c r="U1218" s="16">
        <f>Raw_Data!$L1218/Raw_Data!$J1218</f>
        <v>0.27063301171610427</v>
      </c>
    </row>
    <row r="1219" spans="1:21" x14ac:dyDescent="0.3">
      <c r="A1219" s="13" t="s">
        <v>1854</v>
      </c>
      <c r="B1219" s="12">
        <v>45191</v>
      </c>
      <c r="C1219" s="13" t="s">
        <v>34</v>
      </c>
      <c r="D1219" s="13" t="s">
        <v>526</v>
      </c>
      <c r="E1219" s="13" t="s">
        <v>5786</v>
      </c>
      <c r="F1219" s="13" t="s">
        <v>27</v>
      </c>
      <c r="G1219" s="13">
        <v>55621.27</v>
      </c>
      <c r="H1219" s="13">
        <v>4</v>
      </c>
      <c r="I1219" s="14">
        <v>1.8</v>
      </c>
      <c r="J1219" s="15">
        <v>222485.09</v>
      </c>
      <c r="K1219" s="13">
        <v>44784.77</v>
      </c>
      <c r="L1219" s="15">
        <v>43346.02</v>
      </c>
      <c r="M1219" s="13" t="s">
        <v>21</v>
      </c>
      <c r="N1219" s="13" t="s">
        <v>45</v>
      </c>
      <c r="O1219" s="13" t="s">
        <v>23</v>
      </c>
      <c r="P1219" s="13">
        <v>9</v>
      </c>
      <c r="Q1219" s="13">
        <v>2023</v>
      </c>
      <c r="R1219" s="15">
        <f>Raw_Data!$G1219*Raw_Data!$H1219</f>
        <v>222485.08</v>
      </c>
      <c r="S1219" s="15">
        <f>Raw_Data!$R1219*Raw_Data!$I1219/100</f>
        <v>4004.7314399999996</v>
      </c>
      <c r="T1219" s="15">
        <f>Raw_Data!$R1219-Raw_Data!$S1219</f>
        <v>218480.34855999998</v>
      </c>
      <c r="U1219" s="17">
        <f>Raw_Data!$L1219/Raw_Data!$J1219</f>
        <v>0.19482662860688776</v>
      </c>
    </row>
    <row r="1220" spans="1:21" x14ac:dyDescent="0.3">
      <c r="A1220" s="9" t="s">
        <v>1855</v>
      </c>
      <c r="B1220" s="8">
        <v>45191</v>
      </c>
      <c r="C1220" s="9" t="s">
        <v>34</v>
      </c>
      <c r="D1220" s="9" t="s">
        <v>1640</v>
      </c>
      <c r="E1220" s="9" t="s">
        <v>5786</v>
      </c>
      <c r="F1220" s="9" t="s">
        <v>55</v>
      </c>
      <c r="G1220" s="9">
        <v>67773.19</v>
      </c>
      <c r="H1220" s="9">
        <v>112</v>
      </c>
      <c r="I1220" s="10">
        <v>2.0099999999999998</v>
      </c>
      <c r="J1220" s="11">
        <v>7590597.4900000002</v>
      </c>
      <c r="K1220" s="9">
        <v>47284.9</v>
      </c>
      <c r="L1220" s="11">
        <v>2294688.6</v>
      </c>
      <c r="M1220" s="9" t="s">
        <v>36</v>
      </c>
      <c r="N1220" s="9" t="s">
        <v>28</v>
      </c>
      <c r="O1220" s="9" t="s">
        <v>23</v>
      </c>
      <c r="P1220" s="9">
        <v>9</v>
      </c>
      <c r="Q1220" s="9">
        <v>2023</v>
      </c>
      <c r="R1220" s="11">
        <f>Raw_Data!$G1220*Raw_Data!$H1220</f>
        <v>7590597.2800000003</v>
      </c>
      <c r="S1220" s="11">
        <f>Raw_Data!$R1220*Raw_Data!$I1220/100</f>
        <v>152571.00532799997</v>
      </c>
      <c r="T1220" s="11">
        <f>Raw_Data!$R1220-Raw_Data!$S1220</f>
        <v>7438026.2746720007</v>
      </c>
      <c r="U1220" s="16">
        <f>Raw_Data!$L1220/Raw_Data!$J1220</f>
        <v>0.30230671604219128</v>
      </c>
    </row>
    <row r="1221" spans="1:21" x14ac:dyDescent="0.3">
      <c r="A1221" s="13" t="s">
        <v>1856</v>
      </c>
      <c r="B1221" s="12">
        <v>45191</v>
      </c>
      <c r="C1221" s="13" t="s">
        <v>47</v>
      </c>
      <c r="D1221" s="13" t="s">
        <v>804</v>
      </c>
      <c r="E1221" s="13" t="s">
        <v>5786</v>
      </c>
      <c r="F1221" s="13" t="s">
        <v>55</v>
      </c>
      <c r="G1221" s="13">
        <v>51346.69</v>
      </c>
      <c r="H1221" s="13">
        <v>64</v>
      </c>
      <c r="I1221" s="14">
        <v>2.66</v>
      </c>
      <c r="J1221" s="15">
        <v>3286187.94</v>
      </c>
      <c r="K1221" s="13">
        <v>33560.35</v>
      </c>
      <c r="L1221" s="15">
        <v>1138325.5900000001</v>
      </c>
      <c r="M1221" s="13" t="s">
        <v>36</v>
      </c>
      <c r="N1221" s="13" t="s">
        <v>22</v>
      </c>
      <c r="O1221" s="13" t="s">
        <v>23</v>
      </c>
      <c r="P1221" s="13">
        <v>9</v>
      </c>
      <c r="Q1221" s="13">
        <v>2023</v>
      </c>
      <c r="R1221" s="15">
        <f>Raw_Data!$G1221*Raw_Data!$H1221</f>
        <v>3286188.16</v>
      </c>
      <c r="S1221" s="15">
        <f>Raw_Data!$R1221*Raw_Data!$I1221/100</f>
        <v>87412.605056000015</v>
      </c>
      <c r="T1221" s="15">
        <f>Raw_Data!$R1221-Raw_Data!$S1221</f>
        <v>3198775.5549440002</v>
      </c>
      <c r="U1221" s="17">
        <f>Raw_Data!$L1221/Raw_Data!$J1221</f>
        <v>0.34639698361256843</v>
      </c>
    </row>
    <row r="1222" spans="1:21" x14ac:dyDescent="0.3">
      <c r="A1222" s="9" t="s">
        <v>1857</v>
      </c>
      <c r="B1222" s="8">
        <v>45192</v>
      </c>
      <c r="C1222" s="9" t="s">
        <v>40</v>
      </c>
      <c r="D1222" s="9" t="s">
        <v>1443</v>
      </c>
      <c r="E1222" s="9" t="s">
        <v>5786</v>
      </c>
      <c r="F1222" s="9" t="s">
        <v>55</v>
      </c>
      <c r="G1222" s="9">
        <v>63514.48</v>
      </c>
      <c r="H1222" s="9">
        <v>8</v>
      </c>
      <c r="I1222" s="10">
        <v>13.99</v>
      </c>
      <c r="J1222" s="11">
        <v>508115.84</v>
      </c>
      <c r="K1222" s="9">
        <v>42395.96</v>
      </c>
      <c r="L1222" s="11">
        <v>168948.16</v>
      </c>
      <c r="M1222" s="9" t="s">
        <v>21</v>
      </c>
      <c r="N1222" s="9" t="s">
        <v>22</v>
      </c>
      <c r="O1222" s="9" t="s">
        <v>29</v>
      </c>
      <c r="P1222" s="9">
        <v>9</v>
      </c>
      <c r="Q1222" s="9">
        <v>2023</v>
      </c>
      <c r="R1222" s="11">
        <f>Raw_Data!$G1222*Raw_Data!$H1222</f>
        <v>508115.84</v>
      </c>
      <c r="S1222" s="11">
        <f>Raw_Data!$R1222*Raw_Data!$I1222/100</f>
        <v>71085.406016000008</v>
      </c>
      <c r="T1222" s="11">
        <f>Raw_Data!$R1222-Raw_Data!$S1222</f>
        <v>437030.433984</v>
      </c>
      <c r="U1222" s="16">
        <f>Raw_Data!$L1222/Raw_Data!$J1222</f>
        <v>0.33249929779791948</v>
      </c>
    </row>
    <row r="1223" spans="1:21" x14ac:dyDescent="0.3">
      <c r="A1223" s="13" t="s">
        <v>1858</v>
      </c>
      <c r="B1223" s="12">
        <v>45192</v>
      </c>
      <c r="C1223" s="13" t="s">
        <v>34</v>
      </c>
      <c r="D1223" s="13" t="s">
        <v>1463</v>
      </c>
      <c r="E1223" s="13" t="s">
        <v>5785</v>
      </c>
      <c r="F1223" s="13" t="s">
        <v>32</v>
      </c>
      <c r="G1223" s="13">
        <v>70856.649999999994</v>
      </c>
      <c r="H1223" s="13">
        <v>34</v>
      </c>
      <c r="I1223" s="14">
        <v>1.29</v>
      </c>
      <c r="J1223" s="15">
        <v>2409126.19</v>
      </c>
      <c r="K1223" s="13">
        <v>57034.98</v>
      </c>
      <c r="L1223" s="15">
        <v>469936.76</v>
      </c>
      <c r="M1223" s="13" t="s">
        <v>36</v>
      </c>
      <c r="N1223" s="13" t="s">
        <v>28</v>
      </c>
      <c r="O1223" s="13" t="s">
        <v>23</v>
      </c>
      <c r="P1223" s="13">
        <v>9</v>
      </c>
      <c r="Q1223" s="13">
        <v>2023</v>
      </c>
      <c r="R1223" s="15">
        <f>Raw_Data!$G1223*Raw_Data!$H1223</f>
        <v>2409126.0999999996</v>
      </c>
      <c r="S1223" s="15">
        <f>Raw_Data!$R1223*Raw_Data!$I1223/100</f>
        <v>31077.726689999996</v>
      </c>
      <c r="T1223" s="15">
        <f>Raw_Data!$R1223-Raw_Data!$S1223</f>
        <v>2378048.3733099997</v>
      </c>
      <c r="U1223" s="17">
        <f>Raw_Data!$L1223/Raw_Data!$J1223</f>
        <v>0.19506523234467849</v>
      </c>
    </row>
    <row r="1224" spans="1:21" x14ac:dyDescent="0.3">
      <c r="A1224" s="9" t="s">
        <v>1859</v>
      </c>
      <c r="B1224" s="8">
        <v>45193</v>
      </c>
      <c r="C1224" s="9" t="s">
        <v>25</v>
      </c>
      <c r="D1224" s="9" t="s">
        <v>669</v>
      </c>
      <c r="E1224" s="9" t="s">
        <v>5787</v>
      </c>
      <c r="F1224" s="9" t="s">
        <v>42</v>
      </c>
      <c r="G1224" s="9">
        <v>106512.45</v>
      </c>
      <c r="H1224" s="9">
        <v>7</v>
      </c>
      <c r="I1224" s="10">
        <v>5.24</v>
      </c>
      <c r="J1224" s="11">
        <v>745587.17</v>
      </c>
      <c r="K1224" s="9">
        <v>82335.399999999994</v>
      </c>
      <c r="L1224" s="11">
        <v>169239.38</v>
      </c>
      <c r="M1224" s="9" t="s">
        <v>21</v>
      </c>
      <c r="N1224" s="9" t="s">
        <v>28</v>
      </c>
      <c r="O1224" s="9" t="s">
        <v>23</v>
      </c>
      <c r="P1224" s="9">
        <v>9</v>
      </c>
      <c r="Q1224" s="9">
        <v>2023</v>
      </c>
      <c r="R1224" s="11">
        <f>Raw_Data!$G1224*Raw_Data!$H1224</f>
        <v>745587.15</v>
      </c>
      <c r="S1224" s="11">
        <f>Raw_Data!$R1224*Raw_Data!$I1224/100</f>
        <v>39068.766660000001</v>
      </c>
      <c r="T1224" s="11">
        <f>Raw_Data!$R1224-Raw_Data!$S1224</f>
        <v>706518.38334000006</v>
      </c>
      <c r="U1224" s="16">
        <f>Raw_Data!$L1224/Raw_Data!$J1224</f>
        <v>0.2269880529194192</v>
      </c>
    </row>
    <row r="1225" spans="1:21" x14ac:dyDescent="0.3">
      <c r="A1225" s="13" t="s">
        <v>1860</v>
      </c>
      <c r="B1225" s="12">
        <v>45193</v>
      </c>
      <c r="C1225" s="13" t="s">
        <v>47</v>
      </c>
      <c r="D1225" s="13" t="s">
        <v>68</v>
      </c>
      <c r="E1225" s="13" t="s">
        <v>5789</v>
      </c>
      <c r="F1225" s="13" t="s">
        <v>20</v>
      </c>
      <c r="G1225" s="13">
        <v>46136.03</v>
      </c>
      <c r="H1225" s="13">
        <v>8</v>
      </c>
      <c r="I1225" s="14">
        <v>4</v>
      </c>
      <c r="J1225" s="15">
        <v>369088.26</v>
      </c>
      <c r="K1225" s="13">
        <v>35077.26</v>
      </c>
      <c r="L1225" s="15">
        <v>88470.2</v>
      </c>
      <c r="M1225" s="13" t="s">
        <v>21</v>
      </c>
      <c r="N1225" s="13" t="s">
        <v>28</v>
      </c>
      <c r="O1225" s="13" t="s">
        <v>23</v>
      </c>
      <c r="P1225" s="13">
        <v>9</v>
      </c>
      <c r="Q1225" s="13">
        <v>2023</v>
      </c>
      <c r="R1225" s="15">
        <f>Raw_Data!$G1225*Raw_Data!$H1225</f>
        <v>369088.24</v>
      </c>
      <c r="S1225" s="15">
        <f>Raw_Data!$R1225*Raw_Data!$I1225/100</f>
        <v>14763.5296</v>
      </c>
      <c r="T1225" s="15">
        <f>Raw_Data!$R1225-Raw_Data!$S1225</f>
        <v>354324.71039999998</v>
      </c>
      <c r="U1225" s="17">
        <f>Raw_Data!$L1225/Raw_Data!$J1225</f>
        <v>0.23969930661029423</v>
      </c>
    </row>
    <row r="1226" spans="1:21" x14ac:dyDescent="0.3">
      <c r="A1226" s="9" t="s">
        <v>1861</v>
      </c>
      <c r="B1226" s="8">
        <v>45194</v>
      </c>
      <c r="C1226" s="9" t="s">
        <v>18</v>
      </c>
      <c r="D1226" s="9" t="s">
        <v>1658</v>
      </c>
      <c r="E1226" s="9" t="s">
        <v>5785</v>
      </c>
      <c r="F1226" s="9" t="s">
        <v>27</v>
      </c>
      <c r="G1226" s="9">
        <v>57677.14</v>
      </c>
      <c r="H1226" s="9">
        <v>21</v>
      </c>
      <c r="I1226" s="10">
        <v>3.63</v>
      </c>
      <c r="J1226" s="11">
        <v>1211220.02</v>
      </c>
      <c r="K1226" s="9">
        <v>44456.34</v>
      </c>
      <c r="L1226" s="11">
        <v>277636.90999999997</v>
      </c>
      <c r="M1226" s="9" t="s">
        <v>36</v>
      </c>
      <c r="N1226" s="9" t="s">
        <v>28</v>
      </c>
      <c r="O1226" s="9" t="s">
        <v>23</v>
      </c>
      <c r="P1226" s="9">
        <v>9</v>
      </c>
      <c r="Q1226" s="9">
        <v>2023</v>
      </c>
      <c r="R1226" s="11">
        <f>Raw_Data!$G1226*Raw_Data!$H1226</f>
        <v>1211219.94</v>
      </c>
      <c r="S1226" s="11">
        <f>Raw_Data!$R1226*Raw_Data!$I1226/100</f>
        <v>43967.283821999998</v>
      </c>
      <c r="T1226" s="11">
        <f>Raw_Data!$R1226-Raw_Data!$S1226</f>
        <v>1167252.6561779999</v>
      </c>
      <c r="U1226" s="16">
        <f>Raw_Data!$L1226/Raw_Data!$J1226</f>
        <v>0.22922087268669813</v>
      </c>
    </row>
    <row r="1227" spans="1:21" x14ac:dyDescent="0.3">
      <c r="A1227" s="13" t="s">
        <v>1862</v>
      </c>
      <c r="B1227" s="12">
        <v>45194</v>
      </c>
      <c r="C1227" s="13" t="s">
        <v>47</v>
      </c>
      <c r="D1227" s="13" t="s">
        <v>1863</v>
      </c>
      <c r="E1227" s="13" t="s">
        <v>5786</v>
      </c>
      <c r="F1227" s="13" t="s">
        <v>42</v>
      </c>
      <c r="G1227" s="13">
        <v>65968.56</v>
      </c>
      <c r="H1227" s="13">
        <v>84</v>
      </c>
      <c r="I1227" s="14">
        <v>1.25</v>
      </c>
      <c r="J1227" s="15">
        <v>5541359</v>
      </c>
      <c r="K1227" s="13">
        <v>45275.98</v>
      </c>
      <c r="L1227" s="15">
        <v>1738176.95</v>
      </c>
      <c r="M1227" s="13" t="s">
        <v>36</v>
      </c>
      <c r="N1227" s="13" t="s">
        <v>28</v>
      </c>
      <c r="O1227" s="13" t="s">
        <v>23</v>
      </c>
      <c r="P1227" s="13">
        <v>9</v>
      </c>
      <c r="Q1227" s="13">
        <v>2023</v>
      </c>
      <c r="R1227" s="15">
        <f>Raw_Data!$G1227*Raw_Data!$H1227</f>
        <v>5541359.04</v>
      </c>
      <c r="S1227" s="15">
        <f>Raw_Data!$R1227*Raw_Data!$I1227/100</f>
        <v>69266.987999999998</v>
      </c>
      <c r="T1227" s="15">
        <f>Raw_Data!$R1227-Raw_Data!$S1227</f>
        <v>5472092.0520000001</v>
      </c>
      <c r="U1227" s="17">
        <f>Raw_Data!$L1227/Raw_Data!$J1227</f>
        <v>0.31367340574757924</v>
      </c>
    </row>
    <row r="1228" spans="1:21" x14ac:dyDescent="0.3">
      <c r="A1228" s="9" t="s">
        <v>1864</v>
      </c>
      <c r="B1228" s="8">
        <v>45194</v>
      </c>
      <c r="C1228" s="9" t="s">
        <v>47</v>
      </c>
      <c r="D1228" s="9" t="s">
        <v>86</v>
      </c>
      <c r="E1228" s="9" t="s">
        <v>5789</v>
      </c>
      <c r="F1228" s="9" t="s">
        <v>32</v>
      </c>
      <c r="G1228" s="9">
        <v>50961.24</v>
      </c>
      <c r="H1228" s="9">
        <v>10</v>
      </c>
      <c r="I1228" s="10">
        <v>3.04</v>
      </c>
      <c r="J1228" s="11">
        <v>509612.39</v>
      </c>
      <c r="K1228" s="9">
        <v>41598.129999999997</v>
      </c>
      <c r="L1228" s="11">
        <v>93631.06</v>
      </c>
      <c r="M1228" s="9" t="s">
        <v>21</v>
      </c>
      <c r="N1228" s="9" t="s">
        <v>22</v>
      </c>
      <c r="O1228" s="9" t="s">
        <v>23</v>
      </c>
      <c r="P1228" s="9">
        <v>9</v>
      </c>
      <c r="Q1228" s="9">
        <v>2023</v>
      </c>
      <c r="R1228" s="11">
        <f>Raw_Data!$G1228*Raw_Data!$H1228</f>
        <v>509612.39999999997</v>
      </c>
      <c r="S1228" s="11">
        <f>Raw_Data!$R1228*Raw_Data!$I1228/100</f>
        <v>15492.21696</v>
      </c>
      <c r="T1228" s="11">
        <f>Raw_Data!$R1228-Raw_Data!$S1228</f>
        <v>494120.18303999997</v>
      </c>
      <c r="U1228" s="16">
        <f>Raw_Data!$L1228/Raw_Data!$J1228</f>
        <v>0.1837299520916279</v>
      </c>
    </row>
    <row r="1229" spans="1:21" x14ac:dyDescent="0.3">
      <c r="A1229" s="13" t="s">
        <v>1865</v>
      </c>
      <c r="B1229" s="12">
        <v>45194</v>
      </c>
      <c r="C1229" s="13" t="s">
        <v>25</v>
      </c>
      <c r="D1229" s="13" t="s">
        <v>770</v>
      </c>
      <c r="E1229" s="13" t="s">
        <v>5786</v>
      </c>
      <c r="F1229" s="13" t="s">
        <v>42</v>
      </c>
      <c r="G1229" s="13">
        <v>118616.41</v>
      </c>
      <c r="H1229" s="13">
        <v>6</v>
      </c>
      <c r="I1229" s="14">
        <v>4.51</v>
      </c>
      <c r="J1229" s="15">
        <v>711698.47</v>
      </c>
      <c r="K1229" s="13">
        <v>87371.75</v>
      </c>
      <c r="L1229" s="15">
        <v>187468</v>
      </c>
      <c r="M1229" s="13" t="s">
        <v>21</v>
      </c>
      <c r="N1229" s="13" t="s">
        <v>58</v>
      </c>
      <c r="O1229" s="13" t="s">
        <v>23</v>
      </c>
      <c r="P1229" s="13">
        <v>9</v>
      </c>
      <c r="Q1229" s="13">
        <v>2023</v>
      </c>
      <c r="R1229" s="15">
        <f>Raw_Data!$G1229*Raw_Data!$H1229</f>
        <v>711698.46</v>
      </c>
      <c r="S1229" s="15">
        <f>Raw_Data!$R1229*Raw_Data!$I1229/100</f>
        <v>32097.600545999994</v>
      </c>
      <c r="T1229" s="15">
        <f>Raw_Data!$R1229-Raw_Data!$S1229</f>
        <v>679600.85945400002</v>
      </c>
      <c r="U1229" s="17">
        <f>Raw_Data!$L1229/Raw_Data!$J1229</f>
        <v>0.26340930591012796</v>
      </c>
    </row>
    <row r="1230" spans="1:21" x14ac:dyDescent="0.3">
      <c r="A1230" s="9" t="s">
        <v>1866</v>
      </c>
      <c r="B1230" s="8">
        <v>45194</v>
      </c>
      <c r="C1230" s="9" t="s">
        <v>40</v>
      </c>
      <c r="D1230" s="9" t="s">
        <v>368</v>
      </c>
      <c r="E1230" s="9" t="s">
        <v>5788</v>
      </c>
      <c r="F1230" s="9" t="s">
        <v>32</v>
      </c>
      <c r="G1230" s="9">
        <v>99748.81</v>
      </c>
      <c r="H1230" s="9">
        <v>8</v>
      </c>
      <c r="I1230" s="10">
        <v>0.34</v>
      </c>
      <c r="J1230" s="11">
        <v>797990.51</v>
      </c>
      <c r="K1230" s="9">
        <v>86167.43</v>
      </c>
      <c r="L1230" s="11">
        <v>108651.05</v>
      </c>
      <c r="M1230" s="9" t="s">
        <v>21</v>
      </c>
      <c r="N1230" s="9" t="s">
        <v>28</v>
      </c>
      <c r="O1230" s="9" t="s">
        <v>23</v>
      </c>
      <c r="P1230" s="9">
        <v>9</v>
      </c>
      <c r="Q1230" s="9">
        <v>2023</v>
      </c>
      <c r="R1230" s="11">
        <f>Raw_Data!$G1230*Raw_Data!$H1230</f>
        <v>797990.48</v>
      </c>
      <c r="S1230" s="11">
        <f>Raw_Data!$R1230*Raw_Data!$I1230/100</f>
        <v>2713.1676319999997</v>
      </c>
      <c r="T1230" s="11">
        <f>Raw_Data!$R1230-Raw_Data!$S1230</f>
        <v>795277.31236799993</v>
      </c>
      <c r="U1230" s="16">
        <f>Raw_Data!$L1230/Raw_Data!$J1230</f>
        <v>0.13615581719135983</v>
      </c>
    </row>
    <row r="1231" spans="1:21" x14ac:dyDescent="0.3">
      <c r="A1231" s="13" t="s">
        <v>1867</v>
      </c>
      <c r="B1231" s="12">
        <v>45194</v>
      </c>
      <c r="C1231" s="13" t="s">
        <v>34</v>
      </c>
      <c r="D1231" s="13" t="s">
        <v>329</v>
      </c>
      <c r="E1231" s="13" t="s">
        <v>5785</v>
      </c>
      <c r="F1231" s="13" t="s">
        <v>27</v>
      </c>
      <c r="G1231" s="13">
        <v>76007.37</v>
      </c>
      <c r="H1231" s="13">
        <v>7</v>
      </c>
      <c r="I1231" s="14">
        <v>4</v>
      </c>
      <c r="J1231" s="15">
        <v>532051.57999999996</v>
      </c>
      <c r="K1231" s="13">
        <v>58582.18</v>
      </c>
      <c r="L1231" s="15">
        <v>121976.33</v>
      </c>
      <c r="M1231" s="13" t="s">
        <v>21</v>
      </c>
      <c r="N1231" s="13" t="s">
        <v>22</v>
      </c>
      <c r="O1231" s="13" t="s">
        <v>23</v>
      </c>
      <c r="P1231" s="13">
        <v>9</v>
      </c>
      <c r="Q1231" s="13">
        <v>2023</v>
      </c>
      <c r="R1231" s="15">
        <f>Raw_Data!$G1231*Raw_Data!$H1231</f>
        <v>532051.59</v>
      </c>
      <c r="S1231" s="15">
        <f>Raw_Data!$R1231*Raw_Data!$I1231/100</f>
        <v>21282.063599999998</v>
      </c>
      <c r="T1231" s="15">
        <f>Raw_Data!$R1231-Raw_Data!$S1231</f>
        <v>510769.52639999997</v>
      </c>
      <c r="U1231" s="17">
        <f>Raw_Data!$L1231/Raw_Data!$J1231</f>
        <v>0.22925658824281664</v>
      </c>
    </row>
    <row r="1232" spans="1:21" x14ac:dyDescent="0.3">
      <c r="A1232" s="9" t="s">
        <v>1868</v>
      </c>
      <c r="B1232" s="8">
        <v>45194</v>
      </c>
      <c r="C1232" s="9" t="s">
        <v>18</v>
      </c>
      <c r="D1232" s="9" t="s">
        <v>1869</v>
      </c>
      <c r="E1232" s="9" t="s">
        <v>5788</v>
      </c>
      <c r="F1232" s="9" t="s">
        <v>55</v>
      </c>
      <c r="G1232" s="9">
        <v>44343.19</v>
      </c>
      <c r="H1232" s="9">
        <v>6</v>
      </c>
      <c r="I1232" s="10">
        <v>8.19</v>
      </c>
      <c r="J1232" s="11">
        <v>266059.14</v>
      </c>
      <c r="K1232" s="9">
        <v>29218.14</v>
      </c>
      <c r="L1232" s="11">
        <v>90750.3</v>
      </c>
      <c r="M1232" s="9" t="s">
        <v>21</v>
      </c>
      <c r="N1232" s="9" t="s">
        <v>28</v>
      </c>
      <c r="O1232" s="9" t="s">
        <v>29</v>
      </c>
      <c r="P1232" s="9">
        <v>9</v>
      </c>
      <c r="Q1232" s="9">
        <v>2023</v>
      </c>
      <c r="R1232" s="11">
        <f>Raw_Data!$G1232*Raw_Data!$H1232</f>
        <v>266059.14</v>
      </c>
      <c r="S1232" s="11">
        <f>Raw_Data!$R1232*Raw_Data!$I1232/100</f>
        <v>21790.243566000001</v>
      </c>
      <c r="T1232" s="11">
        <f>Raw_Data!$R1232-Raw_Data!$S1232</f>
        <v>244268.89643400002</v>
      </c>
      <c r="U1232" s="16">
        <f>Raw_Data!$L1232/Raw_Data!$J1232</f>
        <v>0.34109070637453009</v>
      </c>
    </row>
    <row r="1233" spans="1:21" x14ac:dyDescent="0.3">
      <c r="A1233" s="13" t="s">
        <v>1870</v>
      </c>
      <c r="B1233" s="12">
        <v>45194</v>
      </c>
      <c r="C1233" s="13" t="s">
        <v>25</v>
      </c>
      <c r="D1233" s="13" t="s">
        <v>1816</v>
      </c>
      <c r="E1233" s="13" t="s">
        <v>5790</v>
      </c>
      <c r="F1233" s="13" t="s">
        <v>55</v>
      </c>
      <c r="G1233" s="13">
        <v>116525.75</v>
      </c>
      <c r="H1233" s="13">
        <v>10</v>
      </c>
      <c r="I1233" s="14">
        <v>0.51</v>
      </c>
      <c r="J1233" s="15">
        <v>1165257.53</v>
      </c>
      <c r="K1233" s="13">
        <v>80725.009999999995</v>
      </c>
      <c r="L1233" s="15">
        <v>358007.4</v>
      </c>
      <c r="M1233" s="13" t="s">
        <v>21</v>
      </c>
      <c r="N1233" s="13" t="s">
        <v>28</v>
      </c>
      <c r="O1233" s="13" t="s">
        <v>23</v>
      </c>
      <c r="P1233" s="13">
        <v>9</v>
      </c>
      <c r="Q1233" s="13">
        <v>2023</v>
      </c>
      <c r="R1233" s="15">
        <f>Raw_Data!$G1233*Raw_Data!$H1233</f>
        <v>1165257.5</v>
      </c>
      <c r="S1233" s="15">
        <f>Raw_Data!$R1233*Raw_Data!$I1233/100</f>
        <v>5942.8132499999992</v>
      </c>
      <c r="T1233" s="15">
        <f>Raw_Data!$R1233-Raw_Data!$S1233</f>
        <v>1159314.6867500001</v>
      </c>
      <c r="U1233" s="17">
        <f>Raw_Data!$L1233/Raw_Data!$J1233</f>
        <v>0.30723457328784654</v>
      </c>
    </row>
    <row r="1234" spans="1:21" x14ac:dyDescent="0.3">
      <c r="A1234" s="9" t="s">
        <v>1871</v>
      </c>
      <c r="B1234" s="8">
        <v>45194</v>
      </c>
      <c r="C1234" s="9" t="s">
        <v>40</v>
      </c>
      <c r="D1234" s="9" t="s">
        <v>846</v>
      </c>
      <c r="E1234" s="9" t="s">
        <v>5788</v>
      </c>
      <c r="F1234" s="9" t="s">
        <v>55</v>
      </c>
      <c r="G1234" s="9">
        <v>118098.57</v>
      </c>
      <c r="H1234" s="9">
        <v>3</v>
      </c>
      <c r="I1234" s="10">
        <v>2.2000000000000002</v>
      </c>
      <c r="J1234" s="11">
        <v>354295.72</v>
      </c>
      <c r="K1234" s="9">
        <v>82712.83</v>
      </c>
      <c r="L1234" s="11">
        <v>106157.23</v>
      </c>
      <c r="M1234" s="9" t="s">
        <v>21</v>
      </c>
      <c r="N1234" s="9" t="s">
        <v>22</v>
      </c>
      <c r="O1234" s="9" t="s">
        <v>23</v>
      </c>
      <c r="P1234" s="9">
        <v>9</v>
      </c>
      <c r="Q1234" s="9">
        <v>2023</v>
      </c>
      <c r="R1234" s="11">
        <f>Raw_Data!$G1234*Raw_Data!$H1234</f>
        <v>354295.71</v>
      </c>
      <c r="S1234" s="11">
        <f>Raw_Data!$R1234*Raw_Data!$I1234/100</f>
        <v>7794.5056200000017</v>
      </c>
      <c r="T1234" s="11">
        <f>Raw_Data!$R1234-Raw_Data!$S1234</f>
        <v>346501.20438000001</v>
      </c>
      <c r="U1234" s="16">
        <f>Raw_Data!$L1234/Raw_Data!$J1234</f>
        <v>0.29962888064241927</v>
      </c>
    </row>
    <row r="1235" spans="1:21" x14ac:dyDescent="0.3">
      <c r="A1235" s="13" t="s">
        <v>1872</v>
      </c>
      <c r="B1235" s="12">
        <v>45195</v>
      </c>
      <c r="C1235" s="13" t="s">
        <v>18</v>
      </c>
      <c r="D1235" s="13" t="s">
        <v>459</v>
      </c>
      <c r="E1235" s="13" t="s">
        <v>5789</v>
      </c>
      <c r="F1235" s="13" t="s">
        <v>27</v>
      </c>
      <c r="G1235" s="13">
        <v>76996.570000000007</v>
      </c>
      <c r="H1235" s="13">
        <v>4</v>
      </c>
      <c r="I1235" s="14">
        <v>2.78</v>
      </c>
      <c r="J1235" s="15">
        <v>307986.28999999998</v>
      </c>
      <c r="K1235" s="13">
        <v>58943.02</v>
      </c>
      <c r="L1235" s="15">
        <v>72214.2</v>
      </c>
      <c r="M1235" s="13" t="s">
        <v>21</v>
      </c>
      <c r="N1235" s="13" t="s">
        <v>58</v>
      </c>
      <c r="O1235" s="13" t="s">
        <v>23</v>
      </c>
      <c r="P1235" s="13">
        <v>9</v>
      </c>
      <c r="Q1235" s="13">
        <v>2023</v>
      </c>
      <c r="R1235" s="15">
        <f>Raw_Data!$G1235*Raw_Data!$H1235</f>
        <v>307986.28000000003</v>
      </c>
      <c r="S1235" s="15">
        <f>Raw_Data!$R1235*Raw_Data!$I1235/100</f>
        <v>8562.0185839999995</v>
      </c>
      <c r="T1235" s="15">
        <f>Raw_Data!$R1235-Raw_Data!$S1235</f>
        <v>299424.26141600002</v>
      </c>
      <c r="U1235" s="17">
        <f>Raw_Data!$L1235/Raw_Data!$J1235</f>
        <v>0.23447212536635967</v>
      </c>
    </row>
    <row r="1236" spans="1:21" x14ac:dyDescent="0.3">
      <c r="A1236" s="9" t="s">
        <v>1873</v>
      </c>
      <c r="B1236" s="8">
        <v>45195</v>
      </c>
      <c r="C1236" s="9" t="s">
        <v>40</v>
      </c>
      <c r="D1236" s="9" t="s">
        <v>1058</v>
      </c>
      <c r="E1236" s="9" t="s">
        <v>5790</v>
      </c>
      <c r="F1236" s="9" t="s">
        <v>20</v>
      </c>
      <c r="G1236" s="9">
        <v>90085.28</v>
      </c>
      <c r="H1236" s="9">
        <v>50</v>
      </c>
      <c r="I1236" s="10">
        <v>10.27</v>
      </c>
      <c r="J1236" s="11">
        <v>4504264.12</v>
      </c>
      <c r="K1236" s="9">
        <v>72087.429999999993</v>
      </c>
      <c r="L1236" s="11">
        <v>899892.81</v>
      </c>
      <c r="M1236" s="9" t="s">
        <v>36</v>
      </c>
      <c r="N1236" s="9" t="s">
        <v>22</v>
      </c>
      <c r="O1236" s="9" t="s">
        <v>29</v>
      </c>
      <c r="P1236" s="9">
        <v>9</v>
      </c>
      <c r="Q1236" s="9">
        <v>2023</v>
      </c>
      <c r="R1236" s="11">
        <f>Raw_Data!$G1236*Raw_Data!$H1236</f>
        <v>4504264</v>
      </c>
      <c r="S1236" s="11">
        <f>Raw_Data!$R1236*Raw_Data!$I1236/100</f>
        <v>462587.91279999999</v>
      </c>
      <c r="T1236" s="11">
        <f>Raw_Data!$R1236-Raw_Data!$S1236</f>
        <v>4041676.0872</v>
      </c>
      <c r="U1236" s="16">
        <f>Raw_Data!$L1236/Raw_Data!$J1236</f>
        <v>0.19978686551800165</v>
      </c>
    </row>
    <row r="1237" spans="1:21" x14ac:dyDescent="0.3">
      <c r="A1237" s="13" t="s">
        <v>1874</v>
      </c>
      <c r="B1237" s="12">
        <v>45195</v>
      </c>
      <c r="C1237" s="13" t="s">
        <v>34</v>
      </c>
      <c r="D1237" s="13" t="s">
        <v>1875</v>
      </c>
      <c r="E1237" s="13" t="s">
        <v>5787</v>
      </c>
      <c r="F1237" s="13" t="s">
        <v>20</v>
      </c>
      <c r="G1237" s="13">
        <v>73644.33</v>
      </c>
      <c r="H1237" s="13">
        <v>7</v>
      </c>
      <c r="I1237" s="14">
        <v>3.38</v>
      </c>
      <c r="J1237" s="15">
        <v>515510.34</v>
      </c>
      <c r="K1237" s="13">
        <v>58080.47</v>
      </c>
      <c r="L1237" s="15">
        <v>108947.04</v>
      </c>
      <c r="M1237" s="13" t="s">
        <v>21</v>
      </c>
      <c r="N1237" s="13" t="s">
        <v>58</v>
      </c>
      <c r="O1237" s="13" t="s">
        <v>23</v>
      </c>
      <c r="P1237" s="13">
        <v>9</v>
      </c>
      <c r="Q1237" s="13">
        <v>2023</v>
      </c>
      <c r="R1237" s="15">
        <f>Raw_Data!$G1237*Raw_Data!$H1237</f>
        <v>515510.31</v>
      </c>
      <c r="S1237" s="15">
        <f>Raw_Data!$R1237*Raw_Data!$I1237/100</f>
        <v>17424.248477999998</v>
      </c>
      <c r="T1237" s="15">
        <f>Raw_Data!$R1237-Raw_Data!$S1237</f>
        <v>498086.061522</v>
      </c>
      <c r="U1237" s="17">
        <f>Raw_Data!$L1237/Raw_Data!$J1237</f>
        <v>0.21133822456403104</v>
      </c>
    </row>
    <row r="1238" spans="1:21" x14ac:dyDescent="0.3">
      <c r="A1238" s="9" t="s">
        <v>1876</v>
      </c>
      <c r="B1238" s="8">
        <v>45195</v>
      </c>
      <c r="C1238" s="9" t="s">
        <v>47</v>
      </c>
      <c r="D1238" s="9" t="s">
        <v>1162</v>
      </c>
      <c r="E1238" s="9" t="s">
        <v>5788</v>
      </c>
      <c r="F1238" s="9" t="s">
        <v>42</v>
      </c>
      <c r="G1238" s="9">
        <v>51566.31</v>
      </c>
      <c r="H1238" s="9">
        <v>2</v>
      </c>
      <c r="I1238" s="10">
        <v>2.97</v>
      </c>
      <c r="J1238" s="11">
        <v>103132.62</v>
      </c>
      <c r="K1238" s="9">
        <v>37408.89</v>
      </c>
      <c r="L1238" s="11">
        <v>28314.84</v>
      </c>
      <c r="M1238" s="9" t="s">
        <v>21</v>
      </c>
      <c r="N1238" s="9" t="s">
        <v>58</v>
      </c>
      <c r="O1238" s="9" t="s">
        <v>23</v>
      </c>
      <c r="P1238" s="9">
        <v>9</v>
      </c>
      <c r="Q1238" s="9">
        <v>2023</v>
      </c>
      <c r="R1238" s="11">
        <f>Raw_Data!$G1238*Raw_Data!$H1238</f>
        <v>103132.62</v>
      </c>
      <c r="S1238" s="11">
        <f>Raw_Data!$R1238*Raw_Data!$I1238/100</f>
        <v>3063.038814</v>
      </c>
      <c r="T1238" s="11">
        <f>Raw_Data!$R1238-Raw_Data!$S1238</f>
        <v>100069.581186</v>
      </c>
      <c r="U1238" s="16">
        <f>Raw_Data!$L1238/Raw_Data!$J1238</f>
        <v>0.27454785886366506</v>
      </c>
    </row>
    <row r="1239" spans="1:21" x14ac:dyDescent="0.3">
      <c r="A1239" s="13" t="s">
        <v>1877</v>
      </c>
      <c r="B1239" s="12">
        <v>45195</v>
      </c>
      <c r="C1239" s="13" t="s">
        <v>25</v>
      </c>
      <c r="D1239" s="13" t="s">
        <v>1026</v>
      </c>
      <c r="E1239" s="13" t="s">
        <v>5790</v>
      </c>
      <c r="F1239" s="13" t="s">
        <v>42</v>
      </c>
      <c r="G1239" s="13">
        <v>85802.99</v>
      </c>
      <c r="H1239" s="13">
        <v>42</v>
      </c>
      <c r="I1239" s="14">
        <v>3.67</v>
      </c>
      <c r="J1239" s="15">
        <v>3603725.66</v>
      </c>
      <c r="K1239" s="13">
        <v>61103.85</v>
      </c>
      <c r="L1239" s="15">
        <v>1037363.76</v>
      </c>
      <c r="M1239" s="13" t="s">
        <v>36</v>
      </c>
      <c r="N1239" s="13" t="s">
        <v>28</v>
      </c>
      <c r="O1239" s="13" t="s">
        <v>23</v>
      </c>
      <c r="P1239" s="13">
        <v>9</v>
      </c>
      <c r="Q1239" s="13">
        <v>2023</v>
      </c>
      <c r="R1239" s="15">
        <f>Raw_Data!$G1239*Raw_Data!$H1239</f>
        <v>3603725.58</v>
      </c>
      <c r="S1239" s="15">
        <f>Raw_Data!$R1239*Raw_Data!$I1239/100</f>
        <v>132256.72878599999</v>
      </c>
      <c r="T1239" s="15">
        <f>Raw_Data!$R1239-Raw_Data!$S1239</f>
        <v>3471468.851214</v>
      </c>
      <c r="U1239" s="17">
        <f>Raw_Data!$L1239/Raw_Data!$J1239</f>
        <v>0.28785869343894505</v>
      </c>
    </row>
    <row r="1240" spans="1:21" x14ac:dyDescent="0.3">
      <c r="A1240" s="9" t="s">
        <v>1878</v>
      </c>
      <c r="B1240" s="8">
        <v>45196</v>
      </c>
      <c r="C1240" s="9" t="s">
        <v>34</v>
      </c>
      <c r="D1240" s="9" t="s">
        <v>1879</v>
      </c>
      <c r="E1240" s="9" t="s">
        <v>5785</v>
      </c>
      <c r="F1240" s="9" t="s">
        <v>32</v>
      </c>
      <c r="G1240" s="9">
        <v>79452.75</v>
      </c>
      <c r="H1240" s="9">
        <v>2</v>
      </c>
      <c r="I1240" s="10">
        <v>2.0099999999999998</v>
      </c>
      <c r="J1240" s="11">
        <v>158905.49</v>
      </c>
      <c r="K1240" s="9">
        <v>62916.62</v>
      </c>
      <c r="L1240" s="11">
        <v>33072.25</v>
      </c>
      <c r="M1240" s="9" t="s">
        <v>21</v>
      </c>
      <c r="N1240" s="9" t="s">
        <v>58</v>
      </c>
      <c r="O1240" s="9" t="s">
        <v>23</v>
      </c>
      <c r="P1240" s="9">
        <v>9</v>
      </c>
      <c r="Q1240" s="9">
        <v>2023</v>
      </c>
      <c r="R1240" s="11">
        <f>Raw_Data!$G1240*Raw_Data!$H1240</f>
        <v>158905.5</v>
      </c>
      <c r="S1240" s="11">
        <f>Raw_Data!$R1240*Raw_Data!$I1240/100</f>
        <v>3194.0005499999997</v>
      </c>
      <c r="T1240" s="11">
        <f>Raw_Data!$R1240-Raw_Data!$S1240</f>
        <v>155711.49945</v>
      </c>
      <c r="U1240" s="16">
        <f>Raw_Data!$L1240/Raw_Data!$J1240</f>
        <v>0.20812528251855869</v>
      </c>
    </row>
    <row r="1241" spans="1:21" x14ac:dyDescent="0.3">
      <c r="A1241" s="13" t="s">
        <v>1880</v>
      </c>
      <c r="B1241" s="12">
        <v>45196</v>
      </c>
      <c r="C1241" s="13" t="s">
        <v>40</v>
      </c>
      <c r="D1241" s="13" t="s">
        <v>1737</v>
      </c>
      <c r="E1241" s="13" t="s">
        <v>5788</v>
      </c>
      <c r="F1241" s="13" t="s">
        <v>42</v>
      </c>
      <c r="G1241" s="13">
        <v>89927.5</v>
      </c>
      <c r="H1241" s="13">
        <v>107</v>
      </c>
      <c r="I1241" s="14">
        <v>5.85</v>
      </c>
      <c r="J1241" s="15">
        <v>9622242.3000000007</v>
      </c>
      <c r="K1241" s="13">
        <v>60969.56</v>
      </c>
      <c r="L1241" s="15">
        <v>3098499.66</v>
      </c>
      <c r="M1241" s="13" t="s">
        <v>36</v>
      </c>
      <c r="N1241" s="13" t="s">
        <v>45</v>
      </c>
      <c r="O1241" s="13" t="s">
        <v>23</v>
      </c>
      <c r="P1241" s="13">
        <v>9</v>
      </c>
      <c r="Q1241" s="13">
        <v>2023</v>
      </c>
      <c r="R1241" s="15">
        <f>Raw_Data!$G1241*Raw_Data!$H1241</f>
        <v>9622242.5</v>
      </c>
      <c r="S1241" s="15">
        <f>Raw_Data!$R1241*Raw_Data!$I1241/100</f>
        <v>562901.18625000003</v>
      </c>
      <c r="T1241" s="15">
        <f>Raw_Data!$R1241-Raw_Data!$S1241</f>
        <v>9059341.3137500007</v>
      </c>
      <c r="U1241" s="17">
        <f>Raw_Data!$L1241/Raw_Data!$J1241</f>
        <v>0.3220143042957877</v>
      </c>
    </row>
    <row r="1242" spans="1:21" x14ac:dyDescent="0.3">
      <c r="A1242" s="9" t="s">
        <v>1881</v>
      </c>
      <c r="B1242" s="8">
        <v>45196</v>
      </c>
      <c r="C1242" s="9" t="s">
        <v>47</v>
      </c>
      <c r="D1242" s="9" t="s">
        <v>608</v>
      </c>
      <c r="E1242" s="9" t="s">
        <v>5789</v>
      </c>
      <c r="F1242" s="9" t="s">
        <v>20</v>
      </c>
      <c r="G1242" s="9">
        <v>47658.74</v>
      </c>
      <c r="H1242" s="9">
        <v>9</v>
      </c>
      <c r="I1242" s="10">
        <v>4</v>
      </c>
      <c r="J1242" s="11">
        <v>428928.64</v>
      </c>
      <c r="K1242" s="9">
        <v>38758.19</v>
      </c>
      <c r="L1242" s="11">
        <v>80104.91</v>
      </c>
      <c r="M1242" s="9" t="s">
        <v>21</v>
      </c>
      <c r="N1242" s="9" t="s">
        <v>28</v>
      </c>
      <c r="O1242" s="9" t="s">
        <v>23</v>
      </c>
      <c r="P1242" s="9">
        <v>9</v>
      </c>
      <c r="Q1242" s="9">
        <v>2023</v>
      </c>
      <c r="R1242" s="11">
        <f>Raw_Data!$G1242*Raw_Data!$H1242</f>
        <v>428928.66</v>
      </c>
      <c r="S1242" s="11">
        <f>Raw_Data!$R1242*Raw_Data!$I1242/100</f>
        <v>17157.146399999998</v>
      </c>
      <c r="T1242" s="11">
        <f>Raw_Data!$R1242-Raw_Data!$S1242</f>
        <v>411771.51359999995</v>
      </c>
      <c r="U1242" s="16">
        <f>Raw_Data!$L1242/Raw_Data!$J1242</f>
        <v>0.18675579695494338</v>
      </c>
    </row>
    <row r="1243" spans="1:21" x14ac:dyDescent="0.3">
      <c r="A1243" s="13" t="s">
        <v>1882</v>
      </c>
      <c r="B1243" s="12">
        <v>45196</v>
      </c>
      <c r="C1243" s="13" t="s">
        <v>40</v>
      </c>
      <c r="D1243" s="13" t="s">
        <v>656</v>
      </c>
      <c r="E1243" s="13" t="s">
        <v>5789</v>
      </c>
      <c r="F1243" s="13" t="s">
        <v>20</v>
      </c>
      <c r="G1243" s="13">
        <v>108076.67</v>
      </c>
      <c r="H1243" s="13">
        <v>47</v>
      </c>
      <c r="I1243" s="14">
        <v>2.5299999999999998</v>
      </c>
      <c r="J1243" s="15">
        <v>5079603.49</v>
      </c>
      <c r="K1243" s="13">
        <v>86441.04</v>
      </c>
      <c r="L1243" s="15">
        <v>1016874.6</v>
      </c>
      <c r="M1243" s="13" t="s">
        <v>36</v>
      </c>
      <c r="N1243" s="13" t="s">
        <v>28</v>
      </c>
      <c r="O1243" s="13" t="s">
        <v>23</v>
      </c>
      <c r="P1243" s="13">
        <v>9</v>
      </c>
      <c r="Q1243" s="13">
        <v>2023</v>
      </c>
      <c r="R1243" s="15">
        <f>Raw_Data!$G1243*Raw_Data!$H1243</f>
        <v>5079603.49</v>
      </c>
      <c r="S1243" s="15">
        <f>Raw_Data!$R1243*Raw_Data!$I1243/100</f>
        <v>128513.96829699998</v>
      </c>
      <c r="T1243" s="15">
        <f>Raw_Data!$R1243-Raw_Data!$S1243</f>
        <v>4951089.5217030002</v>
      </c>
      <c r="U1243" s="17">
        <f>Raw_Data!$L1243/Raw_Data!$J1243</f>
        <v>0.20018779064190304</v>
      </c>
    </row>
    <row r="1244" spans="1:21" x14ac:dyDescent="0.3">
      <c r="A1244" s="9" t="s">
        <v>1883</v>
      </c>
      <c r="B1244" s="8">
        <v>45196</v>
      </c>
      <c r="C1244" s="9" t="s">
        <v>40</v>
      </c>
      <c r="D1244" s="9" t="s">
        <v>756</v>
      </c>
      <c r="E1244" s="9" t="s">
        <v>5789</v>
      </c>
      <c r="F1244" s="9" t="s">
        <v>32</v>
      </c>
      <c r="G1244" s="9">
        <v>79842.3</v>
      </c>
      <c r="H1244" s="9">
        <v>60</v>
      </c>
      <c r="I1244" s="10">
        <v>18.22</v>
      </c>
      <c r="J1244" s="11">
        <v>4790537.83</v>
      </c>
      <c r="K1244" s="9">
        <v>64806.01</v>
      </c>
      <c r="L1244" s="11">
        <v>902177.52</v>
      </c>
      <c r="M1244" s="9" t="s">
        <v>36</v>
      </c>
      <c r="N1244" s="9" t="s">
        <v>58</v>
      </c>
      <c r="O1244" s="9" t="s">
        <v>29</v>
      </c>
      <c r="P1244" s="9">
        <v>9</v>
      </c>
      <c r="Q1244" s="9">
        <v>2023</v>
      </c>
      <c r="R1244" s="11">
        <f>Raw_Data!$G1244*Raw_Data!$H1244</f>
        <v>4790538</v>
      </c>
      <c r="S1244" s="11">
        <f>Raw_Data!$R1244*Raw_Data!$I1244/100</f>
        <v>872836.02359999996</v>
      </c>
      <c r="T1244" s="11">
        <f>Raw_Data!$R1244-Raw_Data!$S1244</f>
        <v>3917701.9764</v>
      </c>
      <c r="U1244" s="16">
        <f>Raw_Data!$L1244/Raw_Data!$J1244</f>
        <v>0.18832489211341852</v>
      </c>
    </row>
    <row r="1245" spans="1:21" x14ac:dyDescent="0.3">
      <c r="A1245" s="13" t="s">
        <v>1884</v>
      </c>
      <c r="B1245" s="12">
        <v>45196</v>
      </c>
      <c r="C1245" s="13" t="s">
        <v>47</v>
      </c>
      <c r="D1245" s="13" t="s">
        <v>1428</v>
      </c>
      <c r="E1245" s="13" t="s">
        <v>5789</v>
      </c>
      <c r="F1245" s="13" t="s">
        <v>27</v>
      </c>
      <c r="G1245" s="13">
        <v>59004.08</v>
      </c>
      <c r="H1245" s="13">
        <v>4</v>
      </c>
      <c r="I1245" s="14">
        <v>4</v>
      </c>
      <c r="J1245" s="15">
        <v>236016.3</v>
      </c>
      <c r="K1245" s="13">
        <v>45376.93</v>
      </c>
      <c r="L1245" s="15">
        <v>54508.59</v>
      </c>
      <c r="M1245" s="13" t="s">
        <v>21</v>
      </c>
      <c r="N1245" s="13" t="s">
        <v>45</v>
      </c>
      <c r="O1245" s="13" t="s">
        <v>23</v>
      </c>
      <c r="P1245" s="13">
        <v>9</v>
      </c>
      <c r="Q1245" s="13">
        <v>2023</v>
      </c>
      <c r="R1245" s="15">
        <f>Raw_Data!$G1245*Raw_Data!$H1245</f>
        <v>236016.32</v>
      </c>
      <c r="S1245" s="15">
        <f>Raw_Data!$R1245*Raw_Data!$I1245/100</f>
        <v>9440.6527999999998</v>
      </c>
      <c r="T1245" s="15">
        <f>Raw_Data!$R1245-Raw_Data!$S1245</f>
        <v>226575.6672</v>
      </c>
      <c r="U1245" s="17">
        <f>Raw_Data!$L1245/Raw_Data!$J1245</f>
        <v>0.23095265030423745</v>
      </c>
    </row>
    <row r="1246" spans="1:21" x14ac:dyDescent="0.3">
      <c r="A1246" s="9" t="s">
        <v>1885</v>
      </c>
      <c r="B1246" s="8">
        <v>45196</v>
      </c>
      <c r="C1246" s="9" t="s">
        <v>34</v>
      </c>
      <c r="D1246" s="9" t="s">
        <v>375</v>
      </c>
      <c r="E1246" s="9" t="s">
        <v>5786</v>
      </c>
      <c r="F1246" s="9" t="s">
        <v>42</v>
      </c>
      <c r="G1246" s="9">
        <v>72149.33</v>
      </c>
      <c r="H1246" s="9">
        <v>9</v>
      </c>
      <c r="I1246" s="10">
        <v>3.31</v>
      </c>
      <c r="J1246" s="11">
        <v>649343.97</v>
      </c>
      <c r="K1246" s="9">
        <v>54381.56</v>
      </c>
      <c r="L1246" s="11">
        <v>159909.93</v>
      </c>
      <c r="M1246" s="9" t="s">
        <v>21</v>
      </c>
      <c r="N1246" s="9" t="s">
        <v>22</v>
      </c>
      <c r="O1246" s="9" t="s">
        <v>23</v>
      </c>
      <c r="P1246" s="9">
        <v>9</v>
      </c>
      <c r="Q1246" s="9">
        <v>2023</v>
      </c>
      <c r="R1246" s="11">
        <f>Raw_Data!$G1246*Raw_Data!$H1246</f>
        <v>649343.97</v>
      </c>
      <c r="S1246" s="11">
        <f>Raw_Data!$R1246*Raw_Data!$I1246/100</f>
        <v>21493.285406999999</v>
      </c>
      <c r="T1246" s="11">
        <f>Raw_Data!$R1246-Raw_Data!$S1246</f>
        <v>627850.68459299998</v>
      </c>
      <c r="U1246" s="16">
        <f>Raw_Data!$L1246/Raw_Data!$J1246</f>
        <v>0.24626382531895999</v>
      </c>
    </row>
    <row r="1247" spans="1:21" x14ac:dyDescent="0.3">
      <c r="A1247" s="13" t="s">
        <v>1886</v>
      </c>
      <c r="B1247" s="12">
        <v>45196</v>
      </c>
      <c r="C1247" s="13" t="s">
        <v>40</v>
      </c>
      <c r="D1247" s="13" t="s">
        <v>1000</v>
      </c>
      <c r="E1247" s="13" t="s">
        <v>5787</v>
      </c>
      <c r="F1247" s="13" t="s">
        <v>27</v>
      </c>
      <c r="G1247" s="13">
        <v>99669.92</v>
      </c>
      <c r="H1247" s="13">
        <v>2</v>
      </c>
      <c r="I1247" s="14">
        <v>1.38</v>
      </c>
      <c r="J1247" s="15">
        <v>199339.85</v>
      </c>
      <c r="K1247" s="13">
        <v>78388.38</v>
      </c>
      <c r="L1247" s="15">
        <v>42563.09</v>
      </c>
      <c r="M1247" s="13" t="s">
        <v>21</v>
      </c>
      <c r="N1247" s="13" t="s">
        <v>28</v>
      </c>
      <c r="O1247" s="13" t="s">
        <v>23</v>
      </c>
      <c r="P1247" s="13">
        <v>9</v>
      </c>
      <c r="Q1247" s="13">
        <v>2023</v>
      </c>
      <c r="R1247" s="15">
        <f>Raw_Data!$G1247*Raw_Data!$H1247</f>
        <v>199339.84</v>
      </c>
      <c r="S1247" s="15">
        <f>Raw_Data!$R1247*Raw_Data!$I1247/100</f>
        <v>2750.8897919999999</v>
      </c>
      <c r="T1247" s="15">
        <f>Raw_Data!$R1247-Raw_Data!$S1247</f>
        <v>196588.95020799999</v>
      </c>
      <c r="U1247" s="17">
        <f>Raw_Data!$L1247/Raw_Data!$J1247</f>
        <v>0.21352022688890351</v>
      </c>
    </row>
    <row r="1248" spans="1:21" x14ac:dyDescent="0.3">
      <c r="A1248" s="9" t="s">
        <v>1887</v>
      </c>
      <c r="B1248" s="8">
        <v>45197</v>
      </c>
      <c r="C1248" s="9" t="s">
        <v>47</v>
      </c>
      <c r="D1248" s="9" t="s">
        <v>423</v>
      </c>
      <c r="E1248" s="9" t="s">
        <v>5787</v>
      </c>
      <c r="F1248" s="9" t="s">
        <v>32</v>
      </c>
      <c r="G1248" s="9">
        <v>60361.04</v>
      </c>
      <c r="H1248" s="9">
        <v>30</v>
      </c>
      <c r="I1248" s="10">
        <v>2.37</v>
      </c>
      <c r="J1248" s="11">
        <v>1810831.19</v>
      </c>
      <c r="K1248" s="9">
        <v>48556.25</v>
      </c>
      <c r="L1248" s="11">
        <v>354143.76</v>
      </c>
      <c r="M1248" s="9" t="s">
        <v>36</v>
      </c>
      <c r="N1248" s="9" t="s">
        <v>22</v>
      </c>
      <c r="O1248" s="9" t="s">
        <v>23</v>
      </c>
      <c r="P1248" s="9">
        <v>9</v>
      </c>
      <c r="Q1248" s="9">
        <v>2023</v>
      </c>
      <c r="R1248" s="11">
        <f>Raw_Data!$G1248*Raw_Data!$H1248</f>
        <v>1810831.2</v>
      </c>
      <c r="S1248" s="11">
        <f>Raw_Data!$R1248*Raw_Data!$I1248/100</f>
        <v>42916.699440000004</v>
      </c>
      <c r="T1248" s="11">
        <f>Raw_Data!$R1248-Raw_Data!$S1248</f>
        <v>1767914.5005599998</v>
      </c>
      <c r="U1248" s="16">
        <f>Raw_Data!$L1248/Raw_Data!$J1248</f>
        <v>0.19556972618745319</v>
      </c>
    </row>
    <row r="1249" spans="1:21" x14ac:dyDescent="0.3">
      <c r="A1249" s="13" t="s">
        <v>1888</v>
      </c>
      <c r="B1249" s="12">
        <v>45197</v>
      </c>
      <c r="C1249" s="13" t="s">
        <v>25</v>
      </c>
      <c r="D1249" s="13" t="s">
        <v>766</v>
      </c>
      <c r="E1249" s="13" t="s">
        <v>5786</v>
      </c>
      <c r="F1249" s="13" t="s">
        <v>20</v>
      </c>
      <c r="G1249" s="13">
        <v>105966.97</v>
      </c>
      <c r="H1249" s="13">
        <v>6</v>
      </c>
      <c r="I1249" s="14">
        <v>0.99</v>
      </c>
      <c r="J1249" s="15">
        <v>635801.85</v>
      </c>
      <c r="K1249" s="13">
        <v>80366.429999999993</v>
      </c>
      <c r="L1249" s="15">
        <v>153603.29</v>
      </c>
      <c r="M1249" s="13" t="s">
        <v>21</v>
      </c>
      <c r="N1249" s="13" t="s">
        <v>28</v>
      </c>
      <c r="O1249" s="13" t="s">
        <v>23</v>
      </c>
      <c r="P1249" s="13">
        <v>9</v>
      </c>
      <c r="Q1249" s="13">
        <v>2023</v>
      </c>
      <c r="R1249" s="15">
        <f>Raw_Data!$G1249*Raw_Data!$H1249</f>
        <v>635801.82000000007</v>
      </c>
      <c r="S1249" s="15">
        <f>Raw_Data!$R1249*Raw_Data!$I1249/100</f>
        <v>6294.4380179999998</v>
      </c>
      <c r="T1249" s="15">
        <f>Raw_Data!$R1249-Raw_Data!$S1249</f>
        <v>629507.38198200008</v>
      </c>
      <c r="U1249" s="17">
        <f>Raw_Data!$L1249/Raw_Data!$J1249</f>
        <v>0.24158987583946165</v>
      </c>
    </row>
    <row r="1250" spans="1:21" x14ac:dyDescent="0.3">
      <c r="A1250" s="9" t="s">
        <v>1889</v>
      </c>
      <c r="B1250" s="8">
        <v>45197</v>
      </c>
      <c r="C1250" s="9" t="s">
        <v>47</v>
      </c>
      <c r="D1250" s="9" t="s">
        <v>1531</v>
      </c>
      <c r="E1250" s="9" t="s">
        <v>5790</v>
      </c>
      <c r="F1250" s="9" t="s">
        <v>32</v>
      </c>
      <c r="G1250" s="9">
        <v>53044.04</v>
      </c>
      <c r="H1250" s="9">
        <v>15</v>
      </c>
      <c r="I1250" s="10">
        <v>15.35</v>
      </c>
      <c r="J1250" s="11">
        <v>795660.63</v>
      </c>
      <c r="K1250" s="9">
        <v>42519.7</v>
      </c>
      <c r="L1250" s="11">
        <v>157865.09</v>
      </c>
      <c r="M1250" s="9" t="s">
        <v>21</v>
      </c>
      <c r="N1250" s="9" t="s">
        <v>28</v>
      </c>
      <c r="O1250" s="9" t="s">
        <v>29</v>
      </c>
      <c r="P1250" s="9">
        <v>9</v>
      </c>
      <c r="Q1250" s="9">
        <v>2023</v>
      </c>
      <c r="R1250" s="11">
        <f>Raw_Data!$G1250*Raw_Data!$H1250</f>
        <v>795660.6</v>
      </c>
      <c r="S1250" s="11">
        <f>Raw_Data!$R1250*Raw_Data!$I1250/100</f>
        <v>122133.90209999999</v>
      </c>
      <c r="T1250" s="11">
        <f>Raw_Data!$R1250-Raw_Data!$S1250</f>
        <v>673526.69790000003</v>
      </c>
      <c r="U1250" s="16">
        <f>Raw_Data!$L1250/Raw_Data!$J1250</f>
        <v>0.19840756730667947</v>
      </c>
    </row>
    <row r="1251" spans="1:21" x14ac:dyDescent="0.3">
      <c r="A1251" s="13" t="s">
        <v>1890</v>
      </c>
      <c r="B1251" s="12">
        <v>45197</v>
      </c>
      <c r="C1251" s="13" t="s">
        <v>47</v>
      </c>
      <c r="D1251" s="13" t="s">
        <v>1260</v>
      </c>
      <c r="E1251" s="13" t="s">
        <v>5785</v>
      </c>
      <c r="F1251" s="13" t="s">
        <v>42</v>
      </c>
      <c r="G1251" s="13">
        <v>59591.01</v>
      </c>
      <c r="H1251" s="13">
        <v>72</v>
      </c>
      <c r="I1251" s="14">
        <v>2.4500000000000002</v>
      </c>
      <c r="J1251" s="15">
        <v>4290552.59</v>
      </c>
      <c r="K1251" s="13">
        <v>44729.04</v>
      </c>
      <c r="L1251" s="15">
        <v>1070061.58</v>
      </c>
      <c r="M1251" s="13" t="s">
        <v>36</v>
      </c>
      <c r="N1251" s="13" t="s">
        <v>22</v>
      </c>
      <c r="O1251" s="13" t="s">
        <v>23</v>
      </c>
      <c r="P1251" s="13">
        <v>9</v>
      </c>
      <c r="Q1251" s="13">
        <v>2023</v>
      </c>
      <c r="R1251" s="15">
        <f>Raw_Data!$G1251*Raw_Data!$H1251</f>
        <v>4290552.72</v>
      </c>
      <c r="S1251" s="15">
        <f>Raw_Data!$R1251*Raw_Data!$I1251/100</f>
        <v>105118.54164000001</v>
      </c>
      <c r="T1251" s="15">
        <f>Raw_Data!$R1251-Raw_Data!$S1251</f>
        <v>4185434.1783599998</v>
      </c>
      <c r="U1251" s="17">
        <f>Raw_Data!$L1251/Raw_Data!$J1251</f>
        <v>0.2493994788675927</v>
      </c>
    </row>
    <row r="1252" spans="1:21" x14ac:dyDescent="0.3">
      <c r="A1252" s="9" t="s">
        <v>1891</v>
      </c>
      <c r="B1252" s="8">
        <v>45197</v>
      </c>
      <c r="C1252" s="9" t="s">
        <v>18</v>
      </c>
      <c r="D1252" s="9" t="s">
        <v>1892</v>
      </c>
      <c r="E1252" s="9" t="s">
        <v>5789</v>
      </c>
      <c r="F1252" s="9" t="s">
        <v>55</v>
      </c>
      <c r="G1252" s="9">
        <v>54996.5</v>
      </c>
      <c r="H1252" s="9">
        <v>10</v>
      </c>
      <c r="I1252" s="10">
        <v>3.38</v>
      </c>
      <c r="J1252" s="11">
        <v>549965</v>
      </c>
      <c r="K1252" s="9">
        <v>36165.99</v>
      </c>
      <c r="L1252" s="11">
        <v>188305.11</v>
      </c>
      <c r="M1252" s="9" t="s">
        <v>21</v>
      </c>
      <c r="N1252" s="9" t="s">
        <v>22</v>
      </c>
      <c r="O1252" s="9" t="s">
        <v>23</v>
      </c>
      <c r="P1252" s="9">
        <v>9</v>
      </c>
      <c r="Q1252" s="9">
        <v>2023</v>
      </c>
      <c r="R1252" s="11">
        <f>Raw_Data!$G1252*Raw_Data!$H1252</f>
        <v>549965</v>
      </c>
      <c r="S1252" s="11">
        <f>Raw_Data!$R1252*Raw_Data!$I1252/100</f>
        <v>18588.816999999999</v>
      </c>
      <c r="T1252" s="11">
        <f>Raw_Data!$R1252-Raw_Data!$S1252</f>
        <v>531376.18299999996</v>
      </c>
      <c r="U1252" s="16">
        <f>Raw_Data!$L1252/Raw_Data!$J1252</f>
        <v>0.34239471602738353</v>
      </c>
    </row>
    <row r="1253" spans="1:21" x14ac:dyDescent="0.3">
      <c r="A1253" s="13" t="s">
        <v>1893</v>
      </c>
      <c r="B1253" s="12">
        <v>45198</v>
      </c>
      <c r="C1253" s="13" t="s">
        <v>25</v>
      </c>
      <c r="D1253" s="13" t="s">
        <v>833</v>
      </c>
      <c r="E1253" s="13" t="s">
        <v>5787</v>
      </c>
      <c r="F1253" s="13" t="s">
        <v>42</v>
      </c>
      <c r="G1253" s="13">
        <v>95478.67</v>
      </c>
      <c r="H1253" s="13">
        <v>5</v>
      </c>
      <c r="I1253" s="14">
        <v>4</v>
      </c>
      <c r="J1253" s="15">
        <v>477393.35</v>
      </c>
      <c r="K1253" s="13">
        <v>67541.13</v>
      </c>
      <c r="L1253" s="15">
        <v>139687.69</v>
      </c>
      <c r="M1253" s="13" t="s">
        <v>21</v>
      </c>
      <c r="N1253" s="13" t="s">
        <v>22</v>
      </c>
      <c r="O1253" s="13" t="s">
        <v>23</v>
      </c>
      <c r="P1253" s="13">
        <v>9</v>
      </c>
      <c r="Q1253" s="13">
        <v>2023</v>
      </c>
      <c r="R1253" s="15">
        <f>Raw_Data!$G1253*Raw_Data!$H1253</f>
        <v>477393.35</v>
      </c>
      <c r="S1253" s="15">
        <f>Raw_Data!$R1253*Raw_Data!$I1253/100</f>
        <v>19095.734</v>
      </c>
      <c r="T1253" s="15">
        <f>Raw_Data!$R1253-Raw_Data!$S1253</f>
        <v>458297.61599999998</v>
      </c>
      <c r="U1253" s="17">
        <f>Raw_Data!$L1253/Raw_Data!$J1253</f>
        <v>0.29260501848213849</v>
      </c>
    </row>
    <row r="1254" spans="1:21" x14ac:dyDescent="0.3">
      <c r="A1254" s="9" t="s">
        <v>1894</v>
      </c>
      <c r="B1254" s="8">
        <v>45198</v>
      </c>
      <c r="C1254" s="9" t="s">
        <v>47</v>
      </c>
      <c r="D1254" s="9" t="s">
        <v>1190</v>
      </c>
      <c r="E1254" s="9" t="s">
        <v>5789</v>
      </c>
      <c r="F1254" s="9" t="s">
        <v>42</v>
      </c>
      <c r="G1254" s="9">
        <v>67973.899999999994</v>
      </c>
      <c r="H1254" s="9">
        <v>24</v>
      </c>
      <c r="I1254" s="10">
        <v>4.8099999999999996</v>
      </c>
      <c r="J1254" s="11">
        <v>1631373.51</v>
      </c>
      <c r="K1254" s="9">
        <v>52723.16</v>
      </c>
      <c r="L1254" s="11">
        <v>366017.63</v>
      </c>
      <c r="M1254" s="9" t="s">
        <v>36</v>
      </c>
      <c r="N1254" s="9" t="s">
        <v>28</v>
      </c>
      <c r="O1254" s="9" t="s">
        <v>23</v>
      </c>
      <c r="P1254" s="9">
        <v>9</v>
      </c>
      <c r="Q1254" s="9">
        <v>2023</v>
      </c>
      <c r="R1254" s="11">
        <f>Raw_Data!$G1254*Raw_Data!$H1254</f>
        <v>1631373.5999999999</v>
      </c>
      <c r="S1254" s="11">
        <f>Raw_Data!$R1254*Raw_Data!$I1254/100</f>
        <v>78469.070159999988</v>
      </c>
      <c r="T1254" s="11">
        <f>Raw_Data!$R1254-Raw_Data!$S1254</f>
        <v>1552904.52984</v>
      </c>
      <c r="U1254" s="16">
        <f>Raw_Data!$L1254/Raw_Data!$J1254</f>
        <v>0.22436163622639674</v>
      </c>
    </row>
    <row r="1255" spans="1:21" x14ac:dyDescent="0.3">
      <c r="A1255" s="13" t="s">
        <v>1895</v>
      </c>
      <c r="B1255" s="12">
        <v>45198</v>
      </c>
      <c r="C1255" s="13" t="s">
        <v>40</v>
      </c>
      <c r="D1255" s="13" t="s">
        <v>754</v>
      </c>
      <c r="E1255" s="13" t="s">
        <v>5789</v>
      </c>
      <c r="F1255" s="13" t="s">
        <v>20</v>
      </c>
      <c r="G1255" s="13">
        <v>108932.73</v>
      </c>
      <c r="H1255" s="13">
        <v>73</v>
      </c>
      <c r="I1255" s="14">
        <v>4</v>
      </c>
      <c r="J1255" s="15">
        <v>7952089.1200000001</v>
      </c>
      <c r="K1255" s="13">
        <v>92179.76</v>
      </c>
      <c r="L1255" s="15">
        <v>1222966.33</v>
      </c>
      <c r="M1255" s="13" t="s">
        <v>36</v>
      </c>
      <c r="N1255" s="13" t="s">
        <v>22</v>
      </c>
      <c r="O1255" s="13" t="s">
        <v>23</v>
      </c>
      <c r="P1255" s="13">
        <v>9</v>
      </c>
      <c r="Q1255" s="13">
        <v>2023</v>
      </c>
      <c r="R1255" s="15">
        <f>Raw_Data!$G1255*Raw_Data!$H1255</f>
        <v>7952089.29</v>
      </c>
      <c r="S1255" s="15">
        <f>Raw_Data!$R1255*Raw_Data!$I1255/100</f>
        <v>318083.57160000002</v>
      </c>
      <c r="T1255" s="15">
        <f>Raw_Data!$R1255-Raw_Data!$S1255</f>
        <v>7634005.7183999997</v>
      </c>
      <c r="U1255" s="17">
        <f>Raw_Data!$L1255/Raw_Data!$J1255</f>
        <v>0.15379182898292268</v>
      </c>
    </row>
    <row r="1256" spans="1:21" x14ac:dyDescent="0.3">
      <c r="A1256" s="9" t="s">
        <v>1896</v>
      </c>
      <c r="B1256" s="8">
        <v>45198</v>
      </c>
      <c r="C1256" s="9" t="s">
        <v>18</v>
      </c>
      <c r="D1256" s="9" t="s">
        <v>1787</v>
      </c>
      <c r="E1256" s="9" t="s">
        <v>5787</v>
      </c>
      <c r="F1256" s="9" t="s">
        <v>32</v>
      </c>
      <c r="G1256" s="9">
        <v>54139.59</v>
      </c>
      <c r="H1256" s="9">
        <v>10</v>
      </c>
      <c r="I1256" s="10">
        <v>3.15</v>
      </c>
      <c r="J1256" s="11">
        <v>541395.91</v>
      </c>
      <c r="K1256" s="9">
        <v>42903.96</v>
      </c>
      <c r="L1256" s="11">
        <v>112356.29</v>
      </c>
      <c r="M1256" s="9" t="s">
        <v>21</v>
      </c>
      <c r="N1256" s="9" t="s">
        <v>45</v>
      </c>
      <c r="O1256" s="9" t="s">
        <v>23</v>
      </c>
      <c r="P1256" s="9">
        <v>9</v>
      </c>
      <c r="Q1256" s="9">
        <v>2023</v>
      </c>
      <c r="R1256" s="11">
        <f>Raw_Data!$G1256*Raw_Data!$H1256</f>
        <v>541395.89999999991</v>
      </c>
      <c r="S1256" s="11">
        <f>Raw_Data!$R1256*Raw_Data!$I1256/100</f>
        <v>17053.970849999998</v>
      </c>
      <c r="T1256" s="11">
        <f>Raw_Data!$R1256-Raw_Data!$S1256</f>
        <v>524341.92914999987</v>
      </c>
      <c r="U1256" s="16">
        <f>Raw_Data!$L1256/Raw_Data!$J1256</f>
        <v>0.20753073291595422</v>
      </c>
    </row>
    <row r="1257" spans="1:21" x14ac:dyDescent="0.3">
      <c r="A1257" s="13" t="s">
        <v>1897</v>
      </c>
      <c r="B1257" s="12">
        <v>45199</v>
      </c>
      <c r="C1257" s="13" t="s">
        <v>47</v>
      </c>
      <c r="D1257" s="13" t="s">
        <v>506</v>
      </c>
      <c r="E1257" s="13" t="s">
        <v>5787</v>
      </c>
      <c r="F1257" s="13" t="s">
        <v>55</v>
      </c>
      <c r="G1257" s="13">
        <v>53311.37</v>
      </c>
      <c r="H1257" s="13">
        <v>8</v>
      </c>
      <c r="I1257" s="14">
        <v>1.03</v>
      </c>
      <c r="J1257" s="15">
        <v>426490.98</v>
      </c>
      <c r="K1257" s="13">
        <v>39434.42</v>
      </c>
      <c r="L1257" s="15">
        <v>111015.58</v>
      </c>
      <c r="M1257" s="13" t="s">
        <v>21</v>
      </c>
      <c r="N1257" s="13" t="s">
        <v>28</v>
      </c>
      <c r="O1257" s="13" t="s">
        <v>23</v>
      </c>
      <c r="P1257" s="13">
        <v>9</v>
      </c>
      <c r="Q1257" s="13">
        <v>2023</v>
      </c>
      <c r="R1257" s="15">
        <f>Raw_Data!$G1257*Raw_Data!$H1257</f>
        <v>426490.96</v>
      </c>
      <c r="S1257" s="15">
        <f>Raw_Data!$R1257*Raw_Data!$I1257/100</f>
        <v>4392.8568880000003</v>
      </c>
      <c r="T1257" s="15">
        <f>Raw_Data!$R1257-Raw_Data!$S1257</f>
        <v>422098.10311200004</v>
      </c>
      <c r="U1257" s="17">
        <f>Raw_Data!$L1257/Raw_Data!$J1257</f>
        <v>0.26029994819585633</v>
      </c>
    </row>
    <row r="1258" spans="1:21" x14ac:dyDescent="0.3">
      <c r="A1258" s="9" t="s">
        <v>1898</v>
      </c>
      <c r="B1258" s="8">
        <v>45199</v>
      </c>
      <c r="C1258" s="9" t="s">
        <v>25</v>
      </c>
      <c r="D1258" s="9" t="s">
        <v>1013</v>
      </c>
      <c r="E1258" s="9" t="s">
        <v>5785</v>
      </c>
      <c r="F1258" s="9" t="s">
        <v>55</v>
      </c>
      <c r="G1258" s="9">
        <v>100081.92</v>
      </c>
      <c r="H1258" s="9">
        <v>39</v>
      </c>
      <c r="I1258" s="10">
        <v>9.67</v>
      </c>
      <c r="J1258" s="11">
        <v>3903194.71</v>
      </c>
      <c r="K1258" s="9">
        <v>68594.41</v>
      </c>
      <c r="L1258" s="11">
        <v>1228012.5900000001</v>
      </c>
      <c r="M1258" s="9" t="s">
        <v>36</v>
      </c>
      <c r="N1258" s="9" t="s">
        <v>28</v>
      </c>
      <c r="O1258" s="9" t="s">
        <v>29</v>
      </c>
      <c r="P1258" s="9">
        <v>9</v>
      </c>
      <c r="Q1258" s="9">
        <v>2023</v>
      </c>
      <c r="R1258" s="11">
        <f>Raw_Data!$G1258*Raw_Data!$H1258</f>
        <v>3903194.88</v>
      </c>
      <c r="S1258" s="11">
        <f>Raw_Data!$R1258*Raw_Data!$I1258/100</f>
        <v>377438.94489599997</v>
      </c>
      <c r="T1258" s="11">
        <f>Raw_Data!$R1258-Raw_Data!$S1258</f>
        <v>3525755.9351039999</v>
      </c>
      <c r="U1258" s="16">
        <f>Raw_Data!$L1258/Raw_Data!$J1258</f>
        <v>0.31461730229696894</v>
      </c>
    </row>
    <row r="1259" spans="1:21" x14ac:dyDescent="0.3">
      <c r="A1259" s="13" t="s">
        <v>1899</v>
      </c>
      <c r="B1259" s="12">
        <v>45199</v>
      </c>
      <c r="C1259" s="13" t="s">
        <v>18</v>
      </c>
      <c r="D1259" s="13" t="s">
        <v>80</v>
      </c>
      <c r="E1259" s="13" t="s">
        <v>5787</v>
      </c>
      <c r="F1259" s="13" t="s">
        <v>32</v>
      </c>
      <c r="G1259" s="13">
        <v>70393.16</v>
      </c>
      <c r="H1259" s="13">
        <v>36</v>
      </c>
      <c r="I1259" s="14">
        <v>1.31</v>
      </c>
      <c r="J1259" s="15">
        <v>2534153.83</v>
      </c>
      <c r="K1259" s="13">
        <v>60328.49</v>
      </c>
      <c r="L1259" s="15">
        <v>362328.09</v>
      </c>
      <c r="M1259" s="13" t="s">
        <v>36</v>
      </c>
      <c r="N1259" s="13" t="s">
        <v>22</v>
      </c>
      <c r="O1259" s="13" t="s">
        <v>23</v>
      </c>
      <c r="P1259" s="13">
        <v>9</v>
      </c>
      <c r="Q1259" s="13">
        <v>2023</v>
      </c>
      <c r="R1259" s="15">
        <f>Raw_Data!$G1259*Raw_Data!$H1259</f>
        <v>2534153.7600000002</v>
      </c>
      <c r="S1259" s="15">
        <f>Raw_Data!$R1259*Raw_Data!$I1259/100</f>
        <v>33197.414256000004</v>
      </c>
      <c r="T1259" s="15">
        <f>Raw_Data!$R1259-Raw_Data!$S1259</f>
        <v>2500956.3457440003</v>
      </c>
      <c r="U1259" s="17">
        <f>Raw_Data!$L1259/Raw_Data!$J1259</f>
        <v>0.14297793832034261</v>
      </c>
    </row>
    <row r="1260" spans="1:21" x14ac:dyDescent="0.3">
      <c r="A1260" s="9" t="s">
        <v>1900</v>
      </c>
      <c r="B1260" s="8">
        <v>45199</v>
      </c>
      <c r="C1260" s="9" t="s">
        <v>47</v>
      </c>
      <c r="D1260" s="9" t="s">
        <v>1213</v>
      </c>
      <c r="E1260" s="9" t="s">
        <v>5788</v>
      </c>
      <c r="F1260" s="9" t="s">
        <v>55</v>
      </c>
      <c r="G1260" s="9">
        <v>52021.24</v>
      </c>
      <c r="H1260" s="9">
        <v>3</v>
      </c>
      <c r="I1260" s="10">
        <v>11.49</v>
      </c>
      <c r="J1260" s="11">
        <v>156063.73000000001</v>
      </c>
      <c r="K1260" s="9">
        <v>36949.89</v>
      </c>
      <c r="L1260" s="11">
        <v>45214.07</v>
      </c>
      <c r="M1260" s="9" t="s">
        <v>21</v>
      </c>
      <c r="N1260" s="9" t="s">
        <v>28</v>
      </c>
      <c r="O1260" s="9" t="s">
        <v>29</v>
      </c>
      <c r="P1260" s="9">
        <v>9</v>
      </c>
      <c r="Q1260" s="9">
        <v>2023</v>
      </c>
      <c r="R1260" s="11">
        <f>Raw_Data!$G1260*Raw_Data!$H1260</f>
        <v>156063.72</v>
      </c>
      <c r="S1260" s="11">
        <f>Raw_Data!$R1260*Raw_Data!$I1260/100</f>
        <v>17931.721428000001</v>
      </c>
      <c r="T1260" s="11">
        <f>Raw_Data!$R1260-Raw_Data!$S1260</f>
        <v>138131.99857200001</v>
      </c>
      <c r="U1260" s="16">
        <f>Raw_Data!$L1260/Raw_Data!$J1260</f>
        <v>0.28971542587121296</v>
      </c>
    </row>
    <row r="1261" spans="1:21" x14ac:dyDescent="0.3">
      <c r="A1261" s="13" t="s">
        <v>1901</v>
      </c>
      <c r="B1261" s="12">
        <v>45199</v>
      </c>
      <c r="C1261" s="13" t="s">
        <v>34</v>
      </c>
      <c r="D1261" s="13" t="s">
        <v>565</v>
      </c>
      <c r="E1261" s="13" t="s">
        <v>5785</v>
      </c>
      <c r="F1261" s="13" t="s">
        <v>27</v>
      </c>
      <c r="G1261" s="13">
        <v>62525.440000000002</v>
      </c>
      <c r="H1261" s="13">
        <v>9</v>
      </c>
      <c r="I1261" s="14">
        <v>2.64</v>
      </c>
      <c r="J1261" s="15">
        <v>562728.94999999995</v>
      </c>
      <c r="K1261" s="13">
        <v>49586.93</v>
      </c>
      <c r="L1261" s="15">
        <v>116446.58</v>
      </c>
      <c r="M1261" s="13" t="s">
        <v>21</v>
      </c>
      <c r="N1261" s="13" t="s">
        <v>45</v>
      </c>
      <c r="O1261" s="13" t="s">
        <v>23</v>
      </c>
      <c r="P1261" s="13">
        <v>9</v>
      </c>
      <c r="Q1261" s="13">
        <v>2023</v>
      </c>
      <c r="R1261" s="15">
        <f>Raw_Data!$G1261*Raw_Data!$H1261</f>
        <v>562728.95999999996</v>
      </c>
      <c r="S1261" s="15">
        <f>Raw_Data!$R1261*Raw_Data!$I1261/100</f>
        <v>14856.044543999998</v>
      </c>
      <c r="T1261" s="15">
        <f>Raw_Data!$R1261-Raw_Data!$S1261</f>
        <v>547872.91545600002</v>
      </c>
      <c r="U1261" s="17">
        <f>Raw_Data!$L1261/Raw_Data!$J1261</f>
        <v>0.20693191633378735</v>
      </c>
    </row>
    <row r="1262" spans="1:21" x14ac:dyDescent="0.3">
      <c r="A1262" s="9" t="s">
        <v>1902</v>
      </c>
      <c r="B1262" s="8">
        <v>45199</v>
      </c>
      <c r="C1262" s="9" t="s">
        <v>18</v>
      </c>
      <c r="D1262" s="9" t="s">
        <v>579</v>
      </c>
      <c r="E1262" s="9" t="s">
        <v>5787</v>
      </c>
      <c r="F1262" s="9" t="s">
        <v>20</v>
      </c>
      <c r="G1262" s="9">
        <v>68902.12</v>
      </c>
      <c r="H1262" s="9">
        <v>38</v>
      </c>
      <c r="I1262" s="10">
        <v>3.76</v>
      </c>
      <c r="J1262" s="11">
        <v>2618280.6</v>
      </c>
      <c r="K1262" s="9">
        <v>56590.3</v>
      </c>
      <c r="L1262" s="11">
        <v>467849.22</v>
      </c>
      <c r="M1262" s="9" t="s">
        <v>36</v>
      </c>
      <c r="N1262" s="9" t="s">
        <v>22</v>
      </c>
      <c r="O1262" s="9" t="s">
        <v>23</v>
      </c>
      <c r="P1262" s="9">
        <v>9</v>
      </c>
      <c r="Q1262" s="9">
        <v>2023</v>
      </c>
      <c r="R1262" s="11">
        <f>Raw_Data!$G1262*Raw_Data!$H1262</f>
        <v>2618280.5599999996</v>
      </c>
      <c r="S1262" s="11">
        <f>Raw_Data!$R1262*Raw_Data!$I1262/100</f>
        <v>98447.349055999977</v>
      </c>
      <c r="T1262" s="11">
        <f>Raw_Data!$R1262-Raw_Data!$S1262</f>
        <v>2519833.2109439997</v>
      </c>
      <c r="U1262" s="16">
        <f>Raw_Data!$L1262/Raw_Data!$J1262</f>
        <v>0.17868566875528924</v>
      </c>
    </row>
    <row r="1263" spans="1:21" x14ac:dyDescent="0.3">
      <c r="A1263" s="13" t="s">
        <v>1903</v>
      </c>
      <c r="B1263" s="12">
        <v>45200</v>
      </c>
      <c r="C1263" s="13" t="s">
        <v>34</v>
      </c>
      <c r="D1263" s="13" t="s">
        <v>151</v>
      </c>
      <c r="E1263" s="13" t="s">
        <v>5786</v>
      </c>
      <c r="F1263" s="13" t="s">
        <v>20</v>
      </c>
      <c r="G1263" s="13">
        <v>64608.18</v>
      </c>
      <c r="H1263" s="13">
        <v>34</v>
      </c>
      <c r="I1263" s="14">
        <v>4</v>
      </c>
      <c r="J1263" s="15">
        <v>2196678.19</v>
      </c>
      <c r="K1263" s="13">
        <v>51196.44</v>
      </c>
      <c r="L1263" s="15">
        <v>455999.15</v>
      </c>
      <c r="M1263" s="13" t="s">
        <v>36</v>
      </c>
      <c r="N1263" s="13" t="s">
        <v>22</v>
      </c>
      <c r="O1263" s="13" t="s">
        <v>23</v>
      </c>
      <c r="P1263" s="13">
        <v>10</v>
      </c>
      <c r="Q1263" s="13">
        <v>2023</v>
      </c>
      <c r="R1263" s="15">
        <f>Raw_Data!$G1263*Raw_Data!$H1263</f>
        <v>2196678.12</v>
      </c>
      <c r="S1263" s="15">
        <f>Raw_Data!$R1263*Raw_Data!$I1263/100</f>
        <v>87867.124800000005</v>
      </c>
      <c r="T1263" s="15">
        <f>Raw_Data!$R1263-Raw_Data!$S1263</f>
        <v>2108810.9952000002</v>
      </c>
      <c r="U1263" s="17">
        <f>Raw_Data!$L1263/Raw_Data!$J1263</f>
        <v>0.20758577750526128</v>
      </c>
    </row>
    <row r="1264" spans="1:21" x14ac:dyDescent="0.3">
      <c r="A1264" s="9" t="s">
        <v>1904</v>
      </c>
      <c r="B1264" s="8">
        <v>45200</v>
      </c>
      <c r="C1264" s="9" t="s">
        <v>47</v>
      </c>
      <c r="D1264" s="9" t="s">
        <v>138</v>
      </c>
      <c r="E1264" s="9" t="s">
        <v>5785</v>
      </c>
      <c r="F1264" s="9" t="s">
        <v>42</v>
      </c>
      <c r="G1264" s="9">
        <v>51552.22</v>
      </c>
      <c r="H1264" s="9">
        <v>2</v>
      </c>
      <c r="I1264" s="10">
        <v>2.23</v>
      </c>
      <c r="J1264" s="11">
        <v>103104.44</v>
      </c>
      <c r="K1264" s="9">
        <v>37025.64</v>
      </c>
      <c r="L1264" s="11">
        <v>29053.16</v>
      </c>
      <c r="M1264" s="9" t="s">
        <v>21</v>
      </c>
      <c r="N1264" s="9" t="s">
        <v>28</v>
      </c>
      <c r="O1264" s="9" t="s">
        <v>23</v>
      </c>
      <c r="P1264" s="9">
        <v>10</v>
      </c>
      <c r="Q1264" s="9">
        <v>2023</v>
      </c>
      <c r="R1264" s="11">
        <f>Raw_Data!$G1264*Raw_Data!$H1264</f>
        <v>103104.44</v>
      </c>
      <c r="S1264" s="11">
        <f>Raw_Data!$R1264*Raw_Data!$I1264/100</f>
        <v>2299.2290119999998</v>
      </c>
      <c r="T1264" s="11">
        <f>Raw_Data!$R1264-Raw_Data!$S1264</f>
        <v>100805.21098800001</v>
      </c>
      <c r="U1264" s="16">
        <f>Raw_Data!$L1264/Raw_Data!$J1264</f>
        <v>0.28178379127028863</v>
      </c>
    </row>
    <row r="1265" spans="1:21" x14ac:dyDescent="0.3">
      <c r="A1265" s="13" t="s">
        <v>1905</v>
      </c>
      <c r="B1265" s="12">
        <v>45200</v>
      </c>
      <c r="C1265" s="13" t="s">
        <v>25</v>
      </c>
      <c r="D1265" s="13" t="s">
        <v>903</v>
      </c>
      <c r="E1265" s="13" t="s">
        <v>5786</v>
      </c>
      <c r="F1265" s="13" t="s">
        <v>20</v>
      </c>
      <c r="G1265" s="13">
        <v>89073.98</v>
      </c>
      <c r="H1265" s="13">
        <v>8</v>
      </c>
      <c r="I1265" s="14">
        <v>2.15</v>
      </c>
      <c r="J1265" s="15">
        <v>712591.86</v>
      </c>
      <c r="K1265" s="13">
        <v>73579.53</v>
      </c>
      <c r="L1265" s="15">
        <v>123955.64</v>
      </c>
      <c r="M1265" s="13" t="s">
        <v>21</v>
      </c>
      <c r="N1265" s="13" t="s">
        <v>28</v>
      </c>
      <c r="O1265" s="13" t="s">
        <v>23</v>
      </c>
      <c r="P1265" s="13">
        <v>10</v>
      </c>
      <c r="Q1265" s="13">
        <v>2023</v>
      </c>
      <c r="R1265" s="15">
        <f>Raw_Data!$G1265*Raw_Data!$H1265</f>
        <v>712591.84</v>
      </c>
      <c r="S1265" s="15">
        <f>Raw_Data!$R1265*Raw_Data!$I1265/100</f>
        <v>15320.724559999997</v>
      </c>
      <c r="T1265" s="15">
        <f>Raw_Data!$R1265-Raw_Data!$S1265</f>
        <v>697271.11543999997</v>
      </c>
      <c r="U1265" s="17">
        <f>Raw_Data!$L1265/Raw_Data!$J1265</f>
        <v>0.17395040128580755</v>
      </c>
    </row>
    <row r="1266" spans="1:21" x14ac:dyDescent="0.3">
      <c r="A1266" s="9" t="s">
        <v>1906</v>
      </c>
      <c r="B1266" s="8">
        <v>45200</v>
      </c>
      <c r="C1266" s="9" t="s">
        <v>40</v>
      </c>
      <c r="D1266" s="9" t="s">
        <v>1907</v>
      </c>
      <c r="E1266" s="9" t="s">
        <v>5789</v>
      </c>
      <c r="F1266" s="9" t="s">
        <v>42</v>
      </c>
      <c r="G1266" s="9">
        <v>104375.29</v>
      </c>
      <c r="H1266" s="9">
        <v>10</v>
      </c>
      <c r="I1266" s="10">
        <v>8.24</v>
      </c>
      <c r="J1266" s="11">
        <v>1043752.89</v>
      </c>
      <c r="K1266" s="9">
        <v>70762.44</v>
      </c>
      <c r="L1266" s="11">
        <v>336128.51</v>
      </c>
      <c r="M1266" s="9" t="s">
        <v>21</v>
      </c>
      <c r="N1266" s="9" t="s">
        <v>22</v>
      </c>
      <c r="O1266" s="9" t="s">
        <v>29</v>
      </c>
      <c r="P1266" s="9">
        <v>10</v>
      </c>
      <c r="Q1266" s="9">
        <v>2023</v>
      </c>
      <c r="R1266" s="11">
        <f>Raw_Data!$G1266*Raw_Data!$H1266</f>
        <v>1043752.8999999999</v>
      </c>
      <c r="S1266" s="11">
        <f>Raw_Data!$R1266*Raw_Data!$I1266/100</f>
        <v>86005.238960000002</v>
      </c>
      <c r="T1266" s="11">
        <f>Raw_Data!$R1266-Raw_Data!$S1266</f>
        <v>957747.66103999992</v>
      </c>
      <c r="U1266" s="16">
        <f>Raw_Data!$L1266/Raw_Data!$J1266</f>
        <v>0.32203839933798889</v>
      </c>
    </row>
    <row r="1267" spans="1:21" x14ac:dyDescent="0.3">
      <c r="A1267" s="13" t="s">
        <v>1908</v>
      </c>
      <c r="B1267" s="12">
        <v>45200</v>
      </c>
      <c r="C1267" s="13" t="s">
        <v>47</v>
      </c>
      <c r="D1267" s="13" t="s">
        <v>1909</v>
      </c>
      <c r="E1267" s="13" t="s">
        <v>5789</v>
      </c>
      <c r="F1267" s="13" t="s">
        <v>55</v>
      </c>
      <c r="G1267" s="13">
        <v>48276.57</v>
      </c>
      <c r="H1267" s="13">
        <v>28</v>
      </c>
      <c r="I1267" s="14">
        <v>3.54</v>
      </c>
      <c r="J1267" s="15">
        <v>1351744.08</v>
      </c>
      <c r="K1267" s="13">
        <v>34275.29</v>
      </c>
      <c r="L1267" s="15">
        <v>392035.95</v>
      </c>
      <c r="M1267" s="13" t="s">
        <v>36</v>
      </c>
      <c r="N1267" s="13" t="s">
        <v>28</v>
      </c>
      <c r="O1267" s="13" t="s">
        <v>23</v>
      </c>
      <c r="P1267" s="13">
        <v>10</v>
      </c>
      <c r="Q1267" s="13">
        <v>2023</v>
      </c>
      <c r="R1267" s="15">
        <f>Raw_Data!$G1267*Raw_Data!$H1267</f>
        <v>1351743.96</v>
      </c>
      <c r="S1267" s="15">
        <f>Raw_Data!$R1267*Raw_Data!$I1267/100</f>
        <v>47851.736184000001</v>
      </c>
      <c r="T1267" s="15">
        <f>Raw_Data!$R1267-Raw_Data!$S1267</f>
        <v>1303892.2238159999</v>
      </c>
      <c r="U1267" s="17">
        <f>Raw_Data!$L1267/Raw_Data!$J1267</f>
        <v>0.2900223169462669</v>
      </c>
    </row>
    <row r="1268" spans="1:21" x14ac:dyDescent="0.3">
      <c r="A1268" s="9" t="s">
        <v>1910</v>
      </c>
      <c r="B1268" s="8">
        <v>45201</v>
      </c>
      <c r="C1268" s="9" t="s">
        <v>34</v>
      </c>
      <c r="D1268" s="9" t="s">
        <v>713</v>
      </c>
      <c r="E1268" s="9" t="s">
        <v>5785</v>
      </c>
      <c r="F1268" s="9" t="s">
        <v>42</v>
      </c>
      <c r="G1268" s="9">
        <v>63062.78</v>
      </c>
      <c r="H1268" s="9">
        <v>102</v>
      </c>
      <c r="I1268" s="10">
        <v>20.399999999999999</v>
      </c>
      <c r="J1268" s="11">
        <v>6432403.1699999999</v>
      </c>
      <c r="K1268" s="9">
        <v>44064.28</v>
      </c>
      <c r="L1268" s="11">
        <v>1937846.15</v>
      </c>
      <c r="M1268" s="9" t="s">
        <v>36</v>
      </c>
      <c r="N1268" s="9" t="s">
        <v>45</v>
      </c>
      <c r="O1268" s="9" t="s">
        <v>29</v>
      </c>
      <c r="P1268" s="9">
        <v>10</v>
      </c>
      <c r="Q1268" s="9">
        <v>2023</v>
      </c>
      <c r="R1268" s="11">
        <f>Raw_Data!$G1268*Raw_Data!$H1268</f>
        <v>6432403.5599999996</v>
      </c>
      <c r="S1268" s="11">
        <f>Raw_Data!$R1268*Raw_Data!$I1268/100</f>
        <v>1312210.3262399998</v>
      </c>
      <c r="T1268" s="11">
        <f>Raw_Data!$R1268-Raw_Data!$S1268</f>
        <v>5120193.2337599993</v>
      </c>
      <c r="U1268" s="16">
        <f>Raw_Data!$L1268/Raw_Data!$J1268</f>
        <v>0.30126316693547678</v>
      </c>
    </row>
    <row r="1269" spans="1:21" x14ac:dyDescent="0.3">
      <c r="A1269" s="13" t="s">
        <v>1911</v>
      </c>
      <c r="B1269" s="12">
        <v>45201</v>
      </c>
      <c r="C1269" s="13" t="s">
        <v>18</v>
      </c>
      <c r="D1269" s="13" t="s">
        <v>1698</v>
      </c>
      <c r="E1269" s="13" t="s">
        <v>5787</v>
      </c>
      <c r="F1269" s="13" t="s">
        <v>32</v>
      </c>
      <c r="G1269" s="13">
        <v>53830.84</v>
      </c>
      <c r="H1269" s="13">
        <v>6</v>
      </c>
      <c r="I1269" s="14">
        <v>10.84</v>
      </c>
      <c r="J1269" s="15">
        <v>322985.02</v>
      </c>
      <c r="K1269" s="13">
        <v>43949.5</v>
      </c>
      <c r="L1269" s="15">
        <v>59288.01</v>
      </c>
      <c r="M1269" s="13" t="s">
        <v>21</v>
      </c>
      <c r="N1269" s="13" t="s">
        <v>28</v>
      </c>
      <c r="O1269" s="13" t="s">
        <v>29</v>
      </c>
      <c r="P1269" s="13">
        <v>10</v>
      </c>
      <c r="Q1269" s="13">
        <v>2023</v>
      </c>
      <c r="R1269" s="15">
        <f>Raw_Data!$G1269*Raw_Data!$H1269</f>
        <v>322985.03999999998</v>
      </c>
      <c r="S1269" s="15">
        <f>Raw_Data!$R1269*Raw_Data!$I1269/100</f>
        <v>35011.578335999999</v>
      </c>
      <c r="T1269" s="15">
        <f>Raw_Data!$R1269-Raw_Data!$S1269</f>
        <v>287973.461664</v>
      </c>
      <c r="U1269" s="17">
        <f>Raw_Data!$L1269/Raw_Data!$J1269</f>
        <v>0.18356272374489691</v>
      </c>
    </row>
    <row r="1270" spans="1:21" x14ac:dyDescent="0.3">
      <c r="A1270" s="9" t="s">
        <v>1912</v>
      </c>
      <c r="B1270" s="8">
        <v>45201</v>
      </c>
      <c r="C1270" s="9" t="s">
        <v>18</v>
      </c>
      <c r="D1270" s="9" t="s">
        <v>924</v>
      </c>
      <c r="E1270" s="9" t="s">
        <v>5788</v>
      </c>
      <c r="F1270" s="9" t="s">
        <v>55</v>
      </c>
      <c r="G1270" s="9">
        <v>55217.81</v>
      </c>
      <c r="H1270" s="9">
        <v>9</v>
      </c>
      <c r="I1270" s="10">
        <v>0.39</v>
      </c>
      <c r="J1270" s="11">
        <v>496960.31</v>
      </c>
      <c r="K1270" s="9">
        <v>36429.35</v>
      </c>
      <c r="L1270" s="11">
        <v>169096.15</v>
      </c>
      <c r="M1270" s="9" t="s">
        <v>21</v>
      </c>
      <c r="N1270" s="9" t="s">
        <v>22</v>
      </c>
      <c r="O1270" s="9" t="s">
        <v>23</v>
      </c>
      <c r="P1270" s="9">
        <v>10</v>
      </c>
      <c r="Q1270" s="9">
        <v>2023</v>
      </c>
      <c r="R1270" s="11">
        <f>Raw_Data!$G1270*Raw_Data!$H1270</f>
        <v>496960.29</v>
      </c>
      <c r="S1270" s="11">
        <f>Raw_Data!$R1270*Raw_Data!$I1270/100</f>
        <v>1938.1451310000002</v>
      </c>
      <c r="T1270" s="11">
        <f>Raw_Data!$R1270-Raw_Data!$S1270</f>
        <v>495022.14486899995</v>
      </c>
      <c r="U1270" s="16">
        <f>Raw_Data!$L1270/Raw_Data!$J1270</f>
        <v>0.34026087515922548</v>
      </c>
    </row>
    <row r="1271" spans="1:21" x14ac:dyDescent="0.3">
      <c r="A1271" s="13" t="s">
        <v>1913</v>
      </c>
      <c r="B1271" s="12">
        <v>45201</v>
      </c>
      <c r="C1271" s="13" t="s">
        <v>25</v>
      </c>
      <c r="D1271" s="13" t="s">
        <v>1914</v>
      </c>
      <c r="E1271" s="13" t="s">
        <v>5789</v>
      </c>
      <c r="F1271" s="13" t="s">
        <v>27</v>
      </c>
      <c r="G1271" s="13">
        <v>107027.53</v>
      </c>
      <c r="H1271" s="13">
        <v>58</v>
      </c>
      <c r="I1271" s="14">
        <v>3.06</v>
      </c>
      <c r="J1271" s="15">
        <v>6207596.8700000001</v>
      </c>
      <c r="K1271" s="13">
        <v>83578.05</v>
      </c>
      <c r="L1271" s="15">
        <v>1360069.91</v>
      </c>
      <c r="M1271" s="13" t="s">
        <v>36</v>
      </c>
      <c r="N1271" s="13" t="s">
        <v>45</v>
      </c>
      <c r="O1271" s="13" t="s">
        <v>23</v>
      </c>
      <c r="P1271" s="13">
        <v>10</v>
      </c>
      <c r="Q1271" s="13">
        <v>2023</v>
      </c>
      <c r="R1271" s="15">
        <f>Raw_Data!$G1271*Raw_Data!$H1271</f>
        <v>6207596.7400000002</v>
      </c>
      <c r="S1271" s="15">
        <f>Raw_Data!$R1271*Raw_Data!$I1271/100</f>
        <v>189952.46024399999</v>
      </c>
      <c r="T1271" s="15">
        <f>Raw_Data!$R1271-Raw_Data!$S1271</f>
        <v>6017644.2797560003</v>
      </c>
      <c r="U1271" s="17">
        <f>Raw_Data!$L1271/Raw_Data!$J1271</f>
        <v>0.21909765380753532</v>
      </c>
    </row>
    <row r="1272" spans="1:21" x14ac:dyDescent="0.3">
      <c r="A1272" s="9" t="s">
        <v>1915</v>
      </c>
      <c r="B1272" s="8">
        <v>45202</v>
      </c>
      <c r="C1272" s="9" t="s">
        <v>40</v>
      </c>
      <c r="D1272" s="9" t="s">
        <v>368</v>
      </c>
      <c r="E1272" s="9" t="s">
        <v>5785</v>
      </c>
      <c r="F1272" s="9" t="s">
        <v>42</v>
      </c>
      <c r="G1272" s="9">
        <v>110122.43</v>
      </c>
      <c r="H1272" s="9">
        <v>12</v>
      </c>
      <c r="I1272" s="10">
        <v>2.98</v>
      </c>
      <c r="J1272" s="11">
        <v>1321469.1299999999</v>
      </c>
      <c r="K1272" s="9">
        <v>81071.600000000006</v>
      </c>
      <c r="L1272" s="11">
        <v>348609.91</v>
      </c>
      <c r="M1272" s="9" t="s">
        <v>21</v>
      </c>
      <c r="N1272" s="9" t="s">
        <v>22</v>
      </c>
      <c r="O1272" s="9" t="s">
        <v>23</v>
      </c>
      <c r="P1272" s="9">
        <v>10</v>
      </c>
      <c r="Q1272" s="9">
        <v>2023</v>
      </c>
      <c r="R1272" s="11">
        <f>Raw_Data!$G1272*Raw_Data!$H1272</f>
        <v>1321469.1599999999</v>
      </c>
      <c r="S1272" s="11">
        <f>Raw_Data!$R1272*Raw_Data!$I1272/100</f>
        <v>39379.780967999999</v>
      </c>
      <c r="T1272" s="11">
        <f>Raw_Data!$R1272-Raw_Data!$S1272</f>
        <v>1282089.379032</v>
      </c>
      <c r="U1272" s="16">
        <f>Raw_Data!$L1272/Raw_Data!$J1272</f>
        <v>0.26380480791102551</v>
      </c>
    </row>
    <row r="1273" spans="1:21" x14ac:dyDescent="0.3">
      <c r="A1273" s="13" t="s">
        <v>1916</v>
      </c>
      <c r="B1273" s="12">
        <v>45203</v>
      </c>
      <c r="C1273" s="13" t="s">
        <v>25</v>
      </c>
      <c r="D1273" s="13" t="s">
        <v>1917</v>
      </c>
      <c r="E1273" s="13" t="s">
        <v>5788</v>
      </c>
      <c r="F1273" s="13" t="s">
        <v>42</v>
      </c>
      <c r="G1273" s="13">
        <v>102813.51</v>
      </c>
      <c r="H1273" s="13">
        <v>7</v>
      </c>
      <c r="I1273" s="14">
        <v>1.27</v>
      </c>
      <c r="J1273" s="15">
        <v>719694.59</v>
      </c>
      <c r="K1273" s="13">
        <v>70465.98</v>
      </c>
      <c r="L1273" s="15">
        <v>226432.74</v>
      </c>
      <c r="M1273" s="13" t="s">
        <v>21</v>
      </c>
      <c r="N1273" s="13" t="s">
        <v>58</v>
      </c>
      <c r="O1273" s="13" t="s">
        <v>23</v>
      </c>
      <c r="P1273" s="13">
        <v>10</v>
      </c>
      <c r="Q1273" s="13">
        <v>2023</v>
      </c>
      <c r="R1273" s="15">
        <f>Raw_Data!$G1273*Raw_Data!$H1273</f>
        <v>719694.57</v>
      </c>
      <c r="S1273" s="15">
        <f>Raw_Data!$R1273*Raw_Data!$I1273/100</f>
        <v>9140.1210389999997</v>
      </c>
      <c r="T1273" s="15">
        <f>Raw_Data!$R1273-Raw_Data!$S1273</f>
        <v>710554.44896099996</v>
      </c>
      <c r="U1273" s="17">
        <f>Raw_Data!$L1273/Raw_Data!$J1273</f>
        <v>0.31462337378414917</v>
      </c>
    </row>
    <row r="1274" spans="1:21" x14ac:dyDescent="0.3">
      <c r="A1274" s="9" t="s">
        <v>1918</v>
      </c>
      <c r="B1274" s="8">
        <v>45203</v>
      </c>
      <c r="C1274" s="9" t="s">
        <v>18</v>
      </c>
      <c r="D1274" s="9" t="s">
        <v>1919</v>
      </c>
      <c r="E1274" s="9" t="s">
        <v>5789</v>
      </c>
      <c r="F1274" s="9" t="s">
        <v>20</v>
      </c>
      <c r="G1274" s="9">
        <v>69983.649999999994</v>
      </c>
      <c r="H1274" s="9">
        <v>24</v>
      </c>
      <c r="I1274" s="10">
        <v>1.39</v>
      </c>
      <c r="J1274" s="11">
        <v>1679607.64</v>
      </c>
      <c r="K1274" s="9">
        <v>56334.21</v>
      </c>
      <c r="L1274" s="11">
        <v>327586.62</v>
      </c>
      <c r="M1274" s="9" t="s">
        <v>36</v>
      </c>
      <c r="N1274" s="9" t="s">
        <v>22</v>
      </c>
      <c r="O1274" s="9" t="s">
        <v>23</v>
      </c>
      <c r="P1274" s="9">
        <v>10</v>
      </c>
      <c r="Q1274" s="9">
        <v>2023</v>
      </c>
      <c r="R1274" s="11">
        <f>Raw_Data!$G1274*Raw_Data!$H1274</f>
        <v>1679607.5999999999</v>
      </c>
      <c r="S1274" s="11">
        <f>Raw_Data!$R1274*Raw_Data!$I1274/100</f>
        <v>23346.545639999997</v>
      </c>
      <c r="T1274" s="11">
        <f>Raw_Data!$R1274-Raw_Data!$S1274</f>
        <v>1656261.05436</v>
      </c>
      <c r="U1274" s="16">
        <f>Raw_Data!$L1274/Raw_Data!$J1274</f>
        <v>0.19503758627818579</v>
      </c>
    </row>
    <row r="1275" spans="1:21" x14ac:dyDescent="0.3">
      <c r="A1275" s="13" t="s">
        <v>1920</v>
      </c>
      <c r="B1275" s="12">
        <v>45204</v>
      </c>
      <c r="C1275" s="13" t="s">
        <v>25</v>
      </c>
      <c r="D1275" s="13" t="s">
        <v>1131</v>
      </c>
      <c r="E1275" s="13" t="s">
        <v>5786</v>
      </c>
      <c r="F1275" s="13" t="s">
        <v>27</v>
      </c>
      <c r="G1275" s="13">
        <v>98830.42</v>
      </c>
      <c r="H1275" s="13">
        <v>9</v>
      </c>
      <c r="I1275" s="14">
        <v>4</v>
      </c>
      <c r="J1275" s="15">
        <v>889473.76</v>
      </c>
      <c r="K1275" s="13">
        <v>73059.789999999994</v>
      </c>
      <c r="L1275" s="15">
        <v>231935.67</v>
      </c>
      <c r="M1275" s="13" t="s">
        <v>21</v>
      </c>
      <c r="N1275" s="13" t="s">
        <v>22</v>
      </c>
      <c r="O1275" s="13" t="s">
        <v>23</v>
      </c>
      <c r="P1275" s="13">
        <v>10</v>
      </c>
      <c r="Q1275" s="13">
        <v>2023</v>
      </c>
      <c r="R1275" s="15">
        <f>Raw_Data!$G1275*Raw_Data!$H1275</f>
        <v>889473.78</v>
      </c>
      <c r="S1275" s="15">
        <f>Raw_Data!$R1275*Raw_Data!$I1275/100</f>
        <v>35578.951200000003</v>
      </c>
      <c r="T1275" s="15">
        <f>Raw_Data!$R1275-Raw_Data!$S1275</f>
        <v>853894.82880000002</v>
      </c>
      <c r="U1275" s="17">
        <f>Raw_Data!$L1275/Raw_Data!$J1275</f>
        <v>0.26075605647995731</v>
      </c>
    </row>
    <row r="1276" spans="1:21" x14ac:dyDescent="0.3">
      <c r="A1276" s="9" t="s">
        <v>1921</v>
      </c>
      <c r="B1276" s="8">
        <v>45204</v>
      </c>
      <c r="C1276" s="9" t="s">
        <v>18</v>
      </c>
      <c r="D1276" s="9" t="s">
        <v>1922</v>
      </c>
      <c r="E1276" s="9" t="s">
        <v>5786</v>
      </c>
      <c r="F1276" s="9" t="s">
        <v>27</v>
      </c>
      <c r="G1276" s="9">
        <v>68348.61</v>
      </c>
      <c r="H1276" s="9">
        <v>2</v>
      </c>
      <c r="I1276" s="10">
        <v>0.9</v>
      </c>
      <c r="J1276" s="11">
        <v>136697.22</v>
      </c>
      <c r="K1276" s="9">
        <v>53675.21</v>
      </c>
      <c r="L1276" s="11">
        <v>29346.79</v>
      </c>
      <c r="M1276" s="9" t="s">
        <v>21</v>
      </c>
      <c r="N1276" s="9" t="s">
        <v>22</v>
      </c>
      <c r="O1276" s="9" t="s">
        <v>23</v>
      </c>
      <c r="P1276" s="9">
        <v>10</v>
      </c>
      <c r="Q1276" s="9">
        <v>2023</v>
      </c>
      <c r="R1276" s="11">
        <f>Raw_Data!$G1276*Raw_Data!$H1276</f>
        <v>136697.22</v>
      </c>
      <c r="S1276" s="11">
        <f>Raw_Data!$R1276*Raw_Data!$I1276/100</f>
        <v>1230.2749800000001</v>
      </c>
      <c r="T1276" s="11">
        <f>Raw_Data!$R1276-Raw_Data!$S1276</f>
        <v>135466.94502000001</v>
      </c>
      <c r="U1276" s="16">
        <f>Raw_Data!$L1276/Raw_Data!$J1276</f>
        <v>0.21468461465419708</v>
      </c>
    </row>
    <row r="1277" spans="1:21" x14ac:dyDescent="0.3">
      <c r="A1277" s="13" t="s">
        <v>1923</v>
      </c>
      <c r="B1277" s="12">
        <v>45204</v>
      </c>
      <c r="C1277" s="13" t="s">
        <v>34</v>
      </c>
      <c r="D1277" s="13" t="s">
        <v>1221</v>
      </c>
      <c r="E1277" s="13" t="s">
        <v>5790</v>
      </c>
      <c r="F1277" s="13" t="s">
        <v>55</v>
      </c>
      <c r="G1277" s="13">
        <v>69352.27</v>
      </c>
      <c r="H1277" s="13">
        <v>9</v>
      </c>
      <c r="I1277" s="14">
        <v>7.3</v>
      </c>
      <c r="J1277" s="15">
        <v>624170.39</v>
      </c>
      <c r="K1277" s="13">
        <v>51492.95</v>
      </c>
      <c r="L1277" s="15">
        <v>160733.87</v>
      </c>
      <c r="M1277" s="13" t="s">
        <v>21</v>
      </c>
      <c r="N1277" s="13" t="s">
        <v>22</v>
      </c>
      <c r="O1277" s="13" t="s">
        <v>29</v>
      </c>
      <c r="P1277" s="13">
        <v>10</v>
      </c>
      <c r="Q1277" s="13">
        <v>2023</v>
      </c>
      <c r="R1277" s="15">
        <f>Raw_Data!$G1277*Raw_Data!$H1277</f>
        <v>624170.43000000005</v>
      </c>
      <c r="S1277" s="15">
        <f>Raw_Data!$R1277*Raw_Data!$I1277/100</f>
        <v>45564.441390000007</v>
      </c>
      <c r="T1277" s="15">
        <f>Raw_Data!$R1277-Raw_Data!$S1277</f>
        <v>578605.98861</v>
      </c>
      <c r="U1277" s="17">
        <f>Raw_Data!$L1277/Raw_Data!$J1277</f>
        <v>0.25751601257470735</v>
      </c>
    </row>
    <row r="1278" spans="1:21" x14ac:dyDescent="0.3">
      <c r="A1278" s="9" t="s">
        <v>1924</v>
      </c>
      <c r="B1278" s="8">
        <v>45204</v>
      </c>
      <c r="C1278" s="9" t="s">
        <v>47</v>
      </c>
      <c r="D1278" s="9" t="s">
        <v>1925</v>
      </c>
      <c r="E1278" s="9" t="s">
        <v>5789</v>
      </c>
      <c r="F1278" s="9" t="s">
        <v>27</v>
      </c>
      <c r="G1278" s="9">
        <v>51108.99</v>
      </c>
      <c r="H1278" s="9">
        <v>1</v>
      </c>
      <c r="I1278" s="10">
        <v>7.06</v>
      </c>
      <c r="J1278" s="11">
        <v>51108.99</v>
      </c>
      <c r="K1278" s="9">
        <v>39210.21</v>
      </c>
      <c r="L1278" s="11">
        <v>11898.79</v>
      </c>
      <c r="M1278" s="9" t="s">
        <v>21</v>
      </c>
      <c r="N1278" s="9" t="s">
        <v>28</v>
      </c>
      <c r="O1278" s="9" t="s">
        <v>29</v>
      </c>
      <c r="P1278" s="9">
        <v>10</v>
      </c>
      <c r="Q1278" s="9">
        <v>2023</v>
      </c>
      <c r="R1278" s="11">
        <f>Raw_Data!$G1278*Raw_Data!$H1278</f>
        <v>51108.99</v>
      </c>
      <c r="S1278" s="11">
        <f>Raw_Data!$R1278*Raw_Data!$I1278/100</f>
        <v>3608.2946939999993</v>
      </c>
      <c r="T1278" s="11">
        <f>Raw_Data!$R1278-Raw_Data!$S1278</f>
        <v>47500.695306000001</v>
      </c>
      <c r="U1278" s="16">
        <f>Raw_Data!$L1278/Raw_Data!$J1278</f>
        <v>0.23281207474458018</v>
      </c>
    </row>
    <row r="1279" spans="1:21" x14ac:dyDescent="0.3">
      <c r="A1279" s="13" t="s">
        <v>1926</v>
      </c>
      <c r="B1279" s="12">
        <v>45204</v>
      </c>
      <c r="C1279" s="13" t="s">
        <v>34</v>
      </c>
      <c r="D1279" s="13" t="s">
        <v>242</v>
      </c>
      <c r="E1279" s="13" t="s">
        <v>5789</v>
      </c>
      <c r="F1279" s="13" t="s">
        <v>42</v>
      </c>
      <c r="G1279" s="13">
        <v>72411.740000000005</v>
      </c>
      <c r="H1279" s="13">
        <v>109</v>
      </c>
      <c r="I1279" s="14">
        <v>0.89</v>
      </c>
      <c r="J1279" s="15">
        <v>7892879.6600000001</v>
      </c>
      <c r="K1279" s="13">
        <v>54431.97</v>
      </c>
      <c r="L1279" s="15">
        <v>1959794.58</v>
      </c>
      <c r="M1279" s="13" t="s">
        <v>36</v>
      </c>
      <c r="N1279" s="13" t="s">
        <v>22</v>
      </c>
      <c r="O1279" s="13" t="s">
        <v>23</v>
      </c>
      <c r="P1279" s="13">
        <v>10</v>
      </c>
      <c r="Q1279" s="13">
        <v>2023</v>
      </c>
      <c r="R1279" s="15">
        <f>Raw_Data!$G1279*Raw_Data!$H1279</f>
        <v>7892879.6600000001</v>
      </c>
      <c r="S1279" s="15">
        <f>Raw_Data!$R1279*Raw_Data!$I1279/100</f>
        <v>70246.628974000007</v>
      </c>
      <c r="T1279" s="15">
        <f>Raw_Data!$R1279-Raw_Data!$S1279</f>
        <v>7822633.0310260002</v>
      </c>
      <c r="U1279" s="17">
        <f>Raw_Data!$L1279/Raw_Data!$J1279</f>
        <v>0.24829905743172068</v>
      </c>
    </row>
    <row r="1280" spans="1:21" x14ac:dyDescent="0.3">
      <c r="A1280" s="9" t="s">
        <v>1927</v>
      </c>
      <c r="B1280" s="8">
        <v>45204</v>
      </c>
      <c r="C1280" s="9" t="s">
        <v>18</v>
      </c>
      <c r="D1280" s="9" t="s">
        <v>190</v>
      </c>
      <c r="E1280" s="9" t="s">
        <v>5787</v>
      </c>
      <c r="F1280" s="9" t="s">
        <v>55</v>
      </c>
      <c r="G1280" s="9">
        <v>54669.4</v>
      </c>
      <c r="H1280" s="9">
        <v>83</v>
      </c>
      <c r="I1280" s="10">
        <v>4.8600000000000003</v>
      </c>
      <c r="J1280" s="11">
        <v>4537559.83</v>
      </c>
      <c r="K1280" s="9">
        <v>40873.33</v>
      </c>
      <c r="L1280" s="11">
        <v>1145073.24</v>
      </c>
      <c r="M1280" s="9" t="s">
        <v>36</v>
      </c>
      <c r="N1280" s="9" t="s">
        <v>58</v>
      </c>
      <c r="O1280" s="9" t="s">
        <v>23</v>
      </c>
      <c r="P1280" s="9">
        <v>10</v>
      </c>
      <c r="Q1280" s="9">
        <v>2023</v>
      </c>
      <c r="R1280" s="11">
        <f>Raw_Data!$G1280*Raw_Data!$H1280</f>
        <v>4537560.2</v>
      </c>
      <c r="S1280" s="11">
        <f>Raw_Data!$R1280*Raw_Data!$I1280/100</f>
        <v>220525.42572</v>
      </c>
      <c r="T1280" s="11">
        <f>Raw_Data!$R1280-Raw_Data!$S1280</f>
        <v>4317034.7742800005</v>
      </c>
      <c r="U1280" s="16">
        <f>Raw_Data!$L1280/Raw_Data!$J1280</f>
        <v>0.2523544113797393</v>
      </c>
    </row>
    <row r="1281" spans="1:21" x14ac:dyDescent="0.3">
      <c r="A1281" s="13" t="s">
        <v>1928</v>
      </c>
      <c r="B1281" s="12">
        <v>45205</v>
      </c>
      <c r="C1281" s="13" t="s">
        <v>40</v>
      </c>
      <c r="D1281" s="13" t="s">
        <v>548</v>
      </c>
      <c r="E1281" s="13" t="s">
        <v>5786</v>
      </c>
      <c r="F1281" s="13" t="s">
        <v>27</v>
      </c>
      <c r="G1281" s="13">
        <v>101778.07</v>
      </c>
      <c r="H1281" s="13">
        <v>7</v>
      </c>
      <c r="I1281" s="14">
        <v>1.8</v>
      </c>
      <c r="J1281" s="15">
        <v>712446.47</v>
      </c>
      <c r="K1281" s="13">
        <v>76018.559999999998</v>
      </c>
      <c r="L1281" s="15">
        <v>180316.56</v>
      </c>
      <c r="M1281" s="13" t="s">
        <v>21</v>
      </c>
      <c r="N1281" s="13" t="s">
        <v>28</v>
      </c>
      <c r="O1281" s="13" t="s">
        <v>23</v>
      </c>
      <c r="P1281" s="13">
        <v>10</v>
      </c>
      <c r="Q1281" s="13">
        <v>2023</v>
      </c>
      <c r="R1281" s="15">
        <f>Raw_Data!$G1281*Raw_Data!$H1281</f>
        <v>712446.49</v>
      </c>
      <c r="S1281" s="15">
        <f>Raw_Data!$R1281*Raw_Data!$I1281/100</f>
        <v>12824.036820000001</v>
      </c>
      <c r="T1281" s="15">
        <f>Raw_Data!$R1281-Raw_Data!$S1281</f>
        <v>699622.45317999995</v>
      </c>
      <c r="U1281" s="17">
        <f>Raw_Data!$L1281/Raw_Data!$J1281</f>
        <v>0.25309488865879287</v>
      </c>
    </row>
    <row r="1282" spans="1:21" x14ac:dyDescent="0.3">
      <c r="A1282" s="9" t="s">
        <v>1929</v>
      </c>
      <c r="B1282" s="8">
        <v>45205</v>
      </c>
      <c r="C1282" s="9" t="s">
        <v>34</v>
      </c>
      <c r="D1282" s="9" t="s">
        <v>1670</v>
      </c>
      <c r="E1282" s="9" t="s">
        <v>5787</v>
      </c>
      <c r="F1282" s="9" t="s">
        <v>27</v>
      </c>
      <c r="G1282" s="9">
        <v>54463.68</v>
      </c>
      <c r="H1282" s="9">
        <v>74</v>
      </c>
      <c r="I1282" s="10">
        <v>17.47</v>
      </c>
      <c r="J1282" s="11">
        <v>4030311.96</v>
      </c>
      <c r="K1282" s="9">
        <v>44435.01</v>
      </c>
      <c r="L1282" s="11">
        <v>742121.2</v>
      </c>
      <c r="M1282" s="9" t="s">
        <v>36</v>
      </c>
      <c r="N1282" s="9" t="s">
        <v>22</v>
      </c>
      <c r="O1282" s="9" t="s">
        <v>29</v>
      </c>
      <c r="P1282" s="9">
        <v>10</v>
      </c>
      <c r="Q1282" s="9">
        <v>2023</v>
      </c>
      <c r="R1282" s="11">
        <f>Raw_Data!$G1282*Raw_Data!$H1282</f>
        <v>4030312.32</v>
      </c>
      <c r="S1282" s="11">
        <f>Raw_Data!$R1282*Raw_Data!$I1282/100</f>
        <v>704095.5623039999</v>
      </c>
      <c r="T1282" s="11">
        <f>Raw_Data!$R1282-Raw_Data!$S1282</f>
        <v>3326216.7576959999</v>
      </c>
      <c r="U1282" s="16">
        <f>Raw_Data!$L1282/Raw_Data!$J1282</f>
        <v>0.18413492736180154</v>
      </c>
    </row>
    <row r="1283" spans="1:21" x14ac:dyDescent="0.3">
      <c r="A1283" s="13" t="s">
        <v>1930</v>
      </c>
      <c r="B1283" s="12">
        <v>45205</v>
      </c>
      <c r="C1283" s="13" t="s">
        <v>40</v>
      </c>
      <c r="D1283" s="13" t="s">
        <v>257</v>
      </c>
      <c r="E1283" s="13" t="s">
        <v>5788</v>
      </c>
      <c r="F1283" s="13" t="s">
        <v>32</v>
      </c>
      <c r="G1283" s="13">
        <v>104272.39</v>
      </c>
      <c r="H1283" s="13">
        <v>15</v>
      </c>
      <c r="I1283" s="14">
        <v>0.09</v>
      </c>
      <c r="J1283" s="15">
        <v>1564085.92</v>
      </c>
      <c r="K1283" s="13">
        <v>90744.85</v>
      </c>
      <c r="L1283" s="15">
        <v>202913.11</v>
      </c>
      <c r="M1283" s="13" t="s">
        <v>21</v>
      </c>
      <c r="N1283" s="13" t="s">
        <v>28</v>
      </c>
      <c r="O1283" s="13" t="s">
        <v>23</v>
      </c>
      <c r="P1283" s="13">
        <v>10</v>
      </c>
      <c r="Q1283" s="13">
        <v>2023</v>
      </c>
      <c r="R1283" s="15">
        <f>Raw_Data!$G1283*Raw_Data!$H1283</f>
        <v>1564085.85</v>
      </c>
      <c r="S1283" s="15">
        <f>Raw_Data!$R1283*Raw_Data!$I1283/100</f>
        <v>1407.6772649999998</v>
      </c>
      <c r="T1283" s="15">
        <f>Raw_Data!$R1283-Raw_Data!$S1283</f>
        <v>1562678.172735</v>
      </c>
      <c r="U1283" s="17">
        <f>Raw_Data!$L1283/Raw_Data!$J1283</f>
        <v>0.12973271314915999</v>
      </c>
    </row>
    <row r="1284" spans="1:21" x14ac:dyDescent="0.3">
      <c r="A1284" s="9" t="s">
        <v>1931</v>
      </c>
      <c r="B1284" s="8">
        <v>45205</v>
      </c>
      <c r="C1284" s="9" t="s">
        <v>34</v>
      </c>
      <c r="D1284" s="9" t="s">
        <v>910</v>
      </c>
      <c r="E1284" s="9" t="s">
        <v>5787</v>
      </c>
      <c r="F1284" s="9" t="s">
        <v>20</v>
      </c>
      <c r="G1284" s="9">
        <v>55792.9</v>
      </c>
      <c r="H1284" s="9">
        <v>4</v>
      </c>
      <c r="I1284" s="10">
        <v>16.68</v>
      </c>
      <c r="J1284" s="11">
        <v>223171.62</v>
      </c>
      <c r="K1284" s="9">
        <v>42765.83</v>
      </c>
      <c r="L1284" s="11">
        <v>52108.29</v>
      </c>
      <c r="M1284" s="9" t="s">
        <v>21</v>
      </c>
      <c r="N1284" s="9" t="s">
        <v>58</v>
      </c>
      <c r="O1284" s="9" t="s">
        <v>29</v>
      </c>
      <c r="P1284" s="9">
        <v>10</v>
      </c>
      <c r="Q1284" s="9">
        <v>2023</v>
      </c>
      <c r="R1284" s="11">
        <f>Raw_Data!$G1284*Raw_Data!$H1284</f>
        <v>223171.6</v>
      </c>
      <c r="S1284" s="11">
        <f>Raw_Data!$R1284*Raw_Data!$I1284/100</f>
        <v>37225.022880000004</v>
      </c>
      <c r="T1284" s="11">
        <f>Raw_Data!$R1284-Raw_Data!$S1284</f>
        <v>185946.57712</v>
      </c>
      <c r="U1284" s="16">
        <f>Raw_Data!$L1284/Raw_Data!$J1284</f>
        <v>0.23348976899482113</v>
      </c>
    </row>
    <row r="1285" spans="1:21" x14ac:dyDescent="0.3">
      <c r="A1285" s="13" t="s">
        <v>1932</v>
      </c>
      <c r="B1285" s="12">
        <v>45206</v>
      </c>
      <c r="C1285" s="13" t="s">
        <v>47</v>
      </c>
      <c r="D1285" s="13" t="s">
        <v>465</v>
      </c>
      <c r="E1285" s="13" t="s">
        <v>5786</v>
      </c>
      <c r="F1285" s="13" t="s">
        <v>27</v>
      </c>
      <c r="G1285" s="13">
        <v>52226.28</v>
      </c>
      <c r="H1285" s="13">
        <v>9</v>
      </c>
      <c r="I1285" s="14">
        <v>9.6</v>
      </c>
      <c r="J1285" s="15">
        <v>470036.53</v>
      </c>
      <c r="K1285" s="13">
        <v>42125.64</v>
      </c>
      <c r="L1285" s="15">
        <v>90905.78</v>
      </c>
      <c r="M1285" s="13" t="s">
        <v>21</v>
      </c>
      <c r="N1285" s="13" t="s">
        <v>28</v>
      </c>
      <c r="O1285" s="13" t="s">
        <v>29</v>
      </c>
      <c r="P1285" s="13">
        <v>10</v>
      </c>
      <c r="Q1285" s="13">
        <v>2023</v>
      </c>
      <c r="R1285" s="15">
        <f>Raw_Data!$G1285*Raw_Data!$H1285</f>
        <v>470036.52</v>
      </c>
      <c r="S1285" s="15">
        <f>Raw_Data!$R1285*Raw_Data!$I1285/100</f>
        <v>45123.505920000003</v>
      </c>
      <c r="T1285" s="15">
        <f>Raw_Data!$R1285-Raw_Data!$S1285</f>
        <v>424913.01407999999</v>
      </c>
      <c r="U1285" s="17">
        <f>Raw_Data!$L1285/Raw_Data!$J1285</f>
        <v>0.19340152136686056</v>
      </c>
    </row>
    <row r="1286" spans="1:21" x14ac:dyDescent="0.3">
      <c r="A1286" s="9" t="s">
        <v>1933</v>
      </c>
      <c r="B1286" s="8">
        <v>45206</v>
      </c>
      <c r="C1286" s="9" t="s">
        <v>47</v>
      </c>
      <c r="D1286" s="9" t="s">
        <v>182</v>
      </c>
      <c r="E1286" s="9" t="s">
        <v>5789</v>
      </c>
      <c r="F1286" s="9" t="s">
        <v>42</v>
      </c>
      <c r="G1286" s="9">
        <v>54389.86</v>
      </c>
      <c r="H1286" s="9">
        <v>9</v>
      </c>
      <c r="I1286" s="10">
        <v>1.07</v>
      </c>
      <c r="J1286" s="11">
        <v>489508.77</v>
      </c>
      <c r="K1286" s="9">
        <v>42309.59</v>
      </c>
      <c r="L1286" s="11">
        <v>108722.47</v>
      </c>
      <c r="M1286" s="9" t="s">
        <v>21</v>
      </c>
      <c r="N1286" s="9" t="s">
        <v>58</v>
      </c>
      <c r="O1286" s="9" t="s">
        <v>23</v>
      </c>
      <c r="P1286" s="9">
        <v>10</v>
      </c>
      <c r="Q1286" s="9">
        <v>2023</v>
      </c>
      <c r="R1286" s="11">
        <f>Raw_Data!$G1286*Raw_Data!$H1286</f>
        <v>489508.74</v>
      </c>
      <c r="S1286" s="11">
        <f>Raw_Data!$R1286*Raw_Data!$I1286/100</f>
        <v>5237.7435180000002</v>
      </c>
      <c r="T1286" s="11">
        <f>Raw_Data!$R1286-Raw_Data!$S1286</f>
        <v>484270.99648199999</v>
      </c>
      <c r="U1286" s="16">
        <f>Raw_Data!$L1286/Raw_Data!$J1286</f>
        <v>0.22210525462087227</v>
      </c>
    </row>
    <row r="1287" spans="1:21" x14ac:dyDescent="0.3">
      <c r="A1287" s="13" t="s">
        <v>1934</v>
      </c>
      <c r="B1287" s="12">
        <v>45206</v>
      </c>
      <c r="C1287" s="13" t="s">
        <v>18</v>
      </c>
      <c r="D1287" s="13" t="s">
        <v>1935</v>
      </c>
      <c r="E1287" s="13" t="s">
        <v>5786</v>
      </c>
      <c r="F1287" s="13" t="s">
        <v>27</v>
      </c>
      <c r="G1287" s="13">
        <v>70127.490000000005</v>
      </c>
      <c r="H1287" s="13">
        <v>19</v>
      </c>
      <c r="I1287" s="14">
        <v>2.33</v>
      </c>
      <c r="J1287" s="15">
        <v>1332422.3500000001</v>
      </c>
      <c r="K1287" s="13">
        <v>53800.72</v>
      </c>
      <c r="L1287" s="15">
        <v>310208.71000000002</v>
      </c>
      <c r="M1287" s="13" t="s">
        <v>36</v>
      </c>
      <c r="N1287" s="13" t="s">
        <v>45</v>
      </c>
      <c r="O1287" s="13" t="s">
        <v>23</v>
      </c>
      <c r="P1287" s="13">
        <v>10</v>
      </c>
      <c r="Q1287" s="13">
        <v>2023</v>
      </c>
      <c r="R1287" s="15">
        <f>Raw_Data!$G1287*Raw_Data!$H1287</f>
        <v>1332422.31</v>
      </c>
      <c r="S1287" s="15">
        <f>Raw_Data!$R1287*Raw_Data!$I1287/100</f>
        <v>31045.439823000004</v>
      </c>
      <c r="T1287" s="15">
        <f>Raw_Data!$R1287-Raw_Data!$S1287</f>
        <v>1301376.8701770001</v>
      </c>
      <c r="U1287" s="17">
        <f>Raw_Data!$L1287/Raw_Data!$J1287</f>
        <v>0.23281560084908512</v>
      </c>
    </row>
    <row r="1288" spans="1:21" x14ac:dyDescent="0.3">
      <c r="A1288" s="9" t="s">
        <v>1936</v>
      </c>
      <c r="B1288" s="8">
        <v>45206</v>
      </c>
      <c r="C1288" s="9" t="s">
        <v>40</v>
      </c>
      <c r="D1288" s="9" t="s">
        <v>1937</v>
      </c>
      <c r="E1288" s="9" t="s">
        <v>5787</v>
      </c>
      <c r="F1288" s="9" t="s">
        <v>42</v>
      </c>
      <c r="G1288" s="9">
        <v>93571.66</v>
      </c>
      <c r="H1288" s="9">
        <v>5</v>
      </c>
      <c r="I1288" s="10">
        <v>0.69</v>
      </c>
      <c r="J1288" s="11">
        <v>467858.28</v>
      </c>
      <c r="K1288" s="9">
        <v>67404.12</v>
      </c>
      <c r="L1288" s="11">
        <v>130837.69</v>
      </c>
      <c r="M1288" s="9" t="s">
        <v>21</v>
      </c>
      <c r="N1288" s="9" t="s">
        <v>58</v>
      </c>
      <c r="O1288" s="9" t="s">
        <v>23</v>
      </c>
      <c r="P1288" s="9">
        <v>10</v>
      </c>
      <c r="Q1288" s="9">
        <v>2023</v>
      </c>
      <c r="R1288" s="11">
        <f>Raw_Data!$G1288*Raw_Data!$H1288</f>
        <v>467858.30000000005</v>
      </c>
      <c r="S1288" s="11">
        <f>Raw_Data!$R1288*Raw_Data!$I1288/100</f>
        <v>3228.2222700000002</v>
      </c>
      <c r="T1288" s="11">
        <f>Raw_Data!$R1288-Raw_Data!$S1288</f>
        <v>464630.07773000002</v>
      </c>
      <c r="U1288" s="16">
        <f>Raw_Data!$L1288/Raw_Data!$J1288</f>
        <v>0.27965239815783532</v>
      </c>
    </row>
    <row r="1289" spans="1:21" x14ac:dyDescent="0.3">
      <c r="A1289" s="13" t="s">
        <v>1938</v>
      </c>
      <c r="B1289" s="12">
        <v>45207</v>
      </c>
      <c r="C1289" s="13" t="s">
        <v>34</v>
      </c>
      <c r="D1289" s="13" t="s">
        <v>1939</v>
      </c>
      <c r="E1289" s="13" t="s">
        <v>5785</v>
      </c>
      <c r="F1289" s="13" t="s">
        <v>42</v>
      </c>
      <c r="G1289" s="13">
        <v>61782.25</v>
      </c>
      <c r="H1289" s="13">
        <v>6</v>
      </c>
      <c r="I1289" s="14">
        <v>4.5</v>
      </c>
      <c r="J1289" s="15">
        <v>370693.52</v>
      </c>
      <c r="K1289" s="13">
        <v>41859.83</v>
      </c>
      <c r="L1289" s="15">
        <v>119534.53</v>
      </c>
      <c r="M1289" s="13" t="s">
        <v>21</v>
      </c>
      <c r="N1289" s="13" t="s">
        <v>28</v>
      </c>
      <c r="O1289" s="13" t="s">
        <v>23</v>
      </c>
      <c r="P1289" s="13">
        <v>10</v>
      </c>
      <c r="Q1289" s="13">
        <v>2023</v>
      </c>
      <c r="R1289" s="15">
        <f>Raw_Data!$G1289*Raw_Data!$H1289</f>
        <v>370693.5</v>
      </c>
      <c r="S1289" s="15">
        <f>Raw_Data!$R1289*Raw_Data!$I1289/100</f>
        <v>16681.2075</v>
      </c>
      <c r="T1289" s="15">
        <f>Raw_Data!$R1289-Raw_Data!$S1289</f>
        <v>354012.29249999998</v>
      </c>
      <c r="U1289" s="17">
        <f>Raw_Data!$L1289/Raw_Data!$J1289</f>
        <v>0.32246188171835322</v>
      </c>
    </row>
    <row r="1290" spans="1:21" x14ac:dyDescent="0.3">
      <c r="A1290" s="9" t="s">
        <v>1940</v>
      </c>
      <c r="B1290" s="8">
        <v>45207</v>
      </c>
      <c r="C1290" s="9" t="s">
        <v>47</v>
      </c>
      <c r="D1290" s="9" t="s">
        <v>411</v>
      </c>
      <c r="E1290" s="9" t="s">
        <v>5789</v>
      </c>
      <c r="F1290" s="9" t="s">
        <v>27</v>
      </c>
      <c r="G1290" s="9">
        <v>51329.83</v>
      </c>
      <c r="H1290" s="9">
        <v>8</v>
      </c>
      <c r="I1290" s="10">
        <v>4</v>
      </c>
      <c r="J1290" s="11">
        <v>410638.61</v>
      </c>
      <c r="K1290" s="9">
        <v>37250.03</v>
      </c>
      <c r="L1290" s="11">
        <v>112638.35</v>
      </c>
      <c r="M1290" s="9" t="s">
        <v>21</v>
      </c>
      <c r="N1290" s="9" t="s">
        <v>22</v>
      </c>
      <c r="O1290" s="9" t="s">
        <v>23</v>
      </c>
      <c r="P1290" s="9">
        <v>10</v>
      </c>
      <c r="Q1290" s="9">
        <v>2023</v>
      </c>
      <c r="R1290" s="11">
        <f>Raw_Data!$G1290*Raw_Data!$H1290</f>
        <v>410638.64</v>
      </c>
      <c r="S1290" s="11">
        <f>Raw_Data!$R1290*Raw_Data!$I1290/100</f>
        <v>16425.545600000001</v>
      </c>
      <c r="T1290" s="11">
        <f>Raw_Data!$R1290-Raw_Data!$S1290</f>
        <v>394213.0944</v>
      </c>
      <c r="U1290" s="16">
        <f>Raw_Data!$L1290/Raw_Data!$J1290</f>
        <v>0.27430043658096354</v>
      </c>
    </row>
    <row r="1291" spans="1:21" x14ac:dyDescent="0.3">
      <c r="A1291" s="13" t="s">
        <v>1941</v>
      </c>
      <c r="B1291" s="12">
        <v>45207</v>
      </c>
      <c r="C1291" s="13" t="s">
        <v>34</v>
      </c>
      <c r="D1291" s="13" t="s">
        <v>1942</v>
      </c>
      <c r="E1291" s="13" t="s">
        <v>5789</v>
      </c>
      <c r="F1291" s="13" t="s">
        <v>20</v>
      </c>
      <c r="G1291" s="13">
        <v>65361.440000000002</v>
      </c>
      <c r="H1291" s="13">
        <v>3</v>
      </c>
      <c r="I1291" s="14">
        <v>4</v>
      </c>
      <c r="J1291" s="15">
        <v>196084.33</v>
      </c>
      <c r="K1291" s="13">
        <v>52235.83</v>
      </c>
      <c r="L1291" s="15">
        <v>39376.83</v>
      </c>
      <c r="M1291" s="13" t="s">
        <v>21</v>
      </c>
      <c r="N1291" s="13" t="s">
        <v>22</v>
      </c>
      <c r="O1291" s="13" t="s">
        <v>23</v>
      </c>
      <c r="P1291" s="13">
        <v>10</v>
      </c>
      <c r="Q1291" s="13">
        <v>2023</v>
      </c>
      <c r="R1291" s="15">
        <f>Raw_Data!$G1291*Raw_Data!$H1291</f>
        <v>196084.32</v>
      </c>
      <c r="S1291" s="15">
        <f>Raw_Data!$R1291*Raw_Data!$I1291/100</f>
        <v>7843.3728000000001</v>
      </c>
      <c r="T1291" s="15">
        <f>Raw_Data!$R1291-Raw_Data!$S1291</f>
        <v>188240.9472</v>
      </c>
      <c r="U1291" s="17">
        <f>Raw_Data!$L1291/Raw_Data!$J1291</f>
        <v>0.20081579185853354</v>
      </c>
    </row>
    <row r="1292" spans="1:21" x14ac:dyDescent="0.3">
      <c r="A1292" s="9" t="s">
        <v>1943</v>
      </c>
      <c r="B1292" s="8">
        <v>45208</v>
      </c>
      <c r="C1292" s="9" t="s">
        <v>18</v>
      </c>
      <c r="D1292" s="9" t="s">
        <v>966</v>
      </c>
      <c r="E1292" s="9" t="s">
        <v>5789</v>
      </c>
      <c r="F1292" s="9" t="s">
        <v>20</v>
      </c>
      <c r="G1292" s="9">
        <v>81355.22</v>
      </c>
      <c r="H1292" s="9">
        <v>34</v>
      </c>
      <c r="I1292" s="10">
        <v>2.6</v>
      </c>
      <c r="J1292" s="11">
        <v>2766077.51</v>
      </c>
      <c r="K1292" s="9">
        <v>62016.55</v>
      </c>
      <c r="L1292" s="11">
        <v>657514.91</v>
      </c>
      <c r="M1292" s="9" t="s">
        <v>36</v>
      </c>
      <c r="N1292" s="9" t="s">
        <v>22</v>
      </c>
      <c r="O1292" s="9" t="s">
        <v>23</v>
      </c>
      <c r="P1292" s="9">
        <v>10</v>
      </c>
      <c r="Q1292" s="9">
        <v>2023</v>
      </c>
      <c r="R1292" s="11">
        <f>Raw_Data!$G1292*Raw_Data!$H1292</f>
        <v>2766077.48</v>
      </c>
      <c r="S1292" s="11">
        <f>Raw_Data!$R1292*Raw_Data!$I1292/100</f>
        <v>71918.014479999998</v>
      </c>
      <c r="T1292" s="11">
        <f>Raw_Data!$R1292-Raw_Data!$S1292</f>
        <v>2694159.4655200001</v>
      </c>
      <c r="U1292" s="16">
        <f>Raw_Data!$L1292/Raw_Data!$J1292</f>
        <v>0.23770661075943605</v>
      </c>
    </row>
    <row r="1293" spans="1:21" x14ac:dyDescent="0.3">
      <c r="A1293" s="13" t="s">
        <v>1944</v>
      </c>
      <c r="B1293" s="12">
        <v>45208</v>
      </c>
      <c r="C1293" s="13" t="s">
        <v>25</v>
      </c>
      <c r="D1293" s="13" t="s">
        <v>669</v>
      </c>
      <c r="E1293" s="13" t="s">
        <v>5786</v>
      </c>
      <c r="F1293" s="13" t="s">
        <v>42</v>
      </c>
      <c r="G1293" s="13">
        <v>100511.6</v>
      </c>
      <c r="H1293" s="13">
        <v>61</v>
      </c>
      <c r="I1293" s="14">
        <v>3.98</v>
      </c>
      <c r="J1293" s="15">
        <v>6131207.4000000004</v>
      </c>
      <c r="K1293" s="13">
        <v>76267.64</v>
      </c>
      <c r="L1293" s="15">
        <v>1478881.5</v>
      </c>
      <c r="M1293" s="13" t="s">
        <v>36</v>
      </c>
      <c r="N1293" s="13" t="s">
        <v>22</v>
      </c>
      <c r="O1293" s="13" t="s">
        <v>23</v>
      </c>
      <c r="P1293" s="13">
        <v>10</v>
      </c>
      <c r="Q1293" s="13">
        <v>2023</v>
      </c>
      <c r="R1293" s="15">
        <f>Raw_Data!$G1293*Raw_Data!$H1293</f>
        <v>6131207.6000000006</v>
      </c>
      <c r="S1293" s="15">
        <f>Raw_Data!$R1293*Raw_Data!$I1293/100</f>
        <v>244022.06248000002</v>
      </c>
      <c r="T1293" s="15">
        <f>Raw_Data!$R1293-Raw_Data!$S1293</f>
        <v>5887185.5375200007</v>
      </c>
      <c r="U1293" s="17">
        <f>Raw_Data!$L1293/Raw_Data!$J1293</f>
        <v>0.2412055902724804</v>
      </c>
    </row>
    <row r="1294" spans="1:21" x14ac:dyDescent="0.3">
      <c r="A1294" s="9" t="s">
        <v>1945</v>
      </c>
      <c r="B1294" s="8">
        <v>45209</v>
      </c>
      <c r="C1294" s="9" t="s">
        <v>34</v>
      </c>
      <c r="D1294" s="9" t="s">
        <v>1946</v>
      </c>
      <c r="E1294" s="9" t="s">
        <v>5789</v>
      </c>
      <c r="F1294" s="9" t="s">
        <v>20</v>
      </c>
      <c r="G1294" s="9">
        <v>48853.33</v>
      </c>
      <c r="H1294" s="9">
        <v>9</v>
      </c>
      <c r="I1294" s="10">
        <v>13.72</v>
      </c>
      <c r="J1294" s="11">
        <v>439680</v>
      </c>
      <c r="K1294" s="9">
        <v>41181.68</v>
      </c>
      <c r="L1294" s="11">
        <v>69044.92</v>
      </c>
      <c r="M1294" s="9" t="s">
        <v>21</v>
      </c>
      <c r="N1294" s="9" t="s">
        <v>28</v>
      </c>
      <c r="O1294" s="9" t="s">
        <v>29</v>
      </c>
      <c r="P1294" s="9">
        <v>10</v>
      </c>
      <c r="Q1294" s="9">
        <v>2023</v>
      </c>
      <c r="R1294" s="11">
        <f>Raw_Data!$G1294*Raw_Data!$H1294</f>
        <v>439679.97000000003</v>
      </c>
      <c r="S1294" s="11">
        <f>Raw_Data!$R1294*Raw_Data!$I1294/100</f>
        <v>60324.091884000001</v>
      </c>
      <c r="T1294" s="11">
        <f>Raw_Data!$R1294-Raw_Data!$S1294</f>
        <v>379355.87811600004</v>
      </c>
      <c r="U1294" s="16">
        <f>Raw_Data!$L1294/Raw_Data!$J1294</f>
        <v>0.15703447962154293</v>
      </c>
    </row>
    <row r="1295" spans="1:21" x14ac:dyDescent="0.3">
      <c r="A1295" s="13" t="s">
        <v>1947</v>
      </c>
      <c r="B1295" s="12">
        <v>45209</v>
      </c>
      <c r="C1295" s="13" t="s">
        <v>34</v>
      </c>
      <c r="D1295" s="13" t="s">
        <v>1188</v>
      </c>
      <c r="E1295" s="13" t="s">
        <v>5790</v>
      </c>
      <c r="F1295" s="13" t="s">
        <v>20</v>
      </c>
      <c r="G1295" s="13">
        <v>64745.36</v>
      </c>
      <c r="H1295" s="13">
        <v>4</v>
      </c>
      <c r="I1295" s="14">
        <v>2.8</v>
      </c>
      <c r="J1295" s="15">
        <v>258981.42</v>
      </c>
      <c r="K1295" s="13">
        <v>53343.41</v>
      </c>
      <c r="L1295" s="15">
        <v>45607.78</v>
      </c>
      <c r="M1295" s="13" t="s">
        <v>21</v>
      </c>
      <c r="N1295" s="13" t="s">
        <v>22</v>
      </c>
      <c r="O1295" s="13" t="s">
        <v>23</v>
      </c>
      <c r="P1295" s="13">
        <v>10</v>
      </c>
      <c r="Q1295" s="13">
        <v>2023</v>
      </c>
      <c r="R1295" s="15">
        <f>Raw_Data!$G1295*Raw_Data!$H1295</f>
        <v>258981.44</v>
      </c>
      <c r="S1295" s="15">
        <f>Raw_Data!$R1295*Raw_Data!$I1295/100</f>
        <v>7251.4803199999997</v>
      </c>
      <c r="T1295" s="15">
        <f>Raw_Data!$R1295-Raw_Data!$S1295</f>
        <v>251729.95968</v>
      </c>
      <c r="U1295" s="17">
        <f>Raw_Data!$L1295/Raw_Data!$J1295</f>
        <v>0.17610444795615066</v>
      </c>
    </row>
    <row r="1296" spans="1:21" x14ac:dyDescent="0.3">
      <c r="A1296" s="9" t="s">
        <v>1948</v>
      </c>
      <c r="B1296" s="8">
        <v>45209</v>
      </c>
      <c r="C1296" s="9" t="s">
        <v>40</v>
      </c>
      <c r="D1296" s="9" t="s">
        <v>1000</v>
      </c>
      <c r="E1296" s="9" t="s">
        <v>5786</v>
      </c>
      <c r="F1296" s="9" t="s">
        <v>55</v>
      </c>
      <c r="G1296" s="9">
        <v>103591.88</v>
      </c>
      <c r="H1296" s="9">
        <v>63</v>
      </c>
      <c r="I1296" s="10">
        <v>5.35</v>
      </c>
      <c r="J1296" s="11">
        <v>6526288.4400000004</v>
      </c>
      <c r="K1296" s="9">
        <v>71719.48</v>
      </c>
      <c r="L1296" s="11">
        <v>2007960.95</v>
      </c>
      <c r="M1296" s="9" t="s">
        <v>36</v>
      </c>
      <c r="N1296" s="9" t="s">
        <v>22</v>
      </c>
      <c r="O1296" s="9" t="s">
        <v>23</v>
      </c>
      <c r="P1296" s="9">
        <v>10</v>
      </c>
      <c r="Q1296" s="9">
        <v>2023</v>
      </c>
      <c r="R1296" s="11">
        <f>Raw_Data!$G1296*Raw_Data!$H1296</f>
        <v>6526288.4400000004</v>
      </c>
      <c r="S1296" s="11">
        <f>Raw_Data!$R1296*Raw_Data!$I1296/100</f>
        <v>349156.43154000002</v>
      </c>
      <c r="T1296" s="11">
        <f>Raw_Data!$R1296-Raw_Data!$S1296</f>
        <v>6177132.0084600002</v>
      </c>
      <c r="U1296" s="16">
        <f>Raw_Data!$L1296/Raw_Data!$J1296</f>
        <v>0.30767272523431399</v>
      </c>
    </row>
    <row r="1297" spans="1:21" x14ac:dyDescent="0.3">
      <c r="A1297" s="13" t="s">
        <v>1949</v>
      </c>
      <c r="B1297" s="12">
        <v>45209</v>
      </c>
      <c r="C1297" s="13" t="s">
        <v>40</v>
      </c>
      <c r="D1297" s="13" t="s">
        <v>656</v>
      </c>
      <c r="E1297" s="13" t="s">
        <v>5785</v>
      </c>
      <c r="F1297" s="13" t="s">
        <v>55</v>
      </c>
      <c r="G1297" s="13">
        <v>108045.23</v>
      </c>
      <c r="H1297" s="13">
        <v>1</v>
      </c>
      <c r="I1297" s="14">
        <v>0.11</v>
      </c>
      <c r="J1297" s="15">
        <v>108045.23</v>
      </c>
      <c r="K1297" s="13">
        <v>72703.7</v>
      </c>
      <c r="L1297" s="15">
        <v>35341.53</v>
      </c>
      <c r="M1297" s="13" t="s">
        <v>21</v>
      </c>
      <c r="N1297" s="13" t="s">
        <v>22</v>
      </c>
      <c r="O1297" s="13" t="s">
        <v>23</v>
      </c>
      <c r="P1297" s="13">
        <v>10</v>
      </c>
      <c r="Q1297" s="13">
        <v>2023</v>
      </c>
      <c r="R1297" s="15">
        <f>Raw_Data!$G1297*Raw_Data!$H1297</f>
        <v>108045.23</v>
      </c>
      <c r="S1297" s="15">
        <f>Raw_Data!$R1297*Raw_Data!$I1297/100</f>
        <v>118.84975300000001</v>
      </c>
      <c r="T1297" s="15">
        <f>Raw_Data!$R1297-Raw_Data!$S1297</f>
        <v>107926.38024699999</v>
      </c>
      <c r="U1297" s="17">
        <f>Raw_Data!$L1297/Raw_Data!$J1297</f>
        <v>0.32709940087128325</v>
      </c>
    </row>
    <row r="1298" spans="1:21" x14ac:dyDescent="0.3">
      <c r="A1298" s="9" t="s">
        <v>1950</v>
      </c>
      <c r="B1298" s="8">
        <v>45209</v>
      </c>
      <c r="C1298" s="9" t="s">
        <v>25</v>
      </c>
      <c r="D1298" s="9" t="s">
        <v>1211</v>
      </c>
      <c r="E1298" s="9" t="s">
        <v>5790</v>
      </c>
      <c r="F1298" s="9" t="s">
        <v>42</v>
      </c>
      <c r="G1298" s="9">
        <v>106868.56</v>
      </c>
      <c r="H1298" s="9">
        <v>1</v>
      </c>
      <c r="I1298" s="10">
        <v>3.88</v>
      </c>
      <c r="J1298" s="11">
        <v>106868.56</v>
      </c>
      <c r="K1298" s="9">
        <v>81776.02</v>
      </c>
      <c r="L1298" s="11">
        <v>25092.54</v>
      </c>
      <c r="M1298" s="9" t="s">
        <v>21</v>
      </c>
      <c r="N1298" s="9" t="s">
        <v>22</v>
      </c>
      <c r="O1298" s="9" t="s">
        <v>23</v>
      </c>
      <c r="P1298" s="9">
        <v>10</v>
      </c>
      <c r="Q1298" s="9">
        <v>2023</v>
      </c>
      <c r="R1298" s="11">
        <f>Raw_Data!$G1298*Raw_Data!$H1298</f>
        <v>106868.56</v>
      </c>
      <c r="S1298" s="11">
        <f>Raw_Data!$R1298*Raw_Data!$I1298/100</f>
        <v>4146.5001279999997</v>
      </c>
      <c r="T1298" s="11">
        <f>Raw_Data!$R1298-Raw_Data!$S1298</f>
        <v>102722.059872</v>
      </c>
      <c r="U1298" s="16">
        <f>Raw_Data!$L1298/Raw_Data!$J1298</f>
        <v>0.23479814830479612</v>
      </c>
    </row>
    <row r="1299" spans="1:21" x14ac:dyDescent="0.3">
      <c r="A1299" s="13" t="s">
        <v>1951</v>
      </c>
      <c r="B1299" s="12">
        <v>45209</v>
      </c>
      <c r="C1299" s="13" t="s">
        <v>34</v>
      </c>
      <c r="D1299" s="13" t="s">
        <v>1188</v>
      </c>
      <c r="E1299" s="13" t="s">
        <v>5790</v>
      </c>
      <c r="F1299" s="13" t="s">
        <v>42</v>
      </c>
      <c r="G1299" s="13">
        <v>65118.14</v>
      </c>
      <c r="H1299" s="13">
        <v>3</v>
      </c>
      <c r="I1299" s="14">
        <v>5.01</v>
      </c>
      <c r="J1299" s="15">
        <v>195354.43</v>
      </c>
      <c r="K1299" s="13">
        <v>47071.02</v>
      </c>
      <c r="L1299" s="15">
        <v>54141.37</v>
      </c>
      <c r="M1299" s="13" t="s">
        <v>21</v>
      </c>
      <c r="N1299" s="13" t="s">
        <v>22</v>
      </c>
      <c r="O1299" s="13" t="s">
        <v>23</v>
      </c>
      <c r="P1299" s="13">
        <v>10</v>
      </c>
      <c r="Q1299" s="13">
        <v>2023</v>
      </c>
      <c r="R1299" s="15">
        <f>Raw_Data!$G1299*Raw_Data!$H1299</f>
        <v>195354.41999999998</v>
      </c>
      <c r="S1299" s="15">
        <f>Raw_Data!$R1299*Raw_Data!$I1299/100</f>
        <v>9787.2564419999981</v>
      </c>
      <c r="T1299" s="15">
        <f>Raw_Data!$R1299-Raw_Data!$S1299</f>
        <v>185567.163558</v>
      </c>
      <c r="U1299" s="17">
        <f>Raw_Data!$L1299/Raw_Data!$J1299</f>
        <v>0.27714431661467825</v>
      </c>
    </row>
    <row r="1300" spans="1:21" x14ac:dyDescent="0.3">
      <c r="A1300" s="9" t="s">
        <v>1952</v>
      </c>
      <c r="B1300" s="8">
        <v>45209</v>
      </c>
      <c r="C1300" s="9" t="s">
        <v>34</v>
      </c>
      <c r="D1300" s="9" t="s">
        <v>166</v>
      </c>
      <c r="E1300" s="9" t="s">
        <v>5786</v>
      </c>
      <c r="F1300" s="9" t="s">
        <v>55</v>
      </c>
      <c r="G1300" s="9">
        <v>59842.03</v>
      </c>
      <c r="H1300" s="9">
        <v>2</v>
      </c>
      <c r="I1300" s="10">
        <v>14.41</v>
      </c>
      <c r="J1300" s="11">
        <v>119684.05</v>
      </c>
      <c r="K1300" s="9">
        <v>42843.519999999997</v>
      </c>
      <c r="L1300" s="11">
        <v>33997.01</v>
      </c>
      <c r="M1300" s="9" t="s">
        <v>21</v>
      </c>
      <c r="N1300" s="9" t="s">
        <v>22</v>
      </c>
      <c r="O1300" s="9" t="s">
        <v>29</v>
      </c>
      <c r="P1300" s="9">
        <v>10</v>
      </c>
      <c r="Q1300" s="9">
        <v>2023</v>
      </c>
      <c r="R1300" s="11">
        <f>Raw_Data!$G1300*Raw_Data!$H1300</f>
        <v>119684.06</v>
      </c>
      <c r="S1300" s="11">
        <f>Raw_Data!$R1300*Raw_Data!$I1300/100</f>
        <v>17246.473045999999</v>
      </c>
      <c r="T1300" s="11">
        <f>Raw_Data!$R1300-Raw_Data!$S1300</f>
        <v>102437.586954</v>
      </c>
      <c r="U1300" s="16">
        <f>Raw_Data!$L1300/Raw_Data!$J1300</f>
        <v>0.28405631326814224</v>
      </c>
    </row>
    <row r="1301" spans="1:21" x14ac:dyDescent="0.3">
      <c r="A1301" s="13" t="s">
        <v>1953</v>
      </c>
      <c r="B1301" s="12">
        <v>45209</v>
      </c>
      <c r="C1301" s="13" t="s">
        <v>25</v>
      </c>
      <c r="D1301" s="13" t="s">
        <v>396</v>
      </c>
      <c r="E1301" s="13" t="s">
        <v>5786</v>
      </c>
      <c r="F1301" s="13" t="s">
        <v>20</v>
      </c>
      <c r="G1301" s="13">
        <v>91310.89</v>
      </c>
      <c r="H1301" s="13">
        <v>3</v>
      </c>
      <c r="I1301" s="14">
        <v>14.52</v>
      </c>
      <c r="J1301" s="15">
        <v>273932.65999999997</v>
      </c>
      <c r="K1301" s="13">
        <v>74391.63</v>
      </c>
      <c r="L1301" s="15">
        <v>50757.77</v>
      </c>
      <c r="M1301" s="13" t="s">
        <v>21</v>
      </c>
      <c r="N1301" s="13" t="s">
        <v>28</v>
      </c>
      <c r="O1301" s="13" t="s">
        <v>29</v>
      </c>
      <c r="P1301" s="13">
        <v>10</v>
      </c>
      <c r="Q1301" s="13">
        <v>2023</v>
      </c>
      <c r="R1301" s="15">
        <f>Raw_Data!$G1301*Raw_Data!$H1301</f>
        <v>273932.67</v>
      </c>
      <c r="S1301" s="15">
        <f>Raw_Data!$R1301*Raw_Data!$I1301/100</f>
        <v>39775.023683999992</v>
      </c>
      <c r="T1301" s="15">
        <f>Raw_Data!$R1301-Raw_Data!$S1301</f>
        <v>234157.646316</v>
      </c>
      <c r="U1301" s="17">
        <f>Raw_Data!$L1301/Raw_Data!$J1301</f>
        <v>0.18529287453347112</v>
      </c>
    </row>
    <row r="1302" spans="1:21" x14ac:dyDescent="0.3">
      <c r="A1302" s="9" t="s">
        <v>1954</v>
      </c>
      <c r="B1302" s="8">
        <v>45210</v>
      </c>
      <c r="C1302" s="9" t="s">
        <v>47</v>
      </c>
      <c r="D1302" s="9" t="s">
        <v>504</v>
      </c>
      <c r="E1302" s="9" t="s">
        <v>5789</v>
      </c>
      <c r="F1302" s="9" t="s">
        <v>27</v>
      </c>
      <c r="G1302" s="9">
        <v>58335.59</v>
      </c>
      <c r="H1302" s="9">
        <v>10</v>
      </c>
      <c r="I1302" s="10">
        <v>9.4499999999999993</v>
      </c>
      <c r="J1302" s="11">
        <v>583355.92000000004</v>
      </c>
      <c r="K1302" s="9">
        <v>42254.48</v>
      </c>
      <c r="L1302" s="11">
        <v>160811.16</v>
      </c>
      <c r="M1302" s="9" t="s">
        <v>21</v>
      </c>
      <c r="N1302" s="9" t="s">
        <v>22</v>
      </c>
      <c r="O1302" s="9" t="s">
        <v>29</v>
      </c>
      <c r="P1302" s="9">
        <v>10</v>
      </c>
      <c r="Q1302" s="9">
        <v>2023</v>
      </c>
      <c r="R1302" s="11">
        <f>Raw_Data!$G1302*Raw_Data!$H1302</f>
        <v>583355.89999999991</v>
      </c>
      <c r="S1302" s="11">
        <f>Raw_Data!$R1302*Raw_Data!$I1302/100</f>
        <v>55127.132549999988</v>
      </c>
      <c r="T1302" s="11">
        <f>Raw_Data!$R1302-Raw_Data!$S1302</f>
        <v>528228.76744999993</v>
      </c>
      <c r="U1302" s="16">
        <f>Raw_Data!$L1302/Raw_Data!$J1302</f>
        <v>0.2756656005136624</v>
      </c>
    </row>
    <row r="1303" spans="1:21" x14ac:dyDescent="0.3">
      <c r="A1303" s="13" t="s">
        <v>1955</v>
      </c>
      <c r="B1303" s="12">
        <v>45210</v>
      </c>
      <c r="C1303" s="13" t="s">
        <v>34</v>
      </c>
      <c r="D1303" s="13" t="s">
        <v>910</v>
      </c>
      <c r="E1303" s="13" t="s">
        <v>5786</v>
      </c>
      <c r="F1303" s="13" t="s">
        <v>27</v>
      </c>
      <c r="G1303" s="13">
        <v>67684.72</v>
      </c>
      <c r="H1303" s="13">
        <v>2</v>
      </c>
      <c r="I1303" s="14">
        <v>3.95</v>
      </c>
      <c r="J1303" s="15">
        <v>135369.45000000001</v>
      </c>
      <c r="K1303" s="13">
        <v>53582.2</v>
      </c>
      <c r="L1303" s="15">
        <v>28205.05</v>
      </c>
      <c r="M1303" s="13" t="s">
        <v>21</v>
      </c>
      <c r="N1303" s="13" t="s">
        <v>58</v>
      </c>
      <c r="O1303" s="13" t="s">
        <v>23</v>
      </c>
      <c r="P1303" s="13">
        <v>10</v>
      </c>
      <c r="Q1303" s="13">
        <v>2023</v>
      </c>
      <c r="R1303" s="15">
        <f>Raw_Data!$G1303*Raw_Data!$H1303</f>
        <v>135369.44</v>
      </c>
      <c r="S1303" s="15">
        <f>Raw_Data!$R1303*Raw_Data!$I1303/100</f>
        <v>5347.0928800000002</v>
      </c>
      <c r="T1303" s="15">
        <f>Raw_Data!$R1303-Raw_Data!$S1303</f>
        <v>130022.34712000001</v>
      </c>
      <c r="U1303" s="17">
        <f>Raw_Data!$L1303/Raw_Data!$J1303</f>
        <v>0.20835609511599551</v>
      </c>
    </row>
    <row r="1304" spans="1:21" x14ac:dyDescent="0.3">
      <c r="A1304" s="9" t="s">
        <v>1956</v>
      </c>
      <c r="B1304" s="8">
        <v>45210</v>
      </c>
      <c r="C1304" s="9" t="s">
        <v>40</v>
      </c>
      <c r="D1304" s="9" t="s">
        <v>994</v>
      </c>
      <c r="E1304" s="9" t="s">
        <v>5788</v>
      </c>
      <c r="F1304" s="9" t="s">
        <v>42</v>
      </c>
      <c r="G1304" s="9">
        <v>84307.4</v>
      </c>
      <c r="H1304" s="9">
        <v>5</v>
      </c>
      <c r="I1304" s="10">
        <v>5.86</v>
      </c>
      <c r="J1304" s="11">
        <v>421537.01</v>
      </c>
      <c r="K1304" s="9">
        <v>59568.75</v>
      </c>
      <c r="L1304" s="11">
        <v>123693.27</v>
      </c>
      <c r="M1304" s="9" t="s">
        <v>21</v>
      </c>
      <c r="N1304" s="9" t="s">
        <v>58</v>
      </c>
      <c r="O1304" s="9" t="s">
        <v>23</v>
      </c>
      <c r="P1304" s="9">
        <v>10</v>
      </c>
      <c r="Q1304" s="9">
        <v>2023</v>
      </c>
      <c r="R1304" s="11">
        <f>Raw_Data!$G1304*Raw_Data!$H1304</f>
        <v>421537</v>
      </c>
      <c r="S1304" s="11">
        <f>Raw_Data!$R1304*Raw_Data!$I1304/100</f>
        <v>24702.068200000002</v>
      </c>
      <c r="T1304" s="11">
        <f>Raw_Data!$R1304-Raw_Data!$S1304</f>
        <v>396834.93180000002</v>
      </c>
      <c r="U1304" s="16">
        <f>Raw_Data!$L1304/Raw_Data!$J1304</f>
        <v>0.2934339502004818</v>
      </c>
    </row>
    <row r="1305" spans="1:21" x14ac:dyDescent="0.3">
      <c r="A1305" s="13" t="s">
        <v>1957</v>
      </c>
      <c r="B1305" s="12">
        <v>45210</v>
      </c>
      <c r="C1305" s="13" t="s">
        <v>18</v>
      </c>
      <c r="D1305" s="13" t="s">
        <v>1102</v>
      </c>
      <c r="E1305" s="13" t="s">
        <v>5789</v>
      </c>
      <c r="F1305" s="13" t="s">
        <v>27</v>
      </c>
      <c r="G1305" s="13">
        <v>65690.89</v>
      </c>
      <c r="H1305" s="13">
        <v>45</v>
      </c>
      <c r="I1305" s="14">
        <v>4</v>
      </c>
      <c r="J1305" s="15">
        <v>2956090.13</v>
      </c>
      <c r="K1305" s="13">
        <v>52097.51</v>
      </c>
      <c r="L1305" s="15">
        <v>611702.19999999995</v>
      </c>
      <c r="M1305" s="13" t="s">
        <v>36</v>
      </c>
      <c r="N1305" s="13" t="s">
        <v>45</v>
      </c>
      <c r="O1305" s="13" t="s">
        <v>23</v>
      </c>
      <c r="P1305" s="13">
        <v>10</v>
      </c>
      <c r="Q1305" s="13">
        <v>2023</v>
      </c>
      <c r="R1305" s="15">
        <f>Raw_Data!$G1305*Raw_Data!$H1305</f>
        <v>2956090.05</v>
      </c>
      <c r="S1305" s="15">
        <f>Raw_Data!$R1305*Raw_Data!$I1305/100</f>
        <v>118243.602</v>
      </c>
      <c r="T1305" s="15">
        <f>Raw_Data!$R1305-Raw_Data!$S1305</f>
        <v>2837846.4479999999</v>
      </c>
      <c r="U1305" s="17">
        <f>Raw_Data!$L1305/Raw_Data!$J1305</f>
        <v>0.20692948222116622</v>
      </c>
    </row>
    <row r="1306" spans="1:21" x14ac:dyDescent="0.3">
      <c r="A1306" s="9" t="s">
        <v>1958</v>
      </c>
      <c r="B1306" s="8">
        <v>45210</v>
      </c>
      <c r="C1306" s="9" t="s">
        <v>18</v>
      </c>
      <c r="D1306" s="9" t="s">
        <v>1008</v>
      </c>
      <c r="E1306" s="9" t="s">
        <v>5787</v>
      </c>
      <c r="F1306" s="9" t="s">
        <v>55</v>
      </c>
      <c r="G1306" s="9">
        <v>53426.43</v>
      </c>
      <c r="H1306" s="9">
        <v>85</v>
      </c>
      <c r="I1306" s="10">
        <v>18.47</v>
      </c>
      <c r="J1306" s="11">
        <v>4541246.28</v>
      </c>
      <c r="K1306" s="9">
        <v>35122.949999999997</v>
      </c>
      <c r="L1306" s="11">
        <v>1555795.22</v>
      </c>
      <c r="M1306" s="9" t="s">
        <v>36</v>
      </c>
      <c r="N1306" s="9" t="s">
        <v>28</v>
      </c>
      <c r="O1306" s="9" t="s">
        <v>29</v>
      </c>
      <c r="P1306" s="9">
        <v>10</v>
      </c>
      <c r="Q1306" s="9">
        <v>2023</v>
      </c>
      <c r="R1306" s="11">
        <f>Raw_Data!$G1306*Raw_Data!$H1306</f>
        <v>4541246.55</v>
      </c>
      <c r="S1306" s="11">
        <f>Raw_Data!$R1306*Raw_Data!$I1306/100</f>
        <v>838768.23778499989</v>
      </c>
      <c r="T1306" s="11">
        <f>Raw_Data!$R1306-Raw_Data!$S1306</f>
        <v>3702478.3122149999</v>
      </c>
      <c r="U1306" s="16">
        <f>Raw_Data!$L1306/Raw_Data!$J1306</f>
        <v>0.34259212649440363</v>
      </c>
    </row>
    <row r="1307" spans="1:21" x14ac:dyDescent="0.3">
      <c r="A1307" s="13" t="s">
        <v>1959</v>
      </c>
      <c r="B1307" s="12">
        <v>45210</v>
      </c>
      <c r="C1307" s="13" t="s">
        <v>18</v>
      </c>
      <c r="D1307" s="13" t="s">
        <v>1960</v>
      </c>
      <c r="E1307" s="13" t="s">
        <v>5789</v>
      </c>
      <c r="F1307" s="13" t="s">
        <v>42</v>
      </c>
      <c r="G1307" s="13">
        <v>55783.99</v>
      </c>
      <c r="H1307" s="13">
        <v>8</v>
      </c>
      <c r="I1307" s="14">
        <v>0.21</v>
      </c>
      <c r="J1307" s="15">
        <v>446271.92</v>
      </c>
      <c r="K1307" s="13">
        <v>39297.050000000003</v>
      </c>
      <c r="L1307" s="15">
        <v>131895.51</v>
      </c>
      <c r="M1307" s="13" t="s">
        <v>21</v>
      </c>
      <c r="N1307" s="13" t="s">
        <v>28</v>
      </c>
      <c r="O1307" s="13" t="s">
        <v>23</v>
      </c>
      <c r="P1307" s="13">
        <v>10</v>
      </c>
      <c r="Q1307" s="13">
        <v>2023</v>
      </c>
      <c r="R1307" s="15">
        <f>Raw_Data!$G1307*Raw_Data!$H1307</f>
        <v>446271.92</v>
      </c>
      <c r="S1307" s="15">
        <f>Raw_Data!$R1307*Raw_Data!$I1307/100</f>
        <v>937.17103199999997</v>
      </c>
      <c r="T1307" s="15">
        <f>Raw_Data!$R1307-Raw_Data!$S1307</f>
        <v>445334.748968</v>
      </c>
      <c r="U1307" s="17">
        <f>Raw_Data!$L1307/Raw_Data!$J1307</f>
        <v>0.29554965053593335</v>
      </c>
    </row>
    <row r="1308" spans="1:21" x14ac:dyDescent="0.3">
      <c r="A1308" s="9" t="s">
        <v>1961</v>
      </c>
      <c r="B1308" s="8">
        <v>45211</v>
      </c>
      <c r="C1308" s="9" t="s">
        <v>40</v>
      </c>
      <c r="D1308" s="9" t="s">
        <v>1270</v>
      </c>
      <c r="E1308" s="9" t="s">
        <v>5789</v>
      </c>
      <c r="F1308" s="9" t="s">
        <v>20</v>
      </c>
      <c r="G1308" s="9">
        <v>73586.39</v>
      </c>
      <c r="H1308" s="9">
        <v>8</v>
      </c>
      <c r="I1308" s="10">
        <v>4</v>
      </c>
      <c r="J1308" s="11">
        <v>588691.15</v>
      </c>
      <c r="K1308" s="9">
        <v>56654.74</v>
      </c>
      <c r="L1308" s="11">
        <v>135453.19</v>
      </c>
      <c r="M1308" s="9" t="s">
        <v>21</v>
      </c>
      <c r="N1308" s="9" t="s">
        <v>28</v>
      </c>
      <c r="O1308" s="9" t="s">
        <v>23</v>
      </c>
      <c r="P1308" s="9">
        <v>10</v>
      </c>
      <c r="Q1308" s="9">
        <v>2023</v>
      </c>
      <c r="R1308" s="11">
        <f>Raw_Data!$G1308*Raw_Data!$H1308</f>
        <v>588691.12</v>
      </c>
      <c r="S1308" s="11">
        <f>Raw_Data!$R1308*Raw_Data!$I1308/100</f>
        <v>23547.644799999998</v>
      </c>
      <c r="T1308" s="11">
        <f>Raw_Data!$R1308-Raw_Data!$S1308</f>
        <v>565143.47519999999</v>
      </c>
      <c r="U1308" s="16">
        <f>Raw_Data!$L1308/Raw_Data!$J1308</f>
        <v>0.23009211196737031</v>
      </c>
    </row>
    <row r="1309" spans="1:21" x14ac:dyDescent="0.3">
      <c r="A1309" s="13" t="s">
        <v>1962</v>
      </c>
      <c r="B1309" s="12">
        <v>45211</v>
      </c>
      <c r="C1309" s="13" t="s">
        <v>47</v>
      </c>
      <c r="D1309" s="13" t="s">
        <v>1467</v>
      </c>
      <c r="E1309" s="13" t="s">
        <v>5787</v>
      </c>
      <c r="F1309" s="13" t="s">
        <v>42</v>
      </c>
      <c r="G1309" s="13">
        <v>48049.46</v>
      </c>
      <c r="H1309" s="13">
        <v>9</v>
      </c>
      <c r="I1309" s="14">
        <v>1.34</v>
      </c>
      <c r="J1309" s="15">
        <v>432445.17</v>
      </c>
      <c r="K1309" s="13">
        <v>36354.99</v>
      </c>
      <c r="L1309" s="15">
        <v>105250.22</v>
      </c>
      <c r="M1309" s="13" t="s">
        <v>21</v>
      </c>
      <c r="N1309" s="13" t="s">
        <v>45</v>
      </c>
      <c r="O1309" s="13" t="s">
        <v>23</v>
      </c>
      <c r="P1309" s="13">
        <v>10</v>
      </c>
      <c r="Q1309" s="13">
        <v>2023</v>
      </c>
      <c r="R1309" s="15">
        <f>Raw_Data!$G1309*Raw_Data!$H1309</f>
        <v>432445.14</v>
      </c>
      <c r="S1309" s="15">
        <f>Raw_Data!$R1309*Raw_Data!$I1309/100</f>
        <v>5794.7648760000011</v>
      </c>
      <c r="T1309" s="15">
        <f>Raw_Data!$R1309-Raw_Data!$S1309</f>
        <v>426650.37512400001</v>
      </c>
      <c r="U1309" s="17">
        <f>Raw_Data!$L1309/Raw_Data!$J1309</f>
        <v>0.24338396472320412</v>
      </c>
    </row>
    <row r="1310" spans="1:21" x14ac:dyDescent="0.3">
      <c r="A1310" s="9" t="s">
        <v>1963</v>
      </c>
      <c r="B1310" s="8">
        <v>45212</v>
      </c>
      <c r="C1310" s="9" t="s">
        <v>34</v>
      </c>
      <c r="D1310" s="9" t="s">
        <v>1482</v>
      </c>
      <c r="E1310" s="9" t="s">
        <v>5790</v>
      </c>
      <c r="F1310" s="9" t="s">
        <v>42</v>
      </c>
      <c r="G1310" s="9">
        <v>72424.240000000005</v>
      </c>
      <c r="H1310" s="9">
        <v>9</v>
      </c>
      <c r="I1310" s="10">
        <v>13.36</v>
      </c>
      <c r="J1310" s="11">
        <v>651818.18000000005</v>
      </c>
      <c r="K1310" s="9">
        <v>55304.87</v>
      </c>
      <c r="L1310" s="11">
        <v>154074.34</v>
      </c>
      <c r="M1310" s="9" t="s">
        <v>21</v>
      </c>
      <c r="N1310" s="9" t="s">
        <v>28</v>
      </c>
      <c r="O1310" s="9" t="s">
        <v>29</v>
      </c>
      <c r="P1310" s="9">
        <v>10</v>
      </c>
      <c r="Q1310" s="9">
        <v>2023</v>
      </c>
      <c r="R1310" s="11">
        <f>Raw_Data!$G1310*Raw_Data!$H1310</f>
        <v>651818.16</v>
      </c>
      <c r="S1310" s="11">
        <f>Raw_Data!$R1310*Raw_Data!$I1310/100</f>
        <v>87082.90617599999</v>
      </c>
      <c r="T1310" s="11">
        <f>Raw_Data!$R1310-Raw_Data!$S1310</f>
        <v>564735.25382400001</v>
      </c>
      <c r="U1310" s="16">
        <f>Raw_Data!$L1310/Raw_Data!$J1310</f>
        <v>0.23637625449477334</v>
      </c>
    </row>
    <row r="1311" spans="1:21" x14ac:dyDescent="0.3">
      <c r="A1311" s="13" t="s">
        <v>1964</v>
      </c>
      <c r="B1311" s="12">
        <v>45212</v>
      </c>
      <c r="C1311" s="13" t="s">
        <v>47</v>
      </c>
      <c r="D1311" s="13" t="s">
        <v>1078</v>
      </c>
      <c r="E1311" s="13" t="s">
        <v>5790</v>
      </c>
      <c r="F1311" s="13" t="s">
        <v>42</v>
      </c>
      <c r="G1311" s="13">
        <v>51640.43</v>
      </c>
      <c r="H1311" s="13">
        <v>35</v>
      </c>
      <c r="I1311" s="14">
        <v>1.5</v>
      </c>
      <c r="J1311" s="15">
        <v>1807415.14</v>
      </c>
      <c r="K1311" s="13">
        <v>35108.01</v>
      </c>
      <c r="L1311" s="15">
        <v>578634.75</v>
      </c>
      <c r="M1311" s="13" t="s">
        <v>36</v>
      </c>
      <c r="N1311" s="13" t="s">
        <v>45</v>
      </c>
      <c r="O1311" s="13" t="s">
        <v>23</v>
      </c>
      <c r="P1311" s="13">
        <v>10</v>
      </c>
      <c r="Q1311" s="13">
        <v>2023</v>
      </c>
      <c r="R1311" s="15">
        <f>Raw_Data!$G1311*Raw_Data!$H1311</f>
        <v>1807415.05</v>
      </c>
      <c r="S1311" s="15">
        <f>Raw_Data!$R1311*Raw_Data!$I1311/100</f>
        <v>27111.225750000001</v>
      </c>
      <c r="T1311" s="15">
        <f>Raw_Data!$R1311-Raw_Data!$S1311</f>
        <v>1780303.8242500001</v>
      </c>
      <c r="U1311" s="17">
        <f>Raw_Data!$L1311/Raw_Data!$J1311</f>
        <v>0.32014490594562578</v>
      </c>
    </row>
    <row r="1312" spans="1:21" x14ac:dyDescent="0.3">
      <c r="A1312" s="9" t="s">
        <v>1965</v>
      </c>
      <c r="B1312" s="8">
        <v>45212</v>
      </c>
      <c r="C1312" s="9" t="s">
        <v>18</v>
      </c>
      <c r="D1312" s="9" t="s">
        <v>1966</v>
      </c>
      <c r="E1312" s="9" t="s">
        <v>5785</v>
      </c>
      <c r="F1312" s="9" t="s">
        <v>20</v>
      </c>
      <c r="G1312" s="9">
        <v>53698.13</v>
      </c>
      <c r="H1312" s="9">
        <v>9</v>
      </c>
      <c r="I1312" s="10">
        <v>1.51</v>
      </c>
      <c r="J1312" s="11">
        <v>483283.14</v>
      </c>
      <c r="K1312" s="9">
        <v>40571.519999999997</v>
      </c>
      <c r="L1312" s="11">
        <v>118139.42</v>
      </c>
      <c r="M1312" s="9" t="s">
        <v>21</v>
      </c>
      <c r="N1312" s="9" t="s">
        <v>45</v>
      </c>
      <c r="O1312" s="9" t="s">
        <v>23</v>
      </c>
      <c r="P1312" s="9">
        <v>10</v>
      </c>
      <c r="Q1312" s="9">
        <v>2023</v>
      </c>
      <c r="R1312" s="11">
        <f>Raw_Data!$G1312*Raw_Data!$H1312</f>
        <v>483283.17</v>
      </c>
      <c r="S1312" s="11">
        <f>Raw_Data!$R1312*Raw_Data!$I1312/100</f>
        <v>7297.5758669999996</v>
      </c>
      <c r="T1312" s="11">
        <f>Raw_Data!$R1312-Raw_Data!$S1312</f>
        <v>475985.59413300001</v>
      </c>
      <c r="U1312" s="16">
        <f>Raw_Data!$L1312/Raw_Data!$J1312</f>
        <v>0.24445177210196076</v>
      </c>
    </row>
    <row r="1313" spans="1:21" x14ac:dyDescent="0.3">
      <c r="A1313" s="13" t="s">
        <v>1967</v>
      </c>
      <c r="B1313" s="12">
        <v>45212</v>
      </c>
      <c r="C1313" s="13" t="s">
        <v>40</v>
      </c>
      <c r="D1313" s="13" t="s">
        <v>1968</v>
      </c>
      <c r="E1313" s="13" t="s">
        <v>5789</v>
      </c>
      <c r="F1313" s="13" t="s">
        <v>32</v>
      </c>
      <c r="G1313" s="13">
        <v>93501.06</v>
      </c>
      <c r="H1313" s="13">
        <v>13</v>
      </c>
      <c r="I1313" s="14">
        <v>4.8899999999999997</v>
      </c>
      <c r="J1313" s="15">
        <v>1215513.81</v>
      </c>
      <c r="K1313" s="13">
        <v>81809.09</v>
      </c>
      <c r="L1313" s="15">
        <v>151995.66</v>
      </c>
      <c r="M1313" s="13" t="s">
        <v>21</v>
      </c>
      <c r="N1313" s="13" t="s">
        <v>28</v>
      </c>
      <c r="O1313" s="13" t="s">
        <v>23</v>
      </c>
      <c r="P1313" s="13">
        <v>10</v>
      </c>
      <c r="Q1313" s="13">
        <v>2023</v>
      </c>
      <c r="R1313" s="15">
        <f>Raw_Data!$G1313*Raw_Data!$H1313</f>
        <v>1215513.78</v>
      </c>
      <c r="S1313" s="15">
        <f>Raw_Data!$R1313*Raw_Data!$I1313/100</f>
        <v>59438.623842000001</v>
      </c>
      <c r="T1313" s="15">
        <f>Raw_Data!$R1313-Raw_Data!$S1313</f>
        <v>1156075.156158</v>
      </c>
      <c r="U1313" s="17">
        <f>Raw_Data!$L1313/Raw_Data!$J1313</f>
        <v>0.12504642789702242</v>
      </c>
    </row>
    <row r="1314" spans="1:21" x14ac:dyDescent="0.3">
      <c r="A1314" s="9" t="s">
        <v>1969</v>
      </c>
      <c r="B1314" s="8">
        <v>45212</v>
      </c>
      <c r="C1314" s="9" t="s">
        <v>40</v>
      </c>
      <c r="D1314" s="9" t="s">
        <v>306</v>
      </c>
      <c r="E1314" s="9" t="s">
        <v>5785</v>
      </c>
      <c r="F1314" s="9" t="s">
        <v>27</v>
      </c>
      <c r="G1314" s="9">
        <v>122102.67</v>
      </c>
      <c r="H1314" s="9">
        <v>55</v>
      </c>
      <c r="I1314" s="10">
        <v>2.4</v>
      </c>
      <c r="J1314" s="11">
        <v>6715647.0099999998</v>
      </c>
      <c r="K1314" s="9">
        <v>90470.13</v>
      </c>
      <c r="L1314" s="11">
        <v>1739789.61</v>
      </c>
      <c r="M1314" s="9" t="s">
        <v>36</v>
      </c>
      <c r="N1314" s="9" t="s">
        <v>28</v>
      </c>
      <c r="O1314" s="9" t="s">
        <v>23</v>
      </c>
      <c r="P1314" s="9">
        <v>10</v>
      </c>
      <c r="Q1314" s="9">
        <v>2023</v>
      </c>
      <c r="R1314" s="11">
        <f>Raw_Data!$G1314*Raw_Data!$H1314</f>
        <v>6715646.8499999996</v>
      </c>
      <c r="S1314" s="11">
        <f>Raw_Data!$R1314*Raw_Data!$I1314/100</f>
        <v>161175.52439999997</v>
      </c>
      <c r="T1314" s="11">
        <f>Raw_Data!$R1314-Raw_Data!$S1314</f>
        <v>6554471.3256000001</v>
      </c>
      <c r="U1314" s="16">
        <f>Raw_Data!$L1314/Raw_Data!$J1314</f>
        <v>0.25906507703715659</v>
      </c>
    </row>
    <row r="1315" spans="1:21" x14ac:dyDescent="0.3">
      <c r="A1315" s="13" t="s">
        <v>1970</v>
      </c>
      <c r="B1315" s="12">
        <v>45212</v>
      </c>
      <c r="C1315" s="13" t="s">
        <v>40</v>
      </c>
      <c r="D1315" s="13" t="s">
        <v>846</v>
      </c>
      <c r="E1315" s="13" t="s">
        <v>5786</v>
      </c>
      <c r="F1315" s="13" t="s">
        <v>20</v>
      </c>
      <c r="G1315" s="13">
        <v>87674.93</v>
      </c>
      <c r="H1315" s="13">
        <v>3</v>
      </c>
      <c r="I1315" s="14">
        <v>3.08</v>
      </c>
      <c r="J1315" s="15">
        <v>263024.8</v>
      </c>
      <c r="K1315" s="13">
        <v>70458.81</v>
      </c>
      <c r="L1315" s="15">
        <v>51648.38</v>
      </c>
      <c r="M1315" s="13" t="s">
        <v>21</v>
      </c>
      <c r="N1315" s="13" t="s">
        <v>45</v>
      </c>
      <c r="O1315" s="13" t="s">
        <v>23</v>
      </c>
      <c r="P1315" s="13">
        <v>10</v>
      </c>
      <c r="Q1315" s="13">
        <v>2023</v>
      </c>
      <c r="R1315" s="15">
        <f>Raw_Data!$G1315*Raw_Data!$H1315</f>
        <v>263024.78999999998</v>
      </c>
      <c r="S1315" s="15">
        <f>Raw_Data!$R1315*Raw_Data!$I1315/100</f>
        <v>8101.1635320000005</v>
      </c>
      <c r="T1315" s="15">
        <f>Raw_Data!$R1315-Raw_Data!$S1315</f>
        <v>254923.62646799997</v>
      </c>
      <c r="U1315" s="17">
        <f>Raw_Data!$L1315/Raw_Data!$J1315</f>
        <v>0.19636315663009724</v>
      </c>
    </row>
    <row r="1316" spans="1:21" x14ac:dyDescent="0.3">
      <c r="A1316" s="9" t="s">
        <v>1971</v>
      </c>
      <c r="B1316" s="8">
        <v>45213</v>
      </c>
      <c r="C1316" s="9" t="s">
        <v>40</v>
      </c>
      <c r="D1316" s="9" t="s">
        <v>1443</v>
      </c>
      <c r="E1316" s="9" t="s">
        <v>5788</v>
      </c>
      <c r="F1316" s="9" t="s">
        <v>42</v>
      </c>
      <c r="G1316" s="9">
        <v>103264.93</v>
      </c>
      <c r="H1316" s="9">
        <v>1</v>
      </c>
      <c r="I1316" s="10">
        <v>0.36</v>
      </c>
      <c r="J1316" s="11">
        <v>103264.93</v>
      </c>
      <c r="K1316" s="9">
        <v>75576</v>
      </c>
      <c r="L1316" s="11">
        <v>27688.92</v>
      </c>
      <c r="M1316" s="9" t="s">
        <v>21</v>
      </c>
      <c r="N1316" s="9" t="s">
        <v>22</v>
      </c>
      <c r="O1316" s="9" t="s">
        <v>23</v>
      </c>
      <c r="P1316" s="9">
        <v>10</v>
      </c>
      <c r="Q1316" s="9">
        <v>2023</v>
      </c>
      <c r="R1316" s="11">
        <f>Raw_Data!$G1316*Raw_Data!$H1316</f>
        <v>103264.93</v>
      </c>
      <c r="S1316" s="11">
        <f>Raw_Data!$R1316*Raw_Data!$I1316/100</f>
        <v>371.75374799999997</v>
      </c>
      <c r="T1316" s="11">
        <f>Raw_Data!$R1316-Raw_Data!$S1316</f>
        <v>102893.17625199999</v>
      </c>
      <c r="U1316" s="16">
        <f>Raw_Data!$L1316/Raw_Data!$J1316</f>
        <v>0.26813478690200049</v>
      </c>
    </row>
    <row r="1317" spans="1:21" x14ac:dyDescent="0.3">
      <c r="A1317" s="13" t="s">
        <v>1972</v>
      </c>
      <c r="B1317" s="12">
        <v>45213</v>
      </c>
      <c r="C1317" s="13" t="s">
        <v>25</v>
      </c>
      <c r="D1317" s="13" t="s">
        <v>142</v>
      </c>
      <c r="E1317" s="13" t="s">
        <v>5785</v>
      </c>
      <c r="F1317" s="13" t="s">
        <v>55</v>
      </c>
      <c r="G1317" s="13">
        <v>91210.3</v>
      </c>
      <c r="H1317" s="13">
        <v>9</v>
      </c>
      <c r="I1317" s="14">
        <v>4.55</v>
      </c>
      <c r="J1317" s="15">
        <v>820892.74</v>
      </c>
      <c r="K1317" s="13">
        <v>60317.57</v>
      </c>
      <c r="L1317" s="15">
        <v>278034.65000000002</v>
      </c>
      <c r="M1317" s="13" t="s">
        <v>21</v>
      </c>
      <c r="N1317" s="13" t="s">
        <v>45</v>
      </c>
      <c r="O1317" s="13" t="s">
        <v>23</v>
      </c>
      <c r="P1317" s="13">
        <v>10</v>
      </c>
      <c r="Q1317" s="13">
        <v>2023</v>
      </c>
      <c r="R1317" s="15">
        <f>Raw_Data!$G1317*Raw_Data!$H1317</f>
        <v>820892.70000000007</v>
      </c>
      <c r="S1317" s="15">
        <f>Raw_Data!$R1317*Raw_Data!$I1317/100</f>
        <v>37350.617850000002</v>
      </c>
      <c r="T1317" s="15">
        <f>Raw_Data!$R1317-Raw_Data!$S1317</f>
        <v>783542.08215000003</v>
      </c>
      <c r="U1317" s="17">
        <f>Raw_Data!$L1317/Raw_Data!$J1317</f>
        <v>0.33869790345569389</v>
      </c>
    </row>
    <row r="1318" spans="1:21" x14ac:dyDescent="0.3">
      <c r="A1318" s="9" t="s">
        <v>1973</v>
      </c>
      <c r="B1318" s="8">
        <v>45214</v>
      </c>
      <c r="C1318" s="9" t="s">
        <v>34</v>
      </c>
      <c r="D1318" s="9" t="s">
        <v>1380</v>
      </c>
      <c r="E1318" s="9" t="s">
        <v>5789</v>
      </c>
      <c r="F1318" s="9" t="s">
        <v>27</v>
      </c>
      <c r="G1318" s="9">
        <v>67699.97</v>
      </c>
      <c r="H1318" s="9">
        <v>1</v>
      </c>
      <c r="I1318" s="10">
        <v>4</v>
      </c>
      <c r="J1318" s="11">
        <v>67699.97</v>
      </c>
      <c r="K1318" s="9">
        <v>53939.09</v>
      </c>
      <c r="L1318" s="11">
        <v>13760.88</v>
      </c>
      <c r="M1318" s="9" t="s">
        <v>21</v>
      </c>
      <c r="N1318" s="9" t="s">
        <v>28</v>
      </c>
      <c r="O1318" s="9" t="s">
        <v>23</v>
      </c>
      <c r="P1318" s="9">
        <v>10</v>
      </c>
      <c r="Q1318" s="9">
        <v>2023</v>
      </c>
      <c r="R1318" s="11">
        <f>Raw_Data!$G1318*Raw_Data!$H1318</f>
        <v>67699.97</v>
      </c>
      <c r="S1318" s="11">
        <f>Raw_Data!$R1318*Raw_Data!$I1318/100</f>
        <v>2707.9987999999998</v>
      </c>
      <c r="T1318" s="11">
        <f>Raw_Data!$R1318-Raw_Data!$S1318</f>
        <v>64991.9712</v>
      </c>
      <c r="U1318" s="16">
        <f>Raw_Data!$L1318/Raw_Data!$J1318</f>
        <v>0.20326271931878254</v>
      </c>
    </row>
    <row r="1319" spans="1:21" x14ac:dyDescent="0.3">
      <c r="A1319" s="13" t="s">
        <v>1974</v>
      </c>
      <c r="B1319" s="12">
        <v>45214</v>
      </c>
      <c r="C1319" s="13" t="s">
        <v>18</v>
      </c>
      <c r="D1319" s="13" t="s">
        <v>277</v>
      </c>
      <c r="E1319" s="13" t="s">
        <v>5788</v>
      </c>
      <c r="F1319" s="13" t="s">
        <v>42</v>
      </c>
      <c r="G1319" s="13">
        <v>65805.13</v>
      </c>
      <c r="H1319" s="13">
        <v>11</v>
      </c>
      <c r="I1319" s="14">
        <v>3.08</v>
      </c>
      <c r="J1319" s="15">
        <v>723856.44</v>
      </c>
      <c r="K1319" s="13">
        <v>48360.28</v>
      </c>
      <c r="L1319" s="15">
        <v>191893.38</v>
      </c>
      <c r="M1319" s="13" t="s">
        <v>21</v>
      </c>
      <c r="N1319" s="13" t="s">
        <v>28</v>
      </c>
      <c r="O1319" s="13" t="s">
        <v>23</v>
      </c>
      <c r="P1319" s="13">
        <v>10</v>
      </c>
      <c r="Q1319" s="13">
        <v>2023</v>
      </c>
      <c r="R1319" s="15">
        <f>Raw_Data!$G1319*Raw_Data!$H1319</f>
        <v>723856.43</v>
      </c>
      <c r="S1319" s="15">
        <f>Raw_Data!$R1319*Raw_Data!$I1319/100</f>
        <v>22294.778044000002</v>
      </c>
      <c r="T1319" s="15">
        <f>Raw_Data!$R1319-Raw_Data!$S1319</f>
        <v>701561.65195600002</v>
      </c>
      <c r="U1319" s="17">
        <f>Raw_Data!$L1319/Raw_Data!$J1319</f>
        <v>0.26509867067011245</v>
      </c>
    </row>
    <row r="1320" spans="1:21" x14ac:dyDescent="0.3">
      <c r="A1320" s="9" t="s">
        <v>1975</v>
      </c>
      <c r="B1320" s="8">
        <v>45214</v>
      </c>
      <c r="C1320" s="9" t="s">
        <v>18</v>
      </c>
      <c r="D1320" s="9" t="s">
        <v>1801</v>
      </c>
      <c r="E1320" s="9" t="s">
        <v>5785</v>
      </c>
      <c r="F1320" s="9" t="s">
        <v>27</v>
      </c>
      <c r="G1320" s="9">
        <v>52416.31</v>
      </c>
      <c r="H1320" s="9">
        <v>3</v>
      </c>
      <c r="I1320" s="10">
        <v>9.9600000000000009</v>
      </c>
      <c r="J1320" s="11">
        <v>157248.94</v>
      </c>
      <c r="K1320" s="9">
        <v>42890</v>
      </c>
      <c r="L1320" s="11">
        <v>28578.92</v>
      </c>
      <c r="M1320" s="9" t="s">
        <v>21</v>
      </c>
      <c r="N1320" s="9" t="s">
        <v>58</v>
      </c>
      <c r="O1320" s="9" t="s">
        <v>29</v>
      </c>
      <c r="P1320" s="9">
        <v>10</v>
      </c>
      <c r="Q1320" s="9">
        <v>2023</v>
      </c>
      <c r="R1320" s="11">
        <f>Raw_Data!$G1320*Raw_Data!$H1320</f>
        <v>157248.93</v>
      </c>
      <c r="S1320" s="11">
        <f>Raw_Data!$R1320*Raw_Data!$I1320/100</f>
        <v>15661.993428</v>
      </c>
      <c r="T1320" s="11">
        <f>Raw_Data!$R1320-Raw_Data!$S1320</f>
        <v>141586.93657200001</v>
      </c>
      <c r="U1320" s="16">
        <f>Raw_Data!$L1320/Raw_Data!$J1320</f>
        <v>0.18174316469160298</v>
      </c>
    </row>
    <row r="1321" spans="1:21" x14ac:dyDescent="0.3">
      <c r="A1321" s="13" t="s">
        <v>1976</v>
      </c>
      <c r="B1321" s="12">
        <v>45214</v>
      </c>
      <c r="C1321" s="13" t="s">
        <v>18</v>
      </c>
      <c r="D1321" s="13" t="s">
        <v>109</v>
      </c>
      <c r="E1321" s="13" t="s">
        <v>5787</v>
      </c>
      <c r="F1321" s="13" t="s">
        <v>42</v>
      </c>
      <c r="G1321" s="13">
        <v>66325.679999999993</v>
      </c>
      <c r="H1321" s="13">
        <v>11</v>
      </c>
      <c r="I1321" s="14">
        <v>2.16</v>
      </c>
      <c r="J1321" s="15">
        <v>729582.52</v>
      </c>
      <c r="K1321" s="13">
        <v>46803.25</v>
      </c>
      <c r="L1321" s="15">
        <v>214746.72</v>
      </c>
      <c r="M1321" s="13" t="s">
        <v>21</v>
      </c>
      <c r="N1321" s="13" t="s">
        <v>22</v>
      </c>
      <c r="O1321" s="13" t="s">
        <v>23</v>
      </c>
      <c r="P1321" s="13">
        <v>10</v>
      </c>
      <c r="Q1321" s="13">
        <v>2023</v>
      </c>
      <c r="R1321" s="15">
        <f>Raw_Data!$G1321*Raw_Data!$H1321</f>
        <v>729582.48</v>
      </c>
      <c r="S1321" s="15">
        <f>Raw_Data!$R1321*Raw_Data!$I1321/100</f>
        <v>15758.981567999999</v>
      </c>
      <c r="T1321" s="15">
        <f>Raw_Data!$R1321-Raw_Data!$S1321</f>
        <v>713823.49843199993</v>
      </c>
      <c r="U1321" s="17">
        <f>Raw_Data!$L1321/Raw_Data!$J1321</f>
        <v>0.29434192036289464</v>
      </c>
    </row>
    <row r="1322" spans="1:21" x14ac:dyDescent="0.3">
      <c r="A1322" s="9" t="s">
        <v>1977</v>
      </c>
      <c r="B1322" s="8">
        <v>45215</v>
      </c>
      <c r="C1322" s="9" t="s">
        <v>18</v>
      </c>
      <c r="D1322" s="9" t="s">
        <v>1919</v>
      </c>
      <c r="E1322" s="9" t="s">
        <v>5790</v>
      </c>
      <c r="F1322" s="9" t="s">
        <v>42</v>
      </c>
      <c r="G1322" s="9">
        <v>49004.81</v>
      </c>
      <c r="H1322" s="9">
        <v>11</v>
      </c>
      <c r="I1322" s="10">
        <v>4.72</v>
      </c>
      <c r="J1322" s="11">
        <v>539052.93000000005</v>
      </c>
      <c r="K1322" s="9">
        <v>34296.339999999997</v>
      </c>
      <c r="L1322" s="11">
        <v>161793.22</v>
      </c>
      <c r="M1322" s="9" t="s">
        <v>21</v>
      </c>
      <c r="N1322" s="9" t="s">
        <v>28</v>
      </c>
      <c r="O1322" s="9" t="s">
        <v>23</v>
      </c>
      <c r="P1322" s="9">
        <v>10</v>
      </c>
      <c r="Q1322" s="9">
        <v>2023</v>
      </c>
      <c r="R1322" s="11">
        <f>Raw_Data!$G1322*Raw_Data!$H1322</f>
        <v>539052.90999999992</v>
      </c>
      <c r="S1322" s="11">
        <f>Raw_Data!$R1322*Raw_Data!$I1322/100</f>
        <v>25443.297351999994</v>
      </c>
      <c r="T1322" s="11">
        <f>Raw_Data!$R1322-Raw_Data!$S1322</f>
        <v>513609.61264799989</v>
      </c>
      <c r="U1322" s="16">
        <f>Raw_Data!$L1322/Raw_Data!$J1322</f>
        <v>0.3001434757065507</v>
      </c>
    </row>
    <row r="1323" spans="1:21" x14ac:dyDescent="0.3">
      <c r="A1323" s="13" t="s">
        <v>1978</v>
      </c>
      <c r="B1323" s="12">
        <v>45215</v>
      </c>
      <c r="C1323" s="13" t="s">
        <v>40</v>
      </c>
      <c r="D1323" s="13" t="s">
        <v>450</v>
      </c>
      <c r="E1323" s="13" t="s">
        <v>5786</v>
      </c>
      <c r="F1323" s="13" t="s">
        <v>27</v>
      </c>
      <c r="G1323" s="13">
        <v>110730.19</v>
      </c>
      <c r="H1323" s="13">
        <v>9</v>
      </c>
      <c r="I1323" s="14">
        <v>5.21</v>
      </c>
      <c r="J1323" s="15">
        <v>996571.71</v>
      </c>
      <c r="K1323" s="13">
        <v>90436.62</v>
      </c>
      <c r="L1323" s="15">
        <v>182642.12</v>
      </c>
      <c r="M1323" s="13" t="s">
        <v>21</v>
      </c>
      <c r="N1323" s="13" t="s">
        <v>22</v>
      </c>
      <c r="O1323" s="13" t="s">
        <v>29</v>
      </c>
      <c r="P1323" s="13">
        <v>10</v>
      </c>
      <c r="Q1323" s="13">
        <v>2023</v>
      </c>
      <c r="R1323" s="15">
        <f>Raw_Data!$G1323*Raw_Data!$H1323</f>
        <v>996571.71</v>
      </c>
      <c r="S1323" s="15">
        <f>Raw_Data!$R1323*Raw_Data!$I1323/100</f>
        <v>51921.386091</v>
      </c>
      <c r="T1323" s="15">
        <f>Raw_Data!$R1323-Raw_Data!$S1323</f>
        <v>944650.32390899991</v>
      </c>
      <c r="U1323" s="17">
        <f>Raw_Data!$L1323/Raw_Data!$J1323</f>
        <v>0.1832704241624519</v>
      </c>
    </row>
    <row r="1324" spans="1:21" x14ac:dyDescent="0.3">
      <c r="A1324" s="9" t="s">
        <v>1979</v>
      </c>
      <c r="B1324" s="8">
        <v>45215</v>
      </c>
      <c r="C1324" s="9" t="s">
        <v>25</v>
      </c>
      <c r="D1324" s="9" t="s">
        <v>556</v>
      </c>
      <c r="E1324" s="9" t="s">
        <v>5786</v>
      </c>
      <c r="F1324" s="9" t="s">
        <v>42</v>
      </c>
      <c r="G1324" s="9">
        <v>124127.2</v>
      </c>
      <c r="H1324" s="9">
        <v>8</v>
      </c>
      <c r="I1324" s="10">
        <v>3.79</v>
      </c>
      <c r="J1324" s="11">
        <v>993017.63</v>
      </c>
      <c r="K1324" s="9">
        <v>86255.43</v>
      </c>
      <c r="L1324" s="11">
        <v>302974.2</v>
      </c>
      <c r="M1324" s="9" t="s">
        <v>21</v>
      </c>
      <c r="N1324" s="9" t="s">
        <v>22</v>
      </c>
      <c r="O1324" s="9" t="s">
        <v>23</v>
      </c>
      <c r="P1324" s="9">
        <v>10</v>
      </c>
      <c r="Q1324" s="9">
        <v>2023</v>
      </c>
      <c r="R1324" s="11">
        <f>Raw_Data!$G1324*Raw_Data!$H1324</f>
        <v>993017.6</v>
      </c>
      <c r="S1324" s="11">
        <f>Raw_Data!$R1324*Raw_Data!$I1324/100</f>
        <v>37635.367039999997</v>
      </c>
      <c r="T1324" s="11">
        <f>Raw_Data!$R1324-Raw_Data!$S1324</f>
        <v>955382.23295999994</v>
      </c>
      <c r="U1324" s="16">
        <f>Raw_Data!$L1324/Raw_Data!$J1324</f>
        <v>0.30510455287687088</v>
      </c>
    </row>
    <row r="1325" spans="1:21" x14ac:dyDescent="0.3">
      <c r="A1325" s="13" t="s">
        <v>1980</v>
      </c>
      <c r="B1325" s="12">
        <v>45215</v>
      </c>
      <c r="C1325" s="13" t="s">
        <v>34</v>
      </c>
      <c r="D1325" s="13" t="s">
        <v>435</v>
      </c>
      <c r="E1325" s="13" t="s">
        <v>5790</v>
      </c>
      <c r="F1325" s="13" t="s">
        <v>20</v>
      </c>
      <c r="G1325" s="13">
        <v>69498.98</v>
      </c>
      <c r="H1325" s="13">
        <v>63</v>
      </c>
      <c r="I1325" s="14">
        <v>1.58</v>
      </c>
      <c r="J1325" s="15">
        <v>4378435.71</v>
      </c>
      <c r="K1325" s="13">
        <v>58797.8</v>
      </c>
      <c r="L1325" s="15">
        <v>674174.13</v>
      </c>
      <c r="M1325" s="13" t="s">
        <v>36</v>
      </c>
      <c r="N1325" s="13" t="s">
        <v>28</v>
      </c>
      <c r="O1325" s="13" t="s">
        <v>23</v>
      </c>
      <c r="P1325" s="13">
        <v>10</v>
      </c>
      <c r="Q1325" s="13">
        <v>2023</v>
      </c>
      <c r="R1325" s="15">
        <f>Raw_Data!$G1325*Raw_Data!$H1325</f>
        <v>4378435.7399999993</v>
      </c>
      <c r="S1325" s="15">
        <f>Raw_Data!$R1325*Raw_Data!$I1325/100</f>
        <v>69179.284691999987</v>
      </c>
      <c r="T1325" s="15">
        <f>Raw_Data!$R1325-Raw_Data!$S1325</f>
        <v>4309256.4553079996</v>
      </c>
      <c r="U1325" s="17">
        <f>Raw_Data!$L1325/Raw_Data!$J1325</f>
        <v>0.15397602583503506</v>
      </c>
    </row>
    <row r="1326" spans="1:21" x14ac:dyDescent="0.3">
      <c r="A1326" s="9" t="s">
        <v>1981</v>
      </c>
      <c r="B1326" s="8">
        <v>45215</v>
      </c>
      <c r="C1326" s="9" t="s">
        <v>18</v>
      </c>
      <c r="D1326" s="9" t="s">
        <v>381</v>
      </c>
      <c r="E1326" s="9" t="s">
        <v>5788</v>
      </c>
      <c r="F1326" s="9" t="s">
        <v>20</v>
      </c>
      <c r="G1326" s="9">
        <v>71844.77</v>
      </c>
      <c r="H1326" s="9">
        <v>3</v>
      </c>
      <c r="I1326" s="10">
        <v>4</v>
      </c>
      <c r="J1326" s="11">
        <v>215534.32</v>
      </c>
      <c r="K1326" s="9">
        <v>58408.44</v>
      </c>
      <c r="L1326" s="11">
        <v>40308.99</v>
      </c>
      <c r="M1326" s="9" t="s">
        <v>21</v>
      </c>
      <c r="N1326" s="9" t="s">
        <v>28</v>
      </c>
      <c r="O1326" s="9" t="s">
        <v>23</v>
      </c>
      <c r="P1326" s="9">
        <v>10</v>
      </c>
      <c r="Q1326" s="9">
        <v>2023</v>
      </c>
      <c r="R1326" s="11">
        <f>Raw_Data!$G1326*Raw_Data!$H1326</f>
        <v>215534.31</v>
      </c>
      <c r="S1326" s="11">
        <f>Raw_Data!$R1326*Raw_Data!$I1326/100</f>
        <v>8621.3724000000002</v>
      </c>
      <c r="T1326" s="11">
        <f>Raw_Data!$R1326-Raw_Data!$S1326</f>
        <v>206912.9376</v>
      </c>
      <c r="U1326" s="16">
        <f>Raw_Data!$L1326/Raw_Data!$J1326</f>
        <v>0.18701889332520222</v>
      </c>
    </row>
    <row r="1327" spans="1:21" x14ac:dyDescent="0.3">
      <c r="A1327" s="13" t="s">
        <v>1982</v>
      </c>
      <c r="B1327" s="12">
        <v>45215</v>
      </c>
      <c r="C1327" s="13" t="s">
        <v>47</v>
      </c>
      <c r="D1327" s="13" t="s">
        <v>975</v>
      </c>
      <c r="E1327" s="13" t="s">
        <v>5788</v>
      </c>
      <c r="F1327" s="13" t="s">
        <v>55</v>
      </c>
      <c r="G1327" s="13">
        <v>56084.480000000003</v>
      </c>
      <c r="H1327" s="13">
        <v>10</v>
      </c>
      <c r="I1327" s="14">
        <v>4</v>
      </c>
      <c r="J1327" s="15">
        <v>560844.77</v>
      </c>
      <c r="K1327" s="13">
        <v>38673.910000000003</v>
      </c>
      <c r="L1327" s="15">
        <v>174105.65</v>
      </c>
      <c r="M1327" s="13" t="s">
        <v>21</v>
      </c>
      <c r="N1327" s="13" t="s">
        <v>22</v>
      </c>
      <c r="O1327" s="13" t="s">
        <v>23</v>
      </c>
      <c r="P1327" s="13">
        <v>10</v>
      </c>
      <c r="Q1327" s="13">
        <v>2023</v>
      </c>
      <c r="R1327" s="15">
        <f>Raw_Data!$G1327*Raw_Data!$H1327</f>
        <v>560844.80000000005</v>
      </c>
      <c r="S1327" s="15">
        <f>Raw_Data!$R1327*Raw_Data!$I1327/100</f>
        <v>22433.792000000001</v>
      </c>
      <c r="T1327" s="15">
        <f>Raw_Data!$R1327-Raw_Data!$S1327</f>
        <v>538411.00800000003</v>
      </c>
      <c r="U1327" s="17">
        <f>Raw_Data!$L1327/Raw_Data!$J1327</f>
        <v>0.3104346502152458</v>
      </c>
    </row>
    <row r="1328" spans="1:21" x14ac:dyDescent="0.3">
      <c r="A1328" s="9" t="s">
        <v>1983</v>
      </c>
      <c r="B1328" s="8">
        <v>45215</v>
      </c>
      <c r="C1328" s="9" t="s">
        <v>40</v>
      </c>
      <c r="D1328" s="9" t="s">
        <v>1313</v>
      </c>
      <c r="E1328" s="9" t="s">
        <v>5786</v>
      </c>
      <c r="F1328" s="9" t="s">
        <v>32</v>
      </c>
      <c r="G1328" s="9">
        <v>111740.46</v>
      </c>
      <c r="H1328" s="9">
        <v>79</v>
      </c>
      <c r="I1328" s="10">
        <v>0.5</v>
      </c>
      <c r="J1328" s="11">
        <v>8827496.3100000005</v>
      </c>
      <c r="K1328" s="9">
        <v>91952.07</v>
      </c>
      <c r="L1328" s="11">
        <v>1563283.15</v>
      </c>
      <c r="M1328" s="9" t="s">
        <v>36</v>
      </c>
      <c r="N1328" s="9" t="s">
        <v>22</v>
      </c>
      <c r="O1328" s="9" t="s">
        <v>23</v>
      </c>
      <c r="P1328" s="9">
        <v>10</v>
      </c>
      <c r="Q1328" s="9">
        <v>2023</v>
      </c>
      <c r="R1328" s="11">
        <f>Raw_Data!$G1328*Raw_Data!$H1328</f>
        <v>8827496.3399999999</v>
      </c>
      <c r="S1328" s="11">
        <f>Raw_Data!$R1328*Raw_Data!$I1328/100</f>
        <v>44137.481699999997</v>
      </c>
      <c r="T1328" s="11">
        <f>Raw_Data!$R1328-Raw_Data!$S1328</f>
        <v>8783358.8583000004</v>
      </c>
      <c r="U1328" s="16">
        <f>Raw_Data!$L1328/Raw_Data!$J1328</f>
        <v>0.17709247278065413</v>
      </c>
    </row>
    <row r="1329" spans="1:21" x14ac:dyDescent="0.3">
      <c r="A1329" s="13" t="s">
        <v>1984</v>
      </c>
      <c r="B1329" s="12">
        <v>45216</v>
      </c>
      <c r="C1329" s="13" t="s">
        <v>25</v>
      </c>
      <c r="D1329" s="13" t="s">
        <v>903</v>
      </c>
      <c r="E1329" s="13" t="s">
        <v>5790</v>
      </c>
      <c r="F1329" s="13" t="s">
        <v>42</v>
      </c>
      <c r="G1329" s="13">
        <v>108589.44</v>
      </c>
      <c r="H1329" s="13">
        <v>9</v>
      </c>
      <c r="I1329" s="14">
        <v>0.56000000000000005</v>
      </c>
      <c r="J1329" s="15">
        <v>977304.96</v>
      </c>
      <c r="K1329" s="13">
        <v>79561.22</v>
      </c>
      <c r="L1329" s="15">
        <v>261254.01</v>
      </c>
      <c r="M1329" s="13" t="s">
        <v>21</v>
      </c>
      <c r="N1329" s="13" t="s">
        <v>58</v>
      </c>
      <c r="O1329" s="13" t="s">
        <v>23</v>
      </c>
      <c r="P1329" s="13">
        <v>10</v>
      </c>
      <c r="Q1329" s="13">
        <v>2023</v>
      </c>
      <c r="R1329" s="15">
        <f>Raw_Data!$G1329*Raw_Data!$H1329</f>
        <v>977304.96</v>
      </c>
      <c r="S1329" s="15">
        <f>Raw_Data!$R1329*Raw_Data!$I1329/100</f>
        <v>5472.907776</v>
      </c>
      <c r="T1329" s="15">
        <f>Raw_Data!$R1329-Raw_Data!$S1329</f>
        <v>971832.05222399998</v>
      </c>
      <c r="U1329" s="17">
        <f>Raw_Data!$L1329/Raw_Data!$J1329</f>
        <v>0.26732086778726677</v>
      </c>
    </row>
    <row r="1330" spans="1:21" x14ac:dyDescent="0.3">
      <c r="A1330" s="9" t="s">
        <v>1985</v>
      </c>
      <c r="B1330" s="8">
        <v>45216</v>
      </c>
      <c r="C1330" s="9" t="s">
        <v>34</v>
      </c>
      <c r="D1330" s="9" t="s">
        <v>325</v>
      </c>
      <c r="E1330" s="9" t="s">
        <v>5786</v>
      </c>
      <c r="F1330" s="9" t="s">
        <v>32</v>
      </c>
      <c r="G1330" s="9">
        <v>73179.990000000005</v>
      </c>
      <c r="H1330" s="9">
        <v>12</v>
      </c>
      <c r="I1330" s="10">
        <v>1.1200000000000001</v>
      </c>
      <c r="J1330" s="11">
        <v>878159.82</v>
      </c>
      <c r="K1330" s="9">
        <v>57608.66</v>
      </c>
      <c r="L1330" s="11">
        <v>186855.94</v>
      </c>
      <c r="M1330" s="9" t="s">
        <v>21</v>
      </c>
      <c r="N1330" s="9" t="s">
        <v>28</v>
      </c>
      <c r="O1330" s="9" t="s">
        <v>23</v>
      </c>
      <c r="P1330" s="9">
        <v>10</v>
      </c>
      <c r="Q1330" s="9">
        <v>2023</v>
      </c>
      <c r="R1330" s="11">
        <f>Raw_Data!$G1330*Raw_Data!$H1330</f>
        <v>878159.88000000012</v>
      </c>
      <c r="S1330" s="11">
        <f>Raw_Data!$R1330*Raw_Data!$I1330/100</f>
        <v>9835.3906560000014</v>
      </c>
      <c r="T1330" s="11">
        <f>Raw_Data!$R1330-Raw_Data!$S1330</f>
        <v>868324.48934400012</v>
      </c>
      <c r="U1330" s="16">
        <f>Raw_Data!$L1330/Raw_Data!$J1330</f>
        <v>0.21278124521798322</v>
      </c>
    </row>
    <row r="1331" spans="1:21" x14ac:dyDescent="0.3">
      <c r="A1331" s="13" t="s">
        <v>1986</v>
      </c>
      <c r="B1331" s="12">
        <v>45216</v>
      </c>
      <c r="C1331" s="13" t="s">
        <v>34</v>
      </c>
      <c r="D1331" s="13" t="s">
        <v>194</v>
      </c>
      <c r="E1331" s="13" t="s">
        <v>5785</v>
      </c>
      <c r="F1331" s="13" t="s">
        <v>55</v>
      </c>
      <c r="G1331" s="13">
        <v>63717.37</v>
      </c>
      <c r="H1331" s="13">
        <v>80</v>
      </c>
      <c r="I1331" s="14">
        <v>1.64</v>
      </c>
      <c r="J1331" s="15">
        <v>5097389.5599999996</v>
      </c>
      <c r="K1331" s="13">
        <v>47357.65</v>
      </c>
      <c r="L1331" s="15">
        <v>1308777.94</v>
      </c>
      <c r="M1331" s="13" t="s">
        <v>36</v>
      </c>
      <c r="N1331" s="13" t="s">
        <v>28</v>
      </c>
      <c r="O1331" s="13" t="s">
        <v>23</v>
      </c>
      <c r="P1331" s="13">
        <v>10</v>
      </c>
      <c r="Q1331" s="13">
        <v>2023</v>
      </c>
      <c r="R1331" s="15">
        <f>Raw_Data!$G1331*Raw_Data!$H1331</f>
        <v>5097389.6000000006</v>
      </c>
      <c r="S1331" s="15">
        <f>Raw_Data!$R1331*Raw_Data!$I1331/100</f>
        <v>83597.189440000002</v>
      </c>
      <c r="T1331" s="15">
        <f>Raw_Data!$R1331-Raw_Data!$S1331</f>
        <v>5013792.4105600007</v>
      </c>
      <c r="U1331" s="17">
        <f>Raw_Data!$L1331/Raw_Data!$J1331</f>
        <v>0.25675454555605909</v>
      </c>
    </row>
    <row r="1332" spans="1:21" x14ac:dyDescent="0.3">
      <c r="A1332" s="9" t="s">
        <v>1987</v>
      </c>
      <c r="B1332" s="8">
        <v>45216</v>
      </c>
      <c r="C1332" s="9" t="s">
        <v>40</v>
      </c>
      <c r="D1332" s="9" t="s">
        <v>84</v>
      </c>
      <c r="E1332" s="9" t="s">
        <v>5785</v>
      </c>
      <c r="F1332" s="9" t="s">
        <v>42</v>
      </c>
      <c r="G1332" s="9">
        <v>97518.95</v>
      </c>
      <c r="H1332" s="9">
        <v>12</v>
      </c>
      <c r="I1332" s="10">
        <v>0.14000000000000001</v>
      </c>
      <c r="J1332" s="11">
        <v>1170227.4099999999</v>
      </c>
      <c r="K1332" s="9">
        <v>75648.95</v>
      </c>
      <c r="L1332" s="11">
        <v>262439.96000000002</v>
      </c>
      <c r="M1332" s="9" t="s">
        <v>21</v>
      </c>
      <c r="N1332" s="9" t="s">
        <v>58</v>
      </c>
      <c r="O1332" s="9" t="s">
        <v>23</v>
      </c>
      <c r="P1332" s="9">
        <v>10</v>
      </c>
      <c r="Q1332" s="9">
        <v>2023</v>
      </c>
      <c r="R1332" s="11">
        <f>Raw_Data!$G1332*Raw_Data!$H1332</f>
        <v>1170227.3999999999</v>
      </c>
      <c r="S1332" s="11">
        <f>Raw_Data!$R1332*Raw_Data!$I1332/100</f>
        <v>1638.3183600000002</v>
      </c>
      <c r="T1332" s="11">
        <f>Raw_Data!$R1332-Raw_Data!$S1332</f>
        <v>1168589.08164</v>
      </c>
      <c r="U1332" s="16">
        <f>Raw_Data!$L1332/Raw_Data!$J1332</f>
        <v>0.22426406846853814</v>
      </c>
    </row>
    <row r="1333" spans="1:21" x14ac:dyDescent="0.3">
      <c r="A1333" s="13" t="s">
        <v>1988</v>
      </c>
      <c r="B1333" s="12">
        <v>45217</v>
      </c>
      <c r="C1333" s="13" t="s">
        <v>47</v>
      </c>
      <c r="D1333" s="13" t="s">
        <v>688</v>
      </c>
      <c r="E1333" s="13" t="s">
        <v>5788</v>
      </c>
      <c r="F1333" s="13" t="s">
        <v>55</v>
      </c>
      <c r="G1333" s="13">
        <v>52473.8</v>
      </c>
      <c r="H1333" s="13">
        <v>4</v>
      </c>
      <c r="I1333" s="14">
        <v>0.17</v>
      </c>
      <c r="J1333" s="15">
        <v>209895.21</v>
      </c>
      <c r="K1333" s="13">
        <v>37308.58</v>
      </c>
      <c r="L1333" s="15">
        <v>60660.88</v>
      </c>
      <c r="M1333" s="13" t="s">
        <v>21</v>
      </c>
      <c r="N1333" s="13" t="s">
        <v>28</v>
      </c>
      <c r="O1333" s="13" t="s">
        <v>23</v>
      </c>
      <c r="P1333" s="13">
        <v>10</v>
      </c>
      <c r="Q1333" s="13">
        <v>2023</v>
      </c>
      <c r="R1333" s="15">
        <f>Raw_Data!$G1333*Raw_Data!$H1333</f>
        <v>209895.2</v>
      </c>
      <c r="S1333" s="15">
        <f>Raw_Data!$R1333*Raw_Data!$I1333/100</f>
        <v>356.82184000000001</v>
      </c>
      <c r="T1333" s="15">
        <f>Raw_Data!$R1333-Raw_Data!$S1333</f>
        <v>209538.37816000002</v>
      </c>
      <c r="U1333" s="17">
        <f>Raw_Data!$L1333/Raw_Data!$J1333</f>
        <v>0.28900554710133691</v>
      </c>
    </row>
    <row r="1334" spans="1:21" x14ac:dyDescent="0.3">
      <c r="A1334" s="9" t="s">
        <v>1989</v>
      </c>
      <c r="B1334" s="8">
        <v>45217</v>
      </c>
      <c r="C1334" s="9" t="s">
        <v>47</v>
      </c>
      <c r="D1334" s="9" t="s">
        <v>74</v>
      </c>
      <c r="E1334" s="9" t="s">
        <v>5789</v>
      </c>
      <c r="F1334" s="9" t="s">
        <v>27</v>
      </c>
      <c r="G1334" s="9">
        <v>46672.03</v>
      </c>
      <c r="H1334" s="9">
        <v>8</v>
      </c>
      <c r="I1334" s="10">
        <v>4</v>
      </c>
      <c r="J1334" s="11">
        <v>373376.26</v>
      </c>
      <c r="K1334" s="9">
        <v>36253.9</v>
      </c>
      <c r="L1334" s="11">
        <v>83345.070000000007</v>
      </c>
      <c r="M1334" s="9" t="s">
        <v>21</v>
      </c>
      <c r="N1334" s="9" t="s">
        <v>58</v>
      </c>
      <c r="O1334" s="9" t="s">
        <v>23</v>
      </c>
      <c r="P1334" s="9">
        <v>10</v>
      </c>
      <c r="Q1334" s="9">
        <v>2023</v>
      </c>
      <c r="R1334" s="11">
        <f>Raw_Data!$G1334*Raw_Data!$H1334</f>
        <v>373376.24</v>
      </c>
      <c r="S1334" s="11">
        <f>Raw_Data!$R1334*Raw_Data!$I1334/100</f>
        <v>14935.0496</v>
      </c>
      <c r="T1334" s="11">
        <f>Raw_Data!$R1334-Raw_Data!$S1334</f>
        <v>358441.19039999996</v>
      </c>
      <c r="U1334" s="16">
        <f>Raw_Data!$L1334/Raw_Data!$J1334</f>
        <v>0.22322005689381538</v>
      </c>
    </row>
    <row r="1335" spans="1:21" x14ac:dyDescent="0.3">
      <c r="A1335" s="13" t="s">
        <v>1990</v>
      </c>
      <c r="B1335" s="12">
        <v>45217</v>
      </c>
      <c r="C1335" s="13" t="s">
        <v>47</v>
      </c>
      <c r="D1335" s="13" t="s">
        <v>802</v>
      </c>
      <c r="E1335" s="13" t="s">
        <v>5785</v>
      </c>
      <c r="F1335" s="13" t="s">
        <v>32</v>
      </c>
      <c r="G1335" s="13">
        <v>46187.4</v>
      </c>
      <c r="H1335" s="13">
        <v>46</v>
      </c>
      <c r="I1335" s="14">
        <v>17.3</v>
      </c>
      <c r="J1335" s="15">
        <v>2124620.23</v>
      </c>
      <c r="K1335" s="13">
        <v>40139.69</v>
      </c>
      <c r="L1335" s="15">
        <v>278194.33</v>
      </c>
      <c r="M1335" s="13" t="s">
        <v>36</v>
      </c>
      <c r="N1335" s="13" t="s">
        <v>22</v>
      </c>
      <c r="O1335" s="13" t="s">
        <v>29</v>
      </c>
      <c r="P1335" s="13">
        <v>10</v>
      </c>
      <c r="Q1335" s="13">
        <v>2023</v>
      </c>
      <c r="R1335" s="15">
        <f>Raw_Data!$G1335*Raw_Data!$H1335</f>
        <v>2124620.4</v>
      </c>
      <c r="S1335" s="15">
        <f>Raw_Data!$R1335*Raw_Data!$I1335/100</f>
        <v>367559.32920000004</v>
      </c>
      <c r="T1335" s="15">
        <f>Raw_Data!$R1335-Raw_Data!$S1335</f>
        <v>1757061.0707999999</v>
      </c>
      <c r="U1335" s="17">
        <f>Raw_Data!$L1335/Raw_Data!$J1335</f>
        <v>0.13093837951453566</v>
      </c>
    </row>
    <row r="1336" spans="1:21" x14ac:dyDescent="0.3">
      <c r="A1336" s="9" t="s">
        <v>1991</v>
      </c>
      <c r="B1336" s="8">
        <v>45217</v>
      </c>
      <c r="C1336" s="9" t="s">
        <v>40</v>
      </c>
      <c r="D1336" s="9" t="s">
        <v>331</v>
      </c>
      <c r="E1336" s="9" t="s">
        <v>5789</v>
      </c>
      <c r="F1336" s="9" t="s">
        <v>27</v>
      </c>
      <c r="G1336" s="9">
        <v>114518.5</v>
      </c>
      <c r="H1336" s="9">
        <v>9</v>
      </c>
      <c r="I1336" s="10">
        <v>1.63</v>
      </c>
      <c r="J1336" s="11">
        <v>1030666.48</v>
      </c>
      <c r="K1336" s="9">
        <v>92626.1</v>
      </c>
      <c r="L1336" s="11">
        <v>197031.56</v>
      </c>
      <c r="M1336" s="9" t="s">
        <v>21</v>
      </c>
      <c r="N1336" s="9" t="s">
        <v>58</v>
      </c>
      <c r="O1336" s="9" t="s">
        <v>23</v>
      </c>
      <c r="P1336" s="9">
        <v>10</v>
      </c>
      <c r="Q1336" s="9">
        <v>2023</v>
      </c>
      <c r="R1336" s="11">
        <f>Raw_Data!$G1336*Raw_Data!$H1336</f>
        <v>1030666.5</v>
      </c>
      <c r="S1336" s="11">
        <f>Raw_Data!$R1336*Raw_Data!$I1336/100</f>
        <v>16799.863949999999</v>
      </c>
      <c r="T1336" s="11">
        <f>Raw_Data!$R1336-Raw_Data!$S1336</f>
        <v>1013866.63605</v>
      </c>
      <c r="U1336" s="16">
        <f>Raw_Data!$L1336/Raw_Data!$J1336</f>
        <v>0.19116907731393379</v>
      </c>
    </row>
    <row r="1337" spans="1:21" x14ac:dyDescent="0.3">
      <c r="A1337" s="13" t="s">
        <v>1992</v>
      </c>
      <c r="B1337" s="12">
        <v>45217</v>
      </c>
      <c r="C1337" s="13" t="s">
        <v>25</v>
      </c>
      <c r="D1337" s="13" t="s">
        <v>1342</v>
      </c>
      <c r="E1337" s="13" t="s">
        <v>5787</v>
      </c>
      <c r="F1337" s="13" t="s">
        <v>32</v>
      </c>
      <c r="G1337" s="13">
        <v>116791.92</v>
      </c>
      <c r="H1337" s="13">
        <v>1</v>
      </c>
      <c r="I1337" s="14">
        <v>2.9</v>
      </c>
      <c r="J1337" s="15">
        <v>116791.92</v>
      </c>
      <c r="K1337" s="13">
        <v>99843.77</v>
      </c>
      <c r="L1337" s="15">
        <v>16948.16</v>
      </c>
      <c r="M1337" s="13" t="s">
        <v>21</v>
      </c>
      <c r="N1337" s="13" t="s">
        <v>22</v>
      </c>
      <c r="O1337" s="13" t="s">
        <v>23</v>
      </c>
      <c r="P1337" s="13">
        <v>10</v>
      </c>
      <c r="Q1337" s="13">
        <v>2023</v>
      </c>
      <c r="R1337" s="15">
        <f>Raw_Data!$G1337*Raw_Data!$H1337</f>
        <v>116791.92</v>
      </c>
      <c r="S1337" s="15">
        <f>Raw_Data!$R1337*Raw_Data!$I1337/100</f>
        <v>3386.9656799999998</v>
      </c>
      <c r="T1337" s="15">
        <f>Raw_Data!$R1337-Raw_Data!$S1337</f>
        <v>113404.95432</v>
      </c>
      <c r="U1337" s="17">
        <f>Raw_Data!$L1337/Raw_Data!$J1337</f>
        <v>0.1451141483075199</v>
      </c>
    </row>
    <row r="1338" spans="1:21" x14ac:dyDescent="0.3">
      <c r="A1338" s="9" t="s">
        <v>1993</v>
      </c>
      <c r="B1338" s="8">
        <v>45217</v>
      </c>
      <c r="C1338" s="9" t="s">
        <v>34</v>
      </c>
      <c r="D1338" s="9" t="s">
        <v>248</v>
      </c>
      <c r="E1338" s="9" t="s">
        <v>5788</v>
      </c>
      <c r="F1338" s="9" t="s">
        <v>42</v>
      </c>
      <c r="G1338" s="9">
        <v>64553.2</v>
      </c>
      <c r="H1338" s="9">
        <v>2</v>
      </c>
      <c r="I1338" s="10">
        <v>3.91</v>
      </c>
      <c r="J1338" s="11">
        <v>129106.41</v>
      </c>
      <c r="K1338" s="9">
        <v>45333.66</v>
      </c>
      <c r="L1338" s="11">
        <v>38439.08</v>
      </c>
      <c r="M1338" s="9" t="s">
        <v>21</v>
      </c>
      <c r="N1338" s="9" t="s">
        <v>22</v>
      </c>
      <c r="O1338" s="9" t="s">
        <v>23</v>
      </c>
      <c r="P1338" s="9">
        <v>10</v>
      </c>
      <c r="Q1338" s="9">
        <v>2023</v>
      </c>
      <c r="R1338" s="11">
        <f>Raw_Data!$G1338*Raw_Data!$H1338</f>
        <v>129106.4</v>
      </c>
      <c r="S1338" s="11">
        <f>Raw_Data!$R1338*Raw_Data!$I1338/100</f>
        <v>5048.0602399999998</v>
      </c>
      <c r="T1338" s="11">
        <f>Raw_Data!$R1338-Raw_Data!$S1338</f>
        <v>124058.33975999999</v>
      </c>
      <c r="U1338" s="16">
        <f>Raw_Data!$L1338/Raw_Data!$J1338</f>
        <v>0.29773177025060182</v>
      </c>
    </row>
    <row r="1339" spans="1:21" x14ac:dyDescent="0.3">
      <c r="A1339" s="13" t="s">
        <v>1994</v>
      </c>
      <c r="B1339" s="12">
        <v>45217</v>
      </c>
      <c r="C1339" s="13" t="s">
        <v>47</v>
      </c>
      <c r="D1339" s="13" t="s">
        <v>1995</v>
      </c>
      <c r="E1339" s="13" t="s">
        <v>5787</v>
      </c>
      <c r="F1339" s="13" t="s">
        <v>42</v>
      </c>
      <c r="G1339" s="13">
        <v>45356.86</v>
      </c>
      <c r="H1339" s="13">
        <v>1</v>
      </c>
      <c r="I1339" s="14">
        <v>12.45</v>
      </c>
      <c r="J1339" s="15">
        <v>45356.86</v>
      </c>
      <c r="K1339" s="13">
        <v>31870.99</v>
      </c>
      <c r="L1339" s="15">
        <v>13485.87</v>
      </c>
      <c r="M1339" s="13" t="s">
        <v>21</v>
      </c>
      <c r="N1339" s="13" t="s">
        <v>28</v>
      </c>
      <c r="O1339" s="13" t="s">
        <v>29</v>
      </c>
      <c r="P1339" s="13">
        <v>10</v>
      </c>
      <c r="Q1339" s="13">
        <v>2023</v>
      </c>
      <c r="R1339" s="15">
        <f>Raw_Data!$G1339*Raw_Data!$H1339</f>
        <v>45356.86</v>
      </c>
      <c r="S1339" s="15">
        <f>Raw_Data!$R1339*Raw_Data!$I1339/100</f>
        <v>5646.9290700000001</v>
      </c>
      <c r="T1339" s="15">
        <f>Raw_Data!$R1339-Raw_Data!$S1339</f>
        <v>39709.930930000002</v>
      </c>
      <c r="U1339" s="17">
        <f>Raw_Data!$L1339/Raw_Data!$J1339</f>
        <v>0.29732812192025637</v>
      </c>
    </row>
    <row r="1340" spans="1:21" x14ac:dyDescent="0.3">
      <c r="A1340" s="9" t="s">
        <v>1996</v>
      </c>
      <c r="B1340" s="8">
        <v>45218</v>
      </c>
      <c r="C1340" s="9" t="s">
        <v>34</v>
      </c>
      <c r="D1340" s="9" t="s">
        <v>1368</v>
      </c>
      <c r="E1340" s="9" t="s">
        <v>5787</v>
      </c>
      <c r="F1340" s="9" t="s">
        <v>27</v>
      </c>
      <c r="G1340" s="9">
        <v>58248.85</v>
      </c>
      <c r="H1340" s="9">
        <v>2</v>
      </c>
      <c r="I1340" s="10">
        <v>4</v>
      </c>
      <c r="J1340" s="11">
        <v>116497.69</v>
      </c>
      <c r="K1340" s="9">
        <v>46091.82</v>
      </c>
      <c r="L1340" s="11">
        <v>24314.05</v>
      </c>
      <c r="M1340" s="9" t="s">
        <v>21</v>
      </c>
      <c r="N1340" s="9" t="s">
        <v>45</v>
      </c>
      <c r="O1340" s="9" t="s">
        <v>23</v>
      </c>
      <c r="P1340" s="9">
        <v>10</v>
      </c>
      <c r="Q1340" s="9">
        <v>2023</v>
      </c>
      <c r="R1340" s="11">
        <f>Raw_Data!$G1340*Raw_Data!$H1340</f>
        <v>116497.7</v>
      </c>
      <c r="S1340" s="11">
        <f>Raw_Data!$R1340*Raw_Data!$I1340/100</f>
        <v>4659.9079999999994</v>
      </c>
      <c r="T1340" s="11">
        <f>Raw_Data!$R1340-Raw_Data!$S1340</f>
        <v>111837.792</v>
      </c>
      <c r="U1340" s="16">
        <f>Raw_Data!$L1340/Raw_Data!$J1340</f>
        <v>0.20870843018432381</v>
      </c>
    </row>
    <row r="1341" spans="1:21" x14ac:dyDescent="0.3">
      <c r="A1341" s="13" t="s">
        <v>1997</v>
      </c>
      <c r="B1341" s="12">
        <v>45218</v>
      </c>
      <c r="C1341" s="13" t="s">
        <v>47</v>
      </c>
      <c r="D1341" s="13" t="s">
        <v>871</v>
      </c>
      <c r="E1341" s="13" t="s">
        <v>5785</v>
      </c>
      <c r="F1341" s="13" t="s">
        <v>42</v>
      </c>
      <c r="G1341" s="13">
        <v>50322.27</v>
      </c>
      <c r="H1341" s="13">
        <v>5</v>
      </c>
      <c r="I1341" s="14">
        <v>1.1000000000000001</v>
      </c>
      <c r="J1341" s="15">
        <v>251611.34</v>
      </c>
      <c r="K1341" s="13">
        <v>36469.14</v>
      </c>
      <c r="L1341" s="15">
        <v>69265.64</v>
      </c>
      <c r="M1341" s="13" t="s">
        <v>21</v>
      </c>
      <c r="N1341" s="13" t="s">
        <v>22</v>
      </c>
      <c r="O1341" s="13" t="s">
        <v>23</v>
      </c>
      <c r="P1341" s="13">
        <v>10</v>
      </c>
      <c r="Q1341" s="13">
        <v>2023</v>
      </c>
      <c r="R1341" s="15">
        <f>Raw_Data!$G1341*Raw_Data!$H1341</f>
        <v>251611.34999999998</v>
      </c>
      <c r="S1341" s="15">
        <f>Raw_Data!$R1341*Raw_Data!$I1341/100</f>
        <v>2767.7248500000001</v>
      </c>
      <c r="T1341" s="15">
        <f>Raw_Data!$R1341-Raw_Data!$S1341</f>
        <v>248843.62514999998</v>
      </c>
      <c r="U1341" s="17">
        <f>Raw_Data!$L1341/Raw_Data!$J1341</f>
        <v>0.27528822826506943</v>
      </c>
    </row>
    <row r="1342" spans="1:21" x14ac:dyDescent="0.3">
      <c r="A1342" s="9" t="s">
        <v>1998</v>
      </c>
      <c r="B1342" s="8">
        <v>45218</v>
      </c>
      <c r="C1342" s="9" t="s">
        <v>34</v>
      </c>
      <c r="D1342" s="9" t="s">
        <v>1836</v>
      </c>
      <c r="E1342" s="9" t="s">
        <v>5790</v>
      </c>
      <c r="F1342" s="9" t="s">
        <v>32</v>
      </c>
      <c r="G1342" s="9">
        <v>69186.320000000007</v>
      </c>
      <c r="H1342" s="9">
        <v>2</v>
      </c>
      <c r="I1342" s="10">
        <v>9.61</v>
      </c>
      <c r="J1342" s="11">
        <v>138372.65</v>
      </c>
      <c r="K1342" s="9">
        <v>58045.7</v>
      </c>
      <c r="L1342" s="11">
        <v>22281.26</v>
      </c>
      <c r="M1342" s="9" t="s">
        <v>21</v>
      </c>
      <c r="N1342" s="9" t="s">
        <v>45</v>
      </c>
      <c r="O1342" s="9" t="s">
        <v>29</v>
      </c>
      <c r="P1342" s="9">
        <v>10</v>
      </c>
      <c r="Q1342" s="9">
        <v>2023</v>
      </c>
      <c r="R1342" s="11">
        <f>Raw_Data!$G1342*Raw_Data!$H1342</f>
        <v>138372.64000000001</v>
      </c>
      <c r="S1342" s="11">
        <f>Raw_Data!$R1342*Raw_Data!$I1342/100</f>
        <v>13297.610704000001</v>
      </c>
      <c r="T1342" s="11">
        <f>Raw_Data!$R1342-Raw_Data!$S1342</f>
        <v>125075.02929600001</v>
      </c>
      <c r="U1342" s="16">
        <f>Raw_Data!$L1342/Raw_Data!$J1342</f>
        <v>0.1610235837790199</v>
      </c>
    </row>
    <row r="1343" spans="1:21" x14ac:dyDescent="0.3">
      <c r="A1343" s="13" t="s">
        <v>1999</v>
      </c>
      <c r="B1343" s="12">
        <v>45218</v>
      </c>
      <c r="C1343" s="13" t="s">
        <v>18</v>
      </c>
      <c r="D1343" s="13" t="s">
        <v>448</v>
      </c>
      <c r="E1343" s="13" t="s">
        <v>5789</v>
      </c>
      <c r="F1343" s="13" t="s">
        <v>20</v>
      </c>
      <c r="G1343" s="13">
        <v>56581.08</v>
      </c>
      <c r="H1343" s="13">
        <v>80</v>
      </c>
      <c r="I1343" s="14">
        <v>16.739999999999998</v>
      </c>
      <c r="J1343" s="15">
        <v>4526486.0599999996</v>
      </c>
      <c r="K1343" s="13">
        <v>44966.57</v>
      </c>
      <c r="L1343" s="15">
        <v>929160.28</v>
      </c>
      <c r="M1343" s="13" t="s">
        <v>36</v>
      </c>
      <c r="N1343" s="13" t="s">
        <v>22</v>
      </c>
      <c r="O1343" s="13" t="s">
        <v>29</v>
      </c>
      <c r="P1343" s="13">
        <v>10</v>
      </c>
      <c r="Q1343" s="13">
        <v>2023</v>
      </c>
      <c r="R1343" s="15">
        <f>Raw_Data!$G1343*Raw_Data!$H1343</f>
        <v>4526486.4000000004</v>
      </c>
      <c r="S1343" s="15">
        <f>Raw_Data!$R1343*Raw_Data!$I1343/100</f>
        <v>757733.82335999992</v>
      </c>
      <c r="T1343" s="15">
        <f>Raw_Data!$R1343-Raw_Data!$S1343</f>
        <v>3768752.5766400006</v>
      </c>
      <c r="U1343" s="17">
        <f>Raw_Data!$L1343/Raw_Data!$J1343</f>
        <v>0.20527187484589318</v>
      </c>
    </row>
    <row r="1344" spans="1:21" x14ac:dyDescent="0.3">
      <c r="A1344" s="9" t="s">
        <v>2000</v>
      </c>
      <c r="B1344" s="8">
        <v>45218</v>
      </c>
      <c r="C1344" s="9" t="s">
        <v>25</v>
      </c>
      <c r="D1344" s="9" t="s">
        <v>1144</v>
      </c>
      <c r="E1344" s="9" t="s">
        <v>5788</v>
      </c>
      <c r="F1344" s="9" t="s">
        <v>42</v>
      </c>
      <c r="G1344" s="9">
        <v>103445.71</v>
      </c>
      <c r="H1344" s="9">
        <v>55</v>
      </c>
      <c r="I1344" s="10">
        <v>3.75</v>
      </c>
      <c r="J1344" s="11">
        <v>5689514.0800000001</v>
      </c>
      <c r="K1344" s="9">
        <v>72900.679999999993</v>
      </c>
      <c r="L1344" s="11">
        <v>1679976.87</v>
      </c>
      <c r="M1344" s="9" t="s">
        <v>36</v>
      </c>
      <c r="N1344" s="9" t="s">
        <v>28</v>
      </c>
      <c r="O1344" s="9" t="s">
        <v>23</v>
      </c>
      <c r="P1344" s="9">
        <v>10</v>
      </c>
      <c r="Q1344" s="9">
        <v>2023</v>
      </c>
      <c r="R1344" s="11">
        <f>Raw_Data!$G1344*Raw_Data!$H1344</f>
        <v>5689514.0500000007</v>
      </c>
      <c r="S1344" s="11">
        <f>Raw_Data!$R1344*Raw_Data!$I1344/100</f>
        <v>213356.77687500004</v>
      </c>
      <c r="T1344" s="11">
        <f>Raw_Data!$R1344-Raw_Data!$S1344</f>
        <v>5476157.2731250003</v>
      </c>
      <c r="U1344" s="16">
        <f>Raw_Data!$L1344/Raw_Data!$J1344</f>
        <v>0.2952759842717535</v>
      </c>
    </row>
    <row r="1345" spans="1:21" x14ac:dyDescent="0.3">
      <c r="A1345" s="13" t="s">
        <v>2001</v>
      </c>
      <c r="B1345" s="12">
        <v>45218</v>
      </c>
      <c r="C1345" s="13" t="s">
        <v>25</v>
      </c>
      <c r="D1345" s="13" t="s">
        <v>2002</v>
      </c>
      <c r="E1345" s="13" t="s">
        <v>5786</v>
      </c>
      <c r="F1345" s="13" t="s">
        <v>32</v>
      </c>
      <c r="G1345" s="13">
        <v>110493.27</v>
      </c>
      <c r="H1345" s="13">
        <v>10</v>
      </c>
      <c r="I1345" s="14">
        <v>5.56</v>
      </c>
      <c r="J1345" s="15">
        <v>1104932.67</v>
      </c>
      <c r="K1345" s="13">
        <v>89096.81</v>
      </c>
      <c r="L1345" s="15">
        <v>213964.57</v>
      </c>
      <c r="M1345" s="13" t="s">
        <v>21</v>
      </c>
      <c r="N1345" s="13" t="s">
        <v>22</v>
      </c>
      <c r="O1345" s="13" t="s">
        <v>23</v>
      </c>
      <c r="P1345" s="13">
        <v>10</v>
      </c>
      <c r="Q1345" s="13">
        <v>2023</v>
      </c>
      <c r="R1345" s="15">
        <f>Raw_Data!$G1345*Raw_Data!$H1345</f>
        <v>1104932.7</v>
      </c>
      <c r="S1345" s="15">
        <f>Raw_Data!$R1345*Raw_Data!$I1345/100</f>
        <v>61434.258119999991</v>
      </c>
      <c r="T1345" s="15">
        <f>Raw_Data!$R1345-Raw_Data!$S1345</f>
        <v>1043498.4418799999</v>
      </c>
      <c r="U1345" s="17">
        <f>Raw_Data!$L1345/Raw_Data!$J1345</f>
        <v>0.19364489421785314</v>
      </c>
    </row>
    <row r="1346" spans="1:21" x14ac:dyDescent="0.3">
      <c r="A1346" s="9" t="s">
        <v>2003</v>
      </c>
      <c r="B1346" s="8">
        <v>45219</v>
      </c>
      <c r="C1346" s="9" t="s">
        <v>47</v>
      </c>
      <c r="D1346" s="9" t="s">
        <v>138</v>
      </c>
      <c r="E1346" s="9" t="s">
        <v>5785</v>
      </c>
      <c r="F1346" s="9" t="s">
        <v>20</v>
      </c>
      <c r="G1346" s="9">
        <v>48845.52</v>
      </c>
      <c r="H1346" s="9">
        <v>6</v>
      </c>
      <c r="I1346" s="10">
        <v>16.71</v>
      </c>
      <c r="J1346" s="11">
        <v>293073.14</v>
      </c>
      <c r="K1346" s="9">
        <v>39801.699999999997</v>
      </c>
      <c r="L1346" s="11">
        <v>54262.92</v>
      </c>
      <c r="M1346" s="9" t="s">
        <v>21</v>
      </c>
      <c r="N1346" s="9" t="s">
        <v>58</v>
      </c>
      <c r="O1346" s="9" t="s">
        <v>29</v>
      </c>
      <c r="P1346" s="9">
        <v>10</v>
      </c>
      <c r="Q1346" s="9">
        <v>2023</v>
      </c>
      <c r="R1346" s="11">
        <f>Raw_Data!$G1346*Raw_Data!$H1346</f>
        <v>293073.12</v>
      </c>
      <c r="S1346" s="11">
        <f>Raw_Data!$R1346*Raw_Data!$I1346/100</f>
        <v>48972.518352000006</v>
      </c>
      <c r="T1346" s="11">
        <f>Raw_Data!$R1346-Raw_Data!$S1346</f>
        <v>244100.60164799998</v>
      </c>
      <c r="U1346" s="16">
        <f>Raw_Data!$L1346/Raw_Data!$J1346</f>
        <v>0.18515146082646808</v>
      </c>
    </row>
    <row r="1347" spans="1:21" x14ac:dyDescent="0.3">
      <c r="A1347" s="13" t="s">
        <v>2004</v>
      </c>
      <c r="B1347" s="12">
        <v>45219</v>
      </c>
      <c r="C1347" s="13" t="s">
        <v>25</v>
      </c>
      <c r="D1347" s="13" t="s">
        <v>115</v>
      </c>
      <c r="E1347" s="13" t="s">
        <v>5785</v>
      </c>
      <c r="F1347" s="13" t="s">
        <v>32</v>
      </c>
      <c r="G1347" s="13">
        <v>98309.37</v>
      </c>
      <c r="H1347" s="13">
        <v>91</v>
      </c>
      <c r="I1347" s="14">
        <v>5.89</v>
      </c>
      <c r="J1347" s="15">
        <v>8946152.6600000001</v>
      </c>
      <c r="K1347" s="13">
        <v>84478.77</v>
      </c>
      <c r="L1347" s="15">
        <v>1258584.8799999999</v>
      </c>
      <c r="M1347" s="13" t="s">
        <v>36</v>
      </c>
      <c r="N1347" s="13" t="s">
        <v>58</v>
      </c>
      <c r="O1347" s="13" t="s">
        <v>23</v>
      </c>
      <c r="P1347" s="13">
        <v>10</v>
      </c>
      <c r="Q1347" s="13">
        <v>2023</v>
      </c>
      <c r="R1347" s="15">
        <f>Raw_Data!$G1347*Raw_Data!$H1347</f>
        <v>8946152.6699999999</v>
      </c>
      <c r="S1347" s="15">
        <f>Raw_Data!$R1347*Raw_Data!$I1347/100</f>
        <v>526928.3922629999</v>
      </c>
      <c r="T1347" s="15">
        <f>Raw_Data!$R1347-Raw_Data!$S1347</f>
        <v>8419224.2777369991</v>
      </c>
      <c r="U1347" s="17">
        <f>Raw_Data!$L1347/Raw_Data!$J1347</f>
        <v>0.14068448503314496</v>
      </c>
    </row>
    <row r="1348" spans="1:21" x14ac:dyDescent="0.3">
      <c r="A1348" s="9" t="s">
        <v>2005</v>
      </c>
      <c r="B1348" s="8">
        <v>45219</v>
      </c>
      <c r="C1348" s="9" t="s">
        <v>40</v>
      </c>
      <c r="D1348" s="9" t="s">
        <v>1058</v>
      </c>
      <c r="E1348" s="9" t="s">
        <v>5789</v>
      </c>
      <c r="F1348" s="9" t="s">
        <v>42</v>
      </c>
      <c r="G1348" s="9">
        <v>79360.44</v>
      </c>
      <c r="H1348" s="9">
        <v>44</v>
      </c>
      <c r="I1348" s="10">
        <v>18.38</v>
      </c>
      <c r="J1348" s="11">
        <v>3491859.43</v>
      </c>
      <c r="K1348" s="9">
        <v>53497.37</v>
      </c>
      <c r="L1348" s="11">
        <v>1137975.18</v>
      </c>
      <c r="M1348" s="9" t="s">
        <v>36</v>
      </c>
      <c r="N1348" s="9" t="s">
        <v>28</v>
      </c>
      <c r="O1348" s="9" t="s">
        <v>29</v>
      </c>
      <c r="P1348" s="9">
        <v>10</v>
      </c>
      <c r="Q1348" s="9">
        <v>2023</v>
      </c>
      <c r="R1348" s="11">
        <f>Raw_Data!$G1348*Raw_Data!$H1348</f>
        <v>3491859.3600000003</v>
      </c>
      <c r="S1348" s="11">
        <f>Raw_Data!$R1348*Raw_Data!$I1348/100</f>
        <v>641803.75036800001</v>
      </c>
      <c r="T1348" s="11">
        <f>Raw_Data!$R1348-Raw_Data!$S1348</f>
        <v>2850055.6096320003</v>
      </c>
      <c r="U1348" s="16">
        <f>Raw_Data!$L1348/Raw_Data!$J1348</f>
        <v>0.32589375454899105</v>
      </c>
    </row>
    <row r="1349" spans="1:21" x14ac:dyDescent="0.3">
      <c r="A1349" s="13" t="s">
        <v>2006</v>
      </c>
      <c r="B1349" s="12">
        <v>45220</v>
      </c>
      <c r="C1349" s="13" t="s">
        <v>40</v>
      </c>
      <c r="D1349" s="13" t="s">
        <v>467</v>
      </c>
      <c r="E1349" s="13" t="s">
        <v>5785</v>
      </c>
      <c r="F1349" s="13" t="s">
        <v>32</v>
      </c>
      <c r="G1349" s="13">
        <v>89622.09</v>
      </c>
      <c r="H1349" s="13">
        <v>6</v>
      </c>
      <c r="I1349" s="14">
        <v>4.5199999999999996</v>
      </c>
      <c r="J1349" s="15">
        <v>537732.56999999995</v>
      </c>
      <c r="K1349" s="13">
        <v>71889.81</v>
      </c>
      <c r="L1349" s="15">
        <v>106393.73</v>
      </c>
      <c r="M1349" s="13" t="s">
        <v>21</v>
      </c>
      <c r="N1349" s="13" t="s">
        <v>22</v>
      </c>
      <c r="O1349" s="13" t="s">
        <v>23</v>
      </c>
      <c r="P1349" s="13">
        <v>10</v>
      </c>
      <c r="Q1349" s="13">
        <v>2023</v>
      </c>
      <c r="R1349" s="15">
        <f>Raw_Data!$G1349*Raw_Data!$H1349</f>
        <v>537732.54</v>
      </c>
      <c r="S1349" s="15">
        <f>Raw_Data!$R1349*Raw_Data!$I1349/100</f>
        <v>24305.510808000003</v>
      </c>
      <c r="T1349" s="15">
        <f>Raw_Data!$R1349-Raw_Data!$S1349</f>
        <v>513427.02919200005</v>
      </c>
      <c r="U1349" s="17">
        <f>Raw_Data!$L1349/Raw_Data!$J1349</f>
        <v>0.19785621317302765</v>
      </c>
    </row>
    <row r="1350" spans="1:21" x14ac:dyDescent="0.3">
      <c r="A1350" s="9" t="s">
        <v>2007</v>
      </c>
      <c r="B1350" s="8">
        <v>45220</v>
      </c>
      <c r="C1350" s="9" t="s">
        <v>34</v>
      </c>
      <c r="D1350" s="9" t="s">
        <v>1701</v>
      </c>
      <c r="E1350" s="9" t="s">
        <v>5787</v>
      </c>
      <c r="F1350" s="9" t="s">
        <v>20</v>
      </c>
      <c r="G1350" s="9">
        <v>75716.67</v>
      </c>
      <c r="H1350" s="9">
        <v>1</v>
      </c>
      <c r="I1350" s="10">
        <v>3.43</v>
      </c>
      <c r="J1350" s="11">
        <v>75716.67</v>
      </c>
      <c r="K1350" s="9">
        <v>62223.56</v>
      </c>
      <c r="L1350" s="11">
        <v>13493.11</v>
      </c>
      <c r="M1350" s="9" t="s">
        <v>21</v>
      </c>
      <c r="N1350" s="9" t="s">
        <v>22</v>
      </c>
      <c r="O1350" s="9" t="s">
        <v>23</v>
      </c>
      <c r="P1350" s="9">
        <v>10</v>
      </c>
      <c r="Q1350" s="9">
        <v>2023</v>
      </c>
      <c r="R1350" s="11">
        <f>Raw_Data!$G1350*Raw_Data!$H1350</f>
        <v>75716.67</v>
      </c>
      <c r="S1350" s="11">
        <f>Raw_Data!$R1350*Raw_Data!$I1350/100</f>
        <v>2597.0817810000003</v>
      </c>
      <c r="T1350" s="11">
        <f>Raw_Data!$R1350-Raw_Data!$S1350</f>
        <v>73119.588218999997</v>
      </c>
      <c r="U1350" s="16">
        <f>Raw_Data!$L1350/Raw_Data!$J1350</f>
        <v>0.17820527500747194</v>
      </c>
    </row>
    <row r="1351" spans="1:21" x14ac:dyDescent="0.3">
      <c r="A1351" s="13" t="s">
        <v>2008</v>
      </c>
      <c r="B1351" s="12">
        <v>45220</v>
      </c>
      <c r="C1351" s="13" t="s">
        <v>34</v>
      </c>
      <c r="D1351" s="13" t="s">
        <v>44</v>
      </c>
      <c r="E1351" s="13" t="s">
        <v>5785</v>
      </c>
      <c r="F1351" s="13" t="s">
        <v>42</v>
      </c>
      <c r="G1351" s="13">
        <v>67006.759999999995</v>
      </c>
      <c r="H1351" s="13">
        <v>91</v>
      </c>
      <c r="I1351" s="14">
        <v>2</v>
      </c>
      <c r="J1351" s="15">
        <v>6097615.04</v>
      </c>
      <c r="K1351" s="13">
        <v>50573.02</v>
      </c>
      <c r="L1351" s="15">
        <v>1495469.9</v>
      </c>
      <c r="M1351" s="13" t="s">
        <v>36</v>
      </c>
      <c r="N1351" s="13" t="s">
        <v>45</v>
      </c>
      <c r="O1351" s="13" t="s">
        <v>23</v>
      </c>
      <c r="P1351" s="13">
        <v>10</v>
      </c>
      <c r="Q1351" s="13">
        <v>2023</v>
      </c>
      <c r="R1351" s="15">
        <f>Raw_Data!$G1351*Raw_Data!$H1351</f>
        <v>6097615.1599999992</v>
      </c>
      <c r="S1351" s="15">
        <f>Raw_Data!$R1351*Raw_Data!$I1351/100</f>
        <v>121952.30319999998</v>
      </c>
      <c r="T1351" s="15">
        <f>Raw_Data!$R1351-Raw_Data!$S1351</f>
        <v>5975662.8567999993</v>
      </c>
      <c r="U1351" s="17">
        <f>Raw_Data!$L1351/Raw_Data!$J1351</f>
        <v>0.24525488903281109</v>
      </c>
    </row>
    <row r="1352" spans="1:21" x14ac:dyDescent="0.3">
      <c r="A1352" s="9" t="s">
        <v>2009</v>
      </c>
      <c r="B1352" s="8">
        <v>45221</v>
      </c>
      <c r="C1352" s="9" t="s">
        <v>40</v>
      </c>
      <c r="D1352" s="9" t="s">
        <v>421</v>
      </c>
      <c r="E1352" s="9" t="s">
        <v>5788</v>
      </c>
      <c r="F1352" s="9" t="s">
        <v>32</v>
      </c>
      <c r="G1352" s="9">
        <v>122458.4</v>
      </c>
      <c r="H1352" s="9">
        <v>10</v>
      </c>
      <c r="I1352" s="10">
        <v>0.95</v>
      </c>
      <c r="J1352" s="11">
        <v>1224584.01</v>
      </c>
      <c r="K1352" s="9">
        <v>99687.65</v>
      </c>
      <c r="L1352" s="11">
        <v>227707.51999999999</v>
      </c>
      <c r="M1352" s="9" t="s">
        <v>21</v>
      </c>
      <c r="N1352" s="9" t="s">
        <v>22</v>
      </c>
      <c r="O1352" s="9" t="s">
        <v>23</v>
      </c>
      <c r="P1352" s="9">
        <v>10</v>
      </c>
      <c r="Q1352" s="9">
        <v>2023</v>
      </c>
      <c r="R1352" s="11">
        <f>Raw_Data!$G1352*Raw_Data!$H1352</f>
        <v>1224584</v>
      </c>
      <c r="S1352" s="11">
        <f>Raw_Data!$R1352*Raw_Data!$I1352/100</f>
        <v>11633.548000000001</v>
      </c>
      <c r="T1352" s="11">
        <f>Raw_Data!$R1352-Raw_Data!$S1352</f>
        <v>1212950.452</v>
      </c>
      <c r="U1352" s="16">
        <f>Raw_Data!$L1352/Raw_Data!$J1352</f>
        <v>0.18594683430498166</v>
      </c>
    </row>
    <row r="1353" spans="1:21" x14ac:dyDescent="0.3">
      <c r="A1353" s="13" t="s">
        <v>2010</v>
      </c>
      <c r="B1353" s="12">
        <v>45221</v>
      </c>
      <c r="C1353" s="13" t="s">
        <v>18</v>
      </c>
      <c r="D1353" s="13" t="s">
        <v>1960</v>
      </c>
      <c r="E1353" s="13" t="s">
        <v>5790</v>
      </c>
      <c r="F1353" s="13" t="s">
        <v>27</v>
      </c>
      <c r="G1353" s="13">
        <v>42897.63</v>
      </c>
      <c r="H1353" s="13">
        <v>74</v>
      </c>
      <c r="I1353" s="14">
        <v>2.2799999999999998</v>
      </c>
      <c r="J1353" s="15">
        <v>3174424.85</v>
      </c>
      <c r="K1353" s="13">
        <v>34433.14</v>
      </c>
      <c r="L1353" s="15">
        <v>626372.56999999995</v>
      </c>
      <c r="M1353" s="13" t="s">
        <v>36</v>
      </c>
      <c r="N1353" s="13" t="s">
        <v>58</v>
      </c>
      <c r="O1353" s="13" t="s">
        <v>23</v>
      </c>
      <c r="P1353" s="13">
        <v>10</v>
      </c>
      <c r="Q1353" s="13">
        <v>2023</v>
      </c>
      <c r="R1353" s="15">
        <f>Raw_Data!$G1353*Raw_Data!$H1353</f>
        <v>3174424.6199999996</v>
      </c>
      <c r="S1353" s="15">
        <f>Raw_Data!$R1353*Raw_Data!$I1353/100</f>
        <v>72376.881335999991</v>
      </c>
      <c r="T1353" s="15">
        <f>Raw_Data!$R1353-Raw_Data!$S1353</f>
        <v>3102047.7386639998</v>
      </c>
      <c r="U1353" s="17">
        <f>Raw_Data!$L1353/Raw_Data!$J1353</f>
        <v>0.19731844337093063</v>
      </c>
    </row>
    <row r="1354" spans="1:21" x14ac:dyDescent="0.3">
      <c r="A1354" s="9" t="s">
        <v>2011</v>
      </c>
      <c r="B1354" s="8">
        <v>45221</v>
      </c>
      <c r="C1354" s="9" t="s">
        <v>47</v>
      </c>
      <c r="D1354" s="9" t="s">
        <v>1136</v>
      </c>
      <c r="E1354" s="9" t="s">
        <v>5788</v>
      </c>
      <c r="F1354" s="9" t="s">
        <v>20</v>
      </c>
      <c r="G1354" s="9">
        <v>65269.84</v>
      </c>
      <c r="H1354" s="9">
        <v>15</v>
      </c>
      <c r="I1354" s="10">
        <v>2.52</v>
      </c>
      <c r="J1354" s="11">
        <v>979047.56</v>
      </c>
      <c r="K1354" s="9">
        <v>54770.54</v>
      </c>
      <c r="L1354" s="11">
        <v>157489.53</v>
      </c>
      <c r="M1354" s="9" t="s">
        <v>36</v>
      </c>
      <c r="N1354" s="9" t="s">
        <v>58</v>
      </c>
      <c r="O1354" s="9" t="s">
        <v>23</v>
      </c>
      <c r="P1354" s="9">
        <v>10</v>
      </c>
      <c r="Q1354" s="9">
        <v>2023</v>
      </c>
      <c r="R1354" s="11">
        <f>Raw_Data!$G1354*Raw_Data!$H1354</f>
        <v>979047.6</v>
      </c>
      <c r="S1354" s="11">
        <f>Raw_Data!$R1354*Raw_Data!$I1354/100</f>
        <v>24671.999520000001</v>
      </c>
      <c r="T1354" s="11">
        <f>Raw_Data!$R1354-Raw_Data!$S1354</f>
        <v>954375.60048000002</v>
      </c>
      <c r="U1354" s="16">
        <f>Raw_Data!$L1354/Raw_Data!$J1354</f>
        <v>0.16085993820361494</v>
      </c>
    </row>
    <row r="1355" spans="1:21" x14ac:dyDescent="0.3">
      <c r="A1355" s="13" t="s">
        <v>2012</v>
      </c>
      <c r="B1355" s="12">
        <v>45221</v>
      </c>
      <c r="C1355" s="13" t="s">
        <v>34</v>
      </c>
      <c r="D1355" s="13" t="s">
        <v>202</v>
      </c>
      <c r="E1355" s="13" t="s">
        <v>5787</v>
      </c>
      <c r="F1355" s="13" t="s">
        <v>27</v>
      </c>
      <c r="G1355" s="13">
        <v>62528.85</v>
      </c>
      <c r="H1355" s="13">
        <v>3</v>
      </c>
      <c r="I1355" s="14">
        <v>15.97</v>
      </c>
      <c r="J1355" s="15">
        <v>187586.56</v>
      </c>
      <c r="K1355" s="13">
        <v>48708.98</v>
      </c>
      <c r="L1355" s="15">
        <v>41459.629999999997</v>
      </c>
      <c r="M1355" s="13" t="s">
        <v>21</v>
      </c>
      <c r="N1355" s="13" t="s">
        <v>28</v>
      </c>
      <c r="O1355" s="13" t="s">
        <v>29</v>
      </c>
      <c r="P1355" s="13">
        <v>10</v>
      </c>
      <c r="Q1355" s="13">
        <v>2023</v>
      </c>
      <c r="R1355" s="15">
        <f>Raw_Data!$G1355*Raw_Data!$H1355</f>
        <v>187586.55</v>
      </c>
      <c r="S1355" s="15">
        <f>Raw_Data!$R1355*Raw_Data!$I1355/100</f>
        <v>29957.572034999997</v>
      </c>
      <c r="T1355" s="15">
        <f>Raw_Data!$R1355-Raw_Data!$S1355</f>
        <v>157628.977965</v>
      </c>
      <c r="U1355" s="17">
        <f>Raw_Data!$L1355/Raw_Data!$J1355</f>
        <v>0.22101599389636442</v>
      </c>
    </row>
    <row r="1356" spans="1:21" x14ac:dyDescent="0.3">
      <c r="A1356" s="9" t="s">
        <v>2013</v>
      </c>
      <c r="B1356" s="8">
        <v>45221</v>
      </c>
      <c r="C1356" s="9" t="s">
        <v>40</v>
      </c>
      <c r="D1356" s="9" t="s">
        <v>846</v>
      </c>
      <c r="E1356" s="9" t="s">
        <v>5790</v>
      </c>
      <c r="F1356" s="9" t="s">
        <v>42</v>
      </c>
      <c r="G1356" s="9">
        <v>110164.01</v>
      </c>
      <c r="H1356" s="9">
        <v>20</v>
      </c>
      <c r="I1356" s="10">
        <v>3.04</v>
      </c>
      <c r="J1356" s="11">
        <v>2203280.11</v>
      </c>
      <c r="K1356" s="9">
        <v>80399.960000000006</v>
      </c>
      <c r="L1356" s="11">
        <v>595280.89</v>
      </c>
      <c r="M1356" s="9" t="s">
        <v>36</v>
      </c>
      <c r="N1356" s="9" t="s">
        <v>28</v>
      </c>
      <c r="O1356" s="9" t="s">
        <v>23</v>
      </c>
      <c r="P1356" s="9">
        <v>10</v>
      </c>
      <c r="Q1356" s="9">
        <v>2023</v>
      </c>
      <c r="R1356" s="11">
        <f>Raw_Data!$G1356*Raw_Data!$H1356</f>
        <v>2203280.1999999997</v>
      </c>
      <c r="S1356" s="11">
        <f>Raw_Data!$R1356*Raw_Data!$I1356/100</f>
        <v>66979.718079999991</v>
      </c>
      <c r="T1356" s="11">
        <f>Raw_Data!$R1356-Raw_Data!$S1356</f>
        <v>2136300.4819199997</v>
      </c>
      <c r="U1356" s="16">
        <f>Raw_Data!$L1356/Raw_Data!$J1356</f>
        <v>0.27017939630018267</v>
      </c>
    </row>
    <row r="1357" spans="1:21" x14ac:dyDescent="0.3">
      <c r="A1357" s="13" t="s">
        <v>2014</v>
      </c>
      <c r="B1357" s="12">
        <v>45221</v>
      </c>
      <c r="C1357" s="13" t="s">
        <v>34</v>
      </c>
      <c r="D1357" s="13" t="s">
        <v>2015</v>
      </c>
      <c r="E1357" s="13" t="s">
        <v>5788</v>
      </c>
      <c r="F1357" s="13" t="s">
        <v>20</v>
      </c>
      <c r="G1357" s="13">
        <v>55602.04</v>
      </c>
      <c r="H1357" s="13">
        <v>91</v>
      </c>
      <c r="I1357" s="14">
        <v>22.21</v>
      </c>
      <c r="J1357" s="15">
        <v>5059786.05</v>
      </c>
      <c r="K1357" s="13">
        <v>46555.32</v>
      </c>
      <c r="L1357" s="15">
        <v>823252.12</v>
      </c>
      <c r="M1357" s="13" t="s">
        <v>36</v>
      </c>
      <c r="N1357" s="13" t="s">
        <v>28</v>
      </c>
      <c r="O1357" s="13" t="s">
        <v>29</v>
      </c>
      <c r="P1357" s="13">
        <v>10</v>
      </c>
      <c r="Q1357" s="13">
        <v>2023</v>
      </c>
      <c r="R1357" s="15">
        <f>Raw_Data!$G1357*Raw_Data!$H1357</f>
        <v>5059785.6399999997</v>
      </c>
      <c r="S1357" s="15">
        <f>Raw_Data!$R1357*Raw_Data!$I1357/100</f>
        <v>1123778.3906439999</v>
      </c>
      <c r="T1357" s="15">
        <f>Raw_Data!$R1357-Raw_Data!$S1357</f>
        <v>3936007.2493559998</v>
      </c>
      <c r="U1357" s="17">
        <f>Raw_Data!$L1357/Raw_Data!$J1357</f>
        <v>0.16270492701959208</v>
      </c>
    </row>
    <row r="1358" spans="1:21" x14ac:dyDescent="0.3">
      <c r="A1358" s="9" t="s">
        <v>2016</v>
      </c>
      <c r="B1358" s="8">
        <v>45222</v>
      </c>
      <c r="C1358" s="9" t="s">
        <v>25</v>
      </c>
      <c r="D1358" s="9" t="s">
        <v>2017</v>
      </c>
      <c r="E1358" s="9" t="s">
        <v>5788</v>
      </c>
      <c r="F1358" s="9" t="s">
        <v>42</v>
      </c>
      <c r="G1358" s="9">
        <v>114321.12</v>
      </c>
      <c r="H1358" s="9">
        <v>11</v>
      </c>
      <c r="I1358" s="10">
        <v>5.4</v>
      </c>
      <c r="J1358" s="11">
        <v>1257532.32</v>
      </c>
      <c r="K1358" s="9">
        <v>79931.27</v>
      </c>
      <c r="L1358" s="11">
        <v>378288.31</v>
      </c>
      <c r="M1358" s="9" t="s">
        <v>21</v>
      </c>
      <c r="N1358" s="9" t="s">
        <v>22</v>
      </c>
      <c r="O1358" s="9" t="s">
        <v>23</v>
      </c>
      <c r="P1358" s="9">
        <v>10</v>
      </c>
      <c r="Q1358" s="9">
        <v>2023</v>
      </c>
      <c r="R1358" s="11">
        <f>Raw_Data!$G1358*Raw_Data!$H1358</f>
        <v>1257532.3199999998</v>
      </c>
      <c r="S1358" s="11">
        <f>Raw_Data!$R1358*Raw_Data!$I1358/100</f>
        <v>67906.745280000003</v>
      </c>
      <c r="T1358" s="11">
        <f>Raw_Data!$R1358-Raw_Data!$S1358</f>
        <v>1189625.5747199999</v>
      </c>
      <c r="U1358" s="16">
        <f>Raw_Data!$L1358/Raw_Data!$J1358</f>
        <v>0.30081796227710472</v>
      </c>
    </row>
    <row r="1359" spans="1:21" x14ac:dyDescent="0.3">
      <c r="A1359" s="13" t="s">
        <v>2018</v>
      </c>
      <c r="B1359" s="12">
        <v>45222</v>
      </c>
      <c r="C1359" s="13" t="s">
        <v>40</v>
      </c>
      <c r="D1359" s="13" t="s">
        <v>2019</v>
      </c>
      <c r="E1359" s="13" t="s">
        <v>5788</v>
      </c>
      <c r="F1359" s="13" t="s">
        <v>42</v>
      </c>
      <c r="G1359" s="13">
        <v>103729.2</v>
      </c>
      <c r="H1359" s="13">
        <v>57</v>
      </c>
      <c r="I1359" s="14">
        <v>2.4500000000000002</v>
      </c>
      <c r="J1359" s="15">
        <v>5912564.3300000001</v>
      </c>
      <c r="K1359" s="13">
        <v>76125.539999999994</v>
      </c>
      <c r="L1359" s="15">
        <v>1573408.68</v>
      </c>
      <c r="M1359" s="13" t="s">
        <v>36</v>
      </c>
      <c r="N1359" s="13" t="s">
        <v>22</v>
      </c>
      <c r="O1359" s="13" t="s">
        <v>23</v>
      </c>
      <c r="P1359" s="13">
        <v>10</v>
      </c>
      <c r="Q1359" s="13">
        <v>2023</v>
      </c>
      <c r="R1359" s="15">
        <f>Raw_Data!$G1359*Raw_Data!$H1359</f>
        <v>5912564.3999999994</v>
      </c>
      <c r="S1359" s="15">
        <f>Raw_Data!$R1359*Raw_Data!$I1359/100</f>
        <v>144857.8278</v>
      </c>
      <c r="T1359" s="15">
        <f>Raw_Data!$R1359-Raw_Data!$S1359</f>
        <v>5767706.5721999994</v>
      </c>
      <c r="U1359" s="17">
        <f>Raw_Data!$L1359/Raw_Data!$J1359</f>
        <v>0.2661127375843706</v>
      </c>
    </row>
    <row r="1360" spans="1:21" x14ac:dyDescent="0.3">
      <c r="A1360" s="9" t="s">
        <v>2020</v>
      </c>
      <c r="B1360" s="8">
        <v>45223</v>
      </c>
      <c r="C1360" s="9" t="s">
        <v>18</v>
      </c>
      <c r="D1360" s="9" t="s">
        <v>2021</v>
      </c>
      <c r="E1360" s="9" t="s">
        <v>5787</v>
      </c>
      <c r="F1360" s="9" t="s">
        <v>55</v>
      </c>
      <c r="G1360" s="9">
        <v>57240.6</v>
      </c>
      <c r="H1360" s="9">
        <v>11</v>
      </c>
      <c r="I1360" s="10">
        <v>0.11</v>
      </c>
      <c r="J1360" s="11">
        <v>629646.57999999996</v>
      </c>
      <c r="K1360" s="9">
        <v>38751.4</v>
      </c>
      <c r="L1360" s="11">
        <v>203381.23</v>
      </c>
      <c r="M1360" s="9" t="s">
        <v>21</v>
      </c>
      <c r="N1360" s="9" t="s">
        <v>22</v>
      </c>
      <c r="O1360" s="9" t="s">
        <v>23</v>
      </c>
      <c r="P1360" s="9">
        <v>10</v>
      </c>
      <c r="Q1360" s="9">
        <v>2023</v>
      </c>
      <c r="R1360" s="11">
        <f>Raw_Data!$G1360*Raw_Data!$H1360</f>
        <v>629646.6</v>
      </c>
      <c r="S1360" s="11">
        <f>Raw_Data!$R1360*Raw_Data!$I1360/100</f>
        <v>692.61126000000002</v>
      </c>
      <c r="T1360" s="11">
        <f>Raw_Data!$R1360-Raw_Data!$S1360</f>
        <v>628953.98873999994</v>
      </c>
      <c r="U1360" s="16">
        <f>Raw_Data!$L1360/Raw_Data!$J1360</f>
        <v>0.32300855187683225</v>
      </c>
    </row>
    <row r="1361" spans="1:21" x14ac:dyDescent="0.3">
      <c r="A1361" s="13" t="s">
        <v>2022</v>
      </c>
      <c r="B1361" s="12">
        <v>45223</v>
      </c>
      <c r="C1361" s="13" t="s">
        <v>40</v>
      </c>
      <c r="D1361" s="13" t="s">
        <v>234</v>
      </c>
      <c r="E1361" s="13" t="s">
        <v>5787</v>
      </c>
      <c r="F1361" s="13" t="s">
        <v>20</v>
      </c>
      <c r="G1361" s="13">
        <v>102955.17</v>
      </c>
      <c r="H1361" s="13">
        <v>9</v>
      </c>
      <c r="I1361" s="14">
        <v>13.2</v>
      </c>
      <c r="J1361" s="15">
        <v>926596.57</v>
      </c>
      <c r="K1361" s="13">
        <v>82225.149999999994</v>
      </c>
      <c r="L1361" s="15">
        <v>186570.2</v>
      </c>
      <c r="M1361" s="13" t="s">
        <v>21</v>
      </c>
      <c r="N1361" s="13" t="s">
        <v>22</v>
      </c>
      <c r="O1361" s="13" t="s">
        <v>29</v>
      </c>
      <c r="P1361" s="13">
        <v>10</v>
      </c>
      <c r="Q1361" s="13">
        <v>2023</v>
      </c>
      <c r="R1361" s="15">
        <f>Raw_Data!$G1361*Raw_Data!$H1361</f>
        <v>926596.53</v>
      </c>
      <c r="S1361" s="15">
        <f>Raw_Data!$R1361*Raw_Data!$I1361/100</f>
        <v>122310.74196</v>
      </c>
      <c r="T1361" s="15">
        <f>Raw_Data!$R1361-Raw_Data!$S1361</f>
        <v>804285.78804000001</v>
      </c>
      <c r="U1361" s="17">
        <f>Raw_Data!$L1361/Raw_Data!$J1361</f>
        <v>0.20134997909608063</v>
      </c>
    </row>
    <row r="1362" spans="1:21" x14ac:dyDescent="0.3">
      <c r="A1362" s="9" t="s">
        <v>2023</v>
      </c>
      <c r="B1362" s="8">
        <v>45223</v>
      </c>
      <c r="C1362" s="9" t="s">
        <v>18</v>
      </c>
      <c r="D1362" s="9" t="s">
        <v>775</v>
      </c>
      <c r="E1362" s="9" t="s">
        <v>5790</v>
      </c>
      <c r="F1362" s="9" t="s">
        <v>55</v>
      </c>
      <c r="G1362" s="9">
        <v>68594.94</v>
      </c>
      <c r="H1362" s="9">
        <v>10</v>
      </c>
      <c r="I1362" s="10">
        <v>1.05</v>
      </c>
      <c r="J1362" s="11">
        <v>685949.36</v>
      </c>
      <c r="K1362" s="9">
        <v>45314.080000000002</v>
      </c>
      <c r="L1362" s="11">
        <v>232808.58</v>
      </c>
      <c r="M1362" s="9" t="s">
        <v>21</v>
      </c>
      <c r="N1362" s="9" t="s">
        <v>45</v>
      </c>
      <c r="O1362" s="9" t="s">
        <v>23</v>
      </c>
      <c r="P1362" s="9">
        <v>10</v>
      </c>
      <c r="Q1362" s="9">
        <v>2023</v>
      </c>
      <c r="R1362" s="11">
        <f>Raw_Data!$G1362*Raw_Data!$H1362</f>
        <v>685949.4</v>
      </c>
      <c r="S1362" s="11">
        <f>Raw_Data!$R1362*Raw_Data!$I1362/100</f>
        <v>7202.4687000000013</v>
      </c>
      <c r="T1362" s="11">
        <f>Raw_Data!$R1362-Raw_Data!$S1362</f>
        <v>678746.93130000005</v>
      </c>
      <c r="U1362" s="16">
        <f>Raw_Data!$L1362/Raw_Data!$J1362</f>
        <v>0.33939616183911886</v>
      </c>
    </row>
    <row r="1363" spans="1:21" x14ac:dyDescent="0.3">
      <c r="A1363" s="13" t="s">
        <v>2024</v>
      </c>
      <c r="B1363" s="12">
        <v>45223</v>
      </c>
      <c r="C1363" s="13" t="s">
        <v>47</v>
      </c>
      <c r="D1363" s="13" t="s">
        <v>1727</v>
      </c>
      <c r="E1363" s="13" t="s">
        <v>5789</v>
      </c>
      <c r="F1363" s="13" t="s">
        <v>20</v>
      </c>
      <c r="G1363" s="13">
        <v>57965.52</v>
      </c>
      <c r="H1363" s="13">
        <v>7</v>
      </c>
      <c r="I1363" s="14">
        <v>2.52</v>
      </c>
      <c r="J1363" s="15">
        <v>405758.63</v>
      </c>
      <c r="K1363" s="13">
        <v>45738.17</v>
      </c>
      <c r="L1363" s="15">
        <v>85591.46</v>
      </c>
      <c r="M1363" s="13" t="s">
        <v>21</v>
      </c>
      <c r="N1363" s="13" t="s">
        <v>28</v>
      </c>
      <c r="O1363" s="13" t="s">
        <v>23</v>
      </c>
      <c r="P1363" s="13">
        <v>10</v>
      </c>
      <c r="Q1363" s="13">
        <v>2023</v>
      </c>
      <c r="R1363" s="15">
        <f>Raw_Data!$G1363*Raw_Data!$H1363</f>
        <v>405758.63999999996</v>
      </c>
      <c r="S1363" s="15">
        <f>Raw_Data!$R1363*Raw_Data!$I1363/100</f>
        <v>10225.117727999999</v>
      </c>
      <c r="T1363" s="15">
        <f>Raw_Data!$R1363-Raw_Data!$S1363</f>
        <v>395533.52227199997</v>
      </c>
      <c r="U1363" s="17">
        <f>Raw_Data!$L1363/Raw_Data!$J1363</f>
        <v>0.21094181040585633</v>
      </c>
    </row>
    <row r="1364" spans="1:21" x14ac:dyDescent="0.3">
      <c r="A1364" s="9" t="s">
        <v>2025</v>
      </c>
      <c r="B1364" s="8">
        <v>45223</v>
      </c>
      <c r="C1364" s="9" t="s">
        <v>47</v>
      </c>
      <c r="D1364" s="9" t="s">
        <v>1162</v>
      </c>
      <c r="E1364" s="9" t="s">
        <v>5787</v>
      </c>
      <c r="F1364" s="9" t="s">
        <v>20</v>
      </c>
      <c r="G1364" s="9">
        <v>59320.52</v>
      </c>
      <c r="H1364" s="9">
        <v>2</v>
      </c>
      <c r="I1364" s="10">
        <v>0.54</v>
      </c>
      <c r="J1364" s="11">
        <v>118641.04</v>
      </c>
      <c r="K1364" s="9">
        <v>47492.12</v>
      </c>
      <c r="L1364" s="11">
        <v>23656.799999999999</v>
      </c>
      <c r="M1364" s="9" t="s">
        <v>21</v>
      </c>
      <c r="N1364" s="9" t="s">
        <v>22</v>
      </c>
      <c r="O1364" s="9" t="s">
        <v>23</v>
      </c>
      <c r="P1364" s="9">
        <v>10</v>
      </c>
      <c r="Q1364" s="9">
        <v>2023</v>
      </c>
      <c r="R1364" s="11">
        <f>Raw_Data!$G1364*Raw_Data!$H1364</f>
        <v>118641.04</v>
      </c>
      <c r="S1364" s="11">
        <f>Raw_Data!$R1364*Raw_Data!$I1364/100</f>
        <v>640.66161599999998</v>
      </c>
      <c r="T1364" s="11">
        <f>Raw_Data!$R1364-Raw_Data!$S1364</f>
        <v>118000.378384</v>
      </c>
      <c r="U1364" s="16">
        <f>Raw_Data!$L1364/Raw_Data!$J1364</f>
        <v>0.19939811721137982</v>
      </c>
    </row>
    <row r="1365" spans="1:21" x14ac:dyDescent="0.3">
      <c r="A1365" s="13" t="s">
        <v>2026</v>
      </c>
      <c r="B1365" s="12">
        <v>45223</v>
      </c>
      <c r="C1365" s="13" t="s">
        <v>34</v>
      </c>
      <c r="D1365" s="13" t="s">
        <v>162</v>
      </c>
      <c r="E1365" s="13" t="s">
        <v>5788</v>
      </c>
      <c r="F1365" s="13" t="s">
        <v>55</v>
      </c>
      <c r="G1365" s="13">
        <v>50646.29</v>
      </c>
      <c r="H1365" s="13">
        <v>7</v>
      </c>
      <c r="I1365" s="14">
        <v>15.37</v>
      </c>
      <c r="J1365" s="15">
        <v>354524.01</v>
      </c>
      <c r="K1365" s="13">
        <v>33685.86</v>
      </c>
      <c r="L1365" s="15">
        <v>118723.01</v>
      </c>
      <c r="M1365" s="13" t="s">
        <v>21</v>
      </c>
      <c r="N1365" s="13" t="s">
        <v>28</v>
      </c>
      <c r="O1365" s="13" t="s">
        <v>29</v>
      </c>
      <c r="P1365" s="13">
        <v>10</v>
      </c>
      <c r="Q1365" s="13">
        <v>2023</v>
      </c>
      <c r="R1365" s="15">
        <f>Raw_Data!$G1365*Raw_Data!$H1365</f>
        <v>354524.03</v>
      </c>
      <c r="S1365" s="15">
        <f>Raw_Data!$R1365*Raw_Data!$I1365/100</f>
        <v>54490.343411000002</v>
      </c>
      <c r="T1365" s="15">
        <f>Raw_Data!$R1365-Raw_Data!$S1365</f>
        <v>300033.68658900005</v>
      </c>
      <c r="U1365" s="17">
        <f>Raw_Data!$L1365/Raw_Data!$J1365</f>
        <v>0.33488002688449786</v>
      </c>
    </row>
    <row r="1366" spans="1:21" x14ac:dyDescent="0.3">
      <c r="A1366" s="9" t="s">
        <v>2027</v>
      </c>
      <c r="B1366" s="8">
        <v>45223</v>
      </c>
      <c r="C1366" s="9" t="s">
        <v>34</v>
      </c>
      <c r="D1366" s="9" t="s">
        <v>400</v>
      </c>
      <c r="E1366" s="9" t="s">
        <v>5786</v>
      </c>
      <c r="F1366" s="9" t="s">
        <v>27</v>
      </c>
      <c r="G1366" s="9">
        <v>47861.64</v>
      </c>
      <c r="H1366" s="9">
        <v>88</v>
      </c>
      <c r="I1366" s="10">
        <v>9.9499999999999993</v>
      </c>
      <c r="J1366" s="11">
        <v>4211824.1500000004</v>
      </c>
      <c r="K1366" s="9">
        <v>39199.39</v>
      </c>
      <c r="L1366" s="11">
        <v>762277.56</v>
      </c>
      <c r="M1366" s="9" t="s">
        <v>36</v>
      </c>
      <c r="N1366" s="9" t="s">
        <v>28</v>
      </c>
      <c r="O1366" s="9" t="s">
        <v>29</v>
      </c>
      <c r="P1366" s="9">
        <v>10</v>
      </c>
      <c r="Q1366" s="9">
        <v>2023</v>
      </c>
      <c r="R1366" s="11">
        <f>Raw_Data!$G1366*Raw_Data!$H1366</f>
        <v>4211824.32</v>
      </c>
      <c r="S1366" s="11">
        <f>Raw_Data!$R1366*Raw_Data!$I1366/100</f>
        <v>419076.51983999996</v>
      </c>
      <c r="T1366" s="11">
        <f>Raw_Data!$R1366-Raw_Data!$S1366</f>
        <v>3792747.8001600001</v>
      </c>
      <c r="U1366" s="16">
        <f>Raw_Data!$L1366/Raw_Data!$J1366</f>
        <v>0.18098513443397204</v>
      </c>
    </row>
    <row r="1367" spans="1:21" x14ac:dyDescent="0.3">
      <c r="A1367" s="13" t="s">
        <v>2028</v>
      </c>
      <c r="B1367" s="12">
        <v>45223</v>
      </c>
      <c r="C1367" s="13" t="s">
        <v>34</v>
      </c>
      <c r="D1367" s="13" t="s">
        <v>2029</v>
      </c>
      <c r="E1367" s="13" t="s">
        <v>5790</v>
      </c>
      <c r="F1367" s="13" t="s">
        <v>27</v>
      </c>
      <c r="G1367" s="13">
        <v>66263.679999999993</v>
      </c>
      <c r="H1367" s="13">
        <v>1</v>
      </c>
      <c r="I1367" s="14">
        <v>2.8</v>
      </c>
      <c r="J1367" s="15">
        <v>66263.679999999993</v>
      </c>
      <c r="K1367" s="13">
        <v>48941.61</v>
      </c>
      <c r="L1367" s="15">
        <v>17322.07</v>
      </c>
      <c r="M1367" s="13" t="s">
        <v>21</v>
      </c>
      <c r="N1367" s="13" t="s">
        <v>45</v>
      </c>
      <c r="O1367" s="13" t="s">
        <v>23</v>
      </c>
      <c r="P1367" s="13">
        <v>10</v>
      </c>
      <c r="Q1367" s="13">
        <v>2023</v>
      </c>
      <c r="R1367" s="15">
        <f>Raw_Data!$G1367*Raw_Data!$H1367</f>
        <v>66263.679999999993</v>
      </c>
      <c r="S1367" s="15">
        <f>Raw_Data!$R1367*Raw_Data!$I1367/100</f>
        <v>1855.3830399999997</v>
      </c>
      <c r="T1367" s="15">
        <f>Raw_Data!$R1367-Raw_Data!$S1367</f>
        <v>64408.296959999992</v>
      </c>
      <c r="U1367" s="17">
        <f>Raw_Data!$L1367/Raw_Data!$J1367</f>
        <v>0.26141122859460869</v>
      </c>
    </row>
    <row r="1368" spans="1:21" x14ac:dyDescent="0.3">
      <c r="A1368" s="9" t="s">
        <v>2030</v>
      </c>
      <c r="B1368" s="8">
        <v>45223</v>
      </c>
      <c r="C1368" s="9" t="s">
        <v>47</v>
      </c>
      <c r="D1368" s="9" t="s">
        <v>1795</v>
      </c>
      <c r="E1368" s="9" t="s">
        <v>5789</v>
      </c>
      <c r="F1368" s="9" t="s">
        <v>55</v>
      </c>
      <c r="G1368" s="9">
        <v>59166.080000000002</v>
      </c>
      <c r="H1368" s="9">
        <v>4</v>
      </c>
      <c r="I1368" s="10">
        <v>2.5299999999999998</v>
      </c>
      <c r="J1368" s="11">
        <v>236664.33</v>
      </c>
      <c r="K1368" s="9">
        <v>43258.36</v>
      </c>
      <c r="L1368" s="11">
        <v>63630.87</v>
      </c>
      <c r="M1368" s="9" t="s">
        <v>21</v>
      </c>
      <c r="N1368" s="9" t="s">
        <v>45</v>
      </c>
      <c r="O1368" s="9" t="s">
        <v>23</v>
      </c>
      <c r="P1368" s="9">
        <v>10</v>
      </c>
      <c r="Q1368" s="9">
        <v>2023</v>
      </c>
      <c r="R1368" s="11">
        <f>Raw_Data!$G1368*Raw_Data!$H1368</f>
        <v>236664.32000000001</v>
      </c>
      <c r="S1368" s="11">
        <f>Raw_Data!$R1368*Raw_Data!$I1368/100</f>
        <v>5987.6072959999992</v>
      </c>
      <c r="T1368" s="11">
        <f>Raw_Data!$R1368-Raw_Data!$S1368</f>
        <v>230676.71270400001</v>
      </c>
      <c r="U1368" s="16">
        <f>Raw_Data!$L1368/Raw_Data!$J1368</f>
        <v>0.26886548555923068</v>
      </c>
    </row>
    <row r="1369" spans="1:21" x14ac:dyDescent="0.3">
      <c r="A1369" s="13" t="s">
        <v>2031</v>
      </c>
      <c r="B1369" s="12">
        <v>45225</v>
      </c>
      <c r="C1369" s="13" t="s">
        <v>34</v>
      </c>
      <c r="D1369" s="13" t="s">
        <v>565</v>
      </c>
      <c r="E1369" s="13" t="s">
        <v>5788</v>
      </c>
      <c r="F1369" s="13" t="s">
        <v>20</v>
      </c>
      <c r="G1369" s="13">
        <v>64524.160000000003</v>
      </c>
      <c r="H1369" s="13">
        <v>3</v>
      </c>
      <c r="I1369" s="14">
        <v>3.76</v>
      </c>
      <c r="J1369" s="15">
        <v>193572.47</v>
      </c>
      <c r="K1369" s="13">
        <v>51582.51</v>
      </c>
      <c r="L1369" s="15">
        <v>38824.949999999997</v>
      </c>
      <c r="M1369" s="13" t="s">
        <v>21</v>
      </c>
      <c r="N1369" s="13" t="s">
        <v>28</v>
      </c>
      <c r="O1369" s="13" t="s">
        <v>23</v>
      </c>
      <c r="P1369" s="13">
        <v>10</v>
      </c>
      <c r="Q1369" s="13">
        <v>2023</v>
      </c>
      <c r="R1369" s="15">
        <f>Raw_Data!$G1369*Raw_Data!$H1369</f>
        <v>193572.48000000001</v>
      </c>
      <c r="S1369" s="15">
        <f>Raw_Data!$R1369*Raw_Data!$I1369/100</f>
        <v>7278.3252480000001</v>
      </c>
      <c r="T1369" s="15">
        <f>Raw_Data!$R1369-Raw_Data!$S1369</f>
        <v>186294.154752</v>
      </c>
      <c r="U1369" s="17">
        <f>Raw_Data!$L1369/Raw_Data!$J1369</f>
        <v>0.20057061833224527</v>
      </c>
    </row>
    <row r="1370" spans="1:21" x14ac:dyDescent="0.3">
      <c r="A1370" s="9" t="s">
        <v>2032</v>
      </c>
      <c r="B1370" s="8">
        <v>45225</v>
      </c>
      <c r="C1370" s="9" t="s">
        <v>18</v>
      </c>
      <c r="D1370" s="9" t="s">
        <v>2033</v>
      </c>
      <c r="E1370" s="9" t="s">
        <v>5789</v>
      </c>
      <c r="F1370" s="9" t="s">
        <v>42</v>
      </c>
      <c r="G1370" s="9">
        <v>58777.15</v>
      </c>
      <c r="H1370" s="9">
        <v>37</v>
      </c>
      <c r="I1370" s="10">
        <v>4.2</v>
      </c>
      <c r="J1370" s="11">
        <v>2174754.46</v>
      </c>
      <c r="K1370" s="9">
        <v>43580.69</v>
      </c>
      <c r="L1370" s="11">
        <v>562269.09</v>
      </c>
      <c r="M1370" s="9" t="s">
        <v>36</v>
      </c>
      <c r="N1370" s="9" t="s">
        <v>22</v>
      </c>
      <c r="O1370" s="9" t="s">
        <v>23</v>
      </c>
      <c r="P1370" s="9">
        <v>10</v>
      </c>
      <c r="Q1370" s="9">
        <v>2023</v>
      </c>
      <c r="R1370" s="11">
        <f>Raw_Data!$G1370*Raw_Data!$H1370</f>
        <v>2174754.5500000003</v>
      </c>
      <c r="S1370" s="11">
        <f>Raw_Data!$R1370*Raw_Data!$I1370/100</f>
        <v>91339.691100000011</v>
      </c>
      <c r="T1370" s="11">
        <f>Raw_Data!$R1370-Raw_Data!$S1370</f>
        <v>2083414.8589000003</v>
      </c>
      <c r="U1370" s="16">
        <f>Raw_Data!$L1370/Raw_Data!$J1370</f>
        <v>0.2585437116427387</v>
      </c>
    </row>
    <row r="1371" spans="1:21" x14ac:dyDescent="0.3">
      <c r="A1371" s="13" t="s">
        <v>2034</v>
      </c>
      <c r="B1371" s="12">
        <v>45225</v>
      </c>
      <c r="C1371" s="13" t="s">
        <v>40</v>
      </c>
      <c r="D1371" s="13" t="s">
        <v>289</v>
      </c>
      <c r="E1371" s="13" t="s">
        <v>5789</v>
      </c>
      <c r="F1371" s="13" t="s">
        <v>32</v>
      </c>
      <c r="G1371" s="13">
        <v>102757.81</v>
      </c>
      <c r="H1371" s="13">
        <v>7</v>
      </c>
      <c r="I1371" s="14">
        <v>10.210000000000001</v>
      </c>
      <c r="J1371" s="15">
        <v>719304.67</v>
      </c>
      <c r="K1371" s="13">
        <v>88150.19</v>
      </c>
      <c r="L1371" s="15">
        <v>102253.37</v>
      </c>
      <c r="M1371" s="13" t="s">
        <v>21</v>
      </c>
      <c r="N1371" s="13" t="s">
        <v>22</v>
      </c>
      <c r="O1371" s="13" t="s">
        <v>29</v>
      </c>
      <c r="P1371" s="13">
        <v>10</v>
      </c>
      <c r="Q1371" s="13">
        <v>2023</v>
      </c>
      <c r="R1371" s="15">
        <f>Raw_Data!$G1371*Raw_Data!$H1371</f>
        <v>719304.66999999993</v>
      </c>
      <c r="S1371" s="15">
        <f>Raw_Data!$R1371*Raw_Data!$I1371/100</f>
        <v>73441.006806999998</v>
      </c>
      <c r="T1371" s="15">
        <f>Raw_Data!$R1371-Raw_Data!$S1371</f>
        <v>645863.6631929999</v>
      </c>
      <c r="U1371" s="17">
        <f>Raw_Data!$L1371/Raw_Data!$J1371</f>
        <v>0.14215585448652793</v>
      </c>
    </row>
    <row r="1372" spans="1:21" x14ac:dyDescent="0.3">
      <c r="A1372" s="9" t="s">
        <v>2035</v>
      </c>
      <c r="B1372" s="8">
        <v>45226</v>
      </c>
      <c r="C1372" s="9" t="s">
        <v>47</v>
      </c>
      <c r="D1372" s="9" t="s">
        <v>1540</v>
      </c>
      <c r="E1372" s="9" t="s">
        <v>5788</v>
      </c>
      <c r="F1372" s="9" t="s">
        <v>32</v>
      </c>
      <c r="G1372" s="9">
        <v>64395.57</v>
      </c>
      <c r="H1372" s="9">
        <v>117</v>
      </c>
      <c r="I1372" s="10">
        <v>1.01</v>
      </c>
      <c r="J1372" s="11">
        <v>7534282.0300000003</v>
      </c>
      <c r="K1372" s="9">
        <v>52041.2</v>
      </c>
      <c r="L1372" s="11">
        <v>1445461.77</v>
      </c>
      <c r="M1372" s="9" t="s">
        <v>36</v>
      </c>
      <c r="N1372" s="9" t="s">
        <v>22</v>
      </c>
      <c r="O1372" s="9" t="s">
        <v>23</v>
      </c>
      <c r="P1372" s="9">
        <v>10</v>
      </c>
      <c r="Q1372" s="9">
        <v>2023</v>
      </c>
      <c r="R1372" s="11">
        <f>Raw_Data!$G1372*Raw_Data!$H1372</f>
        <v>7534281.6900000004</v>
      </c>
      <c r="S1372" s="11">
        <f>Raw_Data!$R1372*Raw_Data!$I1372/100</f>
        <v>76096.245068999997</v>
      </c>
      <c r="T1372" s="11">
        <f>Raw_Data!$R1372-Raw_Data!$S1372</f>
        <v>7458185.4449310005</v>
      </c>
      <c r="U1372" s="16">
        <f>Raw_Data!$L1372/Raw_Data!$J1372</f>
        <v>0.19185129574980883</v>
      </c>
    </row>
    <row r="1373" spans="1:21" x14ac:dyDescent="0.3">
      <c r="A1373" s="13" t="s">
        <v>2036</v>
      </c>
      <c r="B1373" s="12">
        <v>45226</v>
      </c>
      <c r="C1373" s="13" t="s">
        <v>34</v>
      </c>
      <c r="D1373" s="13" t="s">
        <v>134</v>
      </c>
      <c r="E1373" s="13" t="s">
        <v>5788</v>
      </c>
      <c r="F1373" s="13" t="s">
        <v>42</v>
      </c>
      <c r="G1373" s="13">
        <v>60353.89</v>
      </c>
      <c r="H1373" s="13">
        <v>110</v>
      </c>
      <c r="I1373" s="14">
        <v>15.09</v>
      </c>
      <c r="J1373" s="15">
        <v>6638927.7000000002</v>
      </c>
      <c r="K1373" s="13">
        <v>44081.53</v>
      </c>
      <c r="L1373" s="15">
        <v>1789959.45</v>
      </c>
      <c r="M1373" s="13" t="s">
        <v>36</v>
      </c>
      <c r="N1373" s="13" t="s">
        <v>28</v>
      </c>
      <c r="O1373" s="13" t="s">
        <v>29</v>
      </c>
      <c r="P1373" s="13">
        <v>10</v>
      </c>
      <c r="Q1373" s="13">
        <v>2023</v>
      </c>
      <c r="R1373" s="15">
        <f>Raw_Data!$G1373*Raw_Data!$H1373</f>
        <v>6638927.9000000004</v>
      </c>
      <c r="S1373" s="15">
        <f>Raw_Data!$R1373*Raw_Data!$I1373/100</f>
        <v>1001814.2201100001</v>
      </c>
      <c r="T1373" s="15">
        <f>Raw_Data!$R1373-Raw_Data!$S1373</f>
        <v>5637113.6798900003</v>
      </c>
      <c r="U1373" s="17">
        <f>Raw_Data!$L1373/Raw_Data!$J1373</f>
        <v>0.26961574683212769</v>
      </c>
    </row>
    <row r="1374" spans="1:21" x14ac:dyDescent="0.3">
      <c r="A1374" s="9" t="s">
        <v>2037</v>
      </c>
      <c r="B1374" s="8">
        <v>45226</v>
      </c>
      <c r="C1374" s="9" t="s">
        <v>47</v>
      </c>
      <c r="D1374" s="9" t="s">
        <v>736</v>
      </c>
      <c r="E1374" s="9" t="s">
        <v>5787</v>
      </c>
      <c r="F1374" s="9" t="s">
        <v>32</v>
      </c>
      <c r="G1374" s="9">
        <v>59468.62</v>
      </c>
      <c r="H1374" s="9">
        <v>1</v>
      </c>
      <c r="I1374" s="10">
        <v>4.45</v>
      </c>
      <c r="J1374" s="11">
        <v>59468.62</v>
      </c>
      <c r="K1374" s="9">
        <v>46459.9</v>
      </c>
      <c r="L1374" s="11">
        <v>13008.72</v>
      </c>
      <c r="M1374" s="9" t="s">
        <v>21</v>
      </c>
      <c r="N1374" s="9" t="s">
        <v>22</v>
      </c>
      <c r="O1374" s="9" t="s">
        <v>23</v>
      </c>
      <c r="P1374" s="9">
        <v>10</v>
      </c>
      <c r="Q1374" s="9">
        <v>2023</v>
      </c>
      <c r="R1374" s="11">
        <f>Raw_Data!$G1374*Raw_Data!$H1374</f>
        <v>59468.62</v>
      </c>
      <c r="S1374" s="11">
        <f>Raw_Data!$R1374*Raw_Data!$I1374/100</f>
        <v>2646.3535900000002</v>
      </c>
      <c r="T1374" s="11">
        <f>Raw_Data!$R1374-Raw_Data!$S1374</f>
        <v>56822.266410000004</v>
      </c>
      <c r="U1374" s="16">
        <f>Raw_Data!$L1374/Raw_Data!$J1374</f>
        <v>0.21874931686660962</v>
      </c>
    </row>
    <row r="1375" spans="1:21" x14ac:dyDescent="0.3">
      <c r="A1375" s="13" t="s">
        <v>2038</v>
      </c>
      <c r="B1375" s="12">
        <v>45226</v>
      </c>
      <c r="C1375" s="13" t="s">
        <v>34</v>
      </c>
      <c r="D1375" s="13" t="s">
        <v>1461</v>
      </c>
      <c r="E1375" s="13" t="s">
        <v>5790</v>
      </c>
      <c r="F1375" s="13" t="s">
        <v>32</v>
      </c>
      <c r="G1375" s="13">
        <v>73733.06</v>
      </c>
      <c r="H1375" s="13">
        <v>125</v>
      </c>
      <c r="I1375" s="14">
        <v>1.67</v>
      </c>
      <c r="J1375" s="15">
        <v>9216632.5999999996</v>
      </c>
      <c r="K1375" s="13">
        <v>59230.14</v>
      </c>
      <c r="L1375" s="15">
        <v>1812864.74</v>
      </c>
      <c r="M1375" s="13" t="s">
        <v>36</v>
      </c>
      <c r="N1375" s="13" t="s">
        <v>22</v>
      </c>
      <c r="O1375" s="13" t="s">
        <v>23</v>
      </c>
      <c r="P1375" s="13">
        <v>10</v>
      </c>
      <c r="Q1375" s="13">
        <v>2023</v>
      </c>
      <c r="R1375" s="15">
        <f>Raw_Data!$G1375*Raw_Data!$H1375</f>
        <v>9216632.5</v>
      </c>
      <c r="S1375" s="15">
        <f>Raw_Data!$R1375*Raw_Data!$I1375/100</f>
        <v>153917.76274999999</v>
      </c>
      <c r="T1375" s="15">
        <f>Raw_Data!$R1375-Raw_Data!$S1375</f>
        <v>9062714.7372500002</v>
      </c>
      <c r="U1375" s="17">
        <f>Raw_Data!$L1375/Raw_Data!$J1375</f>
        <v>0.19669491219602267</v>
      </c>
    </row>
    <row r="1376" spans="1:21" x14ac:dyDescent="0.3">
      <c r="A1376" s="9" t="s">
        <v>2039</v>
      </c>
      <c r="B1376" s="8">
        <v>45227</v>
      </c>
      <c r="C1376" s="9" t="s">
        <v>18</v>
      </c>
      <c r="D1376" s="9" t="s">
        <v>1613</v>
      </c>
      <c r="E1376" s="9" t="s">
        <v>5790</v>
      </c>
      <c r="F1376" s="9" t="s">
        <v>32</v>
      </c>
      <c r="G1376" s="9">
        <v>67222.67</v>
      </c>
      <c r="H1376" s="9">
        <v>7</v>
      </c>
      <c r="I1376" s="10">
        <v>3.96</v>
      </c>
      <c r="J1376" s="11">
        <v>470558.71999999997</v>
      </c>
      <c r="K1376" s="9">
        <v>55859.38</v>
      </c>
      <c r="L1376" s="11">
        <v>79543.070000000007</v>
      </c>
      <c r="M1376" s="9" t="s">
        <v>21</v>
      </c>
      <c r="N1376" s="9" t="s">
        <v>28</v>
      </c>
      <c r="O1376" s="9" t="s">
        <v>23</v>
      </c>
      <c r="P1376" s="9">
        <v>10</v>
      </c>
      <c r="Q1376" s="9">
        <v>2023</v>
      </c>
      <c r="R1376" s="11">
        <f>Raw_Data!$G1376*Raw_Data!$H1376</f>
        <v>470558.69</v>
      </c>
      <c r="S1376" s="11">
        <f>Raw_Data!$R1376*Raw_Data!$I1376/100</f>
        <v>18634.124124000002</v>
      </c>
      <c r="T1376" s="11">
        <f>Raw_Data!$R1376-Raw_Data!$S1376</f>
        <v>451924.56587599998</v>
      </c>
      <c r="U1376" s="16">
        <f>Raw_Data!$L1376/Raw_Data!$J1376</f>
        <v>0.16903962591533744</v>
      </c>
    </row>
    <row r="1377" spans="1:21" x14ac:dyDescent="0.3">
      <c r="A1377" s="13" t="s">
        <v>2040</v>
      </c>
      <c r="B1377" s="12">
        <v>45227</v>
      </c>
      <c r="C1377" s="13" t="s">
        <v>34</v>
      </c>
      <c r="D1377" s="13" t="s">
        <v>1052</v>
      </c>
      <c r="E1377" s="13" t="s">
        <v>5790</v>
      </c>
      <c r="F1377" s="13" t="s">
        <v>42</v>
      </c>
      <c r="G1377" s="13">
        <v>59715.4</v>
      </c>
      <c r="H1377" s="13">
        <v>11</v>
      </c>
      <c r="I1377" s="14">
        <v>14.47</v>
      </c>
      <c r="J1377" s="15">
        <v>656869.43999999994</v>
      </c>
      <c r="K1377" s="13">
        <v>43663.83</v>
      </c>
      <c r="L1377" s="15">
        <v>176567.28</v>
      </c>
      <c r="M1377" s="13" t="s">
        <v>21</v>
      </c>
      <c r="N1377" s="13" t="s">
        <v>28</v>
      </c>
      <c r="O1377" s="13" t="s">
        <v>29</v>
      </c>
      <c r="P1377" s="13">
        <v>10</v>
      </c>
      <c r="Q1377" s="13">
        <v>2023</v>
      </c>
      <c r="R1377" s="15">
        <f>Raw_Data!$G1377*Raw_Data!$H1377</f>
        <v>656869.4</v>
      </c>
      <c r="S1377" s="15">
        <f>Raw_Data!$R1377*Raw_Data!$I1377/100</f>
        <v>95049.00218000001</v>
      </c>
      <c r="T1377" s="15">
        <f>Raw_Data!$R1377-Raw_Data!$S1377</f>
        <v>561820.39782000007</v>
      </c>
      <c r="U1377" s="17">
        <f>Raw_Data!$L1377/Raw_Data!$J1377</f>
        <v>0.26880117912016127</v>
      </c>
    </row>
    <row r="1378" spans="1:21" x14ac:dyDescent="0.3">
      <c r="A1378" s="9" t="s">
        <v>2041</v>
      </c>
      <c r="B1378" s="8">
        <v>45227</v>
      </c>
      <c r="C1378" s="9" t="s">
        <v>18</v>
      </c>
      <c r="D1378" s="9" t="s">
        <v>908</v>
      </c>
      <c r="E1378" s="9" t="s">
        <v>5785</v>
      </c>
      <c r="F1378" s="9" t="s">
        <v>27</v>
      </c>
      <c r="G1378" s="9">
        <v>63177.79</v>
      </c>
      <c r="H1378" s="9">
        <v>62</v>
      </c>
      <c r="I1378" s="10">
        <v>17.89</v>
      </c>
      <c r="J1378" s="11">
        <v>3917022.79</v>
      </c>
      <c r="K1378" s="9">
        <v>47024.06</v>
      </c>
      <c r="L1378" s="11">
        <v>1001531.17</v>
      </c>
      <c r="M1378" s="9" t="s">
        <v>36</v>
      </c>
      <c r="N1378" s="9" t="s">
        <v>28</v>
      </c>
      <c r="O1378" s="9" t="s">
        <v>29</v>
      </c>
      <c r="P1378" s="9">
        <v>10</v>
      </c>
      <c r="Q1378" s="9">
        <v>2023</v>
      </c>
      <c r="R1378" s="11">
        <f>Raw_Data!$G1378*Raw_Data!$H1378</f>
        <v>3917022.98</v>
      </c>
      <c r="S1378" s="11">
        <f>Raw_Data!$R1378*Raw_Data!$I1378/100</f>
        <v>700755.41112200008</v>
      </c>
      <c r="T1378" s="11">
        <f>Raw_Data!$R1378-Raw_Data!$S1378</f>
        <v>3216267.5688779997</v>
      </c>
      <c r="U1378" s="16">
        <f>Raw_Data!$L1378/Raw_Data!$J1378</f>
        <v>0.25568683760453692</v>
      </c>
    </row>
    <row r="1379" spans="1:21" x14ac:dyDescent="0.3">
      <c r="A1379" s="13" t="s">
        <v>2042</v>
      </c>
      <c r="B1379" s="12">
        <v>45228</v>
      </c>
      <c r="C1379" s="13" t="s">
        <v>34</v>
      </c>
      <c r="D1379" s="13" t="s">
        <v>230</v>
      </c>
      <c r="E1379" s="13" t="s">
        <v>5786</v>
      </c>
      <c r="F1379" s="13" t="s">
        <v>20</v>
      </c>
      <c r="G1379" s="13">
        <v>65553.600000000006</v>
      </c>
      <c r="H1379" s="13">
        <v>38</v>
      </c>
      <c r="I1379" s="14">
        <v>4</v>
      </c>
      <c r="J1379" s="15">
        <v>2491036.7200000002</v>
      </c>
      <c r="K1379" s="13">
        <v>49202.61</v>
      </c>
      <c r="L1379" s="15">
        <v>621337.43999999994</v>
      </c>
      <c r="M1379" s="13" t="s">
        <v>36</v>
      </c>
      <c r="N1379" s="13" t="s">
        <v>28</v>
      </c>
      <c r="O1379" s="13" t="s">
        <v>23</v>
      </c>
      <c r="P1379" s="13">
        <v>10</v>
      </c>
      <c r="Q1379" s="13">
        <v>2023</v>
      </c>
      <c r="R1379" s="15">
        <f>Raw_Data!$G1379*Raw_Data!$H1379</f>
        <v>2491036.8000000003</v>
      </c>
      <c r="S1379" s="15">
        <f>Raw_Data!$R1379*Raw_Data!$I1379/100</f>
        <v>99641.472000000009</v>
      </c>
      <c r="T1379" s="15">
        <f>Raw_Data!$R1379-Raw_Data!$S1379</f>
        <v>2391395.3280000002</v>
      </c>
      <c r="U1379" s="17">
        <f>Raw_Data!$L1379/Raw_Data!$J1379</f>
        <v>0.24942925771082167</v>
      </c>
    </row>
    <row r="1380" spans="1:21" x14ac:dyDescent="0.3">
      <c r="A1380" s="9" t="s">
        <v>2043</v>
      </c>
      <c r="B1380" s="8">
        <v>45228</v>
      </c>
      <c r="C1380" s="9" t="s">
        <v>47</v>
      </c>
      <c r="D1380" s="9" t="s">
        <v>1428</v>
      </c>
      <c r="E1380" s="9" t="s">
        <v>5790</v>
      </c>
      <c r="F1380" s="9" t="s">
        <v>20</v>
      </c>
      <c r="G1380" s="9">
        <v>52792.160000000003</v>
      </c>
      <c r="H1380" s="9">
        <v>82</v>
      </c>
      <c r="I1380" s="10">
        <v>4</v>
      </c>
      <c r="J1380" s="11">
        <v>4328957.2699999996</v>
      </c>
      <c r="K1380" s="9">
        <v>41528.879999999997</v>
      </c>
      <c r="L1380" s="11">
        <v>923588.94</v>
      </c>
      <c r="M1380" s="9" t="s">
        <v>36</v>
      </c>
      <c r="N1380" s="9" t="s">
        <v>22</v>
      </c>
      <c r="O1380" s="9" t="s">
        <v>23</v>
      </c>
      <c r="P1380" s="9">
        <v>10</v>
      </c>
      <c r="Q1380" s="9">
        <v>2023</v>
      </c>
      <c r="R1380" s="11">
        <f>Raw_Data!$G1380*Raw_Data!$H1380</f>
        <v>4328957.12</v>
      </c>
      <c r="S1380" s="11">
        <f>Raw_Data!$R1380*Raw_Data!$I1380/100</f>
        <v>173158.28479999999</v>
      </c>
      <c r="T1380" s="11">
        <f>Raw_Data!$R1380-Raw_Data!$S1380</f>
        <v>4155798.8352000001</v>
      </c>
      <c r="U1380" s="16">
        <f>Raw_Data!$L1380/Raw_Data!$J1380</f>
        <v>0.21335136440374244</v>
      </c>
    </row>
    <row r="1381" spans="1:21" x14ac:dyDescent="0.3">
      <c r="A1381" s="13" t="s">
        <v>2044</v>
      </c>
      <c r="B1381" s="12">
        <v>45228</v>
      </c>
      <c r="C1381" s="13" t="s">
        <v>40</v>
      </c>
      <c r="D1381" s="13" t="s">
        <v>1283</v>
      </c>
      <c r="E1381" s="13" t="s">
        <v>5789</v>
      </c>
      <c r="F1381" s="13" t="s">
        <v>42</v>
      </c>
      <c r="G1381" s="13">
        <v>87057.77</v>
      </c>
      <c r="H1381" s="13">
        <v>2</v>
      </c>
      <c r="I1381" s="14">
        <v>4.07</v>
      </c>
      <c r="J1381" s="15">
        <v>174115.54</v>
      </c>
      <c r="K1381" s="13">
        <v>67784.44</v>
      </c>
      <c r="L1381" s="15">
        <v>38546.67</v>
      </c>
      <c r="M1381" s="13" t="s">
        <v>21</v>
      </c>
      <c r="N1381" s="13" t="s">
        <v>28</v>
      </c>
      <c r="O1381" s="13" t="s">
        <v>23</v>
      </c>
      <c r="P1381" s="13">
        <v>10</v>
      </c>
      <c r="Q1381" s="13">
        <v>2023</v>
      </c>
      <c r="R1381" s="15">
        <f>Raw_Data!$G1381*Raw_Data!$H1381</f>
        <v>174115.54</v>
      </c>
      <c r="S1381" s="15">
        <f>Raw_Data!$R1381*Raw_Data!$I1381/100</f>
        <v>7086.5024780000012</v>
      </c>
      <c r="T1381" s="15">
        <f>Raw_Data!$R1381-Raw_Data!$S1381</f>
        <v>167029.037522</v>
      </c>
      <c r="U1381" s="17">
        <f>Raw_Data!$L1381/Raw_Data!$J1381</f>
        <v>0.22138558109172793</v>
      </c>
    </row>
    <row r="1382" spans="1:21" x14ac:dyDescent="0.3">
      <c r="A1382" s="9" t="s">
        <v>2045</v>
      </c>
      <c r="B1382" s="8">
        <v>45228</v>
      </c>
      <c r="C1382" s="9" t="s">
        <v>34</v>
      </c>
      <c r="D1382" s="9" t="s">
        <v>1942</v>
      </c>
      <c r="E1382" s="9" t="s">
        <v>5787</v>
      </c>
      <c r="F1382" s="9" t="s">
        <v>55</v>
      </c>
      <c r="G1382" s="9">
        <v>58726.69</v>
      </c>
      <c r="H1382" s="9">
        <v>103</v>
      </c>
      <c r="I1382" s="10">
        <v>2.68</v>
      </c>
      <c r="J1382" s="11">
        <v>6048848.8399999999</v>
      </c>
      <c r="K1382" s="9">
        <v>39983.99</v>
      </c>
      <c r="L1382" s="11">
        <v>1930497.57</v>
      </c>
      <c r="M1382" s="9" t="s">
        <v>36</v>
      </c>
      <c r="N1382" s="9" t="s">
        <v>22</v>
      </c>
      <c r="O1382" s="9" t="s">
        <v>23</v>
      </c>
      <c r="P1382" s="9">
        <v>10</v>
      </c>
      <c r="Q1382" s="9">
        <v>2023</v>
      </c>
      <c r="R1382" s="11">
        <f>Raw_Data!$G1382*Raw_Data!$H1382</f>
        <v>6048849.0700000003</v>
      </c>
      <c r="S1382" s="11">
        <f>Raw_Data!$R1382*Raw_Data!$I1382/100</f>
        <v>162109.15507600002</v>
      </c>
      <c r="T1382" s="11">
        <f>Raw_Data!$R1382-Raw_Data!$S1382</f>
        <v>5886739.9149240004</v>
      </c>
      <c r="U1382" s="16">
        <f>Raw_Data!$L1382/Raw_Data!$J1382</f>
        <v>0.31915123374119564</v>
      </c>
    </row>
    <row r="1383" spans="1:21" x14ac:dyDescent="0.3">
      <c r="A1383" s="13" t="s">
        <v>2046</v>
      </c>
      <c r="B1383" s="12">
        <v>45228</v>
      </c>
      <c r="C1383" s="13" t="s">
        <v>25</v>
      </c>
      <c r="D1383" s="13" t="s">
        <v>1407</v>
      </c>
      <c r="E1383" s="13" t="s">
        <v>5789</v>
      </c>
      <c r="F1383" s="13" t="s">
        <v>32</v>
      </c>
      <c r="G1383" s="13">
        <v>113486.75</v>
      </c>
      <c r="H1383" s="13">
        <v>109</v>
      </c>
      <c r="I1383" s="14">
        <v>2.2999999999999998</v>
      </c>
      <c r="J1383" s="15">
        <v>12370055.27</v>
      </c>
      <c r="K1383" s="13">
        <v>91775.98</v>
      </c>
      <c r="L1383" s="15">
        <v>2366473.9500000002</v>
      </c>
      <c r="M1383" s="13" t="s">
        <v>36</v>
      </c>
      <c r="N1383" s="13" t="s">
        <v>45</v>
      </c>
      <c r="O1383" s="13" t="s">
        <v>23</v>
      </c>
      <c r="P1383" s="13">
        <v>10</v>
      </c>
      <c r="Q1383" s="13">
        <v>2023</v>
      </c>
      <c r="R1383" s="15">
        <f>Raw_Data!$G1383*Raw_Data!$H1383</f>
        <v>12370055.75</v>
      </c>
      <c r="S1383" s="15">
        <f>Raw_Data!$R1383*Raw_Data!$I1383/100</f>
        <v>284511.28224999999</v>
      </c>
      <c r="T1383" s="15">
        <f>Raw_Data!$R1383-Raw_Data!$S1383</f>
        <v>12085544.46775</v>
      </c>
      <c r="U1383" s="17">
        <f>Raw_Data!$L1383/Raw_Data!$J1383</f>
        <v>0.19130665937598518</v>
      </c>
    </row>
    <row r="1384" spans="1:21" x14ac:dyDescent="0.3">
      <c r="A1384" s="9" t="s">
        <v>2047</v>
      </c>
      <c r="B1384" s="8">
        <v>45228</v>
      </c>
      <c r="C1384" s="9" t="s">
        <v>47</v>
      </c>
      <c r="D1384" s="9" t="s">
        <v>1190</v>
      </c>
      <c r="E1384" s="9" t="s">
        <v>5786</v>
      </c>
      <c r="F1384" s="9" t="s">
        <v>55</v>
      </c>
      <c r="G1384" s="9">
        <v>51339.06</v>
      </c>
      <c r="H1384" s="9">
        <v>110</v>
      </c>
      <c r="I1384" s="10">
        <v>0.72</v>
      </c>
      <c r="J1384" s="11">
        <v>5647296.4199999999</v>
      </c>
      <c r="K1384" s="9">
        <v>37811.120000000003</v>
      </c>
      <c r="L1384" s="11">
        <v>1488073.14</v>
      </c>
      <c r="M1384" s="9" t="s">
        <v>36</v>
      </c>
      <c r="N1384" s="9" t="s">
        <v>28</v>
      </c>
      <c r="O1384" s="9" t="s">
        <v>23</v>
      </c>
      <c r="P1384" s="9">
        <v>10</v>
      </c>
      <c r="Q1384" s="9">
        <v>2023</v>
      </c>
      <c r="R1384" s="11">
        <f>Raw_Data!$G1384*Raw_Data!$H1384</f>
        <v>5647296.5999999996</v>
      </c>
      <c r="S1384" s="11">
        <f>Raw_Data!$R1384*Raw_Data!$I1384/100</f>
        <v>40660.535519999998</v>
      </c>
      <c r="T1384" s="11">
        <f>Raw_Data!$R1384-Raw_Data!$S1384</f>
        <v>5606636.0644799992</v>
      </c>
      <c r="U1384" s="16">
        <f>Raw_Data!$L1384/Raw_Data!$J1384</f>
        <v>0.26350186519871044</v>
      </c>
    </row>
    <row r="1385" spans="1:21" x14ac:dyDescent="0.3">
      <c r="A1385" s="13" t="s">
        <v>2048</v>
      </c>
      <c r="B1385" s="12">
        <v>45229</v>
      </c>
      <c r="C1385" s="13" t="s">
        <v>40</v>
      </c>
      <c r="D1385" s="13" t="s">
        <v>2049</v>
      </c>
      <c r="E1385" s="13" t="s">
        <v>5786</v>
      </c>
      <c r="F1385" s="13" t="s">
        <v>20</v>
      </c>
      <c r="G1385" s="13">
        <v>118167.22</v>
      </c>
      <c r="H1385" s="13">
        <v>9</v>
      </c>
      <c r="I1385" s="14">
        <v>1.79</v>
      </c>
      <c r="J1385" s="15">
        <v>1063505.01</v>
      </c>
      <c r="K1385" s="13">
        <v>94918.11</v>
      </c>
      <c r="L1385" s="15">
        <v>209242.01</v>
      </c>
      <c r="M1385" s="13" t="s">
        <v>21</v>
      </c>
      <c r="N1385" s="13" t="s">
        <v>22</v>
      </c>
      <c r="O1385" s="13" t="s">
        <v>23</v>
      </c>
      <c r="P1385" s="13">
        <v>10</v>
      </c>
      <c r="Q1385" s="13">
        <v>2023</v>
      </c>
      <c r="R1385" s="15">
        <f>Raw_Data!$G1385*Raw_Data!$H1385</f>
        <v>1063504.98</v>
      </c>
      <c r="S1385" s="15">
        <f>Raw_Data!$R1385*Raw_Data!$I1385/100</f>
        <v>19036.739141999999</v>
      </c>
      <c r="T1385" s="15">
        <f>Raw_Data!$R1385-Raw_Data!$S1385</f>
        <v>1044468.240858</v>
      </c>
      <c r="U1385" s="17">
        <f>Raw_Data!$L1385/Raw_Data!$J1385</f>
        <v>0.19674755457898596</v>
      </c>
    </row>
    <row r="1386" spans="1:21" x14ac:dyDescent="0.3">
      <c r="A1386" s="9" t="s">
        <v>2050</v>
      </c>
      <c r="B1386" s="8">
        <v>45229</v>
      </c>
      <c r="C1386" s="9" t="s">
        <v>25</v>
      </c>
      <c r="D1386" s="9" t="s">
        <v>297</v>
      </c>
      <c r="E1386" s="9" t="s">
        <v>5789</v>
      </c>
      <c r="F1386" s="9" t="s">
        <v>32</v>
      </c>
      <c r="G1386" s="9">
        <v>90563.05</v>
      </c>
      <c r="H1386" s="9">
        <v>7</v>
      </c>
      <c r="I1386" s="10">
        <v>2.08</v>
      </c>
      <c r="J1386" s="11">
        <v>633941.32999999996</v>
      </c>
      <c r="K1386" s="9">
        <v>71238.320000000007</v>
      </c>
      <c r="L1386" s="11">
        <v>135273.09</v>
      </c>
      <c r="M1386" s="9" t="s">
        <v>21</v>
      </c>
      <c r="N1386" s="9" t="s">
        <v>28</v>
      </c>
      <c r="O1386" s="9" t="s">
        <v>23</v>
      </c>
      <c r="P1386" s="9">
        <v>10</v>
      </c>
      <c r="Q1386" s="9">
        <v>2023</v>
      </c>
      <c r="R1386" s="11">
        <f>Raw_Data!$G1386*Raw_Data!$H1386</f>
        <v>633941.35</v>
      </c>
      <c r="S1386" s="11">
        <f>Raw_Data!$R1386*Raw_Data!$I1386/100</f>
        <v>13185.980079999999</v>
      </c>
      <c r="T1386" s="11">
        <f>Raw_Data!$R1386-Raw_Data!$S1386</f>
        <v>620755.36991999997</v>
      </c>
      <c r="U1386" s="16">
        <f>Raw_Data!$L1386/Raw_Data!$J1386</f>
        <v>0.21338424172470347</v>
      </c>
    </row>
    <row r="1387" spans="1:21" x14ac:dyDescent="0.3">
      <c r="A1387" s="13" t="s">
        <v>2051</v>
      </c>
      <c r="B1387" s="12">
        <v>45229</v>
      </c>
      <c r="C1387" s="13" t="s">
        <v>18</v>
      </c>
      <c r="D1387" s="13" t="s">
        <v>226</v>
      </c>
      <c r="E1387" s="13" t="s">
        <v>5785</v>
      </c>
      <c r="F1387" s="13" t="s">
        <v>42</v>
      </c>
      <c r="G1387" s="13">
        <v>57261.89</v>
      </c>
      <c r="H1387" s="13">
        <v>19</v>
      </c>
      <c r="I1387" s="14">
        <v>8.82</v>
      </c>
      <c r="J1387" s="15">
        <v>1087975.8999999999</v>
      </c>
      <c r="K1387" s="13">
        <v>42705.14</v>
      </c>
      <c r="L1387" s="15">
        <v>276578.15999999997</v>
      </c>
      <c r="M1387" s="13" t="s">
        <v>36</v>
      </c>
      <c r="N1387" s="13" t="s">
        <v>28</v>
      </c>
      <c r="O1387" s="13" t="s">
        <v>29</v>
      </c>
      <c r="P1387" s="13">
        <v>10</v>
      </c>
      <c r="Q1387" s="13">
        <v>2023</v>
      </c>
      <c r="R1387" s="15">
        <f>Raw_Data!$G1387*Raw_Data!$H1387</f>
        <v>1087975.9099999999</v>
      </c>
      <c r="S1387" s="15">
        <f>Raw_Data!$R1387*Raw_Data!$I1387/100</f>
        <v>95959.475262000007</v>
      </c>
      <c r="T1387" s="15">
        <f>Raw_Data!$R1387-Raw_Data!$S1387</f>
        <v>992016.43473799992</v>
      </c>
      <c r="U1387" s="17">
        <f>Raw_Data!$L1387/Raw_Data!$J1387</f>
        <v>0.25421349866297588</v>
      </c>
    </row>
    <row r="1388" spans="1:21" x14ac:dyDescent="0.3">
      <c r="A1388" s="9" t="s">
        <v>2052</v>
      </c>
      <c r="B1388" s="8">
        <v>45229</v>
      </c>
      <c r="C1388" s="9" t="s">
        <v>25</v>
      </c>
      <c r="D1388" s="9" t="s">
        <v>2053</v>
      </c>
      <c r="E1388" s="9" t="s">
        <v>5788</v>
      </c>
      <c r="F1388" s="9" t="s">
        <v>55</v>
      </c>
      <c r="G1388" s="9">
        <v>91943.2</v>
      </c>
      <c r="H1388" s="9">
        <v>3</v>
      </c>
      <c r="I1388" s="10">
        <v>4.91</v>
      </c>
      <c r="J1388" s="11">
        <v>275829.59000000003</v>
      </c>
      <c r="K1388" s="9">
        <v>66500.100000000006</v>
      </c>
      <c r="L1388" s="11">
        <v>76329.27</v>
      </c>
      <c r="M1388" s="9" t="s">
        <v>21</v>
      </c>
      <c r="N1388" s="9" t="s">
        <v>22</v>
      </c>
      <c r="O1388" s="9" t="s">
        <v>23</v>
      </c>
      <c r="P1388" s="9">
        <v>10</v>
      </c>
      <c r="Q1388" s="9">
        <v>2023</v>
      </c>
      <c r="R1388" s="11">
        <f>Raw_Data!$G1388*Raw_Data!$H1388</f>
        <v>275829.59999999998</v>
      </c>
      <c r="S1388" s="11">
        <f>Raw_Data!$R1388*Raw_Data!$I1388/100</f>
        <v>13543.233359999998</v>
      </c>
      <c r="T1388" s="11">
        <f>Raw_Data!$R1388-Raw_Data!$S1388</f>
        <v>262286.36663999996</v>
      </c>
      <c r="U1388" s="16">
        <f>Raw_Data!$L1388/Raw_Data!$J1388</f>
        <v>0.27672618445323433</v>
      </c>
    </row>
    <row r="1389" spans="1:21" x14ac:dyDescent="0.3">
      <c r="A1389" s="13" t="s">
        <v>2054</v>
      </c>
      <c r="B1389" s="12">
        <v>45230</v>
      </c>
      <c r="C1389" s="13" t="s">
        <v>34</v>
      </c>
      <c r="D1389" s="13" t="s">
        <v>2055</v>
      </c>
      <c r="E1389" s="13" t="s">
        <v>5790</v>
      </c>
      <c r="F1389" s="13" t="s">
        <v>27</v>
      </c>
      <c r="G1389" s="13">
        <v>61087.63</v>
      </c>
      <c r="H1389" s="13">
        <v>10</v>
      </c>
      <c r="I1389" s="14">
        <v>11.46</v>
      </c>
      <c r="J1389" s="15">
        <v>610876.31999999995</v>
      </c>
      <c r="K1389" s="13">
        <v>45804.97</v>
      </c>
      <c r="L1389" s="15">
        <v>152826.6</v>
      </c>
      <c r="M1389" s="13" t="s">
        <v>21</v>
      </c>
      <c r="N1389" s="13" t="s">
        <v>28</v>
      </c>
      <c r="O1389" s="13" t="s">
        <v>29</v>
      </c>
      <c r="P1389" s="13">
        <v>10</v>
      </c>
      <c r="Q1389" s="13">
        <v>2023</v>
      </c>
      <c r="R1389" s="15">
        <f>Raw_Data!$G1389*Raw_Data!$H1389</f>
        <v>610876.29999999993</v>
      </c>
      <c r="S1389" s="15">
        <f>Raw_Data!$R1389*Raw_Data!$I1389/100</f>
        <v>70006.423980000007</v>
      </c>
      <c r="T1389" s="15">
        <f>Raw_Data!$R1389-Raw_Data!$S1389</f>
        <v>540869.87601999997</v>
      </c>
      <c r="U1389" s="17">
        <f>Raw_Data!$L1389/Raw_Data!$J1389</f>
        <v>0.25017600944164936</v>
      </c>
    </row>
    <row r="1390" spans="1:21" x14ac:dyDescent="0.3">
      <c r="A1390" s="9" t="s">
        <v>2056</v>
      </c>
      <c r="B1390" s="8">
        <v>45230</v>
      </c>
      <c r="C1390" s="9" t="s">
        <v>18</v>
      </c>
      <c r="D1390" s="9" t="s">
        <v>2057</v>
      </c>
      <c r="E1390" s="9" t="s">
        <v>5788</v>
      </c>
      <c r="F1390" s="9" t="s">
        <v>32</v>
      </c>
      <c r="G1390" s="9">
        <v>74737.55</v>
      </c>
      <c r="H1390" s="9">
        <v>1</v>
      </c>
      <c r="I1390" s="10">
        <v>5.92</v>
      </c>
      <c r="J1390" s="11">
        <v>74737.55</v>
      </c>
      <c r="K1390" s="9">
        <v>62112.58</v>
      </c>
      <c r="L1390" s="11">
        <v>12624.97</v>
      </c>
      <c r="M1390" s="9" t="s">
        <v>21</v>
      </c>
      <c r="N1390" s="9" t="s">
        <v>58</v>
      </c>
      <c r="O1390" s="9" t="s">
        <v>23</v>
      </c>
      <c r="P1390" s="9">
        <v>10</v>
      </c>
      <c r="Q1390" s="9">
        <v>2023</v>
      </c>
      <c r="R1390" s="11">
        <f>Raw_Data!$G1390*Raw_Data!$H1390</f>
        <v>74737.55</v>
      </c>
      <c r="S1390" s="11">
        <f>Raw_Data!$R1390*Raw_Data!$I1390/100</f>
        <v>4424.4629600000007</v>
      </c>
      <c r="T1390" s="11">
        <f>Raw_Data!$R1390-Raw_Data!$S1390</f>
        <v>70313.087039999999</v>
      </c>
      <c r="U1390" s="16">
        <f>Raw_Data!$L1390/Raw_Data!$J1390</f>
        <v>0.1689240549094799</v>
      </c>
    </row>
    <row r="1391" spans="1:21" x14ac:dyDescent="0.3">
      <c r="A1391" s="13" t="s">
        <v>2058</v>
      </c>
      <c r="B1391" s="12">
        <v>45230</v>
      </c>
      <c r="C1391" s="13" t="s">
        <v>18</v>
      </c>
      <c r="D1391" s="13" t="s">
        <v>390</v>
      </c>
      <c r="E1391" s="13" t="s">
        <v>5785</v>
      </c>
      <c r="F1391" s="13" t="s">
        <v>27</v>
      </c>
      <c r="G1391" s="13">
        <v>62749.599999999999</v>
      </c>
      <c r="H1391" s="13">
        <v>9</v>
      </c>
      <c r="I1391" s="14">
        <v>4</v>
      </c>
      <c r="J1391" s="15">
        <v>564746.37</v>
      </c>
      <c r="K1391" s="13">
        <v>48898.84</v>
      </c>
      <c r="L1391" s="15">
        <v>124656.8</v>
      </c>
      <c r="M1391" s="13" t="s">
        <v>21</v>
      </c>
      <c r="N1391" s="13" t="s">
        <v>58</v>
      </c>
      <c r="O1391" s="13" t="s">
        <v>23</v>
      </c>
      <c r="P1391" s="13">
        <v>10</v>
      </c>
      <c r="Q1391" s="13">
        <v>2023</v>
      </c>
      <c r="R1391" s="15">
        <f>Raw_Data!$G1391*Raw_Data!$H1391</f>
        <v>564746.4</v>
      </c>
      <c r="S1391" s="15">
        <f>Raw_Data!$R1391*Raw_Data!$I1391/100</f>
        <v>22589.856</v>
      </c>
      <c r="T1391" s="15">
        <f>Raw_Data!$R1391-Raw_Data!$S1391</f>
        <v>542156.54399999999</v>
      </c>
      <c r="U1391" s="17">
        <f>Raw_Data!$L1391/Raw_Data!$J1391</f>
        <v>0.22073059097307701</v>
      </c>
    </row>
    <row r="1392" spans="1:21" x14ac:dyDescent="0.3">
      <c r="A1392" s="9" t="s">
        <v>2059</v>
      </c>
      <c r="B1392" s="8">
        <v>45230</v>
      </c>
      <c r="C1392" s="9" t="s">
        <v>40</v>
      </c>
      <c r="D1392" s="9" t="s">
        <v>1562</v>
      </c>
      <c r="E1392" s="9" t="s">
        <v>5789</v>
      </c>
      <c r="F1392" s="9" t="s">
        <v>20</v>
      </c>
      <c r="G1392" s="9">
        <v>114002.37</v>
      </c>
      <c r="H1392" s="9">
        <v>5</v>
      </c>
      <c r="I1392" s="10">
        <v>0.81</v>
      </c>
      <c r="J1392" s="11">
        <v>570011.82999999996</v>
      </c>
      <c r="K1392" s="9">
        <v>96526.56</v>
      </c>
      <c r="L1392" s="11">
        <v>87379.03</v>
      </c>
      <c r="M1392" s="9" t="s">
        <v>21</v>
      </c>
      <c r="N1392" s="9" t="s">
        <v>22</v>
      </c>
      <c r="O1392" s="9" t="s">
        <v>23</v>
      </c>
      <c r="P1392" s="9">
        <v>10</v>
      </c>
      <c r="Q1392" s="9">
        <v>2023</v>
      </c>
      <c r="R1392" s="11">
        <f>Raw_Data!$G1392*Raw_Data!$H1392</f>
        <v>570011.85</v>
      </c>
      <c r="S1392" s="11">
        <f>Raw_Data!$R1392*Raw_Data!$I1392/100</f>
        <v>4617.0959849999999</v>
      </c>
      <c r="T1392" s="11">
        <f>Raw_Data!$R1392-Raw_Data!$S1392</f>
        <v>565394.75401499995</v>
      </c>
      <c r="U1392" s="16">
        <f>Raw_Data!$L1392/Raw_Data!$J1392</f>
        <v>0.15329336235004107</v>
      </c>
    </row>
    <row r="1393" spans="1:21" x14ac:dyDescent="0.3">
      <c r="A1393" s="13" t="s">
        <v>2060</v>
      </c>
      <c r="B1393" s="12">
        <v>45230</v>
      </c>
      <c r="C1393" s="13" t="s">
        <v>47</v>
      </c>
      <c r="D1393" s="13" t="s">
        <v>576</v>
      </c>
      <c r="E1393" s="13" t="s">
        <v>5787</v>
      </c>
      <c r="F1393" s="13" t="s">
        <v>27</v>
      </c>
      <c r="G1393" s="13">
        <v>41509.980000000003</v>
      </c>
      <c r="H1393" s="13">
        <v>84</v>
      </c>
      <c r="I1393" s="14">
        <v>22.73</v>
      </c>
      <c r="J1393" s="15">
        <v>3486838.57</v>
      </c>
      <c r="K1393" s="13">
        <v>29955.48</v>
      </c>
      <c r="L1393" s="15">
        <v>970578.1</v>
      </c>
      <c r="M1393" s="13" t="s">
        <v>36</v>
      </c>
      <c r="N1393" s="13" t="s">
        <v>22</v>
      </c>
      <c r="O1393" s="13" t="s">
        <v>29</v>
      </c>
      <c r="P1393" s="13">
        <v>10</v>
      </c>
      <c r="Q1393" s="13">
        <v>2023</v>
      </c>
      <c r="R1393" s="15">
        <f>Raw_Data!$G1393*Raw_Data!$H1393</f>
        <v>3486838.3200000003</v>
      </c>
      <c r="S1393" s="15">
        <f>Raw_Data!$R1393*Raw_Data!$I1393/100</f>
        <v>792558.35013600008</v>
      </c>
      <c r="T1393" s="15">
        <f>Raw_Data!$R1393-Raw_Data!$S1393</f>
        <v>2694279.9698640001</v>
      </c>
      <c r="U1393" s="17">
        <f>Raw_Data!$L1393/Raw_Data!$J1393</f>
        <v>0.27835475618247507</v>
      </c>
    </row>
    <row r="1394" spans="1:21" x14ac:dyDescent="0.3">
      <c r="A1394" s="9" t="s">
        <v>2061</v>
      </c>
      <c r="B1394" s="8">
        <v>45230</v>
      </c>
      <c r="C1394" s="9" t="s">
        <v>40</v>
      </c>
      <c r="D1394" s="9" t="s">
        <v>1281</v>
      </c>
      <c r="E1394" s="9" t="s">
        <v>5785</v>
      </c>
      <c r="F1394" s="9" t="s">
        <v>27</v>
      </c>
      <c r="G1394" s="9">
        <v>107842.17</v>
      </c>
      <c r="H1394" s="9">
        <v>1</v>
      </c>
      <c r="I1394" s="10">
        <v>1.25</v>
      </c>
      <c r="J1394" s="11">
        <v>107842.17</v>
      </c>
      <c r="K1394" s="9">
        <v>81503.88</v>
      </c>
      <c r="L1394" s="11">
        <v>26338.29</v>
      </c>
      <c r="M1394" s="9" t="s">
        <v>21</v>
      </c>
      <c r="N1394" s="9" t="s">
        <v>22</v>
      </c>
      <c r="O1394" s="9" t="s">
        <v>23</v>
      </c>
      <c r="P1394" s="9">
        <v>10</v>
      </c>
      <c r="Q1394" s="9">
        <v>2023</v>
      </c>
      <c r="R1394" s="11">
        <f>Raw_Data!$G1394*Raw_Data!$H1394</f>
        <v>107842.17</v>
      </c>
      <c r="S1394" s="11">
        <f>Raw_Data!$R1394*Raw_Data!$I1394/100</f>
        <v>1348.0271249999998</v>
      </c>
      <c r="T1394" s="11">
        <f>Raw_Data!$R1394-Raw_Data!$S1394</f>
        <v>106494.14287500001</v>
      </c>
      <c r="U1394" s="16">
        <f>Raw_Data!$L1394/Raw_Data!$J1394</f>
        <v>0.24422997052080833</v>
      </c>
    </row>
    <row r="1395" spans="1:21" x14ac:dyDescent="0.3">
      <c r="A1395" s="13" t="s">
        <v>2062</v>
      </c>
      <c r="B1395" s="12">
        <v>45231</v>
      </c>
      <c r="C1395" s="13" t="s">
        <v>25</v>
      </c>
      <c r="D1395" s="13" t="s">
        <v>1611</v>
      </c>
      <c r="E1395" s="13" t="s">
        <v>5790</v>
      </c>
      <c r="F1395" s="13" t="s">
        <v>27</v>
      </c>
      <c r="G1395" s="13">
        <v>119574.61</v>
      </c>
      <c r="H1395" s="13">
        <v>7</v>
      </c>
      <c r="I1395" s="14">
        <v>2.2599999999999998</v>
      </c>
      <c r="J1395" s="15">
        <v>837022.26</v>
      </c>
      <c r="K1395" s="13">
        <v>89890.77</v>
      </c>
      <c r="L1395" s="15">
        <v>207786.84</v>
      </c>
      <c r="M1395" s="13" t="s">
        <v>21</v>
      </c>
      <c r="N1395" s="13" t="s">
        <v>22</v>
      </c>
      <c r="O1395" s="13" t="s">
        <v>23</v>
      </c>
      <c r="P1395" s="13">
        <v>11</v>
      </c>
      <c r="Q1395" s="13">
        <v>2023</v>
      </c>
      <c r="R1395" s="15">
        <f>Raw_Data!$G1395*Raw_Data!$H1395</f>
        <v>837022.27</v>
      </c>
      <c r="S1395" s="15">
        <f>Raw_Data!$R1395*Raw_Data!$I1395/100</f>
        <v>18916.703301999998</v>
      </c>
      <c r="T1395" s="15">
        <f>Raw_Data!$R1395-Raw_Data!$S1395</f>
        <v>818105.56669800007</v>
      </c>
      <c r="U1395" s="17">
        <f>Raw_Data!$L1395/Raw_Data!$J1395</f>
        <v>0.24824529756233724</v>
      </c>
    </row>
    <row r="1396" spans="1:21" x14ac:dyDescent="0.3">
      <c r="A1396" s="9" t="s">
        <v>2063</v>
      </c>
      <c r="B1396" s="8">
        <v>45231</v>
      </c>
      <c r="C1396" s="9" t="s">
        <v>25</v>
      </c>
      <c r="D1396" s="9" t="s">
        <v>2064</v>
      </c>
      <c r="E1396" s="9" t="s">
        <v>5788</v>
      </c>
      <c r="F1396" s="9" t="s">
        <v>42</v>
      </c>
      <c r="G1396" s="9">
        <v>107219.81</v>
      </c>
      <c r="H1396" s="9">
        <v>98</v>
      </c>
      <c r="I1396" s="10">
        <v>4.55</v>
      </c>
      <c r="J1396" s="11">
        <v>10507541.49</v>
      </c>
      <c r="K1396" s="9">
        <v>73842.509999999995</v>
      </c>
      <c r="L1396" s="11">
        <v>3270975.52</v>
      </c>
      <c r="M1396" s="9" t="s">
        <v>36</v>
      </c>
      <c r="N1396" s="9" t="s">
        <v>58</v>
      </c>
      <c r="O1396" s="9" t="s">
        <v>23</v>
      </c>
      <c r="P1396" s="9">
        <v>11</v>
      </c>
      <c r="Q1396" s="9">
        <v>2023</v>
      </c>
      <c r="R1396" s="11">
        <f>Raw_Data!$G1396*Raw_Data!$H1396</f>
        <v>10507541.379999999</v>
      </c>
      <c r="S1396" s="11">
        <f>Raw_Data!$R1396*Raw_Data!$I1396/100</f>
        <v>478093.13278999995</v>
      </c>
      <c r="T1396" s="11">
        <f>Raw_Data!$R1396-Raw_Data!$S1396</f>
        <v>10029448.24721</v>
      </c>
      <c r="U1396" s="16">
        <f>Raw_Data!$L1396/Raw_Data!$J1396</f>
        <v>0.31129789238643302</v>
      </c>
    </row>
    <row r="1397" spans="1:21" x14ac:dyDescent="0.3">
      <c r="A1397" s="13" t="s">
        <v>2065</v>
      </c>
      <c r="B1397" s="12">
        <v>45231</v>
      </c>
      <c r="C1397" s="13" t="s">
        <v>47</v>
      </c>
      <c r="D1397" s="13" t="s">
        <v>948</v>
      </c>
      <c r="E1397" s="13" t="s">
        <v>5789</v>
      </c>
      <c r="F1397" s="13" t="s">
        <v>32</v>
      </c>
      <c r="G1397" s="13">
        <v>41932.769999999997</v>
      </c>
      <c r="H1397" s="13">
        <v>2</v>
      </c>
      <c r="I1397" s="14">
        <v>2.12</v>
      </c>
      <c r="J1397" s="15">
        <v>83865.55</v>
      </c>
      <c r="K1397" s="13">
        <v>34500.730000000003</v>
      </c>
      <c r="L1397" s="15">
        <v>14864.08</v>
      </c>
      <c r="M1397" s="13" t="s">
        <v>21</v>
      </c>
      <c r="N1397" s="13" t="s">
        <v>22</v>
      </c>
      <c r="O1397" s="13" t="s">
        <v>23</v>
      </c>
      <c r="P1397" s="13">
        <v>11</v>
      </c>
      <c r="Q1397" s="13">
        <v>2023</v>
      </c>
      <c r="R1397" s="15">
        <f>Raw_Data!$G1397*Raw_Data!$H1397</f>
        <v>83865.539999999994</v>
      </c>
      <c r="S1397" s="15">
        <f>Raw_Data!$R1397*Raw_Data!$I1397/100</f>
        <v>1777.9494480000001</v>
      </c>
      <c r="T1397" s="15">
        <f>Raw_Data!$R1397-Raw_Data!$S1397</f>
        <v>82087.590551999994</v>
      </c>
      <c r="U1397" s="17">
        <f>Raw_Data!$L1397/Raw_Data!$J1397</f>
        <v>0.17723701806045508</v>
      </c>
    </row>
    <row r="1398" spans="1:21" x14ac:dyDescent="0.3">
      <c r="A1398" s="9" t="s">
        <v>2066</v>
      </c>
      <c r="B1398" s="8">
        <v>45231</v>
      </c>
      <c r="C1398" s="9" t="s">
        <v>18</v>
      </c>
      <c r="D1398" s="9" t="s">
        <v>988</v>
      </c>
      <c r="E1398" s="9" t="s">
        <v>5789</v>
      </c>
      <c r="F1398" s="9" t="s">
        <v>42</v>
      </c>
      <c r="G1398" s="9">
        <v>51583.49</v>
      </c>
      <c r="H1398" s="9">
        <v>1</v>
      </c>
      <c r="I1398" s="10">
        <v>4.91</v>
      </c>
      <c r="J1398" s="11">
        <v>51583.49</v>
      </c>
      <c r="K1398" s="9">
        <v>39517.339999999997</v>
      </c>
      <c r="L1398" s="11">
        <v>12066.16</v>
      </c>
      <c r="M1398" s="9" t="s">
        <v>21</v>
      </c>
      <c r="N1398" s="9" t="s">
        <v>22</v>
      </c>
      <c r="O1398" s="9" t="s">
        <v>23</v>
      </c>
      <c r="P1398" s="9">
        <v>11</v>
      </c>
      <c r="Q1398" s="9">
        <v>2023</v>
      </c>
      <c r="R1398" s="11">
        <f>Raw_Data!$G1398*Raw_Data!$H1398</f>
        <v>51583.49</v>
      </c>
      <c r="S1398" s="11">
        <f>Raw_Data!$R1398*Raw_Data!$I1398/100</f>
        <v>2532.7493589999999</v>
      </c>
      <c r="T1398" s="11">
        <f>Raw_Data!$R1398-Raw_Data!$S1398</f>
        <v>49050.740640999997</v>
      </c>
      <c r="U1398" s="16">
        <f>Raw_Data!$L1398/Raw_Data!$J1398</f>
        <v>0.23391515386027584</v>
      </c>
    </row>
    <row r="1399" spans="1:21" x14ac:dyDescent="0.3">
      <c r="A1399" s="13" t="s">
        <v>2067</v>
      </c>
      <c r="B1399" s="12">
        <v>45233</v>
      </c>
      <c r="C1399" s="13" t="s">
        <v>18</v>
      </c>
      <c r="D1399" s="13" t="s">
        <v>544</v>
      </c>
      <c r="E1399" s="13" t="s">
        <v>5786</v>
      </c>
      <c r="F1399" s="13" t="s">
        <v>55</v>
      </c>
      <c r="G1399" s="13">
        <v>67370.3</v>
      </c>
      <c r="H1399" s="13">
        <v>2</v>
      </c>
      <c r="I1399" s="14">
        <v>2.4700000000000002</v>
      </c>
      <c r="J1399" s="15">
        <v>134740.60999999999</v>
      </c>
      <c r="K1399" s="13">
        <v>43904.800000000003</v>
      </c>
      <c r="L1399" s="15">
        <v>46931.01</v>
      </c>
      <c r="M1399" s="13" t="s">
        <v>21</v>
      </c>
      <c r="N1399" s="13" t="s">
        <v>22</v>
      </c>
      <c r="O1399" s="13" t="s">
        <v>23</v>
      </c>
      <c r="P1399" s="13">
        <v>11</v>
      </c>
      <c r="Q1399" s="13">
        <v>2023</v>
      </c>
      <c r="R1399" s="15">
        <f>Raw_Data!$G1399*Raw_Data!$H1399</f>
        <v>134740.6</v>
      </c>
      <c r="S1399" s="15">
        <f>Raw_Data!$R1399*Raw_Data!$I1399/100</f>
        <v>3328.0928200000008</v>
      </c>
      <c r="T1399" s="15">
        <f>Raw_Data!$R1399-Raw_Data!$S1399</f>
        <v>131412.50718000002</v>
      </c>
      <c r="U1399" s="17">
        <f>Raw_Data!$L1399/Raw_Data!$J1399</f>
        <v>0.34830634951110884</v>
      </c>
    </row>
    <row r="1400" spans="1:21" x14ac:dyDescent="0.3">
      <c r="A1400" s="9" t="s">
        <v>2068</v>
      </c>
      <c r="B1400" s="8">
        <v>45233</v>
      </c>
      <c r="C1400" s="9" t="s">
        <v>40</v>
      </c>
      <c r="D1400" s="9" t="s">
        <v>530</v>
      </c>
      <c r="E1400" s="9" t="s">
        <v>5787</v>
      </c>
      <c r="F1400" s="9" t="s">
        <v>55</v>
      </c>
      <c r="G1400" s="9">
        <v>104586.13</v>
      </c>
      <c r="H1400" s="9">
        <v>1</v>
      </c>
      <c r="I1400" s="10">
        <v>4.0199999999999996</v>
      </c>
      <c r="J1400" s="11">
        <v>104586.13</v>
      </c>
      <c r="K1400" s="9">
        <v>75589.460000000006</v>
      </c>
      <c r="L1400" s="11">
        <v>28996.67</v>
      </c>
      <c r="M1400" s="9" t="s">
        <v>21</v>
      </c>
      <c r="N1400" s="9" t="s">
        <v>45</v>
      </c>
      <c r="O1400" s="9" t="s">
        <v>23</v>
      </c>
      <c r="P1400" s="9">
        <v>11</v>
      </c>
      <c r="Q1400" s="9">
        <v>2023</v>
      </c>
      <c r="R1400" s="11">
        <f>Raw_Data!$G1400*Raw_Data!$H1400</f>
        <v>104586.13</v>
      </c>
      <c r="S1400" s="11">
        <f>Raw_Data!$R1400*Raw_Data!$I1400/100</f>
        <v>4204.3624259999997</v>
      </c>
      <c r="T1400" s="11">
        <f>Raw_Data!$R1400-Raw_Data!$S1400</f>
        <v>100381.767574</v>
      </c>
      <c r="U1400" s="16">
        <f>Raw_Data!$L1400/Raw_Data!$J1400</f>
        <v>0.27725158202144012</v>
      </c>
    </row>
    <row r="1401" spans="1:21" x14ac:dyDescent="0.3">
      <c r="A1401" s="13" t="s">
        <v>2069</v>
      </c>
      <c r="B1401" s="12">
        <v>45233</v>
      </c>
      <c r="C1401" s="13" t="s">
        <v>25</v>
      </c>
      <c r="D1401" s="13" t="s">
        <v>1490</v>
      </c>
      <c r="E1401" s="13" t="s">
        <v>5785</v>
      </c>
      <c r="F1401" s="13" t="s">
        <v>42</v>
      </c>
      <c r="G1401" s="13">
        <v>93821.84</v>
      </c>
      <c r="H1401" s="13">
        <v>9</v>
      </c>
      <c r="I1401" s="14">
        <v>1.1000000000000001</v>
      </c>
      <c r="J1401" s="15">
        <v>844396.55</v>
      </c>
      <c r="K1401" s="13">
        <v>67585.960000000006</v>
      </c>
      <c r="L1401" s="15">
        <v>236122.88</v>
      </c>
      <c r="M1401" s="13" t="s">
        <v>21</v>
      </c>
      <c r="N1401" s="13" t="s">
        <v>22</v>
      </c>
      <c r="O1401" s="13" t="s">
        <v>23</v>
      </c>
      <c r="P1401" s="13">
        <v>11</v>
      </c>
      <c r="Q1401" s="13">
        <v>2023</v>
      </c>
      <c r="R1401" s="15">
        <f>Raw_Data!$G1401*Raw_Data!$H1401</f>
        <v>844396.55999999994</v>
      </c>
      <c r="S1401" s="15">
        <f>Raw_Data!$R1401*Raw_Data!$I1401/100</f>
        <v>9288.3621600000006</v>
      </c>
      <c r="T1401" s="15">
        <f>Raw_Data!$R1401-Raw_Data!$S1401</f>
        <v>835108.19783999992</v>
      </c>
      <c r="U1401" s="17">
        <f>Raw_Data!$L1401/Raw_Data!$J1401</f>
        <v>0.27963506009113842</v>
      </c>
    </row>
    <row r="1402" spans="1:21" x14ac:dyDescent="0.3">
      <c r="A1402" s="9" t="s">
        <v>2070</v>
      </c>
      <c r="B1402" s="8">
        <v>45233</v>
      </c>
      <c r="C1402" s="9" t="s">
        <v>25</v>
      </c>
      <c r="D1402" s="9" t="s">
        <v>1585</v>
      </c>
      <c r="E1402" s="9" t="s">
        <v>5788</v>
      </c>
      <c r="F1402" s="9" t="s">
        <v>20</v>
      </c>
      <c r="G1402" s="9">
        <v>103712.88</v>
      </c>
      <c r="H1402" s="9">
        <v>8</v>
      </c>
      <c r="I1402" s="10">
        <v>1.18</v>
      </c>
      <c r="J1402" s="11">
        <v>829703.01</v>
      </c>
      <c r="K1402" s="9">
        <v>85941.67</v>
      </c>
      <c r="L1402" s="11">
        <v>142169.60999999999</v>
      </c>
      <c r="M1402" s="9" t="s">
        <v>21</v>
      </c>
      <c r="N1402" s="9" t="s">
        <v>22</v>
      </c>
      <c r="O1402" s="9" t="s">
        <v>23</v>
      </c>
      <c r="P1402" s="9">
        <v>11</v>
      </c>
      <c r="Q1402" s="9">
        <v>2023</v>
      </c>
      <c r="R1402" s="11">
        <f>Raw_Data!$G1402*Raw_Data!$H1402</f>
        <v>829703.04</v>
      </c>
      <c r="S1402" s="11">
        <f>Raw_Data!$R1402*Raw_Data!$I1402/100</f>
        <v>9790.4958719999995</v>
      </c>
      <c r="T1402" s="11">
        <f>Raw_Data!$R1402-Raw_Data!$S1402</f>
        <v>819912.54412800004</v>
      </c>
      <c r="U1402" s="16">
        <f>Raw_Data!$L1402/Raw_Data!$J1402</f>
        <v>0.1713499990797912</v>
      </c>
    </row>
    <row r="1403" spans="1:21" x14ac:dyDescent="0.3">
      <c r="A1403" s="13" t="s">
        <v>2071</v>
      </c>
      <c r="B1403" s="12">
        <v>45233</v>
      </c>
      <c r="C1403" s="13" t="s">
        <v>18</v>
      </c>
      <c r="D1403" s="13" t="s">
        <v>1922</v>
      </c>
      <c r="E1403" s="13" t="s">
        <v>5785</v>
      </c>
      <c r="F1403" s="13" t="s">
        <v>20</v>
      </c>
      <c r="G1403" s="13">
        <v>57395.65</v>
      </c>
      <c r="H1403" s="13">
        <v>14</v>
      </c>
      <c r="I1403" s="14">
        <v>1.92</v>
      </c>
      <c r="J1403" s="15">
        <v>803539.06</v>
      </c>
      <c r="K1403" s="13">
        <v>47830.42</v>
      </c>
      <c r="L1403" s="15">
        <v>133913.23000000001</v>
      </c>
      <c r="M1403" s="13" t="s">
        <v>36</v>
      </c>
      <c r="N1403" s="13" t="s">
        <v>22</v>
      </c>
      <c r="O1403" s="13" t="s">
        <v>23</v>
      </c>
      <c r="P1403" s="13">
        <v>11</v>
      </c>
      <c r="Q1403" s="13">
        <v>2023</v>
      </c>
      <c r="R1403" s="15">
        <f>Raw_Data!$G1403*Raw_Data!$H1403</f>
        <v>803539.1</v>
      </c>
      <c r="S1403" s="15">
        <f>Raw_Data!$R1403*Raw_Data!$I1403/100</f>
        <v>15427.950719999999</v>
      </c>
      <c r="T1403" s="15">
        <f>Raw_Data!$R1403-Raw_Data!$S1403</f>
        <v>788111.14928000001</v>
      </c>
      <c r="U1403" s="17">
        <f>Raw_Data!$L1403/Raw_Data!$J1403</f>
        <v>0.16665428809397267</v>
      </c>
    </row>
    <row r="1404" spans="1:21" x14ac:dyDescent="0.3">
      <c r="A1404" s="9" t="s">
        <v>2072</v>
      </c>
      <c r="B1404" s="8">
        <v>45234</v>
      </c>
      <c r="C1404" s="9" t="s">
        <v>47</v>
      </c>
      <c r="D1404" s="9" t="s">
        <v>192</v>
      </c>
      <c r="E1404" s="9" t="s">
        <v>5787</v>
      </c>
      <c r="F1404" s="9" t="s">
        <v>55</v>
      </c>
      <c r="G1404" s="9">
        <v>47066.879999999997</v>
      </c>
      <c r="H1404" s="9">
        <v>67</v>
      </c>
      <c r="I1404" s="10">
        <v>20.57</v>
      </c>
      <c r="J1404" s="11">
        <v>3153481.24</v>
      </c>
      <c r="K1404" s="9">
        <v>31882.73</v>
      </c>
      <c r="L1404" s="11">
        <v>1017338.52</v>
      </c>
      <c r="M1404" s="9" t="s">
        <v>36</v>
      </c>
      <c r="N1404" s="9" t="s">
        <v>22</v>
      </c>
      <c r="O1404" s="9" t="s">
        <v>29</v>
      </c>
      <c r="P1404" s="9">
        <v>11</v>
      </c>
      <c r="Q1404" s="9">
        <v>2023</v>
      </c>
      <c r="R1404" s="11">
        <f>Raw_Data!$G1404*Raw_Data!$H1404</f>
        <v>3153480.96</v>
      </c>
      <c r="S1404" s="11">
        <f>Raw_Data!$R1404*Raw_Data!$I1404/100</f>
        <v>648671.03347200004</v>
      </c>
      <c r="T1404" s="11">
        <f>Raw_Data!$R1404-Raw_Data!$S1404</f>
        <v>2504809.9265279998</v>
      </c>
      <c r="U1404" s="16">
        <f>Raw_Data!$L1404/Raw_Data!$J1404</f>
        <v>0.32260807741478748</v>
      </c>
    </row>
    <row r="1405" spans="1:21" x14ac:dyDescent="0.3">
      <c r="A1405" s="13" t="s">
        <v>2073</v>
      </c>
      <c r="B1405" s="12">
        <v>45234</v>
      </c>
      <c r="C1405" s="13" t="s">
        <v>18</v>
      </c>
      <c r="D1405" s="13" t="s">
        <v>626</v>
      </c>
      <c r="E1405" s="13" t="s">
        <v>5790</v>
      </c>
      <c r="F1405" s="13" t="s">
        <v>55</v>
      </c>
      <c r="G1405" s="13">
        <v>90056.79</v>
      </c>
      <c r="H1405" s="13">
        <v>12</v>
      </c>
      <c r="I1405" s="14">
        <v>3.21</v>
      </c>
      <c r="J1405" s="15">
        <v>1080681.44</v>
      </c>
      <c r="K1405" s="13">
        <v>59788.44</v>
      </c>
      <c r="L1405" s="15">
        <v>363220.18</v>
      </c>
      <c r="M1405" s="13" t="s">
        <v>21</v>
      </c>
      <c r="N1405" s="13" t="s">
        <v>22</v>
      </c>
      <c r="O1405" s="13" t="s">
        <v>23</v>
      </c>
      <c r="P1405" s="13">
        <v>11</v>
      </c>
      <c r="Q1405" s="13">
        <v>2023</v>
      </c>
      <c r="R1405" s="15">
        <f>Raw_Data!$G1405*Raw_Data!$H1405</f>
        <v>1080681.48</v>
      </c>
      <c r="S1405" s="15">
        <f>Raw_Data!$R1405*Raw_Data!$I1405/100</f>
        <v>34689.875507999997</v>
      </c>
      <c r="T1405" s="15">
        <f>Raw_Data!$R1405-Raw_Data!$S1405</f>
        <v>1045991.604492</v>
      </c>
      <c r="U1405" s="17">
        <f>Raw_Data!$L1405/Raw_Data!$J1405</f>
        <v>0.3361029129916398</v>
      </c>
    </row>
    <row r="1406" spans="1:21" x14ac:dyDescent="0.3">
      <c r="A1406" s="9" t="s">
        <v>2074</v>
      </c>
      <c r="B1406" s="8">
        <v>45234</v>
      </c>
      <c r="C1406" s="9" t="s">
        <v>47</v>
      </c>
      <c r="D1406" s="9" t="s">
        <v>192</v>
      </c>
      <c r="E1406" s="9" t="s">
        <v>5786</v>
      </c>
      <c r="F1406" s="9" t="s">
        <v>55</v>
      </c>
      <c r="G1406" s="9">
        <v>47470.67</v>
      </c>
      <c r="H1406" s="9">
        <v>110</v>
      </c>
      <c r="I1406" s="10">
        <v>0.26</v>
      </c>
      <c r="J1406" s="11">
        <v>5221773.4000000004</v>
      </c>
      <c r="K1406" s="9">
        <v>32719.62</v>
      </c>
      <c r="L1406" s="11">
        <v>1622615.74</v>
      </c>
      <c r="M1406" s="9" t="s">
        <v>36</v>
      </c>
      <c r="N1406" s="9" t="s">
        <v>28</v>
      </c>
      <c r="O1406" s="9" t="s">
        <v>23</v>
      </c>
      <c r="P1406" s="9">
        <v>11</v>
      </c>
      <c r="Q1406" s="9">
        <v>2023</v>
      </c>
      <c r="R1406" s="11">
        <f>Raw_Data!$G1406*Raw_Data!$H1406</f>
        <v>5221773.7</v>
      </c>
      <c r="S1406" s="11">
        <f>Raw_Data!$R1406*Raw_Data!$I1406/100</f>
        <v>13576.61162</v>
      </c>
      <c r="T1406" s="11">
        <f>Raw_Data!$R1406-Raw_Data!$S1406</f>
        <v>5208197.0883800006</v>
      </c>
      <c r="U1406" s="16">
        <f>Raw_Data!$L1406/Raw_Data!$J1406</f>
        <v>0.31074035882139195</v>
      </c>
    </row>
    <row r="1407" spans="1:21" x14ac:dyDescent="0.3">
      <c r="A1407" s="13" t="s">
        <v>2075</v>
      </c>
      <c r="B1407" s="12">
        <v>45234</v>
      </c>
      <c r="C1407" s="13" t="s">
        <v>47</v>
      </c>
      <c r="D1407" s="13" t="s">
        <v>1253</v>
      </c>
      <c r="E1407" s="13" t="s">
        <v>5785</v>
      </c>
      <c r="F1407" s="13" t="s">
        <v>20</v>
      </c>
      <c r="G1407" s="13">
        <v>70181.22</v>
      </c>
      <c r="H1407" s="13">
        <v>73</v>
      </c>
      <c r="I1407" s="14">
        <v>2.06</v>
      </c>
      <c r="J1407" s="15">
        <v>5123228.83</v>
      </c>
      <c r="K1407" s="13">
        <v>55118.85</v>
      </c>
      <c r="L1407" s="15">
        <v>1099553.1200000001</v>
      </c>
      <c r="M1407" s="13" t="s">
        <v>36</v>
      </c>
      <c r="N1407" s="13" t="s">
        <v>28</v>
      </c>
      <c r="O1407" s="13" t="s">
        <v>23</v>
      </c>
      <c r="P1407" s="13">
        <v>11</v>
      </c>
      <c r="Q1407" s="13">
        <v>2023</v>
      </c>
      <c r="R1407" s="15">
        <f>Raw_Data!$G1407*Raw_Data!$H1407</f>
        <v>5123229.0600000005</v>
      </c>
      <c r="S1407" s="15">
        <f>Raw_Data!$R1407*Raw_Data!$I1407/100</f>
        <v>105538.51863600001</v>
      </c>
      <c r="T1407" s="15">
        <f>Raw_Data!$R1407-Raw_Data!$S1407</f>
        <v>5017690.5413640002</v>
      </c>
      <c r="U1407" s="17">
        <f>Raw_Data!$L1407/Raw_Data!$J1407</f>
        <v>0.21462112204736325</v>
      </c>
    </row>
    <row r="1408" spans="1:21" x14ac:dyDescent="0.3">
      <c r="A1408" s="9" t="s">
        <v>2076</v>
      </c>
      <c r="B1408" s="8">
        <v>45234</v>
      </c>
      <c r="C1408" s="9" t="s">
        <v>18</v>
      </c>
      <c r="D1408" s="9" t="s">
        <v>1658</v>
      </c>
      <c r="E1408" s="9" t="s">
        <v>5789</v>
      </c>
      <c r="F1408" s="9" t="s">
        <v>55</v>
      </c>
      <c r="G1408" s="9">
        <v>58751.6</v>
      </c>
      <c r="H1408" s="9">
        <v>9</v>
      </c>
      <c r="I1408" s="10">
        <v>3.99</v>
      </c>
      <c r="J1408" s="11">
        <v>528764.36</v>
      </c>
      <c r="K1408" s="9">
        <v>38427.75</v>
      </c>
      <c r="L1408" s="11">
        <v>182914.61</v>
      </c>
      <c r="M1408" s="9" t="s">
        <v>21</v>
      </c>
      <c r="N1408" s="9" t="s">
        <v>22</v>
      </c>
      <c r="O1408" s="9" t="s">
        <v>23</v>
      </c>
      <c r="P1408" s="9">
        <v>11</v>
      </c>
      <c r="Q1408" s="9">
        <v>2023</v>
      </c>
      <c r="R1408" s="11">
        <f>Raw_Data!$G1408*Raw_Data!$H1408</f>
        <v>528764.4</v>
      </c>
      <c r="S1408" s="11">
        <f>Raw_Data!$R1408*Raw_Data!$I1408/100</f>
        <v>21097.699560000001</v>
      </c>
      <c r="T1408" s="11">
        <f>Raw_Data!$R1408-Raw_Data!$S1408</f>
        <v>507666.70044000004</v>
      </c>
      <c r="U1408" s="16">
        <f>Raw_Data!$L1408/Raw_Data!$J1408</f>
        <v>0.34592840183101597</v>
      </c>
    </row>
    <row r="1409" spans="1:21" x14ac:dyDescent="0.3">
      <c r="A1409" s="13" t="s">
        <v>2077</v>
      </c>
      <c r="B1409" s="12">
        <v>45234</v>
      </c>
      <c r="C1409" s="13" t="s">
        <v>40</v>
      </c>
      <c r="D1409" s="13" t="s">
        <v>299</v>
      </c>
      <c r="E1409" s="13" t="s">
        <v>5785</v>
      </c>
      <c r="F1409" s="13" t="s">
        <v>27</v>
      </c>
      <c r="G1409" s="13">
        <v>105747.36</v>
      </c>
      <c r="H1409" s="13">
        <v>10</v>
      </c>
      <c r="I1409" s="14">
        <v>0.61</v>
      </c>
      <c r="J1409" s="15">
        <v>1057473.6200000001</v>
      </c>
      <c r="K1409" s="13">
        <v>81930.22</v>
      </c>
      <c r="L1409" s="15">
        <v>238171.39</v>
      </c>
      <c r="M1409" s="13" t="s">
        <v>21</v>
      </c>
      <c r="N1409" s="13" t="s">
        <v>22</v>
      </c>
      <c r="O1409" s="13" t="s">
        <v>23</v>
      </c>
      <c r="P1409" s="13">
        <v>11</v>
      </c>
      <c r="Q1409" s="13">
        <v>2023</v>
      </c>
      <c r="R1409" s="15">
        <f>Raw_Data!$G1409*Raw_Data!$H1409</f>
        <v>1057473.6000000001</v>
      </c>
      <c r="S1409" s="15">
        <f>Raw_Data!$R1409*Raw_Data!$I1409/100</f>
        <v>6450.588960000001</v>
      </c>
      <c r="T1409" s="15">
        <f>Raw_Data!$R1409-Raw_Data!$S1409</f>
        <v>1051023.01104</v>
      </c>
      <c r="U1409" s="17">
        <f>Raw_Data!$L1409/Raw_Data!$J1409</f>
        <v>0.22522679100023316</v>
      </c>
    </row>
    <row r="1410" spans="1:21" x14ac:dyDescent="0.3">
      <c r="A1410" s="9" t="s">
        <v>2078</v>
      </c>
      <c r="B1410" s="8">
        <v>45234</v>
      </c>
      <c r="C1410" s="9" t="s">
        <v>34</v>
      </c>
      <c r="D1410" s="9" t="s">
        <v>1875</v>
      </c>
      <c r="E1410" s="9" t="s">
        <v>5786</v>
      </c>
      <c r="F1410" s="9" t="s">
        <v>27</v>
      </c>
      <c r="G1410" s="9">
        <v>72096.72</v>
      </c>
      <c r="H1410" s="9">
        <v>74</v>
      </c>
      <c r="I1410" s="10">
        <v>4</v>
      </c>
      <c r="J1410" s="11">
        <v>5335157.17</v>
      </c>
      <c r="K1410" s="9">
        <v>55390.81</v>
      </c>
      <c r="L1410" s="11">
        <v>1236236.92</v>
      </c>
      <c r="M1410" s="9" t="s">
        <v>36</v>
      </c>
      <c r="N1410" s="9" t="s">
        <v>22</v>
      </c>
      <c r="O1410" s="9" t="s">
        <v>23</v>
      </c>
      <c r="P1410" s="9">
        <v>11</v>
      </c>
      <c r="Q1410" s="9">
        <v>2023</v>
      </c>
      <c r="R1410" s="11">
        <f>Raw_Data!$G1410*Raw_Data!$H1410</f>
        <v>5335157.28</v>
      </c>
      <c r="S1410" s="11">
        <f>Raw_Data!$R1410*Raw_Data!$I1410/100</f>
        <v>213406.29120000001</v>
      </c>
      <c r="T1410" s="11">
        <f>Raw_Data!$R1410-Raw_Data!$S1410</f>
        <v>5121750.9888000004</v>
      </c>
      <c r="U1410" s="16">
        <f>Raw_Data!$L1410/Raw_Data!$J1410</f>
        <v>0.23171518300369021</v>
      </c>
    </row>
    <row r="1411" spans="1:21" x14ac:dyDescent="0.3">
      <c r="A1411" s="13" t="s">
        <v>2079</v>
      </c>
      <c r="B1411" s="12">
        <v>45235</v>
      </c>
      <c r="C1411" s="13" t="s">
        <v>25</v>
      </c>
      <c r="D1411" s="13" t="s">
        <v>346</v>
      </c>
      <c r="E1411" s="13" t="s">
        <v>5788</v>
      </c>
      <c r="F1411" s="13" t="s">
        <v>20</v>
      </c>
      <c r="G1411" s="13">
        <v>117917</v>
      </c>
      <c r="H1411" s="13">
        <v>6</v>
      </c>
      <c r="I1411" s="14">
        <v>3.64</v>
      </c>
      <c r="J1411" s="15">
        <v>707502</v>
      </c>
      <c r="K1411" s="13">
        <v>92060.58</v>
      </c>
      <c r="L1411" s="15">
        <v>155138.51999999999</v>
      </c>
      <c r="M1411" s="13" t="s">
        <v>21</v>
      </c>
      <c r="N1411" s="13" t="s">
        <v>22</v>
      </c>
      <c r="O1411" s="13" t="s">
        <v>23</v>
      </c>
      <c r="P1411" s="13">
        <v>11</v>
      </c>
      <c r="Q1411" s="13">
        <v>2023</v>
      </c>
      <c r="R1411" s="15">
        <f>Raw_Data!$G1411*Raw_Data!$H1411</f>
        <v>707502</v>
      </c>
      <c r="S1411" s="15">
        <f>Raw_Data!$R1411*Raw_Data!$I1411/100</f>
        <v>25753.072800000002</v>
      </c>
      <c r="T1411" s="15">
        <f>Raw_Data!$R1411-Raw_Data!$S1411</f>
        <v>681748.92720000003</v>
      </c>
      <c r="U1411" s="17">
        <f>Raw_Data!$L1411/Raw_Data!$J1411</f>
        <v>0.21927644020794285</v>
      </c>
    </row>
    <row r="1412" spans="1:21" x14ac:dyDescent="0.3">
      <c r="A1412" s="9" t="s">
        <v>2080</v>
      </c>
      <c r="B1412" s="8">
        <v>45235</v>
      </c>
      <c r="C1412" s="9" t="s">
        <v>40</v>
      </c>
      <c r="D1412" s="9" t="s">
        <v>84</v>
      </c>
      <c r="E1412" s="9" t="s">
        <v>5787</v>
      </c>
      <c r="F1412" s="9" t="s">
        <v>32</v>
      </c>
      <c r="G1412" s="9">
        <v>107414.36</v>
      </c>
      <c r="H1412" s="9">
        <v>21</v>
      </c>
      <c r="I1412" s="10">
        <v>2.68</v>
      </c>
      <c r="J1412" s="11">
        <v>2255701.6</v>
      </c>
      <c r="K1412" s="9">
        <v>93726.82</v>
      </c>
      <c r="L1412" s="11">
        <v>287438.39</v>
      </c>
      <c r="M1412" s="9" t="s">
        <v>36</v>
      </c>
      <c r="N1412" s="9" t="s">
        <v>28</v>
      </c>
      <c r="O1412" s="9" t="s">
        <v>23</v>
      </c>
      <c r="P1412" s="9">
        <v>11</v>
      </c>
      <c r="Q1412" s="9">
        <v>2023</v>
      </c>
      <c r="R1412" s="11">
        <f>Raw_Data!$G1412*Raw_Data!$H1412</f>
        <v>2255701.56</v>
      </c>
      <c r="S1412" s="11">
        <f>Raw_Data!$R1412*Raw_Data!$I1412/100</f>
        <v>60452.801808000004</v>
      </c>
      <c r="T1412" s="11">
        <f>Raw_Data!$R1412-Raw_Data!$S1412</f>
        <v>2195248.758192</v>
      </c>
      <c r="U1412" s="16">
        <f>Raw_Data!$L1412/Raw_Data!$J1412</f>
        <v>0.12742748863590822</v>
      </c>
    </row>
    <row r="1413" spans="1:21" x14ac:dyDescent="0.3">
      <c r="A1413" s="13" t="s">
        <v>2081</v>
      </c>
      <c r="B1413" s="12">
        <v>45235</v>
      </c>
      <c r="C1413" s="13" t="s">
        <v>34</v>
      </c>
      <c r="D1413" s="13" t="s">
        <v>2082</v>
      </c>
      <c r="E1413" s="13" t="s">
        <v>5790</v>
      </c>
      <c r="F1413" s="13" t="s">
        <v>27</v>
      </c>
      <c r="G1413" s="13">
        <v>68340.149999999994</v>
      </c>
      <c r="H1413" s="13">
        <v>6</v>
      </c>
      <c r="I1413" s="14">
        <v>1.29</v>
      </c>
      <c r="J1413" s="15">
        <v>410040.88</v>
      </c>
      <c r="K1413" s="13">
        <v>49962.29</v>
      </c>
      <c r="L1413" s="15">
        <v>110267.14</v>
      </c>
      <c r="M1413" s="13" t="s">
        <v>21</v>
      </c>
      <c r="N1413" s="13" t="s">
        <v>22</v>
      </c>
      <c r="O1413" s="13" t="s">
        <v>23</v>
      </c>
      <c r="P1413" s="13">
        <v>11</v>
      </c>
      <c r="Q1413" s="13">
        <v>2023</v>
      </c>
      <c r="R1413" s="15">
        <f>Raw_Data!$G1413*Raw_Data!$H1413</f>
        <v>410040.89999999997</v>
      </c>
      <c r="S1413" s="15">
        <f>Raw_Data!$R1413*Raw_Data!$I1413/100</f>
        <v>5289.5276099999992</v>
      </c>
      <c r="T1413" s="15">
        <f>Raw_Data!$R1413-Raw_Data!$S1413</f>
        <v>404751.37238999997</v>
      </c>
      <c r="U1413" s="17">
        <f>Raw_Data!$L1413/Raw_Data!$J1413</f>
        <v>0.26891743086689307</v>
      </c>
    </row>
    <row r="1414" spans="1:21" x14ac:dyDescent="0.3">
      <c r="A1414" s="9" t="s">
        <v>2083</v>
      </c>
      <c r="B1414" s="8">
        <v>45236</v>
      </c>
      <c r="C1414" s="9" t="s">
        <v>34</v>
      </c>
      <c r="D1414" s="9" t="s">
        <v>44</v>
      </c>
      <c r="E1414" s="9" t="s">
        <v>5789</v>
      </c>
      <c r="F1414" s="9" t="s">
        <v>42</v>
      </c>
      <c r="G1414" s="9">
        <v>62481.07</v>
      </c>
      <c r="H1414" s="9">
        <v>12</v>
      </c>
      <c r="I1414" s="10">
        <v>0.67</v>
      </c>
      <c r="J1414" s="11">
        <v>749772.84</v>
      </c>
      <c r="K1414" s="9">
        <v>45664.43</v>
      </c>
      <c r="L1414" s="11">
        <v>201799.74</v>
      </c>
      <c r="M1414" s="9" t="s">
        <v>21</v>
      </c>
      <c r="N1414" s="9" t="s">
        <v>22</v>
      </c>
      <c r="O1414" s="9" t="s">
        <v>23</v>
      </c>
      <c r="P1414" s="9">
        <v>11</v>
      </c>
      <c r="Q1414" s="9">
        <v>2023</v>
      </c>
      <c r="R1414" s="11">
        <f>Raw_Data!$G1414*Raw_Data!$H1414</f>
        <v>749772.84</v>
      </c>
      <c r="S1414" s="11">
        <f>Raw_Data!$R1414*Raw_Data!$I1414/100</f>
        <v>5023.4780280000004</v>
      </c>
      <c r="T1414" s="11">
        <f>Raw_Data!$R1414-Raw_Data!$S1414</f>
        <v>744749.36197199998</v>
      </c>
      <c r="U1414" s="16">
        <f>Raw_Data!$L1414/Raw_Data!$J1414</f>
        <v>0.26914783949762705</v>
      </c>
    </row>
    <row r="1415" spans="1:21" x14ac:dyDescent="0.3">
      <c r="A1415" s="13" t="s">
        <v>2084</v>
      </c>
      <c r="B1415" s="12">
        <v>45236</v>
      </c>
      <c r="C1415" s="13" t="s">
        <v>34</v>
      </c>
      <c r="D1415" s="13" t="s">
        <v>592</v>
      </c>
      <c r="E1415" s="13" t="s">
        <v>5786</v>
      </c>
      <c r="F1415" s="13" t="s">
        <v>27</v>
      </c>
      <c r="G1415" s="13">
        <v>58298.21</v>
      </c>
      <c r="H1415" s="13">
        <v>8</v>
      </c>
      <c r="I1415" s="14">
        <v>0.26</v>
      </c>
      <c r="J1415" s="15">
        <v>466385.64</v>
      </c>
      <c r="K1415" s="13">
        <v>45458.2</v>
      </c>
      <c r="L1415" s="15">
        <v>102720.01</v>
      </c>
      <c r="M1415" s="13" t="s">
        <v>21</v>
      </c>
      <c r="N1415" s="13" t="s">
        <v>22</v>
      </c>
      <c r="O1415" s="13" t="s">
        <v>23</v>
      </c>
      <c r="P1415" s="13">
        <v>11</v>
      </c>
      <c r="Q1415" s="13">
        <v>2023</v>
      </c>
      <c r="R1415" s="15">
        <f>Raw_Data!$G1415*Raw_Data!$H1415</f>
        <v>466385.68</v>
      </c>
      <c r="S1415" s="15">
        <f>Raw_Data!$R1415*Raw_Data!$I1415/100</f>
        <v>1212.602768</v>
      </c>
      <c r="T1415" s="15">
        <f>Raw_Data!$R1415-Raw_Data!$S1415</f>
        <v>465173.07723200001</v>
      </c>
      <c r="U1415" s="17">
        <f>Raw_Data!$L1415/Raw_Data!$J1415</f>
        <v>0.22024693985003482</v>
      </c>
    </row>
    <row r="1416" spans="1:21" x14ac:dyDescent="0.3">
      <c r="A1416" s="9" t="s">
        <v>2085</v>
      </c>
      <c r="B1416" s="8">
        <v>45236</v>
      </c>
      <c r="C1416" s="9" t="s">
        <v>40</v>
      </c>
      <c r="D1416" s="9" t="s">
        <v>1515</v>
      </c>
      <c r="E1416" s="9" t="s">
        <v>5789</v>
      </c>
      <c r="F1416" s="9" t="s">
        <v>20</v>
      </c>
      <c r="G1416" s="9">
        <v>92825.98</v>
      </c>
      <c r="H1416" s="9">
        <v>37</v>
      </c>
      <c r="I1416" s="10">
        <v>4</v>
      </c>
      <c r="J1416" s="11">
        <v>3434561.11</v>
      </c>
      <c r="K1416" s="9">
        <v>70224.47</v>
      </c>
      <c r="L1416" s="11">
        <v>836255.83</v>
      </c>
      <c r="M1416" s="9" t="s">
        <v>36</v>
      </c>
      <c r="N1416" s="9" t="s">
        <v>28</v>
      </c>
      <c r="O1416" s="9" t="s">
        <v>23</v>
      </c>
      <c r="P1416" s="9">
        <v>11</v>
      </c>
      <c r="Q1416" s="9">
        <v>2023</v>
      </c>
      <c r="R1416" s="11">
        <f>Raw_Data!$G1416*Raw_Data!$H1416</f>
        <v>3434561.26</v>
      </c>
      <c r="S1416" s="11">
        <f>Raw_Data!$R1416*Raw_Data!$I1416/100</f>
        <v>137382.4504</v>
      </c>
      <c r="T1416" s="11">
        <f>Raw_Data!$R1416-Raw_Data!$S1416</f>
        <v>3297178.8095999998</v>
      </c>
      <c r="U1416" s="16">
        <f>Raw_Data!$L1416/Raw_Data!$J1416</f>
        <v>0.24348258866763911</v>
      </c>
    </row>
    <row r="1417" spans="1:21" x14ac:dyDescent="0.3">
      <c r="A1417" s="13" t="s">
        <v>2086</v>
      </c>
      <c r="B1417" s="12">
        <v>45236</v>
      </c>
      <c r="C1417" s="13" t="s">
        <v>18</v>
      </c>
      <c r="D1417" s="13" t="s">
        <v>364</v>
      </c>
      <c r="E1417" s="13" t="s">
        <v>5789</v>
      </c>
      <c r="F1417" s="13" t="s">
        <v>55</v>
      </c>
      <c r="G1417" s="13">
        <v>61612.49</v>
      </c>
      <c r="H1417" s="13">
        <v>4</v>
      </c>
      <c r="I1417" s="14">
        <v>3.11</v>
      </c>
      <c r="J1417" s="15">
        <v>246449.96</v>
      </c>
      <c r="K1417" s="13">
        <v>46096.99</v>
      </c>
      <c r="L1417" s="15">
        <v>62061.98</v>
      </c>
      <c r="M1417" s="13" t="s">
        <v>21</v>
      </c>
      <c r="N1417" s="13" t="s">
        <v>22</v>
      </c>
      <c r="O1417" s="13" t="s">
        <v>23</v>
      </c>
      <c r="P1417" s="13">
        <v>11</v>
      </c>
      <c r="Q1417" s="13">
        <v>2023</v>
      </c>
      <c r="R1417" s="15">
        <f>Raw_Data!$G1417*Raw_Data!$H1417</f>
        <v>246449.96</v>
      </c>
      <c r="S1417" s="15">
        <f>Raw_Data!$R1417*Raw_Data!$I1417/100</f>
        <v>7664.5937559999993</v>
      </c>
      <c r="T1417" s="15">
        <f>Raw_Data!$R1417-Raw_Data!$S1417</f>
        <v>238785.366244</v>
      </c>
      <c r="U1417" s="17">
        <f>Raw_Data!$L1417/Raw_Data!$J1417</f>
        <v>0.25182385909090838</v>
      </c>
    </row>
    <row r="1418" spans="1:21" x14ac:dyDescent="0.3">
      <c r="A1418" s="9" t="s">
        <v>2087</v>
      </c>
      <c r="B1418" s="8">
        <v>45236</v>
      </c>
      <c r="C1418" s="9" t="s">
        <v>25</v>
      </c>
      <c r="D1418" s="9" t="s">
        <v>1448</v>
      </c>
      <c r="E1418" s="9" t="s">
        <v>5787</v>
      </c>
      <c r="F1418" s="9" t="s">
        <v>32</v>
      </c>
      <c r="G1418" s="9">
        <v>97463.35</v>
      </c>
      <c r="H1418" s="9">
        <v>96</v>
      </c>
      <c r="I1418" s="10">
        <v>15.32</v>
      </c>
      <c r="J1418" s="11">
        <v>9356481.5399999991</v>
      </c>
      <c r="K1418" s="9">
        <v>85254.92</v>
      </c>
      <c r="L1418" s="11">
        <v>1172009.01</v>
      </c>
      <c r="M1418" s="9" t="s">
        <v>36</v>
      </c>
      <c r="N1418" s="9" t="s">
        <v>28</v>
      </c>
      <c r="O1418" s="9" t="s">
        <v>29</v>
      </c>
      <c r="P1418" s="9">
        <v>11</v>
      </c>
      <c r="Q1418" s="9">
        <v>2023</v>
      </c>
      <c r="R1418" s="11">
        <f>Raw_Data!$G1418*Raw_Data!$H1418</f>
        <v>9356481.6000000015</v>
      </c>
      <c r="S1418" s="11">
        <f>Raw_Data!$R1418*Raw_Data!$I1418/100</f>
        <v>1433412.9811200001</v>
      </c>
      <c r="T1418" s="11">
        <f>Raw_Data!$R1418-Raw_Data!$S1418</f>
        <v>7923068.6188800018</v>
      </c>
      <c r="U1418" s="16">
        <f>Raw_Data!$L1418/Raw_Data!$J1418</f>
        <v>0.12526172418440962</v>
      </c>
    </row>
    <row r="1419" spans="1:21" x14ac:dyDescent="0.3">
      <c r="A1419" s="13" t="s">
        <v>2088</v>
      </c>
      <c r="B1419" s="12">
        <v>45236</v>
      </c>
      <c r="C1419" s="13" t="s">
        <v>25</v>
      </c>
      <c r="D1419" s="13" t="s">
        <v>301</v>
      </c>
      <c r="E1419" s="13" t="s">
        <v>5785</v>
      </c>
      <c r="F1419" s="13" t="s">
        <v>55</v>
      </c>
      <c r="G1419" s="13">
        <v>82639.679999999993</v>
      </c>
      <c r="H1419" s="13">
        <v>77</v>
      </c>
      <c r="I1419" s="14">
        <v>13.32</v>
      </c>
      <c r="J1419" s="15">
        <v>6363255.0099999998</v>
      </c>
      <c r="K1419" s="13">
        <v>59979.81</v>
      </c>
      <c r="L1419" s="15">
        <v>1744809.75</v>
      </c>
      <c r="M1419" s="13" t="s">
        <v>36</v>
      </c>
      <c r="N1419" s="13" t="s">
        <v>22</v>
      </c>
      <c r="O1419" s="13" t="s">
        <v>29</v>
      </c>
      <c r="P1419" s="13">
        <v>11</v>
      </c>
      <c r="Q1419" s="13">
        <v>2023</v>
      </c>
      <c r="R1419" s="15">
        <f>Raw_Data!$G1419*Raw_Data!$H1419</f>
        <v>6363255.3599999994</v>
      </c>
      <c r="S1419" s="15">
        <f>Raw_Data!$R1419*Raw_Data!$I1419/100</f>
        <v>847585.61395200004</v>
      </c>
      <c r="T1419" s="15">
        <f>Raw_Data!$R1419-Raw_Data!$S1419</f>
        <v>5515669.7460479997</v>
      </c>
      <c r="U1419" s="17">
        <f>Raw_Data!$L1419/Raw_Data!$J1419</f>
        <v>0.27420082131833345</v>
      </c>
    </row>
    <row r="1420" spans="1:21" x14ac:dyDescent="0.3">
      <c r="A1420" s="9" t="s">
        <v>2089</v>
      </c>
      <c r="B1420" s="8">
        <v>45236</v>
      </c>
      <c r="C1420" s="9" t="s">
        <v>47</v>
      </c>
      <c r="D1420" s="9" t="s">
        <v>441</v>
      </c>
      <c r="E1420" s="9" t="s">
        <v>5789</v>
      </c>
      <c r="F1420" s="9" t="s">
        <v>42</v>
      </c>
      <c r="G1420" s="9">
        <v>38102.74</v>
      </c>
      <c r="H1420" s="9">
        <v>12</v>
      </c>
      <c r="I1420" s="10">
        <v>5.37</v>
      </c>
      <c r="J1420" s="11">
        <v>457232.91</v>
      </c>
      <c r="K1420" s="9">
        <v>28806.959999999999</v>
      </c>
      <c r="L1420" s="11">
        <v>111549.41</v>
      </c>
      <c r="M1420" s="9" t="s">
        <v>21</v>
      </c>
      <c r="N1420" s="9" t="s">
        <v>28</v>
      </c>
      <c r="O1420" s="9" t="s">
        <v>29</v>
      </c>
      <c r="P1420" s="9">
        <v>11</v>
      </c>
      <c r="Q1420" s="9">
        <v>2023</v>
      </c>
      <c r="R1420" s="11">
        <f>Raw_Data!$G1420*Raw_Data!$H1420</f>
        <v>457232.88</v>
      </c>
      <c r="S1420" s="11">
        <f>Raw_Data!$R1420*Raw_Data!$I1420/100</f>
        <v>24553.405655999999</v>
      </c>
      <c r="T1420" s="11">
        <f>Raw_Data!$R1420-Raw_Data!$S1420</f>
        <v>432679.47434399999</v>
      </c>
      <c r="U1420" s="16">
        <f>Raw_Data!$L1420/Raw_Data!$J1420</f>
        <v>0.24396627530594858</v>
      </c>
    </row>
    <row r="1421" spans="1:21" x14ac:dyDescent="0.3">
      <c r="A1421" s="13" t="s">
        <v>2090</v>
      </c>
      <c r="B1421" s="12">
        <v>45237</v>
      </c>
      <c r="C1421" s="13" t="s">
        <v>47</v>
      </c>
      <c r="D1421" s="13" t="s">
        <v>504</v>
      </c>
      <c r="E1421" s="13" t="s">
        <v>5786</v>
      </c>
      <c r="F1421" s="13" t="s">
        <v>55</v>
      </c>
      <c r="G1421" s="13">
        <v>44870.87</v>
      </c>
      <c r="H1421" s="13">
        <v>3</v>
      </c>
      <c r="I1421" s="14">
        <v>16.329999999999998</v>
      </c>
      <c r="J1421" s="15">
        <v>134612.60999999999</v>
      </c>
      <c r="K1421" s="13">
        <v>32059.15</v>
      </c>
      <c r="L1421" s="15">
        <v>38435.160000000003</v>
      </c>
      <c r="M1421" s="13" t="s">
        <v>21</v>
      </c>
      <c r="N1421" s="13" t="s">
        <v>22</v>
      </c>
      <c r="O1421" s="13" t="s">
        <v>29</v>
      </c>
      <c r="P1421" s="13">
        <v>11</v>
      </c>
      <c r="Q1421" s="13">
        <v>2023</v>
      </c>
      <c r="R1421" s="15">
        <f>Raw_Data!$G1421*Raw_Data!$H1421</f>
        <v>134612.61000000002</v>
      </c>
      <c r="S1421" s="15">
        <f>Raw_Data!$R1421*Raw_Data!$I1421/100</f>
        <v>21982.239213000001</v>
      </c>
      <c r="T1421" s="15">
        <f>Raw_Data!$R1421-Raw_Data!$S1421</f>
        <v>112630.37078700002</v>
      </c>
      <c r="U1421" s="17">
        <f>Raw_Data!$L1421/Raw_Data!$J1421</f>
        <v>0.28552421649056509</v>
      </c>
    </row>
    <row r="1422" spans="1:21" x14ac:dyDescent="0.3">
      <c r="A1422" s="9" t="s">
        <v>2091</v>
      </c>
      <c r="B1422" s="8">
        <v>45237</v>
      </c>
      <c r="C1422" s="9" t="s">
        <v>34</v>
      </c>
      <c r="D1422" s="9" t="s">
        <v>311</v>
      </c>
      <c r="E1422" s="9" t="s">
        <v>5788</v>
      </c>
      <c r="F1422" s="9" t="s">
        <v>42</v>
      </c>
      <c r="G1422" s="9">
        <v>73316.13</v>
      </c>
      <c r="H1422" s="9">
        <v>110</v>
      </c>
      <c r="I1422" s="10">
        <v>3.84</v>
      </c>
      <c r="J1422" s="11">
        <v>8064774.7599999998</v>
      </c>
      <c r="K1422" s="9">
        <v>50063.9</v>
      </c>
      <c r="L1422" s="11">
        <v>2557745.73</v>
      </c>
      <c r="M1422" s="9" t="s">
        <v>36</v>
      </c>
      <c r="N1422" s="9" t="s">
        <v>22</v>
      </c>
      <c r="O1422" s="9" t="s">
        <v>23</v>
      </c>
      <c r="P1422" s="9">
        <v>11</v>
      </c>
      <c r="Q1422" s="9">
        <v>2023</v>
      </c>
      <c r="R1422" s="11">
        <f>Raw_Data!$G1422*Raw_Data!$H1422</f>
        <v>8064774.3000000007</v>
      </c>
      <c r="S1422" s="11">
        <f>Raw_Data!$R1422*Raw_Data!$I1422/100</f>
        <v>309687.33312000002</v>
      </c>
      <c r="T1422" s="11">
        <f>Raw_Data!$R1422-Raw_Data!$S1422</f>
        <v>7755086.9668800011</v>
      </c>
      <c r="U1422" s="16">
        <f>Raw_Data!$L1422/Raw_Data!$J1422</f>
        <v>0.31715029943378109</v>
      </c>
    </row>
    <row r="1423" spans="1:21" x14ac:dyDescent="0.3">
      <c r="A1423" s="13" t="s">
        <v>2092</v>
      </c>
      <c r="B1423" s="12">
        <v>45238</v>
      </c>
      <c r="C1423" s="13" t="s">
        <v>47</v>
      </c>
      <c r="D1423" s="13" t="s">
        <v>863</v>
      </c>
      <c r="E1423" s="13" t="s">
        <v>5785</v>
      </c>
      <c r="F1423" s="13" t="s">
        <v>32</v>
      </c>
      <c r="G1423" s="13">
        <v>49109.760000000002</v>
      </c>
      <c r="H1423" s="13">
        <v>128</v>
      </c>
      <c r="I1423" s="14">
        <v>1</v>
      </c>
      <c r="J1423" s="15">
        <v>6286049.5700000003</v>
      </c>
      <c r="K1423" s="13">
        <v>40374.11</v>
      </c>
      <c r="L1423" s="15">
        <v>1118163.17</v>
      </c>
      <c r="M1423" s="13" t="s">
        <v>36</v>
      </c>
      <c r="N1423" s="13" t="s">
        <v>22</v>
      </c>
      <c r="O1423" s="13" t="s">
        <v>23</v>
      </c>
      <c r="P1423" s="13">
        <v>11</v>
      </c>
      <c r="Q1423" s="13">
        <v>2023</v>
      </c>
      <c r="R1423" s="15">
        <f>Raw_Data!$G1423*Raw_Data!$H1423</f>
        <v>6286049.2800000003</v>
      </c>
      <c r="S1423" s="15">
        <f>Raw_Data!$R1423*Raw_Data!$I1423/100</f>
        <v>62860.4928</v>
      </c>
      <c r="T1423" s="15">
        <f>Raw_Data!$R1423-Raw_Data!$S1423</f>
        <v>6223188.7872000001</v>
      </c>
      <c r="U1423" s="17">
        <f>Raw_Data!$L1423/Raw_Data!$J1423</f>
        <v>0.17788010698108445</v>
      </c>
    </row>
    <row r="1424" spans="1:21" x14ac:dyDescent="0.3">
      <c r="A1424" s="9" t="s">
        <v>2093</v>
      </c>
      <c r="B1424" s="8">
        <v>45238</v>
      </c>
      <c r="C1424" s="9" t="s">
        <v>34</v>
      </c>
      <c r="D1424" s="9" t="s">
        <v>768</v>
      </c>
      <c r="E1424" s="9" t="s">
        <v>5790</v>
      </c>
      <c r="F1424" s="9" t="s">
        <v>32</v>
      </c>
      <c r="G1424" s="9">
        <v>76008.25</v>
      </c>
      <c r="H1424" s="9">
        <v>51</v>
      </c>
      <c r="I1424" s="10">
        <v>2.27</v>
      </c>
      <c r="J1424" s="11">
        <v>3876420.91</v>
      </c>
      <c r="K1424" s="9">
        <v>64728.03</v>
      </c>
      <c r="L1424" s="11">
        <v>575291.49</v>
      </c>
      <c r="M1424" s="9" t="s">
        <v>36</v>
      </c>
      <c r="N1424" s="9" t="s">
        <v>22</v>
      </c>
      <c r="O1424" s="9" t="s">
        <v>23</v>
      </c>
      <c r="P1424" s="9">
        <v>11</v>
      </c>
      <c r="Q1424" s="9">
        <v>2023</v>
      </c>
      <c r="R1424" s="11">
        <f>Raw_Data!$G1424*Raw_Data!$H1424</f>
        <v>3876420.75</v>
      </c>
      <c r="S1424" s="11">
        <f>Raw_Data!$R1424*Raw_Data!$I1424/100</f>
        <v>87994.751025000005</v>
      </c>
      <c r="T1424" s="11">
        <f>Raw_Data!$R1424-Raw_Data!$S1424</f>
        <v>3788425.9989749999</v>
      </c>
      <c r="U1424" s="16">
        <f>Raw_Data!$L1424/Raw_Data!$J1424</f>
        <v>0.14840790083345207</v>
      </c>
    </row>
    <row r="1425" spans="1:21" x14ac:dyDescent="0.3">
      <c r="A1425" s="13" t="s">
        <v>2094</v>
      </c>
      <c r="B1425" s="12">
        <v>45238</v>
      </c>
      <c r="C1425" s="13" t="s">
        <v>34</v>
      </c>
      <c r="D1425" s="13" t="s">
        <v>1640</v>
      </c>
      <c r="E1425" s="13" t="s">
        <v>5787</v>
      </c>
      <c r="F1425" s="13" t="s">
        <v>55</v>
      </c>
      <c r="G1425" s="13">
        <v>76122.83</v>
      </c>
      <c r="H1425" s="13">
        <v>9</v>
      </c>
      <c r="I1425" s="14">
        <v>1.5</v>
      </c>
      <c r="J1425" s="15">
        <v>685105.45</v>
      </c>
      <c r="K1425" s="13">
        <v>55244.04</v>
      </c>
      <c r="L1425" s="15">
        <v>187909.13</v>
      </c>
      <c r="M1425" s="13" t="s">
        <v>21</v>
      </c>
      <c r="N1425" s="13" t="s">
        <v>28</v>
      </c>
      <c r="O1425" s="13" t="s">
        <v>23</v>
      </c>
      <c r="P1425" s="13">
        <v>11</v>
      </c>
      <c r="Q1425" s="13">
        <v>2023</v>
      </c>
      <c r="R1425" s="15">
        <f>Raw_Data!$G1425*Raw_Data!$H1425</f>
        <v>685105.47</v>
      </c>
      <c r="S1425" s="15">
        <f>Raw_Data!$R1425*Raw_Data!$I1425/100</f>
        <v>10276.582049999999</v>
      </c>
      <c r="T1425" s="15">
        <f>Raw_Data!$R1425-Raw_Data!$S1425</f>
        <v>674828.88795</v>
      </c>
      <c r="U1425" s="17">
        <f>Raw_Data!$L1425/Raw_Data!$J1425</f>
        <v>0.2742776750644737</v>
      </c>
    </row>
    <row r="1426" spans="1:21" x14ac:dyDescent="0.3">
      <c r="A1426" s="9" t="s">
        <v>2095</v>
      </c>
      <c r="B1426" s="8">
        <v>45238</v>
      </c>
      <c r="C1426" s="9" t="s">
        <v>34</v>
      </c>
      <c r="D1426" s="9" t="s">
        <v>219</v>
      </c>
      <c r="E1426" s="9" t="s">
        <v>5790</v>
      </c>
      <c r="F1426" s="9" t="s">
        <v>27</v>
      </c>
      <c r="G1426" s="9">
        <v>79772</v>
      </c>
      <c r="H1426" s="9">
        <v>7</v>
      </c>
      <c r="I1426" s="10">
        <v>2.64</v>
      </c>
      <c r="J1426" s="11">
        <v>558403.98</v>
      </c>
      <c r="K1426" s="9">
        <v>59630.69</v>
      </c>
      <c r="L1426" s="11">
        <v>140989.18</v>
      </c>
      <c r="M1426" s="9" t="s">
        <v>21</v>
      </c>
      <c r="N1426" s="9" t="s">
        <v>28</v>
      </c>
      <c r="O1426" s="9" t="s">
        <v>23</v>
      </c>
      <c r="P1426" s="9">
        <v>11</v>
      </c>
      <c r="Q1426" s="9">
        <v>2023</v>
      </c>
      <c r="R1426" s="11">
        <f>Raw_Data!$G1426*Raw_Data!$H1426</f>
        <v>558404</v>
      </c>
      <c r="S1426" s="11">
        <f>Raw_Data!$R1426*Raw_Data!$I1426/100</f>
        <v>14741.865600000001</v>
      </c>
      <c r="T1426" s="11">
        <f>Raw_Data!$R1426-Raw_Data!$S1426</f>
        <v>543662.13439999998</v>
      </c>
      <c r="U1426" s="16">
        <f>Raw_Data!$L1426/Raw_Data!$J1426</f>
        <v>0.25248598693727076</v>
      </c>
    </row>
    <row r="1427" spans="1:21" x14ac:dyDescent="0.3">
      <c r="A1427" s="13" t="s">
        <v>2096</v>
      </c>
      <c r="B1427" s="12">
        <v>45238</v>
      </c>
      <c r="C1427" s="13" t="s">
        <v>25</v>
      </c>
      <c r="D1427" s="13" t="s">
        <v>477</v>
      </c>
      <c r="E1427" s="13" t="s">
        <v>5785</v>
      </c>
      <c r="F1427" s="13" t="s">
        <v>20</v>
      </c>
      <c r="G1427" s="13">
        <v>74169.5</v>
      </c>
      <c r="H1427" s="13">
        <v>1</v>
      </c>
      <c r="I1427" s="14">
        <v>2.56</v>
      </c>
      <c r="J1427" s="15">
        <v>74169.5</v>
      </c>
      <c r="K1427" s="13">
        <v>58164.92</v>
      </c>
      <c r="L1427" s="15">
        <v>16004.58</v>
      </c>
      <c r="M1427" s="13" t="s">
        <v>21</v>
      </c>
      <c r="N1427" s="13" t="s">
        <v>28</v>
      </c>
      <c r="O1427" s="13" t="s">
        <v>23</v>
      </c>
      <c r="P1427" s="13">
        <v>11</v>
      </c>
      <c r="Q1427" s="13">
        <v>2023</v>
      </c>
      <c r="R1427" s="15">
        <f>Raw_Data!$G1427*Raw_Data!$H1427</f>
        <v>74169.5</v>
      </c>
      <c r="S1427" s="15">
        <f>Raw_Data!$R1427*Raw_Data!$I1427/100</f>
        <v>1898.7392000000002</v>
      </c>
      <c r="T1427" s="15">
        <f>Raw_Data!$R1427-Raw_Data!$S1427</f>
        <v>72270.760800000004</v>
      </c>
      <c r="U1427" s="17">
        <f>Raw_Data!$L1427/Raw_Data!$J1427</f>
        <v>0.21578384645979817</v>
      </c>
    </row>
    <row r="1428" spans="1:21" x14ac:dyDescent="0.3">
      <c r="A1428" s="9" t="s">
        <v>2097</v>
      </c>
      <c r="B1428" s="8">
        <v>45238</v>
      </c>
      <c r="C1428" s="9" t="s">
        <v>25</v>
      </c>
      <c r="D1428" s="9" t="s">
        <v>732</v>
      </c>
      <c r="E1428" s="9" t="s">
        <v>5789</v>
      </c>
      <c r="F1428" s="9" t="s">
        <v>32</v>
      </c>
      <c r="G1428" s="9">
        <v>110432.04</v>
      </c>
      <c r="H1428" s="9">
        <v>2</v>
      </c>
      <c r="I1428" s="10">
        <v>5.35</v>
      </c>
      <c r="J1428" s="11">
        <v>220864.08</v>
      </c>
      <c r="K1428" s="9">
        <v>94830.84</v>
      </c>
      <c r="L1428" s="11">
        <v>31202.400000000001</v>
      </c>
      <c r="M1428" s="9" t="s">
        <v>21</v>
      </c>
      <c r="N1428" s="9" t="s">
        <v>58</v>
      </c>
      <c r="O1428" s="9" t="s">
        <v>23</v>
      </c>
      <c r="P1428" s="9">
        <v>11</v>
      </c>
      <c r="Q1428" s="9">
        <v>2023</v>
      </c>
      <c r="R1428" s="11">
        <f>Raw_Data!$G1428*Raw_Data!$H1428</f>
        <v>220864.08</v>
      </c>
      <c r="S1428" s="11">
        <f>Raw_Data!$R1428*Raw_Data!$I1428/100</f>
        <v>11816.228279999998</v>
      </c>
      <c r="T1428" s="11">
        <f>Raw_Data!$R1428-Raw_Data!$S1428</f>
        <v>209047.85171999998</v>
      </c>
      <c r="U1428" s="16">
        <f>Raw_Data!$L1428/Raw_Data!$J1428</f>
        <v>0.14127421715654262</v>
      </c>
    </row>
    <row r="1429" spans="1:21" x14ac:dyDescent="0.3">
      <c r="A1429" s="13" t="s">
        <v>2098</v>
      </c>
      <c r="B1429" s="12">
        <v>45239</v>
      </c>
      <c r="C1429" s="13" t="s">
        <v>47</v>
      </c>
      <c r="D1429" s="13" t="s">
        <v>640</v>
      </c>
      <c r="E1429" s="13" t="s">
        <v>5789</v>
      </c>
      <c r="F1429" s="13" t="s">
        <v>27</v>
      </c>
      <c r="G1429" s="13">
        <v>51265.02</v>
      </c>
      <c r="H1429" s="13">
        <v>5</v>
      </c>
      <c r="I1429" s="14">
        <v>4</v>
      </c>
      <c r="J1429" s="15">
        <v>256325.1</v>
      </c>
      <c r="K1429" s="13">
        <v>40172.080000000002</v>
      </c>
      <c r="L1429" s="15">
        <v>55464.72</v>
      </c>
      <c r="M1429" s="13" t="s">
        <v>21</v>
      </c>
      <c r="N1429" s="13" t="s">
        <v>28</v>
      </c>
      <c r="O1429" s="13" t="s">
        <v>23</v>
      </c>
      <c r="P1429" s="13">
        <v>11</v>
      </c>
      <c r="Q1429" s="13">
        <v>2023</v>
      </c>
      <c r="R1429" s="15">
        <f>Raw_Data!$G1429*Raw_Data!$H1429</f>
        <v>256325.09999999998</v>
      </c>
      <c r="S1429" s="15">
        <f>Raw_Data!$R1429*Raw_Data!$I1429/100</f>
        <v>10253.003999999999</v>
      </c>
      <c r="T1429" s="15">
        <f>Raw_Data!$R1429-Raw_Data!$S1429</f>
        <v>246072.09599999999</v>
      </c>
      <c r="U1429" s="17">
        <f>Raw_Data!$L1429/Raw_Data!$J1429</f>
        <v>0.21638427138036814</v>
      </c>
    </row>
    <row r="1430" spans="1:21" x14ac:dyDescent="0.3">
      <c r="A1430" s="9" t="s">
        <v>2099</v>
      </c>
      <c r="B1430" s="8">
        <v>45239</v>
      </c>
      <c r="C1430" s="9" t="s">
        <v>34</v>
      </c>
      <c r="D1430" s="9" t="s">
        <v>202</v>
      </c>
      <c r="E1430" s="9" t="s">
        <v>5789</v>
      </c>
      <c r="F1430" s="9" t="s">
        <v>20</v>
      </c>
      <c r="G1430" s="9">
        <v>53754.36</v>
      </c>
      <c r="H1430" s="9">
        <v>22</v>
      </c>
      <c r="I1430" s="10">
        <v>21.78</v>
      </c>
      <c r="J1430" s="11">
        <v>1182595.8400000001</v>
      </c>
      <c r="K1430" s="9">
        <v>41670.28</v>
      </c>
      <c r="L1430" s="11">
        <v>265849.62</v>
      </c>
      <c r="M1430" s="9" t="s">
        <v>36</v>
      </c>
      <c r="N1430" s="9" t="s">
        <v>28</v>
      </c>
      <c r="O1430" s="9" t="s">
        <v>29</v>
      </c>
      <c r="P1430" s="9">
        <v>11</v>
      </c>
      <c r="Q1430" s="9">
        <v>2023</v>
      </c>
      <c r="R1430" s="11">
        <f>Raw_Data!$G1430*Raw_Data!$H1430</f>
        <v>1182595.92</v>
      </c>
      <c r="S1430" s="11">
        <f>Raw_Data!$R1430*Raw_Data!$I1430/100</f>
        <v>257569.39137600001</v>
      </c>
      <c r="T1430" s="11">
        <f>Raw_Data!$R1430-Raw_Data!$S1430</f>
        <v>925026.52862399991</v>
      </c>
      <c r="U1430" s="16">
        <f>Raw_Data!$L1430/Raw_Data!$J1430</f>
        <v>0.22480175475672229</v>
      </c>
    </row>
    <row r="1431" spans="1:21" x14ac:dyDescent="0.3">
      <c r="A1431" s="13" t="s">
        <v>2100</v>
      </c>
      <c r="B1431" s="12">
        <v>45239</v>
      </c>
      <c r="C1431" s="13" t="s">
        <v>18</v>
      </c>
      <c r="D1431" s="13" t="s">
        <v>809</v>
      </c>
      <c r="E1431" s="13" t="s">
        <v>5790</v>
      </c>
      <c r="F1431" s="13" t="s">
        <v>55</v>
      </c>
      <c r="G1431" s="13">
        <v>50352.17</v>
      </c>
      <c r="H1431" s="13">
        <v>10</v>
      </c>
      <c r="I1431" s="14">
        <v>7.87</v>
      </c>
      <c r="J1431" s="15">
        <v>503521.69</v>
      </c>
      <c r="K1431" s="13">
        <v>34057.879999999997</v>
      </c>
      <c r="L1431" s="15">
        <v>162942.92000000001</v>
      </c>
      <c r="M1431" s="13" t="s">
        <v>21</v>
      </c>
      <c r="N1431" s="13" t="s">
        <v>45</v>
      </c>
      <c r="O1431" s="13" t="s">
        <v>29</v>
      </c>
      <c r="P1431" s="13">
        <v>11</v>
      </c>
      <c r="Q1431" s="13">
        <v>2023</v>
      </c>
      <c r="R1431" s="15">
        <f>Raw_Data!$G1431*Raw_Data!$H1431</f>
        <v>503521.69999999995</v>
      </c>
      <c r="S1431" s="15">
        <f>Raw_Data!$R1431*Raw_Data!$I1431/100</f>
        <v>39627.157789999997</v>
      </c>
      <c r="T1431" s="15">
        <f>Raw_Data!$R1431-Raw_Data!$S1431</f>
        <v>463894.54220999999</v>
      </c>
      <c r="U1431" s="17">
        <f>Raw_Data!$L1431/Raw_Data!$J1431</f>
        <v>0.32360655605521188</v>
      </c>
    </row>
    <row r="1432" spans="1:21" x14ac:dyDescent="0.3">
      <c r="A1432" s="9" t="s">
        <v>2101</v>
      </c>
      <c r="B1432" s="8">
        <v>45239</v>
      </c>
      <c r="C1432" s="9" t="s">
        <v>25</v>
      </c>
      <c r="D1432" s="9" t="s">
        <v>2102</v>
      </c>
      <c r="E1432" s="9" t="s">
        <v>5785</v>
      </c>
      <c r="F1432" s="9" t="s">
        <v>55</v>
      </c>
      <c r="G1432" s="9">
        <v>124474.78</v>
      </c>
      <c r="H1432" s="9">
        <v>27</v>
      </c>
      <c r="I1432" s="10">
        <v>1.19</v>
      </c>
      <c r="J1432" s="11">
        <v>3360818.93</v>
      </c>
      <c r="K1432" s="9">
        <v>88707.79</v>
      </c>
      <c r="L1432" s="11">
        <v>965708.5</v>
      </c>
      <c r="M1432" s="9" t="s">
        <v>36</v>
      </c>
      <c r="N1432" s="9" t="s">
        <v>28</v>
      </c>
      <c r="O1432" s="9" t="s">
        <v>23</v>
      </c>
      <c r="P1432" s="9">
        <v>11</v>
      </c>
      <c r="Q1432" s="9">
        <v>2023</v>
      </c>
      <c r="R1432" s="11">
        <f>Raw_Data!$G1432*Raw_Data!$H1432</f>
        <v>3360819.06</v>
      </c>
      <c r="S1432" s="11">
        <f>Raw_Data!$R1432*Raw_Data!$I1432/100</f>
        <v>39993.746813999998</v>
      </c>
      <c r="T1432" s="11">
        <f>Raw_Data!$R1432-Raw_Data!$S1432</f>
        <v>3320825.3131860001</v>
      </c>
      <c r="U1432" s="16">
        <f>Raw_Data!$L1432/Raw_Data!$J1432</f>
        <v>0.28734321012646757</v>
      </c>
    </row>
    <row r="1433" spans="1:21" x14ac:dyDescent="0.3">
      <c r="A1433" s="13" t="s">
        <v>2103</v>
      </c>
      <c r="B1433" s="12">
        <v>45239</v>
      </c>
      <c r="C1433" s="13" t="s">
        <v>18</v>
      </c>
      <c r="D1433" s="13" t="s">
        <v>792</v>
      </c>
      <c r="E1433" s="13" t="s">
        <v>5789</v>
      </c>
      <c r="F1433" s="13" t="s">
        <v>27</v>
      </c>
      <c r="G1433" s="13">
        <v>53646.720000000001</v>
      </c>
      <c r="H1433" s="13">
        <v>1</v>
      </c>
      <c r="I1433" s="14">
        <v>2.87</v>
      </c>
      <c r="J1433" s="15">
        <v>53646.720000000001</v>
      </c>
      <c r="K1433" s="13">
        <v>40429.35</v>
      </c>
      <c r="L1433" s="15">
        <v>13217.37</v>
      </c>
      <c r="M1433" s="13" t="s">
        <v>21</v>
      </c>
      <c r="N1433" s="13" t="s">
        <v>45</v>
      </c>
      <c r="O1433" s="13" t="s">
        <v>23</v>
      </c>
      <c r="P1433" s="13">
        <v>11</v>
      </c>
      <c r="Q1433" s="13">
        <v>2023</v>
      </c>
      <c r="R1433" s="15">
        <f>Raw_Data!$G1433*Raw_Data!$H1433</f>
        <v>53646.720000000001</v>
      </c>
      <c r="S1433" s="15">
        <f>Raw_Data!$R1433*Raw_Data!$I1433/100</f>
        <v>1539.6608639999999</v>
      </c>
      <c r="T1433" s="15">
        <f>Raw_Data!$R1433-Raw_Data!$S1433</f>
        <v>52107.059136000003</v>
      </c>
      <c r="U1433" s="17">
        <f>Raw_Data!$L1433/Raw_Data!$J1433</f>
        <v>0.24637797054507712</v>
      </c>
    </row>
    <row r="1434" spans="1:21" x14ac:dyDescent="0.3">
      <c r="A1434" s="9" t="s">
        <v>2104</v>
      </c>
      <c r="B1434" s="8">
        <v>45239</v>
      </c>
      <c r="C1434" s="9" t="s">
        <v>25</v>
      </c>
      <c r="D1434" s="9" t="s">
        <v>348</v>
      </c>
      <c r="E1434" s="9" t="s">
        <v>5785</v>
      </c>
      <c r="F1434" s="9" t="s">
        <v>32</v>
      </c>
      <c r="G1434" s="9">
        <v>99921</v>
      </c>
      <c r="H1434" s="9">
        <v>142</v>
      </c>
      <c r="I1434" s="10">
        <v>5.07</v>
      </c>
      <c r="J1434" s="11">
        <v>14188781.470000001</v>
      </c>
      <c r="K1434" s="9">
        <v>79012.259999999995</v>
      </c>
      <c r="L1434" s="11">
        <v>2969040.77</v>
      </c>
      <c r="M1434" s="9" t="s">
        <v>36</v>
      </c>
      <c r="N1434" s="9" t="s">
        <v>22</v>
      </c>
      <c r="O1434" s="9" t="s">
        <v>23</v>
      </c>
      <c r="P1434" s="9">
        <v>11</v>
      </c>
      <c r="Q1434" s="9">
        <v>2023</v>
      </c>
      <c r="R1434" s="11">
        <f>Raw_Data!$G1434*Raw_Data!$H1434</f>
        <v>14188782</v>
      </c>
      <c r="S1434" s="11">
        <f>Raw_Data!$R1434*Raw_Data!$I1434/100</f>
        <v>719371.24740000011</v>
      </c>
      <c r="T1434" s="11">
        <f>Raw_Data!$R1434-Raw_Data!$S1434</f>
        <v>13469410.752599999</v>
      </c>
      <c r="U1434" s="16">
        <f>Raw_Data!$L1434/Raw_Data!$J1434</f>
        <v>0.20925269560868076</v>
      </c>
    </row>
    <row r="1435" spans="1:21" x14ac:dyDescent="0.3">
      <c r="A1435" s="13" t="s">
        <v>2105</v>
      </c>
      <c r="B1435" s="12">
        <v>45240</v>
      </c>
      <c r="C1435" s="13" t="s">
        <v>18</v>
      </c>
      <c r="D1435" s="13" t="s">
        <v>1008</v>
      </c>
      <c r="E1435" s="13" t="s">
        <v>5788</v>
      </c>
      <c r="F1435" s="13" t="s">
        <v>42</v>
      </c>
      <c r="G1435" s="13">
        <v>75493.350000000006</v>
      </c>
      <c r="H1435" s="13">
        <v>52</v>
      </c>
      <c r="I1435" s="14">
        <v>4.32</v>
      </c>
      <c r="J1435" s="15">
        <v>3925654.09</v>
      </c>
      <c r="K1435" s="13">
        <v>55004.89</v>
      </c>
      <c r="L1435" s="15">
        <v>1065399.79</v>
      </c>
      <c r="M1435" s="13" t="s">
        <v>36</v>
      </c>
      <c r="N1435" s="13" t="s">
        <v>28</v>
      </c>
      <c r="O1435" s="13" t="s">
        <v>23</v>
      </c>
      <c r="P1435" s="13">
        <v>11</v>
      </c>
      <c r="Q1435" s="13">
        <v>2023</v>
      </c>
      <c r="R1435" s="15">
        <f>Raw_Data!$G1435*Raw_Data!$H1435</f>
        <v>3925654.2</v>
      </c>
      <c r="S1435" s="15">
        <f>Raw_Data!$R1435*Raw_Data!$I1435/100</f>
        <v>169588.26144</v>
      </c>
      <c r="T1435" s="15">
        <f>Raw_Data!$R1435-Raw_Data!$S1435</f>
        <v>3756065.9385600002</v>
      </c>
      <c r="U1435" s="17">
        <f>Raw_Data!$L1435/Raw_Data!$J1435</f>
        <v>0.27139420987548091</v>
      </c>
    </row>
    <row r="1436" spans="1:21" x14ac:dyDescent="0.3">
      <c r="A1436" s="9" t="s">
        <v>2106</v>
      </c>
      <c r="B1436" s="8">
        <v>45240</v>
      </c>
      <c r="C1436" s="9" t="s">
        <v>34</v>
      </c>
      <c r="D1436" s="9" t="s">
        <v>2107</v>
      </c>
      <c r="E1436" s="9" t="s">
        <v>5785</v>
      </c>
      <c r="F1436" s="9" t="s">
        <v>55</v>
      </c>
      <c r="G1436" s="9">
        <v>76253.289999999994</v>
      </c>
      <c r="H1436" s="9">
        <v>11</v>
      </c>
      <c r="I1436" s="10">
        <v>2.59</v>
      </c>
      <c r="J1436" s="11">
        <v>838786.18</v>
      </c>
      <c r="K1436" s="9">
        <v>53391.68</v>
      </c>
      <c r="L1436" s="11">
        <v>251477.74</v>
      </c>
      <c r="M1436" s="9" t="s">
        <v>21</v>
      </c>
      <c r="N1436" s="9" t="s">
        <v>45</v>
      </c>
      <c r="O1436" s="9" t="s">
        <v>23</v>
      </c>
      <c r="P1436" s="9">
        <v>11</v>
      </c>
      <c r="Q1436" s="9">
        <v>2023</v>
      </c>
      <c r="R1436" s="11">
        <f>Raw_Data!$G1436*Raw_Data!$H1436</f>
        <v>838786.19</v>
      </c>
      <c r="S1436" s="11">
        <f>Raw_Data!$R1436*Raw_Data!$I1436/100</f>
        <v>21724.562320999998</v>
      </c>
      <c r="T1436" s="11">
        <f>Raw_Data!$R1436-Raw_Data!$S1436</f>
        <v>817061.62767899991</v>
      </c>
      <c r="U1436" s="16">
        <f>Raw_Data!$L1436/Raw_Data!$J1436</f>
        <v>0.29981149665579848</v>
      </c>
    </row>
    <row r="1437" spans="1:21" x14ac:dyDescent="0.3">
      <c r="A1437" s="13" t="s">
        <v>2108</v>
      </c>
      <c r="B1437" s="12">
        <v>45240</v>
      </c>
      <c r="C1437" s="13" t="s">
        <v>40</v>
      </c>
      <c r="D1437" s="13" t="s">
        <v>2109</v>
      </c>
      <c r="E1437" s="13" t="s">
        <v>5789</v>
      </c>
      <c r="F1437" s="13" t="s">
        <v>27</v>
      </c>
      <c r="G1437" s="13">
        <v>107606.69</v>
      </c>
      <c r="H1437" s="13">
        <v>102</v>
      </c>
      <c r="I1437" s="14">
        <v>4</v>
      </c>
      <c r="J1437" s="15">
        <v>10975882.59</v>
      </c>
      <c r="K1437" s="13">
        <v>85492.92</v>
      </c>
      <c r="L1437" s="15">
        <v>2255604.64</v>
      </c>
      <c r="M1437" s="13" t="s">
        <v>36</v>
      </c>
      <c r="N1437" s="13" t="s">
        <v>22</v>
      </c>
      <c r="O1437" s="13" t="s">
        <v>23</v>
      </c>
      <c r="P1437" s="13">
        <v>11</v>
      </c>
      <c r="Q1437" s="13">
        <v>2023</v>
      </c>
      <c r="R1437" s="15">
        <f>Raw_Data!$G1437*Raw_Data!$H1437</f>
        <v>10975882.380000001</v>
      </c>
      <c r="S1437" s="15">
        <f>Raw_Data!$R1437*Raw_Data!$I1437/100</f>
        <v>439035.29520000005</v>
      </c>
      <c r="T1437" s="15">
        <f>Raw_Data!$R1437-Raw_Data!$S1437</f>
        <v>10536847.084800001</v>
      </c>
      <c r="U1437" s="17">
        <f>Raw_Data!$L1437/Raw_Data!$J1437</f>
        <v>0.20550553648005088</v>
      </c>
    </row>
    <row r="1438" spans="1:21" x14ac:dyDescent="0.3">
      <c r="A1438" s="9" t="s">
        <v>2110</v>
      </c>
      <c r="B1438" s="8">
        <v>45240</v>
      </c>
      <c r="C1438" s="9" t="s">
        <v>25</v>
      </c>
      <c r="D1438" s="9" t="s">
        <v>540</v>
      </c>
      <c r="E1438" s="9" t="s">
        <v>5785</v>
      </c>
      <c r="F1438" s="9" t="s">
        <v>32</v>
      </c>
      <c r="G1438" s="9">
        <v>102455.97</v>
      </c>
      <c r="H1438" s="9">
        <v>110</v>
      </c>
      <c r="I1438" s="10">
        <v>20.34</v>
      </c>
      <c r="J1438" s="11">
        <v>11270156.869999999</v>
      </c>
      <c r="K1438" s="9">
        <v>83166.52</v>
      </c>
      <c r="L1438" s="11">
        <v>2121839.4700000002</v>
      </c>
      <c r="M1438" s="9" t="s">
        <v>36</v>
      </c>
      <c r="N1438" s="9" t="s">
        <v>28</v>
      </c>
      <c r="O1438" s="9" t="s">
        <v>29</v>
      </c>
      <c r="P1438" s="9">
        <v>11</v>
      </c>
      <c r="Q1438" s="9">
        <v>2023</v>
      </c>
      <c r="R1438" s="11">
        <f>Raw_Data!$G1438*Raw_Data!$H1438</f>
        <v>11270156.699999999</v>
      </c>
      <c r="S1438" s="11">
        <f>Raw_Data!$R1438*Raw_Data!$I1438/100</f>
        <v>2292349.8727799999</v>
      </c>
      <c r="T1438" s="11">
        <f>Raw_Data!$R1438-Raw_Data!$S1438</f>
        <v>8977806.8272200003</v>
      </c>
      <c r="U1438" s="16">
        <f>Raw_Data!$L1438/Raw_Data!$J1438</f>
        <v>0.18827062431119473</v>
      </c>
    </row>
    <row r="1439" spans="1:21" x14ac:dyDescent="0.3">
      <c r="A1439" s="13" t="s">
        <v>2111</v>
      </c>
      <c r="B1439" s="12">
        <v>45241</v>
      </c>
      <c r="C1439" s="13" t="s">
        <v>34</v>
      </c>
      <c r="D1439" s="13" t="s">
        <v>727</v>
      </c>
      <c r="E1439" s="13" t="s">
        <v>5790</v>
      </c>
      <c r="F1439" s="13" t="s">
        <v>27</v>
      </c>
      <c r="G1439" s="13">
        <v>69227.740000000005</v>
      </c>
      <c r="H1439" s="13">
        <v>1</v>
      </c>
      <c r="I1439" s="14">
        <v>1.59</v>
      </c>
      <c r="J1439" s="15">
        <v>69227.740000000005</v>
      </c>
      <c r="K1439" s="13">
        <v>55135.49</v>
      </c>
      <c r="L1439" s="15">
        <v>14092.25</v>
      </c>
      <c r="M1439" s="13" t="s">
        <v>21</v>
      </c>
      <c r="N1439" s="13" t="s">
        <v>28</v>
      </c>
      <c r="O1439" s="13" t="s">
        <v>23</v>
      </c>
      <c r="P1439" s="13">
        <v>11</v>
      </c>
      <c r="Q1439" s="13">
        <v>2023</v>
      </c>
      <c r="R1439" s="15">
        <f>Raw_Data!$G1439*Raw_Data!$H1439</f>
        <v>69227.740000000005</v>
      </c>
      <c r="S1439" s="15">
        <f>Raw_Data!$R1439*Raw_Data!$I1439/100</f>
        <v>1100.7210660000001</v>
      </c>
      <c r="T1439" s="15">
        <f>Raw_Data!$R1439-Raw_Data!$S1439</f>
        <v>68127.018934000007</v>
      </c>
      <c r="U1439" s="17">
        <f>Raw_Data!$L1439/Raw_Data!$J1439</f>
        <v>0.20356362926191146</v>
      </c>
    </row>
    <row r="1440" spans="1:21" x14ac:dyDescent="0.3">
      <c r="A1440" s="9" t="s">
        <v>2112</v>
      </c>
      <c r="B1440" s="8">
        <v>45241</v>
      </c>
      <c r="C1440" s="9" t="s">
        <v>34</v>
      </c>
      <c r="D1440" s="9" t="s">
        <v>1640</v>
      </c>
      <c r="E1440" s="9" t="s">
        <v>5787</v>
      </c>
      <c r="F1440" s="9" t="s">
        <v>27</v>
      </c>
      <c r="G1440" s="9">
        <v>69810.83</v>
      </c>
      <c r="H1440" s="9">
        <v>49</v>
      </c>
      <c r="I1440" s="10">
        <v>4</v>
      </c>
      <c r="J1440" s="11">
        <v>3420730.83</v>
      </c>
      <c r="K1440" s="9">
        <v>53722.879999999997</v>
      </c>
      <c r="L1440" s="11">
        <v>788309.82</v>
      </c>
      <c r="M1440" s="9" t="s">
        <v>36</v>
      </c>
      <c r="N1440" s="9" t="s">
        <v>22</v>
      </c>
      <c r="O1440" s="9" t="s">
        <v>23</v>
      </c>
      <c r="P1440" s="9">
        <v>11</v>
      </c>
      <c r="Q1440" s="9">
        <v>2023</v>
      </c>
      <c r="R1440" s="11">
        <f>Raw_Data!$G1440*Raw_Data!$H1440</f>
        <v>3420730.67</v>
      </c>
      <c r="S1440" s="11">
        <f>Raw_Data!$R1440*Raw_Data!$I1440/100</f>
        <v>136829.2268</v>
      </c>
      <c r="T1440" s="11">
        <f>Raw_Data!$R1440-Raw_Data!$S1440</f>
        <v>3283901.4432000001</v>
      </c>
      <c r="U1440" s="16">
        <f>Raw_Data!$L1440/Raw_Data!$J1440</f>
        <v>0.23045070167067191</v>
      </c>
    </row>
    <row r="1441" spans="1:21" x14ac:dyDescent="0.3">
      <c r="A1441" s="13" t="s">
        <v>2113</v>
      </c>
      <c r="B1441" s="12">
        <v>45241</v>
      </c>
      <c r="C1441" s="13" t="s">
        <v>18</v>
      </c>
      <c r="D1441" s="13" t="s">
        <v>966</v>
      </c>
      <c r="E1441" s="13" t="s">
        <v>5785</v>
      </c>
      <c r="F1441" s="13" t="s">
        <v>55</v>
      </c>
      <c r="G1441" s="13">
        <v>59084.44</v>
      </c>
      <c r="H1441" s="13">
        <v>8</v>
      </c>
      <c r="I1441" s="14">
        <v>10.14</v>
      </c>
      <c r="J1441" s="15">
        <v>472675.51</v>
      </c>
      <c r="K1441" s="13">
        <v>39549.85</v>
      </c>
      <c r="L1441" s="15">
        <v>156276.71</v>
      </c>
      <c r="M1441" s="13" t="s">
        <v>21</v>
      </c>
      <c r="N1441" s="13" t="s">
        <v>45</v>
      </c>
      <c r="O1441" s="13" t="s">
        <v>29</v>
      </c>
      <c r="P1441" s="13">
        <v>11</v>
      </c>
      <c r="Q1441" s="13">
        <v>2023</v>
      </c>
      <c r="R1441" s="15">
        <f>Raw_Data!$G1441*Raw_Data!$H1441</f>
        <v>472675.52</v>
      </c>
      <c r="S1441" s="15">
        <f>Raw_Data!$R1441*Raw_Data!$I1441/100</f>
        <v>47929.297728000005</v>
      </c>
      <c r="T1441" s="15">
        <f>Raw_Data!$R1441-Raw_Data!$S1441</f>
        <v>424746.22227200004</v>
      </c>
      <c r="U1441" s="17">
        <f>Raw_Data!$L1441/Raw_Data!$J1441</f>
        <v>0.3306215505008922</v>
      </c>
    </row>
    <row r="1442" spans="1:21" x14ac:dyDescent="0.3">
      <c r="A1442" s="9" t="s">
        <v>2114</v>
      </c>
      <c r="B1442" s="8">
        <v>45242</v>
      </c>
      <c r="C1442" s="9" t="s">
        <v>47</v>
      </c>
      <c r="D1442" s="9" t="s">
        <v>215</v>
      </c>
      <c r="E1442" s="9" t="s">
        <v>5790</v>
      </c>
      <c r="F1442" s="9" t="s">
        <v>20</v>
      </c>
      <c r="G1442" s="9">
        <v>55390.51</v>
      </c>
      <c r="H1442" s="9">
        <v>6</v>
      </c>
      <c r="I1442" s="10">
        <v>5.98</v>
      </c>
      <c r="J1442" s="11">
        <v>332343.07</v>
      </c>
      <c r="K1442" s="9">
        <v>44415.69</v>
      </c>
      <c r="L1442" s="11">
        <v>65848.95</v>
      </c>
      <c r="M1442" s="9" t="s">
        <v>21</v>
      </c>
      <c r="N1442" s="9" t="s">
        <v>45</v>
      </c>
      <c r="O1442" s="9" t="s">
        <v>29</v>
      </c>
      <c r="P1442" s="9">
        <v>11</v>
      </c>
      <c r="Q1442" s="9">
        <v>2023</v>
      </c>
      <c r="R1442" s="11">
        <f>Raw_Data!$G1442*Raw_Data!$H1442</f>
        <v>332343.06</v>
      </c>
      <c r="S1442" s="11">
        <f>Raw_Data!$R1442*Raw_Data!$I1442/100</f>
        <v>19874.114988000001</v>
      </c>
      <c r="T1442" s="11">
        <f>Raw_Data!$R1442-Raw_Data!$S1442</f>
        <v>312468.94501199998</v>
      </c>
      <c r="U1442" s="16">
        <f>Raw_Data!$L1442/Raw_Data!$J1442</f>
        <v>0.19813546886956299</v>
      </c>
    </row>
    <row r="1443" spans="1:21" x14ac:dyDescent="0.3">
      <c r="A1443" s="13" t="s">
        <v>2115</v>
      </c>
      <c r="B1443" s="12">
        <v>45242</v>
      </c>
      <c r="C1443" s="13" t="s">
        <v>18</v>
      </c>
      <c r="D1443" s="13" t="s">
        <v>1336</v>
      </c>
      <c r="E1443" s="13" t="s">
        <v>5786</v>
      </c>
      <c r="F1443" s="13" t="s">
        <v>27</v>
      </c>
      <c r="G1443" s="13">
        <v>58217</v>
      </c>
      <c r="H1443" s="13">
        <v>74</v>
      </c>
      <c r="I1443" s="14">
        <v>4</v>
      </c>
      <c r="J1443" s="15">
        <v>4308057.99</v>
      </c>
      <c r="K1443" s="13">
        <v>46916.66</v>
      </c>
      <c r="L1443" s="15">
        <v>836225.42</v>
      </c>
      <c r="M1443" s="13" t="s">
        <v>36</v>
      </c>
      <c r="N1443" s="13" t="s">
        <v>28</v>
      </c>
      <c r="O1443" s="13" t="s">
        <v>23</v>
      </c>
      <c r="P1443" s="13">
        <v>11</v>
      </c>
      <c r="Q1443" s="13">
        <v>2023</v>
      </c>
      <c r="R1443" s="15">
        <f>Raw_Data!$G1443*Raw_Data!$H1443</f>
        <v>4308058</v>
      </c>
      <c r="S1443" s="15">
        <f>Raw_Data!$R1443*Raw_Data!$I1443/100</f>
        <v>172322.32</v>
      </c>
      <c r="T1443" s="15">
        <f>Raw_Data!$R1443-Raw_Data!$S1443</f>
        <v>4135735.68</v>
      </c>
      <c r="U1443" s="17">
        <f>Raw_Data!$L1443/Raw_Data!$J1443</f>
        <v>0.19410728034327132</v>
      </c>
    </row>
    <row r="1444" spans="1:21" x14ac:dyDescent="0.3">
      <c r="A1444" s="9" t="s">
        <v>2116</v>
      </c>
      <c r="B1444" s="8">
        <v>45242</v>
      </c>
      <c r="C1444" s="9" t="s">
        <v>25</v>
      </c>
      <c r="D1444" s="9" t="s">
        <v>813</v>
      </c>
      <c r="E1444" s="9" t="s">
        <v>5786</v>
      </c>
      <c r="F1444" s="9" t="s">
        <v>42</v>
      </c>
      <c r="G1444" s="9">
        <v>112635.64</v>
      </c>
      <c r="H1444" s="9">
        <v>9</v>
      </c>
      <c r="I1444" s="10">
        <v>2.27</v>
      </c>
      <c r="J1444" s="11">
        <v>1013720.73</v>
      </c>
      <c r="K1444" s="9">
        <v>85851.1</v>
      </c>
      <c r="L1444" s="11">
        <v>241060.83</v>
      </c>
      <c r="M1444" s="9" t="s">
        <v>21</v>
      </c>
      <c r="N1444" s="9" t="s">
        <v>22</v>
      </c>
      <c r="O1444" s="9" t="s">
        <v>23</v>
      </c>
      <c r="P1444" s="9">
        <v>11</v>
      </c>
      <c r="Q1444" s="9">
        <v>2023</v>
      </c>
      <c r="R1444" s="11">
        <f>Raw_Data!$G1444*Raw_Data!$H1444</f>
        <v>1013720.76</v>
      </c>
      <c r="S1444" s="11">
        <f>Raw_Data!$R1444*Raw_Data!$I1444/100</f>
        <v>23011.461252000001</v>
      </c>
      <c r="T1444" s="11">
        <f>Raw_Data!$R1444-Raw_Data!$S1444</f>
        <v>990709.29874800006</v>
      </c>
      <c r="U1444" s="16">
        <f>Raw_Data!$L1444/Raw_Data!$J1444</f>
        <v>0.23779806692914329</v>
      </c>
    </row>
    <row r="1445" spans="1:21" x14ac:dyDescent="0.3">
      <c r="A1445" s="13" t="s">
        <v>2117</v>
      </c>
      <c r="B1445" s="12">
        <v>45242</v>
      </c>
      <c r="C1445" s="13" t="s">
        <v>40</v>
      </c>
      <c r="D1445" s="13" t="s">
        <v>224</v>
      </c>
      <c r="E1445" s="13" t="s">
        <v>5786</v>
      </c>
      <c r="F1445" s="13" t="s">
        <v>20</v>
      </c>
      <c r="G1445" s="13">
        <v>110117.59</v>
      </c>
      <c r="H1445" s="13">
        <v>8</v>
      </c>
      <c r="I1445" s="14">
        <v>4</v>
      </c>
      <c r="J1445" s="15">
        <v>880940.74</v>
      </c>
      <c r="K1445" s="13">
        <v>85268.33</v>
      </c>
      <c r="L1445" s="15">
        <v>198794.09</v>
      </c>
      <c r="M1445" s="13" t="s">
        <v>21</v>
      </c>
      <c r="N1445" s="13" t="s">
        <v>22</v>
      </c>
      <c r="O1445" s="13" t="s">
        <v>23</v>
      </c>
      <c r="P1445" s="13">
        <v>11</v>
      </c>
      <c r="Q1445" s="13">
        <v>2023</v>
      </c>
      <c r="R1445" s="15">
        <f>Raw_Data!$G1445*Raw_Data!$H1445</f>
        <v>880940.72</v>
      </c>
      <c r="S1445" s="15">
        <f>Raw_Data!$R1445*Raw_Data!$I1445/100</f>
        <v>35237.628799999999</v>
      </c>
      <c r="T1445" s="15">
        <f>Raw_Data!$R1445-Raw_Data!$S1445</f>
        <v>845703.09120000002</v>
      </c>
      <c r="U1445" s="17">
        <f>Raw_Data!$L1445/Raw_Data!$J1445</f>
        <v>0.22566113811469315</v>
      </c>
    </row>
    <row r="1446" spans="1:21" x14ac:dyDescent="0.3">
      <c r="A1446" s="9" t="s">
        <v>2118</v>
      </c>
      <c r="B1446" s="8">
        <v>45242</v>
      </c>
      <c r="C1446" s="9" t="s">
        <v>18</v>
      </c>
      <c r="D1446" s="9" t="s">
        <v>2119</v>
      </c>
      <c r="E1446" s="9" t="s">
        <v>5789</v>
      </c>
      <c r="F1446" s="9" t="s">
        <v>32</v>
      </c>
      <c r="G1446" s="9">
        <v>46020.99</v>
      </c>
      <c r="H1446" s="9">
        <v>114</v>
      </c>
      <c r="I1446" s="10">
        <v>10.19</v>
      </c>
      <c r="J1446" s="11">
        <v>5246393.0199999996</v>
      </c>
      <c r="K1446" s="9">
        <v>37134.83</v>
      </c>
      <c r="L1446" s="11">
        <v>1013021.88</v>
      </c>
      <c r="M1446" s="9" t="s">
        <v>36</v>
      </c>
      <c r="N1446" s="9" t="s">
        <v>22</v>
      </c>
      <c r="O1446" s="9" t="s">
        <v>29</v>
      </c>
      <c r="P1446" s="9">
        <v>11</v>
      </c>
      <c r="Q1446" s="9">
        <v>2023</v>
      </c>
      <c r="R1446" s="11">
        <f>Raw_Data!$G1446*Raw_Data!$H1446</f>
        <v>5246392.8599999994</v>
      </c>
      <c r="S1446" s="11">
        <f>Raw_Data!$R1446*Raw_Data!$I1446/100</f>
        <v>534607.43243399996</v>
      </c>
      <c r="T1446" s="11">
        <f>Raw_Data!$R1446-Raw_Data!$S1446</f>
        <v>4711785.4275659993</v>
      </c>
      <c r="U1446" s="16">
        <f>Raw_Data!$L1446/Raw_Data!$J1446</f>
        <v>0.19308920931737594</v>
      </c>
    </row>
    <row r="1447" spans="1:21" x14ac:dyDescent="0.3">
      <c r="A1447" s="13" t="s">
        <v>2120</v>
      </c>
      <c r="B1447" s="12">
        <v>45242</v>
      </c>
      <c r="C1447" s="13" t="s">
        <v>18</v>
      </c>
      <c r="D1447" s="13" t="s">
        <v>924</v>
      </c>
      <c r="E1447" s="13" t="s">
        <v>5788</v>
      </c>
      <c r="F1447" s="13" t="s">
        <v>20</v>
      </c>
      <c r="G1447" s="13">
        <v>57635.37</v>
      </c>
      <c r="H1447" s="13">
        <v>7</v>
      </c>
      <c r="I1447" s="14">
        <v>5.66</v>
      </c>
      <c r="J1447" s="15">
        <v>403447.61</v>
      </c>
      <c r="K1447" s="13">
        <v>47349.55</v>
      </c>
      <c r="L1447" s="15">
        <v>72000.77</v>
      </c>
      <c r="M1447" s="13" t="s">
        <v>21</v>
      </c>
      <c r="N1447" s="13" t="s">
        <v>58</v>
      </c>
      <c r="O1447" s="13" t="s">
        <v>29</v>
      </c>
      <c r="P1447" s="13">
        <v>11</v>
      </c>
      <c r="Q1447" s="13">
        <v>2023</v>
      </c>
      <c r="R1447" s="15">
        <f>Raw_Data!$G1447*Raw_Data!$H1447</f>
        <v>403447.59</v>
      </c>
      <c r="S1447" s="15">
        <f>Raw_Data!$R1447*Raw_Data!$I1447/100</f>
        <v>22835.133594000003</v>
      </c>
      <c r="T1447" s="15">
        <f>Raw_Data!$R1447-Raw_Data!$S1447</f>
        <v>380612.45640600001</v>
      </c>
      <c r="U1447" s="17">
        <f>Raw_Data!$L1447/Raw_Data!$J1447</f>
        <v>0.17846374154998715</v>
      </c>
    </row>
    <row r="1448" spans="1:21" x14ac:dyDescent="0.3">
      <c r="A1448" s="9" t="s">
        <v>2121</v>
      </c>
      <c r="B1448" s="8">
        <v>45242</v>
      </c>
      <c r="C1448" s="9" t="s">
        <v>18</v>
      </c>
      <c r="D1448" s="9" t="s">
        <v>815</v>
      </c>
      <c r="E1448" s="9" t="s">
        <v>5788</v>
      </c>
      <c r="F1448" s="9" t="s">
        <v>20</v>
      </c>
      <c r="G1448" s="9">
        <v>68614.06</v>
      </c>
      <c r="H1448" s="9">
        <v>63</v>
      </c>
      <c r="I1448" s="10">
        <v>1.08</v>
      </c>
      <c r="J1448" s="11">
        <v>4322685.74</v>
      </c>
      <c r="K1448" s="9">
        <v>54704.44</v>
      </c>
      <c r="L1448" s="11">
        <v>876306.04</v>
      </c>
      <c r="M1448" s="9" t="s">
        <v>36</v>
      </c>
      <c r="N1448" s="9" t="s">
        <v>22</v>
      </c>
      <c r="O1448" s="9" t="s">
        <v>23</v>
      </c>
      <c r="P1448" s="9">
        <v>11</v>
      </c>
      <c r="Q1448" s="9">
        <v>2023</v>
      </c>
      <c r="R1448" s="11">
        <f>Raw_Data!$G1448*Raw_Data!$H1448</f>
        <v>4322685.78</v>
      </c>
      <c r="S1448" s="11">
        <f>Raw_Data!$R1448*Raw_Data!$I1448/100</f>
        <v>46685.006423999999</v>
      </c>
      <c r="T1448" s="11">
        <f>Raw_Data!$R1448-Raw_Data!$S1448</f>
        <v>4276000.7735760007</v>
      </c>
      <c r="U1448" s="16">
        <f>Raw_Data!$L1448/Raw_Data!$J1448</f>
        <v>0.2027225879251634</v>
      </c>
    </row>
    <row r="1449" spans="1:21" x14ac:dyDescent="0.3">
      <c r="A1449" s="13" t="s">
        <v>2122</v>
      </c>
      <c r="B1449" s="12">
        <v>45243</v>
      </c>
      <c r="C1449" s="13" t="s">
        <v>25</v>
      </c>
      <c r="D1449" s="13" t="s">
        <v>1026</v>
      </c>
      <c r="E1449" s="13" t="s">
        <v>5786</v>
      </c>
      <c r="F1449" s="13" t="s">
        <v>55</v>
      </c>
      <c r="G1449" s="13">
        <v>116822.76</v>
      </c>
      <c r="H1449" s="13">
        <v>6</v>
      </c>
      <c r="I1449" s="14">
        <v>9.61</v>
      </c>
      <c r="J1449" s="15">
        <v>700936.58</v>
      </c>
      <c r="K1449" s="13">
        <v>85847.48</v>
      </c>
      <c r="L1449" s="15">
        <v>185851.69</v>
      </c>
      <c r="M1449" s="13" t="s">
        <v>21</v>
      </c>
      <c r="N1449" s="13" t="s">
        <v>22</v>
      </c>
      <c r="O1449" s="13" t="s">
        <v>29</v>
      </c>
      <c r="P1449" s="13">
        <v>11</v>
      </c>
      <c r="Q1449" s="13">
        <v>2023</v>
      </c>
      <c r="R1449" s="15">
        <f>Raw_Data!$G1449*Raw_Data!$H1449</f>
        <v>700936.55999999994</v>
      </c>
      <c r="S1449" s="15">
        <f>Raw_Data!$R1449*Raw_Data!$I1449/100</f>
        <v>67360.003415999992</v>
      </c>
      <c r="T1449" s="15">
        <f>Raw_Data!$R1449-Raw_Data!$S1449</f>
        <v>633576.55658399989</v>
      </c>
      <c r="U1449" s="17">
        <f>Raw_Data!$L1449/Raw_Data!$J1449</f>
        <v>0.26514765429990828</v>
      </c>
    </row>
    <row r="1450" spans="1:21" x14ac:dyDescent="0.3">
      <c r="A1450" s="9" t="s">
        <v>2123</v>
      </c>
      <c r="B1450" s="8">
        <v>45243</v>
      </c>
      <c r="C1450" s="9" t="s">
        <v>25</v>
      </c>
      <c r="D1450" s="9" t="s">
        <v>883</v>
      </c>
      <c r="E1450" s="9" t="s">
        <v>5787</v>
      </c>
      <c r="F1450" s="9" t="s">
        <v>27</v>
      </c>
      <c r="G1450" s="9">
        <v>111993.27</v>
      </c>
      <c r="H1450" s="9">
        <v>45</v>
      </c>
      <c r="I1450" s="10">
        <v>4</v>
      </c>
      <c r="J1450" s="11">
        <v>5039697.17</v>
      </c>
      <c r="K1450" s="9">
        <v>86656.4</v>
      </c>
      <c r="L1450" s="11">
        <v>1140159.1299999999</v>
      </c>
      <c r="M1450" s="9" t="s">
        <v>36</v>
      </c>
      <c r="N1450" s="9" t="s">
        <v>22</v>
      </c>
      <c r="O1450" s="9" t="s">
        <v>23</v>
      </c>
      <c r="P1450" s="9">
        <v>11</v>
      </c>
      <c r="Q1450" s="9">
        <v>2023</v>
      </c>
      <c r="R1450" s="11">
        <f>Raw_Data!$G1450*Raw_Data!$H1450</f>
        <v>5039697.1500000004</v>
      </c>
      <c r="S1450" s="11">
        <f>Raw_Data!$R1450*Raw_Data!$I1450/100</f>
        <v>201587.88600000003</v>
      </c>
      <c r="T1450" s="11">
        <f>Raw_Data!$R1450-Raw_Data!$S1450</f>
        <v>4838109.2640000004</v>
      </c>
      <c r="U1450" s="16">
        <f>Raw_Data!$L1450/Raw_Data!$J1450</f>
        <v>0.22623564304360769</v>
      </c>
    </row>
    <row r="1451" spans="1:21" x14ac:dyDescent="0.3">
      <c r="A1451" s="13" t="s">
        <v>2124</v>
      </c>
      <c r="B1451" s="12">
        <v>45243</v>
      </c>
      <c r="C1451" s="13" t="s">
        <v>34</v>
      </c>
      <c r="D1451" s="13" t="s">
        <v>2125</v>
      </c>
      <c r="E1451" s="13" t="s">
        <v>5788</v>
      </c>
      <c r="F1451" s="13" t="s">
        <v>42</v>
      </c>
      <c r="G1451" s="13">
        <v>43634.45</v>
      </c>
      <c r="H1451" s="13">
        <v>6</v>
      </c>
      <c r="I1451" s="14">
        <v>7.92</v>
      </c>
      <c r="J1451" s="15">
        <v>261806.7</v>
      </c>
      <c r="K1451" s="13">
        <v>33869.03</v>
      </c>
      <c r="L1451" s="15">
        <v>58592.51</v>
      </c>
      <c r="M1451" s="13" t="s">
        <v>21</v>
      </c>
      <c r="N1451" s="13" t="s">
        <v>22</v>
      </c>
      <c r="O1451" s="13" t="s">
        <v>29</v>
      </c>
      <c r="P1451" s="13">
        <v>11</v>
      </c>
      <c r="Q1451" s="13">
        <v>2023</v>
      </c>
      <c r="R1451" s="15">
        <f>Raw_Data!$G1451*Raw_Data!$H1451</f>
        <v>261806.69999999998</v>
      </c>
      <c r="S1451" s="15">
        <f>Raw_Data!$R1451*Raw_Data!$I1451/100</f>
        <v>20735.090639999999</v>
      </c>
      <c r="T1451" s="15">
        <f>Raw_Data!$R1451-Raw_Data!$S1451</f>
        <v>241071.60935999997</v>
      </c>
      <c r="U1451" s="17">
        <f>Raw_Data!$L1451/Raw_Data!$J1451</f>
        <v>0.223800651396622</v>
      </c>
    </row>
    <row r="1452" spans="1:21" x14ac:dyDescent="0.3">
      <c r="A1452" s="9" t="s">
        <v>2126</v>
      </c>
      <c r="B1452" s="8">
        <v>45243</v>
      </c>
      <c r="C1452" s="9" t="s">
        <v>47</v>
      </c>
      <c r="D1452" s="9" t="s">
        <v>437</v>
      </c>
      <c r="E1452" s="9" t="s">
        <v>5785</v>
      </c>
      <c r="F1452" s="9" t="s">
        <v>20</v>
      </c>
      <c r="G1452" s="9">
        <v>56081.34</v>
      </c>
      <c r="H1452" s="9">
        <v>26</v>
      </c>
      <c r="I1452" s="10">
        <v>4</v>
      </c>
      <c r="J1452" s="11">
        <v>1458114.77</v>
      </c>
      <c r="K1452" s="9">
        <v>44582.85</v>
      </c>
      <c r="L1452" s="11">
        <v>298960.65000000002</v>
      </c>
      <c r="M1452" s="9" t="s">
        <v>36</v>
      </c>
      <c r="N1452" s="9" t="s">
        <v>58</v>
      </c>
      <c r="O1452" s="9" t="s">
        <v>23</v>
      </c>
      <c r="P1452" s="9">
        <v>11</v>
      </c>
      <c r="Q1452" s="9">
        <v>2023</v>
      </c>
      <c r="R1452" s="11">
        <f>Raw_Data!$G1452*Raw_Data!$H1452</f>
        <v>1458114.8399999999</v>
      </c>
      <c r="S1452" s="11">
        <f>Raw_Data!$R1452*Raw_Data!$I1452/100</f>
        <v>58324.593599999993</v>
      </c>
      <c r="T1452" s="11">
        <f>Raw_Data!$R1452-Raw_Data!$S1452</f>
        <v>1399790.2463999998</v>
      </c>
      <c r="U1452" s="16">
        <f>Raw_Data!$L1452/Raw_Data!$J1452</f>
        <v>0.20503231717486822</v>
      </c>
    </row>
    <row r="1453" spans="1:21" x14ac:dyDescent="0.3">
      <c r="A1453" s="13" t="s">
        <v>2127</v>
      </c>
      <c r="B1453" s="12">
        <v>45243</v>
      </c>
      <c r="C1453" s="13" t="s">
        <v>40</v>
      </c>
      <c r="D1453" s="13" t="s">
        <v>1436</v>
      </c>
      <c r="E1453" s="13" t="s">
        <v>5790</v>
      </c>
      <c r="F1453" s="13" t="s">
        <v>20</v>
      </c>
      <c r="G1453" s="13">
        <v>107268.82</v>
      </c>
      <c r="H1453" s="13">
        <v>7</v>
      </c>
      <c r="I1453" s="14">
        <v>1.22</v>
      </c>
      <c r="J1453" s="15">
        <v>750881.75</v>
      </c>
      <c r="K1453" s="13">
        <v>89515.839999999997</v>
      </c>
      <c r="L1453" s="15">
        <v>124270.87</v>
      </c>
      <c r="M1453" s="13" t="s">
        <v>21</v>
      </c>
      <c r="N1453" s="13" t="s">
        <v>22</v>
      </c>
      <c r="O1453" s="13" t="s">
        <v>23</v>
      </c>
      <c r="P1453" s="13">
        <v>11</v>
      </c>
      <c r="Q1453" s="13">
        <v>2023</v>
      </c>
      <c r="R1453" s="15">
        <f>Raw_Data!$G1453*Raw_Data!$H1453</f>
        <v>750881.74</v>
      </c>
      <c r="S1453" s="15">
        <f>Raw_Data!$R1453*Raw_Data!$I1453/100</f>
        <v>9160.7572280000004</v>
      </c>
      <c r="T1453" s="15">
        <f>Raw_Data!$R1453-Raw_Data!$S1453</f>
        <v>741720.98277200002</v>
      </c>
      <c r="U1453" s="17">
        <f>Raw_Data!$L1453/Raw_Data!$J1453</f>
        <v>0.16549992059335575</v>
      </c>
    </row>
    <row r="1454" spans="1:21" x14ac:dyDescent="0.3">
      <c r="A1454" s="9" t="s">
        <v>2128</v>
      </c>
      <c r="B1454" s="8">
        <v>45244</v>
      </c>
      <c r="C1454" s="9" t="s">
        <v>47</v>
      </c>
      <c r="D1454" s="9" t="s">
        <v>120</v>
      </c>
      <c r="E1454" s="9" t="s">
        <v>5788</v>
      </c>
      <c r="F1454" s="9" t="s">
        <v>55</v>
      </c>
      <c r="G1454" s="9">
        <v>68815.08</v>
      </c>
      <c r="H1454" s="9">
        <v>46</v>
      </c>
      <c r="I1454" s="10">
        <v>3.04</v>
      </c>
      <c r="J1454" s="11">
        <v>3165493.5</v>
      </c>
      <c r="K1454" s="9">
        <v>46461.89</v>
      </c>
      <c r="L1454" s="11">
        <v>1028246.37</v>
      </c>
      <c r="M1454" s="9" t="s">
        <v>36</v>
      </c>
      <c r="N1454" s="9" t="s">
        <v>22</v>
      </c>
      <c r="O1454" s="9" t="s">
        <v>23</v>
      </c>
      <c r="P1454" s="9">
        <v>11</v>
      </c>
      <c r="Q1454" s="9">
        <v>2023</v>
      </c>
      <c r="R1454" s="11">
        <f>Raw_Data!$G1454*Raw_Data!$H1454</f>
        <v>3165493.68</v>
      </c>
      <c r="S1454" s="11">
        <f>Raw_Data!$R1454*Raw_Data!$I1454/100</f>
        <v>96231.007872000002</v>
      </c>
      <c r="T1454" s="11">
        <f>Raw_Data!$R1454-Raw_Data!$S1454</f>
        <v>3069262.6721280003</v>
      </c>
      <c r="U1454" s="16">
        <f>Raw_Data!$L1454/Raw_Data!$J1454</f>
        <v>0.32482972086342937</v>
      </c>
    </row>
    <row r="1455" spans="1:21" x14ac:dyDescent="0.3">
      <c r="A1455" s="13" t="s">
        <v>2129</v>
      </c>
      <c r="B1455" s="12">
        <v>45244</v>
      </c>
      <c r="C1455" s="13" t="s">
        <v>40</v>
      </c>
      <c r="D1455" s="13" t="s">
        <v>741</v>
      </c>
      <c r="E1455" s="13" t="s">
        <v>5785</v>
      </c>
      <c r="F1455" s="13" t="s">
        <v>20</v>
      </c>
      <c r="G1455" s="13">
        <v>81174.179999999993</v>
      </c>
      <c r="H1455" s="13">
        <v>45</v>
      </c>
      <c r="I1455" s="14">
        <v>18.100000000000001</v>
      </c>
      <c r="J1455" s="15">
        <v>3652838.3</v>
      </c>
      <c r="K1455" s="13">
        <v>67164.649999999994</v>
      </c>
      <c r="L1455" s="15">
        <v>630429.25</v>
      </c>
      <c r="M1455" s="13" t="s">
        <v>36</v>
      </c>
      <c r="N1455" s="13" t="s">
        <v>58</v>
      </c>
      <c r="O1455" s="13" t="s">
        <v>29</v>
      </c>
      <c r="P1455" s="13">
        <v>11</v>
      </c>
      <c r="Q1455" s="13">
        <v>2023</v>
      </c>
      <c r="R1455" s="15">
        <f>Raw_Data!$G1455*Raw_Data!$H1455</f>
        <v>3652838.0999999996</v>
      </c>
      <c r="S1455" s="15">
        <f>Raw_Data!$R1455*Raw_Data!$I1455/100</f>
        <v>661163.69609999994</v>
      </c>
      <c r="T1455" s="15">
        <f>Raw_Data!$R1455-Raw_Data!$S1455</f>
        <v>2991674.4038999998</v>
      </c>
      <c r="U1455" s="17">
        <f>Raw_Data!$L1455/Raw_Data!$J1455</f>
        <v>0.17258613664886288</v>
      </c>
    </row>
    <row r="1456" spans="1:21" x14ac:dyDescent="0.3">
      <c r="A1456" s="9" t="s">
        <v>2130</v>
      </c>
      <c r="B1456" s="8">
        <v>45244</v>
      </c>
      <c r="C1456" s="9" t="s">
        <v>40</v>
      </c>
      <c r="D1456" s="9" t="s">
        <v>52</v>
      </c>
      <c r="E1456" s="9" t="s">
        <v>5786</v>
      </c>
      <c r="F1456" s="9" t="s">
        <v>42</v>
      </c>
      <c r="G1456" s="9">
        <v>106406.08</v>
      </c>
      <c r="H1456" s="9">
        <v>5</v>
      </c>
      <c r="I1456" s="10">
        <v>1.26</v>
      </c>
      <c r="J1456" s="11">
        <v>532030.38</v>
      </c>
      <c r="K1456" s="9">
        <v>81885.66</v>
      </c>
      <c r="L1456" s="11">
        <v>122602.09</v>
      </c>
      <c r="M1456" s="9" t="s">
        <v>21</v>
      </c>
      <c r="N1456" s="9" t="s">
        <v>28</v>
      </c>
      <c r="O1456" s="9" t="s">
        <v>23</v>
      </c>
      <c r="P1456" s="9">
        <v>11</v>
      </c>
      <c r="Q1456" s="9">
        <v>2023</v>
      </c>
      <c r="R1456" s="11">
        <f>Raw_Data!$G1456*Raw_Data!$H1456</f>
        <v>532030.4</v>
      </c>
      <c r="S1456" s="11">
        <f>Raw_Data!$R1456*Raw_Data!$I1456/100</f>
        <v>6703.5830400000004</v>
      </c>
      <c r="T1456" s="11">
        <f>Raw_Data!$R1456-Raw_Data!$S1456</f>
        <v>525326.81695999997</v>
      </c>
      <c r="U1456" s="16">
        <f>Raw_Data!$L1456/Raw_Data!$J1456</f>
        <v>0.23044189694580974</v>
      </c>
    </row>
    <row r="1457" spans="1:21" x14ac:dyDescent="0.3">
      <c r="A1457" s="13" t="s">
        <v>2131</v>
      </c>
      <c r="B1457" s="12">
        <v>45244</v>
      </c>
      <c r="C1457" s="13" t="s">
        <v>25</v>
      </c>
      <c r="D1457" s="13" t="s">
        <v>758</v>
      </c>
      <c r="E1457" s="13" t="s">
        <v>5790</v>
      </c>
      <c r="F1457" s="13" t="s">
        <v>27</v>
      </c>
      <c r="G1457" s="13">
        <v>98586.47</v>
      </c>
      <c r="H1457" s="13">
        <v>3</v>
      </c>
      <c r="I1457" s="14">
        <v>0.16</v>
      </c>
      <c r="J1457" s="15">
        <v>295759.42</v>
      </c>
      <c r="K1457" s="13">
        <v>73457.7</v>
      </c>
      <c r="L1457" s="15">
        <v>75386.33</v>
      </c>
      <c r="M1457" s="13" t="s">
        <v>21</v>
      </c>
      <c r="N1457" s="13" t="s">
        <v>28</v>
      </c>
      <c r="O1457" s="13" t="s">
        <v>23</v>
      </c>
      <c r="P1457" s="13">
        <v>11</v>
      </c>
      <c r="Q1457" s="13">
        <v>2023</v>
      </c>
      <c r="R1457" s="15">
        <f>Raw_Data!$G1457*Raw_Data!$H1457</f>
        <v>295759.41000000003</v>
      </c>
      <c r="S1457" s="15">
        <f>Raw_Data!$R1457*Raw_Data!$I1457/100</f>
        <v>473.21505600000006</v>
      </c>
      <c r="T1457" s="15">
        <f>Raw_Data!$R1457-Raw_Data!$S1457</f>
        <v>295286.19494400005</v>
      </c>
      <c r="U1457" s="17">
        <f>Raw_Data!$L1457/Raw_Data!$J1457</f>
        <v>0.2548907148925299</v>
      </c>
    </row>
    <row r="1458" spans="1:21" x14ac:dyDescent="0.3">
      <c r="A1458" s="9" t="s">
        <v>2132</v>
      </c>
      <c r="B1458" s="8">
        <v>45244</v>
      </c>
      <c r="C1458" s="9" t="s">
        <v>18</v>
      </c>
      <c r="D1458" s="9" t="s">
        <v>475</v>
      </c>
      <c r="E1458" s="9" t="s">
        <v>5788</v>
      </c>
      <c r="F1458" s="9" t="s">
        <v>42</v>
      </c>
      <c r="G1458" s="9">
        <v>71143.62</v>
      </c>
      <c r="H1458" s="9">
        <v>9</v>
      </c>
      <c r="I1458" s="10">
        <v>1.1200000000000001</v>
      </c>
      <c r="J1458" s="11">
        <v>640292.57999999996</v>
      </c>
      <c r="K1458" s="9">
        <v>48471.11</v>
      </c>
      <c r="L1458" s="11">
        <v>204052.55</v>
      </c>
      <c r="M1458" s="9" t="s">
        <v>21</v>
      </c>
      <c r="N1458" s="9" t="s">
        <v>58</v>
      </c>
      <c r="O1458" s="9" t="s">
        <v>23</v>
      </c>
      <c r="P1458" s="9">
        <v>11</v>
      </c>
      <c r="Q1458" s="9">
        <v>2023</v>
      </c>
      <c r="R1458" s="11">
        <f>Raw_Data!$G1458*Raw_Data!$H1458</f>
        <v>640292.57999999996</v>
      </c>
      <c r="S1458" s="11">
        <f>Raw_Data!$R1458*Raw_Data!$I1458/100</f>
        <v>7171.2768960000003</v>
      </c>
      <c r="T1458" s="11">
        <f>Raw_Data!$R1458-Raw_Data!$S1458</f>
        <v>633121.30310399993</v>
      </c>
      <c r="U1458" s="16">
        <f>Raw_Data!$L1458/Raw_Data!$J1458</f>
        <v>0.31868641988635882</v>
      </c>
    </row>
    <row r="1459" spans="1:21" x14ac:dyDescent="0.3">
      <c r="A1459" s="13" t="s">
        <v>2133</v>
      </c>
      <c r="B1459" s="12">
        <v>45244</v>
      </c>
      <c r="C1459" s="13" t="s">
        <v>47</v>
      </c>
      <c r="D1459" s="13" t="s">
        <v>250</v>
      </c>
      <c r="E1459" s="13" t="s">
        <v>5788</v>
      </c>
      <c r="F1459" s="13" t="s">
        <v>32</v>
      </c>
      <c r="G1459" s="13">
        <v>50913.34</v>
      </c>
      <c r="H1459" s="13">
        <v>33</v>
      </c>
      <c r="I1459" s="14">
        <v>1.83</v>
      </c>
      <c r="J1459" s="15">
        <v>1680140.33</v>
      </c>
      <c r="K1459" s="13">
        <v>40817.040000000001</v>
      </c>
      <c r="L1459" s="15">
        <v>333177.84999999998</v>
      </c>
      <c r="M1459" s="13" t="s">
        <v>36</v>
      </c>
      <c r="N1459" s="13" t="s">
        <v>58</v>
      </c>
      <c r="O1459" s="13" t="s">
        <v>23</v>
      </c>
      <c r="P1459" s="13">
        <v>11</v>
      </c>
      <c r="Q1459" s="13">
        <v>2023</v>
      </c>
      <c r="R1459" s="15">
        <f>Raw_Data!$G1459*Raw_Data!$H1459</f>
        <v>1680140.22</v>
      </c>
      <c r="S1459" s="15">
        <f>Raw_Data!$R1459*Raw_Data!$I1459/100</f>
        <v>30746.566026</v>
      </c>
      <c r="T1459" s="15">
        <f>Raw_Data!$R1459-Raw_Data!$S1459</f>
        <v>1649393.6539739999</v>
      </c>
      <c r="U1459" s="17">
        <f>Raw_Data!$L1459/Raw_Data!$J1459</f>
        <v>0.19830358455832076</v>
      </c>
    </row>
    <row r="1460" spans="1:21" x14ac:dyDescent="0.3">
      <c r="A1460" s="9" t="s">
        <v>2134</v>
      </c>
      <c r="B1460" s="8">
        <v>45244</v>
      </c>
      <c r="C1460" s="9" t="s">
        <v>47</v>
      </c>
      <c r="D1460" s="9" t="s">
        <v>825</v>
      </c>
      <c r="E1460" s="9" t="s">
        <v>5786</v>
      </c>
      <c r="F1460" s="9" t="s">
        <v>42</v>
      </c>
      <c r="G1460" s="9">
        <v>48011.08</v>
      </c>
      <c r="H1460" s="9">
        <v>71</v>
      </c>
      <c r="I1460" s="10">
        <v>2.61</v>
      </c>
      <c r="J1460" s="11">
        <v>3408787.03</v>
      </c>
      <c r="K1460" s="9">
        <v>34795.800000000003</v>
      </c>
      <c r="L1460" s="11">
        <v>938285.45</v>
      </c>
      <c r="M1460" s="9" t="s">
        <v>36</v>
      </c>
      <c r="N1460" s="9" t="s">
        <v>58</v>
      </c>
      <c r="O1460" s="9" t="s">
        <v>23</v>
      </c>
      <c r="P1460" s="9">
        <v>11</v>
      </c>
      <c r="Q1460" s="9">
        <v>2023</v>
      </c>
      <c r="R1460" s="11">
        <f>Raw_Data!$G1460*Raw_Data!$H1460</f>
        <v>3408786.68</v>
      </c>
      <c r="S1460" s="11">
        <f>Raw_Data!$R1460*Raw_Data!$I1460/100</f>
        <v>88969.332347999996</v>
      </c>
      <c r="T1460" s="11">
        <f>Raw_Data!$R1460-Raw_Data!$S1460</f>
        <v>3319817.3476520004</v>
      </c>
      <c r="U1460" s="16">
        <f>Raw_Data!$L1460/Raw_Data!$J1460</f>
        <v>0.27525493430430004</v>
      </c>
    </row>
    <row r="1461" spans="1:21" x14ac:dyDescent="0.3">
      <c r="A1461" s="13" t="s">
        <v>2135</v>
      </c>
      <c r="B1461" s="12">
        <v>45244</v>
      </c>
      <c r="C1461" s="13" t="s">
        <v>25</v>
      </c>
      <c r="D1461" s="13" t="s">
        <v>160</v>
      </c>
      <c r="E1461" s="13" t="s">
        <v>5788</v>
      </c>
      <c r="F1461" s="13" t="s">
        <v>20</v>
      </c>
      <c r="G1461" s="13">
        <v>76563.039999999994</v>
      </c>
      <c r="H1461" s="13">
        <v>58</v>
      </c>
      <c r="I1461" s="14">
        <v>4</v>
      </c>
      <c r="J1461" s="15">
        <v>4440656.45</v>
      </c>
      <c r="K1461" s="13">
        <v>61349.5</v>
      </c>
      <c r="L1461" s="15">
        <v>882385.17</v>
      </c>
      <c r="M1461" s="13" t="s">
        <v>36</v>
      </c>
      <c r="N1461" s="13" t="s">
        <v>28</v>
      </c>
      <c r="O1461" s="13" t="s">
        <v>23</v>
      </c>
      <c r="P1461" s="13">
        <v>11</v>
      </c>
      <c r="Q1461" s="13">
        <v>2023</v>
      </c>
      <c r="R1461" s="15">
        <f>Raw_Data!$G1461*Raw_Data!$H1461</f>
        <v>4440656.3199999994</v>
      </c>
      <c r="S1461" s="15">
        <f>Raw_Data!$R1461*Raw_Data!$I1461/100</f>
        <v>177626.25279999999</v>
      </c>
      <c r="T1461" s="15">
        <f>Raw_Data!$R1461-Raw_Data!$S1461</f>
        <v>4263030.0671999995</v>
      </c>
      <c r="U1461" s="17">
        <f>Raw_Data!$L1461/Raw_Data!$J1461</f>
        <v>0.19870602014258501</v>
      </c>
    </row>
    <row r="1462" spans="1:21" x14ac:dyDescent="0.3">
      <c r="A1462" s="9" t="s">
        <v>2136</v>
      </c>
      <c r="B1462" s="8">
        <v>45244</v>
      </c>
      <c r="C1462" s="9" t="s">
        <v>18</v>
      </c>
      <c r="D1462" s="9" t="s">
        <v>610</v>
      </c>
      <c r="E1462" s="9" t="s">
        <v>5787</v>
      </c>
      <c r="F1462" s="9" t="s">
        <v>27</v>
      </c>
      <c r="G1462" s="9">
        <v>62657.64</v>
      </c>
      <c r="H1462" s="9">
        <v>10</v>
      </c>
      <c r="I1462" s="10">
        <v>4</v>
      </c>
      <c r="J1462" s="11">
        <v>626576.38</v>
      </c>
      <c r="K1462" s="9">
        <v>50007.24</v>
      </c>
      <c r="L1462" s="11">
        <v>126504.03</v>
      </c>
      <c r="M1462" s="9" t="s">
        <v>36</v>
      </c>
      <c r="N1462" s="9" t="s">
        <v>58</v>
      </c>
      <c r="O1462" s="9" t="s">
        <v>23</v>
      </c>
      <c r="P1462" s="9">
        <v>11</v>
      </c>
      <c r="Q1462" s="9">
        <v>2023</v>
      </c>
      <c r="R1462" s="11">
        <f>Raw_Data!$G1462*Raw_Data!$H1462</f>
        <v>626576.4</v>
      </c>
      <c r="S1462" s="11">
        <f>Raw_Data!$R1462*Raw_Data!$I1462/100</f>
        <v>25063.056</v>
      </c>
      <c r="T1462" s="11">
        <f>Raw_Data!$R1462-Raw_Data!$S1462</f>
        <v>601513.34400000004</v>
      </c>
      <c r="U1462" s="16">
        <f>Raw_Data!$L1462/Raw_Data!$J1462</f>
        <v>0.20189722121347758</v>
      </c>
    </row>
    <row r="1463" spans="1:21" x14ac:dyDescent="0.3">
      <c r="A1463" s="13" t="s">
        <v>2137</v>
      </c>
      <c r="B1463" s="12">
        <v>45244</v>
      </c>
      <c r="C1463" s="13" t="s">
        <v>18</v>
      </c>
      <c r="D1463" s="13" t="s">
        <v>1613</v>
      </c>
      <c r="E1463" s="13" t="s">
        <v>5788</v>
      </c>
      <c r="F1463" s="13" t="s">
        <v>42</v>
      </c>
      <c r="G1463" s="13">
        <v>56085.82</v>
      </c>
      <c r="H1463" s="13">
        <v>4</v>
      </c>
      <c r="I1463" s="14">
        <v>5.84</v>
      </c>
      <c r="J1463" s="15">
        <v>224343.3</v>
      </c>
      <c r="K1463" s="13">
        <v>39864.94</v>
      </c>
      <c r="L1463" s="15">
        <v>64883.53</v>
      </c>
      <c r="M1463" s="13" t="s">
        <v>21</v>
      </c>
      <c r="N1463" s="13" t="s">
        <v>28</v>
      </c>
      <c r="O1463" s="13" t="s">
        <v>29</v>
      </c>
      <c r="P1463" s="13">
        <v>11</v>
      </c>
      <c r="Q1463" s="13">
        <v>2023</v>
      </c>
      <c r="R1463" s="15">
        <f>Raw_Data!$G1463*Raw_Data!$H1463</f>
        <v>224343.28</v>
      </c>
      <c r="S1463" s="15">
        <f>Raw_Data!$R1463*Raw_Data!$I1463/100</f>
        <v>13101.647552</v>
      </c>
      <c r="T1463" s="15">
        <f>Raw_Data!$R1463-Raw_Data!$S1463</f>
        <v>211241.63244799999</v>
      </c>
      <c r="U1463" s="17">
        <f>Raw_Data!$L1463/Raw_Data!$J1463</f>
        <v>0.28921536769763129</v>
      </c>
    </row>
    <row r="1464" spans="1:21" x14ac:dyDescent="0.3">
      <c r="A1464" s="9" t="s">
        <v>2138</v>
      </c>
      <c r="B1464" s="8">
        <v>45244</v>
      </c>
      <c r="C1464" s="9" t="s">
        <v>47</v>
      </c>
      <c r="D1464" s="9" t="s">
        <v>1467</v>
      </c>
      <c r="E1464" s="9" t="s">
        <v>5787</v>
      </c>
      <c r="F1464" s="9" t="s">
        <v>20</v>
      </c>
      <c r="G1464" s="9">
        <v>54989.93</v>
      </c>
      <c r="H1464" s="9">
        <v>58</v>
      </c>
      <c r="I1464" s="10">
        <v>4</v>
      </c>
      <c r="J1464" s="11">
        <v>3189415.77</v>
      </c>
      <c r="K1464" s="9">
        <v>42503.1</v>
      </c>
      <c r="L1464" s="11">
        <v>724236.12</v>
      </c>
      <c r="M1464" s="9" t="s">
        <v>36</v>
      </c>
      <c r="N1464" s="9" t="s">
        <v>58</v>
      </c>
      <c r="O1464" s="9" t="s">
        <v>23</v>
      </c>
      <c r="P1464" s="9">
        <v>11</v>
      </c>
      <c r="Q1464" s="9">
        <v>2023</v>
      </c>
      <c r="R1464" s="11">
        <f>Raw_Data!$G1464*Raw_Data!$H1464</f>
        <v>3189415.94</v>
      </c>
      <c r="S1464" s="11">
        <f>Raw_Data!$R1464*Raw_Data!$I1464/100</f>
        <v>127576.6376</v>
      </c>
      <c r="T1464" s="11">
        <f>Raw_Data!$R1464-Raw_Data!$S1464</f>
        <v>3061839.3023999999</v>
      </c>
      <c r="U1464" s="16">
        <f>Raw_Data!$L1464/Raw_Data!$J1464</f>
        <v>0.22707485390028029</v>
      </c>
    </row>
    <row r="1465" spans="1:21" x14ac:dyDescent="0.3">
      <c r="A1465" s="13" t="s">
        <v>2139</v>
      </c>
      <c r="B1465" s="12">
        <v>45245</v>
      </c>
      <c r="C1465" s="13" t="s">
        <v>18</v>
      </c>
      <c r="D1465" s="13" t="s">
        <v>673</v>
      </c>
      <c r="E1465" s="13" t="s">
        <v>5787</v>
      </c>
      <c r="F1465" s="13" t="s">
        <v>27</v>
      </c>
      <c r="G1465" s="13">
        <v>55606.97</v>
      </c>
      <c r="H1465" s="13">
        <v>85</v>
      </c>
      <c r="I1465" s="14">
        <v>2.71</v>
      </c>
      <c r="J1465" s="15">
        <v>4726592.5</v>
      </c>
      <c r="K1465" s="13">
        <v>45130.23</v>
      </c>
      <c r="L1465" s="15">
        <v>890523.27</v>
      </c>
      <c r="M1465" s="13" t="s">
        <v>36</v>
      </c>
      <c r="N1465" s="13" t="s">
        <v>22</v>
      </c>
      <c r="O1465" s="13" t="s">
        <v>23</v>
      </c>
      <c r="P1465" s="13">
        <v>11</v>
      </c>
      <c r="Q1465" s="13">
        <v>2023</v>
      </c>
      <c r="R1465" s="15">
        <f>Raw_Data!$G1465*Raw_Data!$H1465</f>
        <v>4726592.45</v>
      </c>
      <c r="S1465" s="15">
        <f>Raw_Data!$R1465*Raw_Data!$I1465/100</f>
        <v>128090.65539499999</v>
      </c>
      <c r="T1465" s="15">
        <f>Raw_Data!$R1465-Raw_Data!$S1465</f>
        <v>4598501.7946049999</v>
      </c>
      <c r="U1465" s="17">
        <f>Raw_Data!$L1465/Raw_Data!$J1465</f>
        <v>0.18840703318511168</v>
      </c>
    </row>
    <row r="1466" spans="1:21" x14ac:dyDescent="0.3">
      <c r="A1466" s="9" t="s">
        <v>2140</v>
      </c>
      <c r="B1466" s="8">
        <v>45245</v>
      </c>
      <c r="C1466" s="9" t="s">
        <v>40</v>
      </c>
      <c r="D1466" s="9" t="s">
        <v>1501</v>
      </c>
      <c r="E1466" s="9" t="s">
        <v>5785</v>
      </c>
      <c r="F1466" s="9" t="s">
        <v>27</v>
      </c>
      <c r="G1466" s="9">
        <v>91174.6</v>
      </c>
      <c r="H1466" s="9">
        <v>9</v>
      </c>
      <c r="I1466" s="10">
        <v>10.29</v>
      </c>
      <c r="J1466" s="11">
        <v>820571.4</v>
      </c>
      <c r="K1466" s="9">
        <v>70667.31</v>
      </c>
      <c r="L1466" s="11">
        <v>184565.58</v>
      </c>
      <c r="M1466" s="9" t="s">
        <v>21</v>
      </c>
      <c r="N1466" s="9" t="s">
        <v>22</v>
      </c>
      <c r="O1466" s="9" t="s">
        <v>29</v>
      </c>
      <c r="P1466" s="9">
        <v>11</v>
      </c>
      <c r="Q1466" s="9">
        <v>2023</v>
      </c>
      <c r="R1466" s="11">
        <f>Raw_Data!$G1466*Raw_Data!$H1466</f>
        <v>820571.4</v>
      </c>
      <c r="S1466" s="11">
        <f>Raw_Data!$R1466*Raw_Data!$I1466/100</f>
        <v>84436.797059999997</v>
      </c>
      <c r="T1466" s="11">
        <f>Raw_Data!$R1466-Raw_Data!$S1466</f>
        <v>736134.60294000001</v>
      </c>
      <c r="U1466" s="16">
        <f>Raw_Data!$L1466/Raw_Data!$J1466</f>
        <v>0.22492324251125495</v>
      </c>
    </row>
    <row r="1467" spans="1:21" x14ac:dyDescent="0.3">
      <c r="A1467" s="13" t="s">
        <v>2141</v>
      </c>
      <c r="B1467" s="12">
        <v>45245</v>
      </c>
      <c r="C1467" s="13" t="s">
        <v>34</v>
      </c>
      <c r="D1467" s="13" t="s">
        <v>571</v>
      </c>
      <c r="E1467" s="13" t="s">
        <v>5787</v>
      </c>
      <c r="F1467" s="13" t="s">
        <v>27</v>
      </c>
      <c r="G1467" s="13">
        <v>54437.27</v>
      </c>
      <c r="H1467" s="13">
        <v>5</v>
      </c>
      <c r="I1467" s="14">
        <v>5.22</v>
      </c>
      <c r="J1467" s="15">
        <v>272186.37</v>
      </c>
      <c r="K1467" s="13">
        <v>41060.5</v>
      </c>
      <c r="L1467" s="15">
        <v>66883.850000000006</v>
      </c>
      <c r="M1467" s="13" t="s">
        <v>21</v>
      </c>
      <c r="N1467" s="13" t="s">
        <v>28</v>
      </c>
      <c r="O1467" s="13" t="s">
        <v>29</v>
      </c>
      <c r="P1467" s="13">
        <v>11</v>
      </c>
      <c r="Q1467" s="13">
        <v>2023</v>
      </c>
      <c r="R1467" s="15">
        <f>Raw_Data!$G1467*Raw_Data!$H1467</f>
        <v>272186.34999999998</v>
      </c>
      <c r="S1467" s="15">
        <f>Raw_Data!$R1467*Raw_Data!$I1467/100</f>
        <v>14208.127469999998</v>
      </c>
      <c r="T1467" s="15">
        <f>Raw_Data!$R1467-Raw_Data!$S1467</f>
        <v>257978.22252999997</v>
      </c>
      <c r="U1467" s="17">
        <f>Raw_Data!$L1467/Raw_Data!$J1467</f>
        <v>0.24572813840751837</v>
      </c>
    </row>
    <row r="1468" spans="1:21" x14ac:dyDescent="0.3">
      <c r="A1468" s="9" t="s">
        <v>2142</v>
      </c>
      <c r="B1468" s="8">
        <v>45245</v>
      </c>
      <c r="C1468" s="9" t="s">
        <v>34</v>
      </c>
      <c r="D1468" s="9" t="s">
        <v>1221</v>
      </c>
      <c r="E1468" s="9" t="s">
        <v>5785</v>
      </c>
      <c r="F1468" s="9" t="s">
        <v>55</v>
      </c>
      <c r="G1468" s="9">
        <v>53801.03</v>
      </c>
      <c r="H1468" s="9">
        <v>71</v>
      </c>
      <c r="I1468" s="10">
        <v>4.38</v>
      </c>
      <c r="J1468" s="11">
        <v>3819873.05</v>
      </c>
      <c r="K1468" s="9">
        <v>39646.58</v>
      </c>
      <c r="L1468" s="11">
        <v>1004965.54</v>
      </c>
      <c r="M1468" s="9" t="s">
        <v>36</v>
      </c>
      <c r="N1468" s="9" t="s">
        <v>22</v>
      </c>
      <c r="O1468" s="9" t="s">
        <v>23</v>
      </c>
      <c r="P1468" s="9">
        <v>11</v>
      </c>
      <c r="Q1468" s="9">
        <v>2023</v>
      </c>
      <c r="R1468" s="11">
        <f>Raw_Data!$G1468*Raw_Data!$H1468</f>
        <v>3819873.13</v>
      </c>
      <c r="S1468" s="11">
        <f>Raw_Data!$R1468*Raw_Data!$I1468/100</f>
        <v>167310.44309399999</v>
      </c>
      <c r="T1468" s="11">
        <f>Raw_Data!$R1468-Raw_Data!$S1468</f>
        <v>3652562.6869059997</v>
      </c>
      <c r="U1468" s="16">
        <f>Raw_Data!$L1468/Raw_Data!$J1468</f>
        <v>0.263088727516743</v>
      </c>
    </row>
    <row r="1469" spans="1:21" x14ac:dyDescent="0.3">
      <c r="A1469" s="13" t="s">
        <v>2143</v>
      </c>
      <c r="B1469" s="12">
        <v>45246</v>
      </c>
      <c r="C1469" s="13" t="s">
        <v>40</v>
      </c>
      <c r="D1469" s="13" t="s">
        <v>2144</v>
      </c>
      <c r="E1469" s="13" t="s">
        <v>5788</v>
      </c>
      <c r="F1469" s="13" t="s">
        <v>42</v>
      </c>
      <c r="G1469" s="13">
        <v>64561.81</v>
      </c>
      <c r="H1469" s="13">
        <v>9</v>
      </c>
      <c r="I1469" s="14">
        <v>2.41</v>
      </c>
      <c r="J1469" s="15">
        <v>581056.27</v>
      </c>
      <c r="K1469" s="13">
        <v>44782.66</v>
      </c>
      <c r="L1469" s="15">
        <v>178012.38</v>
      </c>
      <c r="M1469" s="13" t="s">
        <v>21</v>
      </c>
      <c r="N1469" s="13" t="s">
        <v>28</v>
      </c>
      <c r="O1469" s="13" t="s">
        <v>23</v>
      </c>
      <c r="P1469" s="13">
        <v>11</v>
      </c>
      <c r="Q1469" s="13">
        <v>2023</v>
      </c>
      <c r="R1469" s="15">
        <f>Raw_Data!$G1469*Raw_Data!$H1469</f>
        <v>581056.29</v>
      </c>
      <c r="S1469" s="15">
        <f>Raw_Data!$R1469*Raw_Data!$I1469/100</f>
        <v>14003.456589000001</v>
      </c>
      <c r="T1469" s="15">
        <f>Raw_Data!$R1469-Raw_Data!$S1469</f>
        <v>567052.83341100009</v>
      </c>
      <c r="U1469" s="17">
        <f>Raw_Data!$L1469/Raw_Data!$J1469</f>
        <v>0.30635996751226863</v>
      </c>
    </row>
    <row r="1470" spans="1:21" x14ac:dyDescent="0.3">
      <c r="A1470" s="9" t="s">
        <v>2145</v>
      </c>
      <c r="B1470" s="8">
        <v>45246</v>
      </c>
      <c r="C1470" s="9" t="s">
        <v>40</v>
      </c>
      <c r="D1470" s="9" t="s">
        <v>2146</v>
      </c>
      <c r="E1470" s="9" t="s">
        <v>5788</v>
      </c>
      <c r="F1470" s="9" t="s">
        <v>20</v>
      </c>
      <c r="G1470" s="9">
        <v>114797</v>
      </c>
      <c r="H1470" s="9">
        <v>3</v>
      </c>
      <c r="I1470" s="10">
        <v>4</v>
      </c>
      <c r="J1470" s="11">
        <v>344391</v>
      </c>
      <c r="K1470" s="9">
        <v>89675.54</v>
      </c>
      <c r="L1470" s="11">
        <v>75364.37</v>
      </c>
      <c r="M1470" s="9" t="s">
        <v>21</v>
      </c>
      <c r="N1470" s="9" t="s">
        <v>22</v>
      </c>
      <c r="O1470" s="9" t="s">
        <v>23</v>
      </c>
      <c r="P1470" s="9">
        <v>11</v>
      </c>
      <c r="Q1470" s="9">
        <v>2023</v>
      </c>
      <c r="R1470" s="11">
        <f>Raw_Data!$G1470*Raw_Data!$H1470</f>
        <v>344391</v>
      </c>
      <c r="S1470" s="11">
        <f>Raw_Data!$R1470*Raw_Data!$I1470/100</f>
        <v>13775.64</v>
      </c>
      <c r="T1470" s="11">
        <f>Raw_Data!$R1470-Raw_Data!$S1470</f>
        <v>330615.36</v>
      </c>
      <c r="U1470" s="16">
        <f>Raw_Data!$L1470/Raw_Data!$J1470</f>
        <v>0.21883373839618339</v>
      </c>
    </row>
    <row r="1471" spans="1:21" x14ac:dyDescent="0.3">
      <c r="A1471" s="13" t="s">
        <v>2147</v>
      </c>
      <c r="B1471" s="12">
        <v>45246</v>
      </c>
      <c r="C1471" s="13" t="s">
        <v>25</v>
      </c>
      <c r="D1471" s="13" t="s">
        <v>961</v>
      </c>
      <c r="E1471" s="13" t="s">
        <v>5786</v>
      </c>
      <c r="F1471" s="13" t="s">
        <v>55</v>
      </c>
      <c r="G1471" s="13">
        <v>104974.26</v>
      </c>
      <c r="H1471" s="13">
        <v>7</v>
      </c>
      <c r="I1471" s="14">
        <v>7.84</v>
      </c>
      <c r="J1471" s="15">
        <v>734819.83999999997</v>
      </c>
      <c r="K1471" s="13">
        <v>77694.47</v>
      </c>
      <c r="L1471" s="15">
        <v>190958.52</v>
      </c>
      <c r="M1471" s="13" t="s">
        <v>21</v>
      </c>
      <c r="N1471" s="13" t="s">
        <v>22</v>
      </c>
      <c r="O1471" s="13" t="s">
        <v>29</v>
      </c>
      <c r="P1471" s="13">
        <v>11</v>
      </c>
      <c r="Q1471" s="13">
        <v>2023</v>
      </c>
      <c r="R1471" s="15">
        <f>Raw_Data!$G1471*Raw_Data!$H1471</f>
        <v>734819.82</v>
      </c>
      <c r="S1471" s="15">
        <f>Raw_Data!$R1471*Raw_Data!$I1471/100</f>
        <v>57609.873888000002</v>
      </c>
      <c r="T1471" s="15">
        <f>Raw_Data!$R1471-Raw_Data!$S1471</f>
        <v>677209.94611199992</v>
      </c>
      <c r="U1471" s="17">
        <f>Raw_Data!$L1471/Raw_Data!$J1471</f>
        <v>0.25987120870334696</v>
      </c>
    </row>
    <row r="1472" spans="1:21" x14ac:dyDescent="0.3">
      <c r="A1472" s="9" t="s">
        <v>2148</v>
      </c>
      <c r="B1472" s="8">
        <v>45246</v>
      </c>
      <c r="C1472" s="9" t="s">
        <v>18</v>
      </c>
      <c r="D1472" s="9" t="s">
        <v>1892</v>
      </c>
      <c r="E1472" s="9" t="s">
        <v>5787</v>
      </c>
      <c r="F1472" s="9" t="s">
        <v>32</v>
      </c>
      <c r="G1472" s="9">
        <v>70962.39</v>
      </c>
      <c r="H1472" s="9">
        <v>12</v>
      </c>
      <c r="I1472" s="10">
        <v>5.74</v>
      </c>
      <c r="J1472" s="11">
        <v>851548.63</v>
      </c>
      <c r="K1472" s="9">
        <v>55798.95</v>
      </c>
      <c r="L1472" s="11">
        <v>181961.28</v>
      </c>
      <c r="M1472" s="9" t="s">
        <v>21</v>
      </c>
      <c r="N1472" s="9" t="s">
        <v>22</v>
      </c>
      <c r="O1472" s="9" t="s">
        <v>23</v>
      </c>
      <c r="P1472" s="9">
        <v>11</v>
      </c>
      <c r="Q1472" s="9">
        <v>2023</v>
      </c>
      <c r="R1472" s="11">
        <f>Raw_Data!$G1472*Raw_Data!$H1472</f>
        <v>851548.67999999993</v>
      </c>
      <c r="S1472" s="11">
        <f>Raw_Data!$R1472*Raw_Data!$I1472/100</f>
        <v>48878.894231999999</v>
      </c>
      <c r="T1472" s="11">
        <f>Raw_Data!$R1472-Raw_Data!$S1472</f>
        <v>802669.78576799994</v>
      </c>
      <c r="U1472" s="16">
        <f>Raw_Data!$L1472/Raw_Data!$J1472</f>
        <v>0.21368278168681923</v>
      </c>
    </row>
    <row r="1473" spans="1:21" x14ac:dyDescent="0.3">
      <c r="A1473" s="13" t="s">
        <v>2149</v>
      </c>
      <c r="B1473" s="12">
        <v>45246</v>
      </c>
      <c r="C1473" s="13" t="s">
        <v>34</v>
      </c>
      <c r="D1473" s="13" t="s">
        <v>713</v>
      </c>
      <c r="E1473" s="13" t="s">
        <v>5785</v>
      </c>
      <c r="F1473" s="13" t="s">
        <v>27</v>
      </c>
      <c r="G1473" s="13">
        <v>58854.8</v>
      </c>
      <c r="H1473" s="13">
        <v>1</v>
      </c>
      <c r="I1473" s="14">
        <v>17.940000000000001</v>
      </c>
      <c r="J1473" s="15">
        <v>58854.8</v>
      </c>
      <c r="K1473" s="13">
        <v>43043.28</v>
      </c>
      <c r="L1473" s="15">
        <v>15811.52</v>
      </c>
      <c r="M1473" s="13" t="s">
        <v>21</v>
      </c>
      <c r="N1473" s="13" t="s">
        <v>22</v>
      </c>
      <c r="O1473" s="13" t="s">
        <v>29</v>
      </c>
      <c r="P1473" s="13">
        <v>11</v>
      </c>
      <c r="Q1473" s="13">
        <v>2023</v>
      </c>
      <c r="R1473" s="15">
        <f>Raw_Data!$G1473*Raw_Data!$H1473</f>
        <v>58854.8</v>
      </c>
      <c r="S1473" s="15">
        <f>Raw_Data!$R1473*Raw_Data!$I1473/100</f>
        <v>10558.551120000002</v>
      </c>
      <c r="T1473" s="15">
        <f>Raw_Data!$R1473-Raw_Data!$S1473</f>
        <v>48296.248879999999</v>
      </c>
      <c r="U1473" s="17">
        <f>Raw_Data!$L1473/Raw_Data!$J1473</f>
        <v>0.26865302405241376</v>
      </c>
    </row>
    <row r="1474" spans="1:21" x14ac:dyDescent="0.3">
      <c r="A1474" s="9" t="s">
        <v>2150</v>
      </c>
      <c r="B1474" s="8">
        <v>45247</v>
      </c>
      <c r="C1474" s="9" t="s">
        <v>18</v>
      </c>
      <c r="D1474" s="9" t="s">
        <v>282</v>
      </c>
      <c r="E1474" s="9" t="s">
        <v>5789</v>
      </c>
      <c r="F1474" s="9" t="s">
        <v>20</v>
      </c>
      <c r="G1474" s="9">
        <v>56355.17</v>
      </c>
      <c r="H1474" s="9">
        <v>2</v>
      </c>
      <c r="I1474" s="10">
        <v>4</v>
      </c>
      <c r="J1474" s="11">
        <v>112710.34</v>
      </c>
      <c r="K1474" s="9">
        <v>45247.6</v>
      </c>
      <c r="L1474" s="11">
        <v>22215.13</v>
      </c>
      <c r="M1474" s="9" t="s">
        <v>21</v>
      </c>
      <c r="N1474" s="9" t="s">
        <v>22</v>
      </c>
      <c r="O1474" s="9" t="s">
        <v>23</v>
      </c>
      <c r="P1474" s="9">
        <v>11</v>
      </c>
      <c r="Q1474" s="9">
        <v>2023</v>
      </c>
      <c r="R1474" s="11">
        <f>Raw_Data!$G1474*Raw_Data!$H1474</f>
        <v>112710.34</v>
      </c>
      <c r="S1474" s="11">
        <f>Raw_Data!$R1474*Raw_Data!$I1474/100</f>
        <v>4508.4135999999999</v>
      </c>
      <c r="T1474" s="11">
        <f>Raw_Data!$R1474-Raw_Data!$S1474</f>
        <v>108201.9264</v>
      </c>
      <c r="U1474" s="16">
        <f>Raw_Data!$L1474/Raw_Data!$J1474</f>
        <v>0.1970993078363529</v>
      </c>
    </row>
    <row r="1475" spans="1:21" x14ac:dyDescent="0.3">
      <c r="A1475" s="13" t="s">
        <v>2151</v>
      </c>
      <c r="B1475" s="12">
        <v>45247</v>
      </c>
      <c r="C1475" s="13" t="s">
        <v>40</v>
      </c>
      <c r="D1475" s="13" t="s">
        <v>368</v>
      </c>
      <c r="E1475" s="13" t="s">
        <v>5787</v>
      </c>
      <c r="F1475" s="13" t="s">
        <v>42</v>
      </c>
      <c r="G1475" s="13">
        <v>91168.5</v>
      </c>
      <c r="H1475" s="13">
        <v>3</v>
      </c>
      <c r="I1475" s="14">
        <v>3.26</v>
      </c>
      <c r="J1475" s="15">
        <v>273505.49</v>
      </c>
      <c r="K1475" s="13">
        <v>67657.97</v>
      </c>
      <c r="L1475" s="15">
        <v>70531.58</v>
      </c>
      <c r="M1475" s="13" t="s">
        <v>21</v>
      </c>
      <c r="N1475" s="13" t="s">
        <v>28</v>
      </c>
      <c r="O1475" s="13" t="s">
        <v>23</v>
      </c>
      <c r="P1475" s="13">
        <v>11</v>
      </c>
      <c r="Q1475" s="13">
        <v>2023</v>
      </c>
      <c r="R1475" s="15">
        <f>Raw_Data!$G1475*Raw_Data!$H1475</f>
        <v>273505.5</v>
      </c>
      <c r="S1475" s="15">
        <f>Raw_Data!$R1475*Raw_Data!$I1475/100</f>
        <v>8916.2793000000001</v>
      </c>
      <c r="T1475" s="15">
        <f>Raw_Data!$R1475-Raw_Data!$S1475</f>
        <v>264589.22070000001</v>
      </c>
      <c r="U1475" s="17">
        <f>Raw_Data!$L1475/Raw_Data!$J1475</f>
        <v>0.25787994237336881</v>
      </c>
    </row>
    <row r="1476" spans="1:21" x14ac:dyDescent="0.3">
      <c r="A1476" s="9" t="s">
        <v>2152</v>
      </c>
      <c r="B1476" s="8">
        <v>45247</v>
      </c>
      <c r="C1476" s="9" t="s">
        <v>40</v>
      </c>
      <c r="D1476" s="9" t="s">
        <v>1608</v>
      </c>
      <c r="E1476" s="9" t="s">
        <v>5788</v>
      </c>
      <c r="F1476" s="9" t="s">
        <v>42</v>
      </c>
      <c r="G1476" s="9">
        <v>72909.45</v>
      </c>
      <c r="H1476" s="9">
        <v>10</v>
      </c>
      <c r="I1476" s="10">
        <v>14.19</v>
      </c>
      <c r="J1476" s="11">
        <v>729094.45</v>
      </c>
      <c r="K1476" s="9">
        <v>54242.18</v>
      </c>
      <c r="L1476" s="11">
        <v>186672.64000000001</v>
      </c>
      <c r="M1476" s="9" t="s">
        <v>21</v>
      </c>
      <c r="N1476" s="9" t="s">
        <v>28</v>
      </c>
      <c r="O1476" s="9" t="s">
        <v>29</v>
      </c>
      <c r="P1476" s="9">
        <v>11</v>
      </c>
      <c r="Q1476" s="9">
        <v>2023</v>
      </c>
      <c r="R1476" s="11">
        <f>Raw_Data!$G1476*Raw_Data!$H1476</f>
        <v>729094.5</v>
      </c>
      <c r="S1476" s="11">
        <f>Raw_Data!$R1476*Raw_Data!$I1476/100</f>
        <v>103458.50955</v>
      </c>
      <c r="T1476" s="11">
        <f>Raw_Data!$R1476-Raw_Data!$S1476</f>
        <v>625635.99045000004</v>
      </c>
      <c r="U1476" s="16">
        <f>Raw_Data!$L1476/Raw_Data!$J1476</f>
        <v>0.25603354956274871</v>
      </c>
    </row>
    <row r="1477" spans="1:21" x14ac:dyDescent="0.3">
      <c r="A1477" s="13" t="s">
        <v>2153</v>
      </c>
      <c r="B1477" s="12">
        <v>45248</v>
      </c>
      <c r="C1477" s="13" t="s">
        <v>40</v>
      </c>
      <c r="D1477" s="13" t="s">
        <v>2154</v>
      </c>
      <c r="E1477" s="13" t="s">
        <v>5790</v>
      </c>
      <c r="F1477" s="13" t="s">
        <v>27</v>
      </c>
      <c r="G1477" s="13">
        <v>95014.29</v>
      </c>
      <c r="H1477" s="13">
        <v>1</v>
      </c>
      <c r="I1477" s="14">
        <v>4</v>
      </c>
      <c r="J1477" s="15">
        <v>95014.29</v>
      </c>
      <c r="K1477" s="13">
        <v>76012.89</v>
      </c>
      <c r="L1477" s="15">
        <v>19001.400000000001</v>
      </c>
      <c r="M1477" s="13" t="s">
        <v>21</v>
      </c>
      <c r="N1477" s="13" t="s">
        <v>28</v>
      </c>
      <c r="O1477" s="13" t="s">
        <v>23</v>
      </c>
      <c r="P1477" s="13">
        <v>11</v>
      </c>
      <c r="Q1477" s="13">
        <v>2023</v>
      </c>
      <c r="R1477" s="15">
        <f>Raw_Data!$G1477*Raw_Data!$H1477</f>
        <v>95014.29</v>
      </c>
      <c r="S1477" s="15">
        <f>Raw_Data!$R1477*Raw_Data!$I1477/100</f>
        <v>3800.5715999999998</v>
      </c>
      <c r="T1477" s="15">
        <f>Raw_Data!$R1477-Raw_Data!$S1477</f>
        <v>91213.718399999998</v>
      </c>
      <c r="U1477" s="17">
        <f>Raw_Data!$L1477/Raw_Data!$J1477</f>
        <v>0.19998465493979908</v>
      </c>
    </row>
    <row r="1478" spans="1:21" x14ac:dyDescent="0.3">
      <c r="A1478" s="9" t="s">
        <v>2155</v>
      </c>
      <c r="B1478" s="8">
        <v>45248</v>
      </c>
      <c r="C1478" s="9" t="s">
        <v>40</v>
      </c>
      <c r="D1478" s="9" t="s">
        <v>1180</v>
      </c>
      <c r="E1478" s="9" t="s">
        <v>5786</v>
      </c>
      <c r="F1478" s="9" t="s">
        <v>32</v>
      </c>
      <c r="G1478" s="9">
        <v>101267.03</v>
      </c>
      <c r="H1478" s="9">
        <v>44</v>
      </c>
      <c r="I1478" s="10">
        <v>5.64</v>
      </c>
      <c r="J1478" s="11">
        <v>4455749.18</v>
      </c>
      <c r="K1478" s="9">
        <v>80985.759999999995</v>
      </c>
      <c r="L1478" s="11">
        <v>892375.81</v>
      </c>
      <c r="M1478" s="9" t="s">
        <v>36</v>
      </c>
      <c r="N1478" s="9" t="s">
        <v>28</v>
      </c>
      <c r="O1478" s="9" t="s">
        <v>23</v>
      </c>
      <c r="P1478" s="9">
        <v>11</v>
      </c>
      <c r="Q1478" s="9">
        <v>2023</v>
      </c>
      <c r="R1478" s="11">
        <f>Raw_Data!$G1478*Raw_Data!$H1478</f>
        <v>4455749.32</v>
      </c>
      <c r="S1478" s="11">
        <f>Raw_Data!$R1478*Raw_Data!$I1478/100</f>
        <v>251304.26164799999</v>
      </c>
      <c r="T1478" s="11">
        <f>Raw_Data!$R1478-Raw_Data!$S1478</f>
        <v>4204445.0583520001</v>
      </c>
      <c r="U1478" s="16">
        <f>Raw_Data!$L1478/Raw_Data!$J1478</f>
        <v>0.20027514430244481</v>
      </c>
    </row>
    <row r="1479" spans="1:21" x14ac:dyDescent="0.3">
      <c r="A1479" s="13" t="s">
        <v>2156</v>
      </c>
      <c r="B1479" s="12">
        <v>45248</v>
      </c>
      <c r="C1479" s="13" t="s">
        <v>47</v>
      </c>
      <c r="D1479" s="13" t="s">
        <v>1253</v>
      </c>
      <c r="E1479" s="13" t="s">
        <v>5787</v>
      </c>
      <c r="F1479" s="13" t="s">
        <v>20</v>
      </c>
      <c r="G1479" s="13">
        <v>53268.03</v>
      </c>
      <c r="H1479" s="13">
        <v>3</v>
      </c>
      <c r="I1479" s="14">
        <v>6.63</v>
      </c>
      <c r="J1479" s="15">
        <v>159804.09</v>
      </c>
      <c r="K1479" s="13">
        <v>41072.800000000003</v>
      </c>
      <c r="L1479" s="15">
        <v>36585.699999999997</v>
      </c>
      <c r="M1479" s="13" t="s">
        <v>21</v>
      </c>
      <c r="N1479" s="13" t="s">
        <v>22</v>
      </c>
      <c r="O1479" s="13" t="s">
        <v>29</v>
      </c>
      <c r="P1479" s="13">
        <v>11</v>
      </c>
      <c r="Q1479" s="13">
        <v>2023</v>
      </c>
      <c r="R1479" s="15">
        <f>Raw_Data!$G1479*Raw_Data!$H1479</f>
        <v>159804.09</v>
      </c>
      <c r="S1479" s="15">
        <f>Raw_Data!$R1479*Raw_Data!$I1479/100</f>
        <v>10595.011166999999</v>
      </c>
      <c r="T1479" s="15">
        <f>Raw_Data!$R1479-Raw_Data!$S1479</f>
        <v>149209.07883300001</v>
      </c>
      <c r="U1479" s="17">
        <f>Raw_Data!$L1479/Raw_Data!$J1479</f>
        <v>0.22894094888309804</v>
      </c>
    </row>
    <row r="1480" spans="1:21" x14ac:dyDescent="0.3">
      <c r="A1480" s="9" t="s">
        <v>2157</v>
      </c>
      <c r="B1480" s="8">
        <v>45249</v>
      </c>
      <c r="C1480" s="9" t="s">
        <v>25</v>
      </c>
      <c r="D1480" s="9" t="s">
        <v>1764</v>
      </c>
      <c r="E1480" s="9" t="s">
        <v>5785</v>
      </c>
      <c r="F1480" s="9" t="s">
        <v>55</v>
      </c>
      <c r="G1480" s="9">
        <v>91078.46</v>
      </c>
      <c r="H1480" s="9">
        <v>72</v>
      </c>
      <c r="I1480" s="10">
        <v>2.02</v>
      </c>
      <c r="J1480" s="11">
        <v>6557649.3499999996</v>
      </c>
      <c r="K1480" s="9">
        <v>62366.65</v>
      </c>
      <c r="L1480" s="11">
        <v>2067250.44</v>
      </c>
      <c r="M1480" s="9" t="s">
        <v>36</v>
      </c>
      <c r="N1480" s="9" t="s">
        <v>22</v>
      </c>
      <c r="O1480" s="9" t="s">
        <v>23</v>
      </c>
      <c r="P1480" s="9">
        <v>11</v>
      </c>
      <c r="Q1480" s="9">
        <v>2023</v>
      </c>
      <c r="R1480" s="11">
        <f>Raw_Data!$G1480*Raw_Data!$H1480</f>
        <v>6557649.1200000001</v>
      </c>
      <c r="S1480" s="11">
        <f>Raw_Data!$R1480*Raw_Data!$I1480/100</f>
        <v>132464.51222400001</v>
      </c>
      <c r="T1480" s="11">
        <f>Raw_Data!$R1480-Raw_Data!$S1480</f>
        <v>6425184.6077760002</v>
      </c>
      <c r="U1480" s="16">
        <f>Raw_Data!$L1480/Raw_Data!$J1480</f>
        <v>0.31524260137514065</v>
      </c>
    </row>
    <row r="1481" spans="1:21" x14ac:dyDescent="0.3">
      <c r="A1481" s="13" t="s">
        <v>2158</v>
      </c>
      <c r="B1481" s="12">
        <v>45250</v>
      </c>
      <c r="C1481" s="13" t="s">
        <v>34</v>
      </c>
      <c r="D1481" s="13" t="s">
        <v>713</v>
      </c>
      <c r="E1481" s="13" t="s">
        <v>5788</v>
      </c>
      <c r="F1481" s="13" t="s">
        <v>55</v>
      </c>
      <c r="G1481" s="13">
        <v>58687.82</v>
      </c>
      <c r="H1481" s="13">
        <v>103</v>
      </c>
      <c r="I1481" s="14">
        <v>5.32</v>
      </c>
      <c r="J1481" s="15">
        <v>6044845.8399999999</v>
      </c>
      <c r="K1481" s="13">
        <v>43199.199999999997</v>
      </c>
      <c r="L1481" s="15">
        <v>1595327.89</v>
      </c>
      <c r="M1481" s="13" t="s">
        <v>36</v>
      </c>
      <c r="N1481" s="13" t="s">
        <v>22</v>
      </c>
      <c r="O1481" s="13" t="s">
        <v>23</v>
      </c>
      <c r="P1481" s="13">
        <v>11</v>
      </c>
      <c r="Q1481" s="13">
        <v>2023</v>
      </c>
      <c r="R1481" s="15">
        <f>Raw_Data!$G1481*Raw_Data!$H1481</f>
        <v>6044845.46</v>
      </c>
      <c r="S1481" s="15">
        <f>Raw_Data!$R1481*Raw_Data!$I1481/100</f>
        <v>321585.77847200003</v>
      </c>
      <c r="T1481" s="15">
        <f>Raw_Data!$R1481-Raw_Data!$S1481</f>
        <v>5723259.6815280002</v>
      </c>
      <c r="U1481" s="17">
        <f>Raw_Data!$L1481/Raw_Data!$J1481</f>
        <v>0.26391539705502232</v>
      </c>
    </row>
    <row r="1482" spans="1:21" x14ac:dyDescent="0.3">
      <c r="A1482" s="9" t="s">
        <v>2159</v>
      </c>
      <c r="B1482" s="8">
        <v>45250</v>
      </c>
      <c r="C1482" s="9" t="s">
        <v>25</v>
      </c>
      <c r="D1482" s="9" t="s">
        <v>786</v>
      </c>
      <c r="E1482" s="9" t="s">
        <v>5789</v>
      </c>
      <c r="F1482" s="9" t="s">
        <v>42</v>
      </c>
      <c r="G1482" s="9">
        <v>102178.31</v>
      </c>
      <c r="H1482" s="9">
        <v>9</v>
      </c>
      <c r="I1482" s="10">
        <v>4.87</v>
      </c>
      <c r="J1482" s="11">
        <v>919604.82</v>
      </c>
      <c r="K1482" s="9">
        <v>69654.23</v>
      </c>
      <c r="L1482" s="11">
        <v>292716.78000000003</v>
      </c>
      <c r="M1482" s="9" t="s">
        <v>21</v>
      </c>
      <c r="N1482" s="9" t="s">
        <v>45</v>
      </c>
      <c r="O1482" s="9" t="s">
        <v>23</v>
      </c>
      <c r="P1482" s="9">
        <v>11</v>
      </c>
      <c r="Q1482" s="9">
        <v>2023</v>
      </c>
      <c r="R1482" s="11">
        <f>Raw_Data!$G1482*Raw_Data!$H1482</f>
        <v>919604.79</v>
      </c>
      <c r="S1482" s="11">
        <f>Raw_Data!$R1482*Raw_Data!$I1482/100</f>
        <v>44784.753273000002</v>
      </c>
      <c r="T1482" s="11">
        <f>Raw_Data!$R1482-Raw_Data!$S1482</f>
        <v>874820.03672700003</v>
      </c>
      <c r="U1482" s="16">
        <f>Raw_Data!$L1482/Raw_Data!$J1482</f>
        <v>0.31830713979946301</v>
      </c>
    </row>
    <row r="1483" spans="1:21" x14ac:dyDescent="0.3">
      <c r="A1483" s="13" t="s">
        <v>2160</v>
      </c>
      <c r="B1483" s="12">
        <v>45250</v>
      </c>
      <c r="C1483" s="13" t="s">
        <v>34</v>
      </c>
      <c r="D1483" s="13" t="s">
        <v>162</v>
      </c>
      <c r="E1483" s="13" t="s">
        <v>5790</v>
      </c>
      <c r="F1483" s="13" t="s">
        <v>27</v>
      </c>
      <c r="G1483" s="13">
        <v>57475.74</v>
      </c>
      <c r="H1483" s="13">
        <v>35</v>
      </c>
      <c r="I1483" s="14">
        <v>16.57</v>
      </c>
      <c r="J1483" s="15">
        <v>2011650.95</v>
      </c>
      <c r="K1483" s="13">
        <v>43637.24</v>
      </c>
      <c r="L1483" s="15">
        <v>484347.69</v>
      </c>
      <c r="M1483" s="13" t="s">
        <v>36</v>
      </c>
      <c r="N1483" s="13" t="s">
        <v>22</v>
      </c>
      <c r="O1483" s="13" t="s">
        <v>29</v>
      </c>
      <c r="P1483" s="13">
        <v>11</v>
      </c>
      <c r="Q1483" s="13">
        <v>2023</v>
      </c>
      <c r="R1483" s="15">
        <f>Raw_Data!$G1483*Raw_Data!$H1483</f>
        <v>2011650.9</v>
      </c>
      <c r="S1483" s="15">
        <f>Raw_Data!$R1483*Raw_Data!$I1483/100</f>
        <v>333330.55413</v>
      </c>
      <c r="T1483" s="15">
        <f>Raw_Data!$R1483-Raw_Data!$S1483</f>
        <v>1678320.3458699998</v>
      </c>
      <c r="U1483" s="17">
        <f>Raw_Data!$L1483/Raw_Data!$J1483</f>
        <v>0.24077123817131396</v>
      </c>
    </row>
    <row r="1484" spans="1:21" x14ac:dyDescent="0.3">
      <c r="A1484" s="9" t="s">
        <v>2161</v>
      </c>
      <c r="B1484" s="8">
        <v>45250</v>
      </c>
      <c r="C1484" s="9" t="s">
        <v>40</v>
      </c>
      <c r="D1484" s="9" t="s">
        <v>2109</v>
      </c>
      <c r="E1484" s="9" t="s">
        <v>5785</v>
      </c>
      <c r="F1484" s="9" t="s">
        <v>55</v>
      </c>
      <c r="G1484" s="9">
        <v>90736.34</v>
      </c>
      <c r="H1484" s="9">
        <v>68</v>
      </c>
      <c r="I1484" s="10">
        <v>2.83</v>
      </c>
      <c r="J1484" s="11">
        <v>6170071.25</v>
      </c>
      <c r="K1484" s="9">
        <v>59934.26</v>
      </c>
      <c r="L1484" s="11">
        <v>2094541.27</v>
      </c>
      <c r="M1484" s="9" t="s">
        <v>36</v>
      </c>
      <c r="N1484" s="9" t="s">
        <v>28</v>
      </c>
      <c r="O1484" s="9" t="s">
        <v>23</v>
      </c>
      <c r="P1484" s="9">
        <v>11</v>
      </c>
      <c r="Q1484" s="9">
        <v>2023</v>
      </c>
      <c r="R1484" s="11">
        <f>Raw_Data!$G1484*Raw_Data!$H1484</f>
        <v>6170071.1200000001</v>
      </c>
      <c r="S1484" s="11">
        <f>Raw_Data!$R1484*Raw_Data!$I1484/100</f>
        <v>174613.01269599999</v>
      </c>
      <c r="T1484" s="11">
        <f>Raw_Data!$R1484-Raw_Data!$S1484</f>
        <v>5995458.1073040003</v>
      </c>
      <c r="U1484" s="16">
        <f>Raw_Data!$L1484/Raw_Data!$J1484</f>
        <v>0.33946792267593345</v>
      </c>
    </row>
    <row r="1485" spans="1:21" x14ac:dyDescent="0.3">
      <c r="A1485" s="13" t="s">
        <v>2162</v>
      </c>
      <c r="B1485" s="12">
        <v>45250</v>
      </c>
      <c r="C1485" s="13" t="s">
        <v>34</v>
      </c>
      <c r="D1485" s="13" t="s">
        <v>2082</v>
      </c>
      <c r="E1485" s="13" t="s">
        <v>5786</v>
      </c>
      <c r="F1485" s="13" t="s">
        <v>42</v>
      </c>
      <c r="G1485" s="13">
        <v>50887.16</v>
      </c>
      <c r="H1485" s="13">
        <v>2</v>
      </c>
      <c r="I1485" s="14">
        <v>15.83</v>
      </c>
      <c r="J1485" s="15">
        <v>101774.32</v>
      </c>
      <c r="K1485" s="13">
        <v>39417.199999999997</v>
      </c>
      <c r="L1485" s="15">
        <v>22939.91</v>
      </c>
      <c r="M1485" s="13" t="s">
        <v>21</v>
      </c>
      <c r="N1485" s="13" t="s">
        <v>45</v>
      </c>
      <c r="O1485" s="13" t="s">
        <v>29</v>
      </c>
      <c r="P1485" s="13">
        <v>11</v>
      </c>
      <c r="Q1485" s="13">
        <v>2023</v>
      </c>
      <c r="R1485" s="15">
        <f>Raw_Data!$G1485*Raw_Data!$H1485</f>
        <v>101774.32</v>
      </c>
      <c r="S1485" s="15">
        <f>Raw_Data!$R1485*Raw_Data!$I1485/100</f>
        <v>16110.874856</v>
      </c>
      <c r="T1485" s="15">
        <f>Raw_Data!$R1485-Raw_Data!$S1485</f>
        <v>85663.445144000012</v>
      </c>
      <c r="U1485" s="17">
        <f>Raw_Data!$L1485/Raw_Data!$J1485</f>
        <v>0.22539978650803069</v>
      </c>
    </row>
    <row r="1486" spans="1:21" x14ac:dyDescent="0.3">
      <c r="A1486" s="9" t="s">
        <v>2163</v>
      </c>
      <c r="B1486" s="8">
        <v>45250</v>
      </c>
      <c r="C1486" s="9" t="s">
        <v>25</v>
      </c>
      <c r="D1486" s="9" t="s">
        <v>2164</v>
      </c>
      <c r="E1486" s="9" t="s">
        <v>5786</v>
      </c>
      <c r="F1486" s="9" t="s">
        <v>20</v>
      </c>
      <c r="G1486" s="9">
        <v>117600.01</v>
      </c>
      <c r="H1486" s="9">
        <v>9</v>
      </c>
      <c r="I1486" s="10">
        <v>1.1599999999999999</v>
      </c>
      <c r="J1486" s="11">
        <v>1058400.0900000001</v>
      </c>
      <c r="K1486" s="9">
        <v>93355.15</v>
      </c>
      <c r="L1486" s="11">
        <v>218203.74</v>
      </c>
      <c r="M1486" s="9" t="s">
        <v>21</v>
      </c>
      <c r="N1486" s="9" t="s">
        <v>22</v>
      </c>
      <c r="O1486" s="9" t="s">
        <v>23</v>
      </c>
      <c r="P1486" s="9">
        <v>11</v>
      </c>
      <c r="Q1486" s="9">
        <v>2023</v>
      </c>
      <c r="R1486" s="11">
        <f>Raw_Data!$G1486*Raw_Data!$H1486</f>
        <v>1058400.0899999999</v>
      </c>
      <c r="S1486" s="11">
        <f>Raw_Data!$R1486*Raw_Data!$I1486/100</f>
        <v>12277.441043999999</v>
      </c>
      <c r="T1486" s="11">
        <f>Raw_Data!$R1486-Raw_Data!$S1486</f>
        <v>1046122.6489559999</v>
      </c>
      <c r="U1486" s="16">
        <f>Raw_Data!$L1486/Raw_Data!$J1486</f>
        <v>0.20616375797927225</v>
      </c>
    </row>
    <row r="1487" spans="1:21" x14ac:dyDescent="0.3">
      <c r="A1487" s="13" t="s">
        <v>2165</v>
      </c>
      <c r="B1487" s="12">
        <v>45250</v>
      </c>
      <c r="C1487" s="13" t="s">
        <v>25</v>
      </c>
      <c r="D1487" s="13" t="s">
        <v>402</v>
      </c>
      <c r="E1487" s="13" t="s">
        <v>5789</v>
      </c>
      <c r="F1487" s="13" t="s">
        <v>27</v>
      </c>
      <c r="G1487" s="13">
        <v>109584.8</v>
      </c>
      <c r="H1487" s="13">
        <v>4</v>
      </c>
      <c r="I1487" s="14">
        <v>2.96</v>
      </c>
      <c r="J1487" s="15">
        <v>438339.2</v>
      </c>
      <c r="K1487" s="13">
        <v>80742.570000000007</v>
      </c>
      <c r="L1487" s="15">
        <v>115368.91</v>
      </c>
      <c r="M1487" s="13" t="s">
        <v>21</v>
      </c>
      <c r="N1487" s="13" t="s">
        <v>22</v>
      </c>
      <c r="O1487" s="13" t="s">
        <v>23</v>
      </c>
      <c r="P1487" s="13">
        <v>11</v>
      </c>
      <c r="Q1487" s="13">
        <v>2023</v>
      </c>
      <c r="R1487" s="15">
        <f>Raw_Data!$G1487*Raw_Data!$H1487</f>
        <v>438339.2</v>
      </c>
      <c r="S1487" s="15">
        <f>Raw_Data!$R1487*Raw_Data!$I1487/100</f>
        <v>12974.840320000001</v>
      </c>
      <c r="T1487" s="15">
        <f>Raw_Data!$R1487-Raw_Data!$S1487</f>
        <v>425364.35967999999</v>
      </c>
      <c r="U1487" s="17">
        <f>Raw_Data!$L1487/Raw_Data!$J1487</f>
        <v>0.26319551160379906</v>
      </c>
    </row>
    <row r="1488" spans="1:21" x14ac:dyDescent="0.3">
      <c r="A1488" s="9" t="s">
        <v>2166</v>
      </c>
      <c r="B1488" s="8">
        <v>45250</v>
      </c>
      <c r="C1488" s="9" t="s">
        <v>18</v>
      </c>
      <c r="D1488" s="9" t="s">
        <v>663</v>
      </c>
      <c r="E1488" s="9" t="s">
        <v>5790</v>
      </c>
      <c r="F1488" s="9" t="s">
        <v>32</v>
      </c>
      <c r="G1488" s="9">
        <v>62553.86</v>
      </c>
      <c r="H1488" s="9">
        <v>27</v>
      </c>
      <c r="I1488" s="10">
        <v>10.84</v>
      </c>
      <c r="J1488" s="11">
        <v>1688954.12</v>
      </c>
      <c r="K1488" s="9">
        <v>50142.32</v>
      </c>
      <c r="L1488" s="11">
        <v>335111.40999999997</v>
      </c>
      <c r="M1488" s="9" t="s">
        <v>36</v>
      </c>
      <c r="N1488" s="9" t="s">
        <v>45</v>
      </c>
      <c r="O1488" s="9" t="s">
        <v>29</v>
      </c>
      <c r="P1488" s="9">
        <v>11</v>
      </c>
      <c r="Q1488" s="9">
        <v>2023</v>
      </c>
      <c r="R1488" s="11">
        <f>Raw_Data!$G1488*Raw_Data!$H1488</f>
        <v>1688954.22</v>
      </c>
      <c r="S1488" s="11">
        <f>Raw_Data!$R1488*Raw_Data!$I1488/100</f>
        <v>183082.63744799996</v>
      </c>
      <c r="T1488" s="11">
        <f>Raw_Data!$R1488-Raw_Data!$S1488</f>
        <v>1505871.5825519999</v>
      </c>
      <c r="U1488" s="16">
        <f>Raw_Data!$L1488/Raw_Data!$J1488</f>
        <v>0.19841356614234137</v>
      </c>
    </row>
    <row r="1489" spans="1:21" x14ac:dyDescent="0.3">
      <c r="A1489" s="13" t="s">
        <v>2167</v>
      </c>
      <c r="B1489" s="12">
        <v>45251</v>
      </c>
      <c r="C1489" s="13" t="s">
        <v>25</v>
      </c>
      <c r="D1489" s="13" t="s">
        <v>914</v>
      </c>
      <c r="E1489" s="13" t="s">
        <v>5788</v>
      </c>
      <c r="F1489" s="13" t="s">
        <v>55</v>
      </c>
      <c r="G1489" s="13">
        <v>107213.48</v>
      </c>
      <c r="H1489" s="13">
        <v>4</v>
      </c>
      <c r="I1489" s="14">
        <v>6.95</v>
      </c>
      <c r="J1489" s="15">
        <v>428853.91</v>
      </c>
      <c r="K1489" s="13">
        <v>80334.759999999995</v>
      </c>
      <c r="L1489" s="15">
        <v>107514.87</v>
      </c>
      <c r="M1489" s="13" t="s">
        <v>21</v>
      </c>
      <c r="N1489" s="13" t="s">
        <v>22</v>
      </c>
      <c r="O1489" s="13" t="s">
        <v>29</v>
      </c>
      <c r="P1489" s="13">
        <v>11</v>
      </c>
      <c r="Q1489" s="13">
        <v>2023</v>
      </c>
      <c r="R1489" s="15">
        <f>Raw_Data!$G1489*Raw_Data!$H1489</f>
        <v>428853.92</v>
      </c>
      <c r="S1489" s="15">
        <f>Raw_Data!$R1489*Raw_Data!$I1489/100</f>
        <v>29805.347439999998</v>
      </c>
      <c r="T1489" s="15">
        <f>Raw_Data!$R1489-Raw_Data!$S1489</f>
        <v>399048.57256</v>
      </c>
      <c r="U1489" s="17">
        <f>Raw_Data!$L1489/Raw_Data!$J1489</f>
        <v>0.2507027859440526</v>
      </c>
    </row>
    <row r="1490" spans="1:21" x14ac:dyDescent="0.3">
      <c r="A1490" s="9" t="s">
        <v>2168</v>
      </c>
      <c r="B1490" s="8">
        <v>45251</v>
      </c>
      <c r="C1490" s="9" t="s">
        <v>18</v>
      </c>
      <c r="D1490" s="9" t="s">
        <v>908</v>
      </c>
      <c r="E1490" s="9" t="s">
        <v>5790</v>
      </c>
      <c r="F1490" s="9" t="s">
        <v>42</v>
      </c>
      <c r="G1490" s="9">
        <v>52976.11</v>
      </c>
      <c r="H1490" s="9">
        <v>9</v>
      </c>
      <c r="I1490" s="10">
        <v>10.86</v>
      </c>
      <c r="J1490" s="11">
        <v>476784.96</v>
      </c>
      <c r="K1490" s="9">
        <v>36856.61</v>
      </c>
      <c r="L1490" s="11">
        <v>145075.5</v>
      </c>
      <c r="M1490" s="9" t="s">
        <v>21</v>
      </c>
      <c r="N1490" s="9" t="s">
        <v>45</v>
      </c>
      <c r="O1490" s="9" t="s">
        <v>29</v>
      </c>
      <c r="P1490" s="9">
        <v>11</v>
      </c>
      <c r="Q1490" s="9">
        <v>2023</v>
      </c>
      <c r="R1490" s="11">
        <f>Raw_Data!$G1490*Raw_Data!$H1490</f>
        <v>476784.99</v>
      </c>
      <c r="S1490" s="11">
        <f>Raw_Data!$R1490*Raw_Data!$I1490/100</f>
        <v>51778.849913999999</v>
      </c>
      <c r="T1490" s="11">
        <f>Raw_Data!$R1490-Raw_Data!$S1490</f>
        <v>425006.14008599997</v>
      </c>
      <c r="U1490" s="16">
        <f>Raw_Data!$L1490/Raw_Data!$J1490</f>
        <v>0.30427868362290622</v>
      </c>
    </row>
    <row r="1491" spans="1:21" x14ac:dyDescent="0.3">
      <c r="A1491" s="13" t="s">
        <v>2169</v>
      </c>
      <c r="B1491" s="12">
        <v>45251</v>
      </c>
      <c r="C1491" s="13" t="s">
        <v>18</v>
      </c>
      <c r="D1491" s="13" t="s">
        <v>409</v>
      </c>
      <c r="E1491" s="13" t="s">
        <v>5788</v>
      </c>
      <c r="F1491" s="13" t="s">
        <v>55</v>
      </c>
      <c r="G1491" s="13">
        <v>69363.77</v>
      </c>
      <c r="H1491" s="13">
        <v>5</v>
      </c>
      <c r="I1491" s="14">
        <v>0.03</v>
      </c>
      <c r="J1491" s="15">
        <v>346818.85</v>
      </c>
      <c r="K1491" s="13">
        <v>47795.48</v>
      </c>
      <c r="L1491" s="15">
        <v>107841.47</v>
      </c>
      <c r="M1491" s="13" t="s">
        <v>21</v>
      </c>
      <c r="N1491" s="13" t="s">
        <v>28</v>
      </c>
      <c r="O1491" s="13" t="s">
        <v>23</v>
      </c>
      <c r="P1491" s="13">
        <v>11</v>
      </c>
      <c r="Q1491" s="13">
        <v>2023</v>
      </c>
      <c r="R1491" s="15">
        <f>Raw_Data!$G1491*Raw_Data!$H1491</f>
        <v>346818.85000000003</v>
      </c>
      <c r="S1491" s="15">
        <f>Raw_Data!$R1491*Raw_Data!$I1491/100</f>
        <v>104.04565500000001</v>
      </c>
      <c r="T1491" s="15">
        <f>Raw_Data!$R1491-Raw_Data!$S1491</f>
        <v>346714.80434500001</v>
      </c>
      <c r="U1491" s="17">
        <f>Raw_Data!$L1491/Raw_Data!$J1491</f>
        <v>0.310944661744885</v>
      </c>
    </row>
    <row r="1492" spans="1:21" x14ac:dyDescent="0.3">
      <c r="A1492" s="9" t="s">
        <v>2170</v>
      </c>
      <c r="B1492" s="8">
        <v>45251</v>
      </c>
      <c r="C1492" s="9" t="s">
        <v>25</v>
      </c>
      <c r="D1492" s="9" t="s">
        <v>883</v>
      </c>
      <c r="E1492" s="9" t="s">
        <v>5790</v>
      </c>
      <c r="F1492" s="9" t="s">
        <v>27</v>
      </c>
      <c r="G1492" s="9">
        <v>113647.87</v>
      </c>
      <c r="H1492" s="9">
        <v>1</v>
      </c>
      <c r="I1492" s="10">
        <v>4</v>
      </c>
      <c r="J1492" s="11">
        <v>113647.87</v>
      </c>
      <c r="K1492" s="9">
        <v>90397.39</v>
      </c>
      <c r="L1492" s="11">
        <v>23250.47</v>
      </c>
      <c r="M1492" s="9" t="s">
        <v>21</v>
      </c>
      <c r="N1492" s="9" t="s">
        <v>28</v>
      </c>
      <c r="O1492" s="9" t="s">
        <v>23</v>
      </c>
      <c r="P1492" s="9">
        <v>11</v>
      </c>
      <c r="Q1492" s="9">
        <v>2023</v>
      </c>
      <c r="R1492" s="11">
        <f>Raw_Data!$G1492*Raw_Data!$H1492</f>
        <v>113647.87</v>
      </c>
      <c r="S1492" s="11">
        <f>Raw_Data!$R1492*Raw_Data!$I1492/100</f>
        <v>4545.9147999999996</v>
      </c>
      <c r="T1492" s="11">
        <f>Raw_Data!$R1492-Raw_Data!$S1492</f>
        <v>109101.9552</v>
      </c>
      <c r="U1492" s="16">
        <f>Raw_Data!$L1492/Raw_Data!$J1492</f>
        <v>0.20458342070115351</v>
      </c>
    </row>
    <row r="1493" spans="1:21" x14ac:dyDescent="0.3">
      <c r="A1493" s="13" t="s">
        <v>2171</v>
      </c>
      <c r="B1493" s="12">
        <v>45251</v>
      </c>
      <c r="C1493" s="13" t="s">
        <v>25</v>
      </c>
      <c r="D1493" s="13" t="s">
        <v>1407</v>
      </c>
      <c r="E1493" s="13" t="s">
        <v>5788</v>
      </c>
      <c r="F1493" s="13" t="s">
        <v>55</v>
      </c>
      <c r="G1493" s="13">
        <v>107942.6</v>
      </c>
      <c r="H1493" s="13">
        <v>3</v>
      </c>
      <c r="I1493" s="14">
        <v>3.85</v>
      </c>
      <c r="J1493" s="15">
        <v>323827.81</v>
      </c>
      <c r="K1493" s="13">
        <v>71422.259999999995</v>
      </c>
      <c r="L1493" s="15">
        <v>109561.02</v>
      </c>
      <c r="M1493" s="13" t="s">
        <v>21</v>
      </c>
      <c r="N1493" s="13" t="s">
        <v>28</v>
      </c>
      <c r="O1493" s="13" t="s">
        <v>23</v>
      </c>
      <c r="P1493" s="13">
        <v>11</v>
      </c>
      <c r="Q1493" s="13">
        <v>2023</v>
      </c>
      <c r="R1493" s="15">
        <f>Raw_Data!$G1493*Raw_Data!$H1493</f>
        <v>323827.80000000005</v>
      </c>
      <c r="S1493" s="15">
        <f>Raw_Data!$R1493*Raw_Data!$I1493/100</f>
        <v>12467.370300000002</v>
      </c>
      <c r="T1493" s="15">
        <f>Raw_Data!$R1493-Raw_Data!$S1493</f>
        <v>311360.42970000004</v>
      </c>
      <c r="U1493" s="17">
        <f>Raw_Data!$L1493/Raw_Data!$J1493</f>
        <v>0.3383311025696033</v>
      </c>
    </row>
    <row r="1494" spans="1:21" x14ac:dyDescent="0.3">
      <c r="A1494" s="9" t="s">
        <v>2172</v>
      </c>
      <c r="B1494" s="8">
        <v>45251</v>
      </c>
      <c r="C1494" s="9" t="s">
        <v>40</v>
      </c>
      <c r="D1494" s="9" t="s">
        <v>289</v>
      </c>
      <c r="E1494" s="9" t="s">
        <v>5788</v>
      </c>
      <c r="F1494" s="9" t="s">
        <v>32</v>
      </c>
      <c r="G1494" s="9">
        <v>101749.55</v>
      </c>
      <c r="H1494" s="9">
        <v>15</v>
      </c>
      <c r="I1494" s="10">
        <v>3.41</v>
      </c>
      <c r="J1494" s="11">
        <v>1526243.32</v>
      </c>
      <c r="K1494" s="9">
        <v>81574.77</v>
      </c>
      <c r="L1494" s="11">
        <v>302621.81</v>
      </c>
      <c r="M1494" s="9" t="s">
        <v>21</v>
      </c>
      <c r="N1494" s="9" t="s">
        <v>58</v>
      </c>
      <c r="O1494" s="9" t="s">
        <v>23</v>
      </c>
      <c r="P1494" s="9">
        <v>11</v>
      </c>
      <c r="Q1494" s="9">
        <v>2023</v>
      </c>
      <c r="R1494" s="11">
        <f>Raw_Data!$G1494*Raw_Data!$H1494</f>
        <v>1526243.25</v>
      </c>
      <c r="S1494" s="11">
        <f>Raw_Data!$R1494*Raw_Data!$I1494/100</f>
        <v>52044.894824999996</v>
      </c>
      <c r="T1494" s="11">
        <f>Raw_Data!$R1494-Raw_Data!$S1494</f>
        <v>1474198.3551749999</v>
      </c>
      <c r="U1494" s="16">
        <f>Raw_Data!$L1494/Raw_Data!$J1494</f>
        <v>0.19827887600517063</v>
      </c>
    </row>
    <row r="1495" spans="1:21" x14ac:dyDescent="0.3">
      <c r="A1495" s="13" t="s">
        <v>2173</v>
      </c>
      <c r="B1495" s="12">
        <v>45252</v>
      </c>
      <c r="C1495" s="13" t="s">
        <v>34</v>
      </c>
      <c r="D1495" s="13" t="s">
        <v>1473</v>
      </c>
      <c r="E1495" s="13" t="s">
        <v>5786</v>
      </c>
      <c r="F1495" s="13" t="s">
        <v>32</v>
      </c>
      <c r="G1495" s="13">
        <v>79896.13</v>
      </c>
      <c r="H1495" s="13">
        <v>6</v>
      </c>
      <c r="I1495" s="14">
        <v>3.6</v>
      </c>
      <c r="J1495" s="15">
        <v>479376.8</v>
      </c>
      <c r="K1495" s="13">
        <v>65987.23</v>
      </c>
      <c r="L1495" s="15">
        <v>83453.440000000002</v>
      </c>
      <c r="M1495" s="13" t="s">
        <v>21</v>
      </c>
      <c r="N1495" s="13" t="s">
        <v>22</v>
      </c>
      <c r="O1495" s="13" t="s">
        <v>23</v>
      </c>
      <c r="P1495" s="13">
        <v>11</v>
      </c>
      <c r="Q1495" s="13">
        <v>2023</v>
      </c>
      <c r="R1495" s="15">
        <f>Raw_Data!$G1495*Raw_Data!$H1495</f>
        <v>479376.78</v>
      </c>
      <c r="S1495" s="15">
        <f>Raw_Data!$R1495*Raw_Data!$I1495/100</f>
        <v>17257.56408</v>
      </c>
      <c r="T1495" s="15">
        <f>Raw_Data!$R1495-Raw_Data!$S1495</f>
        <v>462119.21592000005</v>
      </c>
      <c r="U1495" s="17">
        <f>Raw_Data!$L1495/Raw_Data!$J1495</f>
        <v>0.17408735675151574</v>
      </c>
    </row>
    <row r="1496" spans="1:21" x14ac:dyDescent="0.3">
      <c r="A1496" s="9" t="s">
        <v>2174</v>
      </c>
      <c r="B1496" s="8">
        <v>45252</v>
      </c>
      <c r="C1496" s="9" t="s">
        <v>18</v>
      </c>
      <c r="D1496" s="9" t="s">
        <v>364</v>
      </c>
      <c r="E1496" s="9" t="s">
        <v>5789</v>
      </c>
      <c r="F1496" s="9" t="s">
        <v>32</v>
      </c>
      <c r="G1496" s="9">
        <v>64708.68</v>
      </c>
      <c r="H1496" s="9">
        <v>4</v>
      </c>
      <c r="I1496" s="10">
        <v>5.42</v>
      </c>
      <c r="J1496" s="11">
        <v>258834.74</v>
      </c>
      <c r="K1496" s="9">
        <v>52797.35</v>
      </c>
      <c r="L1496" s="11">
        <v>47645.32</v>
      </c>
      <c r="M1496" s="9" t="s">
        <v>21</v>
      </c>
      <c r="N1496" s="9" t="s">
        <v>22</v>
      </c>
      <c r="O1496" s="9" t="s">
        <v>23</v>
      </c>
      <c r="P1496" s="9">
        <v>11</v>
      </c>
      <c r="Q1496" s="9">
        <v>2023</v>
      </c>
      <c r="R1496" s="11">
        <f>Raw_Data!$G1496*Raw_Data!$H1496</f>
        <v>258834.72</v>
      </c>
      <c r="S1496" s="11">
        <f>Raw_Data!$R1496*Raw_Data!$I1496/100</f>
        <v>14028.841824000001</v>
      </c>
      <c r="T1496" s="11">
        <f>Raw_Data!$R1496-Raw_Data!$S1496</f>
        <v>244805.878176</v>
      </c>
      <c r="U1496" s="16">
        <f>Raw_Data!$L1496/Raw_Data!$J1496</f>
        <v>0.18407621789872566</v>
      </c>
    </row>
    <row r="1497" spans="1:21" x14ac:dyDescent="0.3">
      <c r="A1497" s="13" t="s">
        <v>2175</v>
      </c>
      <c r="B1497" s="12">
        <v>45252</v>
      </c>
      <c r="C1497" s="13" t="s">
        <v>40</v>
      </c>
      <c r="D1497" s="13" t="s">
        <v>1937</v>
      </c>
      <c r="E1497" s="13" t="s">
        <v>5788</v>
      </c>
      <c r="F1497" s="13" t="s">
        <v>20</v>
      </c>
      <c r="G1497" s="13">
        <v>71411.45</v>
      </c>
      <c r="H1497" s="13">
        <v>1</v>
      </c>
      <c r="I1497" s="14">
        <v>4</v>
      </c>
      <c r="J1497" s="15">
        <v>71411.45</v>
      </c>
      <c r="K1497" s="13">
        <v>60587.93</v>
      </c>
      <c r="L1497" s="15">
        <v>10823.52</v>
      </c>
      <c r="M1497" s="13" t="s">
        <v>21</v>
      </c>
      <c r="N1497" s="13" t="s">
        <v>22</v>
      </c>
      <c r="O1497" s="13" t="s">
        <v>23</v>
      </c>
      <c r="P1497" s="13">
        <v>11</v>
      </c>
      <c r="Q1497" s="13">
        <v>2023</v>
      </c>
      <c r="R1497" s="15">
        <f>Raw_Data!$G1497*Raw_Data!$H1497</f>
        <v>71411.45</v>
      </c>
      <c r="S1497" s="15">
        <f>Raw_Data!$R1497*Raw_Data!$I1497/100</f>
        <v>2856.4580000000001</v>
      </c>
      <c r="T1497" s="15">
        <f>Raw_Data!$R1497-Raw_Data!$S1497</f>
        <v>68554.991999999998</v>
      </c>
      <c r="U1497" s="17">
        <f>Raw_Data!$L1497/Raw_Data!$J1497</f>
        <v>0.15156561027678336</v>
      </c>
    </row>
    <row r="1498" spans="1:21" x14ac:dyDescent="0.3">
      <c r="A1498" s="9" t="s">
        <v>2176</v>
      </c>
      <c r="B1498" s="8">
        <v>45252</v>
      </c>
      <c r="C1498" s="9" t="s">
        <v>25</v>
      </c>
      <c r="D1498" s="9" t="s">
        <v>1622</v>
      </c>
      <c r="E1498" s="9" t="s">
        <v>5785</v>
      </c>
      <c r="F1498" s="9" t="s">
        <v>42</v>
      </c>
      <c r="G1498" s="9">
        <v>103250.73</v>
      </c>
      <c r="H1498" s="9">
        <v>108</v>
      </c>
      <c r="I1498" s="10">
        <v>4.3099999999999996</v>
      </c>
      <c r="J1498" s="11">
        <v>11151078.550000001</v>
      </c>
      <c r="K1498" s="9">
        <v>73384.639999999999</v>
      </c>
      <c r="L1498" s="11">
        <v>3225537.27</v>
      </c>
      <c r="M1498" s="9" t="s">
        <v>36</v>
      </c>
      <c r="N1498" s="9" t="s">
        <v>22</v>
      </c>
      <c r="O1498" s="9" t="s">
        <v>23</v>
      </c>
      <c r="P1498" s="9">
        <v>11</v>
      </c>
      <c r="Q1498" s="9">
        <v>2023</v>
      </c>
      <c r="R1498" s="11">
        <f>Raw_Data!$G1498*Raw_Data!$H1498</f>
        <v>11151078.84</v>
      </c>
      <c r="S1498" s="11">
        <f>Raw_Data!$R1498*Raw_Data!$I1498/100</f>
        <v>480611.49800399994</v>
      </c>
      <c r="T1498" s="11">
        <f>Raw_Data!$R1498-Raw_Data!$S1498</f>
        <v>10670467.341995999</v>
      </c>
      <c r="U1498" s="16">
        <f>Raw_Data!$L1498/Raw_Data!$J1498</f>
        <v>0.2892578736251481</v>
      </c>
    </row>
    <row r="1499" spans="1:21" x14ac:dyDescent="0.3">
      <c r="A1499" s="13" t="s">
        <v>2177</v>
      </c>
      <c r="B1499" s="12">
        <v>45252</v>
      </c>
      <c r="C1499" s="13" t="s">
        <v>18</v>
      </c>
      <c r="D1499" s="13" t="s">
        <v>66</v>
      </c>
      <c r="E1499" s="13" t="s">
        <v>5788</v>
      </c>
      <c r="F1499" s="13" t="s">
        <v>20</v>
      </c>
      <c r="G1499" s="13">
        <v>65180.25</v>
      </c>
      <c r="H1499" s="13">
        <v>2</v>
      </c>
      <c r="I1499" s="14">
        <v>3.53</v>
      </c>
      <c r="J1499" s="15">
        <v>130360.51</v>
      </c>
      <c r="K1499" s="13">
        <v>50841.31</v>
      </c>
      <c r="L1499" s="15">
        <v>28677.89</v>
      </c>
      <c r="M1499" s="13" t="s">
        <v>21</v>
      </c>
      <c r="N1499" s="13" t="s">
        <v>45</v>
      </c>
      <c r="O1499" s="13" t="s">
        <v>23</v>
      </c>
      <c r="P1499" s="13">
        <v>11</v>
      </c>
      <c r="Q1499" s="13">
        <v>2023</v>
      </c>
      <c r="R1499" s="15">
        <f>Raw_Data!$G1499*Raw_Data!$H1499</f>
        <v>130360.5</v>
      </c>
      <c r="S1499" s="15">
        <f>Raw_Data!$R1499*Raw_Data!$I1499/100</f>
        <v>4601.7256500000003</v>
      </c>
      <c r="T1499" s="15">
        <f>Raw_Data!$R1499-Raw_Data!$S1499</f>
        <v>125758.77434999999</v>
      </c>
      <c r="U1499" s="17">
        <f>Raw_Data!$L1499/Raw_Data!$J1499</f>
        <v>0.21998909025440297</v>
      </c>
    </row>
    <row r="1500" spans="1:21" x14ac:dyDescent="0.3">
      <c r="A1500" s="9" t="s">
        <v>2178</v>
      </c>
      <c r="B1500" s="8">
        <v>45252</v>
      </c>
      <c r="C1500" s="9" t="s">
        <v>18</v>
      </c>
      <c r="D1500" s="9" t="s">
        <v>381</v>
      </c>
      <c r="E1500" s="9" t="s">
        <v>5788</v>
      </c>
      <c r="F1500" s="9" t="s">
        <v>55</v>
      </c>
      <c r="G1500" s="9">
        <v>51928.98</v>
      </c>
      <c r="H1500" s="9">
        <v>6</v>
      </c>
      <c r="I1500" s="10">
        <v>0.47</v>
      </c>
      <c r="J1500" s="11">
        <v>311573.87</v>
      </c>
      <c r="K1500" s="9">
        <v>38066.26</v>
      </c>
      <c r="L1500" s="11">
        <v>83176.320000000007</v>
      </c>
      <c r="M1500" s="9" t="s">
        <v>21</v>
      </c>
      <c r="N1500" s="9" t="s">
        <v>28</v>
      </c>
      <c r="O1500" s="9" t="s">
        <v>23</v>
      </c>
      <c r="P1500" s="9">
        <v>11</v>
      </c>
      <c r="Q1500" s="9">
        <v>2023</v>
      </c>
      <c r="R1500" s="11">
        <f>Raw_Data!$G1500*Raw_Data!$H1500</f>
        <v>311573.88</v>
      </c>
      <c r="S1500" s="11">
        <f>Raw_Data!$R1500*Raw_Data!$I1500/100</f>
        <v>1464.397236</v>
      </c>
      <c r="T1500" s="11">
        <f>Raw_Data!$R1500-Raw_Data!$S1500</f>
        <v>310109.48276400001</v>
      </c>
      <c r="U1500" s="16">
        <f>Raw_Data!$L1500/Raw_Data!$J1500</f>
        <v>0.26695537722723672</v>
      </c>
    </row>
    <row r="1501" spans="1:21" x14ac:dyDescent="0.3">
      <c r="A1501" s="13" t="s">
        <v>2179</v>
      </c>
      <c r="B1501" s="12">
        <v>45253</v>
      </c>
      <c r="C1501" s="13" t="s">
        <v>47</v>
      </c>
      <c r="D1501" s="13" t="s">
        <v>2180</v>
      </c>
      <c r="E1501" s="13" t="s">
        <v>5788</v>
      </c>
      <c r="F1501" s="13" t="s">
        <v>55</v>
      </c>
      <c r="G1501" s="13">
        <v>59775.06</v>
      </c>
      <c r="H1501" s="13">
        <v>55</v>
      </c>
      <c r="I1501" s="14">
        <v>2.2799999999999998</v>
      </c>
      <c r="J1501" s="15">
        <v>3287628.54</v>
      </c>
      <c r="K1501" s="13">
        <v>40180.58</v>
      </c>
      <c r="L1501" s="15">
        <v>1077696.67</v>
      </c>
      <c r="M1501" s="13" t="s">
        <v>36</v>
      </c>
      <c r="N1501" s="13" t="s">
        <v>22</v>
      </c>
      <c r="O1501" s="13" t="s">
        <v>23</v>
      </c>
      <c r="P1501" s="13">
        <v>11</v>
      </c>
      <c r="Q1501" s="13">
        <v>2023</v>
      </c>
      <c r="R1501" s="15">
        <f>Raw_Data!$G1501*Raw_Data!$H1501</f>
        <v>3287628.3</v>
      </c>
      <c r="S1501" s="15">
        <f>Raw_Data!$R1501*Raw_Data!$I1501/100</f>
        <v>74957.925239999997</v>
      </c>
      <c r="T1501" s="15">
        <f>Raw_Data!$R1501-Raw_Data!$S1501</f>
        <v>3212670.37476</v>
      </c>
      <c r="U1501" s="17">
        <f>Raw_Data!$L1501/Raw_Data!$J1501</f>
        <v>0.32780366056805188</v>
      </c>
    </row>
    <row r="1502" spans="1:21" x14ac:dyDescent="0.3">
      <c r="A1502" s="9" t="s">
        <v>2181</v>
      </c>
      <c r="B1502" s="8">
        <v>45253</v>
      </c>
      <c r="C1502" s="9" t="s">
        <v>47</v>
      </c>
      <c r="D1502" s="9" t="s">
        <v>817</v>
      </c>
      <c r="E1502" s="9" t="s">
        <v>5787</v>
      </c>
      <c r="F1502" s="9" t="s">
        <v>55</v>
      </c>
      <c r="G1502" s="9">
        <v>42841.65</v>
      </c>
      <c r="H1502" s="9">
        <v>11</v>
      </c>
      <c r="I1502" s="10">
        <v>4.63</v>
      </c>
      <c r="J1502" s="11">
        <v>471258.14</v>
      </c>
      <c r="K1502" s="9">
        <v>31589.9</v>
      </c>
      <c r="L1502" s="11">
        <v>123769.27</v>
      </c>
      <c r="M1502" s="9" t="s">
        <v>21</v>
      </c>
      <c r="N1502" s="9" t="s">
        <v>45</v>
      </c>
      <c r="O1502" s="9" t="s">
        <v>23</v>
      </c>
      <c r="P1502" s="9">
        <v>11</v>
      </c>
      <c r="Q1502" s="9">
        <v>2023</v>
      </c>
      <c r="R1502" s="11">
        <f>Raw_Data!$G1502*Raw_Data!$H1502</f>
        <v>471258.15</v>
      </c>
      <c r="S1502" s="11">
        <f>Raw_Data!$R1502*Raw_Data!$I1502/100</f>
        <v>21819.252345000001</v>
      </c>
      <c r="T1502" s="11">
        <f>Raw_Data!$R1502-Raw_Data!$S1502</f>
        <v>449438.89765500004</v>
      </c>
      <c r="U1502" s="16">
        <f>Raw_Data!$L1502/Raw_Data!$J1502</f>
        <v>0.26263582417907944</v>
      </c>
    </row>
    <row r="1503" spans="1:21" x14ac:dyDescent="0.3">
      <c r="A1503" s="13" t="s">
        <v>2182</v>
      </c>
      <c r="B1503" s="12">
        <v>45254</v>
      </c>
      <c r="C1503" s="13" t="s">
        <v>34</v>
      </c>
      <c r="D1503" s="13" t="s">
        <v>1296</v>
      </c>
      <c r="E1503" s="13" t="s">
        <v>5785</v>
      </c>
      <c r="F1503" s="13" t="s">
        <v>32</v>
      </c>
      <c r="G1503" s="13">
        <v>70798.12</v>
      </c>
      <c r="H1503" s="13">
        <v>11</v>
      </c>
      <c r="I1503" s="14">
        <v>2.4500000000000002</v>
      </c>
      <c r="J1503" s="15">
        <v>778779.32</v>
      </c>
      <c r="K1503" s="13">
        <v>57659.41</v>
      </c>
      <c r="L1503" s="15">
        <v>144525.82</v>
      </c>
      <c r="M1503" s="13" t="s">
        <v>21</v>
      </c>
      <c r="N1503" s="13" t="s">
        <v>28</v>
      </c>
      <c r="O1503" s="13" t="s">
        <v>23</v>
      </c>
      <c r="P1503" s="13">
        <v>11</v>
      </c>
      <c r="Q1503" s="13">
        <v>2023</v>
      </c>
      <c r="R1503" s="15">
        <f>Raw_Data!$G1503*Raw_Data!$H1503</f>
        <v>778779.32</v>
      </c>
      <c r="S1503" s="15">
        <f>Raw_Data!$R1503*Raw_Data!$I1503/100</f>
        <v>19080.093339999999</v>
      </c>
      <c r="T1503" s="15">
        <f>Raw_Data!$R1503-Raw_Data!$S1503</f>
        <v>759699.22665999993</v>
      </c>
      <c r="U1503" s="17">
        <f>Raw_Data!$L1503/Raw_Data!$J1503</f>
        <v>0.18557994066920011</v>
      </c>
    </row>
    <row r="1504" spans="1:21" x14ac:dyDescent="0.3">
      <c r="A1504" s="9" t="s">
        <v>2183</v>
      </c>
      <c r="B1504" s="8">
        <v>45254</v>
      </c>
      <c r="C1504" s="9" t="s">
        <v>40</v>
      </c>
      <c r="D1504" s="9" t="s">
        <v>1562</v>
      </c>
      <c r="E1504" s="9" t="s">
        <v>5789</v>
      </c>
      <c r="F1504" s="9" t="s">
        <v>20</v>
      </c>
      <c r="G1504" s="9">
        <v>86456.72</v>
      </c>
      <c r="H1504" s="9">
        <v>3</v>
      </c>
      <c r="I1504" s="10">
        <v>4</v>
      </c>
      <c r="J1504" s="11">
        <v>259370.17</v>
      </c>
      <c r="K1504" s="9">
        <v>65708.09</v>
      </c>
      <c r="L1504" s="11">
        <v>62245.89</v>
      </c>
      <c r="M1504" s="9" t="s">
        <v>21</v>
      </c>
      <c r="N1504" s="9" t="s">
        <v>22</v>
      </c>
      <c r="O1504" s="9" t="s">
        <v>23</v>
      </c>
      <c r="P1504" s="9">
        <v>11</v>
      </c>
      <c r="Q1504" s="9">
        <v>2023</v>
      </c>
      <c r="R1504" s="11">
        <f>Raw_Data!$G1504*Raw_Data!$H1504</f>
        <v>259370.16</v>
      </c>
      <c r="S1504" s="11">
        <f>Raw_Data!$R1504*Raw_Data!$I1504/100</f>
        <v>10374.806399999999</v>
      </c>
      <c r="T1504" s="11">
        <f>Raw_Data!$R1504-Raw_Data!$S1504</f>
        <v>248995.3536</v>
      </c>
      <c r="U1504" s="16">
        <f>Raw_Data!$L1504/Raw_Data!$J1504</f>
        <v>0.23998862320983172</v>
      </c>
    </row>
    <row r="1505" spans="1:21" x14ac:dyDescent="0.3">
      <c r="A1505" s="13" t="s">
        <v>2184</v>
      </c>
      <c r="B1505" s="12">
        <v>45254</v>
      </c>
      <c r="C1505" s="13" t="s">
        <v>25</v>
      </c>
      <c r="D1505" s="13" t="s">
        <v>790</v>
      </c>
      <c r="E1505" s="13" t="s">
        <v>5789</v>
      </c>
      <c r="F1505" s="13" t="s">
        <v>27</v>
      </c>
      <c r="G1505" s="13">
        <v>119838.24</v>
      </c>
      <c r="H1505" s="13">
        <v>3</v>
      </c>
      <c r="I1505" s="14">
        <v>0.13</v>
      </c>
      <c r="J1505" s="15">
        <v>359514.72</v>
      </c>
      <c r="K1505" s="13">
        <v>88699.36</v>
      </c>
      <c r="L1505" s="15">
        <v>93416.65</v>
      </c>
      <c r="M1505" s="13" t="s">
        <v>21</v>
      </c>
      <c r="N1505" s="13" t="s">
        <v>22</v>
      </c>
      <c r="O1505" s="13" t="s">
        <v>23</v>
      </c>
      <c r="P1505" s="13">
        <v>11</v>
      </c>
      <c r="Q1505" s="13">
        <v>2023</v>
      </c>
      <c r="R1505" s="15">
        <f>Raw_Data!$G1505*Raw_Data!$H1505</f>
        <v>359514.72000000003</v>
      </c>
      <c r="S1505" s="15">
        <f>Raw_Data!$R1505*Raw_Data!$I1505/100</f>
        <v>467.36913600000008</v>
      </c>
      <c r="T1505" s="15">
        <f>Raw_Data!$R1505-Raw_Data!$S1505</f>
        <v>359047.35086400004</v>
      </c>
      <c r="U1505" s="17">
        <f>Raw_Data!$L1505/Raw_Data!$J1505</f>
        <v>0.25984096005860347</v>
      </c>
    </row>
    <row r="1506" spans="1:21" x14ac:dyDescent="0.3">
      <c r="A1506" s="9" t="s">
        <v>2185</v>
      </c>
      <c r="B1506" s="8">
        <v>45254</v>
      </c>
      <c r="C1506" s="9" t="s">
        <v>25</v>
      </c>
      <c r="D1506" s="9" t="s">
        <v>1215</v>
      </c>
      <c r="E1506" s="9" t="s">
        <v>5785</v>
      </c>
      <c r="F1506" s="9" t="s">
        <v>32</v>
      </c>
      <c r="G1506" s="9">
        <v>110184.25</v>
      </c>
      <c r="H1506" s="9">
        <v>55</v>
      </c>
      <c r="I1506" s="10">
        <v>1.36</v>
      </c>
      <c r="J1506" s="11">
        <v>6060133.6399999997</v>
      </c>
      <c r="K1506" s="9">
        <v>96578.08</v>
      </c>
      <c r="L1506" s="11">
        <v>748339.42</v>
      </c>
      <c r="M1506" s="9" t="s">
        <v>36</v>
      </c>
      <c r="N1506" s="9" t="s">
        <v>45</v>
      </c>
      <c r="O1506" s="9" t="s">
        <v>23</v>
      </c>
      <c r="P1506" s="9">
        <v>11</v>
      </c>
      <c r="Q1506" s="9">
        <v>2023</v>
      </c>
      <c r="R1506" s="11">
        <f>Raw_Data!$G1506*Raw_Data!$H1506</f>
        <v>6060133.75</v>
      </c>
      <c r="S1506" s="11">
        <f>Raw_Data!$R1506*Raw_Data!$I1506/100</f>
        <v>82417.819000000003</v>
      </c>
      <c r="T1506" s="11">
        <f>Raw_Data!$R1506-Raw_Data!$S1506</f>
        <v>5977715.9309999999</v>
      </c>
      <c r="U1506" s="16">
        <f>Raw_Data!$L1506/Raw_Data!$J1506</f>
        <v>0.12348562993076174</v>
      </c>
    </row>
    <row r="1507" spans="1:21" x14ac:dyDescent="0.3">
      <c r="A1507" s="13" t="s">
        <v>2186</v>
      </c>
      <c r="B1507" s="12">
        <v>45255</v>
      </c>
      <c r="C1507" s="13" t="s">
        <v>18</v>
      </c>
      <c r="D1507" s="13" t="s">
        <v>546</v>
      </c>
      <c r="E1507" s="13" t="s">
        <v>5789</v>
      </c>
      <c r="F1507" s="13" t="s">
        <v>32</v>
      </c>
      <c r="G1507" s="13">
        <v>63399.95</v>
      </c>
      <c r="H1507" s="13">
        <v>12</v>
      </c>
      <c r="I1507" s="14">
        <v>12.9</v>
      </c>
      <c r="J1507" s="15">
        <v>760799.43</v>
      </c>
      <c r="K1507" s="13">
        <v>55691.519999999997</v>
      </c>
      <c r="L1507" s="15">
        <v>92501.21</v>
      </c>
      <c r="M1507" s="13" t="s">
        <v>21</v>
      </c>
      <c r="N1507" s="13" t="s">
        <v>45</v>
      </c>
      <c r="O1507" s="13" t="s">
        <v>29</v>
      </c>
      <c r="P1507" s="13">
        <v>11</v>
      </c>
      <c r="Q1507" s="13">
        <v>2023</v>
      </c>
      <c r="R1507" s="15">
        <f>Raw_Data!$G1507*Raw_Data!$H1507</f>
        <v>760799.39999999991</v>
      </c>
      <c r="S1507" s="15">
        <f>Raw_Data!$R1507*Raw_Data!$I1507/100</f>
        <v>98143.122600000002</v>
      </c>
      <c r="T1507" s="15">
        <f>Raw_Data!$R1507-Raw_Data!$S1507</f>
        <v>662656.2773999999</v>
      </c>
      <c r="U1507" s="17">
        <f>Raw_Data!$L1507/Raw_Data!$J1507</f>
        <v>0.12158422621320839</v>
      </c>
    </row>
    <row r="1508" spans="1:21" x14ac:dyDescent="0.3">
      <c r="A1508" s="9" t="s">
        <v>2187</v>
      </c>
      <c r="B1508" s="8">
        <v>45255</v>
      </c>
      <c r="C1508" s="9" t="s">
        <v>34</v>
      </c>
      <c r="D1508" s="9" t="s">
        <v>155</v>
      </c>
      <c r="E1508" s="9" t="s">
        <v>5790</v>
      </c>
      <c r="F1508" s="9" t="s">
        <v>32</v>
      </c>
      <c r="G1508" s="9">
        <v>79098.92</v>
      </c>
      <c r="H1508" s="9">
        <v>7</v>
      </c>
      <c r="I1508" s="10">
        <v>3.61</v>
      </c>
      <c r="J1508" s="11">
        <v>553692.43000000005</v>
      </c>
      <c r="K1508" s="9">
        <v>62837.9</v>
      </c>
      <c r="L1508" s="11">
        <v>113827.14</v>
      </c>
      <c r="M1508" s="9" t="s">
        <v>21</v>
      </c>
      <c r="N1508" s="9" t="s">
        <v>22</v>
      </c>
      <c r="O1508" s="9" t="s">
        <v>23</v>
      </c>
      <c r="P1508" s="9">
        <v>11</v>
      </c>
      <c r="Q1508" s="9">
        <v>2023</v>
      </c>
      <c r="R1508" s="11">
        <f>Raw_Data!$G1508*Raw_Data!$H1508</f>
        <v>553692.43999999994</v>
      </c>
      <c r="S1508" s="11">
        <f>Raw_Data!$R1508*Raw_Data!$I1508/100</f>
        <v>19988.297083999998</v>
      </c>
      <c r="T1508" s="11">
        <f>Raw_Data!$R1508-Raw_Data!$S1508</f>
        <v>533704.14291599998</v>
      </c>
      <c r="U1508" s="16">
        <f>Raw_Data!$L1508/Raw_Data!$J1508</f>
        <v>0.20557828468054004</v>
      </c>
    </row>
    <row r="1509" spans="1:21" x14ac:dyDescent="0.3">
      <c r="A1509" s="13" t="s">
        <v>2188</v>
      </c>
      <c r="B1509" s="12">
        <v>45255</v>
      </c>
      <c r="C1509" s="13" t="s">
        <v>34</v>
      </c>
      <c r="D1509" s="13" t="s">
        <v>896</v>
      </c>
      <c r="E1509" s="13" t="s">
        <v>5790</v>
      </c>
      <c r="F1509" s="13" t="s">
        <v>27</v>
      </c>
      <c r="G1509" s="13">
        <v>68887.960000000006</v>
      </c>
      <c r="H1509" s="13">
        <v>2</v>
      </c>
      <c r="I1509" s="14">
        <v>4</v>
      </c>
      <c r="J1509" s="15">
        <v>137775.91</v>
      </c>
      <c r="K1509" s="13">
        <v>55059.16</v>
      </c>
      <c r="L1509" s="15">
        <v>27657.59</v>
      </c>
      <c r="M1509" s="13" t="s">
        <v>21</v>
      </c>
      <c r="N1509" s="13" t="s">
        <v>22</v>
      </c>
      <c r="O1509" s="13" t="s">
        <v>23</v>
      </c>
      <c r="P1509" s="13">
        <v>11</v>
      </c>
      <c r="Q1509" s="13">
        <v>2023</v>
      </c>
      <c r="R1509" s="15">
        <f>Raw_Data!$G1509*Raw_Data!$H1509</f>
        <v>137775.92000000001</v>
      </c>
      <c r="S1509" s="15">
        <f>Raw_Data!$R1509*Raw_Data!$I1509/100</f>
        <v>5511.0368000000008</v>
      </c>
      <c r="T1509" s="15">
        <f>Raw_Data!$R1509-Raw_Data!$S1509</f>
        <v>132264.88320000001</v>
      </c>
      <c r="U1509" s="17">
        <f>Raw_Data!$L1509/Raw_Data!$J1509</f>
        <v>0.20074329394739618</v>
      </c>
    </row>
    <row r="1510" spans="1:21" x14ac:dyDescent="0.3">
      <c r="A1510" s="9" t="s">
        <v>2189</v>
      </c>
      <c r="B1510" s="8">
        <v>45255</v>
      </c>
      <c r="C1510" s="9" t="s">
        <v>47</v>
      </c>
      <c r="D1510" s="9" t="s">
        <v>2190</v>
      </c>
      <c r="E1510" s="9" t="s">
        <v>5789</v>
      </c>
      <c r="F1510" s="9" t="s">
        <v>20</v>
      </c>
      <c r="G1510" s="9">
        <v>53893.04</v>
      </c>
      <c r="H1510" s="9">
        <v>6</v>
      </c>
      <c r="I1510" s="10">
        <v>1.88</v>
      </c>
      <c r="J1510" s="11">
        <v>323358.23</v>
      </c>
      <c r="K1510" s="9">
        <v>42601.39</v>
      </c>
      <c r="L1510" s="11">
        <v>67749.88</v>
      </c>
      <c r="M1510" s="9" t="s">
        <v>21</v>
      </c>
      <c r="N1510" s="9" t="s">
        <v>28</v>
      </c>
      <c r="O1510" s="9" t="s">
        <v>23</v>
      </c>
      <c r="P1510" s="9">
        <v>11</v>
      </c>
      <c r="Q1510" s="9">
        <v>2023</v>
      </c>
      <c r="R1510" s="11">
        <f>Raw_Data!$G1510*Raw_Data!$H1510</f>
        <v>323358.24</v>
      </c>
      <c r="S1510" s="11">
        <f>Raw_Data!$R1510*Raw_Data!$I1510/100</f>
        <v>6079.1349119999995</v>
      </c>
      <c r="T1510" s="11">
        <f>Raw_Data!$R1510-Raw_Data!$S1510</f>
        <v>317279.10508800001</v>
      </c>
      <c r="U1510" s="16">
        <f>Raw_Data!$L1510/Raw_Data!$J1510</f>
        <v>0.20951957833267459</v>
      </c>
    </row>
    <row r="1511" spans="1:21" x14ac:dyDescent="0.3">
      <c r="A1511" s="13" t="s">
        <v>2191</v>
      </c>
      <c r="B1511" s="12">
        <v>45255</v>
      </c>
      <c r="C1511" s="13" t="s">
        <v>18</v>
      </c>
      <c r="D1511" s="13" t="s">
        <v>2021</v>
      </c>
      <c r="E1511" s="13" t="s">
        <v>5787</v>
      </c>
      <c r="F1511" s="13" t="s">
        <v>20</v>
      </c>
      <c r="G1511" s="13">
        <v>74079.539999999994</v>
      </c>
      <c r="H1511" s="13">
        <v>3</v>
      </c>
      <c r="I1511" s="14">
        <v>4</v>
      </c>
      <c r="J1511" s="15">
        <v>222238.61</v>
      </c>
      <c r="K1511" s="13">
        <v>60660.87</v>
      </c>
      <c r="L1511" s="15">
        <v>40256.01</v>
      </c>
      <c r="M1511" s="13" t="s">
        <v>21</v>
      </c>
      <c r="N1511" s="13" t="s">
        <v>28</v>
      </c>
      <c r="O1511" s="13" t="s">
        <v>23</v>
      </c>
      <c r="P1511" s="13">
        <v>11</v>
      </c>
      <c r="Q1511" s="13">
        <v>2023</v>
      </c>
      <c r="R1511" s="15">
        <f>Raw_Data!$G1511*Raw_Data!$H1511</f>
        <v>222238.62</v>
      </c>
      <c r="S1511" s="15">
        <f>Raw_Data!$R1511*Raw_Data!$I1511/100</f>
        <v>8889.5447999999997</v>
      </c>
      <c r="T1511" s="15">
        <f>Raw_Data!$R1511-Raw_Data!$S1511</f>
        <v>213349.07519999999</v>
      </c>
      <c r="U1511" s="17">
        <f>Raw_Data!$L1511/Raw_Data!$J1511</f>
        <v>0.18113868692753254</v>
      </c>
    </row>
    <row r="1512" spans="1:21" x14ac:dyDescent="0.3">
      <c r="A1512" s="9" t="s">
        <v>2192</v>
      </c>
      <c r="B1512" s="8">
        <v>45256</v>
      </c>
      <c r="C1512" s="9" t="s">
        <v>18</v>
      </c>
      <c r="D1512" s="9" t="s">
        <v>2193</v>
      </c>
      <c r="E1512" s="9" t="s">
        <v>5786</v>
      </c>
      <c r="F1512" s="9" t="s">
        <v>32</v>
      </c>
      <c r="G1512" s="9">
        <v>60993.83</v>
      </c>
      <c r="H1512" s="9">
        <v>6</v>
      </c>
      <c r="I1512" s="10">
        <v>16.97</v>
      </c>
      <c r="J1512" s="11">
        <v>365962.98</v>
      </c>
      <c r="K1512" s="9">
        <v>48148.34</v>
      </c>
      <c r="L1512" s="11">
        <v>77072.92</v>
      </c>
      <c r="M1512" s="9" t="s">
        <v>21</v>
      </c>
      <c r="N1512" s="9" t="s">
        <v>22</v>
      </c>
      <c r="O1512" s="9" t="s">
        <v>29</v>
      </c>
      <c r="P1512" s="9">
        <v>11</v>
      </c>
      <c r="Q1512" s="9">
        <v>2023</v>
      </c>
      <c r="R1512" s="11">
        <f>Raw_Data!$G1512*Raw_Data!$H1512</f>
        <v>365962.98</v>
      </c>
      <c r="S1512" s="11">
        <f>Raw_Data!$R1512*Raw_Data!$I1512/100</f>
        <v>62103.917705999993</v>
      </c>
      <c r="T1512" s="11">
        <f>Raw_Data!$R1512-Raw_Data!$S1512</f>
        <v>303859.062294</v>
      </c>
      <c r="U1512" s="16">
        <f>Raw_Data!$L1512/Raw_Data!$J1512</f>
        <v>0.2106030506145731</v>
      </c>
    </row>
    <row r="1513" spans="1:21" x14ac:dyDescent="0.3">
      <c r="A1513" s="13" t="s">
        <v>2194</v>
      </c>
      <c r="B1513" s="12">
        <v>45256</v>
      </c>
      <c r="C1513" s="13" t="s">
        <v>25</v>
      </c>
      <c r="D1513" s="13" t="s">
        <v>2195</v>
      </c>
      <c r="E1513" s="13" t="s">
        <v>5785</v>
      </c>
      <c r="F1513" s="13" t="s">
        <v>32</v>
      </c>
      <c r="G1513" s="13">
        <v>95188.62</v>
      </c>
      <c r="H1513" s="13">
        <v>7</v>
      </c>
      <c r="I1513" s="14">
        <v>5.24</v>
      </c>
      <c r="J1513" s="15">
        <v>666320.32999999996</v>
      </c>
      <c r="K1513" s="13">
        <v>78028.58</v>
      </c>
      <c r="L1513" s="15">
        <v>120120.27</v>
      </c>
      <c r="M1513" s="13" t="s">
        <v>21</v>
      </c>
      <c r="N1513" s="13" t="s">
        <v>22</v>
      </c>
      <c r="O1513" s="13" t="s">
        <v>23</v>
      </c>
      <c r="P1513" s="13">
        <v>11</v>
      </c>
      <c r="Q1513" s="13">
        <v>2023</v>
      </c>
      <c r="R1513" s="15">
        <f>Raw_Data!$G1513*Raw_Data!$H1513</f>
        <v>666320.34</v>
      </c>
      <c r="S1513" s="15">
        <f>Raw_Data!$R1513*Raw_Data!$I1513/100</f>
        <v>34915.185816000005</v>
      </c>
      <c r="T1513" s="15">
        <f>Raw_Data!$R1513-Raw_Data!$S1513</f>
        <v>631405.15418399998</v>
      </c>
      <c r="U1513" s="17">
        <f>Raw_Data!$L1513/Raw_Data!$J1513</f>
        <v>0.18027405827464399</v>
      </c>
    </row>
    <row r="1514" spans="1:21" x14ac:dyDescent="0.3">
      <c r="A1514" s="9" t="s">
        <v>2196</v>
      </c>
      <c r="B1514" s="8">
        <v>45256</v>
      </c>
      <c r="C1514" s="9" t="s">
        <v>40</v>
      </c>
      <c r="D1514" s="9" t="s">
        <v>1050</v>
      </c>
      <c r="E1514" s="9" t="s">
        <v>5786</v>
      </c>
      <c r="F1514" s="9" t="s">
        <v>20</v>
      </c>
      <c r="G1514" s="9">
        <v>71427.06</v>
      </c>
      <c r="H1514" s="9">
        <v>8</v>
      </c>
      <c r="I1514" s="10">
        <v>15.22</v>
      </c>
      <c r="J1514" s="11">
        <v>571416.44999999995</v>
      </c>
      <c r="K1514" s="9">
        <v>57019.62</v>
      </c>
      <c r="L1514" s="11">
        <v>115259.45</v>
      </c>
      <c r="M1514" s="9" t="s">
        <v>21</v>
      </c>
      <c r="N1514" s="9" t="s">
        <v>58</v>
      </c>
      <c r="O1514" s="9" t="s">
        <v>29</v>
      </c>
      <c r="P1514" s="9">
        <v>11</v>
      </c>
      <c r="Q1514" s="9">
        <v>2023</v>
      </c>
      <c r="R1514" s="11">
        <f>Raw_Data!$G1514*Raw_Data!$H1514</f>
        <v>571416.48</v>
      </c>
      <c r="S1514" s="11">
        <f>Raw_Data!$R1514*Raw_Data!$I1514/100</f>
        <v>86969.588256000003</v>
      </c>
      <c r="T1514" s="11">
        <f>Raw_Data!$R1514-Raw_Data!$S1514</f>
        <v>484446.89174399996</v>
      </c>
      <c r="U1514" s="16">
        <f>Raw_Data!$L1514/Raw_Data!$J1514</f>
        <v>0.2017083162376582</v>
      </c>
    </row>
    <row r="1515" spans="1:21" x14ac:dyDescent="0.3">
      <c r="A1515" s="13" t="s">
        <v>2197</v>
      </c>
      <c r="B1515" s="12">
        <v>45256</v>
      </c>
      <c r="C1515" s="13" t="s">
        <v>18</v>
      </c>
      <c r="D1515" s="13" t="s">
        <v>980</v>
      </c>
      <c r="E1515" s="13" t="s">
        <v>5790</v>
      </c>
      <c r="F1515" s="13" t="s">
        <v>20</v>
      </c>
      <c r="G1515" s="13">
        <v>68625.149999999994</v>
      </c>
      <c r="H1515" s="13">
        <v>1</v>
      </c>
      <c r="I1515" s="14">
        <v>0.22</v>
      </c>
      <c r="J1515" s="15">
        <v>68625.149999999994</v>
      </c>
      <c r="K1515" s="13">
        <v>51578.36</v>
      </c>
      <c r="L1515" s="15">
        <v>17046.79</v>
      </c>
      <c r="M1515" s="13" t="s">
        <v>21</v>
      </c>
      <c r="N1515" s="13" t="s">
        <v>58</v>
      </c>
      <c r="O1515" s="13" t="s">
        <v>23</v>
      </c>
      <c r="P1515" s="13">
        <v>11</v>
      </c>
      <c r="Q1515" s="13">
        <v>2023</v>
      </c>
      <c r="R1515" s="15">
        <f>Raw_Data!$G1515*Raw_Data!$H1515</f>
        <v>68625.149999999994</v>
      </c>
      <c r="S1515" s="15">
        <f>Raw_Data!$R1515*Raw_Data!$I1515/100</f>
        <v>150.97532999999999</v>
      </c>
      <c r="T1515" s="15">
        <f>Raw_Data!$R1515-Raw_Data!$S1515</f>
        <v>68474.174669999993</v>
      </c>
      <c r="U1515" s="17">
        <f>Raw_Data!$L1515/Raw_Data!$J1515</f>
        <v>0.24840441150219711</v>
      </c>
    </row>
    <row r="1516" spans="1:21" x14ac:dyDescent="0.3">
      <c r="A1516" s="9" t="s">
        <v>2198</v>
      </c>
      <c r="B1516" s="8">
        <v>45257</v>
      </c>
      <c r="C1516" s="9" t="s">
        <v>47</v>
      </c>
      <c r="D1516" s="9" t="s">
        <v>423</v>
      </c>
      <c r="E1516" s="9" t="s">
        <v>5785</v>
      </c>
      <c r="F1516" s="9" t="s">
        <v>20</v>
      </c>
      <c r="G1516" s="9">
        <v>41673.4</v>
      </c>
      <c r="H1516" s="9">
        <v>5</v>
      </c>
      <c r="I1516" s="10">
        <v>4</v>
      </c>
      <c r="J1516" s="11">
        <v>208366.98</v>
      </c>
      <c r="K1516" s="9">
        <v>32825.730000000003</v>
      </c>
      <c r="L1516" s="11">
        <v>44238.35</v>
      </c>
      <c r="M1516" s="9" t="s">
        <v>21</v>
      </c>
      <c r="N1516" s="9" t="s">
        <v>58</v>
      </c>
      <c r="O1516" s="9" t="s">
        <v>23</v>
      </c>
      <c r="P1516" s="9">
        <v>11</v>
      </c>
      <c r="Q1516" s="9">
        <v>2023</v>
      </c>
      <c r="R1516" s="11">
        <f>Raw_Data!$G1516*Raw_Data!$H1516</f>
        <v>208367</v>
      </c>
      <c r="S1516" s="11">
        <f>Raw_Data!$R1516*Raw_Data!$I1516/100</f>
        <v>8334.68</v>
      </c>
      <c r="T1516" s="11">
        <f>Raw_Data!$R1516-Raw_Data!$S1516</f>
        <v>200032.32</v>
      </c>
      <c r="U1516" s="16">
        <f>Raw_Data!$L1516/Raw_Data!$J1516</f>
        <v>0.21230979111949502</v>
      </c>
    </row>
    <row r="1517" spans="1:21" x14ac:dyDescent="0.3">
      <c r="A1517" s="13" t="s">
        <v>2199</v>
      </c>
      <c r="B1517" s="12">
        <v>45257</v>
      </c>
      <c r="C1517" s="13" t="s">
        <v>40</v>
      </c>
      <c r="D1517" s="13" t="s">
        <v>52</v>
      </c>
      <c r="E1517" s="13" t="s">
        <v>5788</v>
      </c>
      <c r="F1517" s="13" t="s">
        <v>20</v>
      </c>
      <c r="G1517" s="13">
        <v>100455.05</v>
      </c>
      <c r="H1517" s="13">
        <v>16</v>
      </c>
      <c r="I1517" s="14">
        <v>3.72</v>
      </c>
      <c r="J1517" s="15">
        <v>1607280.76</v>
      </c>
      <c r="K1517" s="13">
        <v>82007.47</v>
      </c>
      <c r="L1517" s="15">
        <v>295161.24</v>
      </c>
      <c r="M1517" s="13" t="s">
        <v>36</v>
      </c>
      <c r="N1517" s="13" t="s">
        <v>28</v>
      </c>
      <c r="O1517" s="13" t="s">
        <v>23</v>
      </c>
      <c r="P1517" s="13">
        <v>11</v>
      </c>
      <c r="Q1517" s="13">
        <v>2023</v>
      </c>
      <c r="R1517" s="15">
        <f>Raw_Data!$G1517*Raw_Data!$H1517</f>
        <v>1607280.8</v>
      </c>
      <c r="S1517" s="15">
        <f>Raw_Data!$R1517*Raw_Data!$I1517/100</f>
        <v>59790.845760000004</v>
      </c>
      <c r="T1517" s="15">
        <f>Raw_Data!$R1517-Raw_Data!$S1517</f>
        <v>1547489.9542400001</v>
      </c>
      <c r="U1517" s="17">
        <f>Raw_Data!$L1517/Raw_Data!$J1517</f>
        <v>0.18364012520127473</v>
      </c>
    </row>
    <row r="1518" spans="1:21" x14ac:dyDescent="0.3">
      <c r="A1518" s="9" t="s">
        <v>2200</v>
      </c>
      <c r="B1518" s="8">
        <v>45257</v>
      </c>
      <c r="C1518" s="9" t="s">
        <v>34</v>
      </c>
      <c r="D1518" s="9" t="s">
        <v>1380</v>
      </c>
      <c r="E1518" s="9" t="s">
        <v>5787</v>
      </c>
      <c r="F1518" s="9" t="s">
        <v>20</v>
      </c>
      <c r="G1518" s="9">
        <v>53495.66</v>
      </c>
      <c r="H1518" s="9">
        <v>7</v>
      </c>
      <c r="I1518" s="10">
        <v>4</v>
      </c>
      <c r="J1518" s="11">
        <v>374469.6</v>
      </c>
      <c r="K1518" s="9">
        <v>41450.99</v>
      </c>
      <c r="L1518" s="11">
        <v>84312.7</v>
      </c>
      <c r="M1518" s="9" t="s">
        <v>21</v>
      </c>
      <c r="N1518" s="9" t="s">
        <v>22</v>
      </c>
      <c r="O1518" s="9" t="s">
        <v>23</v>
      </c>
      <c r="P1518" s="9">
        <v>11</v>
      </c>
      <c r="Q1518" s="9">
        <v>2023</v>
      </c>
      <c r="R1518" s="11">
        <f>Raw_Data!$G1518*Raw_Data!$H1518</f>
        <v>374469.62</v>
      </c>
      <c r="S1518" s="11">
        <f>Raw_Data!$R1518*Raw_Data!$I1518/100</f>
        <v>14978.784799999999</v>
      </c>
      <c r="T1518" s="11">
        <f>Raw_Data!$R1518-Raw_Data!$S1518</f>
        <v>359490.83519999997</v>
      </c>
      <c r="U1518" s="16">
        <f>Raw_Data!$L1518/Raw_Data!$J1518</f>
        <v>0.22515232211106057</v>
      </c>
    </row>
    <row r="1519" spans="1:21" x14ac:dyDescent="0.3">
      <c r="A1519" s="13" t="s">
        <v>2201</v>
      </c>
      <c r="B1519" s="12">
        <v>45257</v>
      </c>
      <c r="C1519" s="13" t="s">
        <v>40</v>
      </c>
      <c r="D1519" s="13" t="s">
        <v>2202</v>
      </c>
      <c r="E1519" s="13" t="s">
        <v>5785</v>
      </c>
      <c r="F1519" s="13" t="s">
        <v>42</v>
      </c>
      <c r="G1519" s="13">
        <v>113821.92</v>
      </c>
      <c r="H1519" s="13">
        <v>29</v>
      </c>
      <c r="I1519" s="14">
        <v>1.04</v>
      </c>
      <c r="J1519" s="15">
        <v>3300835.8</v>
      </c>
      <c r="K1519" s="13">
        <v>82904.87</v>
      </c>
      <c r="L1519" s="15">
        <v>896594.5</v>
      </c>
      <c r="M1519" s="13" t="s">
        <v>36</v>
      </c>
      <c r="N1519" s="13" t="s">
        <v>28</v>
      </c>
      <c r="O1519" s="13" t="s">
        <v>23</v>
      </c>
      <c r="P1519" s="13">
        <v>11</v>
      </c>
      <c r="Q1519" s="13">
        <v>2023</v>
      </c>
      <c r="R1519" s="15">
        <f>Raw_Data!$G1519*Raw_Data!$H1519</f>
        <v>3300835.68</v>
      </c>
      <c r="S1519" s="15">
        <f>Raw_Data!$R1519*Raw_Data!$I1519/100</f>
        <v>34328.691072000001</v>
      </c>
      <c r="T1519" s="15">
        <f>Raw_Data!$R1519-Raw_Data!$S1519</f>
        <v>3266506.988928</v>
      </c>
      <c r="U1519" s="17">
        <f>Raw_Data!$L1519/Raw_Data!$J1519</f>
        <v>0.27162650744396316</v>
      </c>
    </row>
    <row r="1520" spans="1:21" x14ac:dyDescent="0.3">
      <c r="A1520" s="9" t="s">
        <v>2203</v>
      </c>
      <c r="B1520" s="8">
        <v>45257</v>
      </c>
      <c r="C1520" s="9" t="s">
        <v>25</v>
      </c>
      <c r="D1520" s="9" t="s">
        <v>348</v>
      </c>
      <c r="E1520" s="9" t="s">
        <v>5790</v>
      </c>
      <c r="F1520" s="9" t="s">
        <v>55</v>
      </c>
      <c r="G1520" s="9">
        <v>114391.86</v>
      </c>
      <c r="H1520" s="9">
        <v>9</v>
      </c>
      <c r="I1520" s="10">
        <v>1.51</v>
      </c>
      <c r="J1520" s="11">
        <v>1029526.73</v>
      </c>
      <c r="K1520" s="9">
        <v>84573.32</v>
      </c>
      <c r="L1520" s="11">
        <v>268366.83</v>
      </c>
      <c r="M1520" s="9" t="s">
        <v>21</v>
      </c>
      <c r="N1520" s="9" t="s">
        <v>58</v>
      </c>
      <c r="O1520" s="9" t="s">
        <v>23</v>
      </c>
      <c r="P1520" s="9">
        <v>11</v>
      </c>
      <c r="Q1520" s="9">
        <v>2023</v>
      </c>
      <c r="R1520" s="11">
        <f>Raw_Data!$G1520*Raw_Data!$H1520</f>
        <v>1029526.74</v>
      </c>
      <c r="S1520" s="11">
        <f>Raw_Data!$R1520*Raw_Data!$I1520/100</f>
        <v>15545.853773999999</v>
      </c>
      <c r="T1520" s="11">
        <f>Raw_Data!$R1520-Raw_Data!$S1520</f>
        <v>1013980.886226</v>
      </c>
      <c r="U1520" s="16">
        <f>Raw_Data!$L1520/Raw_Data!$J1520</f>
        <v>0.26067009450060613</v>
      </c>
    </row>
    <row r="1521" spans="1:21" x14ac:dyDescent="0.3">
      <c r="A1521" s="13" t="s">
        <v>2204</v>
      </c>
      <c r="B1521" s="12">
        <v>45257</v>
      </c>
      <c r="C1521" s="13" t="s">
        <v>18</v>
      </c>
      <c r="D1521" s="13" t="s">
        <v>699</v>
      </c>
      <c r="E1521" s="13" t="s">
        <v>5787</v>
      </c>
      <c r="F1521" s="13" t="s">
        <v>55</v>
      </c>
      <c r="G1521" s="13">
        <v>64941.86</v>
      </c>
      <c r="H1521" s="13">
        <v>1</v>
      </c>
      <c r="I1521" s="14">
        <v>5.56</v>
      </c>
      <c r="J1521" s="15">
        <v>64941.86</v>
      </c>
      <c r="K1521" s="13">
        <v>47124.87</v>
      </c>
      <c r="L1521" s="15">
        <v>17816.990000000002</v>
      </c>
      <c r="M1521" s="13" t="s">
        <v>21</v>
      </c>
      <c r="N1521" s="13" t="s">
        <v>22</v>
      </c>
      <c r="O1521" s="13" t="s">
        <v>29</v>
      </c>
      <c r="P1521" s="13">
        <v>11</v>
      </c>
      <c r="Q1521" s="13">
        <v>2023</v>
      </c>
      <c r="R1521" s="15">
        <f>Raw_Data!$G1521*Raw_Data!$H1521</f>
        <v>64941.86</v>
      </c>
      <c r="S1521" s="15">
        <f>Raw_Data!$R1521*Raw_Data!$I1521/100</f>
        <v>3610.7674159999997</v>
      </c>
      <c r="T1521" s="15">
        <f>Raw_Data!$R1521-Raw_Data!$S1521</f>
        <v>61331.092583999998</v>
      </c>
      <c r="U1521" s="17">
        <f>Raw_Data!$L1521/Raw_Data!$J1521</f>
        <v>0.27435293661130128</v>
      </c>
    </row>
    <row r="1522" spans="1:21" x14ac:dyDescent="0.3">
      <c r="A1522" s="9" t="s">
        <v>2205</v>
      </c>
      <c r="B1522" s="8">
        <v>45257</v>
      </c>
      <c r="C1522" s="9" t="s">
        <v>47</v>
      </c>
      <c r="D1522" s="9" t="s">
        <v>2206</v>
      </c>
      <c r="E1522" s="9" t="s">
        <v>5785</v>
      </c>
      <c r="F1522" s="9" t="s">
        <v>32</v>
      </c>
      <c r="G1522" s="9">
        <v>53219.519999999997</v>
      </c>
      <c r="H1522" s="9">
        <v>19</v>
      </c>
      <c r="I1522" s="10">
        <v>2.12</v>
      </c>
      <c r="J1522" s="11">
        <v>1011170.95</v>
      </c>
      <c r="K1522" s="9">
        <v>46391.3</v>
      </c>
      <c r="L1522" s="11">
        <v>129736.18</v>
      </c>
      <c r="M1522" s="9" t="s">
        <v>36</v>
      </c>
      <c r="N1522" s="9" t="s">
        <v>58</v>
      </c>
      <c r="O1522" s="9" t="s">
        <v>23</v>
      </c>
      <c r="P1522" s="9">
        <v>11</v>
      </c>
      <c r="Q1522" s="9">
        <v>2023</v>
      </c>
      <c r="R1522" s="11">
        <f>Raw_Data!$G1522*Raw_Data!$H1522</f>
        <v>1011170.8799999999</v>
      </c>
      <c r="S1522" s="11">
        <f>Raw_Data!$R1522*Raw_Data!$I1522/100</f>
        <v>21436.822656</v>
      </c>
      <c r="T1522" s="11">
        <f>Raw_Data!$R1522-Raw_Data!$S1522</f>
        <v>989734.05734399986</v>
      </c>
      <c r="U1522" s="16">
        <f>Raw_Data!$L1522/Raw_Data!$J1522</f>
        <v>0.12830291455663356</v>
      </c>
    </row>
    <row r="1523" spans="1:21" x14ac:dyDescent="0.3">
      <c r="A1523" s="13" t="s">
        <v>2207</v>
      </c>
      <c r="B1523" s="12">
        <v>45257</v>
      </c>
      <c r="C1523" s="13" t="s">
        <v>34</v>
      </c>
      <c r="D1523" s="13" t="s">
        <v>1244</v>
      </c>
      <c r="E1523" s="13" t="s">
        <v>5790</v>
      </c>
      <c r="F1523" s="13" t="s">
        <v>20</v>
      </c>
      <c r="G1523" s="13">
        <v>54255.03</v>
      </c>
      <c r="H1523" s="13">
        <v>13</v>
      </c>
      <c r="I1523" s="14">
        <v>8.01</v>
      </c>
      <c r="J1523" s="15">
        <v>705315.38</v>
      </c>
      <c r="K1523" s="13">
        <v>41638.269999999997</v>
      </c>
      <c r="L1523" s="15">
        <v>164017.82999999999</v>
      </c>
      <c r="M1523" s="13" t="s">
        <v>36</v>
      </c>
      <c r="N1523" s="13" t="s">
        <v>58</v>
      </c>
      <c r="O1523" s="13" t="s">
        <v>29</v>
      </c>
      <c r="P1523" s="13">
        <v>11</v>
      </c>
      <c r="Q1523" s="13">
        <v>2023</v>
      </c>
      <c r="R1523" s="15">
        <f>Raw_Data!$G1523*Raw_Data!$H1523</f>
        <v>705315.39</v>
      </c>
      <c r="S1523" s="15">
        <f>Raw_Data!$R1523*Raw_Data!$I1523/100</f>
        <v>56495.762739000005</v>
      </c>
      <c r="T1523" s="15">
        <f>Raw_Data!$R1523-Raw_Data!$S1523</f>
        <v>648819.62726099999</v>
      </c>
      <c r="U1523" s="17">
        <f>Raw_Data!$L1523/Raw_Data!$J1523</f>
        <v>0.23254537565875849</v>
      </c>
    </row>
    <row r="1524" spans="1:21" x14ac:dyDescent="0.3">
      <c r="A1524" s="9" t="s">
        <v>2208</v>
      </c>
      <c r="B1524" s="8">
        <v>45257</v>
      </c>
      <c r="C1524" s="9" t="s">
        <v>18</v>
      </c>
      <c r="D1524" s="9" t="s">
        <v>809</v>
      </c>
      <c r="E1524" s="9" t="s">
        <v>5787</v>
      </c>
      <c r="F1524" s="9" t="s">
        <v>32</v>
      </c>
      <c r="G1524" s="9">
        <v>56998.25</v>
      </c>
      <c r="H1524" s="9">
        <v>5</v>
      </c>
      <c r="I1524" s="10">
        <v>4.25</v>
      </c>
      <c r="J1524" s="11">
        <v>284991.27</v>
      </c>
      <c r="K1524" s="9">
        <v>46995.54</v>
      </c>
      <c r="L1524" s="11">
        <v>50013.57</v>
      </c>
      <c r="M1524" s="9" t="s">
        <v>21</v>
      </c>
      <c r="N1524" s="9" t="s">
        <v>45</v>
      </c>
      <c r="O1524" s="9" t="s">
        <v>23</v>
      </c>
      <c r="P1524" s="9">
        <v>11</v>
      </c>
      <c r="Q1524" s="9">
        <v>2023</v>
      </c>
      <c r="R1524" s="11">
        <f>Raw_Data!$G1524*Raw_Data!$H1524</f>
        <v>284991.25</v>
      </c>
      <c r="S1524" s="11">
        <f>Raw_Data!$R1524*Raw_Data!$I1524/100</f>
        <v>12112.128124999999</v>
      </c>
      <c r="T1524" s="11">
        <f>Raw_Data!$R1524-Raw_Data!$S1524</f>
        <v>272879.12187500001</v>
      </c>
      <c r="U1524" s="16">
        <f>Raw_Data!$L1524/Raw_Data!$J1524</f>
        <v>0.17549158611069032</v>
      </c>
    </row>
    <row r="1525" spans="1:21" x14ac:dyDescent="0.3">
      <c r="A1525" s="13" t="s">
        <v>2209</v>
      </c>
      <c r="B1525" s="12">
        <v>45257</v>
      </c>
      <c r="C1525" s="13" t="s">
        <v>18</v>
      </c>
      <c r="D1525" s="13" t="s">
        <v>1336</v>
      </c>
      <c r="E1525" s="13" t="s">
        <v>5787</v>
      </c>
      <c r="F1525" s="13" t="s">
        <v>20</v>
      </c>
      <c r="G1525" s="13">
        <v>74179.7</v>
      </c>
      <c r="H1525" s="13">
        <v>3</v>
      </c>
      <c r="I1525" s="14">
        <v>2.57</v>
      </c>
      <c r="J1525" s="15">
        <v>222539.1</v>
      </c>
      <c r="K1525" s="13">
        <v>60030.31</v>
      </c>
      <c r="L1525" s="15">
        <v>42448.17</v>
      </c>
      <c r="M1525" s="13" t="s">
        <v>21</v>
      </c>
      <c r="N1525" s="13" t="s">
        <v>58</v>
      </c>
      <c r="O1525" s="13" t="s">
        <v>23</v>
      </c>
      <c r="P1525" s="13">
        <v>11</v>
      </c>
      <c r="Q1525" s="13">
        <v>2023</v>
      </c>
      <c r="R1525" s="15">
        <f>Raw_Data!$G1525*Raw_Data!$H1525</f>
        <v>222539.09999999998</v>
      </c>
      <c r="S1525" s="15">
        <f>Raw_Data!$R1525*Raw_Data!$I1525/100</f>
        <v>5719.2548699999988</v>
      </c>
      <c r="T1525" s="15">
        <f>Raw_Data!$R1525-Raw_Data!$S1525</f>
        <v>216819.84512999997</v>
      </c>
      <c r="U1525" s="17">
        <f>Raw_Data!$L1525/Raw_Data!$J1525</f>
        <v>0.19074477249166549</v>
      </c>
    </row>
    <row r="1526" spans="1:21" x14ac:dyDescent="0.3">
      <c r="A1526" s="9" t="s">
        <v>2210</v>
      </c>
      <c r="B1526" s="8">
        <v>45257</v>
      </c>
      <c r="C1526" s="9" t="s">
        <v>47</v>
      </c>
      <c r="D1526" s="9" t="s">
        <v>118</v>
      </c>
      <c r="E1526" s="9" t="s">
        <v>5786</v>
      </c>
      <c r="F1526" s="9" t="s">
        <v>27</v>
      </c>
      <c r="G1526" s="9">
        <v>42402.559999999998</v>
      </c>
      <c r="H1526" s="9">
        <v>68</v>
      </c>
      <c r="I1526" s="10">
        <v>2.1</v>
      </c>
      <c r="J1526" s="11">
        <v>2883373.83</v>
      </c>
      <c r="K1526" s="9">
        <v>32808.910000000003</v>
      </c>
      <c r="L1526" s="11">
        <v>652367.85</v>
      </c>
      <c r="M1526" s="9" t="s">
        <v>36</v>
      </c>
      <c r="N1526" s="9" t="s">
        <v>28</v>
      </c>
      <c r="O1526" s="9" t="s">
        <v>23</v>
      </c>
      <c r="P1526" s="9">
        <v>11</v>
      </c>
      <c r="Q1526" s="9">
        <v>2023</v>
      </c>
      <c r="R1526" s="11">
        <f>Raw_Data!$G1526*Raw_Data!$H1526</f>
        <v>2883374.08</v>
      </c>
      <c r="S1526" s="11">
        <f>Raw_Data!$R1526*Raw_Data!$I1526/100</f>
        <v>60550.855680000001</v>
      </c>
      <c r="T1526" s="11">
        <f>Raw_Data!$R1526-Raw_Data!$S1526</f>
        <v>2822823.22432</v>
      </c>
      <c r="U1526" s="16">
        <f>Raw_Data!$L1526/Raw_Data!$J1526</f>
        <v>0.22625156794185095</v>
      </c>
    </row>
    <row r="1527" spans="1:21" x14ac:dyDescent="0.3">
      <c r="A1527" s="13" t="s">
        <v>2211</v>
      </c>
      <c r="B1527" s="12">
        <v>45258</v>
      </c>
      <c r="C1527" s="13" t="s">
        <v>34</v>
      </c>
      <c r="D1527" s="13" t="s">
        <v>1287</v>
      </c>
      <c r="E1527" s="13" t="s">
        <v>5787</v>
      </c>
      <c r="F1527" s="13" t="s">
        <v>55</v>
      </c>
      <c r="G1527" s="13">
        <v>53398.14</v>
      </c>
      <c r="H1527" s="13">
        <v>43</v>
      </c>
      <c r="I1527" s="14">
        <v>23.44</v>
      </c>
      <c r="J1527" s="15">
        <v>2296120.23</v>
      </c>
      <c r="K1527" s="13">
        <v>40003.870000000003</v>
      </c>
      <c r="L1527" s="15">
        <v>575953.99</v>
      </c>
      <c r="M1527" s="13" t="s">
        <v>36</v>
      </c>
      <c r="N1527" s="13" t="s">
        <v>22</v>
      </c>
      <c r="O1527" s="13" t="s">
        <v>29</v>
      </c>
      <c r="P1527" s="13">
        <v>11</v>
      </c>
      <c r="Q1527" s="13">
        <v>2023</v>
      </c>
      <c r="R1527" s="15">
        <f>Raw_Data!$G1527*Raw_Data!$H1527</f>
        <v>2296120.02</v>
      </c>
      <c r="S1527" s="15">
        <f>Raw_Data!$R1527*Raw_Data!$I1527/100</f>
        <v>538210.53268800001</v>
      </c>
      <c r="T1527" s="15">
        <f>Raw_Data!$R1527-Raw_Data!$S1527</f>
        <v>1757909.487312</v>
      </c>
      <c r="U1527" s="17">
        <f>Raw_Data!$L1527/Raw_Data!$J1527</f>
        <v>0.25083790581819837</v>
      </c>
    </row>
    <row r="1528" spans="1:21" x14ac:dyDescent="0.3">
      <c r="A1528" s="9" t="s">
        <v>2212</v>
      </c>
      <c r="B1528" s="8">
        <v>45258</v>
      </c>
      <c r="C1528" s="9" t="s">
        <v>18</v>
      </c>
      <c r="D1528" s="9" t="s">
        <v>1922</v>
      </c>
      <c r="E1528" s="9" t="s">
        <v>5785</v>
      </c>
      <c r="F1528" s="9" t="s">
        <v>32</v>
      </c>
      <c r="G1528" s="9">
        <v>65011</v>
      </c>
      <c r="H1528" s="9">
        <v>10</v>
      </c>
      <c r="I1528" s="10">
        <v>4.9400000000000004</v>
      </c>
      <c r="J1528" s="11">
        <v>650109.98</v>
      </c>
      <c r="K1528" s="9">
        <v>54129.81</v>
      </c>
      <c r="L1528" s="11">
        <v>108811.85</v>
      </c>
      <c r="M1528" s="9" t="s">
        <v>21</v>
      </c>
      <c r="N1528" s="9" t="s">
        <v>22</v>
      </c>
      <c r="O1528" s="9" t="s">
        <v>23</v>
      </c>
      <c r="P1528" s="9">
        <v>11</v>
      </c>
      <c r="Q1528" s="9">
        <v>2023</v>
      </c>
      <c r="R1528" s="11">
        <f>Raw_Data!$G1528*Raw_Data!$H1528</f>
        <v>650110</v>
      </c>
      <c r="S1528" s="11">
        <f>Raw_Data!$R1528*Raw_Data!$I1528/100</f>
        <v>32115.434000000005</v>
      </c>
      <c r="T1528" s="11">
        <f>Raw_Data!$R1528-Raw_Data!$S1528</f>
        <v>617994.56599999999</v>
      </c>
      <c r="U1528" s="16">
        <f>Raw_Data!$L1528/Raw_Data!$J1528</f>
        <v>0.16737452638398201</v>
      </c>
    </row>
    <row r="1529" spans="1:21" x14ac:dyDescent="0.3">
      <c r="A1529" s="13" t="s">
        <v>2213</v>
      </c>
      <c r="B1529" s="12">
        <v>45258</v>
      </c>
      <c r="C1529" s="13" t="s">
        <v>34</v>
      </c>
      <c r="D1529" s="13" t="s">
        <v>918</v>
      </c>
      <c r="E1529" s="13" t="s">
        <v>5787</v>
      </c>
      <c r="F1529" s="13" t="s">
        <v>42</v>
      </c>
      <c r="G1529" s="13">
        <v>60664.58</v>
      </c>
      <c r="H1529" s="13">
        <v>36</v>
      </c>
      <c r="I1529" s="14">
        <v>1.64</v>
      </c>
      <c r="J1529" s="15">
        <v>2183925.02</v>
      </c>
      <c r="K1529" s="13">
        <v>40950</v>
      </c>
      <c r="L1529" s="15">
        <v>709725.14</v>
      </c>
      <c r="M1529" s="13" t="s">
        <v>36</v>
      </c>
      <c r="N1529" s="13" t="s">
        <v>22</v>
      </c>
      <c r="O1529" s="13" t="s">
        <v>23</v>
      </c>
      <c r="P1529" s="13">
        <v>11</v>
      </c>
      <c r="Q1529" s="13">
        <v>2023</v>
      </c>
      <c r="R1529" s="15">
        <f>Raw_Data!$G1529*Raw_Data!$H1529</f>
        <v>2183924.88</v>
      </c>
      <c r="S1529" s="15">
        <f>Raw_Data!$R1529*Raw_Data!$I1529/100</f>
        <v>35816.368031999998</v>
      </c>
      <c r="T1529" s="15">
        <f>Raw_Data!$R1529-Raw_Data!$S1529</f>
        <v>2148108.5119679999</v>
      </c>
      <c r="U1529" s="17">
        <f>Raw_Data!$L1529/Raw_Data!$J1529</f>
        <v>0.32497688038758765</v>
      </c>
    </row>
    <row r="1530" spans="1:21" x14ac:dyDescent="0.3">
      <c r="A1530" s="9" t="s">
        <v>2214</v>
      </c>
      <c r="B1530" s="8">
        <v>45258</v>
      </c>
      <c r="C1530" s="9" t="s">
        <v>18</v>
      </c>
      <c r="D1530" s="9" t="s">
        <v>1575</v>
      </c>
      <c r="E1530" s="9" t="s">
        <v>5787</v>
      </c>
      <c r="F1530" s="9" t="s">
        <v>32</v>
      </c>
      <c r="G1530" s="9">
        <v>63554.11</v>
      </c>
      <c r="H1530" s="9">
        <v>12</v>
      </c>
      <c r="I1530" s="10">
        <v>4.42</v>
      </c>
      <c r="J1530" s="11">
        <v>762649.29</v>
      </c>
      <c r="K1530" s="9">
        <v>55115.57</v>
      </c>
      <c r="L1530" s="11">
        <v>101262.45</v>
      </c>
      <c r="M1530" s="9" t="s">
        <v>21</v>
      </c>
      <c r="N1530" s="9" t="s">
        <v>58</v>
      </c>
      <c r="O1530" s="9" t="s">
        <v>23</v>
      </c>
      <c r="P1530" s="9">
        <v>11</v>
      </c>
      <c r="Q1530" s="9">
        <v>2023</v>
      </c>
      <c r="R1530" s="11">
        <f>Raw_Data!$G1530*Raw_Data!$H1530</f>
        <v>762649.32000000007</v>
      </c>
      <c r="S1530" s="11">
        <f>Raw_Data!$R1530*Raw_Data!$I1530/100</f>
        <v>33709.099944000001</v>
      </c>
      <c r="T1530" s="11">
        <f>Raw_Data!$R1530-Raw_Data!$S1530</f>
        <v>728940.22005600005</v>
      </c>
      <c r="U1530" s="16">
        <f>Raw_Data!$L1530/Raw_Data!$J1530</f>
        <v>0.13277721664174105</v>
      </c>
    </row>
    <row r="1531" spans="1:21" x14ac:dyDescent="0.3">
      <c r="A1531" s="13" t="s">
        <v>2215</v>
      </c>
      <c r="B1531" s="12">
        <v>45259</v>
      </c>
      <c r="C1531" s="13" t="s">
        <v>34</v>
      </c>
      <c r="D1531" s="13" t="s">
        <v>1296</v>
      </c>
      <c r="E1531" s="13" t="s">
        <v>5786</v>
      </c>
      <c r="F1531" s="13" t="s">
        <v>27</v>
      </c>
      <c r="G1531" s="13">
        <v>70946.86</v>
      </c>
      <c r="H1531" s="13">
        <v>7</v>
      </c>
      <c r="I1531" s="14">
        <v>2.95</v>
      </c>
      <c r="J1531" s="15">
        <v>496628.04</v>
      </c>
      <c r="K1531" s="13">
        <v>53051.14</v>
      </c>
      <c r="L1531" s="15">
        <v>125270.08</v>
      </c>
      <c r="M1531" s="13" t="s">
        <v>21</v>
      </c>
      <c r="N1531" s="13" t="s">
        <v>22</v>
      </c>
      <c r="O1531" s="13" t="s">
        <v>23</v>
      </c>
      <c r="P1531" s="13">
        <v>11</v>
      </c>
      <c r="Q1531" s="13">
        <v>2023</v>
      </c>
      <c r="R1531" s="15">
        <f>Raw_Data!$G1531*Raw_Data!$H1531</f>
        <v>496628.02</v>
      </c>
      <c r="S1531" s="15">
        <f>Raw_Data!$R1531*Raw_Data!$I1531/100</f>
        <v>14650.526590000001</v>
      </c>
      <c r="T1531" s="15">
        <f>Raw_Data!$R1531-Raw_Data!$S1531</f>
        <v>481977.49341</v>
      </c>
      <c r="U1531" s="17">
        <f>Raw_Data!$L1531/Raw_Data!$J1531</f>
        <v>0.25224125484336329</v>
      </c>
    </row>
    <row r="1532" spans="1:21" x14ac:dyDescent="0.3">
      <c r="A1532" s="9" t="s">
        <v>2216</v>
      </c>
      <c r="B1532" s="8">
        <v>45259</v>
      </c>
      <c r="C1532" s="9" t="s">
        <v>18</v>
      </c>
      <c r="D1532" s="9" t="s">
        <v>887</v>
      </c>
      <c r="E1532" s="9" t="s">
        <v>5785</v>
      </c>
      <c r="F1532" s="9" t="s">
        <v>27</v>
      </c>
      <c r="G1532" s="9">
        <v>43600.69</v>
      </c>
      <c r="H1532" s="9">
        <v>10</v>
      </c>
      <c r="I1532" s="10">
        <v>4</v>
      </c>
      <c r="J1532" s="11">
        <v>436006.86</v>
      </c>
      <c r="K1532" s="9">
        <v>32820.870000000003</v>
      </c>
      <c r="L1532" s="11">
        <v>107798.11</v>
      </c>
      <c r="M1532" s="9" t="s">
        <v>21</v>
      </c>
      <c r="N1532" s="9" t="s">
        <v>28</v>
      </c>
      <c r="O1532" s="9" t="s">
        <v>23</v>
      </c>
      <c r="P1532" s="9">
        <v>11</v>
      </c>
      <c r="Q1532" s="9">
        <v>2023</v>
      </c>
      <c r="R1532" s="11">
        <f>Raw_Data!$G1532*Raw_Data!$H1532</f>
        <v>436006.9</v>
      </c>
      <c r="S1532" s="11">
        <f>Raw_Data!$R1532*Raw_Data!$I1532/100</f>
        <v>17440.276000000002</v>
      </c>
      <c r="T1532" s="11">
        <f>Raw_Data!$R1532-Raw_Data!$S1532</f>
        <v>418566.62400000001</v>
      </c>
      <c r="U1532" s="16">
        <f>Raw_Data!$L1532/Raw_Data!$J1532</f>
        <v>0.24723948150724051</v>
      </c>
    </row>
    <row r="1533" spans="1:21" x14ac:dyDescent="0.3">
      <c r="A1533" s="13" t="s">
        <v>2217</v>
      </c>
      <c r="B1533" s="12">
        <v>45259</v>
      </c>
      <c r="C1533" s="13" t="s">
        <v>34</v>
      </c>
      <c r="D1533" s="13" t="s">
        <v>1244</v>
      </c>
      <c r="E1533" s="13" t="s">
        <v>5789</v>
      </c>
      <c r="F1533" s="13" t="s">
        <v>55</v>
      </c>
      <c r="G1533" s="13">
        <v>45729.07</v>
      </c>
      <c r="H1533" s="13">
        <v>120</v>
      </c>
      <c r="I1533" s="14">
        <v>18.93</v>
      </c>
      <c r="J1533" s="15">
        <v>5487488.9900000002</v>
      </c>
      <c r="K1533" s="13">
        <v>30275.31</v>
      </c>
      <c r="L1533" s="15">
        <v>1854452.05</v>
      </c>
      <c r="M1533" s="13" t="s">
        <v>36</v>
      </c>
      <c r="N1533" s="13" t="s">
        <v>28</v>
      </c>
      <c r="O1533" s="13" t="s">
        <v>29</v>
      </c>
      <c r="P1533" s="13">
        <v>11</v>
      </c>
      <c r="Q1533" s="13">
        <v>2023</v>
      </c>
      <c r="R1533" s="15">
        <f>Raw_Data!$G1533*Raw_Data!$H1533</f>
        <v>5487488.4000000004</v>
      </c>
      <c r="S1533" s="15">
        <f>Raw_Data!$R1533*Raw_Data!$I1533/100</f>
        <v>1038781.55412</v>
      </c>
      <c r="T1533" s="15">
        <f>Raw_Data!$R1533-Raw_Data!$S1533</f>
        <v>4448706.8458799999</v>
      </c>
      <c r="U1533" s="17">
        <f>Raw_Data!$L1533/Raw_Data!$J1533</f>
        <v>0.33794182610287116</v>
      </c>
    </row>
    <row r="1534" spans="1:21" x14ac:dyDescent="0.3">
      <c r="A1534" s="9" t="s">
        <v>2218</v>
      </c>
      <c r="B1534" s="8">
        <v>45259</v>
      </c>
      <c r="C1534" s="9" t="s">
        <v>40</v>
      </c>
      <c r="D1534" s="9" t="s">
        <v>723</v>
      </c>
      <c r="E1534" s="9" t="s">
        <v>5788</v>
      </c>
      <c r="F1534" s="9" t="s">
        <v>27</v>
      </c>
      <c r="G1534" s="9">
        <v>97860.86</v>
      </c>
      <c r="H1534" s="9">
        <v>10</v>
      </c>
      <c r="I1534" s="10">
        <v>13.42</v>
      </c>
      <c r="J1534" s="11">
        <v>978608.57</v>
      </c>
      <c r="K1534" s="9">
        <v>72350.009999999995</v>
      </c>
      <c r="L1534" s="11">
        <v>255108.42</v>
      </c>
      <c r="M1534" s="9" t="s">
        <v>21</v>
      </c>
      <c r="N1534" s="9" t="s">
        <v>28</v>
      </c>
      <c r="O1534" s="9" t="s">
        <v>29</v>
      </c>
      <c r="P1534" s="9">
        <v>11</v>
      </c>
      <c r="Q1534" s="9">
        <v>2023</v>
      </c>
      <c r="R1534" s="11">
        <f>Raw_Data!$G1534*Raw_Data!$H1534</f>
        <v>978608.6</v>
      </c>
      <c r="S1534" s="11">
        <f>Raw_Data!$R1534*Raw_Data!$I1534/100</f>
        <v>131329.27412000002</v>
      </c>
      <c r="T1534" s="11">
        <f>Raw_Data!$R1534-Raw_Data!$S1534</f>
        <v>847279.3258799999</v>
      </c>
      <c r="U1534" s="16">
        <f>Raw_Data!$L1534/Raw_Data!$J1534</f>
        <v>0.26068484153986105</v>
      </c>
    </row>
    <row r="1535" spans="1:21" x14ac:dyDescent="0.3">
      <c r="A1535" s="13" t="s">
        <v>2219</v>
      </c>
      <c r="B1535" s="12">
        <v>45259</v>
      </c>
      <c r="C1535" s="13" t="s">
        <v>34</v>
      </c>
      <c r="D1535" s="13" t="s">
        <v>734</v>
      </c>
      <c r="E1535" s="13" t="s">
        <v>5785</v>
      </c>
      <c r="F1535" s="13" t="s">
        <v>55</v>
      </c>
      <c r="G1535" s="13">
        <v>67442.710000000006</v>
      </c>
      <c r="H1535" s="13">
        <v>71</v>
      </c>
      <c r="I1535" s="14">
        <v>10.77</v>
      </c>
      <c r="J1535" s="15">
        <v>4788432.75</v>
      </c>
      <c r="K1535" s="13">
        <v>46189.93</v>
      </c>
      <c r="L1535" s="15">
        <v>1508947.99</v>
      </c>
      <c r="M1535" s="13" t="s">
        <v>36</v>
      </c>
      <c r="N1535" s="13" t="s">
        <v>28</v>
      </c>
      <c r="O1535" s="13" t="s">
        <v>29</v>
      </c>
      <c r="P1535" s="13">
        <v>11</v>
      </c>
      <c r="Q1535" s="13">
        <v>2023</v>
      </c>
      <c r="R1535" s="15">
        <f>Raw_Data!$G1535*Raw_Data!$H1535</f>
        <v>4788432.41</v>
      </c>
      <c r="S1535" s="15">
        <f>Raw_Data!$R1535*Raw_Data!$I1535/100</f>
        <v>515714.17055699998</v>
      </c>
      <c r="T1535" s="15">
        <f>Raw_Data!$R1535-Raw_Data!$S1535</f>
        <v>4272718.2394430004</v>
      </c>
      <c r="U1535" s="17">
        <f>Raw_Data!$L1535/Raw_Data!$J1535</f>
        <v>0.31512356313242573</v>
      </c>
    </row>
    <row r="1536" spans="1:21" x14ac:dyDescent="0.3">
      <c r="A1536" s="9" t="s">
        <v>2220</v>
      </c>
      <c r="B1536" s="8">
        <v>45259</v>
      </c>
      <c r="C1536" s="9" t="s">
        <v>25</v>
      </c>
      <c r="D1536" s="9" t="s">
        <v>2064</v>
      </c>
      <c r="E1536" s="9" t="s">
        <v>5785</v>
      </c>
      <c r="F1536" s="9" t="s">
        <v>55</v>
      </c>
      <c r="G1536" s="9">
        <v>94520.73</v>
      </c>
      <c r="H1536" s="9">
        <v>83</v>
      </c>
      <c r="I1536" s="10">
        <v>1.81</v>
      </c>
      <c r="J1536" s="11">
        <v>7845220.9800000004</v>
      </c>
      <c r="K1536" s="9">
        <v>69841.56</v>
      </c>
      <c r="L1536" s="11">
        <v>2048371.34</v>
      </c>
      <c r="M1536" s="9" t="s">
        <v>36</v>
      </c>
      <c r="N1536" s="9" t="s">
        <v>28</v>
      </c>
      <c r="O1536" s="9" t="s">
        <v>23</v>
      </c>
      <c r="P1536" s="9">
        <v>11</v>
      </c>
      <c r="Q1536" s="9">
        <v>2023</v>
      </c>
      <c r="R1536" s="11">
        <f>Raw_Data!$G1536*Raw_Data!$H1536</f>
        <v>7845220.5899999999</v>
      </c>
      <c r="S1536" s="11">
        <f>Raw_Data!$R1536*Raw_Data!$I1536/100</f>
        <v>141998.49267899999</v>
      </c>
      <c r="T1536" s="11">
        <f>Raw_Data!$R1536-Raw_Data!$S1536</f>
        <v>7703222.097321</v>
      </c>
      <c r="U1536" s="16">
        <f>Raw_Data!$L1536/Raw_Data!$J1536</f>
        <v>0.26109797865757506</v>
      </c>
    </row>
    <row r="1537" spans="1:21" x14ac:dyDescent="0.3">
      <c r="A1537" s="13" t="s">
        <v>2221</v>
      </c>
      <c r="B1537" s="12">
        <v>45260</v>
      </c>
      <c r="C1537" s="13" t="s">
        <v>47</v>
      </c>
      <c r="D1537" s="13" t="s">
        <v>2206</v>
      </c>
      <c r="E1537" s="13" t="s">
        <v>5785</v>
      </c>
      <c r="F1537" s="13" t="s">
        <v>55</v>
      </c>
      <c r="G1537" s="13">
        <v>54665.22</v>
      </c>
      <c r="H1537" s="13">
        <v>1</v>
      </c>
      <c r="I1537" s="14">
        <v>1.34</v>
      </c>
      <c r="J1537" s="15">
        <v>54665.22</v>
      </c>
      <c r="K1537" s="13">
        <v>38804.51</v>
      </c>
      <c r="L1537" s="15">
        <v>15860.71</v>
      </c>
      <c r="M1537" s="13" t="s">
        <v>21</v>
      </c>
      <c r="N1537" s="13" t="s">
        <v>45</v>
      </c>
      <c r="O1537" s="13" t="s">
        <v>23</v>
      </c>
      <c r="P1537" s="13">
        <v>11</v>
      </c>
      <c r="Q1537" s="13">
        <v>2023</v>
      </c>
      <c r="R1537" s="15">
        <f>Raw_Data!$G1537*Raw_Data!$H1537</f>
        <v>54665.22</v>
      </c>
      <c r="S1537" s="15">
        <f>Raw_Data!$R1537*Raw_Data!$I1537/100</f>
        <v>732.51394800000014</v>
      </c>
      <c r="T1537" s="15">
        <f>Raw_Data!$R1537-Raw_Data!$S1537</f>
        <v>53932.706052000001</v>
      </c>
      <c r="U1537" s="17">
        <f>Raw_Data!$L1537/Raw_Data!$J1537</f>
        <v>0.29014261718877193</v>
      </c>
    </row>
    <row r="1538" spans="1:21" x14ac:dyDescent="0.3">
      <c r="A1538" s="9" t="s">
        <v>2222</v>
      </c>
      <c r="B1538" s="8">
        <v>45260</v>
      </c>
      <c r="C1538" s="9" t="s">
        <v>25</v>
      </c>
      <c r="D1538" s="9" t="s">
        <v>2223</v>
      </c>
      <c r="E1538" s="9" t="s">
        <v>5788</v>
      </c>
      <c r="F1538" s="9" t="s">
        <v>20</v>
      </c>
      <c r="G1538" s="9">
        <v>118645.63</v>
      </c>
      <c r="H1538" s="9">
        <v>83</v>
      </c>
      <c r="I1538" s="10">
        <v>1.59</v>
      </c>
      <c r="J1538" s="11">
        <v>9847587.6500000004</v>
      </c>
      <c r="K1538" s="9">
        <v>93336.16</v>
      </c>
      <c r="L1538" s="11">
        <v>2100686.4700000002</v>
      </c>
      <c r="M1538" s="9" t="s">
        <v>36</v>
      </c>
      <c r="N1538" s="9" t="s">
        <v>45</v>
      </c>
      <c r="O1538" s="9" t="s">
        <v>23</v>
      </c>
      <c r="P1538" s="9">
        <v>11</v>
      </c>
      <c r="Q1538" s="9">
        <v>2023</v>
      </c>
      <c r="R1538" s="11">
        <f>Raw_Data!$G1538*Raw_Data!$H1538</f>
        <v>9847587.290000001</v>
      </c>
      <c r="S1538" s="11">
        <f>Raw_Data!$R1538*Raw_Data!$I1538/100</f>
        <v>156576.63791100003</v>
      </c>
      <c r="T1538" s="11">
        <f>Raw_Data!$R1538-Raw_Data!$S1538</f>
        <v>9691010.6520890016</v>
      </c>
      <c r="U1538" s="16">
        <f>Raw_Data!$L1538/Raw_Data!$J1538</f>
        <v>0.21331990581469973</v>
      </c>
    </row>
    <row r="1539" spans="1:21" x14ac:dyDescent="0.3">
      <c r="A1539" s="13" t="s">
        <v>2224</v>
      </c>
      <c r="B1539" s="12">
        <v>45260</v>
      </c>
      <c r="C1539" s="13" t="s">
        <v>25</v>
      </c>
      <c r="D1539" s="13" t="s">
        <v>160</v>
      </c>
      <c r="E1539" s="13" t="s">
        <v>5790</v>
      </c>
      <c r="F1539" s="13" t="s">
        <v>20</v>
      </c>
      <c r="G1539" s="13">
        <v>111639.51</v>
      </c>
      <c r="H1539" s="13">
        <v>4</v>
      </c>
      <c r="I1539" s="14">
        <v>1.7</v>
      </c>
      <c r="J1539" s="15">
        <v>446558.06</v>
      </c>
      <c r="K1539" s="13">
        <v>88919.52</v>
      </c>
      <c r="L1539" s="15">
        <v>90879.97</v>
      </c>
      <c r="M1539" s="13" t="s">
        <v>21</v>
      </c>
      <c r="N1539" s="13" t="s">
        <v>28</v>
      </c>
      <c r="O1539" s="13" t="s">
        <v>23</v>
      </c>
      <c r="P1539" s="13">
        <v>11</v>
      </c>
      <c r="Q1539" s="13">
        <v>2023</v>
      </c>
      <c r="R1539" s="15">
        <f>Raw_Data!$G1539*Raw_Data!$H1539</f>
        <v>446558.04</v>
      </c>
      <c r="S1539" s="15">
        <f>Raw_Data!$R1539*Raw_Data!$I1539/100</f>
        <v>7591.4866799999991</v>
      </c>
      <c r="T1539" s="15">
        <f>Raw_Data!$R1539-Raw_Data!$S1539</f>
        <v>438966.55332000001</v>
      </c>
      <c r="U1539" s="17">
        <f>Raw_Data!$L1539/Raw_Data!$J1539</f>
        <v>0.20351210321900809</v>
      </c>
    </row>
    <row r="1540" spans="1:21" x14ac:dyDescent="0.3">
      <c r="A1540" s="9" t="s">
        <v>2225</v>
      </c>
      <c r="B1540" s="8">
        <v>45261</v>
      </c>
      <c r="C1540" s="9" t="s">
        <v>18</v>
      </c>
      <c r="D1540" s="9" t="s">
        <v>619</v>
      </c>
      <c r="E1540" s="9" t="s">
        <v>5789</v>
      </c>
      <c r="F1540" s="9" t="s">
        <v>20</v>
      </c>
      <c r="G1540" s="9">
        <v>56774.5</v>
      </c>
      <c r="H1540" s="9">
        <v>8</v>
      </c>
      <c r="I1540" s="10">
        <v>12.06</v>
      </c>
      <c r="J1540" s="11">
        <v>454195.98</v>
      </c>
      <c r="K1540" s="9">
        <v>44082.38</v>
      </c>
      <c r="L1540" s="11">
        <v>101536.95</v>
      </c>
      <c r="M1540" s="9" t="s">
        <v>21</v>
      </c>
      <c r="N1540" s="9" t="s">
        <v>22</v>
      </c>
      <c r="O1540" s="9" t="s">
        <v>29</v>
      </c>
      <c r="P1540" s="9">
        <v>12</v>
      </c>
      <c r="Q1540" s="9">
        <v>2023</v>
      </c>
      <c r="R1540" s="11">
        <f>Raw_Data!$G1540*Raw_Data!$H1540</f>
        <v>454196</v>
      </c>
      <c r="S1540" s="11">
        <f>Raw_Data!$R1540*Raw_Data!$I1540/100</f>
        <v>54776.037599999996</v>
      </c>
      <c r="T1540" s="11">
        <f>Raw_Data!$R1540-Raw_Data!$S1540</f>
        <v>399419.96240000002</v>
      </c>
      <c r="U1540" s="16">
        <f>Raw_Data!$L1540/Raw_Data!$J1540</f>
        <v>0.22355316751152224</v>
      </c>
    </row>
    <row r="1541" spans="1:21" x14ac:dyDescent="0.3">
      <c r="A1541" s="13" t="s">
        <v>2226</v>
      </c>
      <c r="B1541" s="12">
        <v>45261</v>
      </c>
      <c r="C1541" s="13" t="s">
        <v>25</v>
      </c>
      <c r="D1541" s="13" t="s">
        <v>2227</v>
      </c>
      <c r="E1541" s="13" t="s">
        <v>5785</v>
      </c>
      <c r="F1541" s="13" t="s">
        <v>42</v>
      </c>
      <c r="G1541" s="13">
        <v>85171.66</v>
      </c>
      <c r="H1541" s="13">
        <v>4</v>
      </c>
      <c r="I1541" s="14">
        <v>4.1900000000000004</v>
      </c>
      <c r="J1541" s="15">
        <v>340686.66</v>
      </c>
      <c r="K1541" s="13">
        <v>64388.61</v>
      </c>
      <c r="L1541" s="15">
        <v>83132.22</v>
      </c>
      <c r="M1541" s="13" t="s">
        <v>21</v>
      </c>
      <c r="N1541" s="13" t="s">
        <v>28</v>
      </c>
      <c r="O1541" s="13" t="s">
        <v>23</v>
      </c>
      <c r="P1541" s="13">
        <v>12</v>
      </c>
      <c r="Q1541" s="13">
        <v>2023</v>
      </c>
      <c r="R1541" s="15">
        <f>Raw_Data!$G1541*Raw_Data!$H1541</f>
        <v>340686.64</v>
      </c>
      <c r="S1541" s="15">
        <f>Raw_Data!$R1541*Raw_Data!$I1541/100</f>
        <v>14274.770216000001</v>
      </c>
      <c r="T1541" s="15">
        <f>Raw_Data!$R1541-Raw_Data!$S1541</f>
        <v>326411.86978400004</v>
      </c>
      <c r="U1541" s="17">
        <f>Raw_Data!$L1541/Raw_Data!$J1541</f>
        <v>0.24401372216922143</v>
      </c>
    </row>
    <row r="1542" spans="1:21" x14ac:dyDescent="0.3">
      <c r="A1542" s="9" t="s">
        <v>2228</v>
      </c>
      <c r="B1542" s="8">
        <v>45261</v>
      </c>
      <c r="C1542" s="9" t="s">
        <v>40</v>
      </c>
      <c r="D1542" s="9" t="s">
        <v>1149</v>
      </c>
      <c r="E1542" s="9" t="s">
        <v>5787</v>
      </c>
      <c r="F1542" s="9" t="s">
        <v>55</v>
      </c>
      <c r="G1542" s="9">
        <v>87363.66</v>
      </c>
      <c r="H1542" s="9">
        <v>3</v>
      </c>
      <c r="I1542" s="10">
        <v>4.51</v>
      </c>
      <c r="J1542" s="11">
        <v>262090.98</v>
      </c>
      <c r="K1542" s="9">
        <v>63932.39</v>
      </c>
      <c r="L1542" s="11">
        <v>70293.83</v>
      </c>
      <c r="M1542" s="9" t="s">
        <v>21</v>
      </c>
      <c r="N1542" s="9" t="s">
        <v>22</v>
      </c>
      <c r="O1542" s="9" t="s">
        <v>23</v>
      </c>
      <c r="P1542" s="9">
        <v>12</v>
      </c>
      <c r="Q1542" s="9">
        <v>2023</v>
      </c>
      <c r="R1542" s="11">
        <f>Raw_Data!$G1542*Raw_Data!$H1542</f>
        <v>262090.98</v>
      </c>
      <c r="S1542" s="11">
        <f>Raw_Data!$R1542*Raw_Data!$I1542/100</f>
        <v>11820.303198</v>
      </c>
      <c r="T1542" s="11">
        <f>Raw_Data!$R1542-Raw_Data!$S1542</f>
        <v>250270.676802</v>
      </c>
      <c r="U1542" s="16">
        <f>Raw_Data!$L1542/Raw_Data!$J1542</f>
        <v>0.26820392674330112</v>
      </c>
    </row>
    <row r="1543" spans="1:21" x14ac:dyDescent="0.3">
      <c r="A1543" s="13" t="s">
        <v>2229</v>
      </c>
      <c r="B1543" s="12">
        <v>45261</v>
      </c>
      <c r="C1543" s="13" t="s">
        <v>25</v>
      </c>
      <c r="D1543" s="13" t="s">
        <v>93</v>
      </c>
      <c r="E1543" s="13" t="s">
        <v>5785</v>
      </c>
      <c r="F1543" s="13" t="s">
        <v>20</v>
      </c>
      <c r="G1543" s="13">
        <v>116781.26</v>
      </c>
      <c r="H1543" s="13">
        <v>4</v>
      </c>
      <c r="I1543" s="14">
        <v>3.92</v>
      </c>
      <c r="J1543" s="15">
        <v>467125.04</v>
      </c>
      <c r="K1543" s="13">
        <v>94078.080000000002</v>
      </c>
      <c r="L1543" s="15">
        <v>90812.73</v>
      </c>
      <c r="M1543" s="13" t="s">
        <v>21</v>
      </c>
      <c r="N1543" s="13" t="s">
        <v>22</v>
      </c>
      <c r="O1543" s="13" t="s">
        <v>23</v>
      </c>
      <c r="P1543" s="13">
        <v>12</v>
      </c>
      <c r="Q1543" s="13">
        <v>2023</v>
      </c>
      <c r="R1543" s="15">
        <f>Raw_Data!$G1543*Raw_Data!$H1543</f>
        <v>467125.04</v>
      </c>
      <c r="S1543" s="15">
        <f>Raw_Data!$R1543*Raw_Data!$I1543/100</f>
        <v>18311.301567999999</v>
      </c>
      <c r="T1543" s="15">
        <f>Raw_Data!$R1543-Raw_Data!$S1543</f>
        <v>448813.73843199998</v>
      </c>
      <c r="U1543" s="17">
        <f>Raw_Data!$L1543/Raw_Data!$J1543</f>
        <v>0.19440775429208421</v>
      </c>
    </row>
    <row r="1544" spans="1:21" x14ac:dyDescent="0.3">
      <c r="A1544" s="9" t="s">
        <v>2230</v>
      </c>
      <c r="B1544" s="8">
        <v>45262</v>
      </c>
      <c r="C1544" s="9" t="s">
        <v>18</v>
      </c>
      <c r="D1544" s="9" t="s">
        <v>636</v>
      </c>
      <c r="E1544" s="9" t="s">
        <v>5788</v>
      </c>
      <c r="F1544" s="9" t="s">
        <v>32</v>
      </c>
      <c r="G1544" s="9">
        <v>66438.539999999994</v>
      </c>
      <c r="H1544" s="9">
        <v>12</v>
      </c>
      <c r="I1544" s="10">
        <v>2.29</v>
      </c>
      <c r="J1544" s="11">
        <v>797262.47</v>
      </c>
      <c r="K1544" s="9">
        <v>57278.64</v>
      </c>
      <c r="L1544" s="11">
        <v>109918.74</v>
      </c>
      <c r="M1544" s="9" t="s">
        <v>21</v>
      </c>
      <c r="N1544" s="9" t="s">
        <v>22</v>
      </c>
      <c r="O1544" s="9" t="s">
        <v>23</v>
      </c>
      <c r="P1544" s="9">
        <v>12</v>
      </c>
      <c r="Q1544" s="9">
        <v>2023</v>
      </c>
      <c r="R1544" s="11">
        <f>Raw_Data!$G1544*Raw_Data!$H1544</f>
        <v>797262.48</v>
      </c>
      <c r="S1544" s="11">
        <f>Raw_Data!$R1544*Raw_Data!$I1544/100</f>
        <v>18257.310792</v>
      </c>
      <c r="T1544" s="11">
        <f>Raw_Data!$R1544-Raw_Data!$S1544</f>
        <v>779005.16920799995</v>
      </c>
      <c r="U1544" s="16">
        <f>Raw_Data!$L1544/Raw_Data!$J1544</f>
        <v>0.13787020477710435</v>
      </c>
    </row>
    <row r="1545" spans="1:21" x14ac:dyDescent="0.3">
      <c r="A1545" s="13" t="s">
        <v>2231</v>
      </c>
      <c r="B1545" s="12">
        <v>45262</v>
      </c>
      <c r="C1545" s="13" t="s">
        <v>18</v>
      </c>
      <c r="D1545" s="13" t="s">
        <v>409</v>
      </c>
      <c r="E1545" s="13" t="s">
        <v>5785</v>
      </c>
      <c r="F1545" s="13" t="s">
        <v>42</v>
      </c>
      <c r="G1545" s="13">
        <v>60065.91</v>
      </c>
      <c r="H1545" s="13">
        <v>5</v>
      </c>
      <c r="I1545" s="14">
        <v>2.39</v>
      </c>
      <c r="J1545" s="15">
        <v>300329.53000000003</v>
      </c>
      <c r="K1545" s="13">
        <v>41401.64</v>
      </c>
      <c r="L1545" s="15">
        <v>93321.32</v>
      </c>
      <c r="M1545" s="13" t="s">
        <v>21</v>
      </c>
      <c r="N1545" s="13" t="s">
        <v>28</v>
      </c>
      <c r="O1545" s="13" t="s">
        <v>23</v>
      </c>
      <c r="P1545" s="13">
        <v>12</v>
      </c>
      <c r="Q1545" s="13">
        <v>2023</v>
      </c>
      <c r="R1545" s="15">
        <f>Raw_Data!$G1545*Raw_Data!$H1545</f>
        <v>300329.55000000005</v>
      </c>
      <c r="S1545" s="15">
        <f>Raw_Data!$R1545*Raw_Data!$I1545/100</f>
        <v>7177.8762450000013</v>
      </c>
      <c r="T1545" s="15">
        <f>Raw_Data!$R1545-Raw_Data!$S1545</f>
        <v>293151.67375500005</v>
      </c>
      <c r="U1545" s="17">
        <f>Raw_Data!$L1545/Raw_Data!$J1545</f>
        <v>0.31072975075078363</v>
      </c>
    </row>
    <row r="1546" spans="1:21" x14ac:dyDescent="0.3">
      <c r="A1546" s="9" t="s">
        <v>2232</v>
      </c>
      <c r="B1546" s="8">
        <v>45262</v>
      </c>
      <c r="C1546" s="9" t="s">
        <v>47</v>
      </c>
      <c r="D1546" s="9" t="s">
        <v>1078</v>
      </c>
      <c r="E1546" s="9" t="s">
        <v>5787</v>
      </c>
      <c r="F1546" s="9" t="s">
        <v>20</v>
      </c>
      <c r="G1546" s="9">
        <v>77879.710000000006</v>
      </c>
      <c r="H1546" s="9">
        <v>7</v>
      </c>
      <c r="I1546" s="10">
        <v>1.65</v>
      </c>
      <c r="J1546" s="11">
        <v>545157.97</v>
      </c>
      <c r="K1546" s="9">
        <v>65430.11</v>
      </c>
      <c r="L1546" s="11">
        <v>87147.24</v>
      </c>
      <c r="M1546" s="9" t="s">
        <v>21</v>
      </c>
      <c r="N1546" s="9" t="s">
        <v>58</v>
      </c>
      <c r="O1546" s="9" t="s">
        <v>23</v>
      </c>
      <c r="P1546" s="9">
        <v>12</v>
      </c>
      <c r="Q1546" s="9">
        <v>2023</v>
      </c>
      <c r="R1546" s="11">
        <f>Raw_Data!$G1546*Raw_Data!$H1546</f>
        <v>545157.97000000009</v>
      </c>
      <c r="S1546" s="11">
        <f>Raw_Data!$R1546*Raw_Data!$I1546/100</f>
        <v>8995.1065050000016</v>
      </c>
      <c r="T1546" s="11">
        <f>Raw_Data!$R1546-Raw_Data!$S1546</f>
        <v>536162.86349500006</v>
      </c>
      <c r="U1546" s="16">
        <f>Raw_Data!$L1546/Raw_Data!$J1546</f>
        <v>0.15985685763706253</v>
      </c>
    </row>
    <row r="1547" spans="1:21" x14ac:dyDescent="0.3">
      <c r="A1547" s="13" t="s">
        <v>2233</v>
      </c>
      <c r="B1547" s="12">
        <v>45262</v>
      </c>
      <c r="C1547" s="13" t="s">
        <v>40</v>
      </c>
      <c r="D1547" s="13" t="s">
        <v>211</v>
      </c>
      <c r="E1547" s="13" t="s">
        <v>5785</v>
      </c>
      <c r="F1547" s="13" t="s">
        <v>32</v>
      </c>
      <c r="G1547" s="13">
        <v>108144.09</v>
      </c>
      <c r="H1547" s="13">
        <v>141</v>
      </c>
      <c r="I1547" s="14">
        <v>0.39</v>
      </c>
      <c r="J1547" s="15">
        <v>15248316.1</v>
      </c>
      <c r="K1547" s="13">
        <v>85030.71</v>
      </c>
      <c r="L1547" s="15">
        <v>3258986.09</v>
      </c>
      <c r="M1547" s="13" t="s">
        <v>36</v>
      </c>
      <c r="N1547" s="13" t="s">
        <v>58</v>
      </c>
      <c r="O1547" s="13" t="s">
        <v>23</v>
      </c>
      <c r="P1547" s="13">
        <v>12</v>
      </c>
      <c r="Q1547" s="13">
        <v>2023</v>
      </c>
      <c r="R1547" s="15">
        <f>Raw_Data!$G1547*Raw_Data!$H1547</f>
        <v>15248316.689999999</v>
      </c>
      <c r="S1547" s="15">
        <f>Raw_Data!$R1547*Raw_Data!$I1547/100</f>
        <v>59468.435091000007</v>
      </c>
      <c r="T1547" s="15">
        <f>Raw_Data!$R1547-Raw_Data!$S1547</f>
        <v>15188848.254908999</v>
      </c>
      <c r="U1547" s="17">
        <f>Raw_Data!$L1547/Raw_Data!$J1547</f>
        <v>0.21372760563377879</v>
      </c>
    </row>
    <row r="1548" spans="1:21" x14ac:dyDescent="0.3">
      <c r="A1548" s="9" t="s">
        <v>2234</v>
      </c>
      <c r="B1548" s="8">
        <v>45262</v>
      </c>
      <c r="C1548" s="9" t="s">
        <v>47</v>
      </c>
      <c r="D1548" s="9" t="s">
        <v>2235</v>
      </c>
      <c r="E1548" s="9" t="s">
        <v>5790</v>
      </c>
      <c r="F1548" s="9" t="s">
        <v>42</v>
      </c>
      <c r="G1548" s="9">
        <v>53384.57</v>
      </c>
      <c r="H1548" s="9">
        <v>1</v>
      </c>
      <c r="I1548" s="10">
        <v>1.32</v>
      </c>
      <c r="J1548" s="11">
        <v>53384.57</v>
      </c>
      <c r="K1548" s="9">
        <v>38072.449999999997</v>
      </c>
      <c r="L1548" s="11">
        <v>15312.12</v>
      </c>
      <c r="M1548" s="9" t="s">
        <v>21</v>
      </c>
      <c r="N1548" s="9" t="s">
        <v>22</v>
      </c>
      <c r="O1548" s="9" t="s">
        <v>23</v>
      </c>
      <c r="P1548" s="9">
        <v>12</v>
      </c>
      <c r="Q1548" s="9">
        <v>2023</v>
      </c>
      <c r="R1548" s="11">
        <f>Raw_Data!$G1548*Raw_Data!$H1548</f>
        <v>53384.57</v>
      </c>
      <c r="S1548" s="11">
        <f>Raw_Data!$R1548*Raw_Data!$I1548/100</f>
        <v>704.67632400000002</v>
      </c>
      <c r="T1548" s="11">
        <f>Raw_Data!$R1548-Raw_Data!$S1548</f>
        <v>52679.893676</v>
      </c>
      <c r="U1548" s="16">
        <f>Raw_Data!$L1548/Raw_Data!$J1548</f>
        <v>0.28682669917543591</v>
      </c>
    </row>
    <row r="1549" spans="1:21" x14ac:dyDescent="0.3">
      <c r="A1549" s="13" t="s">
        <v>2236</v>
      </c>
      <c r="B1549" s="12">
        <v>45262</v>
      </c>
      <c r="C1549" s="13" t="s">
        <v>40</v>
      </c>
      <c r="D1549" s="13" t="s">
        <v>2237</v>
      </c>
      <c r="E1549" s="13" t="s">
        <v>5790</v>
      </c>
      <c r="F1549" s="13" t="s">
        <v>27</v>
      </c>
      <c r="G1549" s="13">
        <v>99331.67</v>
      </c>
      <c r="H1549" s="13">
        <v>7</v>
      </c>
      <c r="I1549" s="14">
        <v>13.56</v>
      </c>
      <c r="J1549" s="15">
        <v>695321.66</v>
      </c>
      <c r="K1549" s="13">
        <v>75488.490000000005</v>
      </c>
      <c r="L1549" s="15">
        <v>166902.25</v>
      </c>
      <c r="M1549" s="13" t="s">
        <v>21</v>
      </c>
      <c r="N1549" s="13" t="s">
        <v>58</v>
      </c>
      <c r="O1549" s="13" t="s">
        <v>29</v>
      </c>
      <c r="P1549" s="13">
        <v>12</v>
      </c>
      <c r="Q1549" s="13">
        <v>2023</v>
      </c>
      <c r="R1549" s="15">
        <f>Raw_Data!$G1549*Raw_Data!$H1549</f>
        <v>695321.69</v>
      </c>
      <c r="S1549" s="15">
        <f>Raw_Data!$R1549*Raw_Data!$I1549/100</f>
        <v>94285.621163999996</v>
      </c>
      <c r="T1549" s="15">
        <f>Raw_Data!$R1549-Raw_Data!$S1549</f>
        <v>601036.06883599993</v>
      </c>
      <c r="U1549" s="17">
        <f>Raw_Data!$L1549/Raw_Data!$J1549</f>
        <v>0.24003602879277483</v>
      </c>
    </row>
    <row r="1550" spans="1:21" x14ac:dyDescent="0.3">
      <c r="A1550" s="9" t="s">
        <v>2238</v>
      </c>
      <c r="B1550" s="8">
        <v>45262</v>
      </c>
      <c r="C1550" s="9" t="s">
        <v>47</v>
      </c>
      <c r="D1550" s="9" t="s">
        <v>120</v>
      </c>
      <c r="E1550" s="9" t="s">
        <v>5785</v>
      </c>
      <c r="F1550" s="9" t="s">
        <v>27</v>
      </c>
      <c r="G1550" s="9">
        <v>54064.68</v>
      </c>
      <c r="H1550" s="9">
        <v>4</v>
      </c>
      <c r="I1550" s="10">
        <v>4</v>
      </c>
      <c r="J1550" s="11">
        <v>216258.74</v>
      </c>
      <c r="K1550" s="9">
        <v>41682.080000000002</v>
      </c>
      <c r="L1550" s="11">
        <v>49530.43</v>
      </c>
      <c r="M1550" s="9" t="s">
        <v>21</v>
      </c>
      <c r="N1550" s="9" t="s">
        <v>58</v>
      </c>
      <c r="O1550" s="9" t="s">
        <v>23</v>
      </c>
      <c r="P1550" s="9">
        <v>12</v>
      </c>
      <c r="Q1550" s="9">
        <v>2023</v>
      </c>
      <c r="R1550" s="11">
        <f>Raw_Data!$G1550*Raw_Data!$H1550</f>
        <v>216258.72</v>
      </c>
      <c r="S1550" s="11">
        <f>Raw_Data!$R1550*Raw_Data!$I1550/100</f>
        <v>8650.3487999999998</v>
      </c>
      <c r="T1550" s="11">
        <f>Raw_Data!$R1550-Raw_Data!$S1550</f>
        <v>207608.37119999999</v>
      </c>
      <c r="U1550" s="16">
        <f>Raw_Data!$L1550/Raw_Data!$J1550</f>
        <v>0.22903319421910995</v>
      </c>
    </row>
    <row r="1551" spans="1:21" x14ac:dyDescent="0.3">
      <c r="A1551" s="13" t="s">
        <v>2239</v>
      </c>
      <c r="B1551" s="12">
        <v>45263</v>
      </c>
      <c r="C1551" s="13" t="s">
        <v>40</v>
      </c>
      <c r="D1551" s="13" t="s">
        <v>172</v>
      </c>
      <c r="E1551" s="13" t="s">
        <v>5788</v>
      </c>
      <c r="F1551" s="13" t="s">
        <v>55</v>
      </c>
      <c r="G1551" s="13">
        <v>114172.66</v>
      </c>
      <c r="H1551" s="13">
        <v>10</v>
      </c>
      <c r="I1551" s="14">
        <v>0.46</v>
      </c>
      <c r="J1551" s="15">
        <v>1141726.5900000001</v>
      </c>
      <c r="K1551" s="13">
        <v>84393.61</v>
      </c>
      <c r="L1551" s="15">
        <v>297790.46999999997</v>
      </c>
      <c r="M1551" s="13" t="s">
        <v>21</v>
      </c>
      <c r="N1551" s="13" t="s">
        <v>28</v>
      </c>
      <c r="O1551" s="13" t="s">
        <v>23</v>
      </c>
      <c r="P1551" s="13">
        <v>12</v>
      </c>
      <c r="Q1551" s="13">
        <v>2023</v>
      </c>
      <c r="R1551" s="15">
        <f>Raw_Data!$G1551*Raw_Data!$H1551</f>
        <v>1141726.6000000001</v>
      </c>
      <c r="S1551" s="15">
        <f>Raw_Data!$R1551*Raw_Data!$I1551/100</f>
        <v>5251.94236</v>
      </c>
      <c r="T1551" s="15">
        <f>Raw_Data!$R1551-Raw_Data!$S1551</f>
        <v>1136474.6576400001</v>
      </c>
      <c r="U1551" s="17">
        <f>Raw_Data!$L1551/Raw_Data!$J1551</f>
        <v>0.26082467782413649</v>
      </c>
    </row>
    <row r="1552" spans="1:21" x14ac:dyDescent="0.3">
      <c r="A1552" s="9" t="s">
        <v>2240</v>
      </c>
      <c r="B1552" s="8">
        <v>45263</v>
      </c>
      <c r="C1552" s="9" t="s">
        <v>18</v>
      </c>
      <c r="D1552" s="9" t="s">
        <v>1044</v>
      </c>
      <c r="E1552" s="9" t="s">
        <v>5789</v>
      </c>
      <c r="F1552" s="9" t="s">
        <v>27</v>
      </c>
      <c r="G1552" s="9">
        <v>59558.16</v>
      </c>
      <c r="H1552" s="9">
        <v>4</v>
      </c>
      <c r="I1552" s="10">
        <v>0.82</v>
      </c>
      <c r="J1552" s="11">
        <v>238232.64</v>
      </c>
      <c r="K1552" s="9">
        <v>47286.37</v>
      </c>
      <c r="L1552" s="11">
        <v>49087.15</v>
      </c>
      <c r="M1552" s="9" t="s">
        <v>21</v>
      </c>
      <c r="N1552" s="9" t="s">
        <v>45</v>
      </c>
      <c r="O1552" s="9" t="s">
        <v>23</v>
      </c>
      <c r="P1552" s="9">
        <v>12</v>
      </c>
      <c r="Q1552" s="9">
        <v>2023</v>
      </c>
      <c r="R1552" s="11">
        <f>Raw_Data!$G1552*Raw_Data!$H1552</f>
        <v>238232.64</v>
      </c>
      <c r="S1552" s="11">
        <f>Raw_Data!$R1552*Raw_Data!$I1552/100</f>
        <v>1953.507648</v>
      </c>
      <c r="T1552" s="11">
        <f>Raw_Data!$R1552-Raw_Data!$S1552</f>
        <v>236279.13235200002</v>
      </c>
      <c r="U1552" s="16">
        <f>Raw_Data!$L1552/Raw_Data!$J1552</f>
        <v>0.20604712267806796</v>
      </c>
    </row>
    <row r="1553" spans="1:21" x14ac:dyDescent="0.3">
      <c r="A1553" s="13" t="s">
        <v>2241</v>
      </c>
      <c r="B1553" s="12">
        <v>45264</v>
      </c>
      <c r="C1553" s="13" t="s">
        <v>47</v>
      </c>
      <c r="D1553" s="13" t="s">
        <v>2242</v>
      </c>
      <c r="E1553" s="13" t="s">
        <v>5787</v>
      </c>
      <c r="F1553" s="13" t="s">
        <v>27</v>
      </c>
      <c r="G1553" s="13">
        <v>56086.66</v>
      </c>
      <c r="H1553" s="13">
        <v>26</v>
      </c>
      <c r="I1553" s="14">
        <v>4</v>
      </c>
      <c r="J1553" s="15">
        <v>1458253.11</v>
      </c>
      <c r="K1553" s="13">
        <v>43262.82</v>
      </c>
      <c r="L1553" s="15">
        <v>333419.82</v>
      </c>
      <c r="M1553" s="13" t="s">
        <v>36</v>
      </c>
      <c r="N1553" s="13" t="s">
        <v>28</v>
      </c>
      <c r="O1553" s="13" t="s">
        <v>23</v>
      </c>
      <c r="P1553" s="13">
        <v>12</v>
      </c>
      <c r="Q1553" s="13">
        <v>2023</v>
      </c>
      <c r="R1553" s="15">
        <f>Raw_Data!$G1553*Raw_Data!$H1553</f>
        <v>1458253.1600000001</v>
      </c>
      <c r="S1553" s="15">
        <f>Raw_Data!$R1553*Raw_Data!$I1553/100</f>
        <v>58330.126400000008</v>
      </c>
      <c r="T1553" s="15">
        <f>Raw_Data!$R1553-Raw_Data!$S1553</f>
        <v>1399923.0336000002</v>
      </c>
      <c r="U1553" s="17">
        <f>Raw_Data!$L1553/Raw_Data!$J1553</f>
        <v>0.22864331144817512</v>
      </c>
    </row>
    <row r="1554" spans="1:21" x14ac:dyDescent="0.3">
      <c r="A1554" s="9" t="s">
        <v>2243</v>
      </c>
      <c r="B1554" s="8">
        <v>45264</v>
      </c>
      <c r="C1554" s="9" t="s">
        <v>25</v>
      </c>
      <c r="D1554" s="9" t="s">
        <v>1917</v>
      </c>
      <c r="E1554" s="9" t="s">
        <v>5789</v>
      </c>
      <c r="F1554" s="9" t="s">
        <v>32</v>
      </c>
      <c r="G1554" s="9">
        <v>113812.89</v>
      </c>
      <c r="H1554" s="9">
        <v>1</v>
      </c>
      <c r="I1554" s="10">
        <v>5.82</v>
      </c>
      <c r="J1554" s="11">
        <v>113812.89</v>
      </c>
      <c r="K1554" s="9">
        <v>90547.4</v>
      </c>
      <c r="L1554" s="11">
        <v>23265.5</v>
      </c>
      <c r="M1554" s="9" t="s">
        <v>21</v>
      </c>
      <c r="N1554" s="9" t="s">
        <v>22</v>
      </c>
      <c r="O1554" s="9" t="s">
        <v>29</v>
      </c>
      <c r="P1554" s="9">
        <v>12</v>
      </c>
      <c r="Q1554" s="9">
        <v>2023</v>
      </c>
      <c r="R1554" s="11">
        <f>Raw_Data!$G1554*Raw_Data!$H1554</f>
        <v>113812.89</v>
      </c>
      <c r="S1554" s="11">
        <f>Raw_Data!$R1554*Raw_Data!$I1554/100</f>
        <v>6623.9101980000005</v>
      </c>
      <c r="T1554" s="11">
        <f>Raw_Data!$R1554-Raw_Data!$S1554</f>
        <v>107188.979802</v>
      </c>
      <c r="U1554" s="16">
        <f>Raw_Data!$L1554/Raw_Data!$J1554</f>
        <v>0.20441884921822123</v>
      </c>
    </row>
    <row r="1555" spans="1:21" x14ac:dyDescent="0.3">
      <c r="A1555" s="13" t="s">
        <v>2244</v>
      </c>
      <c r="B1555" s="12">
        <v>45264</v>
      </c>
      <c r="C1555" s="13" t="s">
        <v>40</v>
      </c>
      <c r="D1555" s="13" t="s">
        <v>693</v>
      </c>
      <c r="E1555" s="13" t="s">
        <v>5789</v>
      </c>
      <c r="F1555" s="13" t="s">
        <v>20</v>
      </c>
      <c r="G1555" s="13">
        <v>119620.96</v>
      </c>
      <c r="H1555" s="13">
        <v>9</v>
      </c>
      <c r="I1555" s="14">
        <v>2.1800000000000002</v>
      </c>
      <c r="J1555" s="15">
        <v>1076588.6599999999</v>
      </c>
      <c r="K1555" s="13">
        <v>100835.61</v>
      </c>
      <c r="L1555" s="15">
        <v>169068.21</v>
      </c>
      <c r="M1555" s="13" t="s">
        <v>21</v>
      </c>
      <c r="N1555" s="13" t="s">
        <v>58</v>
      </c>
      <c r="O1555" s="13" t="s">
        <v>23</v>
      </c>
      <c r="P1555" s="13">
        <v>12</v>
      </c>
      <c r="Q1555" s="13">
        <v>2023</v>
      </c>
      <c r="R1555" s="15">
        <f>Raw_Data!$G1555*Raw_Data!$H1555</f>
        <v>1076588.6400000001</v>
      </c>
      <c r="S1555" s="15">
        <f>Raw_Data!$R1555*Raw_Data!$I1555/100</f>
        <v>23469.632352000004</v>
      </c>
      <c r="T1555" s="15">
        <f>Raw_Data!$R1555-Raw_Data!$S1555</f>
        <v>1053119.007648</v>
      </c>
      <c r="U1555" s="17">
        <f>Raw_Data!$L1555/Raw_Data!$J1555</f>
        <v>0.15704067512656134</v>
      </c>
    </row>
    <row r="1556" spans="1:21" x14ac:dyDescent="0.3">
      <c r="A1556" s="9" t="s">
        <v>2245</v>
      </c>
      <c r="B1556" s="8">
        <v>45264</v>
      </c>
      <c r="C1556" s="9" t="s">
        <v>47</v>
      </c>
      <c r="D1556" s="9" t="s">
        <v>1804</v>
      </c>
      <c r="E1556" s="9" t="s">
        <v>5785</v>
      </c>
      <c r="F1556" s="9" t="s">
        <v>32</v>
      </c>
      <c r="G1556" s="9">
        <v>49875.47</v>
      </c>
      <c r="H1556" s="9">
        <v>6</v>
      </c>
      <c r="I1556" s="10">
        <v>5.98</v>
      </c>
      <c r="J1556" s="11">
        <v>299252.8</v>
      </c>
      <c r="K1556" s="9">
        <v>41940.03</v>
      </c>
      <c r="L1556" s="11">
        <v>47612.59</v>
      </c>
      <c r="M1556" s="9" t="s">
        <v>21</v>
      </c>
      <c r="N1556" s="9" t="s">
        <v>22</v>
      </c>
      <c r="O1556" s="9" t="s">
        <v>23</v>
      </c>
      <c r="P1556" s="9">
        <v>12</v>
      </c>
      <c r="Q1556" s="9">
        <v>2023</v>
      </c>
      <c r="R1556" s="11">
        <f>Raw_Data!$G1556*Raw_Data!$H1556</f>
        <v>299252.82</v>
      </c>
      <c r="S1556" s="11">
        <f>Raw_Data!$R1556*Raw_Data!$I1556/100</f>
        <v>17895.318636000004</v>
      </c>
      <c r="T1556" s="11">
        <f>Raw_Data!$R1556-Raw_Data!$S1556</f>
        <v>281357.50136400003</v>
      </c>
      <c r="U1556" s="16">
        <f>Raw_Data!$L1556/Raw_Data!$J1556</f>
        <v>0.15910491063074431</v>
      </c>
    </row>
    <row r="1557" spans="1:21" x14ac:dyDescent="0.3">
      <c r="A1557" s="13" t="s">
        <v>2246</v>
      </c>
      <c r="B1557" s="12">
        <v>45264</v>
      </c>
      <c r="C1557" s="13" t="s">
        <v>47</v>
      </c>
      <c r="D1557" s="13" t="s">
        <v>437</v>
      </c>
      <c r="E1557" s="13" t="s">
        <v>5790</v>
      </c>
      <c r="F1557" s="13" t="s">
        <v>32</v>
      </c>
      <c r="G1557" s="13">
        <v>55558.2</v>
      </c>
      <c r="H1557" s="13">
        <v>14</v>
      </c>
      <c r="I1557" s="14">
        <v>2.27</v>
      </c>
      <c r="J1557" s="15">
        <v>777814.87</v>
      </c>
      <c r="K1557" s="13">
        <v>45637.91</v>
      </c>
      <c r="L1557" s="15">
        <v>138884.07999999999</v>
      </c>
      <c r="M1557" s="13" t="s">
        <v>21</v>
      </c>
      <c r="N1557" s="13" t="s">
        <v>58</v>
      </c>
      <c r="O1557" s="13" t="s">
        <v>23</v>
      </c>
      <c r="P1557" s="13">
        <v>12</v>
      </c>
      <c r="Q1557" s="13">
        <v>2023</v>
      </c>
      <c r="R1557" s="15">
        <f>Raw_Data!$G1557*Raw_Data!$H1557</f>
        <v>777814.79999999993</v>
      </c>
      <c r="S1557" s="15">
        <f>Raw_Data!$R1557*Raw_Data!$I1557/100</f>
        <v>17656.395959999998</v>
      </c>
      <c r="T1557" s="15">
        <f>Raw_Data!$R1557-Raw_Data!$S1557</f>
        <v>760158.40403999994</v>
      </c>
      <c r="U1557" s="17">
        <f>Raw_Data!$L1557/Raw_Data!$J1557</f>
        <v>0.17855673034381561</v>
      </c>
    </row>
    <row r="1558" spans="1:21" x14ac:dyDescent="0.3">
      <c r="A1558" s="9" t="s">
        <v>2247</v>
      </c>
      <c r="B1558" s="8">
        <v>45264</v>
      </c>
      <c r="C1558" s="9" t="s">
        <v>40</v>
      </c>
      <c r="D1558" s="9" t="s">
        <v>72</v>
      </c>
      <c r="E1558" s="9" t="s">
        <v>5787</v>
      </c>
      <c r="F1558" s="9" t="s">
        <v>42</v>
      </c>
      <c r="G1558" s="9">
        <v>82261.67</v>
      </c>
      <c r="H1558" s="9">
        <v>11</v>
      </c>
      <c r="I1558" s="10">
        <v>17.25</v>
      </c>
      <c r="J1558" s="11">
        <v>904878.42</v>
      </c>
      <c r="K1558" s="9">
        <v>63764.28</v>
      </c>
      <c r="L1558" s="11">
        <v>203471.35</v>
      </c>
      <c r="M1558" s="9" t="s">
        <v>21</v>
      </c>
      <c r="N1558" s="9" t="s">
        <v>22</v>
      </c>
      <c r="O1558" s="9" t="s">
        <v>29</v>
      </c>
      <c r="P1558" s="9">
        <v>12</v>
      </c>
      <c r="Q1558" s="9">
        <v>2023</v>
      </c>
      <c r="R1558" s="11">
        <f>Raw_Data!$G1558*Raw_Data!$H1558</f>
        <v>904878.37</v>
      </c>
      <c r="S1558" s="11">
        <f>Raw_Data!$R1558*Raw_Data!$I1558/100</f>
        <v>156091.51882500001</v>
      </c>
      <c r="T1558" s="11">
        <f>Raw_Data!$R1558-Raw_Data!$S1558</f>
        <v>748786.85117499996</v>
      </c>
      <c r="U1558" s="16">
        <f>Raw_Data!$L1558/Raw_Data!$J1558</f>
        <v>0.22486042931601793</v>
      </c>
    </row>
    <row r="1559" spans="1:21" x14ac:dyDescent="0.3">
      <c r="A1559" s="13" t="s">
        <v>2248</v>
      </c>
      <c r="B1559" s="12">
        <v>45264</v>
      </c>
      <c r="C1559" s="13" t="s">
        <v>25</v>
      </c>
      <c r="D1559" s="13" t="s">
        <v>26</v>
      </c>
      <c r="E1559" s="13" t="s">
        <v>5789</v>
      </c>
      <c r="F1559" s="13" t="s">
        <v>27</v>
      </c>
      <c r="G1559" s="13">
        <v>107910.48</v>
      </c>
      <c r="H1559" s="13">
        <v>13</v>
      </c>
      <c r="I1559" s="14">
        <v>3.49</v>
      </c>
      <c r="J1559" s="15">
        <v>1402836.2</v>
      </c>
      <c r="K1559" s="13">
        <v>78151.64</v>
      </c>
      <c r="L1559" s="15">
        <v>386864.93</v>
      </c>
      <c r="M1559" s="13" t="s">
        <v>36</v>
      </c>
      <c r="N1559" s="13" t="s">
        <v>22</v>
      </c>
      <c r="O1559" s="13" t="s">
        <v>23</v>
      </c>
      <c r="P1559" s="13">
        <v>12</v>
      </c>
      <c r="Q1559" s="13">
        <v>2023</v>
      </c>
      <c r="R1559" s="15">
        <f>Raw_Data!$G1559*Raw_Data!$H1559</f>
        <v>1402836.24</v>
      </c>
      <c r="S1559" s="15">
        <f>Raw_Data!$R1559*Raw_Data!$I1559/100</f>
        <v>48958.984775999998</v>
      </c>
      <c r="T1559" s="15">
        <f>Raw_Data!$R1559-Raw_Data!$S1559</f>
        <v>1353877.255224</v>
      </c>
      <c r="U1559" s="17">
        <f>Raw_Data!$L1559/Raw_Data!$J1559</f>
        <v>0.27577341531391902</v>
      </c>
    </row>
    <row r="1560" spans="1:21" x14ac:dyDescent="0.3">
      <c r="A1560" s="9" t="s">
        <v>2249</v>
      </c>
      <c r="B1560" s="8">
        <v>45264</v>
      </c>
      <c r="C1560" s="9" t="s">
        <v>25</v>
      </c>
      <c r="D1560" s="9" t="s">
        <v>284</v>
      </c>
      <c r="E1560" s="9" t="s">
        <v>5787</v>
      </c>
      <c r="F1560" s="9" t="s">
        <v>32</v>
      </c>
      <c r="G1560" s="9">
        <v>108084.04</v>
      </c>
      <c r="H1560" s="9">
        <v>53</v>
      </c>
      <c r="I1560" s="10">
        <v>3.68</v>
      </c>
      <c r="J1560" s="11">
        <v>5728453.9100000001</v>
      </c>
      <c r="K1560" s="9">
        <v>84683.73</v>
      </c>
      <c r="L1560" s="11">
        <v>1240216.1100000001</v>
      </c>
      <c r="M1560" s="9" t="s">
        <v>36</v>
      </c>
      <c r="N1560" s="9" t="s">
        <v>28</v>
      </c>
      <c r="O1560" s="9" t="s">
        <v>23</v>
      </c>
      <c r="P1560" s="9">
        <v>12</v>
      </c>
      <c r="Q1560" s="9">
        <v>2023</v>
      </c>
      <c r="R1560" s="11">
        <f>Raw_Data!$G1560*Raw_Data!$H1560</f>
        <v>5728454.1200000001</v>
      </c>
      <c r="S1560" s="11">
        <f>Raw_Data!$R1560*Raw_Data!$I1560/100</f>
        <v>210807.11161600001</v>
      </c>
      <c r="T1560" s="11">
        <f>Raw_Data!$R1560-Raw_Data!$S1560</f>
        <v>5517647.0083840005</v>
      </c>
      <c r="U1560" s="16">
        <f>Raw_Data!$L1560/Raw_Data!$J1560</f>
        <v>0.21650101920781625</v>
      </c>
    </row>
    <row r="1561" spans="1:21" x14ac:dyDescent="0.3">
      <c r="A1561" s="13" t="s">
        <v>2250</v>
      </c>
      <c r="B1561" s="12">
        <v>45264</v>
      </c>
      <c r="C1561" s="13" t="s">
        <v>47</v>
      </c>
      <c r="D1561" s="13" t="s">
        <v>1674</v>
      </c>
      <c r="E1561" s="13" t="s">
        <v>5789</v>
      </c>
      <c r="F1561" s="13" t="s">
        <v>55</v>
      </c>
      <c r="G1561" s="13">
        <v>55595.85</v>
      </c>
      <c r="H1561" s="13">
        <v>114</v>
      </c>
      <c r="I1561" s="14">
        <v>1.33</v>
      </c>
      <c r="J1561" s="15">
        <v>6337926.6399999997</v>
      </c>
      <c r="K1561" s="13">
        <v>37840.519999999997</v>
      </c>
      <c r="L1561" s="15">
        <v>2024107.41</v>
      </c>
      <c r="M1561" s="13" t="s">
        <v>36</v>
      </c>
      <c r="N1561" s="13" t="s">
        <v>45</v>
      </c>
      <c r="O1561" s="13" t="s">
        <v>23</v>
      </c>
      <c r="P1561" s="13">
        <v>12</v>
      </c>
      <c r="Q1561" s="13">
        <v>2023</v>
      </c>
      <c r="R1561" s="15">
        <f>Raw_Data!$G1561*Raw_Data!$H1561</f>
        <v>6337926.8999999994</v>
      </c>
      <c r="S1561" s="15">
        <f>Raw_Data!$R1561*Raw_Data!$I1561/100</f>
        <v>84294.427769999995</v>
      </c>
      <c r="T1561" s="15">
        <f>Raw_Data!$R1561-Raw_Data!$S1561</f>
        <v>6253632.4722299995</v>
      </c>
      <c r="U1561" s="17">
        <f>Raw_Data!$L1561/Raw_Data!$J1561</f>
        <v>0.31936428503691233</v>
      </c>
    </row>
    <row r="1562" spans="1:21" x14ac:dyDescent="0.3">
      <c r="A1562" s="9" t="s">
        <v>2251</v>
      </c>
      <c r="B1562" s="8">
        <v>45264</v>
      </c>
      <c r="C1562" s="9" t="s">
        <v>18</v>
      </c>
      <c r="D1562" s="9" t="s">
        <v>524</v>
      </c>
      <c r="E1562" s="9" t="s">
        <v>5787</v>
      </c>
      <c r="F1562" s="9" t="s">
        <v>27</v>
      </c>
      <c r="G1562" s="9">
        <v>46762.67</v>
      </c>
      <c r="H1562" s="9">
        <v>45</v>
      </c>
      <c r="I1562" s="10">
        <v>2.93</v>
      </c>
      <c r="J1562" s="11">
        <v>2104320.2999999998</v>
      </c>
      <c r="K1562" s="9">
        <v>37819.18</v>
      </c>
      <c r="L1562" s="11">
        <v>402457.06</v>
      </c>
      <c r="M1562" s="9" t="s">
        <v>36</v>
      </c>
      <c r="N1562" s="9" t="s">
        <v>28</v>
      </c>
      <c r="O1562" s="9" t="s">
        <v>23</v>
      </c>
      <c r="P1562" s="9">
        <v>12</v>
      </c>
      <c r="Q1562" s="9">
        <v>2023</v>
      </c>
      <c r="R1562" s="11">
        <f>Raw_Data!$G1562*Raw_Data!$H1562</f>
        <v>2104320.15</v>
      </c>
      <c r="S1562" s="11">
        <f>Raw_Data!$R1562*Raw_Data!$I1562/100</f>
        <v>61656.580394999997</v>
      </c>
      <c r="T1562" s="11">
        <f>Raw_Data!$R1562-Raw_Data!$S1562</f>
        <v>2042663.5696049999</v>
      </c>
      <c r="U1562" s="16">
        <f>Raw_Data!$L1562/Raw_Data!$J1562</f>
        <v>0.19125275748183393</v>
      </c>
    </row>
    <row r="1563" spans="1:21" x14ac:dyDescent="0.3">
      <c r="A1563" s="13" t="s">
        <v>2252</v>
      </c>
      <c r="B1563" s="12">
        <v>45265</v>
      </c>
      <c r="C1563" s="13" t="s">
        <v>47</v>
      </c>
      <c r="D1563" s="13" t="s">
        <v>1311</v>
      </c>
      <c r="E1563" s="13" t="s">
        <v>5786</v>
      </c>
      <c r="F1563" s="13" t="s">
        <v>20</v>
      </c>
      <c r="G1563" s="13">
        <v>54019.03</v>
      </c>
      <c r="H1563" s="13">
        <v>53</v>
      </c>
      <c r="I1563" s="14">
        <v>13.9</v>
      </c>
      <c r="J1563" s="15">
        <v>2863008.76</v>
      </c>
      <c r="K1563" s="13">
        <v>44918.16</v>
      </c>
      <c r="L1563" s="15">
        <v>482346.08</v>
      </c>
      <c r="M1563" s="13" t="s">
        <v>36</v>
      </c>
      <c r="N1563" s="13" t="s">
        <v>22</v>
      </c>
      <c r="O1563" s="13" t="s">
        <v>29</v>
      </c>
      <c r="P1563" s="13">
        <v>12</v>
      </c>
      <c r="Q1563" s="13">
        <v>2023</v>
      </c>
      <c r="R1563" s="15">
        <f>Raw_Data!$G1563*Raw_Data!$H1563</f>
        <v>2863008.59</v>
      </c>
      <c r="S1563" s="15">
        <f>Raw_Data!$R1563*Raw_Data!$I1563/100</f>
        <v>397958.19400999998</v>
      </c>
      <c r="T1563" s="15">
        <f>Raw_Data!$R1563-Raw_Data!$S1563</f>
        <v>2465050.3959900001</v>
      </c>
      <c r="U1563" s="17">
        <f>Raw_Data!$L1563/Raw_Data!$J1563</f>
        <v>0.16847523721862454</v>
      </c>
    </row>
    <row r="1564" spans="1:21" x14ac:dyDescent="0.3">
      <c r="A1564" s="9" t="s">
        <v>2253</v>
      </c>
      <c r="B1564" s="8">
        <v>45265</v>
      </c>
      <c r="C1564" s="9" t="s">
        <v>34</v>
      </c>
      <c r="D1564" s="9" t="s">
        <v>230</v>
      </c>
      <c r="E1564" s="9" t="s">
        <v>5790</v>
      </c>
      <c r="F1564" s="9" t="s">
        <v>42</v>
      </c>
      <c r="G1564" s="9">
        <v>70042.69</v>
      </c>
      <c r="H1564" s="9">
        <v>4</v>
      </c>
      <c r="I1564" s="10">
        <v>3.32</v>
      </c>
      <c r="J1564" s="11">
        <v>280170.77</v>
      </c>
      <c r="K1564" s="9">
        <v>48322.400000000001</v>
      </c>
      <c r="L1564" s="11">
        <v>86881.18</v>
      </c>
      <c r="M1564" s="9" t="s">
        <v>21</v>
      </c>
      <c r="N1564" s="9" t="s">
        <v>45</v>
      </c>
      <c r="O1564" s="9" t="s">
        <v>23</v>
      </c>
      <c r="P1564" s="9">
        <v>12</v>
      </c>
      <c r="Q1564" s="9">
        <v>2023</v>
      </c>
      <c r="R1564" s="11">
        <f>Raw_Data!$G1564*Raw_Data!$H1564</f>
        <v>280170.76</v>
      </c>
      <c r="S1564" s="11">
        <f>Raw_Data!$R1564*Raw_Data!$I1564/100</f>
        <v>9301.6692320000002</v>
      </c>
      <c r="T1564" s="11">
        <f>Raw_Data!$R1564-Raw_Data!$S1564</f>
        <v>270869.09076799999</v>
      </c>
      <c r="U1564" s="16">
        <f>Raw_Data!$L1564/Raw_Data!$J1564</f>
        <v>0.31010080030832621</v>
      </c>
    </row>
    <row r="1565" spans="1:21" x14ac:dyDescent="0.3">
      <c r="A1565" s="13" t="s">
        <v>2254</v>
      </c>
      <c r="B1565" s="12">
        <v>45265</v>
      </c>
      <c r="C1565" s="13" t="s">
        <v>40</v>
      </c>
      <c r="D1565" s="13" t="s">
        <v>1737</v>
      </c>
      <c r="E1565" s="13" t="s">
        <v>5787</v>
      </c>
      <c r="F1565" s="13" t="s">
        <v>20</v>
      </c>
      <c r="G1565" s="13">
        <v>105551.72</v>
      </c>
      <c r="H1565" s="13">
        <v>4</v>
      </c>
      <c r="I1565" s="14">
        <v>3.72</v>
      </c>
      <c r="J1565" s="15">
        <v>422206.89</v>
      </c>
      <c r="K1565" s="13">
        <v>83895.6</v>
      </c>
      <c r="L1565" s="15">
        <v>86624.49</v>
      </c>
      <c r="M1565" s="13" t="s">
        <v>21</v>
      </c>
      <c r="N1565" s="13" t="s">
        <v>22</v>
      </c>
      <c r="O1565" s="13" t="s">
        <v>23</v>
      </c>
      <c r="P1565" s="13">
        <v>12</v>
      </c>
      <c r="Q1565" s="13">
        <v>2023</v>
      </c>
      <c r="R1565" s="15">
        <f>Raw_Data!$G1565*Raw_Data!$H1565</f>
        <v>422206.88</v>
      </c>
      <c r="S1565" s="15">
        <f>Raw_Data!$R1565*Raw_Data!$I1565/100</f>
        <v>15706.095936</v>
      </c>
      <c r="T1565" s="15">
        <f>Raw_Data!$R1565-Raw_Data!$S1565</f>
        <v>406500.78406400001</v>
      </c>
      <c r="U1565" s="17">
        <f>Raw_Data!$L1565/Raw_Data!$J1565</f>
        <v>0.20517071618608593</v>
      </c>
    </row>
    <row r="1566" spans="1:21" x14ac:dyDescent="0.3">
      <c r="A1566" s="9" t="s">
        <v>2255</v>
      </c>
      <c r="B1566" s="8">
        <v>45265</v>
      </c>
      <c r="C1566" s="9" t="s">
        <v>47</v>
      </c>
      <c r="D1566" s="9" t="s">
        <v>2256</v>
      </c>
      <c r="E1566" s="9" t="s">
        <v>5786</v>
      </c>
      <c r="F1566" s="9" t="s">
        <v>27</v>
      </c>
      <c r="G1566" s="9">
        <v>57337.17</v>
      </c>
      <c r="H1566" s="9">
        <v>9</v>
      </c>
      <c r="I1566" s="10">
        <v>2.82</v>
      </c>
      <c r="J1566" s="11">
        <v>516034.51</v>
      </c>
      <c r="K1566" s="9">
        <v>43996.46</v>
      </c>
      <c r="L1566" s="11">
        <v>120066.37</v>
      </c>
      <c r="M1566" s="9" t="s">
        <v>21</v>
      </c>
      <c r="N1566" s="9" t="s">
        <v>22</v>
      </c>
      <c r="O1566" s="9" t="s">
        <v>23</v>
      </c>
      <c r="P1566" s="9">
        <v>12</v>
      </c>
      <c r="Q1566" s="9">
        <v>2023</v>
      </c>
      <c r="R1566" s="11">
        <f>Raw_Data!$G1566*Raw_Data!$H1566</f>
        <v>516034.52999999997</v>
      </c>
      <c r="S1566" s="11">
        <f>Raw_Data!$R1566*Raw_Data!$I1566/100</f>
        <v>14552.173745999997</v>
      </c>
      <c r="T1566" s="11">
        <f>Raw_Data!$R1566-Raw_Data!$S1566</f>
        <v>501482.35625399998</v>
      </c>
      <c r="U1566" s="16">
        <f>Raw_Data!$L1566/Raw_Data!$J1566</f>
        <v>0.23267120255193785</v>
      </c>
    </row>
    <row r="1567" spans="1:21" x14ac:dyDescent="0.3">
      <c r="A1567" s="13" t="s">
        <v>2257</v>
      </c>
      <c r="B1567" s="12">
        <v>45266</v>
      </c>
      <c r="C1567" s="13" t="s">
        <v>40</v>
      </c>
      <c r="D1567" s="13" t="s">
        <v>1353</v>
      </c>
      <c r="E1567" s="13" t="s">
        <v>5785</v>
      </c>
      <c r="F1567" s="13" t="s">
        <v>32</v>
      </c>
      <c r="G1567" s="13">
        <v>95875.61</v>
      </c>
      <c r="H1567" s="13">
        <v>9</v>
      </c>
      <c r="I1567" s="14">
        <v>4.4800000000000004</v>
      </c>
      <c r="J1567" s="15">
        <v>862880.46</v>
      </c>
      <c r="K1567" s="13">
        <v>82495.39</v>
      </c>
      <c r="L1567" s="15">
        <v>120421.98</v>
      </c>
      <c r="M1567" s="13" t="s">
        <v>21</v>
      </c>
      <c r="N1567" s="13" t="s">
        <v>28</v>
      </c>
      <c r="O1567" s="13" t="s">
        <v>23</v>
      </c>
      <c r="P1567" s="13">
        <v>12</v>
      </c>
      <c r="Q1567" s="13">
        <v>2023</v>
      </c>
      <c r="R1567" s="15">
        <f>Raw_Data!$G1567*Raw_Data!$H1567</f>
        <v>862880.49</v>
      </c>
      <c r="S1567" s="15">
        <f>Raw_Data!$R1567*Raw_Data!$I1567/100</f>
        <v>38657.045952</v>
      </c>
      <c r="T1567" s="15">
        <f>Raw_Data!$R1567-Raw_Data!$S1567</f>
        <v>824223.44404800003</v>
      </c>
      <c r="U1567" s="17">
        <f>Raw_Data!$L1567/Raw_Data!$J1567</f>
        <v>0.13955812604679912</v>
      </c>
    </row>
    <row r="1568" spans="1:21" x14ac:dyDescent="0.3">
      <c r="A1568" s="9" t="s">
        <v>2258</v>
      </c>
      <c r="B1568" s="8">
        <v>45266</v>
      </c>
      <c r="C1568" s="9" t="s">
        <v>34</v>
      </c>
      <c r="D1568" s="9" t="s">
        <v>873</v>
      </c>
      <c r="E1568" s="9" t="s">
        <v>5787</v>
      </c>
      <c r="F1568" s="9" t="s">
        <v>32</v>
      </c>
      <c r="G1568" s="9">
        <v>57186.52</v>
      </c>
      <c r="H1568" s="9">
        <v>3</v>
      </c>
      <c r="I1568" s="10">
        <v>1.68</v>
      </c>
      <c r="J1568" s="11">
        <v>171559.55</v>
      </c>
      <c r="K1568" s="9">
        <v>44612.04</v>
      </c>
      <c r="L1568" s="11">
        <v>37723.42</v>
      </c>
      <c r="M1568" s="9" t="s">
        <v>21</v>
      </c>
      <c r="N1568" s="9" t="s">
        <v>22</v>
      </c>
      <c r="O1568" s="9" t="s">
        <v>23</v>
      </c>
      <c r="P1568" s="9">
        <v>12</v>
      </c>
      <c r="Q1568" s="9">
        <v>2023</v>
      </c>
      <c r="R1568" s="11">
        <f>Raw_Data!$G1568*Raw_Data!$H1568</f>
        <v>171559.56</v>
      </c>
      <c r="S1568" s="11">
        <f>Raw_Data!$R1568*Raw_Data!$I1568/100</f>
        <v>2882.2006079999996</v>
      </c>
      <c r="T1568" s="11">
        <f>Raw_Data!$R1568-Raw_Data!$S1568</f>
        <v>168677.35939199998</v>
      </c>
      <c r="U1568" s="16">
        <f>Raw_Data!$L1568/Raw_Data!$J1568</f>
        <v>0.21988528181613906</v>
      </c>
    </row>
    <row r="1569" spans="1:21" x14ac:dyDescent="0.3">
      <c r="A1569" s="13" t="s">
        <v>2259</v>
      </c>
      <c r="B1569" s="12">
        <v>45266</v>
      </c>
      <c r="C1569" s="13" t="s">
        <v>34</v>
      </c>
      <c r="D1569" s="13" t="s">
        <v>2260</v>
      </c>
      <c r="E1569" s="13" t="s">
        <v>5788</v>
      </c>
      <c r="F1569" s="13" t="s">
        <v>20</v>
      </c>
      <c r="G1569" s="13">
        <v>64688.06</v>
      </c>
      <c r="H1569" s="13">
        <v>9</v>
      </c>
      <c r="I1569" s="14">
        <v>1.36</v>
      </c>
      <c r="J1569" s="15">
        <v>582192.54</v>
      </c>
      <c r="K1569" s="13">
        <v>50324.09</v>
      </c>
      <c r="L1569" s="15">
        <v>129275.72</v>
      </c>
      <c r="M1569" s="13" t="s">
        <v>21</v>
      </c>
      <c r="N1569" s="13" t="s">
        <v>22</v>
      </c>
      <c r="O1569" s="13" t="s">
        <v>23</v>
      </c>
      <c r="P1569" s="13">
        <v>12</v>
      </c>
      <c r="Q1569" s="13">
        <v>2023</v>
      </c>
      <c r="R1569" s="15">
        <f>Raw_Data!$G1569*Raw_Data!$H1569</f>
        <v>582192.54</v>
      </c>
      <c r="S1569" s="15">
        <f>Raw_Data!$R1569*Raw_Data!$I1569/100</f>
        <v>7917.8185440000007</v>
      </c>
      <c r="T1569" s="15">
        <f>Raw_Data!$R1569-Raw_Data!$S1569</f>
        <v>574274.721456</v>
      </c>
      <c r="U1569" s="17">
        <f>Raw_Data!$L1569/Raw_Data!$J1569</f>
        <v>0.22204977068239315</v>
      </c>
    </row>
    <row r="1570" spans="1:21" x14ac:dyDescent="0.3">
      <c r="A1570" s="9" t="s">
        <v>2261</v>
      </c>
      <c r="B1570" s="8">
        <v>45267</v>
      </c>
      <c r="C1570" s="9" t="s">
        <v>18</v>
      </c>
      <c r="D1570" s="9" t="s">
        <v>775</v>
      </c>
      <c r="E1570" s="9" t="s">
        <v>5788</v>
      </c>
      <c r="F1570" s="9" t="s">
        <v>32</v>
      </c>
      <c r="G1570" s="9">
        <v>49348.9</v>
      </c>
      <c r="H1570" s="9">
        <v>151</v>
      </c>
      <c r="I1570" s="10">
        <v>5.01</v>
      </c>
      <c r="J1570" s="11">
        <v>7451684.54</v>
      </c>
      <c r="K1570" s="9">
        <v>41697.129999999997</v>
      </c>
      <c r="L1570" s="11">
        <v>1155418.5900000001</v>
      </c>
      <c r="M1570" s="9" t="s">
        <v>36</v>
      </c>
      <c r="N1570" s="9" t="s">
        <v>58</v>
      </c>
      <c r="O1570" s="9" t="s">
        <v>23</v>
      </c>
      <c r="P1570" s="9">
        <v>12</v>
      </c>
      <c r="Q1570" s="9">
        <v>2023</v>
      </c>
      <c r="R1570" s="11">
        <f>Raw_Data!$G1570*Raw_Data!$H1570</f>
        <v>7451683.9000000004</v>
      </c>
      <c r="S1570" s="11">
        <f>Raw_Data!$R1570*Raw_Data!$I1570/100</f>
        <v>373329.36339000001</v>
      </c>
      <c r="T1570" s="11">
        <f>Raw_Data!$R1570-Raw_Data!$S1570</f>
        <v>7078354.5366100008</v>
      </c>
      <c r="U1570" s="16">
        <f>Raw_Data!$L1570/Raw_Data!$J1570</f>
        <v>0.15505468378295037</v>
      </c>
    </row>
    <row r="1571" spans="1:21" x14ac:dyDescent="0.3">
      <c r="A1571" s="13" t="s">
        <v>2262</v>
      </c>
      <c r="B1571" s="12">
        <v>45267</v>
      </c>
      <c r="C1571" s="13" t="s">
        <v>47</v>
      </c>
      <c r="D1571" s="13" t="s">
        <v>2263</v>
      </c>
      <c r="E1571" s="13" t="s">
        <v>5787</v>
      </c>
      <c r="F1571" s="13" t="s">
        <v>20</v>
      </c>
      <c r="G1571" s="13">
        <v>65934.25</v>
      </c>
      <c r="H1571" s="13">
        <v>1</v>
      </c>
      <c r="I1571" s="14">
        <v>1.63</v>
      </c>
      <c r="J1571" s="15">
        <v>65934.25</v>
      </c>
      <c r="K1571" s="13">
        <v>53357.32</v>
      </c>
      <c r="L1571" s="15">
        <v>12576.92</v>
      </c>
      <c r="M1571" s="13" t="s">
        <v>21</v>
      </c>
      <c r="N1571" s="13" t="s">
        <v>22</v>
      </c>
      <c r="O1571" s="13" t="s">
        <v>23</v>
      </c>
      <c r="P1571" s="13">
        <v>12</v>
      </c>
      <c r="Q1571" s="13">
        <v>2023</v>
      </c>
      <c r="R1571" s="15">
        <f>Raw_Data!$G1571*Raw_Data!$H1571</f>
        <v>65934.25</v>
      </c>
      <c r="S1571" s="15">
        <f>Raw_Data!$R1571*Raw_Data!$I1571/100</f>
        <v>1074.7282749999999</v>
      </c>
      <c r="T1571" s="15">
        <f>Raw_Data!$R1571-Raw_Data!$S1571</f>
        <v>64859.521724999999</v>
      </c>
      <c r="U1571" s="17">
        <f>Raw_Data!$L1571/Raw_Data!$J1571</f>
        <v>0.19074942082453353</v>
      </c>
    </row>
    <row r="1572" spans="1:21" x14ac:dyDescent="0.3">
      <c r="A1572" s="9" t="s">
        <v>2264</v>
      </c>
      <c r="B1572" s="8">
        <v>45267</v>
      </c>
      <c r="C1572" s="9" t="s">
        <v>18</v>
      </c>
      <c r="D1572" s="9" t="s">
        <v>473</v>
      </c>
      <c r="E1572" s="9" t="s">
        <v>5789</v>
      </c>
      <c r="F1572" s="9" t="s">
        <v>55</v>
      </c>
      <c r="G1572" s="9">
        <v>64199.51</v>
      </c>
      <c r="H1572" s="9">
        <v>115</v>
      </c>
      <c r="I1572" s="10">
        <v>5.32</v>
      </c>
      <c r="J1572" s="11">
        <v>7382943.9400000004</v>
      </c>
      <c r="K1572" s="9">
        <v>44627.91</v>
      </c>
      <c r="L1572" s="11">
        <v>2250734.1800000002</v>
      </c>
      <c r="M1572" s="9" t="s">
        <v>36</v>
      </c>
      <c r="N1572" s="9" t="s">
        <v>22</v>
      </c>
      <c r="O1572" s="9" t="s">
        <v>23</v>
      </c>
      <c r="P1572" s="9">
        <v>12</v>
      </c>
      <c r="Q1572" s="9">
        <v>2023</v>
      </c>
      <c r="R1572" s="11">
        <f>Raw_Data!$G1572*Raw_Data!$H1572</f>
        <v>7382943.6500000004</v>
      </c>
      <c r="S1572" s="11">
        <f>Raw_Data!$R1572*Raw_Data!$I1572/100</f>
        <v>392772.60218000005</v>
      </c>
      <c r="T1572" s="11">
        <f>Raw_Data!$R1572-Raw_Data!$S1572</f>
        <v>6990171.04782</v>
      </c>
      <c r="U1572" s="16">
        <f>Raw_Data!$L1572/Raw_Data!$J1572</f>
        <v>0.30485592174224202</v>
      </c>
    </row>
    <row r="1573" spans="1:21" x14ac:dyDescent="0.3">
      <c r="A1573" s="13" t="s">
        <v>2265</v>
      </c>
      <c r="B1573" s="12">
        <v>45267</v>
      </c>
      <c r="C1573" s="13" t="s">
        <v>34</v>
      </c>
      <c r="D1573" s="13" t="s">
        <v>660</v>
      </c>
      <c r="E1573" s="13" t="s">
        <v>5785</v>
      </c>
      <c r="F1573" s="13" t="s">
        <v>27</v>
      </c>
      <c r="G1573" s="13">
        <v>81613.83</v>
      </c>
      <c r="H1573" s="13">
        <v>66</v>
      </c>
      <c r="I1573" s="14">
        <v>2.25</v>
      </c>
      <c r="J1573" s="15">
        <v>5386513.0899999999</v>
      </c>
      <c r="K1573" s="13">
        <v>62064.480000000003</v>
      </c>
      <c r="L1573" s="15">
        <v>1290257.3700000001</v>
      </c>
      <c r="M1573" s="13" t="s">
        <v>36</v>
      </c>
      <c r="N1573" s="13" t="s">
        <v>28</v>
      </c>
      <c r="O1573" s="13" t="s">
        <v>23</v>
      </c>
      <c r="P1573" s="13">
        <v>12</v>
      </c>
      <c r="Q1573" s="13">
        <v>2023</v>
      </c>
      <c r="R1573" s="15">
        <f>Raw_Data!$G1573*Raw_Data!$H1573</f>
        <v>5386512.7800000003</v>
      </c>
      <c r="S1573" s="15">
        <f>Raw_Data!$R1573*Raw_Data!$I1573/100</f>
        <v>121196.53755000001</v>
      </c>
      <c r="T1573" s="15">
        <f>Raw_Data!$R1573-Raw_Data!$S1573</f>
        <v>5265316.2424500007</v>
      </c>
      <c r="U1573" s="17">
        <f>Raw_Data!$L1573/Raw_Data!$J1573</f>
        <v>0.23953480636580057</v>
      </c>
    </row>
    <row r="1574" spans="1:21" x14ac:dyDescent="0.3">
      <c r="A1574" s="9" t="s">
        <v>2266</v>
      </c>
      <c r="B1574" s="8">
        <v>45267</v>
      </c>
      <c r="C1574" s="9" t="s">
        <v>34</v>
      </c>
      <c r="D1574" s="9" t="s">
        <v>574</v>
      </c>
      <c r="E1574" s="9" t="s">
        <v>5788</v>
      </c>
      <c r="F1574" s="9" t="s">
        <v>55</v>
      </c>
      <c r="G1574" s="9">
        <v>79744.95</v>
      </c>
      <c r="H1574" s="9">
        <v>9</v>
      </c>
      <c r="I1574" s="10">
        <v>3.05</v>
      </c>
      <c r="J1574" s="11">
        <v>717704.55</v>
      </c>
      <c r="K1574" s="9">
        <v>54790.42</v>
      </c>
      <c r="L1574" s="11">
        <v>224590.77</v>
      </c>
      <c r="M1574" s="9" t="s">
        <v>21</v>
      </c>
      <c r="N1574" s="9" t="s">
        <v>28</v>
      </c>
      <c r="O1574" s="9" t="s">
        <v>23</v>
      </c>
      <c r="P1574" s="9">
        <v>12</v>
      </c>
      <c r="Q1574" s="9">
        <v>2023</v>
      </c>
      <c r="R1574" s="11">
        <f>Raw_Data!$G1574*Raw_Data!$H1574</f>
        <v>717704.54999999993</v>
      </c>
      <c r="S1574" s="11">
        <f>Raw_Data!$R1574*Raw_Data!$I1574/100</f>
        <v>21889.988774999994</v>
      </c>
      <c r="T1574" s="11">
        <f>Raw_Data!$R1574-Raw_Data!$S1574</f>
        <v>695814.56122499995</v>
      </c>
      <c r="U1574" s="16">
        <f>Raw_Data!$L1574/Raw_Data!$J1574</f>
        <v>0.31292928266931008</v>
      </c>
    </row>
    <row r="1575" spans="1:21" x14ac:dyDescent="0.3">
      <c r="A1575" s="13" t="s">
        <v>2267</v>
      </c>
      <c r="B1575" s="12">
        <v>45267</v>
      </c>
      <c r="C1575" s="13" t="s">
        <v>25</v>
      </c>
      <c r="D1575" s="13" t="s">
        <v>536</v>
      </c>
      <c r="E1575" s="13" t="s">
        <v>5789</v>
      </c>
      <c r="F1575" s="13" t="s">
        <v>55</v>
      </c>
      <c r="G1575" s="13">
        <v>116788.49</v>
      </c>
      <c r="H1575" s="13">
        <v>2</v>
      </c>
      <c r="I1575" s="14">
        <v>2.58</v>
      </c>
      <c r="J1575" s="15">
        <v>233576.99</v>
      </c>
      <c r="K1575" s="13">
        <v>78694.78</v>
      </c>
      <c r="L1575" s="15">
        <v>76187.42</v>
      </c>
      <c r="M1575" s="13" t="s">
        <v>21</v>
      </c>
      <c r="N1575" s="13" t="s">
        <v>45</v>
      </c>
      <c r="O1575" s="13" t="s">
        <v>23</v>
      </c>
      <c r="P1575" s="13">
        <v>12</v>
      </c>
      <c r="Q1575" s="13">
        <v>2023</v>
      </c>
      <c r="R1575" s="15">
        <f>Raw_Data!$G1575*Raw_Data!$H1575</f>
        <v>233576.98</v>
      </c>
      <c r="S1575" s="15">
        <f>Raw_Data!$R1575*Raw_Data!$I1575/100</f>
        <v>6026.2860840000003</v>
      </c>
      <c r="T1575" s="15">
        <f>Raw_Data!$R1575-Raw_Data!$S1575</f>
        <v>227550.69391600002</v>
      </c>
      <c r="U1575" s="17">
        <f>Raw_Data!$L1575/Raw_Data!$J1575</f>
        <v>0.32617690638106089</v>
      </c>
    </row>
    <row r="1576" spans="1:21" x14ac:dyDescent="0.3">
      <c r="A1576" s="9" t="s">
        <v>2268</v>
      </c>
      <c r="B1576" s="8">
        <v>45269</v>
      </c>
      <c r="C1576" s="9" t="s">
        <v>47</v>
      </c>
      <c r="D1576" s="9" t="s">
        <v>2269</v>
      </c>
      <c r="E1576" s="9" t="s">
        <v>5786</v>
      </c>
      <c r="F1576" s="9" t="s">
        <v>32</v>
      </c>
      <c r="G1576" s="9">
        <v>58147.92</v>
      </c>
      <c r="H1576" s="9">
        <v>72</v>
      </c>
      <c r="I1576" s="10">
        <v>5.23</v>
      </c>
      <c r="J1576" s="11">
        <v>4186650.13</v>
      </c>
      <c r="K1576" s="9">
        <v>46781.35</v>
      </c>
      <c r="L1576" s="11">
        <v>818392.63</v>
      </c>
      <c r="M1576" s="9" t="s">
        <v>36</v>
      </c>
      <c r="N1576" s="9" t="s">
        <v>28</v>
      </c>
      <c r="O1576" s="9" t="s">
        <v>23</v>
      </c>
      <c r="P1576" s="9">
        <v>12</v>
      </c>
      <c r="Q1576" s="9">
        <v>2023</v>
      </c>
      <c r="R1576" s="11">
        <f>Raw_Data!$G1576*Raw_Data!$H1576</f>
        <v>4186650.2399999998</v>
      </c>
      <c r="S1576" s="11">
        <f>Raw_Data!$R1576*Raw_Data!$I1576/100</f>
        <v>218961.80755200001</v>
      </c>
      <c r="T1576" s="11">
        <f>Raw_Data!$R1576-Raw_Data!$S1576</f>
        <v>3967688.4324479997</v>
      </c>
      <c r="U1576" s="16">
        <f>Raw_Data!$L1576/Raw_Data!$J1576</f>
        <v>0.19547671875796319</v>
      </c>
    </row>
    <row r="1577" spans="1:21" x14ac:dyDescent="0.3">
      <c r="A1577" s="13" t="s">
        <v>2270</v>
      </c>
      <c r="B1577" s="12">
        <v>45269</v>
      </c>
      <c r="C1577" s="13" t="s">
        <v>34</v>
      </c>
      <c r="D1577" s="13" t="s">
        <v>1052</v>
      </c>
      <c r="E1577" s="13" t="s">
        <v>5785</v>
      </c>
      <c r="F1577" s="13" t="s">
        <v>32</v>
      </c>
      <c r="G1577" s="13">
        <v>60557.18</v>
      </c>
      <c r="H1577" s="13">
        <v>12</v>
      </c>
      <c r="I1577" s="14">
        <v>4.76</v>
      </c>
      <c r="J1577" s="15">
        <v>726686.17</v>
      </c>
      <c r="K1577" s="13">
        <v>48878.14</v>
      </c>
      <c r="L1577" s="15">
        <v>140148.46</v>
      </c>
      <c r="M1577" s="13" t="s">
        <v>21</v>
      </c>
      <c r="N1577" s="13" t="s">
        <v>58</v>
      </c>
      <c r="O1577" s="13" t="s">
        <v>23</v>
      </c>
      <c r="P1577" s="13">
        <v>12</v>
      </c>
      <c r="Q1577" s="13">
        <v>2023</v>
      </c>
      <c r="R1577" s="15">
        <f>Raw_Data!$G1577*Raw_Data!$H1577</f>
        <v>726686.16</v>
      </c>
      <c r="S1577" s="15">
        <f>Raw_Data!$R1577*Raw_Data!$I1577/100</f>
        <v>34590.261215999999</v>
      </c>
      <c r="T1577" s="15">
        <f>Raw_Data!$R1577-Raw_Data!$S1577</f>
        <v>692095.89878400008</v>
      </c>
      <c r="U1577" s="17">
        <f>Raw_Data!$L1577/Raw_Data!$J1577</f>
        <v>0.19285967696344075</v>
      </c>
    </row>
    <row r="1578" spans="1:21" x14ac:dyDescent="0.3">
      <c r="A1578" s="9" t="s">
        <v>2271</v>
      </c>
      <c r="B1578" s="8">
        <v>45269</v>
      </c>
      <c r="C1578" s="9" t="s">
        <v>25</v>
      </c>
      <c r="D1578" s="9" t="s">
        <v>961</v>
      </c>
      <c r="E1578" s="9" t="s">
        <v>5787</v>
      </c>
      <c r="F1578" s="9" t="s">
        <v>42</v>
      </c>
      <c r="G1578" s="9">
        <v>93822.84</v>
      </c>
      <c r="H1578" s="9">
        <v>70</v>
      </c>
      <c r="I1578" s="10">
        <v>3.02</v>
      </c>
      <c r="J1578" s="11">
        <v>6567598.9900000002</v>
      </c>
      <c r="K1578" s="9">
        <v>64662.87</v>
      </c>
      <c r="L1578" s="11">
        <v>2041198.12</v>
      </c>
      <c r="M1578" s="9" t="s">
        <v>36</v>
      </c>
      <c r="N1578" s="9" t="s">
        <v>22</v>
      </c>
      <c r="O1578" s="9" t="s">
        <v>23</v>
      </c>
      <c r="P1578" s="9">
        <v>12</v>
      </c>
      <c r="Q1578" s="9">
        <v>2023</v>
      </c>
      <c r="R1578" s="11">
        <f>Raw_Data!$G1578*Raw_Data!$H1578</f>
        <v>6567598.7999999998</v>
      </c>
      <c r="S1578" s="11">
        <f>Raw_Data!$R1578*Raw_Data!$I1578/100</f>
        <v>198341.48375999997</v>
      </c>
      <c r="T1578" s="11">
        <f>Raw_Data!$R1578-Raw_Data!$S1578</f>
        <v>6369257.3162399996</v>
      </c>
      <c r="U1578" s="16">
        <f>Raw_Data!$L1578/Raw_Data!$J1578</f>
        <v>0.31079822673521668</v>
      </c>
    </row>
    <row r="1579" spans="1:21" x14ac:dyDescent="0.3">
      <c r="A1579" s="13" t="s">
        <v>2272</v>
      </c>
      <c r="B1579" s="12">
        <v>45269</v>
      </c>
      <c r="C1579" s="13" t="s">
        <v>18</v>
      </c>
      <c r="D1579" s="13" t="s">
        <v>524</v>
      </c>
      <c r="E1579" s="13" t="s">
        <v>5788</v>
      </c>
      <c r="F1579" s="13" t="s">
        <v>27</v>
      </c>
      <c r="G1579" s="13">
        <v>71316.89</v>
      </c>
      <c r="H1579" s="13">
        <v>9</v>
      </c>
      <c r="I1579" s="14">
        <v>0.93</v>
      </c>
      <c r="J1579" s="15">
        <v>641851.97</v>
      </c>
      <c r="K1579" s="13">
        <v>55615.69</v>
      </c>
      <c r="L1579" s="15">
        <v>141310.75</v>
      </c>
      <c r="M1579" s="13" t="s">
        <v>21</v>
      </c>
      <c r="N1579" s="13" t="s">
        <v>22</v>
      </c>
      <c r="O1579" s="13" t="s">
        <v>23</v>
      </c>
      <c r="P1579" s="13">
        <v>12</v>
      </c>
      <c r="Q1579" s="13">
        <v>2023</v>
      </c>
      <c r="R1579" s="15">
        <f>Raw_Data!$G1579*Raw_Data!$H1579</f>
        <v>641852.01</v>
      </c>
      <c r="S1579" s="15">
        <f>Raw_Data!$R1579*Raw_Data!$I1579/100</f>
        <v>5969.2236929999999</v>
      </c>
      <c r="T1579" s="15">
        <f>Raw_Data!$R1579-Raw_Data!$S1579</f>
        <v>635882.78630699997</v>
      </c>
      <c r="U1579" s="17">
        <f>Raw_Data!$L1579/Raw_Data!$J1579</f>
        <v>0.22016096639852956</v>
      </c>
    </row>
    <row r="1580" spans="1:21" x14ac:dyDescent="0.3">
      <c r="A1580" s="9" t="s">
        <v>2273</v>
      </c>
      <c r="B1580" s="8">
        <v>45269</v>
      </c>
      <c r="C1580" s="9" t="s">
        <v>40</v>
      </c>
      <c r="D1580" s="9" t="s">
        <v>1501</v>
      </c>
      <c r="E1580" s="9" t="s">
        <v>5785</v>
      </c>
      <c r="F1580" s="9" t="s">
        <v>42</v>
      </c>
      <c r="G1580" s="9">
        <v>87343.63</v>
      </c>
      <c r="H1580" s="9">
        <v>12</v>
      </c>
      <c r="I1580" s="10">
        <v>3.36</v>
      </c>
      <c r="J1580" s="11">
        <v>1048123.55</v>
      </c>
      <c r="K1580" s="9">
        <v>66046.679999999993</v>
      </c>
      <c r="L1580" s="11">
        <v>255563.36</v>
      </c>
      <c r="M1580" s="9" t="s">
        <v>21</v>
      </c>
      <c r="N1580" s="9" t="s">
        <v>22</v>
      </c>
      <c r="O1580" s="9" t="s">
        <v>23</v>
      </c>
      <c r="P1580" s="9">
        <v>12</v>
      </c>
      <c r="Q1580" s="9">
        <v>2023</v>
      </c>
      <c r="R1580" s="11">
        <f>Raw_Data!$G1580*Raw_Data!$H1580</f>
        <v>1048123.56</v>
      </c>
      <c r="S1580" s="11">
        <f>Raw_Data!$R1580*Raw_Data!$I1580/100</f>
        <v>35216.951616000006</v>
      </c>
      <c r="T1580" s="11">
        <f>Raw_Data!$R1580-Raw_Data!$S1580</f>
        <v>1012906.608384</v>
      </c>
      <c r="U1580" s="16">
        <f>Raw_Data!$L1580/Raw_Data!$J1580</f>
        <v>0.24382942259049514</v>
      </c>
    </row>
    <row r="1581" spans="1:21" x14ac:dyDescent="0.3">
      <c r="A1581" s="13" t="s">
        <v>2274</v>
      </c>
      <c r="B1581" s="12">
        <v>45270</v>
      </c>
      <c r="C1581" s="13" t="s">
        <v>40</v>
      </c>
      <c r="D1581" s="13" t="s">
        <v>184</v>
      </c>
      <c r="E1581" s="13" t="s">
        <v>5787</v>
      </c>
      <c r="F1581" s="13" t="s">
        <v>20</v>
      </c>
      <c r="G1581" s="13">
        <v>86461.77</v>
      </c>
      <c r="H1581" s="13">
        <v>5</v>
      </c>
      <c r="I1581" s="14">
        <v>1.59</v>
      </c>
      <c r="J1581" s="15">
        <v>432308.87</v>
      </c>
      <c r="K1581" s="13">
        <v>66073.88</v>
      </c>
      <c r="L1581" s="15">
        <v>101939.46</v>
      </c>
      <c r="M1581" s="13" t="s">
        <v>21</v>
      </c>
      <c r="N1581" s="13" t="s">
        <v>22</v>
      </c>
      <c r="O1581" s="13" t="s">
        <v>23</v>
      </c>
      <c r="P1581" s="13">
        <v>12</v>
      </c>
      <c r="Q1581" s="13">
        <v>2023</v>
      </c>
      <c r="R1581" s="15">
        <f>Raw_Data!$G1581*Raw_Data!$H1581</f>
        <v>432308.85000000003</v>
      </c>
      <c r="S1581" s="15">
        <f>Raw_Data!$R1581*Raw_Data!$I1581/100</f>
        <v>6873.7107150000011</v>
      </c>
      <c r="T1581" s="15">
        <f>Raw_Data!$R1581-Raw_Data!$S1581</f>
        <v>425435.13928500004</v>
      </c>
      <c r="U1581" s="17">
        <f>Raw_Data!$L1581/Raw_Data!$J1581</f>
        <v>0.23580237897964021</v>
      </c>
    </row>
    <row r="1582" spans="1:21" x14ac:dyDescent="0.3">
      <c r="A1582" s="9" t="s">
        <v>2275</v>
      </c>
      <c r="B1582" s="8">
        <v>45270</v>
      </c>
      <c r="C1582" s="9" t="s">
        <v>34</v>
      </c>
      <c r="D1582" s="9" t="s">
        <v>57</v>
      </c>
      <c r="E1582" s="9" t="s">
        <v>5789</v>
      </c>
      <c r="F1582" s="9" t="s">
        <v>42</v>
      </c>
      <c r="G1582" s="9">
        <v>59750.99</v>
      </c>
      <c r="H1582" s="9">
        <v>8</v>
      </c>
      <c r="I1582" s="10">
        <v>11.23</v>
      </c>
      <c r="J1582" s="11">
        <v>478007.95</v>
      </c>
      <c r="K1582" s="9">
        <v>42306.92</v>
      </c>
      <c r="L1582" s="11">
        <v>139552.60999999999</v>
      </c>
      <c r="M1582" s="9" t="s">
        <v>21</v>
      </c>
      <c r="N1582" s="9" t="s">
        <v>22</v>
      </c>
      <c r="O1582" s="9" t="s">
        <v>29</v>
      </c>
      <c r="P1582" s="9">
        <v>12</v>
      </c>
      <c r="Q1582" s="9">
        <v>2023</v>
      </c>
      <c r="R1582" s="11">
        <f>Raw_Data!$G1582*Raw_Data!$H1582</f>
        <v>478007.92</v>
      </c>
      <c r="S1582" s="11">
        <f>Raw_Data!$R1582*Raw_Data!$I1582/100</f>
        <v>53680.289416000007</v>
      </c>
      <c r="T1582" s="11">
        <f>Raw_Data!$R1582-Raw_Data!$S1582</f>
        <v>424327.63058399997</v>
      </c>
      <c r="U1582" s="16">
        <f>Raw_Data!$L1582/Raw_Data!$J1582</f>
        <v>0.29194621135485294</v>
      </c>
    </row>
    <row r="1583" spans="1:21" x14ac:dyDescent="0.3">
      <c r="A1583" s="13" t="s">
        <v>2276</v>
      </c>
      <c r="B1583" s="12">
        <v>45270</v>
      </c>
      <c r="C1583" s="13" t="s">
        <v>25</v>
      </c>
      <c r="D1583" s="13" t="s">
        <v>1131</v>
      </c>
      <c r="E1583" s="13" t="s">
        <v>5788</v>
      </c>
      <c r="F1583" s="13" t="s">
        <v>32</v>
      </c>
      <c r="G1583" s="13">
        <v>93324.19</v>
      </c>
      <c r="H1583" s="13">
        <v>84</v>
      </c>
      <c r="I1583" s="14">
        <v>17.899999999999999</v>
      </c>
      <c r="J1583" s="15">
        <v>7839232.1900000004</v>
      </c>
      <c r="K1583" s="13">
        <v>72872.789999999994</v>
      </c>
      <c r="L1583" s="15">
        <v>1717917.81</v>
      </c>
      <c r="M1583" s="13" t="s">
        <v>36</v>
      </c>
      <c r="N1583" s="13" t="s">
        <v>45</v>
      </c>
      <c r="O1583" s="13" t="s">
        <v>29</v>
      </c>
      <c r="P1583" s="13">
        <v>12</v>
      </c>
      <c r="Q1583" s="13">
        <v>2023</v>
      </c>
      <c r="R1583" s="15">
        <f>Raw_Data!$G1583*Raw_Data!$H1583</f>
        <v>7839231.96</v>
      </c>
      <c r="S1583" s="15">
        <f>Raw_Data!$R1583*Raw_Data!$I1583/100</f>
        <v>1403222.5208399999</v>
      </c>
      <c r="T1583" s="15">
        <f>Raw_Data!$R1583-Raw_Data!$S1583</f>
        <v>6436009.4391600005</v>
      </c>
      <c r="U1583" s="17">
        <f>Raw_Data!$L1583/Raw_Data!$J1583</f>
        <v>0.21914363146322369</v>
      </c>
    </row>
    <row r="1584" spans="1:21" x14ac:dyDescent="0.3">
      <c r="A1584" s="9" t="s">
        <v>2277</v>
      </c>
      <c r="B1584" s="8">
        <v>45270</v>
      </c>
      <c r="C1584" s="9" t="s">
        <v>47</v>
      </c>
      <c r="D1584" s="9" t="s">
        <v>2278</v>
      </c>
      <c r="E1584" s="9" t="s">
        <v>5790</v>
      </c>
      <c r="F1584" s="9" t="s">
        <v>42</v>
      </c>
      <c r="G1584" s="9">
        <v>49837.85</v>
      </c>
      <c r="H1584" s="9">
        <v>86</v>
      </c>
      <c r="I1584" s="10">
        <v>2.66</v>
      </c>
      <c r="J1584" s="11">
        <v>4286055.2699999996</v>
      </c>
      <c r="K1584" s="9">
        <v>35263.919999999998</v>
      </c>
      <c r="L1584" s="11">
        <v>1253357.8400000001</v>
      </c>
      <c r="M1584" s="9" t="s">
        <v>36</v>
      </c>
      <c r="N1584" s="9" t="s">
        <v>45</v>
      </c>
      <c r="O1584" s="9" t="s">
        <v>23</v>
      </c>
      <c r="P1584" s="9">
        <v>12</v>
      </c>
      <c r="Q1584" s="9">
        <v>2023</v>
      </c>
      <c r="R1584" s="11">
        <f>Raw_Data!$G1584*Raw_Data!$H1584</f>
        <v>4286055.0999999996</v>
      </c>
      <c r="S1584" s="11">
        <f>Raw_Data!$R1584*Raw_Data!$I1584/100</f>
        <v>114009.06565999999</v>
      </c>
      <c r="T1584" s="11">
        <f>Raw_Data!$R1584-Raw_Data!$S1584</f>
        <v>4172046.0343399998</v>
      </c>
      <c r="U1584" s="16">
        <f>Raw_Data!$L1584/Raw_Data!$J1584</f>
        <v>0.29242689630551594</v>
      </c>
    </row>
    <row r="1585" spans="1:21" x14ac:dyDescent="0.3">
      <c r="A1585" s="13" t="s">
        <v>2279</v>
      </c>
      <c r="B1585" s="12">
        <v>45271</v>
      </c>
      <c r="C1585" s="13" t="s">
        <v>34</v>
      </c>
      <c r="D1585" s="13" t="s">
        <v>1075</v>
      </c>
      <c r="E1585" s="13" t="s">
        <v>5787</v>
      </c>
      <c r="F1585" s="13" t="s">
        <v>32</v>
      </c>
      <c r="G1585" s="13">
        <v>56774.03</v>
      </c>
      <c r="H1585" s="13">
        <v>6</v>
      </c>
      <c r="I1585" s="14">
        <v>6.17</v>
      </c>
      <c r="J1585" s="15">
        <v>340644.2</v>
      </c>
      <c r="K1585" s="13">
        <v>46416.76</v>
      </c>
      <c r="L1585" s="15">
        <v>62143.62</v>
      </c>
      <c r="M1585" s="13" t="s">
        <v>21</v>
      </c>
      <c r="N1585" s="13" t="s">
        <v>22</v>
      </c>
      <c r="O1585" s="13" t="s">
        <v>29</v>
      </c>
      <c r="P1585" s="13">
        <v>12</v>
      </c>
      <c r="Q1585" s="13">
        <v>2023</v>
      </c>
      <c r="R1585" s="15">
        <f>Raw_Data!$G1585*Raw_Data!$H1585</f>
        <v>340644.18</v>
      </c>
      <c r="S1585" s="15">
        <f>Raw_Data!$R1585*Raw_Data!$I1585/100</f>
        <v>21017.745905999996</v>
      </c>
      <c r="T1585" s="15">
        <f>Raw_Data!$R1585-Raw_Data!$S1585</f>
        <v>319626.43409400003</v>
      </c>
      <c r="U1585" s="17">
        <f>Raw_Data!$L1585/Raw_Data!$J1585</f>
        <v>0.18242970231109176</v>
      </c>
    </row>
    <row r="1586" spans="1:21" x14ac:dyDescent="0.3">
      <c r="A1586" s="9" t="s">
        <v>2280</v>
      </c>
      <c r="B1586" s="8">
        <v>45271</v>
      </c>
      <c r="C1586" s="9" t="s">
        <v>25</v>
      </c>
      <c r="D1586" s="9" t="s">
        <v>1450</v>
      </c>
      <c r="E1586" s="9" t="s">
        <v>5790</v>
      </c>
      <c r="F1586" s="9" t="s">
        <v>32</v>
      </c>
      <c r="G1586" s="9">
        <v>117617.26</v>
      </c>
      <c r="H1586" s="9">
        <v>10</v>
      </c>
      <c r="I1586" s="10">
        <v>1.58</v>
      </c>
      <c r="J1586" s="11">
        <v>1176172.6299999999</v>
      </c>
      <c r="K1586" s="9">
        <v>98405.15</v>
      </c>
      <c r="L1586" s="11">
        <v>192121.11</v>
      </c>
      <c r="M1586" s="9" t="s">
        <v>21</v>
      </c>
      <c r="N1586" s="9" t="s">
        <v>28</v>
      </c>
      <c r="O1586" s="9" t="s">
        <v>23</v>
      </c>
      <c r="P1586" s="9">
        <v>12</v>
      </c>
      <c r="Q1586" s="9">
        <v>2023</v>
      </c>
      <c r="R1586" s="11">
        <f>Raw_Data!$G1586*Raw_Data!$H1586</f>
        <v>1176172.5999999999</v>
      </c>
      <c r="S1586" s="11">
        <f>Raw_Data!$R1586*Raw_Data!$I1586/100</f>
        <v>18583.52708</v>
      </c>
      <c r="T1586" s="11">
        <f>Raw_Data!$R1586-Raw_Data!$S1586</f>
        <v>1157589.0729199999</v>
      </c>
      <c r="U1586" s="16">
        <f>Raw_Data!$L1586/Raw_Data!$J1586</f>
        <v>0.16334431281571313</v>
      </c>
    </row>
    <row r="1587" spans="1:21" x14ac:dyDescent="0.3">
      <c r="A1587" s="13" t="s">
        <v>2281</v>
      </c>
      <c r="B1587" s="12">
        <v>45271</v>
      </c>
      <c r="C1587" s="13" t="s">
        <v>34</v>
      </c>
      <c r="D1587" s="13" t="s">
        <v>1224</v>
      </c>
      <c r="E1587" s="13" t="s">
        <v>5786</v>
      </c>
      <c r="F1587" s="13" t="s">
        <v>27</v>
      </c>
      <c r="G1587" s="13">
        <v>68428.44</v>
      </c>
      <c r="H1587" s="13">
        <v>4</v>
      </c>
      <c r="I1587" s="14">
        <v>4</v>
      </c>
      <c r="J1587" s="15">
        <v>273713.77</v>
      </c>
      <c r="K1587" s="13">
        <v>56061.08</v>
      </c>
      <c r="L1587" s="15">
        <v>49469.43</v>
      </c>
      <c r="M1587" s="13" t="s">
        <v>21</v>
      </c>
      <c r="N1587" s="13" t="s">
        <v>22</v>
      </c>
      <c r="O1587" s="13" t="s">
        <v>23</v>
      </c>
      <c r="P1587" s="13">
        <v>12</v>
      </c>
      <c r="Q1587" s="13">
        <v>2023</v>
      </c>
      <c r="R1587" s="15">
        <f>Raw_Data!$G1587*Raw_Data!$H1587</f>
        <v>273713.76</v>
      </c>
      <c r="S1587" s="15">
        <f>Raw_Data!$R1587*Raw_Data!$I1587/100</f>
        <v>10948.5504</v>
      </c>
      <c r="T1587" s="15">
        <f>Raw_Data!$R1587-Raw_Data!$S1587</f>
        <v>262765.2096</v>
      </c>
      <c r="U1587" s="17">
        <f>Raw_Data!$L1587/Raw_Data!$J1587</f>
        <v>0.18073416620581417</v>
      </c>
    </row>
    <row r="1588" spans="1:21" x14ac:dyDescent="0.3">
      <c r="A1588" s="9" t="s">
        <v>2282</v>
      </c>
      <c r="B1588" s="8">
        <v>45271</v>
      </c>
      <c r="C1588" s="9" t="s">
        <v>34</v>
      </c>
      <c r="D1588" s="9" t="s">
        <v>196</v>
      </c>
      <c r="E1588" s="9" t="s">
        <v>5790</v>
      </c>
      <c r="F1588" s="9" t="s">
        <v>55</v>
      </c>
      <c r="G1588" s="9">
        <v>55801.62</v>
      </c>
      <c r="H1588" s="9">
        <v>81</v>
      </c>
      <c r="I1588" s="10">
        <v>5.95</v>
      </c>
      <c r="J1588" s="11">
        <v>4519930.8600000003</v>
      </c>
      <c r="K1588" s="9">
        <v>41113.46</v>
      </c>
      <c r="L1588" s="11">
        <v>1189740.8999999999</v>
      </c>
      <c r="M1588" s="9" t="s">
        <v>36</v>
      </c>
      <c r="N1588" s="9" t="s">
        <v>22</v>
      </c>
      <c r="O1588" s="9" t="s">
        <v>23</v>
      </c>
      <c r="P1588" s="9">
        <v>12</v>
      </c>
      <c r="Q1588" s="9">
        <v>2023</v>
      </c>
      <c r="R1588" s="11">
        <f>Raw_Data!$G1588*Raw_Data!$H1588</f>
        <v>4519931.2200000007</v>
      </c>
      <c r="S1588" s="11">
        <f>Raw_Data!$R1588*Raw_Data!$I1588/100</f>
        <v>268935.90759000002</v>
      </c>
      <c r="T1588" s="11">
        <f>Raw_Data!$R1588-Raw_Data!$S1588</f>
        <v>4250995.3124100007</v>
      </c>
      <c r="U1588" s="16">
        <f>Raw_Data!$L1588/Raw_Data!$J1588</f>
        <v>0.26322103962448662</v>
      </c>
    </row>
    <row r="1589" spans="1:21" x14ac:dyDescent="0.3">
      <c r="A1589" s="13" t="s">
        <v>2283</v>
      </c>
      <c r="B1589" s="12">
        <v>45271</v>
      </c>
      <c r="C1589" s="13" t="s">
        <v>18</v>
      </c>
      <c r="D1589" s="13" t="s">
        <v>190</v>
      </c>
      <c r="E1589" s="13" t="s">
        <v>5787</v>
      </c>
      <c r="F1589" s="13" t="s">
        <v>27</v>
      </c>
      <c r="G1589" s="13">
        <v>68716.81</v>
      </c>
      <c r="H1589" s="13">
        <v>2</v>
      </c>
      <c r="I1589" s="14">
        <v>3.12</v>
      </c>
      <c r="J1589" s="15">
        <v>137433.63</v>
      </c>
      <c r="K1589" s="13">
        <v>50971.14</v>
      </c>
      <c r="L1589" s="15">
        <v>35491.339999999997</v>
      </c>
      <c r="M1589" s="13" t="s">
        <v>21</v>
      </c>
      <c r="N1589" s="13" t="s">
        <v>22</v>
      </c>
      <c r="O1589" s="13" t="s">
        <v>23</v>
      </c>
      <c r="P1589" s="13">
        <v>12</v>
      </c>
      <c r="Q1589" s="13">
        <v>2023</v>
      </c>
      <c r="R1589" s="15">
        <f>Raw_Data!$G1589*Raw_Data!$H1589</f>
        <v>137433.62</v>
      </c>
      <c r="S1589" s="15">
        <f>Raw_Data!$R1589*Raw_Data!$I1589/100</f>
        <v>4287.9289440000002</v>
      </c>
      <c r="T1589" s="15">
        <f>Raw_Data!$R1589-Raw_Data!$S1589</f>
        <v>133145.69105599998</v>
      </c>
      <c r="U1589" s="17">
        <f>Raw_Data!$L1589/Raw_Data!$J1589</f>
        <v>0.25824348814769715</v>
      </c>
    </row>
    <row r="1590" spans="1:21" x14ac:dyDescent="0.3">
      <c r="A1590" s="9" t="s">
        <v>2284</v>
      </c>
      <c r="B1590" s="8">
        <v>45271</v>
      </c>
      <c r="C1590" s="9" t="s">
        <v>34</v>
      </c>
      <c r="D1590" s="9" t="s">
        <v>446</v>
      </c>
      <c r="E1590" s="9" t="s">
        <v>5790</v>
      </c>
      <c r="F1590" s="9" t="s">
        <v>42</v>
      </c>
      <c r="G1590" s="9">
        <v>43536.13</v>
      </c>
      <c r="H1590" s="9">
        <v>11</v>
      </c>
      <c r="I1590" s="10">
        <v>17.71</v>
      </c>
      <c r="J1590" s="11">
        <v>478897.44</v>
      </c>
      <c r="K1590" s="9">
        <v>33502.269999999997</v>
      </c>
      <c r="L1590" s="11">
        <v>110372.45</v>
      </c>
      <c r="M1590" s="9" t="s">
        <v>21</v>
      </c>
      <c r="N1590" s="9" t="s">
        <v>28</v>
      </c>
      <c r="O1590" s="9" t="s">
        <v>29</v>
      </c>
      <c r="P1590" s="9">
        <v>12</v>
      </c>
      <c r="Q1590" s="9">
        <v>2023</v>
      </c>
      <c r="R1590" s="11">
        <f>Raw_Data!$G1590*Raw_Data!$H1590</f>
        <v>478897.43</v>
      </c>
      <c r="S1590" s="11">
        <f>Raw_Data!$R1590*Raw_Data!$I1590/100</f>
        <v>84812.734853000002</v>
      </c>
      <c r="T1590" s="11">
        <f>Raw_Data!$R1590-Raw_Data!$S1590</f>
        <v>394084.69514700002</v>
      </c>
      <c r="U1590" s="16">
        <f>Raw_Data!$L1590/Raw_Data!$J1590</f>
        <v>0.23047199834686941</v>
      </c>
    </row>
    <row r="1591" spans="1:21" x14ac:dyDescent="0.3">
      <c r="A1591" s="13" t="s">
        <v>2285</v>
      </c>
      <c r="B1591" s="12">
        <v>45271</v>
      </c>
      <c r="C1591" s="13" t="s">
        <v>40</v>
      </c>
      <c r="D1591" s="13" t="s">
        <v>1149</v>
      </c>
      <c r="E1591" s="13" t="s">
        <v>5786</v>
      </c>
      <c r="F1591" s="13" t="s">
        <v>20</v>
      </c>
      <c r="G1591" s="13">
        <v>76241.929999999993</v>
      </c>
      <c r="H1591" s="13">
        <v>3</v>
      </c>
      <c r="I1591" s="14">
        <v>17.46</v>
      </c>
      <c r="J1591" s="15">
        <v>228725.8</v>
      </c>
      <c r="K1591" s="13">
        <v>63839.86</v>
      </c>
      <c r="L1591" s="15">
        <v>37206.230000000003</v>
      </c>
      <c r="M1591" s="13" t="s">
        <v>21</v>
      </c>
      <c r="N1591" s="13" t="s">
        <v>58</v>
      </c>
      <c r="O1591" s="13" t="s">
        <v>29</v>
      </c>
      <c r="P1591" s="13">
        <v>12</v>
      </c>
      <c r="Q1591" s="13">
        <v>2023</v>
      </c>
      <c r="R1591" s="15">
        <f>Raw_Data!$G1591*Raw_Data!$H1591</f>
        <v>228725.78999999998</v>
      </c>
      <c r="S1591" s="15">
        <f>Raw_Data!$R1591*Raw_Data!$I1591/100</f>
        <v>39935.522934000001</v>
      </c>
      <c r="T1591" s="15">
        <f>Raw_Data!$R1591-Raw_Data!$S1591</f>
        <v>188790.26706599997</v>
      </c>
      <c r="U1591" s="17">
        <f>Raw_Data!$L1591/Raw_Data!$J1591</f>
        <v>0.16266739475826517</v>
      </c>
    </row>
    <row r="1592" spans="1:21" x14ac:dyDescent="0.3">
      <c r="A1592" s="9" t="s">
        <v>2286</v>
      </c>
      <c r="B1592" s="8">
        <v>45271</v>
      </c>
      <c r="C1592" s="9" t="s">
        <v>47</v>
      </c>
      <c r="D1592" s="9" t="s">
        <v>1431</v>
      </c>
      <c r="E1592" s="9" t="s">
        <v>5790</v>
      </c>
      <c r="F1592" s="9" t="s">
        <v>55</v>
      </c>
      <c r="G1592" s="9">
        <v>47383.5</v>
      </c>
      <c r="H1592" s="9">
        <v>60</v>
      </c>
      <c r="I1592" s="10">
        <v>11.41</v>
      </c>
      <c r="J1592" s="11">
        <v>2843010.14</v>
      </c>
      <c r="K1592" s="9">
        <v>34748.730000000003</v>
      </c>
      <c r="L1592" s="11">
        <v>758086.29</v>
      </c>
      <c r="M1592" s="9" t="s">
        <v>36</v>
      </c>
      <c r="N1592" s="9" t="s">
        <v>28</v>
      </c>
      <c r="O1592" s="9" t="s">
        <v>29</v>
      </c>
      <c r="P1592" s="9">
        <v>12</v>
      </c>
      <c r="Q1592" s="9">
        <v>2023</v>
      </c>
      <c r="R1592" s="11">
        <f>Raw_Data!$G1592*Raw_Data!$H1592</f>
        <v>2843010</v>
      </c>
      <c r="S1592" s="11">
        <f>Raw_Data!$R1592*Raw_Data!$I1592/100</f>
        <v>324387.44099999999</v>
      </c>
      <c r="T1592" s="11">
        <f>Raw_Data!$R1592-Raw_Data!$S1592</f>
        <v>2518622.5589999999</v>
      </c>
      <c r="U1592" s="16">
        <f>Raw_Data!$L1592/Raw_Data!$J1592</f>
        <v>0.26664916854640552</v>
      </c>
    </row>
    <row r="1593" spans="1:21" x14ac:dyDescent="0.3">
      <c r="A1593" s="13" t="s">
        <v>2287</v>
      </c>
      <c r="B1593" s="12">
        <v>45272</v>
      </c>
      <c r="C1593" s="13" t="s">
        <v>40</v>
      </c>
      <c r="D1593" s="13" t="s">
        <v>1000</v>
      </c>
      <c r="E1593" s="13" t="s">
        <v>5789</v>
      </c>
      <c r="F1593" s="13" t="s">
        <v>55</v>
      </c>
      <c r="G1593" s="13">
        <v>104227.78</v>
      </c>
      <c r="H1593" s="13">
        <v>103</v>
      </c>
      <c r="I1593" s="14">
        <v>8.61</v>
      </c>
      <c r="J1593" s="15">
        <v>10735461.210000001</v>
      </c>
      <c r="K1593" s="13">
        <v>73787.91</v>
      </c>
      <c r="L1593" s="15">
        <v>3135306.51</v>
      </c>
      <c r="M1593" s="13" t="s">
        <v>36</v>
      </c>
      <c r="N1593" s="13" t="s">
        <v>58</v>
      </c>
      <c r="O1593" s="13" t="s">
        <v>29</v>
      </c>
      <c r="P1593" s="13">
        <v>12</v>
      </c>
      <c r="Q1593" s="13">
        <v>2023</v>
      </c>
      <c r="R1593" s="15">
        <f>Raw_Data!$G1593*Raw_Data!$H1593</f>
        <v>10735461.34</v>
      </c>
      <c r="S1593" s="15">
        <f>Raw_Data!$R1593*Raw_Data!$I1593/100</f>
        <v>924323.22137399984</v>
      </c>
      <c r="T1593" s="15">
        <f>Raw_Data!$R1593-Raw_Data!$S1593</f>
        <v>9811138.1186260004</v>
      </c>
      <c r="U1593" s="17">
        <f>Raw_Data!$L1593/Raw_Data!$J1593</f>
        <v>0.29205140316463402</v>
      </c>
    </row>
    <row r="1594" spans="1:21" x14ac:dyDescent="0.3">
      <c r="A1594" s="9" t="s">
        <v>2288</v>
      </c>
      <c r="B1594" s="8">
        <v>45272</v>
      </c>
      <c r="C1594" s="9" t="s">
        <v>18</v>
      </c>
      <c r="D1594" s="9" t="s">
        <v>2193</v>
      </c>
      <c r="E1594" s="9" t="s">
        <v>5785</v>
      </c>
      <c r="F1594" s="9" t="s">
        <v>32</v>
      </c>
      <c r="G1594" s="9">
        <v>63459.71</v>
      </c>
      <c r="H1594" s="9">
        <v>6</v>
      </c>
      <c r="I1594" s="10">
        <v>1.34</v>
      </c>
      <c r="J1594" s="11">
        <v>380758.23</v>
      </c>
      <c r="K1594" s="9">
        <v>54876.92</v>
      </c>
      <c r="L1594" s="11">
        <v>51496.69</v>
      </c>
      <c r="M1594" s="9" t="s">
        <v>21</v>
      </c>
      <c r="N1594" s="9" t="s">
        <v>28</v>
      </c>
      <c r="O1594" s="9" t="s">
        <v>23</v>
      </c>
      <c r="P1594" s="9">
        <v>12</v>
      </c>
      <c r="Q1594" s="9">
        <v>2023</v>
      </c>
      <c r="R1594" s="11">
        <f>Raw_Data!$G1594*Raw_Data!$H1594</f>
        <v>380758.26</v>
      </c>
      <c r="S1594" s="11">
        <f>Raw_Data!$R1594*Raw_Data!$I1594/100</f>
        <v>5102.1606840000004</v>
      </c>
      <c r="T1594" s="11">
        <f>Raw_Data!$R1594-Raw_Data!$S1594</f>
        <v>375656.09931600001</v>
      </c>
      <c r="U1594" s="16">
        <f>Raw_Data!$L1594/Raw_Data!$J1594</f>
        <v>0.1352477397533863</v>
      </c>
    </row>
    <row r="1595" spans="1:21" x14ac:dyDescent="0.3">
      <c r="A1595" s="13" t="s">
        <v>2289</v>
      </c>
      <c r="B1595" s="12">
        <v>45272</v>
      </c>
      <c r="C1595" s="13" t="s">
        <v>25</v>
      </c>
      <c r="D1595" s="13" t="s">
        <v>2053</v>
      </c>
      <c r="E1595" s="13" t="s">
        <v>5786</v>
      </c>
      <c r="F1595" s="13" t="s">
        <v>27</v>
      </c>
      <c r="G1595" s="13">
        <v>114357.18</v>
      </c>
      <c r="H1595" s="13">
        <v>78</v>
      </c>
      <c r="I1595" s="14">
        <v>2.74</v>
      </c>
      <c r="J1595" s="15">
        <v>8919859.9700000007</v>
      </c>
      <c r="K1595" s="13">
        <v>88092.12</v>
      </c>
      <c r="L1595" s="15">
        <v>2048674.91</v>
      </c>
      <c r="M1595" s="13" t="s">
        <v>36</v>
      </c>
      <c r="N1595" s="13" t="s">
        <v>22</v>
      </c>
      <c r="O1595" s="13" t="s">
        <v>23</v>
      </c>
      <c r="P1595" s="13">
        <v>12</v>
      </c>
      <c r="Q1595" s="13">
        <v>2023</v>
      </c>
      <c r="R1595" s="15">
        <f>Raw_Data!$G1595*Raw_Data!$H1595</f>
        <v>8919860.0399999991</v>
      </c>
      <c r="S1595" s="15">
        <f>Raw_Data!$R1595*Raw_Data!$I1595/100</f>
        <v>244404.16509599998</v>
      </c>
      <c r="T1595" s="15">
        <f>Raw_Data!$R1595-Raw_Data!$S1595</f>
        <v>8675455.8749039993</v>
      </c>
      <c r="U1595" s="17">
        <f>Raw_Data!$L1595/Raw_Data!$J1595</f>
        <v>0.22967568065981642</v>
      </c>
    </row>
    <row r="1596" spans="1:21" x14ac:dyDescent="0.3">
      <c r="A1596" s="9" t="s">
        <v>2290</v>
      </c>
      <c r="B1596" s="8">
        <v>45273</v>
      </c>
      <c r="C1596" s="9" t="s">
        <v>18</v>
      </c>
      <c r="D1596" s="9" t="s">
        <v>31</v>
      </c>
      <c r="E1596" s="9" t="s">
        <v>5787</v>
      </c>
      <c r="F1596" s="9" t="s">
        <v>32</v>
      </c>
      <c r="G1596" s="9">
        <v>72043.56</v>
      </c>
      <c r="H1596" s="9">
        <v>9</v>
      </c>
      <c r="I1596" s="10">
        <v>5.82</v>
      </c>
      <c r="J1596" s="11">
        <v>648392.01</v>
      </c>
      <c r="K1596" s="9">
        <v>57945.3</v>
      </c>
      <c r="L1596" s="11">
        <v>126884.28</v>
      </c>
      <c r="M1596" s="9" t="s">
        <v>21</v>
      </c>
      <c r="N1596" s="9" t="s">
        <v>45</v>
      </c>
      <c r="O1596" s="9" t="s">
        <v>23</v>
      </c>
      <c r="P1596" s="9">
        <v>12</v>
      </c>
      <c r="Q1596" s="9">
        <v>2023</v>
      </c>
      <c r="R1596" s="11">
        <f>Raw_Data!$G1596*Raw_Data!$H1596</f>
        <v>648392.04</v>
      </c>
      <c r="S1596" s="11">
        <f>Raw_Data!$R1596*Raw_Data!$I1596/100</f>
        <v>37736.416728000004</v>
      </c>
      <c r="T1596" s="11">
        <f>Raw_Data!$R1596-Raw_Data!$S1596</f>
        <v>610655.623272</v>
      </c>
      <c r="U1596" s="16">
        <f>Raw_Data!$L1596/Raw_Data!$J1596</f>
        <v>0.19569069026621719</v>
      </c>
    </row>
    <row r="1597" spans="1:21" x14ac:dyDescent="0.3">
      <c r="A1597" s="13" t="s">
        <v>2291</v>
      </c>
      <c r="B1597" s="12">
        <v>45273</v>
      </c>
      <c r="C1597" s="13" t="s">
        <v>18</v>
      </c>
      <c r="D1597" s="13" t="s">
        <v>1755</v>
      </c>
      <c r="E1597" s="13" t="s">
        <v>5786</v>
      </c>
      <c r="F1597" s="13" t="s">
        <v>55</v>
      </c>
      <c r="G1597" s="13">
        <v>70187.09</v>
      </c>
      <c r="H1597" s="13">
        <v>12</v>
      </c>
      <c r="I1597" s="14">
        <v>1.49</v>
      </c>
      <c r="J1597" s="15">
        <v>842245.06</v>
      </c>
      <c r="K1597" s="13">
        <v>51464</v>
      </c>
      <c r="L1597" s="15">
        <v>224677.09</v>
      </c>
      <c r="M1597" s="13" t="s">
        <v>21</v>
      </c>
      <c r="N1597" s="13" t="s">
        <v>22</v>
      </c>
      <c r="O1597" s="13" t="s">
        <v>23</v>
      </c>
      <c r="P1597" s="13">
        <v>12</v>
      </c>
      <c r="Q1597" s="13">
        <v>2023</v>
      </c>
      <c r="R1597" s="15">
        <f>Raw_Data!$G1597*Raw_Data!$H1597</f>
        <v>842245.08</v>
      </c>
      <c r="S1597" s="15">
        <f>Raw_Data!$R1597*Raw_Data!$I1597/100</f>
        <v>12549.451691999999</v>
      </c>
      <c r="T1597" s="15">
        <f>Raw_Data!$R1597-Raw_Data!$S1597</f>
        <v>829695.62830799993</v>
      </c>
      <c r="U1597" s="17">
        <f>Raw_Data!$L1597/Raw_Data!$J1597</f>
        <v>0.26675975992070522</v>
      </c>
    </row>
    <row r="1598" spans="1:21" x14ac:dyDescent="0.3">
      <c r="A1598" s="9" t="s">
        <v>2292</v>
      </c>
      <c r="B1598" s="8">
        <v>45273</v>
      </c>
      <c r="C1598" s="9" t="s">
        <v>34</v>
      </c>
      <c r="D1598" s="9" t="s">
        <v>768</v>
      </c>
      <c r="E1598" s="9" t="s">
        <v>5790</v>
      </c>
      <c r="F1598" s="9" t="s">
        <v>55</v>
      </c>
      <c r="G1598" s="9">
        <v>47770.46</v>
      </c>
      <c r="H1598" s="9">
        <v>5</v>
      </c>
      <c r="I1598" s="10">
        <v>4.95</v>
      </c>
      <c r="J1598" s="11">
        <v>238852.32</v>
      </c>
      <c r="K1598" s="9">
        <v>33241.32</v>
      </c>
      <c r="L1598" s="11">
        <v>72645.7</v>
      </c>
      <c r="M1598" s="9" t="s">
        <v>21</v>
      </c>
      <c r="N1598" s="9" t="s">
        <v>22</v>
      </c>
      <c r="O1598" s="9" t="s">
        <v>23</v>
      </c>
      <c r="P1598" s="9">
        <v>12</v>
      </c>
      <c r="Q1598" s="9">
        <v>2023</v>
      </c>
      <c r="R1598" s="11">
        <f>Raw_Data!$G1598*Raw_Data!$H1598</f>
        <v>238852.3</v>
      </c>
      <c r="S1598" s="11">
        <f>Raw_Data!$R1598*Raw_Data!$I1598/100</f>
        <v>11823.18885</v>
      </c>
      <c r="T1598" s="11">
        <f>Raw_Data!$R1598-Raw_Data!$S1598</f>
        <v>227029.11114999998</v>
      </c>
      <c r="U1598" s="16">
        <f>Raw_Data!$L1598/Raw_Data!$J1598</f>
        <v>0.30414483727853259</v>
      </c>
    </row>
    <row r="1599" spans="1:21" x14ac:dyDescent="0.3">
      <c r="A1599" s="13" t="s">
        <v>2293</v>
      </c>
      <c r="B1599" s="12">
        <v>45273</v>
      </c>
      <c r="C1599" s="13" t="s">
        <v>40</v>
      </c>
      <c r="D1599" s="13" t="s">
        <v>703</v>
      </c>
      <c r="E1599" s="13" t="s">
        <v>5787</v>
      </c>
      <c r="F1599" s="13" t="s">
        <v>32</v>
      </c>
      <c r="G1599" s="13">
        <v>89133.04</v>
      </c>
      <c r="H1599" s="13">
        <v>6</v>
      </c>
      <c r="I1599" s="14">
        <v>1.73</v>
      </c>
      <c r="J1599" s="15">
        <v>534798.25</v>
      </c>
      <c r="K1599" s="13">
        <v>73277.03</v>
      </c>
      <c r="L1599" s="15">
        <v>95136.05</v>
      </c>
      <c r="M1599" s="13" t="s">
        <v>21</v>
      </c>
      <c r="N1599" s="13" t="s">
        <v>28</v>
      </c>
      <c r="O1599" s="13" t="s">
        <v>23</v>
      </c>
      <c r="P1599" s="13">
        <v>12</v>
      </c>
      <c r="Q1599" s="13">
        <v>2023</v>
      </c>
      <c r="R1599" s="15">
        <f>Raw_Data!$G1599*Raw_Data!$H1599</f>
        <v>534798.24</v>
      </c>
      <c r="S1599" s="15">
        <f>Raw_Data!$R1599*Raw_Data!$I1599/100</f>
        <v>9252.0095519999995</v>
      </c>
      <c r="T1599" s="15">
        <f>Raw_Data!$R1599-Raw_Data!$S1599</f>
        <v>525546.23044800002</v>
      </c>
      <c r="U1599" s="17">
        <f>Raw_Data!$L1599/Raw_Data!$J1599</f>
        <v>0.17789147589768667</v>
      </c>
    </row>
    <row r="1600" spans="1:21" x14ac:dyDescent="0.3">
      <c r="A1600" s="9" t="s">
        <v>2294</v>
      </c>
      <c r="B1600" s="8">
        <v>45273</v>
      </c>
      <c r="C1600" s="9" t="s">
        <v>18</v>
      </c>
      <c r="D1600" s="9" t="s">
        <v>2295</v>
      </c>
      <c r="E1600" s="9" t="s">
        <v>5787</v>
      </c>
      <c r="F1600" s="9" t="s">
        <v>55</v>
      </c>
      <c r="G1600" s="9">
        <v>57524</v>
      </c>
      <c r="H1600" s="9">
        <v>8</v>
      </c>
      <c r="I1600" s="10">
        <v>15.21</v>
      </c>
      <c r="J1600" s="11">
        <v>460192.02</v>
      </c>
      <c r="K1600" s="9">
        <v>39464.92</v>
      </c>
      <c r="L1600" s="11">
        <v>144472.67000000001</v>
      </c>
      <c r="M1600" s="9" t="s">
        <v>21</v>
      </c>
      <c r="N1600" s="9" t="s">
        <v>28</v>
      </c>
      <c r="O1600" s="9" t="s">
        <v>29</v>
      </c>
      <c r="P1600" s="9">
        <v>12</v>
      </c>
      <c r="Q1600" s="9">
        <v>2023</v>
      </c>
      <c r="R1600" s="11">
        <f>Raw_Data!$G1600*Raw_Data!$H1600</f>
        <v>460192</v>
      </c>
      <c r="S1600" s="11">
        <f>Raw_Data!$R1600*Raw_Data!$I1600/100</f>
        <v>69995.203200000004</v>
      </c>
      <c r="T1600" s="11">
        <f>Raw_Data!$R1600-Raw_Data!$S1600</f>
        <v>390196.79680000001</v>
      </c>
      <c r="U1600" s="16">
        <f>Raw_Data!$L1600/Raw_Data!$J1600</f>
        <v>0.31393997227505166</v>
      </c>
    </row>
    <row r="1601" spans="1:21" x14ac:dyDescent="0.3">
      <c r="A1601" s="13" t="s">
        <v>2296</v>
      </c>
      <c r="B1601" s="12">
        <v>45273</v>
      </c>
      <c r="C1601" s="13" t="s">
        <v>18</v>
      </c>
      <c r="D1601" s="13" t="s">
        <v>2297</v>
      </c>
      <c r="E1601" s="13" t="s">
        <v>5789</v>
      </c>
      <c r="F1601" s="13" t="s">
        <v>27</v>
      </c>
      <c r="G1601" s="13">
        <v>56275.08</v>
      </c>
      <c r="H1601" s="13">
        <v>7</v>
      </c>
      <c r="I1601" s="14">
        <v>2.48</v>
      </c>
      <c r="J1601" s="15">
        <v>393925.56</v>
      </c>
      <c r="K1601" s="13">
        <v>42539.72</v>
      </c>
      <c r="L1601" s="15">
        <v>96147.53</v>
      </c>
      <c r="M1601" s="13" t="s">
        <v>21</v>
      </c>
      <c r="N1601" s="13" t="s">
        <v>22</v>
      </c>
      <c r="O1601" s="13" t="s">
        <v>23</v>
      </c>
      <c r="P1601" s="13">
        <v>12</v>
      </c>
      <c r="Q1601" s="13">
        <v>2023</v>
      </c>
      <c r="R1601" s="15">
        <f>Raw_Data!$G1601*Raw_Data!$H1601</f>
        <v>393925.56</v>
      </c>
      <c r="S1601" s="15">
        <f>Raw_Data!$R1601*Raw_Data!$I1601/100</f>
        <v>9769.3538879999996</v>
      </c>
      <c r="T1601" s="15">
        <f>Raw_Data!$R1601-Raw_Data!$S1601</f>
        <v>384156.20611199999</v>
      </c>
      <c r="U1601" s="17">
        <f>Raw_Data!$L1601/Raw_Data!$J1601</f>
        <v>0.24407537809935462</v>
      </c>
    </row>
    <row r="1602" spans="1:21" x14ac:dyDescent="0.3">
      <c r="A1602" s="9" t="s">
        <v>2298</v>
      </c>
      <c r="B1602" s="8">
        <v>45274</v>
      </c>
      <c r="C1602" s="9" t="s">
        <v>40</v>
      </c>
      <c r="D1602" s="9" t="s">
        <v>717</v>
      </c>
      <c r="E1602" s="9" t="s">
        <v>5790</v>
      </c>
      <c r="F1602" s="9" t="s">
        <v>32</v>
      </c>
      <c r="G1602" s="9">
        <v>91594.89</v>
      </c>
      <c r="H1602" s="9">
        <v>122</v>
      </c>
      <c r="I1602" s="10">
        <v>20.28</v>
      </c>
      <c r="J1602" s="11">
        <v>11174576.289999999</v>
      </c>
      <c r="K1602" s="9">
        <v>78215.839999999997</v>
      </c>
      <c r="L1602" s="11">
        <v>1632243.41</v>
      </c>
      <c r="M1602" s="9" t="s">
        <v>36</v>
      </c>
      <c r="N1602" s="9" t="s">
        <v>58</v>
      </c>
      <c r="O1602" s="9" t="s">
        <v>29</v>
      </c>
      <c r="P1602" s="9">
        <v>12</v>
      </c>
      <c r="Q1602" s="9">
        <v>2023</v>
      </c>
      <c r="R1602" s="11">
        <f>Raw_Data!$G1602*Raw_Data!$H1602</f>
        <v>11174576.58</v>
      </c>
      <c r="S1602" s="11">
        <f>Raw_Data!$R1602*Raw_Data!$I1602/100</f>
        <v>2266204.1304239999</v>
      </c>
      <c r="T1602" s="11">
        <f>Raw_Data!$R1602-Raw_Data!$S1602</f>
        <v>8908372.4495759998</v>
      </c>
      <c r="U1602" s="16">
        <f>Raw_Data!$L1602/Raw_Data!$J1602</f>
        <v>0.14606758839354617</v>
      </c>
    </row>
    <row r="1603" spans="1:21" x14ac:dyDescent="0.3">
      <c r="A1603" s="13" t="s">
        <v>2299</v>
      </c>
      <c r="B1603" s="12">
        <v>45274</v>
      </c>
      <c r="C1603" s="13" t="s">
        <v>18</v>
      </c>
      <c r="D1603" s="13" t="s">
        <v>122</v>
      </c>
      <c r="E1603" s="13" t="s">
        <v>5787</v>
      </c>
      <c r="F1603" s="13" t="s">
        <v>20</v>
      </c>
      <c r="G1603" s="13">
        <v>77429.73</v>
      </c>
      <c r="H1603" s="13">
        <v>7</v>
      </c>
      <c r="I1603" s="14">
        <v>7.0000000000000007E-2</v>
      </c>
      <c r="J1603" s="15">
        <v>542008.11</v>
      </c>
      <c r="K1603" s="13">
        <v>62040.12</v>
      </c>
      <c r="L1603" s="15">
        <v>107727.28</v>
      </c>
      <c r="M1603" s="13" t="s">
        <v>21</v>
      </c>
      <c r="N1603" s="13" t="s">
        <v>22</v>
      </c>
      <c r="O1603" s="13" t="s">
        <v>23</v>
      </c>
      <c r="P1603" s="13">
        <v>12</v>
      </c>
      <c r="Q1603" s="13">
        <v>2023</v>
      </c>
      <c r="R1603" s="15">
        <f>Raw_Data!$G1603*Raw_Data!$H1603</f>
        <v>542008.11</v>
      </c>
      <c r="S1603" s="15">
        <f>Raw_Data!$R1603*Raw_Data!$I1603/100</f>
        <v>379.40567699999997</v>
      </c>
      <c r="T1603" s="15">
        <f>Raw_Data!$R1603-Raw_Data!$S1603</f>
        <v>541628.70432300004</v>
      </c>
      <c r="U1603" s="17">
        <f>Raw_Data!$L1603/Raw_Data!$J1603</f>
        <v>0.19875584518467815</v>
      </c>
    </row>
    <row r="1604" spans="1:21" x14ac:dyDescent="0.3">
      <c r="A1604" s="9" t="s">
        <v>2300</v>
      </c>
      <c r="B1604" s="8">
        <v>45274</v>
      </c>
      <c r="C1604" s="9" t="s">
        <v>34</v>
      </c>
      <c r="D1604" s="9" t="s">
        <v>1075</v>
      </c>
      <c r="E1604" s="9" t="s">
        <v>5790</v>
      </c>
      <c r="F1604" s="9" t="s">
        <v>42</v>
      </c>
      <c r="G1604" s="9">
        <v>77209.490000000005</v>
      </c>
      <c r="H1604" s="9">
        <v>30</v>
      </c>
      <c r="I1604" s="10">
        <v>5.79</v>
      </c>
      <c r="J1604" s="11">
        <v>2316284.81</v>
      </c>
      <c r="K1604" s="9">
        <v>51733.33</v>
      </c>
      <c r="L1604" s="11">
        <v>764284.87</v>
      </c>
      <c r="M1604" s="9" t="s">
        <v>36</v>
      </c>
      <c r="N1604" s="9" t="s">
        <v>28</v>
      </c>
      <c r="O1604" s="9" t="s">
        <v>23</v>
      </c>
      <c r="P1604" s="9">
        <v>12</v>
      </c>
      <c r="Q1604" s="9">
        <v>2023</v>
      </c>
      <c r="R1604" s="11">
        <f>Raw_Data!$G1604*Raw_Data!$H1604</f>
        <v>2316284.7000000002</v>
      </c>
      <c r="S1604" s="11">
        <f>Raw_Data!$R1604*Raw_Data!$I1604/100</f>
        <v>134112.88413000002</v>
      </c>
      <c r="T1604" s="11">
        <f>Raw_Data!$R1604-Raw_Data!$S1604</f>
        <v>2182171.81587</v>
      </c>
      <c r="U1604" s="16">
        <f>Raw_Data!$L1604/Raw_Data!$J1604</f>
        <v>0.32996152575900195</v>
      </c>
    </row>
    <row r="1605" spans="1:21" x14ac:dyDescent="0.3">
      <c r="A1605" s="13" t="s">
        <v>2301</v>
      </c>
      <c r="B1605" s="12">
        <v>45274</v>
      </c>
      <c r="C1605" s="13" t="s">
        <v>18</v>
      </c>
      <c r="D1605" s="13" t="s">
        <v>2302</v>
      </c>
      <c r="E1605" s="13" t="s">
        <v>5787</v>
      </c>
      <c r="F1605" s="13" t="s">
        <v>20</v>
      </c>
      <c r="G1605" s="13">
        <v>40071.99</v>
      </c>
      <c r="H1605" s="13">
        <v>24</v>
      </c>
      <c r="I1605" s="14">
        <v>20.47</v>
      </c>
      <c r="J1605" s="15">
        <v>961727.66</v>
      </c>
      <c r="K1605" s="13">
        <v>30211.439999999999</v>
      </c>
      <c r="L1605" s="15">
        <v>236653.02</v>
      </c>
      <c r="M1605" s="13" t="s">
        <v>36</v>
      </c>
      <c r="N1605" s="13" t="s">
        <v>22</v>
      </c>
      <c r="O1605" s="13" t="s">
        <v>29</v>
      </c>
      <c r="P1605" s="13">
        <v>12</v>
      </c>
      <c r="Q1605" s="13">
        <v>2023</v>
      </c>
      <c r="R1605" s="15">
        <f>Raw_Data!$G1605*Raw_Data!$H1605</f>
        <v>961727.76</v>
      </c>
      <c r="S1605" s="15">
        <f>Raw_Data!$R1605*Raw_Data!$I1605/100</f>
        <v>196865.67247199998</v>
      </c>
      <c r="T1605" s="15">
        <f>Raw_Data!$R1605-Raw_Data!$S1605</f>
        <v>764862.087528</v>
      </c>
      <c r="U1605" s="17">
        <f>Raw_Data!$L1605/Raw_Data!$J1605</f>
        <v>0.24607072234981781</v>
      </c>
    </row>
    <row r="1606" spans="1:21" x14ac:dyDescent="0.3">
      <c r="A1606" s="9" t="s">
        <v>2303</v>
      </c>
      <c r="B1606" s="8">
        <v>45275</v>
      </c>
      <c r="C1606" s="9" t="s">
        <v>18</v>
      </c>
      <c r="D1606" s="9" t="s">
        <v>861</v>
      </c>
      <c r="E1606" s="9" t="s">
        <v>5788</v>
      </c>
      <c r="F1606" s="9" t="s">
        <v>55</v>
      </c>
      <c r="G1606" s="9">
        <v>50909.440000000002</v>
      </c>
      <c r="H1606" s="9">
        <v>12</v>
      </c>
      <c r="I1606" s="10">
        <v>0.93</v>
      </c>
      <c r="J1606" s="11">
        <v>610913.31000000006</v>
      </c>
      <c r="K1606" s="9">
        <v>37285.75</v>
      </c>
      <c r="L1606" s="11">
        <v>163484.28</v>
      </c>
      <c r="M1606" s="9" t="s">
        <v>21</v>
      </c>
      <c r="N1606" s="9" t="s">
        <v>58</v>
      </c>
      <c r="O1606" s="9" t="s">
        <v>23</v>
      </c>
      <c r="P1606" s="9">
        <v>12</v>
      </c>
      <c r="Q1606" s="9">
        <v>2023</v>
      </c>
      <c r="R1606" s="11">
        <f>Raw_Data!$G1606*Raw_Data!$H1606</f>
        <v>610913.28000000003</v>
      </c>
      <c r="S1606" s="11">
        <f>Raw_Data!$R1606*Raw_Data!$I1606/100</f>
        <v>5681.4935040000009</v>
      </c>
      <c r="T1606" s="11">
        <f>Raw_Data!$R1606-Raw_Data!$S1606</f>
        <v>605231.78649600002</v>
      </c>
      <c r="U1606" s="16">
        <f>Raw_Data!$L1606/Raw_Data!$J1606</f>
        <v>0.26760634827222862</v>
      </c>
    </row>
    <row r="1607" spans="1:21" x14ac:dyDescent="0.3">
      <c r="A1607" s="13" t="s">
        <v>2304</v>
      </c>
      <c r="B1607" s="12">
        <v>45275</v>
      </c>
      <c r="C1607" s="13" t="s">
        <v>25</v>
      </c>
      <c r="D1607" s="13" t="s">
        <v>790</v>
      </c>
      <c r="E1607" s="13" t="s">
        <v>5787</v>
      </c>
      <c r="F1607" s="13" t="s">
        <v>20</v>
      </c>
      <c r="G1607" s="13">
        <v>139860.47</v>
      </c>
      <c r="H1607" s="13">
        <v>54</v>
      </c>
      <c r="I1607" s="14">
        <v>1.55</v>
      </c>
      <c r="J1607" s="15">
        <v>7552465.3600000003</v>
      </c>
      <c r="K1607" s="13">
        <v>115095.86</v>
      </c>
      <c r="L1607" s="15">
        <v>1337288.78</v>
      </c>
      <c r="M1607" s="13" t="s">
        <v>36</v>
      </c>
      <c r="N1607" s="13" t="s">
        <v>58</v>
      </c>
      <c r="O1607" s="13" t="s">
        <v>23</v>
      </c>
      <c r="P1607" s="13">
        <v>12</v>
      </c>
      <c r="Q1607" s="13">
        <v>2023</v>
      </c>
      <c r="R1607" s="15">
        <f>Raw_Data!$G1607*Raw_Data!$H1607</f>
        <v>7552465.3799999999</v>
      </c>
      <c r="S1607" s="15">
        <f>Raw_Data!$R1607*Raw_Data!$I1607/100</f>
        <v>117063.21338999999</v>
      </c>
      <c r="T1607" s="15">
        <f>Raw_Data!$R1607-Raw_Data!$S1607</f>
        <v>7435402.1666099997</v>
      </c>
      <c r="U1607" s="17">
        <f>Raw_Data!$L1607/Raw_Data!$J1607</f>
        <v>0.17706652281818608</v>
      </c>
    </row>
    <row r="1608" spans="1:21" x14ac:dyDescent="0.3">
      <c r="A1608" s="9" t="s">
        <v>2305</v>
      </c>
      <c r="B1608" s="8">
        <v>45275</v>
      </c>
      <c r="C1608" s="9" t="s">
        <v>40</v>
      </c>
      <c r="D1608" s="9" t="s">
        <v>703</v>
      </c>
      <c r="E1608" s="9" t="s">
        <v>5787</v>
      </c>
      <c r="F1608" s="9" t="s">
        <v>32</v>
      </c>
      <c r="G1608" s="9">
        <v>107318.76</v>
      </c>
      <c r="H1608" s="9">
        <v>4</v>
      </c>
      <c r="I1608" s="10">
        <v>7.71</v>
      </c>
      <c r="J1608" s="11">
        <v>429275.06</v>
      </c>
      <c r="K1608" s="9">
        <v>87050.240000000005</v>
      </c>
      <c r="L1608" s="11">
        <v>81074.11</v>
      </c>
      <c r="M1608" s="9" t="s">
        <v>21</v>
      </c>
      <c r="N1608" s="9" t="s">
        <v>58</v>
      </c>
      <c r="O1608" s="9" t="s">
        <v>29</v>
      </c>
      <c r="P1608" s="9">
        <v>12</v>
      </c>
      <c r="Q1608" s="9">
        <v>2023</v>
      </c>
      <c r="R1608" s="11">
        <f>Raw_Data!$G1608*Raw_Data!$H1608</f>
        <v>429275.04</v>
      </c>
      <c r="S1608" s="11">
        <f>Raw_Data!$R1608*Raw_Data!$I1608/100</f>
        <v>33097.105583999997</v>
      </c>
      <c r="T1608" s="11">
        <f>Raw_Data!$R1608-Raw_Data!$S1608</f>
        <v>396177.93441599997</v>
      </c>
      <c r="U1608" s="16">
        <f>Raw_Data!$L1608/Raw_Data!$J1608</f>
        <v>0.18886284705195777</v>
      </c>
    </row>
    <row r="1609" spans="1:21" x14ac:dyDescent="0.3">
      <c r="A1609" s="13" t="s">
        <v>2306</v>
      </c>
      <c r="B1609" s="12">
        <v>45275</v>
      </c>
      <c r="C1609" s="13" t="s">
        <v>18</v>
      </c>
      <c r="D1609" s="13" t="s">
        <v>619</v>
      </c>
      <c r="E1609" s="13" t="s">
        <v>5785</v>
      </c>
      <c r="F1609" s="13" t="s">
        <v>27</v>
      </c>
      <c r="G1609" s="13">
        <v>73644.289999999994</v>
      </c>
      <c r="H1609" s="13">
        <v>8</v>
      </c>
      <c r="I1609" s="14">
        <v>1.66</v>
      </c>
      <c r="J1609" s="15">
        <v>589154.30000000005</v>
      </c>
      <c r="K1609" s="13">
        <v>56557.08</v>
      </c>
      <c r="L1609" s="15">
        <v>136697.64000000001</v>
      </c>
      <c r="M1609" s="13" t="s">
        <v>21</v>
      </c>
      <c r="N1609" s="13" t="s">
        <v>22</v>
      </c>
      <c r="O1609" s="13" t="s">
        <v>23</v>
      </c>
      <c r="P1609" s="13">
        <v>12</v>
      </c>
      <c r="Q1609" s="13">
        <v>2023</v>
      </c>
      <c r="R1609" s="15">
        <f>Raw_Data!$G1609*Raw_Data!$H1609</f>
        <v>589154.31999999995</v>
      </c>
      <c r="S1609" s="15">
        <f>Raw_Data!$R1609*Raw_Data!$I1609/100</f>
        <v>9779.9617119999984</v>
      </c>
      <c r="T1609" s="15">
        <f>Raw_Data!$R1609-Raw_Data!$S1609</f>
        <v>579374.35828799999</v>
      </c>
      <c r="U1609" s="17">
        <f>Raw_Data!$L1609/Raw_Data!$J1609</f>
        <v>0.23202349537294389</v>
      </c>
    </row>
    <row r="1610" spans="1:21" x14ac:dyDescent="0.3">
      <c r="A1610" s="9" t="s">
        <v>2307</v>
      </c>
      <c r="B1610" s="8">
        <v>45276</v>
      </c>
      <c r="C1610" s="9" t="s">
        <v>47</v>
      </c>
      <c r="D1610" s="9" t="s">
        <v>831</v>
      </c>
      <c r="E1610" s="9" t="s">
        <v>5786</v>
      </c>
      <c r="F1610" s="9" t="s">
        <v>32</v>
      </c>
      <c r="G1610" s="9">
        <v>63883.93</v>
      </c>
      <c r="H1610" s="9">
        <v>13</v>
      </c>
      <c r="I1610" s="10">
        <v>0.43</v>
      </c>
      <c r="J1610" s="11">
        <v>830491.03</v>
      </c>
      <c r="K1610" s="9">
        <v>50393.34</v>
      </c>
      <c r="L1610" s="11">
        <v>175377.57</v>
      </c>
      <c r="M1610" s="9" t="s">
        <v>21</v>
      </c>
      <c r="N1610" s="9" t="s">
        <v>22</v>
      </c>
      <c r="O1610" s="9" t="s">
        <v>23</v>
      </c>
      <c r="P1610" s="9">
        <v>12</v>
      </c>
      <c r="Q1610" s="9">
        <v>2023</v>
      </c>
      <c r="R1610" s="11">
        <f>Raw_Data!$G1610*Raw_Data!$H1610</f>
        <v>830491.09</v>
      </c>
      <c r="S1610" s="11">
        <f>Raw_Data!$R1610*Raw_Data!$I1610/100</f>
        <v>3571.1116869999996</v>
      </c>
      <c r="T1610" s="11">
        <f>Raw_Data!$R1610-Raw_Data!$S1610</f>
        <v>826919.97831299994</v>
      </c>
      <c r="U1610" s="16">
        <f>Raw_Data!$L1610/Raw_Data!$J1610</f>
        <v>0.21117334644782376</v>
      </c>
    </row>
    <row r="1611" spans="1:21" x14ac:dyDescent="0.3">
      <c r="A1611" s="13" t="s">
        <v>2308</v>
      </c>
      <c r="B1611" s="12">
        <v>45276</v>
      </c>
      <c r="C1611" s="13" t="s">
        <v>25</v>
      </c>
      <c r="D1611" s="13" t="s">
        <v>1547</v>
      </c>
      <c r="E1611" s="13" t="s">
        <v>5788</v>
      </c>
      <c r="F1611" s="13" t="s">
        <v>20</v>
      </c>
      <c r="G1611" s="13">
        <v>112762.79</v>
      </c>
      <c r="H1611" s="13">
        <v>7</v>
      </c>
      <c r="I1611" s="14">
        <v>3.17</v>
      </c>
      <c r="J1611" s="15">
        <v>789339.56</v>
      </c>
      <c r="K1611" s="13">
        <v>94228.94</v>
      </c>
      <c r="L1611" s="15">
        <v>129737.01</v>
      </c>
      <c r="M1611" s="13" t="s">
        <v>21</v>
      </c>
      <c r="N1611" s="13" t="s">
        <v>58</v>
      </c>
      <c r="O1611" s="13" t="s">
        <v>23</v>
      </c>
      <c r="P1611" s="13">
        <v>12</v>
      </c>
      <c r="Q1611" s="13">
        <v>2023</v>
      </c>
      <c r="R1611" s="15">
        <f>Raw_Data!$G1611*Raw_Data!$H1611</f>
        <v>789339.52999999991</v>
      </c>
      <c r="S1611" s="15">
        <f>Raw_Data!$R1611*Raw_Data!$I1611/100</f>
        <v>25022.063101</v>
      </c>
      <c r="T1611" s="15">
        <f>Raw_Data!$R1611-Raw_Data!$S1611</f>
        <v>764317.46689899988</v>
      </c>
      <c r="U1611" s="17">
        <f>Raw_Data!$L1611/Raw_Data!$J1611</f>
        <v>0.16436146947962418</v>
      </c>
    </row>
    <row r="1612" spans="1:21" x14ac:dyDescent="0.3">
      <c r="A1612" s="9" t="s">
        <v>2309</v>
      </c>
      <c r="B1612" s="8">
        <v>45276</v>
      </c>
      <c r="C1612" s="9" t="s">
        <v>40</v>
      </c>
      <c r="D1612" s="9" t="s">
        <v>494</v>
      </c>
      <c r="E1612" s="9" t="s">
        <v>5788</v>
      </c>
      <c r="F1612" s="9" t="s">
        <v>55</v>
      </c>
      <c r="G1612" s="9">
        <v>96857.58</v>
      </c>
      <c r="H1612" s="9">
        <v>1</v>
      </c>
      <c r="I1612" s="10">
        <v>1.7</v>
      </c>
      <c r="J1612" s="11">
        <v>96857.58</v>
      </c>
      <c r="K1612" s="9">
        <v>66019.509999999995</v>
      </c>
      <c r="L1612" s="11">
        <v>30838.07</v>
      </c>
      <c r="M1612" s="9" t="s">
        <v>21</v>
      </c>
      <c r="N1612" s="9" t="s">
        <v>28</v>
      </c>
      <c r="O1612" s="9" t="s">
        <v>23</v>
      </c>
      <c r="P1612" s="9">
        <v>12</v>
      </c>
      <c r="Q1612" s="9">
        <v>2023</v>
      </c>
      <c r="R1612" s="11">
        <f>Raw_Data!$G1612*Raw_Data!$H1612</f>
        <v>96857.58</v>
      </c>
      <c r="S1612" s="11">
        <f>Raw_Data!$R1612*Raw_Data!$I1612/100</f>
        <v>1646.5788600000001</v>
      </c>
      <c r="T1612" s="11">
        <f>Raw_Data!$R1612-Raw_Data!$S1612</f>
        <v>95211.001140000008</v>
      </c>
      <c r="U1612" s="16">
        <f>Raw_Data!$L1612/Raw_Data!$J1612</f>
        <v>0.31838571643024738</v>
      </c>
    </row>
    <row r="1613" spans="1:21" x14ac:dyDescent="0.3">
      <c r="A1613" s="13" t="s">
        <v>2310</v>
      </c>
      <c r="B1613" s="12">
        <v>45276</v>
      </c>
      <c r="C1613" s="13" t="s">
        <v>25</v>
      </c>
      <c r="D1613" s="13" t="s">
        <v>1013</v>
      </c>
      <c r="E1613" s="13" t="s">
        <v>5785</v>
      </c>
      <c r="F1613" s="13" t="s">
        <v>42</v>
      </c>
      <c r="G1613" s="13">
        <v>124653.67</v>
      </c>
      <c r="H1613" s="13">
        <v>1</v>
      </c>
      <c r="I1613" s="14">
        <v>0.82</v>
      </c>
      <c r="J1613" s="15">
        <v>124653.67</v>
      </c>
      <c r="K1613" s="13">
        <v>87452.82</v>
      </c>
      <c r="L1613" s="15">
        <v>37200.839999999997</v>
      </c>
      <c r="M1613" s="13" t="s">
        <v>21</v>
      </c>
      <c r="N1613" s="13" t="s">
        <v>22</v>
      </c>
      <c r="O1613" s="13" t="s">
        <v>23</v>
      </c>
      <c r="P1613" s="13">
        <v>12</v>
      </c>
      <c r="Q1613" s="13">
        <v>2023</v>
      </c>
      <c r="R1613" s="15">
        <f>Raw_Data!$G1613*Raw_Data!$H1613</f>
        <v>124653.67</v>
      </c>
      <c r="S1613" s="15">
        <f>Raw_Data!$R1613*Raw_Data!$I1613/100</f>
        <v>1022.160094</v>
      </c>
      <c r="T1613" s="15">
        <f>Raw_Data!$R1613-Raw_Data!$S1613</f>
        <v>123631.50990599999</v>
      </c>
      <c r="U1613" s="17">
        <f>Raw_Data!$L1613/Raw_Data!$J1613</f>
        <v>0.29843357199190362</v>
      </c>
    </row>
    <row r="1614" spans="1:21" x14ac:dyDescent="0.3">
      <c r="A1614" s="9" t="s">
        <v>2311</v>
      </c>
      <c r="B1614" s="8">
        <v>45276</v>
      </c>
      <c r="C1614" s="9" t="s">
        <v>47</v>
      </c>
      <c r="D1614" s="9" t="s">
        <v>1431</v>
      </c>
      <c r="E1614" s="9" t="s">
        <v>5785</v>
      </c>
      <c r="F1614" s="9" t="s">
        <v>27</v>
      </c>
      <c r="G1614" s="9">
        <v>60852.51</v>
      </c>
      <c r="H1614" s="9">
        <v>11</v>
      </c>
      <c r="I1614" s="10">
        <v>3.5</v>
      </c>
      <c r="J1614" s="11">
        <v>669377.62</v>
      </c>
      <c r="K1614" s="9">
        <v>49419.61</v>
      </c>
      <c r="L1614" s="11">
        <v>125761.88</v>
      </c>
      <c r="M1614" s="9" t="s">
        <v>36</v>
      </c>
      <c r="N1614" s="9" t="s">
        <v>58</v>
      </c>
      <c r="O1614" s="9" t="s">
        <v>23</v>
      </c>
      <c r="P1614" s="9">
        <v>12</v>
      </c>
      <c r="Q1614" s="9">
        <v>2023</v>
      </c>
      <c r="R1614" s="11">
        <f>Raw_Data!$G1614*Raw_Data!$H1614</f>
        <v>669377.61</v>
      </c>
      <c r="S1614" s="11">
        <f>Raw_Data!$R1614*Raw_Data!$I1614/100</f>
        <v>23428.216349999999</v>
      </c>
      <c r="T1614" s="11">
        <f>Raw_Data!$R1614-Raw_Data!$S1614</f>
        <v>645949.39364999998</v>
      </c>
      <c r="U1614" s="16">
        <f>Raw_Data!$L1614/Raw_Data!$J1614</f>
        <v>0.18787882391407112</v>
      </c>
    </row>
    <row r="1615" spans="1:21" x14ac:dyDescent="0.3">
      <c r="A1615" s="13" t="s">
        <v>2312</v>
      </c>
      <c r="B1615" s="12">
        <v>45277</v>
      </c>
      <c r="C1615" s="13" t="s">
        <v>25</v>
      </c>
      <c r="D1615" s="13" t="s">
        <v>1672</v>
      </c>
      <c r="E1615" s="13" t="s">
        <v>5786</v>
      </c>
      <c r="F1615" s="13" t="s">
        <v>42</v>
      </c>
      <c r="G1615" s="13">
        <v>112163.91</v>
      </c>
      <c r="H1615" s="13">
        <v>4</v>
      </c>
      <c r="I1615" s="14">
        <v>0.12</v>
      </c>
      <c r="J1615" s="15">
        <v>448655.64</v>
      </c>
      <c r="K1615" s="13">
        <v>84612.76</v>
      </c>
      <c r="L1615" s="15">
        <v>110204.61</v>
      </c>
      <c r="M1615" s="13" t="s">
        <v>21</v>
      </c>
      <c r="N1615" s="13" t="s">
        <v>28</v>
      </c>
      <c r="O1615" s="13" t="s">
        <v>23</v>
      </c>
      <c r="P1615" s="13">
        <v>12</v>
      </c>
      <c r="Q1615" s="13">
        <v>2023</v>
      </c>
      <c r="R1615" s="15">
        <f>Raw_Data!$G1615*Raw_Data!$H1615</f>
        <v>448655.64</v>
      </c>
      <c r="S1615" s="15">
        <f>Raw_Data!$R1615*Raw_Data!$I1615/100</f>
        <v>538.38676799999996</v>
      </c>
      <c r="T1615" s="15">
        <f>Raw_Data!$R1615-Raw_Data!$S1615</f>
        <v>448117.25323199999</v>
      </c>
      <c r="U1615" s="17">
        <f>Raw_Data!$L1615/Raw_Data!$J1615</f>
        <v>0.24563295359443157</v>
      </c>
    </row>
    <row r="1616" spans="1:21" x14ac:dyDescent="0.3">
      <c r="A1616" s="9" t="s">
        <v>2313</v>
      </c>
      <c r="B1616" s="8">
        <v>45277</v>
      </c>
      <c r="C1616" s="9" t="s">
        <v>40</v>
      </c>
      <c r="D1616" s="9" t="s">
        <v>84</v>
      </c>
      <c r="E1616" s="9" t="s">
        <v>5790</v>
      </c>
      <c r="F1616" s="9" t="s">
        <v>32</v>
      </c>
      <c r="G1616" s="9">
        <v>104006.49</v>
      </c>
      <c r="H1616" s="9">
        <v>27</v>
      </c>
      <c r="I1616" s="10">
        <v>1.22</v>
      </c>
      <c r="J1616" s="11">
        <v>2808175.22</v>
      </c>
      <c r="K1616" s="9">
        <v>82381.490000000005</v>
      </c>
      <c r="L1616" s="11">
        <v>583875.02</v>
      </c>
      <c r="M1616" s="9" t="s">
        <v>36</v>
      </c>
      <c r="N1616" s="9" t="s">
        <v>28</v>
      </c>
      <c r="O1616" s="9" t="s">
        <v>23</v>
      </c>
      <c r="P1616" s="9">
        <v>12</v>
      </c>
      <c r="Q1616" s="9">
        <v>2023</v>
      </c>
      <c r="R1616" s="11">
        <f>Raw_Data!$G1616*Raw_Data!$H1616</f>
        <v>2808175.23</v>
      </c>
      <c r="S1616" s="11">
        <f>Raw_Data!$R1616*Raw_Data!$I1616/100</f>
        <v>34259.737805999997</v>
      </c>
      <c r="T1616" s="11">
        <f>Raw_Data!$R1616-Raw_Data!$S1616</f>
        <v>2773915.4921940002</v>
      </c>
      <c r="U1616" s="16">
        <f>Raw_Data!$L1616/Raw_Data!$J1616</f>
        <v>0.20791972518011179</v>
      </c>
    </row>
    <row r="1617" spans="1:21" x14ac:dyDescent="0.3">
      <c r="A1617" s="13" t="s">
        <v>2314</v>
      </c>
      <c r="B1617" s="12">
        <v>45277</v>
      </c>
      <c r="C1617" s="13" t="s">
        <v>18</v>
      </c>
      <c r="D1617" s="13" t="s">
        <v>126</v>
      </c>
      <c r="E1617" s="13" t="s">
        <v>5788</v>
      </c>
      <c r="F1617" s="13" t="s">
        <v>42</v>
      </c>
      <c r="G1617" s="13">
        <v>62285.279999999999</v>
      </c>
      <c r="H1617" s="13">
        <v>6</v>
      </c>
      <c r="I1617" s="14">
        <v>2.88</v>
      </c>
      <c r="J1617" s="15">
        <v>373711.7</v>
      </c>
      <c r="K1617" s="13">
        <v>46716.13</v>
      </c>
      <c r="L1617" s="15">
        <v>93414.95</v>
      </c>
      <c r="M1617" s="13" t="s">
        <v>21</v>
      </c>
      <c r="N1617" s="13" t="s">
        <v>22</v>
      </c>
      <c r="O1617" s="13" t="s">
        <v>23</v>
      </c>
      <c r="P1617" s="13">
        <v>12</v>
      </c>
      <c r="Q1617" s="13">
        <v>2023</v>
      </c>
      <c r="R1617" s="15">
        <f>Raw_Data!$G1617*Raw_Data!$H1617</f>
        <v>373711.68</v>
      </c>
      <c r="S1617" s="15">
        <f>Raw_Data!$R1617*Raw_Data!$I1617/100</f>
        <v>10762.896384</v>
      </c>
      <c r="T1617" s="15">
        <f>Raw_Data!$R1617-Raw_Data!$S1617</f>
        <v>362948.78361599997</v>
      </c>
      <c r="U1617" s="17">
        <f>Raw_Data!$L1617/Raw_Data!$J1617</f>
        <v>0.24996528072308144</v>
      </c>
    </row>
    <row r="1618" spans="1:21" x14ac:dyDescent="0.3">
      <c r="A1618" s="9" t="s">
        <v>2315</v>
      </c>
      <c r="B1618" s="8">
        <v>45278</v>
      </c>
      <c r="C1618" s="9" t="s">
        <v>47</v>
      </c>
      <c r="D1618" s="9" t="s">
        <v>2235</v>
      </c>
      <c r="E1618" s="9" t="s">
        <v>5785</v>
      </c>
      <c r="F1618" s="9" t="s">
        <v>42</v>
      </c>
      <c r="G1618" s="9">
        <v>62712.31</v>
      </c>
      <c r="H1618" s="9">
        <v>8</v>
      </c>
      <c r="I1618" s="10">
        <v>0.8</v>
      </c>
      <c r="J1618" s="11">
        <v>501698.47</v>
      </c>
      <c r="K1618" s="9">
        <v>46855.13</v>
      </c>
      <c r="L1618" s="11">
        <v>126857.4</v>
      </c>
      <c r="M1618" s="9" t="s">
        <v>21</v>
      </c>
      <c r="N1618" s="9" t="s">
        <v>28</v>
      </c>
      <c r="O1618" s="9" t="s">
        <v>23</v>
      </c>
      <c r="P1618" s="9">
        <v>12</v>
      </c>
      <c r="Q1618" s="9">
        <v>2023</v>
      </c>
      <c r="R1618" s="11">
        <f>Raw_Data!$G1618*Raw_Data!$H1618</f>
        <v>501698.48</v>
      </c>
      <c r="S1618" s="11">
        <f>Raw_Data!$R1618*Raw_Data!$I1618/100</f>
        <v>4013.5878399999997</v>
      </c>
      <c r="T1618" s="11">
        <f>Raw_Data!$R1618-Raw_Data!$S1618</f>
        <v>497684.89215999999</v>
      </c>
      <c r="U1618" s="16">
        <f>Raw_Data!$L1618/Raw_Data!$J1618</f>
        <v>0.25285586380201636</v>
      </c>
    </row>
    <row r="1619" spans="1:21" x14ac:dyDescent="0.3">
      <c r="A1619" s="13" t="s">
        <v>2316</v>
      </c>
      <c r="B1619" s="12">
        <v>45278</v>
      </c>
      <c r="C1619" s="13" t="s">
        <v>34</v>
      </c>
      <c r="D1619" s="13" t="s">
        <v>1875</v>
      </c>
      <c r="E1619" s="13" t="s">
        <v>5788</v>
      </c>
      <c r="F1619" s="13" t="s">
        <v>42</v>
      </c>
      <c r="G1619" s="13">
        <v>66360.91</v>
      </c>
      <c r="H1619" s="13">
        <v>22</v>
      </c>
      <c r="I1619" s="14">
        <v>1.61</v>
      </c>
      <c r="J1619" s="15">
        <v>1459940.01</v>
      </c>
      <c r="K1619" s="13">
        <v>51746.5</v>
      </c>
      <c r="L1619" s="15">
        <v>321517.09000000003</v>
      </c>
      <c r="M1619" s="13" t="s">
        <v>36</v>
      </c>
      <c r="N1619" s="13" t="s">
        <v>28</v>
      </c>
      <c r="O1619" s="13" t="s">
        <v>23</v>
      </c>
      <c r="P1619" s="13">
        <v>12</v>
      </c>
      <c r="Q1619" s="13">
        <v>2023</v>
      </c>
      <c r="R1619" s="15">
        <f>Raw_Data!$G1619*Raw_Data!$H1619</f>
        <v>1459940.02</v>
      </c>
      <c r="S1619" s="15">
        <f>Raw_Data!$R1619*Raw_Data!$I1619/100</f>
        <v>23505.034322000003</v>
      </c>
      <c r="T1619" s="15">
        <f>Raw_Data!$R1619-Raw_Data!$S1619</f>
        <v>1436434.9856779999</v>
      </c>
      <c r="U1619" s="17">
        <f>Raw_Data!$L1619/Raw_Data!$J1619</f>
        <v>0.22022623381627854</v>
      </c>
    </row>
    <row r="1620" spans="1:21" x14ac:dyDescent="0.3">
      <c r="A1620" s="9" t="s">
        <v>2317</v>
      </c>
      <c r="B1620" s="8">
        <v>45278</v>
      </c>
      <c r="C1620" s="9" t="s">
        <v>47</v>
      </c>
      <c r="D1620" s="9" t="s">
        <v>665</v>
      </c>
      <c r="E1620" s="9" t="s">
        <v>5788</v>
      </c>
      <c r="F1620" s="9" t="s">
        <v>20</v>
      </c>
      <c r="G1620" s="9">
        <v>44680.77</v>
      </c>
      <c r="H1620" s="9">
        <v>8</v>
      </c>
      <c r="I1620" s="10">
        <v>1.23</v>
      </c>
      <c r="J1620" s="11">
        <v>357446.14</v>
      </c>
      <c r="K1620" s="9">
        <v>34564.71</v>
      </c>
      <c r="L1620" s="11">
        <v>80928.47</v>
      </c>
      <c r="M1620" s="9" t="s">
        <v>21</v>
      </c>
      <c r="N1620" s="9" t="s">
        <v>22</v>
      </c>
      <c r="O1620" s="9" t="s">
        <v>23</v>
      </c>
      <c r="P1620" s="9">
        <v>12</v>
      </c>
      <c r="Q1620" s="9">
        <v>2023</v>
      </c>
      <c r="R1620" s="11">
        <f>Raw_Data!$G1620*Raw_Data!$H1620</f>
        <v>357446.16</v>
      </c>
      <c r="S1620" s="11">
        <f>Raw_Data!$R1620*Raw_Data!$I1620/100</f>
        <v>4396.5877679999994</v>
      </c>
      <c r="T1620" s="11">
        <f>Raw_Data!$R1620-Raw_Data!$S1620</f>
        <v>353049.57223199995</v>
      </c>
      <c r="U1620" s="16">
        <f>Raw_Data!$L1620/Raw_Data!$J1620</f>
        <v>0.22640745260250955</v>
      </c>
    </row>
    <row r="1621" spans="1:21" x14ac:dyDescent="0.3">
      <c r="A1621" s="13" t="s">
        <v>2318</v>
      </c>
      <c r="B1621" s="12">
        <v>45278</v>
      </c>
      <c r="C1621" s="13" t="s">
        <v>34</v>
      </c>
      <c r="D1621" s="13" t="s">
        <v>353</v>
      </c>
      <c r="E1621" s="13" t="s">
        <v>5789</v>
      </c>
      <c r="F1621" s="13" t="s">
        <v>55</v>
      </c>
      <c r="G1621" s="13">
        <v>72404.899999999994</v>
      </c>
      <c r="H1621" s="13">
        <v>3</v>
      </c>
      <c r="I1621" s="14">
        <v>0.49</v>
      </c>
      <c r="J1621" s="15">
        <v>217214.71</v>
      </c>
      <c r="K1621" s="13">
        <v>48315.94</v>
      </c>
      <c r="L1621" s="15">
        <v>72266.880000000005</v>
      </c>
      <c r="M1621" s="13" t="s">
        <v>21</v>
      </c>
      <c r="N1621" s="13" t="s">
        <v>28</v>
      </c>
      <c r="O1621" s="13" t="s">
        <v>23</v>
      </c>
      <c r="P1621" s="13">
        <v>12</v>
      </c>
      <c r="Q1621" s="13">
        <v>2023</v>
      </c>
      <c r="R1621" s="15">
        <f>Raw_Data!$G1621*Raw_Data!$H1621</f>
        <v>217214.69999999998</v>
      </c>
      <c r="S1621" s="15">
        <f>Raw_Data!$R1621*Raw_Data!$I1621/100</f>
        <v>1064.35203</v>
      </c>
      <c r="T1621" s="15">
        <f>Raw_Data!$R1621-Raw_Data!$S1621</f>
        <v>216150.34796999997</v>
      </c>
      <c r="U1621" s="17">
        <f>Raw_Data!$L1621/Raw_Data!$J1621</f>
        <v>0.33269790982387892</v>
      </c>
    </row>
    <row r="1622" spans="1:21" x14ac:dyDescent="0.3">
      <c r="A1622" s="9" t="s">
        <v>2319</v>
      </c>
      <c r="B1622" s="8">
        <v>45278</v>
      </c>
      <c r="C1622" s="9" t="s">
        <v>25</v>
      </c>
      <c r="D1622" s="9" t="s">
        <v>1327</v>
      </c>
      <c r="E1622" s="9" t="s">
        <v>5789</v>
      </c>
      <c r="F1622" s="9" t="s">
        <v>55</v>
      </c>
      <c r="G1622" s="9">
        <v>132872.59</v>
      </c>
      <c r="H1622" s="9">
        <v>11</v>
      </c>
      <c r="I1622" s="10">
        <v>0.9</v>
      </c>
      <c r="J1622" s="11">
        <v>1461598.48</v>
      </c>
      <c r="K1622" s="9">
        <v>91371.83</v>
      </c>
      <c r="L1622" s="11">
        <v>456508.38</v>
      </c>
      <c r="M1622" s="9" t="s">
        <v>21</v>
      </c>
      <c r="N1622" s="9" t="s">
        <v>22</v>
      </c>
      <c r="O1622" s="9" t="s">
        <v>23</v>
      </c>
      <c r="P1622" s="9">
        <v>12</v>
      </c>
      <c r="Q1622" s="9">
        <v>2023</v>
      </c>
      <c r="R1622" s="11">
        <f>Raw_Data!$G1622*Raw_Data!$H1622</f>
        <v>1461598.49</v>
      </c>
      <c r="S1622" s="11">
        <f>Raw_Data!$R1622*Raw_Data!$I1622/100</f>
        <v>13154.386410000001</v>
      </c>
      <c r="T1622" s="11">
        <f>Raw_Data!$R1622-Raw_Data!$S1622</f>
        <v>1448444.10359</v>
      </c>
      <c r="U1622" s="16">
        <f>Raw_Data!$L1622/Raw_Data!$J1622</f>
        <v>0.31233501282787324</v>
      </c>
    </row>
    <row r="1623" spans="1:21" x14ac:dyDescent="0.3">
      <c r="A1623" s="13" t="s">
        <v>2320</v>
      </c>
      <c r="B1623" s="12">
        <v>45278</v>
      </c>
      <c r="C1623" s="13" t="s">
        <v>25</v>
      </c>
      <c r="D1623" s="13" t="s">
        <v>556</v>
      </c>
      <c r="E1623" s="13" t="s">
        <v>5785</v>
      </c>
      <c r="F1623" s="13" t="s">
        <v>27</v>
      </c>
      <c r="G1623" s="13">
        <v>77757.929999999993</v>
      </c>
      <c r="H1623" s="13">
        <v>72</v>
      </c>
      <c r="I1623" s="14">
        <v>24.94</v>
      </c>
      <c r="J1623" s="15">
        <v>5598571.2000000002</v>
      </c>
      <c r="K1623" s="13">
        <v>58545.2</v>
      </c>
      <c r="L1623" s="15">
        <v>1383316.9</v>
      </c>
      <c r="M1623" s="13" t="s">
        <v>36</v>
      </c>
      <c r="N1623" s="13" t="s">
        <v>22</v>
      </c>
      <c r="O1623" s="13" t="s">
        <v>29</v>
      </c>
      <c r="P1623" s="13">
        <v>12</v>
      </c>
      <c r="Q1623" s="13">
        <v>2023</v>
      </c>
      <c r="R1623" s="15">
        <f>Raw_Data!$G1623*Raw_Data!$H1623</f>
        <v>5598570.959999999</v>
      </c>
      <c r="S1623" s="15">
        <f>Raw_Data!$R1623*Raw_Data!$I1623/100</f>
        <v>1396283.5974239998</v>
      </c>
      <c r="T1623" s="15">
        <f>Raw_Data!$R1623-Raw_Data!$S1623</f>
        <v>4202287.3625759995</v>
      </c>
      <c r="U1623" s="17">
        <f>Raw_Data!$L1623/Raw_Data!$J1623</f>
        <v>0.24708391669645996</v>
      </c>
    </row>
    <row r="1624" spans="1:21" x14ac:dyDescent="0.3">
      <c r="A1624" s="9" t="s">
        <v>2321</v>
      </c>
      <c r="B1624" s="8">
        <v>45278</v>
      </c>
      <c r="C1624" s="9" t="s">
        <v>18</v>
      </c>
      <c r="D1624" s="9" t="s">
        <v>277</v>
      </c>
      <c r="E1624" s="9" t="s">
        <v>5785</v>
      </c>
      <c r="F1624" s="9" t="s">
        <v>42</v>
      </c>
      <c r="G1624" s="9">
        <v>64770.5</v>
      </c>
      <c r="H1624" s="9">
        <v>124</v>
      </c>
      <c r="I1624" s="10">
        <v>8.86</v>
      </c>
      <c r="J1624" s="11">
        <v>8031542.4400000004</v>
      </c>
      <c r="K1624" s="9">
        <v>47533.68</v>
      </c>
      <c r="L1624" s="11">
        <v>2137366.02</v>
      </c>
      <c r="M1624" s="9" t="s">
        <v>36</v>
      </c>
      <c r="N1624" s="9" t="s">
        <v>28</v>
      </c>
      <c r="O1624" s="9" t="s">
        <v>29</v>
      </c>
      <c r="P1624" s="9">
        <v>12</v>
      </c>
      <c r="Q1624" s="9">
        <v>2023</v>
      </c>
      <c r="R1624" s="11">
        <f>Raw_Data!$G1624*Raw_Data!$H1624</f>
        <v>8031542</v>
      </c>
      <c r="S1624" s="11">
        <f>Raw_Data!$R1624*Raw_Data!$I1624/100</f>
        <v>711594.62119999994</v>
      </c>
      <c r="T1624" s="11">
        <f>Raw_Data!$R1624-Raw_Data!$S1624</f>
        <v>7319947.3788000001</v>
      </c>
      <c r="U1624" s="16">
        <f>Raw_Data!$L1624/Raw_Data!$J1624</f>
        <v>0.2661214873689941</v>
      </c>
    </row>
    <row r="1625" spans="1:21" x14ac:dyDescent="0.3">
      <c r="A1625" s="13" t="s">
        <v>2322</v>
      </c>
      <c r="B1625" s="12">
        <v>45278</v>
      </c>
      <c r="C1625" s="13" t="s">
        <v>34</v>
      </c>
      <c r="D1625" s="13" t="s">
        <v>1942</v>
      </c>
      <c r="E1625" s="13" t="s">
        <v>5787</v>
      </c>
      <c r="F1625" s="13" t="s">
        <v>42</v>
      </c>
      <c r="G1625" s="13">
        <v>69965.2</v>
      </c>
      <c r="H1625" s="13">
        <v>6</v>
      </c>
      <c r="I1625" s="14">
        <v>9.67</v>
      </c>
      <c r="J1625" s="15">
        <v>419791.2</v>
      </c>
      <c r="K1625" s="13">
        <v>54119.42</v>
      </c>
      <c r="L1625" s="15">
        <v>95074.68</v>
      </c>
      <c r="M1625" s="13" t="s">
        <v>21</v>
      </c>
      <c r="N1625" s="13" t="s">
        <v>22</v>
      </c>
      <c r="O1625" s="13" t="s">
        <v>29</v>
      </c>
      <c r="P1625" s="13">
        <v>12</v>
      </c>
      <c r="Q1625" s="13">
        <v>2023</v>
      </c>
      <c r="R1625" s="15">
        <f>Raw_Data!$G1625*Raw_Data!$H1625</f>
        <v>419791.19999999995</v>
      </c>
      <c r="S1625" s="15">
        <f>Raw_Data!$R1625*Raw_Data!$I1625/100</f>
        <v>40593.809039999993</v>
      </c>
      <c r="T1625" s="15">
        <f>Raw_Data!$R1625-Raw_Data!$S1625</f>
        <v>379197.39095999999</v>
      </c>
      <c r="U1625" s="17">
        <f>Raw_Data!$L1625/Raw_Data!$J1625</f>
        <v>0.22648087906559258</v>
      </c>
    </row>
    <row r="1626" spans="1:21" x14ac:dyDescent="0.3">
      <c r="A1626" s="9" t="s">
        <v>2323</v>
      </c>
      <c r="B1626" s="8">
        <v>45278</v>
      </c>
      <c r="C1626" s="9" t="s">
        <v>40</v>
      </c>
      <c r="D1626" s="9" t="s">
        <v>835</v>
      </c>
      <c r="E1626" s="9" t="s">
        <v>5787</v>
      </c>
      <c r="F1626" s="9" t="s">
        <v>20</v>
      </c>
      <c r="G1626" s="9">
        <v>96114.1</v>
      </c>
      <c r="H1626" s="9">
        <v>20</v>
      </c>
      <c r="I1626" s="10">
        <v>4</v>
      </c>
      <c r="J1626" s="11">
        <v>1922282.07</v>
      </c>
      <c r="K1626" s="9">
        <v>74768.77</v>
      </c>
      <c r="L1626" s="11">
        <v>426906.68</v>
      </c>
      <c r="M1626" s="9" t="s">
        <v>36</v>
      </c>
      <c r="N1626" s="9" t="s">
        <v>45</v>
      </c>
      <c r="O1626" s="9" t="s">
        <v>23</v>
      </c>
      <c r="P1626" s="9">
        <v>12</v>
      </c>
      <c r="Q1626" s="9">
        <v>2023</v>
      </c>
      <c r="R1626" s="11">
        <f>Raw_Data!$G1626*Raw_Data!$H1626</f>
        <v>1922282</v>
      </c>
      <c r="S1626" s="11">
        <f>Raw_Data!$R1626*Raw_Data!$I1626/100</f>
        <v>76891.28</v>
      </c>
      <c r="T1626" s="11">
        <f>Raw_Data!$R1626-Raw_Data!$S1626</f>
        <v>1845390.72</v>
      </c>
      <c r="U1626" s="16">
        <f>Raw_Data!$L1626/Raw_Data!$J1626</f>
        <v>0.22208326585494292</v>
      </c>
    </row>
    <row r="1627" spans="1:21" x14ac:dyDescent="0.3">
      <c r="A1627" s="13" t="s">
        <v>2324</v>
      </c>
      <c r="B1627" s="12">
        <v>45278</v>
      </c>
      <c r="C1627" s="13" t="s">
        <v>25</v>
      </c>
      <c r="D1627" s="13" t="s">
        <v>284</v>
      </c>
      <c r="E1627" s="13" t="s">
        <v>5786</v>
      </c>
      <c r="F1627" s="13" t="s">
        <v>55</v>
      </c>
      <c r="G1627" s="13">
        <v>110586.62</v>
      </c>
      <c r="H1627" s="13">
        <v>2</v>
      </c>
      <c r="I1627" s="14">
        <v>5.46</v>
      </c>
      <c r="J1627" s="15">
        <v>221173.24</v>
      </c>
      <c r="K1627" s="13">
        <v>79593.56</v>
      </c>
      <c r="L1627" s="15">
        <v>61986.12</v>
      </c>
      <c r="M1627" s="13" t="s">
        <v>21</v>
      </c>
      <c r="N1627" s="13" t="s">
        <v>58</v>
      </c>
      <c r="O1627" s="13" t="s">
        <v>23</v>
      </c>
      <c r="P1627" s="13">
        <v>12</v>
      </c>
      <c r="Q1627" s="13">
        <v>2023</v>
      </c>
      <c r="R1627" s="15">
        <f>Raw_Data!$G1627*Raw_Data!$H1627</f>
        <v>221173.24</v>
      </c>
      <c r="S1627" s="15">
        <f>Raw_Data!$R1627*Raw_Data!$I1627/100</f>
        <v>12076.058904</v>
      </c>
      <c r="T1627" s="15">
        <f>Raw_Data!$R1627-Raw_Data!$S1627</f>
        <v>209097.18109599999</v>
      </c>
      <c r="U1627" s="17">
        <f>Raw_Data!$L1627/Raw_Data!$J1627</f>
        <v>0.28026048720903129</v>
      </c>
    </row>
    <row r="1628" spans="1:21" x14ac:dyDescent="0.3">
      <c r="A1628" s="9" t="s">
        <v>2325</v>
      </c>
      <c r="B1628" s="8">
        <v>45279</v>
      </c>
      <c r="C1628" s="9" t="s">
        <v>40</v>
      </c>
      <c r="D1628" s="9" t="s">
        <v>756</v>
      </c>
      <c r="E1628" s="9" t="s">
        <v>5785</v>
      </c>
      <c r="F1628" s="9" t="s">
        <v>32</v>
      </c>
      <c r="G1628" s="9">
        <v>90599.21</v>
      </c>
      <c r="H1628" s="9">
        <v>108</v>
      </c>
      <c r="I1628" s="10">
        <v>21.36</v>
      </c>
      <c r="J1628" s="11">
        <v>9784714.9800000004</v>
      </c>
      <c r="K1628" s="9">
        <v>73422.559999999998</v>
      </c>
      <c r="L1628" s="11">
        <v>1855078.44</v>
      </c>
      <c r="M1628" s="9" t="s">
        <v>36</v>
      </c>
      <c r="N1628" s="9" t="s">
        <v>28</v>
      </c>
      <c r="O1628" s="9" t="s">
        <v>29</v>
      </c>
      <c r="P1628" s="9">
        <v>12</v>
      </c>
      <c r="Q1628" s="9">
        <v>2023</v>
      </c>
      <c r="R1628" s="11">
        <f>Raw_Data!$G1628*Raw_Data!$H1628</f>
        <v>9784714.6800000016</v>
      </c>
      <c r="S1628" s="11">
        <f>Raw_Data!$R1628*Raw_Data!$I1628/100</f>
        <v>2090015.0556480002</v>
      </c>
      <c r="T1628" s="11">
        <f>Raw_Data!$R1628-Raw_Data!$S1628</f>
        <v>7694699.6243520016</v>
      </c>
      <c r="U1628" s="16">
        <f>Raw_Data!$L1628/Raw_Data!$J1628</f>
        <v>0.18958942021221756</v>
      </c>
    </row>
    <row r="1629" spans="1:21" x14ac:dyDescent="0.3">
      <c r="A1629" s="13" t="s">
        <v>2326</v>
      </c>
      <c r="B1629" s="12">
        <v>45279</v>
      </c>
      <c r="C1629" s="13" t="s">
        <v>18</v>
      </c>
      <c r="D1629" s="13" t="s">
        <v>1832</v>
      </c>
      <c r="E1629" s="13" t="s">
        <v>5789</v>
      </c>
      <c r="F1629" s="13" t="s">
        <v>32</v>
      </c>
      <c r="G1629" s="13">
        <v>46665.21</v>
      </c>
      <c r="H1629" s="13">
        <v>120</v>
      </c>
      <c r="I1629" s="14">
        <v>20.87</v>
      </c>
      <c r="J1629" s="15">
        <v>5599825.6600000001</v>
      </c>
      <c r="K1629" s="13">
        <v>41037.83</v>
      </c>
      <c r="L1629" s="15">
        <v>675286.02</v>
      </c>
      <c r="M1629" s="13" t="s">
        <v>36</v>
      </c>
      <c r="N1629" s="13" t="s">
        <v>45</v>
      </c>
      <c r="O1629" s="13" t="s">
        <v>29</v>
      </c>
      <c r="P1629" s="13">
        <v>12</v>
      </c>
      <c r="Q1629" s="13">
        <v>2023</v>
      </c>
      <c r="R1629" s="15">
        <f>Raw_Data!$G1629*Raw_Data!$H1629</f>
        <v>5599825.2000000002</v>
      </c>
      <c r="S1629" s="15">
        <f>Raw_Data!$R1629*Raw_Data!$I1629/100</f>
        <v>1168683.5192400001</v>
      </c>
      <c r="T1629" s="15">
        <f>Raw_Data!$R1629-Raw_Data!$S1629</f>
        <v>4431141.6807599999</v>
      </c>
      <c r="U1629" s="17">
        <f>Raw_Data!$L1629/Raw_Data!$J1629</f>
        <v>0.12059054352774261</v>
      </c>
    </row>
    <row r="1630" spans="1:21" x14ac:dyDescent="0.3">
      <c r="A1630" s="9" t="s">
        <v>2327</v>
      </c>
      <c r="B1630" s="8">
        <v>45279</v>
      </c>
      <c r="C1630" s="9" t="s">
        <v>40</v>
      </c>
      <c r="D1630" s="9" t="s">
        <v>1139</v>
      </c>
      <c r="E1630" s="9" t="s">
        <v>5788</v>
      </c>
      <c r="F1630" s="9" t="s">
        <v>55</v>
      </c>
      <c r="G1630" s="9">
        <v>79131.240000000005</v>
      </c>
      <c r="H1630" s="9">
        <v>7</v>
      </c>
      <c r="I1630" s="10">
        <v>3.28</v>
      </c>
      <c r="J1630" s="11">
        <v>553918.68000000005</v>
      </c>
      <c r="K1630" s="9">
        <v>58103.519999999997</v>
      </c>
      <c r="L1630" s="11">
        <v>147194.01</v>
      </c>
      <c r="M1630" s="9" t="s">
        <v>21</v>
      </c>
      <c r="N1630" s="9" t="s">
        <v>22</v>
      </c>
      <c r="O1630" s="9" t="s">
        <v>23</v>
      </c>
      <c r="P1630" s="9">
        <v>12</v>
      </c>
      <c r="Q1630" s="9">
        <v>2023</v>
      </c>
      <c r="R1630" s="11">
        <f>Raw_Data!$G1630*Raw_Data!$H1630</f>
        <v>553918.68000000005</v>
      </c>
      <c r="S1630" s="11">
        <f>Raw_Data!$R1630*Raw_Data!$I1630/100</f>
        <v>18168.532704000001</v>
      </c>
      <c r="T1630" s="11">
        <f>Raw_Data!$R1630-Raw_Data!$S1630</f>
        <v>535750.14729600004</v>
      </c>
      <c r="U1630" s="16">
        <f>Raw_Data!$L1630/Raw_Data!$J1630</f>
        <v>0.26573216487300988</v>
      </c>
    </row>
    <row r="1631" spans="1:21" x14ac:dyDescent="0.3">
      <c r="A1631" s="13" t="s">
        <v>2328</v>
      </c>
      <c r="B1631" s="12">
        <v>45280</v>
      </c>
      <c r="C1631" s="13" t="s">
        <v>40</v>
      </c>
      <c r="D1631" s="13" t="s">
        <v>835</v>
      </c>
      <c r="E1631" s="13" t="s">
        <v>5785</v>
      </c>
      <c r="F1631" s="13" t="s">
        <v>32</v>
      </c>
      <c r="G1631" s="13">
        <v>107766.46</v>
      </c>
      <c r="H1631" s="13">
        <v>113</v>
      </c>
      <c r="I1631" s="14">
        <v>4.76</v>
      </c>
      <c r="J1631" s="15">
        <v>12177610.4</v>
      </c>
      <c r="K1631" s="13">
        <v>91718.85</v>
      </c>
      <c r="L1631" s="15">
        <v>1813380.84</v>
      </c>
      <c r="M1631" s="13" t="s">
        <v>36</v>
      </c>
      <c r="N1631" s="13" t="s">
        <v>22</v>
      </c>
      <c r="O1631" s="13" t="s">
        <v>23</v>
      </c>
      <c r="P1631" s="13">
        <v>12</v>
      </c>
      <c r="Q1631" s="13">
        <v>2023</v>
      </c>
      <c r="R1631" s="15">
        <f>Raw_Data!$G1631*Raw_Data!$H1631</f>
        <v>12177609.98</v>
      </c>
      <c r="S1631" s="15">
        <f>Raw_Data!$R1631*Raw_Data!$I1631/100</f>
        <v>579654.235048</v>
      </c>
      <c r="T1631" s="15">
        <f>Raw_Data!$R1631-Raw_Data!$S1631</f>
        <v>11597955.744952001</v>
      </c>
      <c r="U1631" s="17">
        <f>Raw_Data!$L1631/Raw_Data!$J1631</f>
        <v>0.14891105729577292</v>
      </c>
    </row>
    <row r="1632" spans="1:21" x14ac:dyDescent="0.3">
      <c r="A1632" s="9" t="s">
        <v>2329</v>
      </c>
      <c r="B1632" s="8">
        <v>45280</v>
      </c>
      <c r="C1632" s="9" t="s">
        <v>34</v>
      </c>
      <c r="D1632" s="9" t="s">
        <v>1093</v>
      </c>
      <c r="E1632" s="9" t="s">
        <v>5788</v>
      </c>
      <c r="F1632" s="9" t="s">
        <v>42</v>
      </c>
      <c r="G1632" s="9">
        <v>64108.12</v>
      </c>
      <c r="H1632" s="9">
        <v>6</v>
      </c>
      <c r="I1632" s="10">
        <v>7.39</v>
      </c>
      <c r="J1632" s="11">
        <v>384648.7</v>
      </c>
      <c r="K1632" s="9">
        <v>45087.57</v>
      </c>
      <c r="L1632" s="11">
        <v>114123.26</v>
      </c>
      <c r="M1632" s="9" t="s">
        <v>21</v>
      </c>
      <c r="N1632" s="9" t="s">
        <v>22</v>
      </c>
      <c r="O1632" s="9" t="s">
        <v>29</v>
      </c>
      <c r="P1632" s="9">
        <v>12</v>
      </c>
      <c r="Q1632" s="9">
        <v>2023</v>
      </c>
      <c r="R1632" s="11">
        <f>Raw_Data!$G1632*Raw_Data!$H1632</f>
        <v>384648.72000000003</v>
      </c>
      <c r="S1632" s="11">
        <f>Raw_Data!$R1632*Raw_Data!$I1632/100</f>
        <v>28425.540408000001</v>
      </c>
      <c r="T1632" s="11">
        <f>Raw_Data!$R1632-Raw_Data!$S1632</f>
        <v>356223.17959200003</v>
      </c>
      <c r="U1632" s="16">
        <f>Raw_Data!$L1632/Raw_Data!$J1632</f>
        <v>0.29669477629847701</v>
      </c>
    </row>
    <row r="1633" spans="1:21" x14ac:dyDescent="0.3">
      <c r="A1633" s="13" t="s">
        <v>2330</v>
      </c>
      <c r="B1633" s="12">
        <v>45280</v>
      </c>
      <c r="C1633" s="13" t="s">
        <v>18</v>
      </c>
      <c r="D1633" s="13" t="s">
        <v>1922</v>
      </c>
      <c r="E1633" s="13" t="s">
        <v>5789</v>
      </c>
      <c r="F1633" s="13" t="s">
        <v>42</v>
      </c>
      <c r="G1633" s="13">
        <v>59959.37</v>
      </c>
      <c r="H1633" s="13">
        <v>2</v>
      </c>
      <c r="I1633" s="14">
        <v>3.17</v>
      </c>
      <c r="J1633" s="15">
        <v>119918.74</v>
      </c>
      <c r="K1633" s="13">
        <v>45104.78</v>
      </c>
      <c r="L1633" s="15">
        <v>29709.19</v>
      </c>
      <c r="M1633" s="13" t="s">
        <v>21</v>
      </c>
      <c r="N1633" s="13" t="s">
        <v>22</v>
      </c>
      <c r="O1633" s="13" t="s">
        <v>23</v>
      </c>
      <c r="P1633" s="13">
        <v>12</v>
      </c>
      <c r="Q1633" s="13">
        <v>2023</v>
      </c>
      <c r="R1633" s="15">
        <f>Raw_Data!$G1633*Raw_Data!$H1633</f>
        <v>119918.74</v>
      </c>
      <c r="S1633" s="15">
        <f>Raw_Data!$R1633*Raw_Data!$I1633/100</f>
        <v>3801.4240580000001</v>
      </c>
      <c r="T1633" s="15">
        <f>Raw_Data!$R1633-Raw_Data!$S1633</f>
        <v>116117.315942</v>
      </c>
      <c r="U1633" s="17">
        <f>Raw_Data!$L1633/Raw_Data!$J1633</f>
        <v>0.24774434754734745</v>
      </c>
    </row>
    <row r="1634" spans="1:21" x14ac:dyDescent="0.3">
      <c r="A1634" s="9" t="s">
        <v>2331</v>
      </c>
      <c r="B1634" s="8">
        <v>45280</v>
      </c>
      <c r="C1634" s="9" t="s">
        <v>47</v>
      </c>
      <c r="D1634" s="9" t="s">
        <v>2332</v>
      </c>
      <c r="E1634" s="9" t="s">
        <v>5789</v>
      </c>
      <c r="F1634" s="9" t="s">
        <v>27</v>
      </c>
      <c r="G1634" s="9">
        <v>47464.639999999999</v>
      </c>
      <c r="H1634" s="9">
        <v>10</v>
      </c>
      <c r="I1634" s="10">
        <v>9.99</v>
      </c>
      <c r="J1634" s="11">
        <v>474646.44</v>
      </c>
      <c r="K1634" s="9">
        <v>36910.57</v>
      </c>
      <c r="L1634" s="11">
        <v>105540.71</v>
      </c>
      <c r="M1634" s="9" t="s">
        <v>21</v>
      </c>
      <c r="N1634" s="9" t="s">
        <v>28</v>
      </c>
      <c r="O1634" s="9" t="s">
        <v>29</v>
      </c>
      <c r="P1634" s="9">
        <v>12</v>
      </c>
      <c r="Q1634" s="9">
        <v>2023</v>
      </c>
      <c r="R1634" s="11">
        <f>Raw_Data!$G1634*Raw_Data!$H1634</f>
        <v>474646.4</v>
      </c>
      <c r="S1634" s="11">
        <f>Raw_Data!$R1634*Raw_Data!$I1634/100</f>
        <v>47417.175360000001</v>
      </c>
      <c r="T1634" s="11">
        <f>Raw_Data!$R1634-Raw_Data!$S1634</f>
        <v>427229.22464000003</v>
      </c>
      <c r="U1634" s="16">
        <f>Raw_Data!$L1634/Raw_Data!$J1634</f>
        <v>0.22235647653862106</v>
      </c>
    </row>
    <row r="1635" spans="1:21" x14ac:dyDescent="0.3">
      <c r="A1635" s="13" t="s">
        <v>2333</v>
      </c>
      <c r="B1635" s="12">
        <v>45280</v>
      </c>
      <c r="C1635" s="13" t="s">
        <v>34</v>
      </c>
      <c r="D1635" s="13" t="s">
        <v>1224</v>
      </c>
      <c r="E1635" s="13" t="s">
        <v>5790</v>
      </c>
      <c r="F1635" s="13" t="s">
        <v>20</v>
      </c>
      <c r="G1635" s="13">
        <v>70682.25</v>
      </c>
      <c r="H1635" s="13">
        <v>5</v>
      </c>
      <c r="I1635" s="14">
        <v>7.32</v>
      </c>
      <c r="J1635" s="15">
        <v>353411.25</v>
      </c>
      <c r="K1635" s="13">
        <v>58350.22</v>
      </c>
      <c r="L1635" s="15">
        <v>61660.14</v>
      </c>
      <c r="M1635" s="13" t="s">
        <v>21</v>
      </c>
      <c r="N1635" s="13" t="s">
        <v>58</v>
      </c>
      <c r="O1635" s="13" t="s">
        <v>29</v>
      </c>
      <c r="P1635" s="13">
        <v>12</v>
      </c>
      <c r="Q1635" s="13">
        <v>2023</v>
      </c>
      <c r="R1635" s="15">
        <f>Raw_Data!$G1635*Raw_Data!$H1635</f>
        <v>353411.25</v>
      </c>
      <c r="S1635" s="15">
        <f>Raw_Data!$R1635*Raw_Data!$I1635/100</f>
        <v>25869.7035</v>
      </c>
      <c r="T1635" s="15">
        <f>Raw_Data!$R1635-Raw_Data!$S1635</f>
        <v>327541.5465</v>
      </c>
      <c r="U1635" s="17">
        <f>Raw_Data!$L1635/Raw_Data!$J1635</f>
        <v>0.17447135596277707</v>
      </c>
    </row>
    <row r="1636" spans="1:21" x14ac:dyDescent="0.3">
      <c r="A1636" s="9" t="s">
        <v>2334</v>
      </c>
      <c r="B1636" s="8">
        <v>45281</v>
      </c>
      <c r="C1636" s="9" t="s">
        <v>25</v>
      </c>
      <c r="D1636" s="9" t="s">
        <v>590</v>
      </c>
      <c r="E1636" s="9" t="s">
        <v>5790</v>
      </c>
      <c r="F1636" s="9" t="s">
        <v>27</v>
      </c>
      <c r="G1636" s="9">
        <v>89092.47</v>
      </c>
      <c r="H1636" s="9">
        <v>66</v>
      </c>
      <c r="I1636" s="10">
        <v>18.28</v>
      </c>
      <c r="J1636" s="11">
        <v>5880103.2999999998</v>
      </c>
      <c r="K1636" s="9">
        <v>69617.84</v>
      </c>
      <c r="L1636" s="11">
        <v>1285326.01</v>
      </c>
      <c r="M1636" s="9" t="s">
        <v>36</v>
      </c>
      <c r="N1636" s="9" t="s">
        <v>58</v>
      </c>
      <c r="O1636" s="9" t="s">
        <v>29</v>
      </c>
      <c r="P1636" s="9">
        <v>12</v>
      </c>
      <c r="Q1636" s="9">
        <v>2023</v>
      </c>
      <c r="R1636" s="11">
        <f>Raw_Data!$G1636*Raw_Data!$H1636</f>
        <v>5880103.0200000005</v>
      </c>
      <c r="S1636" s="11">
        <f>Raw_Data!$R1636*Raw_Data!$I1636/100</f>
        <v>1074882.8320560001</v>
      </c>
      <c r="T1636" s="11">
        <f>Raw_Data!$R1636-Raw_Data!$S1636</f>
        <v>4805220.1879440006</v>
      </c>
      <c r="U1636" s="16">
        <f>Raw_Data!$L1636/Raw_Data!$J1636</f>
        <v>0.21858901866570951</v>
      </c>
    </row>
    <row r="1637" spans="1:21" x14ac:dyDescent="0.3">
      <c r="A1637" s="13" t="s">
        <v>2335</v>
      </c>
      <c r="B1637" s="12">
        <v>45281</v>
      </c>
      <c r="C1637" s="13" t="s">
        <v>34</v>
      </c>
      <c r="D1637" s="13" t="s">
        <v>1703</v>
      </c>
      <c r="E1637" s="13" t="s">
        <v>5790</v>
      </c>
      <c r="F1637" s="13" t="s">
        <v>20</v>
      </c>
      <c r="G1637" s="13">
        <v>62164.09</v>
      </c>
      <c r="H1637" s="13">
        <v>69</v>
      </c>
      <c r="I1637" s="14">
        <v>3.3</v>
      </c>
      <c r="J1637" s="15">
        <v>4289322.1500000004</v>
      </c>
      <c r="K1637" s="13">
        <v>51436.52</v>
      </c>
      <c r="L1637" s="15">
        <v>740202.09</v>
      </c>
      <c r="M1637" s="13" t="s">
        <v>36</v>
      </c>
      <c r="N1637" s="13" t="s">
        <v>22</v>
      </c>
      <c r="O1637" s="13" t="s">
        <v>23</v>
      </c>
      <c r="P1637" s="13">
        <v>12</v>
      </c>
      <c r="Q1637" s="13">
        <v>2023</v>
      </c>
      <c r="R1637" s="15">
        <f>Raw_Data!$G1637*Raw_Data!$H1637</f>
        <v>4289322.21</v>
      </c>
      <c r="S1637" s="15">
        <f>Raw_Data!$R1637*Raw_Data!$I1637/100</f>
        <v>141547.63292999999</v>
      </c>
      <c r="T1637" s="15">
        <f>Raw_Data!$R1637-Raw_Data!$S1637</f>
        <v>4147774.5770700001</v>
      </c>
      <c r="U1637" s="17">
        <f>Raw_Data!$L1637/Raw_Data!$J1637</f>
        <v>0.17256854675744043</v>
      </c>
    </row>
    <row r="1638" spans="1:21" x14ac:dyDescent="0.3">
      <c r="A1638" s="9" t="s">
        <v>2336</v>
      </c>
      <c r="B1638" s="8">
        <v>45281</v>
      </c>
      <c r="C1638" s="9" t="s">
        <v>18</v>
      </c>
      <c r="D1638" s="9" t="s">
        <v>1869</v>
      </c>
      <c r="E1638" s="9" t="s">
        <v>5785</v>
      </c>
      <c r="F1638" s="9" t="s">
        <v>20</v>
      </c>
      <c r="G1638" s="9">
        <v>64879.89</v>
      </c>
      <c r="H1638" s="9">
        <v>65</v>
      </c>
      <c r="I1638" s="10">
        <v>3.94</v>
      </c>
      <c r="J1638" s="11">
        <v>4217192.8899999997</v>
      </c>
      <c r="K1638" s="9">
        <v>49721.66</v>
      </c>
      <c r="L1638" s="11">
        <v>985284.71</v>
      </c>
      <c r="M1638" s="9" t="s">
        <v>36</v>
      </c>
      <c r="N1638" s="9" t="s">
        <v>58</v>
      </c>
      <c r="O1638" s="9" t="s">
        <v>23</v>
      </c>
      <c r="P1638" s="9">
        <v>12</v>
      </c>
      <c r="Q1638" s="9">
        <v>2023</v>
      </c>
      <c r="R1638" s="11">
        <f>Raw_Data!$G1638*Raw_Data!$H1638</f>
        <v>4217192.8499999996</v>
      </c>
      <c r="S1638" s="11">
        <f>Raw_Data!$R1638*Raw_Data!$I1638/100</f>
        <v>166157.39828999998</v>
      </c>
      <c r="T1638" s="11">
        <f>Raw_Data!$R1638-Raw_Data!$S1638</f>
        <v>4051035.4517099997</v>
      </c>
      <c r="U1638" s="16">
        <f>Raw_Data!$L1638/Raw_Data!$J1638</f>
        <v>0.23363520135309723</v>
      </c>
    </row>
    <row r="1639" spans="1:21" x14ac:dyDescent="0.3">
      <c r="A1639" s="13" t="s">
        <v>2337</v>
      </c>
      <c r="B1639" s="12">
        <v>45281</v>
      </c>
      <c r="C1639" s="13" t="s">
        <v>40</v>
      </c>
      <c r="D1639" s="13" t="s">
        <v>1682</v>
      </c>
      <c r="E1639" s="13" t="s">
        <v>5786</v>
      </c>
      <c r="F1639" s="13" t="s">
        <v>55</v>
      </c>
      <c r="G1639" s="13">
        <v>90481.94</v>
      </c>
      <c r="H1639" s="13">
        <v>4</v>
      </c>
      <c r="I1639" s="14">
        <v>2.99</v>
      </c>
      <c r="J1639" s="15">
        <v>361927.74</v>
      </c>
      <c r="K1639" s="13">
        <v>67189.91</v>
      </c>
      <c r="L1639" s="15">
        <v>93168.1</v>
      </c>
      <c r="M1639" s="13" t="s">
        <v>21</v>
      </c>
      <c r="N1639" s="13" t="s">
        <v>22</v>
      </c>
      <c r="O1639" s="13" t="s">
        <v>23</v>
      </c>
      <c r="P1639" s="13">
        <v>12</v>
      </c>
      <c r="Q1639" s="13">
        <v>2023</v>
      </c>
      <c r="R1639" s="15">
        <f>Raw_Data!$G1639*Raw_Data!$H1639</f>
        <v>361927.76</v>
      </c>
      <c r="S1639" s="15">
        <f>Raw_Data!$R1639*Raw_Data!$I1639/100</f>
        <v>10821.640024</v>
      </c>
      <c r="T1639" s="15">
        <f>Raw_Data!$R1639-Raw_Data!$S1639</f>
        <v>351106.11997599999</v>
      </c>
      <c r="U1639" s="17">
        <f>Raw_Data!$L1639/Raw_Data!$J1639</f>
        <v>0.25742182679890746</v>
      </c>
    </row>
    <row r="1640" spans="1:21" x14ac:dyDescent="0.3">
      <c r="A1640" s="9" t="s">
        <v>2338</v>
      </c>
      <c r="B1640" s="8">
        <v>45281</v>
      </c>
      <c r="C1640" s="9" t="s">
        <v>25</v>
      </c>
      <c r="D1640" s="9" t="s">
        <v>1309</v>
      </c>
      <c r="E1640" s="9" t="s">
        <v>5786</v>
      </c>
      <c r="F1640" s="9" t="s">
        <v>27</v>
      </c>
      <c r="G1640" s="9">
        <v>111458.7</v>
      </c>
      <c r="H1640" s="9">
        <v>3</v>
      </c>
      <c r="I1640" s="10">
        <v>1.1100000000000001</v>
      </c>
      <c r="J1640" s="11">
        <v>334376.09000000003</v>
      </c>
      <c r="K1640" s="9">
        <v>91053.55</v>
      </c>
      <c r="L1640" s="11">
        <v>61215.45</v>
      </c>
      <c r="M1640" s="9" t="s">
        <v>21</v>
      </c>
      <c r="N1640" s="9" t="s">
        <v>58</v>
      </c>
      <c r="O1640" s="9" t="s">
        <v>23</v>
      </c>
      <c r="P1640" s="9">
        <v>12</v>
      </c>
      <c r="Q1640" s="9">
        <v>2023</v>
      </c>
      <c r="R1640" s="11">
        <f>Raw_Data!$G1640*Raw_Data!$H1640</f>
        <v>334376.09999999998</v>
      </c>
      <c r="S1640" s="11">
        <f>Raw_Data!$R1640*Raw_Data!$I1640/100</f>
        <v>3711.5747100000003</v>
      </c>
      <c r="T1640" s="11">
        <f>Raw_Data!$R1640-Raw_Data!$S1640</f>
        <v>330664.52528999996</v>
      </c>
      <c r="U1640" s="16">
        <f>Raw_Data!$L1640/Raw_Data!$J1640</f>
        <v>0.18307364620478692</v>
      </c>
    </row>
    <row r="1641" spans="1:21" x14ac:dyDescent="0.3">
      <c r="A1641" s="13" t="s">
        <v>2339</v>
      </c>
      <c r="B1641" s="12">
        <v>45282</v>
      </c>
      <c r="C1641" s="13" t="s">
        <v>18</v>
      </c>
      <c r="D1641" s="13" t="s">
        <v>2340</v>
      </c>
      <c r="E1641" s="13" t="s">
        <v>5790</v>
      </c>
      <c r="F1641" s="13" t="s">
        <v>42</v>
      </c>
      <c r="G1641" s="13">
        <v>67293.7</v>
      </c>
      <c r="H1641" s="13">
        <v>32</v>
      </c>
      <c r="I1641" s="14">
        <v>3.28</v>
      </c>
      <c r="J1641" s="15">
        <v>2153398.2400000002</v>
      </c>
      <c r="K1641" s="13">
        <v>52224.59</v>
      </c>
      <c r="L1641" s="15">
        <v>482211.35</v>
      </c>
      <c r="M1641" s="13" t="s">
        <v>36</v>
      </c>
      <c r="N1641" s="13" t="s">
        <v>28</v>
      </c>
      <c r="O1641" s="13" t="s">
        <v>23</v>
      </c>
      <c r="P1641" s="13">
        <v>12</v>
      </c>
      <c r="Q1641" s="13">
        <v>2023</v>
      </c>
      <c r="R1641" s="15">
        <f>Raw_Data!$G1641*Raw_Data!$H1641</f>
        <v>2153398.4</v>
      </c>
      <c r="S1641" s="15">
        <f>Raw_Data!$R1641*Raw_Data!$I1641/100</f>
        <v>70631.467519999991</v>
      </c>
      <c r="T1641" s="15">
        <f>Raw_Data!$R1641-Raw_Data!$S1641</f>
        <v>2082766.93248</v>
      </c>
      <c r="U1641" s="17">
        <f>Raw_Data!$L1641/Raw_Data!$J1641</f>
        <v>0.22393040963941716</v>
      </c>
    </row>
    <row r="1642" spans="1:21" x14ac:dyDescent="0.3">
      <c r="A1642" s="9" t="s">
        <v>2341</v>
      </c>
      <c r="B1642" s="8">
        <v>45282</v>
      </c>
      <c r="C1642" s="9" t="s">
        <v>40</v>
      </c>
      <c r="D1642" s="9" t="s">
        <v>926</v>
      </c>
      <c r="E1642" s="9" t="s">
        <v>5789</v>
      </c>
      <c r="F1642" s="9" t="s">
        <v>42</v>
      </c>
      <c r="G1642" s="9">
        <v>88433.93</v>
      </c>
      <c r="H1642" s="9">
        <v>12</v>
      </c>
      <c r="I1642" s="10">
        <v>8.49</v>
      </c>
      <c r="J1642" s="11">
        <v>1061207.1399999999</v>
      </c>
      <c r="K1642" s="9">
        <v>67742.559999999998</v>
      </c>
      <c r="L1642" s="11">
        <v>248296.45</v>
      </c>
      <c r="M1642" s="9" t="s">
        <v>36</v>
      </c>
      <c r="N1642" s="9" t="s">
        <v>28</v>
      </c>
      <c r="O1642" s="9" t="s">
        <v>29</v>
      </c>
      <c r="P1642" s="9">
        <v>12</v>
      </c>
      <c r="Q1642" s="9">
        <v>2023</v>
      </c>
      <c r="R1642" s="11">
        <f>Raw_Data!$G1642*Raw_Data!$H1642</f>
        <v>1061207.1599999999</v>
      </c>
      <c r="S1642" s="11">
        <f>Raw_Data!$R1642*Raw_Data!$I1642/100</f>
        <v>90096.487884000002</v>
      </c>
      <c r="T1642" s="11">
        <f>Raw_Data!$R1642-Raw_Data!$S1642</f>
        <v>971110.67211599997</v>
      </c>
      <c r="U1642" s="16">
        <f>Raw_Data!$L1642/Raw_Data!$J1642</f>
        <v>0.23397548003681923</v>
      </c>
    </row>
    <row r="1643" spans="1:21" x14ac:dyDescent="0.3">
      <c r="A1643" s="13" t="s">
        <v>2342</v>
      </c>
      <c r="B1643" s="12">
        <v>45282</v>
      </c>
      <c r="C1643" s="13" t="s">
        <v>25</v>
      </c>
      <c r="D1643" s="13" t="s">
        <v>26</v>
      </c>
      <c r="E1643" s="13" t="s">
        <v>5790</v>
      </c>
      <c r="F1643" s="13" t="s">
        <v>27</v>
      </c>
      <c r="G1643" s="13">
        <v>89082.7</v>
      </c>
      <c r="H1643" s="13">
        <v>70</v>
      </c>
      <c r="I1643" s="14">
        <v>0.25</v>
      </c>
      <c r="J1643" s="15">
        <v>6235789.1600000001</v>
      </c>
      <c r="K1643" s="13">
        <v>72858.27</v>
      </c>
      <c r="L1643" s="15">
        <v>1135710.03</v>
      </c>
      <c r="M1643" s="13" t="s">
        <v>36</v>
      </c>
      <c r="N1643" s="13" t="s">
        <v>22</v>
      </c>
      <c r="O1643" s="13" t="s">
        <v>23</v>
      </c>
      <c r="P1643" s="13">
        <v>12</v>
      </c>
      <c r="Q1643" s="13">
        <v>2023</v>
      </c>
      <c r="R1643" s="15">
        <f>Raw_Data!$G1643*Raw_Data!$H1643</f>
        <v>6235789</v>
      </c>
      <c r="S1643" s="15">
        <f>Raw_Data!$R1643*Raw_Data!$I1643/100</f>
        <v>15589.4725</v>
      </c>
      <c r="T1643" s="15">
        <f>Raw_Data!$R1643-Raw_Data!$S1643</f>
        <v>6220199.5274999999</v>
      </c>
      <c r="U1643" s="17">
        <f>Raw_Data!$L1643/Raw_Data!$J1643</f>
        <v>0.18212771485044885</v>
      </c>
    </row>
    <row r="1644" spans="1:21" x14ac:dyDescent="0.3">
      <c r="A1644" s="9" t="s">
        <v>2343</v>
      </c>
      <c r="B1644" s="8">
        <v>45283</v>
      </c>
      <c r="C1644" s="9" t="s">
        <v>34</v>
      </c>
      <c r="D1644" s="9" t="s">
        <v>2344</v>
      </c>
      <c r="E1644" s="9" t="s">
        <v>5790</v>
      </c>
      <c r="F1644" s="9" t="s">
        <v>55</v>
      </c>
      <c r="G1644" s="9">
        <v>59419.9</v>
      </c>
      <c r="H1644" s="9">
        <v>2</v>
      </c>
      <c r="I1644" s="10">
        <v>4.84</v>
      </c>
      <c r="J1644" s="11">
        <v>118839.8</v>
      </c>
      <c r="K1644" s="9">
        <v>44102.05</v>
      </c>
      <c r="L1644" s="11">
        <v>30635.71</v>
      </c>
      <c r="M1644" s="9" t="s">
        <v>21</v>
      </c>
      <c r="N1644" s="9" t="s">
        <v>58</v>
      </c>
      <c r="O1644" s="9" t="s">
        <v>23</v>
      </c>
      <c r="P1644" s="9">
        <v>12</v>
      </c>
      <c r="Q1644" s="9">
        <v>2023</v>
      </c>
      <c r="R1644" s="11">
        <f>Raw_Data!$G1644*Raw_Data!$H1644</f>
        <v>118839.8</v>
      </c>
      <c r="S1644" s="11">
        <f>Raw_Data!$R1644*Raw_Data!$I1644/100</f>
        <v>5751.8463199999997</v>
      </c>
      <c r="T1644" s="11">
        <f>Raw_Data!$R1644-Raw_Data!$S1644</f>
        <v>113087.95368000001</v>
      </c>
      <c r="U1644" s="16">
        <f>Raw_Data!$L1644/Raw_Data!$J1644</f>
        <v>0.25778998281720433</v>
      </c>
    </row>
    <row r="1645" spans="1:21" x14ac:dyDescent="0.3">
      <c r="A1645" s="13" t="s">
        <v>2345</v>
      </c>
      <c r="B1645" s="12">
        <v>45283</v>
      </c>
      <c r="C1645" s="13" t="s">
        <v>40</v>
      </c>
      <c r="D1645" s="13" t="s">
        <v>656</v>
      </c>
      <c r="E1645" s="13" t="s">
        <v>5785</v>
      </c>
      <c r="F1645" s="13" t="s">
        <v>42</v>
      </c>
      <c r="G1645" s="13">
        <v>99824.4</v>
      </c>
      <c r="H1645" s="13">
        <v>7</v>
      </c>
      <c r="I1645" s="14">
        <v>0.11</v>
      </c>
      <c r="J1645" s="15">
        <v>698770.82</v>
      </c>
      <c r="K1645" s="13">
        <v>74553.88</v>
      </c>
      <c r="L1645" s="15">
        <v>176893.64</v>
      </c>
      <c r="M1645" s="13" t="s">
        <v>21</v>
      </c>
      <c r="N1645" s="13" t="s">
        <v>22</v>
      </c>
      <c r="O1645" s="13" t="s">
        <v>23</v>
      </c>
      <c r="P1645" s="13">
        <v>12</v>
      </c>
      <c r="Q1645" s="13">
        <v>2023</v>
      </c>
      <c r="R1645" s="15">
        <f>Raw_Data!$G1645*Raw_Data!$H1645</f>
        <v>698770.79999999993</v>
      </c>
      <c r="S1645" s="15">
        <f>Raw_Data!$R1645*Raw_Data!$I1645/100</f>
        <v>768.64787999999987</v>
      </c>
      <c r="T1645" s="15">
        <f>Raw_Data!$R1645-Raw_Data!$S1645</f>
        <v>698002.15211999998</v>
      </c>
      <c r="U1645" s="17">
        <f>Raw_Data!$L1645/Raw_Data!$J1645</f>
        <v>0.25314972368193628</v>
      </c>
    </row>
    <row r="1646" spans="1:21" x14ac:dyDescent="0.3">
      <c r="A1646" s="9" t="s">
        <v>2346</v>
      </c>
      <c r="B1646" s="8">
        <v>45283</v>
      </c>
      <c r="C1646" s="9" t="s">
        <v>40</v>
      </c>
      <c r="D1646" s="9" t="s">
        <v>2347</v>
      </c>
      <c r="E1646" s="9" t="s">
        <v>5786</v>
      </c>
      <c r="F1646" s="9" t="s">
        <v>42</v>
      </c>
      <c r="G1646" s="9">
        <v>113911.02</v>
      </c>
      <c r="H1646" s="9">
        <v>74</v>
      </c>
      <c r="I1646" s="10">
        <v>4.8899999999999997</v>
      </c>
      <c r="J1646" s="11">
        <v>8429415.2100000009</v>
      </c>
      <c r="K1646" s="9">
        <v>87282.57</v>
      </c>
      <c r="L1646" s="11">
        <v>1970504.67</v>
      </c>
      <c r="M1646" s="9" t="s">
        <v>36</v>
      </c>
      <c r="N1646" s="9" t="s">
        <v>22</v>
      </c>
      <c r="O1646" s="9" t="s">
        <v>23</v>
      </c>
      <c r="P1646" s="9">
        <v>12</v>
      </c>
      <c r="Q1646" s="9">
        <v>2023</v>
      </c>
      <c r="R1646" s="11">
        <f>Raw_Data!$G1646*Raw_Data!$H1646</f>
        <v>8429415.4800000004</v>
      </c>
      <c r="S1646" s="11">
        <f>Raw_Data!$R1646*Raw_Data!$I1646/100</f>
        <v>412198.41697199998</v>
      </c>
      <c r="T1646" s="11">
        <f>Raw_Data!$R1646-Raw_Data!$S1646</f>
        <v>8017217.0630280003</v>
      </c>
      <c r="U1646" s="16">
        <f>Raw_Data!$L1646/Raw_Data!$J1646</f>
        <v>0.23376528749732803</v>
      </c>
    </row>
    <row r="1647" spans="1:21" x14ac:dyDescent="0.3">
      <c r="A1647" s="13" t="s">
        <v>2348</v>
      </c>
      <c r="B1647" s="12">
        <v>45283</v>
      </c>
      <c r="C1647" s="13" t="s">
        <v>34</v>
      </c>
      <c r="D1647" s="13" t="s">
        <v>2349</v>
      </c>
      <c r="E1647" s="13" t="s">
        <v>5790</v>
      </c>
      <c r="F1647" s="13" t="s">
        <v>55</v>
      </c>
      <c r="G1647" s="13">
        <v>60193.440000000002</v>
      </c>
      <c r="H1647" s="13">
        <v>1</v>
      </c>
      <c r="I1647" s="14">
        <v>3.67</v>
      </c>
      <c r="J1647" s="15">
        <v>60193.440000000002</v>
      </c>
      <c r="K1647" s="13">
        <v>45014.68</v>
      </c>
      <c r="L1647" s="15">
        <v>15178.75</v>
      </c>
      <c r="M1647" s="13" t="s">
        <v>21</v>
      </c>
      <c r="N1647" s="13" t="s">
        <v>28</v>
      </c>
      <c r="O1647" s="13" t="s">
        <v>23</v>
      </c>
      <c r="P1647" s="13">
        <v>12</v>
      </c>
      <c r="Q1647" s="13">
        <v>2023</v>
      </c>
      <c r="R1647" s="15">
        <f>Raw_Data!$G1647*Raw_Data!$H1647</f>
        <v>60193.440000000002</v>
      </c>
      <c r="S1647" s="15">
        <f>Raw_Data!$R1647*Raw_Data!$I1647/100</f>
        <v>2209.099248</v>
      </c>
      <c r="T1647" s="15">
        <f>Raw_Data!$R1647-Raw_Data!$S1647</f>
        <v>57984.340752000004</v>
      </c>
      <c r="U1647" s="17">
        <f>Raw_Data!$L1647/Raw_Data!$J1647</f>
        <v>0.25216618289301956</v>
      </c>
    </row>
    <row r="1648" spans="1:21" x14ac:dyDescent="0.3">
      <c r="A1648" s="9" t="s">
        <v>2350</v>
      </c>
      <c r="B1648" s="8">
        <v>45283</v>
      </c>
      <c r="C1648" s="9" t="s">
        <v>25</v>
      </c>
      <c r="D1648" s="9" t="s">
        <v>885</v>
      </c>
      <c r="E1648" s="9" t="s">
        <v>5785</v>
      </c>
      <c r="F1648" s="9" t="s">
        <v>20</v>
      </c>
      <c r="G1648" s="9">
        <v>115362.89</v>
      </c>
      <c r="H1648" s="9">
        <v>81</v>
      </c>
      <c r="I1648" s="10">
        <v>0.42</v>
      </c>
      <c r="J1648" s="11">
        <v>9344394</v>
      </c>
      <c r="K1648" s="9">
        <v>97990.34</v>
      </c>
      <c r="L1648" s="11">
        <v>1407176.67</v>
      </c>
      <c r="M1648" s="9" t="s">
        <v>36</v>
      </c>
      <c r="N1648" s="9" t="s">
        <v>45</v>
      </c>
      <c r="O1648" s="9" t="s">
        <v>23</v>
      </c>
      <c r="P1648" s="9">
        <v>12</v>
      </c>
      <c r="Q1648" s="9">
        <v>2023</v>
      </c>
      <c r="R1648" s="11">
        <f>Raw_Data!$G1648*Raw_Data!$H1648</f>
        <v>9344394.0899999999</v>
      </c>
      <c r="S1648" s="11">
        <f>Raw_Data!$R1648*Raw_Data!$I1648/100</f>
        <v>39246.455177999997</v>
      </c>
      <c r="T1648" s="11">
        <f>Raw_Data!$R1648-Raw_Data!$S1648</f>
        <v>9305147.6348219998</v>
      </c>
      <c r="U1648" s="16">
        <f>Raw_Data!$L1648/Raw_Data!$J1648</f>
        <v>0.15059046846697602</v>
      </c>
    </row>
    <row r="1649" spans="1:21" x14ac:dyDescent="0.3">
      <c r="A1649" s="13" t="s">
        <v>2351</v>
      </c>
      <c r="B1649" s="12">
        <v>45283</v>
      </c>
      <c r="C1649" s="13" t="s">
        <v>25</v>
      </c>
      <c r="D1649" s="13" t="s">
        <v>669</v>
      </c>
      <c r="E1649" s="13" t="s">
        <v>5786</v>
      </c>
      <c r="F1649" s="13" t="s">
        <v>20</v>
      </c>
      <c r="G1649" s="13">
        <v>102168.67</v>
      </c>
      <c r="H1649" s="13">
        <v>6</v>
      </c>
      <c r="I1649" s="14">
        <v>4</v>
      </c>
      <c r="J1649" s="15">
        <v>613012.01</v>
      </c>
      <c r="K1649" s="13">
        <v>77288.62</v>
      </c>
      <c r="L1649" s="15">
        <v>149280.26</v>
      </c>
      <c r="M1649" s="13" t="s">
        <v>21</v>
      </c>
      <c r="N1649" s="13" t="s">
        <v>58</v>
      </c>
      <c r="O1649" s="13" t="s">
        <v>23</v>
      </c>
      <c r="P1649" s="13">
        <v>12</v>
      </c>
      <c r="Q1649" s="13">
        <v>2023</v>
      </c>
      <c r="R1649" s="15">
        <f>Raw_Data!$G1649*Raw_Data!$H1649</f>
        <v>613012.02</v>
      </c>
      <c r="S1649" s="15">
        <f>Raw_Data!$R1649*Raw_Data!$I1649/100</f>
        <v>24520.480800000001</v>
      </c>
      <c r="T1649" s="15">
        <f>Raw_Data!$R1649-Raw_Data!$S1649</f>
        <v>588491.5392</v>
      </c>
      <c r="U1649" s="17">
        <f>Raw_Data!$L1649/Raw_Data!$J1649</f>
        <v>0.24351930723184365</v>
      </c>
    </row>
    <row r="1650" spans="1:21" x14ac:dyDescent="0.3">
      <c r="A1650" s="9" t="s">
        <v>2352</v>
      </c>
      <c r="B1650" s="8">
        <v>45284</v>
      </c>
      <c r="C1650" s="9" t="s">
        <v>40</v>
      </c>
      <c r="D1650" s="9" t="s">
        <v>2353</v>
      </c>
      <c r="E1650" s="9" t="s">
        <v>5789</v>
      </c>
      <c r="F1650" s="9" t="s">
        <v>32</v>
      </c>
      <c r="G1650" s="9">
        <v>96686.34</v>
      </c>
      <c r="H1650" s="9">
        <v>1</v>
      </c>
      <c r="I1650" s="10">
        <v>2.56</v>
      </c>
      <c r="J1650" s="11">
        <v>96686.34</v>
      </c>
      <c r="K1650" s="9">
        <v>77455.67</v>
      </c>
      <c r="L1650" s="11">
        <v>19230.66</v>
      </c>
      <c r="M1650" s="9" t="s">
        <v>21</v>
      </c>
      <c r="N1650" s="9" t="s">
        <v>22</v>
      </c>
      <c r="O1650" s="9" t="s">
        <v>23</v>
      </c>
      <c r="P1650" s="9">
        <v>12</v>
      </c>
      <c r="Q1650" s="9">
        <v>2023</v>
      </c>
      <c r="R1650" s="11">
        <f>Raw_Data!$G1650*Raw_Data!$H1650</f>
        <v>96686.34</v>
      </c>
      <c r="S1650" s="11">
        <f>Raw_Data!$R1650*Raw_Data!$I1650/100</f>
        <v>2475.1703039999998</v>
      </c>
      <c r="T1650" s="11">
        <f>Raw_Data!$R1650-Raw_Data!$S1650</f>
        <v>94211.169695999997</v>
      </c>
      <c r="U1650" s="16">
        <f>Raw_Data!$L1650/Raw_Data!$J1650</f>
        <v>0.19889738302225526</v>
      </c>
    </row>
    <row r="1651" spans="1:21" x14ac:dyDescent="0.3">
      <c r="A1651" s="13" t="s">
        <v>2354</v>
      </c>
      <c r="B1651" s="12">
        <v>45284</v>
      </c>
      <c r="C1651" s="13" t="s">
        <v>18</v>
      </c>
      <c r="D1651" s="13" t="s">
        <v>2355</v>
      </c>
      <c r="E1651" s="13" t="s">
        <v>5790</v>
      </c>
      <c r="F1651" s="13" t="s">
        <v>42</v>
      </c>
      <c r="G1651" s="13">
        <v>65325.75</v>
      </c>
      <c r="H1651" s="13">
        <v>103</v>
      </c>
      <c r="I1651" s="14">
        <v>1.1000000000000001</v>
      </c>
      <c r="J1651" s="15">
        <v>6728552.1399999997</v>
      </c>
      <c r="K1651" s="13">
        <v>45810.62</v>
      </c>
      <c r="L1651" s="15">
        <v>2010058.55</v>
      </c>
      <c r="M1651" s="13" t="s">
        <v>36</v>
      </c>
      <c r="N1651" s="13" t="s">
        <v>28</v>
      </c>
      <c r="O1651" s="13" t="s">
        <v>23</v>
      </c>
      <c r="P1651" s="13">
        <v>12</v>
      </c>
      <c r="Q1651" s="13">
        <v>2023</v>
      </c>
      <c r="R1651" s="15">
        <f>Raw_Data!$G1651*Raw_Data!$H1651</f>
        <v>6728552.25</v>
      </c>
      <c r="S1651" s="15">
        <f>Raw_Data!$R1651*Raw_Data!$I1651/100</f>
        <v>74014.07475</v>
      </c>
      <c r="T1651" s="15">
        <f>Raw_Data!$R1651-Raw_Data!$S1651</f>
        <v>6654538.1752500003</v>
      </c>
      <c r="U1651" s="17">
        <f>Raw_Data!$L1651/Raw_Data!$J1651</f>
        <v>0.29873567272379048</v>
      </c>
    </row>
    <row r="1652" spans="1:21" x14ac:dyDescent="0.3">
      <c r="A1652" s="9" t="s">
        <v>2356</v>
      </c>
      <c r="B1652" s="8">
        <v>45284</v>
      </c>
      <c r="C1652" s="9" t="s">
        <v>18</v>
      </c>
      <c r="D1652" s="9" t="s">
        <v>636</v>
      </c>
      <c r="E1652" s="9" t="s">
        <v>5790</v>
      </c>
      <c r="F1652" s="9" t="s">
        <v>32</v>
      </c>
      <c r="G1652" s="9">
        <v>63435.9</v>
      </c>
      <c r="H1652" s="9">
        <v>13</v>
      </c>
      <c r="I1652" s="10">
        <v>4.38</v>
      </c>
      <c r="J1652" s="11">
        <v>824666.74</v>
      </c>
      <c r="K1652" s="9">
        <v>51177.599999999999</v>
      </c>
      <c r="L1652" s="11">
        <v>159357.95000000001</v>
      </c>
      <c r="M1652" s="9" t="s">
        <v>21</v>
      </c>
      <c r="N1652" s="9" t="s">
        <v>22</v>
      </c>
      <c r="O1652" s="9" t="s">
        <v>23</v>
      </c>
      <c r="P1652" s="9">
        <v>12</v>
      </c>
      <c r="Q1652" s="9">
        <v>2023</v>
      </c>
      <c r="R1652" s="11">
        <f>Raw_Data!$G1652*Raw_Data!$H1652</f>
        <v>824666.70000000007</v>
      </c>
      <c r="S1652" s="11">
        <f>Raw_Data!$R1652*Raw_Data!$I1652/100</f>
        <v>36120.401460000001</v>
      </c>
      <c r="T1652" s="11">
        <f>Raw_Data!$R1652-Raw_Data!$S1652</f>
        <v>788546.29854000011</v>
      </c>
      <c r="U1652" s="16">
        <f>Raw_Data!$L1652/Raw_Data!$J1652</f>
        <v>0.19323921078713568</v>
      </c>
    </row>
    <row r="1653" spans="1:21" x14ac:dyDescent="0.3">
      <c r="A1653" s="13" t="s">
        <v>2357</v>
      </c>
      <c r="B1653" s="12">
        <v>45284</v>
      </c>
      <c r="C1653" s="13" t="s">
        <v>34</v>
      </c>
      <c r="D1653" s="13" t="s">
        <v>2358</v>
      </c>
      <c r="E1653" s="13" t="s">
        <v>5785</v>
      </c>
      <c r="F1653" s="13" t="s">
        <v>42</v>
      </c>
      <c r="G1653" s="13">
        <v>68096.789999999994</v>
      </c>
      <c r="H1653" s="13">
        <v>102</v>
      </c>
      <c r="I1653" s="14">
        <v>1.17</v>
      </c>
      <c r="J1653" s="15">
        <v>6945873.0800000001</v>
      </c>
      <c r="K1653" s="13">
        <v>48995.38</v>
      </c>
      <c r="L1653" s="15">
        <v>1948344.17</v>
      </c>
      <c r="M1653" s="13" t="s">
        <v>36</v>
      </c>
      <c r="N1653" s="13" t="s">
        <v>22</v>
      </c>
      <c r="O1653" s="13" t="s">
        <v>23</v>
      </c>
      <c r="P1653" s="13">
        <v>12</v>
      </c>
      <c r="Q1653" s="13">
        <v>2023</v>
      </c>
      <c r="R1653" s="15">
        <f>Raw_Data!$G1653*Raw_Data!$H1653</f>
        <v>6945872.5799999991</v>
      </c>
      <c r="S1653" s="15">
        <f>Raw_Data!$R1653*Raw_Data!$I1653/100</f>
        <v>81266.709185999993</v>
      </c>
      <c r="T1653" s="15">
        <f>Raw_Data!$R1653-Raw_Data!$S1653</f>
        <v>6864605.8708139993</v>
      </c>
      <c r="U1653" s="17">
        <f>Raw_Data!$L1653/Raw_Data!$J1653</f>
        <v>0.28050385423973223</v>
      </c>
    </row>
    <row r="1654" spans="1:21" x14ac:dyDescent="0.3">
      <c r="A1654" s="9" t="s">
        <v>2359</v>
      </c>
      <c r="B1654" s="8">
        <v>45284</v>
      </c>
      <c r="C1654" s="9" t="s">
        <v>40</v>
      </c>
      <c r="D1654" s="9" t="s">
        <v>84</v>
      </c>
      <c r="E1654" s="9" t="s">
        <v>5786</v>
      </c>
      <c r="F1654" s="9" t="s">
        <v>32</v>
      </c>
      <c r="G1654" s="9">
        <v>97514.92</v>
      </c>
      <c r="H1654" s="9">
        <v>136</v>
      </c>
      <c r="I1654" s="10">
        <v>5.59</v>
      </c>
      <c r="J1654" s="11">
        <v>13262029.359999999</v>
      </c>
      <c r="K1654" s="9">
        <v>85321.38</v>
      </c>
      <c r="L1654" s="11">
        <v>1658321.66</v>
      </c>
      <c r="M1654" s="9" t="s">
        <v>36</v>
      </c>
      <c r="N1654" s="9" t="s">
        <v>22</v>
      </c>
      <c r="O1654" s="9" t="s">
        <v>23</v>
      </c>
      <c r="P1654" s="9">
        <v>12</v>
      </c>
      <c r="Q1654" s="9">
        <v>2023</v>
      </c>
      <c r="R1654" s="11">
        <f>Raw_Data!$G1654*Raw_Data!$H1654</f>
        <v>13262029.119999999</v>
      </c>
      <c r="S1654" s="11">
        <f>Raw_Data!$R1654*Raw_Data!$I1654/100</f>
        <v>741347.42780800001</v>
      </c>
      <c r="T1654" s="11">
        <f>Raw_Data!$R1654-Raw_Data!$S1654</f>
        <v>12520681.692191999</v>
      </c>
      <c r="U1654" s="16">
        <f>Raw_Data!$L1654/Raw_Data!$J1654</f>
        <v>0.1250428282870277</v>
      </c>
    </row>
    <row r="1655" spans="1:21" x14ac:dyDescent="0.3">
      <c r="A1655" s="13" t="s">
        <v>2360</v>
      </c>
      <c r="B1655" s="12">
        <v>45284</v>
      </c>
      <c r="C1655" s="13" t="s">
        <v>18</v>
      </c>
      <c r="D1655" s="13" t="s">
        <v>1613</v>
      </c>
      <c r="E1655" s="13" t="s">
        <v>5786</v>
      </c>
      <c r="F1655" s="13" t="s">
        <v>20</v>
      </c>
      <c r="G1655" s="13">
        <v>75371.81</v>
      </c>
      <c r="H1655" s="13">
        <v>87</v>
      </c>
      <c r="I1655" s="14">
        <v>1.33</v>
      </c>
      <c r="J1655" s="15">
        <v>6557347.1600000001</v>
      </c>
      <c r="K1655" s="13">
        <v>63474.14</v>
      </c>
      <c r="L1655" s="15">
        <v>1035097.23</v>
      </c>
      <c r="M1655" s="13" t="s">
        <v>36</v>
      </c>
      <c r="N1655" s="13" t="s">
        <v>45</v>
      </c>
      <c r="O1655" s="13" t="s">
        <v>23</v>
      </c>
      <c r="P1655" s="13">
        <v>12</v>
      </c>
      <c r="Q1655" s="13">
        <v>2023</v>
      </c>
      <c r="R1655" s="15">
        <f>Raw_Data!$G1655*Raw_Data!$H1655</f>
        <v>6557347.4699999997</v>
      </c>
      <c r="S1655" s="15">
        <f>Raw_Data!$R1655*Raw_Data!$I1655/100</f>
        <v>87212.721351</v>
      </c>
      <c r="T1655" s="15">
        <f>Raw_Data!$R1655-Raw_Data!$S1655</f>
        <v>6470134.7486490002</v>
      </c>
      <c r="U1655" s="17">
        <f>Raw_Data!$L1655/Raw_Data!$J1655</f>
        <v>0.15785304708497391</v>
      </c>
    </row>
    <row r="1656" spans="1:21" x14ac:dyDescent="0.3">
      <c r="A1656" s="9" t="s">
        <v>2361</v>
      </c>
      <c r="B1656" s="8">
        <v>45285</v>
      </c>
      <c r="C1656" s="9" t="s">
        <v>18</v>
      </c>
      <c r="D1656" s="9" t="s">
        <v>2302</v>
      </c>
      <c r="E1656" s="9" t="s">
        <v>5786</v>
      </c>
      <c r="F1656" s="9" t="s">
        <v>20</v>
      </c>
      <c r="G1656" s="9">
        <v>53842.97</v>
      </c>
      <c r="H1656" s="9">
        <v>76</v>
      </c>
      <c r="I1656" s="10">
        <v>12.12</v>
      </c>
      <c r="J1656" s="11">
        <v>4092066.06</v>
      </c>
      <c r="K1656" s="9">
        <v>41848.19</v>
      </c>
      <c r="L1656" s="11">
        <v>911603.85</v>
      </c>
      <c r="M1656" s="9" t="s">
        <v>36</v>
      </c>
      <c r="N1656" s="9" t="s">
        <v>58</v>
      </c>
      <c r="O1656" s="9" t="s">
        <v>29</v>
      </c>
      <c r="P1656" s="9">
        <v>12</v>
      </c>
      <c r="Q1656" s="9">
        <v>2023</v>
      </c>
      <c r="R1656" s="11">
        <f>Raw_Data!$G1656*Raw_Data!$H1656</f>
        <v>4092065.72</v>
      </c>
      <c r="S1656" s="11">
        <f>Raw_Data!$R1656*Raw_Data!$I1656/100</f>
        <v>495958.36526400002</v>
      </c>
      <c r="T1656" s="11">
        <f>Raw_Data!$R1656-Raw_Data!$S1656</f>
        <v>3596107.3547360003</v>
      </c>
      <c r="U1656" s="16">
        <f>Raw_Data!$L1656/Raw_Data!$J1656</f>
        <v>0.22277349305548599</v>
      </c>
    </row>
    <row r="1657" spans="1:21" x14ac:dyDescent="0.3">
      <c r="A1657" s="13" t="s">
        <v>2362</v>
      </c>
      <c r="B1657" s="12">
        <v>45285</v>
      </c>
      <c r="C1657" s="13" t="s">
        <v>34</v>
      </c>
      <c r="D1657" s="13" t="s">
        <v>690</v>
      </c>
      <c r="E1657" s="13" t="s">
        <v>5785</v>
      </c>
      <c r="F1657" s="13" t="s">
        <v>20</v>
      </c>
      <c r="G1657" s="13">
        <v>57427.01</v>
      </c>
      <c r="H1657" s="13">
        <v>6</v>
      </c>
      <c r="I1657" s="14">
        <v>0.24</v>
      </c>
      <c r="J1657" s="15">
        <v>344562.05</v>
      </c>
      <c r="K1657" s="13">
        <v>46289.02</v>
      </c>
      <c r="L1657" s="15">
        <v>66827.91</v>
      </c>
      <c r="M1657" s="13" t="s">
        <v>21</v>
      </c>
      <c r="N1657" s="13" t="s">
        <v>45</v>
      </c>
      <c r="O1657" s="13" t="s">
        <v>23</v>
      </c>
      <c r="P1657" s="13">
        <v>12</v>
      </c>
      <c r="Q1657" s="13">
        <v>2023</v>
      </c>
      <c r="R1657" s="15">
        <f>Raw_Data!$G1657*Raw_Data!$H1657</f>
        <v>344562.06</v>
      </c>
      <c r="S1657" s="15">
        <f>Raw_Data!$R1657*Raw_Data!$I1657/100</f>
        <v>826.94894399999987</v>
      </c>
      <c r="T1657" s="15">
        <f>Raw_Data!$R1657-Raw_Data!$S1657</f>
        <v>343735.11105599999</v>
      </c>
      <c r="U1657" s="17">
        <f>Raw_Data!$L1657/Raw_Data!$J1657</f>
        <v>0.19395029139163761</v>
      </c>
    </row>
    <row r="1658" spans="1:21" x14ac:dyDescent="0.3">
      <c r="A1658" s="9" t="s">
        <v>2363</v>
      </c>
      <c r="B1658" s="8">
        <v>45285</v>
      </c>
      <c r="C1658" s="9" t="s">
        <v>34</v>
      </c>
      <c r="D1658" s="9" t="s">
        <v>690</v>
      </c>
      <c r="E1658" s="9" t="s">
        <v>5789</v>
      </c>
      <c r="F1658" s="9" t="s">
        <v>55</v>
      </c>
      <c r="G1658" s="9">
        <v>76276</v>
      </c>
      <c r="H1658" s="9">
        <v>11</v>
      </c>
      <c r="I1658" s="10">
        <v>4.7699999999999996</v>
      </c>
      <c r="J1658" s="11">
        <v>839036.05</v>
      </c>
      <c r="K1658" s="9">
        <v>52508.01</v>
      </c>
      <c r="L1658" s="11">
        <v>261447.9</v>
      </c>
      <c r="M1658" s="9" t="s">
        <v>21</v>
      </c>
      <c r="N1658" s="9" t="s">
        <v>22</v>
      </c>
      <c r="O1658" s="9" t="s">
        <v>23</v>
      </c>
      <c r="P1658" s="9">
        <v>12</v>
      </c>
      <c r="Q1658" s="9">
        <v>2023</v>
      </c>
      <c r="R1658" s="11">
        <f>Raw_Data!$G1658*Raw_Data!$H1658</f>
        <v>839036</v>
      </c>
      <c r="S1658" s="11">
        <f>Raw_Data!$R1658*Raw_Data!$I1658/100</f>
        <v>40022.017199999995</v>
      </c>
      <c r="T1658" s="11">
        <f>Raw_Data!$R1658-Raw_Data!$S1658</f>
        <v>799013.9828</v>
      </c>
      <c r="U1658" s="16">
        <f>Raw_Data!$L1658/Raw_Data!$J1658</f>
        <v>0.31160508538339915</v>
      </c>
    </row>
    <row r="1659" spans="1:21" x14ac:dyDescent="0.3">
      <c r="A1659" s="13" t="s">
        <v>2364</v>
      </c>
      <c r="B1659" s="12">
        <v>45285</v>
      </c>
      <c r="C1659" s="13" t="s">
        <v>18</v>
      </c>
      <c r="D1659" s="13" t="s">
        <v>1360</v>
      </c>
      <c r="E1659" s="13" t="s">
        <v>5785</v>
      </c>
      <c r="F1659" s="13" t="s">
        <v>20</v>
      </c>
      <c r="G1659" s="13">
        <v>75449.86</v>
      </c>
      <c r="H1659" s="13">
        <v>7</v>
      </c>
      <c r="I1659" s="14">
        <v>1.5</v>
      </c>
      <c r="J1659" s="15">
        <v>528149.02</v>
      </c>
      <c r="K1659" s="13">
        <v>58490.99</v>
      </c>
      <c r="L1659" s="15">
        <v>118712.07</v>
      </c>
      <c r="M1659" s="13" t="s">
        <v>21</v>
      </c>
      <c r="N1659" s="13" t="s">
        <v>28</v>
      </c>
      <c r="O1659" s="13" t="s">
        <v>23</v>
      </c>
      <c r="P1659" s="13">
        <v>12</v>
      </c>
      <c r="Q1659" s="13">
        <v>2023</v>
      </c>
      <c r="R1659" s="15">
        <f>Raw_Data!$G1659*Raw_Data!$H1659</f>
        <v>528149.02</v>
      </c>
      <c r="S1659" s="15">
        <f>Raw_Data!$R1659*Raw_Data!$I1659/100</f>
        <v>7922.2353000000003</v>
      </c>
      <c r="T1659" s="15">
        <f>Raw_Data!$R1659-Raw_Data!$S1659</f>
        <v>520226.78470000002</v>
      </c>
      <c r="U1659" s="17">
        <f>Raw_Data!$L1659/Raw_Data!$J1659</f>
        <v>0.22477002797430165</v>
      </c>
    </row>
    <row r="1660" spans="1:21" x14ac:dyDescent="0.3">
      <c r="A1660" s="9" t="s">
        <v>2365</v>
      </c>
      <c r="B1660" s="8">
        <v>45285</v>
      </c>
      <c r="C1660" s="9" t="s">
        <v>25</v>
      </c>
      <c r="D1660" s="9" t="s">
        <v>93</v>
      </c>
      <c r="E1660" s="9" t="s">
        <v>5786</v>
      </c>
      <c r="F1660" s="9" t="s">
        <v>20</v>
      </c>
      <c r="G1660" s="9">
        <v>132779.51</v>
      </c>
      <c r="H1660" s="9">
        <v>2</v>
      </c>
      <c r="I1660" s="10">
        <v>7.68</v>
      </c>
      <c r="J1660" s="11">
        <v>265559.03000000003</v>
      </c>
      <c r="K1660" s="9">
        <v>109301.09</v>
      </c>
      <c r="L1660" s="11">
        <v>46956.85</v>
      </c>
      <c r="M1660" s="9" t="s">
        <v>21</v>
      </c>
      <c r="N1660" s="9" t="s">
        <v>28</v>
      </c>
      <c r="O1660" s="9" t="s">
        <v>29</v>
      </c>
      <c r="P1660" s="9">
        <v>12</v>
      </c>
      <c r="Q1660" s="9">
        <v>2023</v>
      </c>
      <c r="R1660" s="11">
        <f>Raw_Data!$G1660*Raw_Data!$H1660</f>
        <v>265559.02</v>
      </c>
      <c r="S1660" s="11">
        <f>Raw_Data!$R1660*Raw_Data!$I1660/100</f>
        <v>20394.932735999999</v>
      </c>
      <c r="T1660" s="11">
        <f>Raw_Data!$R1660-Raw_Data!$S1660</f>
        <v>245164.08726400003</v>
      </c>
      <c r="U1660" s="16">
        <f>Raw_Data!$L1660/Raw_Data!$J1660</f>
        <v>0.17682264466774109</v>
      </c>
    </row>
    <row r="1661" spans="1:21" x14ac:dyDescent="0.3">
      <c r="A1661" s="13" t="s">
        <v>2366</v>
      </c>
      <c r="B1661" s="12">
        <v>45286</v>
      </c>
      <c r="C1661" s="13" t="s">
        <v>18</v>
      </c>
      <c r="D1661" s="13" t="s">
        <v>122</v>
      </c>
      <c r="E1661" s="13" t="s">
        <v>5787</v>
      </c>
      <c r="F1661" s="13" t="s">
        <v>27</v>
      </c>
      <c r="G1661" s="13">
        <v>55066.49</v>
      </c>
      <c r="H1661" s="13">
        <v>1</v>
      </c>
      <c r="I1661" s="14">
        <v>9.34</v>
      </c>
      <c r="J1661" s="15">
        <v>55066.49</v>
      </c>
      <c r="K1661" s="13">
        <v>43452.69</v>
      </c>
      <c r="L1661" s="15">
        <v>11613.8</v>
      </c>
      <c r="M1661" s="13" t="s">
        <v>21</v>
      </c>
      <c r="N1661" s="13" t="s">
        <v>22</v>
      </c>
      <c r="O1661" s="13" t="s">
        <v>29</v>
      </c>
      <c r="P1661" s="13">
        <v>12</v>
      </c>
      <c r="Q1661" s="13">
        <v>2023</v>
      </c>
      <c r="R1661" s="15">
        <f>Raw_Data!$G1661*Raw_Data!$H1661</f>
        <v>55066.49</v>
      </c>
      <c r="S1661" s="15">
        <f>Raw_Data!$R1661*Raw_Data!$I1661/100</f>
        <v>5143.2101659999998</v>
      </c>
      <c r="T1661" s="15">
        <f>Raw_Data!$R1661-Raw_Data!$S1661</f>
        <v>49923.279834000001</v>
      </c>
      <c r="U1661" s="17">
        <f>Raw_Data!$L1661/Raw_Data!$J1661</f>
        <v>0.21090503498588706</v>
      </c>
    </row>
    <row r="1662" spans="1:21" x14ac:dyDescent="0.3">
      <c r="A1662" s="9" t="s">
        <v>2367</v>
      </c>
      <c r="B1662" s="8">
        <v>45286</v>
      </c>
      <c r="C1662" s="9" t="s">
        <v>34</v>
      </c>
      <c r="D1662" s="9" t="s">
        <v>521</v>
      </c>
      <c r="E1662" s="9" t="s">
        <v>5790</v>
      </c>
      <c r="F1662" s="9" t="s">
        <v>32</v>
      </c>
      <c r="G1662" s="9">
        <v>70973.78</v>
      </c>
      <c r="H1662" s="9">
        <v>7</v>
      </c>
      <c r="I1662" s="10">
        <v>10.97</v>
      </c>
      <c r="J1662" s="11">
        <v>496816.47</v>
      </c>
      <c r="K1662" s="9">
        <v>59667.3</v>
      </c>
      <c r="L1662" s="11">
        <v>79145.39</v>
      </c>
      <c r="M1662" s="9" t="s">
        <v>21</v>
      </c>
      <c r="N1662" s="9" t="s">
        <v>45</v>
      </c>
      <c r="O1662" s="9" t="s">
        <v>29</v>
      </c>
      <c r="P1662" s="9">
        <v>12</v>
      </c>
      <c r="Q1662" s="9">
        <v>2023</v>
      </c>
      <c r="R1662" s="11">
        <f>Raw_Data!$G1662*Raw_Data!$H1662</f>
        <v>496816.45999999996</v>
      </c>
      <c r="S1662" s="11">
        <f>Raw_Data!$R1662*Raw_Data!$I1662/100</f>
        <v>54500.765662000005</v>
      </c>
      <c r="T1662" s="11">
        <f>Raw_Data!$R1662-Raw_Data!$S1662</f>
        <v>442315.69433799997</v>
      </c>
      <c r="U1662" s="16">
        <f>Raw_Data!$L1662/Raw_Data!$J1662</f>
        <v>0.15930508503472118</v>
      </c>
    </row>
    <row r="1663" spans="1:21" x14ac:dyDescent="0.3">
      <c r="A1663" s="13" t="s">
        <v>2368</v>
      </c>
      <c r="B1663" s="12">
        <v>45286</v>
      </c>
      <c r="C1663" s="13" t="s">
        <v>25</v>
      </c>
      <c r="D1663" s="13" t="s">
        <v>1407</v>
      </c>
      <c r="E1663" s="13" t="s">
        <v>5787</v>
      </c>
      <c r="F1663" s="13" t="s">
        <v>42</v>
      </c>
      <c r="G1663" s="13">
        <v>88327.21</v>
      </c>
      <c r="H1663" s="13">
        <v>1</v>
      </c>
      <c r="I1663" s="14">
        <v>3.33</v>
      </c>
      <c r="J1663" s="15">
        <v>88327.21</v>
      </c>
      <c r="K1663" s="13">
        <v>63458.34</v>
      </c>
      <c r="L1663" s="15">
        <v>24868.87</v>
      </c>
      <c r="M1663" s="13" t="s">
        <v>21</v>
      </c>
      <c r="N1663" s="13" t="s">
        <v>22</v>
      </c>
      <c r="O1663" s="13" t="s">
        <v>23</v>
      </c>
      <c r="P1663" s="13">
        <v>12</v>
      </c>
      <c r="Q1663" s="13">
        <v>2023</v>
      </c>
      <c r="R1663" s="15">
        <f>Raw_Data!$G1663*Raw_Data!$H1663</f>
        <v>88327.21</v>
      </c>
      <c r="S1663" s="15">
        <f>Raw_Data!$R1663*Raw_Data!$I1663/100</f>
        <v>2941.2960929999999</v>
      </c>
      <c r="T1663" s="15">
        <f>Raw_Data!$R1663-Raw_Data!$S1663</f>
        <v>85385.913907000009</v>
      </c>
      <c r="U1663" s="17">
        <f>Raw_Data!$L1663/Raw_Data!$J1663</f>
        <v>0.28155389488697763</v>
      </c>
    </row>
    <row r="1664" spans="1:21" x14ac:dyDescent="0.3">
      <c r="A1664" s="9" t="s">
        <v>2369</v>
      </c>
      <c r="B1664" s="8">
        <v>45286</v>
      </c>
      <c r="C1664" s="9" t="s">
        <v>25</v>
      </c>
      <c r="D1664" s="9" t="s">
        <v>1317</v>
      </c>
      <c r="E1664" s="9" t="s">
        <v>5790</v>
      </c>
      <c r="F1664" s="9" t="s">
        <v>32</v>
      </c>
      <c r="G1664" s="9">
        <v>115895.99</v>
      </c>
      <c r="H1664" s="9">
        <v>6</v>
      </c>
      <c r="I1664" s="10">
        <v>12.97</v>
      </c>
      <c r="J1664" s="11">
        <v>695375.94</v>
      </c>
      <c r="K1664" s="9">
        <v>98697.36</v>
      </c>
      <c r="L1664" s="11">
        <v>103191.8</v>
      </c>
      <c r="M1664" s="9" t="s">
        <v>21</v>
      </c>
      <c r="N1664" s="9" t="s">
        <v>22</v>
      </c>
      <c r="O1664" s="9" t="s">
        <v>29</v>
      </c>
      <c r="P1664" s="9">
        <v>12</v>
      </c>
      <c r="Q1664" s="9">
        <v>2023</v>
      </c>
      <c r="R1664" s="11">
        <f>Raw_Data!$G1664*Raw_Data!$H1664</f>
        <v>695375.94000000006</v>
      </c>
      <c r="S1664" s="11">
        <f>Raw_Data!$R1664*Raw_Data!$I1664/100</f>
        <v>90190.259418000016</v>
      </c>
      <c r="T1664" s="11">
        <f>Raw_Data!$R1664-Raw_Data!$S1664</f>
        <v>605185.68058200006</v>
      </c>
      <c r="U1664" s="16">
        <f>Raw_Data!$L1664/Raw_Data!$J1664</f>
        <v>0.14839713896342174</v>
      </c>
    </row>
    <row r="1665" spans="1:21" x14ac:dyDescent="0.3">
      <c r="A1665" s="13" t="s">
        <v>2370</v>
      </c>
      <c r="B1665" s="12">
        <v>45286</v>
      </c>
      <c r="C1665" s="13" t="s">
        <v>47</v>
      </c>
      <c r="D1665" s="13" t="s">
        <v>2371</v>
      </c>
      <c r="E1665" s="13" t="s">
        <v>5787</v>
      </c>
      <c r="F1665" s="13" t="s">
        <v>32</v>
      </c>
      <c r="G1665" s="13">
        <v>59522.3</v>
      </c>
      <c r="H1665" s="13">
        <v>1</v>
      </c>
      <c r="I1665" s="14">
        <v>1.49</v>
      </c>
      <c r="J1665" s="15">
        <v>59522.3</v>
      </c>
      <c r="K1665" s="13">
        <v>51474.6</v>
      </c>
      <c r="L1665" s="15">
        <v>8047.71</v>
      </c>
      <c r="M1665" s="13" t="s">
        <v>21</v>
      </c>
      <c r="N1665" s="13" t="s">
        <v>28</v>
      </c>
      <c r="O1665" s="13" t="s">
        <v>23</v>
      </c>
      <c r="P1665" s="13">
        <v>12</v>
      </c>
      <c r="Q1665" s="13">
        <v>2023</v>
      </c>
      <c r="R1665" s="15">
        <f>Raw_Data!$G1665*Raw_Data!$H1665</f>
        <v>59522.3</v>
      </c>
      <c r="S1665" s="15">
        <f>Raw_Data!$R1665*Raw_Data!$I1665/100</f>
        <v>886.88226999999995</v>
      </c>
      <c r="T1665" s="15">
        <f>Raw_Data!$R1665-Raw_Data!$S1665</f>
        <v>58635.417730000001</v>
      </c>
      <c r="U1665" s="17">
        <f>Raw_Data!$L1665/Raw_Data!$J1665</f>
        <v>0.13520495679770439</v>
      </c>
    </row>
    <row r="1666" spans="1:21" x14ac:dyDescent="0.3">
      <c r="A1666" s="9" t="s">
        <v>2372</v>
      </c>
      <c r="B1666" s="8">
        <v>45286</v>
      </c>
      <c r="C1666" s="9" t="s">
        <v>47</v>
      </c>
      <c r="D1666" s="9" t="s">
        <v>504</v>
      </c>
      <c r="E1666" s="9" t="s">
        <v>5790</v>
      </c>
      <c r="F1666" s="9" t="s">
        <v>42</v>
      </c>
      <c r="G1666" s="9">
        <v>47755.47</v>
      </c>
      <c r="H1666" s="9">
        <v>5</v>
      </c>
      <c r="I1666" s="10">
        <v>8.7799999999999994</v>
      </c>
      <c r="J1666" s="11">
        <v>238777.35</v>
      </c>
      <c r="K1666" s="9">
        <v>35810.089999999997</v>
      </c>
      <c r="L1666" s="11">
        <v>59726.91</v>
      </c>
      <c r="M1666" s="9" t="s">
        <v>21</v>
      </c>
      <c r="N1666" s="9" t="s">
        <v>28</v>
      </c>
      <c r="O1666" s="9" t="s">
        <v>29</v>
      </c>
      <c r="P1666" s="9">
        <v>12</v>
      </c>
      <c r="Q1666" s="9">
        <v>2023</v>
      </c>
      <c r="R1666" s="11">
        <f>Raw_Data!$G1666*Raw_Data!$H1666</f>
        <v>238777.35</v>
      </c>
      <c r="S1666" s="11">
        <f>Raw_Data!$R1666*Raw_Data!$I1666/100</f>
        <v>20964.651330000001</v>
      </c>
      <c r="T1666" s="11">
        <f>Raw_Data!$R1666-Raw_Data!$S1666</f>
        <v>217812.69867000001</v>
      </c>
      <c r="U1666" s="16">
        <f>Raw_Data!$L1666/Raw_Data!$J1666</f>
        <v>0.25013641369250478</v>
      </c>
    </row>
    <row r="1667" spans="1:21" x14ac:dyDescent="0.3">
      <c r="A1667" s="13" t="s">
        <v>2373</v>
      </c>
      <c r="B1667" s="12">
        <v>45287</v>
      </c>
      <c r="C1667" s="13" t="s">
        <v>47</v>
      </c>
      <c r="D1667" s="13" t="s">
        <v>688</v>
      </c>
      <c r="E1667" s="13" t="s">
        <v>5787</v>
      </c>
      <c r="F1667" s="13" t="s">
        <v>20</v>
      </c>
      <c r="G1667" s="13">
        <v>43653.06</v>
      </c>
      <c r="H1667" s="13">
        <v>1</v>
      </c>
      <c r="I1667" s="14">
        <v>0.31</v>
      </c>
      <c r="J1667" s="15">
        <v>43653.06</v>
      </c>
      <c r="K1667" s="13">
        <v>36099.51</v>
      </c>
      <c r="L1667" s="15">
        <v>7553.55</v>
      </c>
      <c r="M1667" s="13" t="s">
        <v>21</v>
      </c>
      <c r="N1667" s="13" t="s">
        <v>28</v>
      </c>
      <c r="O1667" s="13" t="s">
        <v>23</v>
      </c>
      <c r="P1667" s="13">
        <v>12</v>
      </c>
      <c r="Q1667" s="13">
        <v>2023</v>
      </c>
      <c r="R1667" s="15">
        <f>Raw_Data!$G1667*Raw_Data!$H1667</f>
        <v>43653.06</v>
      </c>
      <c r="S1667" s="15">
        <f>Raw_Data!$R1667*Raw_Data!$I1667/100</f>
        <v>135.32448600000001</v>
      </c>
      <c r="T1667" s="15">
        <f>Raw_Data!$R1667-Raw_Data!$S1667</f>
        <v>43517.735514</v>
      </c>
      <c r="U1667" s="17">
        <f>Raw_Data!$L1667/Raw_Data!$J1667</f>
        <v>0.17303597960830239</v>
      </c>
    </row>
    <row r="1668" spans="1:21" x14ac:dyDescent="0.3">
      <c r="A1668" s="9" t="s">
        <v>2374</v>
      </c>
      <c r="B1668" s="8">
        <v>45287</v>
      </c>
      <c r="C1668" s="9" t="s">
        <v>25</v>
      </c>
      <c r="D1668" s="9" t="s">
        <v>786</v>
      </c>
      <c r="E1668" s="9" t="s">
        <v>5789</v>
      </c>
      <c r="F1668" s="9" t="s">
        <v>20</v>
      </c>
      <c r="G1668" s="9">
        <v>109913.23</v>
      </c>
      <c r="H1668" s="9">
        <v>3</v>
      </c>
      <c r="I1668" s="10">
        <v>0.61</v>
      </c>
      <c r="J1668" s="11">
        <v>329739.7</v>
      </c>
      <c r="K1668" s="9">
        <v>89401.600000000006</v>
      </c>
      <c r="L1668" s="11">
        <v>61534.89</v>
      </c>
      <c r="M1668" s="9" t="s">
        <v>21</v>
      </c>
      <c r="N1668" s="9" t="s">
        <v>45</v>
      </c>
      <c r="O1668" s="9" t="s">
        <v>23</v>
      </c>
      <c r="P1668" s="9">
        <v>12</v>
      </c>
      <c r="Q1668" s="9">
        <v>2023</v>
      </c>
      <c r="R1668" s="11">
        <f>Raw_Data!$G1668*Raw_Data!$H1668</f>
        <v>329739.69</v>
      </c>
      <c r="S1668" s="11">
        <f>Raw_Data!$R1668*Raw_Data!$I1668/100</f>
        <v>2011.4121090000001</v>
      </c>
      <c r="T1668" s="11">
        <f>Raw_Data!$R1668-Raw_Data!$S1668</f>
        <v>327728.27789099998</v>
      </c>
      <c r="U1668" s="16">
        <f>Raw_Data!$L1668/Raw_Data!$J1668</f>
        <v>0.1866165645204384</v>
      </c>
    </row>
    <row r="1669" spans="1:21" x14ac:dyDescent="0.3">
      <c r="A1669" s="13" t="s">
        <v>2375</v>
      </c>
      <c r="B1669" s="12">
        <v>45287</v>
      </c>
      <c r="C1669" s="13" t="s">
        <v>34</v>
      </c>
      <c r="D1669" s="13" t="s">
        <v>2376</v>
      </c>
      <c r="E1669" s="13" t="s">
        <v>5785</v>
      </c>
      <c r="F1669" s="13" t="s">
        <v>55</v>
      </c>
      <c r="G1669" s="13">
        <v>63670.89</v>
      </c>
      <c r="H1669" s="13">
        <v>54</v>
      </c>
      <c r="I1669" s="14">
        <v>19.579999999999998</v>
      </c>
      <c r="J1669" s="15">
        <v>3438228.31</v>
      </c>
      <c r="K1669" s="13">
        <v>41391.21</v>
      </c>
      <c r="L1669" s="15">
        <v>1203102.82</v>
      </c>
      <c r="M1669" s="13" t="s">
        <v>36</v>
      </c>
      <c r="N1669" s="13" t="s">
        <v>58</v>
      </c>
      <c r="O1669" s="13" t="s">
        <v>29</v>
      </c>
      <c r="P1669" s="13">
        <v>12</v>
      </c>
      <c r="Q1669" s="13">
        <v>2023</v>
      </c>
      <c r="R1669" s="15">
        <f>Raw_Data!$G1669*Raw_Data!$H1669</f>
        <v>3438228.06</v>
      </c>
      <c r="S1669" s="15">
        <f>Raw_Data!$R1669*Raw_Data!$I1669/100</f>
        <v>673205.05414799985</v>
      </c>
      <c r="T1669" s="15">
        <f>Raw_Data!$R1669-Raw_Data!$S1669</f>
        <v>2765023.0058520003</v>
      </c>
      <c r="U1669" s="17">
        <f>Raw_Data!$L1669/Raw_Data!$J1669</f>
        <v>0.34991940951123168</v>
      </c>
    </row>
    <row r="1670" spans="1:21" x14ac:dyDescent="0.3">
      <c r="A1670" s="9" t="s">
        <v>2377</v>
      </c>
      <c r="B1670" s="8">
        <v>45287</v>
      </c>
      <c r="C1670" s="9" t="s">
        <v>40</v>
      </c>
      <c r="D1670" s="9" t="s">
        <v>846</v>
      </c>
      <c r="E1670" s="9" t="s">
        <v>5790</v>
      </c>
      <c r="F1670" s="9" t="s">
        <v>20</v>
      </c>
      <c r="G1670" s="9">
        <v>95506.75</v>
      </c>
      <c r="H1670" s="9">
        <v>63</v>
      </c>
      <c r="I1670" s="10">
        <v>11.91</v>
      </c>
      <c r="J1670" s="11">
        <v>6016925.5199999996</v>
      </c>
      <c r="K1670" s="9">
        <v>72188.179999999993</v>
      </c>
      <c r="L1670" s="11">
        <v>1469069.87</v>
      </c>
      <c r="M1670" s="9" t="s">
        <v>36</v>
      </c>
      <c r="N1670" s="9" t="s">
        <v>28</v>
      </c>
      <c r="O1670" s="9" t="s">
        <v>29</v>
      </c>
      <c r="P1670" s="9">
        <v>12</v>
      </c>
      <c r="Q1670" s="9">
        <v>2023</v>
      </c>
      <c r="R1670" s="11">
        <f>Raw_Data!$G1670*Raw_Data!$H1670</f>
        <v>6016925.25</v>
      </c>
      <c r="S1670" s="11">
        <f>Raw_Data!$R1670*Raw_Data!$I1670/100</f>
        <v>716615.79727500002</v>
      </c>
      <c r="T1670" s="11">
        <f>Raw_Data!$R1670-Raw_Data!$S1670</f>
        <v>5300309.4527249997</v>
      </c>
      <c r="U1670" s="16">
        <f>Raw_Data!$L1670/Raw_Data!$J1670</f>
        <v>0.24415623313216617</v>
      </c>
    </row>
    <row r="1671" spans="1:21" x14ac:dyDescent="0.3">
      <c r="A1671" s="13" t="s">
        <v>2378</v>
      </c>
      <c r="B1671" s="12">
        <v>45288</v>
      </c>
      <c r="C1671" s="13" t="s">
        <v>40</v>
      </c>
      <c r="D1671" s="13" t="s">
        <v>1010</v>
      </c>
      <c r="E1671" s="13" t="s">
        <v>5789</v>
      </c>
      <c r="F1671" s="13" t="s">
        <v>32</v>
      </c>
      <c r="G1671" s="13">
        <v>86549.18</v>
      </c>
      <c r="H1671" s="13">
        <v>2</v>
      </c>
      <c r="I1671" s="14">
        <v>12.4</v>
      </c>
      <c r="J1671" s="15">
        <v>173098.36</v>
      </c>
      <c r="K1671" s="13">
        <v>73505.100000000006</v>
      </c>
      <c r="L1671" s="15">
        <v>26088.15</v>
      </c>
      <c r="M1671" s="13" t="s">
        <v>21</v>
      </c>
      <c r="N1671" s="13" t="s">
        <v>28</v>
      </c>
      <c r="O1671" s="13" t="s">
        <v>29</v>
      </c>
      <c r="P1671" s="13">
        <v>12</v>
      </c>
      <c r="Q1671" s="13">
        <v>2023</v>
      </c>
      <c r="R1671" s="15">
        <f>Raw_Data!$G1671*Raw_Data!$H1671</f>
        <v>173098.36</v>
      </c>
      <c r="S1671" s="15">
        <f>Raw_Data!$R1671*Raw_Data!$I1671/100</f>
        <v>21464.196639999998</v>
      </c>
      <c r="T1671" s="15">
        <f>Raw_Data!$R1671-Raw_Data!$S1671</f>
        <v>151634.16335999998</v>
      </c>
      <c r="U1671" s="17">
        <f>Raw_Data!$L1671/Raw_Data!$J1671</f>
        <v>0.15071286637262193</v>
      </c>
    </row>
    <row r="1672" spans="1:21" x14ac:dyDescent="0.3">
      <c r="A1672" s="9" t="s">
        <v>2379</v>
      </c>
      <c r="B1672" s="8">
        <v>45288</v>
      </c>
      <c r="C1672" s="9" t="s">
        <v>18</v>
      </c>
      <c r="D1672" s="9" t="s">
        <v>601</v>
      </c>
      <c r="E1672" s="9" t="s">
        <v>5786</v>
      </c>
      <c r="F1672" s="9" t="s">
        <v>55</v>
      </c>
      <c r="G1672" s="9">
        <v>57530.14</v>
      </c>
      <c r="H1672" s="9">
        <v>8</v>
      </c>
      <c r="I1672" s="10">
        <v>3.44</v>
      </c>
      <c r="J1672" s="11">
        <v>460241.13</v>
      </c>
      <c r="K1672" s="9">
        <v>38745.03</v>
      </c>
      <c r="L1672" s="11">
        <v>150280.87</v>
      </c>
      <c r="M1672" s="9" t="s">
        <v>21</v>
      </c>
      <c r="N1672" s="9" t="s">
        <v>22</v>
      </c>
      <c r="O1672" s="9" t="s">
        <v>23</v>
      </c>
      <c r="P1672" s="9">
        <v>12</v>
      </c>
      <c r="Q1672" s="9">
        <v>2023</v>
      </c>
      <c r="R1672" s="11">
        <f>Raw_Data!$G1672*Raw_Data!$H1672</f>
        <v>460241.12</v>
      </c>
      <c r="S1672" s="11">
        <f>Raw_Data!$R1672*Raw_Data!$I1672/100</f>
        <v>15832.294527999999</v>
      </c>
      <c r="T1672" s="11">
        <f>Raw_Data!$R1672-Raw_Data!$S1672</f>
        <v>444408.825472</v>
      </c>
      <c r="U1672" s="16">
        <f>Raw_Data!$L1672/Raw_Data!$J1672</f>
        <v>0.32652637976966553</v>
      </c>
    </row>
    <row r="1673" spans="1:21" x14ac:dyDescent="0.3">
      <c r="A1673" s="13" t="s">
        <v>2380</v>
      </c>
      <c r="B1673" s="12">
        <v>45288</v>
      </c>
      <c r="C1673" s="13" t="s">
        <v>34</v>
      </c>
      <c r="D1673" s="13" t="s">
        <v>230</v>
      </c>
      <c r="E1673" s="13" t="s">
        <v>5788</v>
      </c>
      <c r="F1673" s="13" t="s">
        <v>27</v>
      </c>
      <c r="G1673" s="13">
        <v>77179.199999999997</v>
      </c>
      <c r="H1673" s="13">
        <v>63</v>
      </c>
      <c r="I1673" s="14">
        <v>0.59</v>
      </c>
      <c r="J1673" s="15">
        <v>4862289.68</v>
      </c>
      <c r="K1673" s="13">
        <v>57437.760000000002</v>
      </c>
      <c r="L1673" s="15">
        <v>1243710.5900000001</v>
      </c>
      <c r="M1673" s="13" t="s">
        <v>36</v>
      </c>
      <c r="N1673" s="13" t="s">
        <v>22</v>
      </c>
      <c r="O1673" s="13" t="s">
        <v>23</v>
      </c>
      <c r="P1673" s="13">
        <v>12</v>
      </c>
      <c r="Q1673" s="13">
        <v>2023</v>
      </c>
      <c r="R1673" s="15">
        <f>Raw_Data!$G1673*Raw_Data!$H1673</f>
        <v>4862289.5999999996</v>
      </c>
      <c r="S1673" s="15">
        <f>Raw_Data!$R1673*Raw_Data!$I1673/100</f>
        <v>28687.508639999996</v>
      </c>
      <c r="T1673" s="15">
        <f>Raw_Data!$R1673-Raw_Data!$S1673</f>
        <v>4833602.09136</v>
      </c>
      <c r="U1673" s="17">
        <f>Raw_Data!$L1673/Raw_Data!$J1673</f>
        <v>0.25578702048866825</v>
      </c>
    </row>
    <row r="1674" spans="1:21" x14ac:dyDescent="0.3">
      <c r="A1674" s="9" t="s">
        <v>2381</v>
      </c>
      <c r="B1674" s="8">
        <v>45288</v>
      </c>
      <c r="C1674" s="9" t="s">
        <v>47</v>
      </c>
      <c r="D1674" s="9" t="s">
        <v>802</v>
      </c>
      <c r="E1674" s="9" t="s">
        <v>5786</v>
      </c>
      <c r="F1674" s="9" t="s">
        <v>32</v>
      </c>
      <c r="G1674" s="9">
        <v>43270.77</v>
      </c>
      <c r="H1674" s="9">
        <v>9</v>
      </c>
      <c r="I1674" s="10">
        <v>1.86</v>
      </c>
      <c r="J1674" s="11">
        <v>389436.96</v>
      </c>
      <c r="K1674" s="9">
        <v>35636.69</v>
      </c>
      <c r="L1674" s="11">
        <v>68706.710000000006</v>
      </c>
      <c r="M1674" s="9" t="s">
        <v>21</v>
      </c>
      <c r="N1674" s="9" t="s">
        <v>28</v>
      </c>
      <c r="O1674" s="9" t="s">
        <v>23</v>
      </c>
      <c r="P1674" s="9">
        <v>12</v>
      </c>
      <c r="Q1674" s="9">
        <v>2023</v>
      </c>
      <c r="R1674" s="11">
        <f>Raw_Data!$G1674*Raw_Data!$H1674</f>
        <v>389436.93</v>
      </c>
      <c r="S1674" s="11">
        <f>Raw_Data!$R1674*Raw_Data!$I1674/100</f>
        <v>7243.5268980000001</v>
      </c>
      <c r="T1674" s="11">
        <f>Raw_Data!$R1674-Raw_Data!$S1674</f>
        <v>382193.40310200001</v>
      </c>
      <c r="U1674" s="16">
        <f>Raw_Data!$L1674/Raw_Data!$J1674</f>
        <v>0.17642575578856204</v>
      </c>
    </row>
    <row r="1675" spans="1:21" x14ac:dyDescent="0.3">
      <c r="A1675" s="13" t="s">
        <v>2382</v>
      </c>
      <c r="B1675" s="12">
        <v>45288</v>
      </c>
      <c r="C1675" s="13" t="s">
        <v>34</v>
      </c>
      <c r="D1675" s="13" t="s">
        <v>2383</v>
      </c>
      <c r="E1675" s="13" t="s">
        <v>5790</v>
      </c>
      <c r="F1675" s="13" t="s">
        <v>32</v>
      </c>
      <c r="G1675" s="13">
        <v>72684.78</v>
      </c>
      <c r="H1675" s="13">
        <v>4</v>
      </c>
      <c r="I1675" s="14">
        <v>0.05</v>
      </c>
      <c r="J1675" s="15">
        <v>290739.09999999998</v>
      </c>
      <c r="K1675" s="13">
        <v>58292.21</v>
      </c>
      <c r="L1675" s="15">
        <v>57570.26</v>
      </c>
      <c r="M1675" s="13" t="s">
        <v>21</v>
      </c>
      <c r="N1675" s="13" t="s">
        <v>28</v>
      </c>
      <c r="O1675" s="13" t="s">
        <v>23</v>
      </c>
      <c r="P1675" s="13">
        <v>12</v>
      </c>
      <c r="Q1675" s="13">
        <v>2023</v>
      </c>
      <c r="R1675" s="15">
        <f>Raw_Data!$G1675*Raw_Data!$H1675</f>
        <v>290739.12</v>
      </c>
      <c r="S1675" s="15">
        <f>Raw_Data!$R1675*Raw_Data!$I1675/100</f>
        <v>145.36956000000001</v>
      </c>
      <c r="T1675" s="15">
        <f>Raw_Data!$R1675-Raw_Data!$S1675</f>
        <v>290593.75043999997</v>
      </c>
      <c r="U1675" s="17">
        <f>Raw_Data!$L1675/Raw_Data!$J1675</f>
        <v>0.19801347668751815</v>
      </c>
    </row>
    <row r="1676" spans="1:21" x14ac:dyDescent="0.3">
      <c r="A1676" s="9" t="s">
        <v>2384</v>
      </c>
      <c r="B1676" s="8">
        <v>45289</v>
      </c>
      <c r="C1676" s="9" t="s">
        <v>25</v>
      </c>
      <c r="D1676" s="9" t="s">
        <v>780</v>
      </c>
      <c r="E1676" s="9" t="s">
        <v>5786</v>
      </c>
      <c r="F1676" s="9" t="s">
        <v>32</v>
      </c>
      <c r="G1676" s="9">
        <v>99085.69</v>
      </c>
      <c r="H1676" s="9">
        <v>6</v>
      </c>
      <c r="I1676" s="10">
        <v>3.44</v>
      </c>
      <c r="J1676" s="11">
        <v>594514.12</v>
      </c>
      <c r="K1676" s="9">
        <v>85331.13</v>
      </c>
      <c r="L1676" s="11">
        <v>82527.350000000006</v>
      </c>
      <c r="M1676" s="9" t="s">
        <v>21</v>
      </c>
      <c r="N1676" s="9" t="s">
        <v>28</v>
      </c>
      <c r="O1676" s="9" t="s">
        <v>23</v>
      </c>
      <c r="P1676" s="9">
        <v>12</v>
      </c>
      <c r="Q1676" s="9">
        <v>2023</v>
      </c>
      <c r="R1676" s="11">
        <f>Raw_Data!$G1676*Raw_Data!$H1676</f>
        <v>594514.14</v>
      </c>
      <c r="S1676" s="11">
        <f>Raw_Data!$R1676*Raw_Data!$I1676/100</f>
        <v>20451.286415999999</v>
      </c>
      <c r="T1676" s="11">
        <f>Raw_Data!$R1676-Raw_Data!$S1676</f>
        <v>574062.85358400003</v>
      </c>
      <c r="U1676" s="16">
        <f>Raw_Data!$L1676/Raw_Data!$J1676</f>
        <v>0.13881478542511322</v>
      </c>
    </row>
    <row r="1677" spans="1:21" x14ac:dyDescent="0.3">
      <c r="A1677" s="13" t="s">
        <v>2385</v>
      </c>
      <c r="B1677" s="12">
        <v>45289</v>
      </c>
      <c r="C1677" s="13" t="s">
        <v>40</v>
      </c>
      <c r="D1677" s="13" t="s">
        <v>1229</v>
      </c>
      <c r="E1677" s="13" t="s">
        <v>5789</v>
      </c>
      <c r="F1677" s="13" t="s">
        <v>55</v>
      </c>
      <c r="G1677" s="13">
        <v>116181.61</v>
      </c>
      <c r="H1677" s="13">
        <v>9</v>
      </c>
      <c r="I1677" s="14">
        <v>2.34</v>
      </c>
      <c r="J1677" s="15">
        <v>1045634.48</v>
      </c>
      <c r="K1677" s="13">
        <v>83294.58</v>
      </c>
      <c r="L1677" s="15">
        <v>295983.3</v>
      </c>
      <c r="M1677" s="13" t="s">
        <v>21</v>
      </c>
      <c r="N1677" s="13" t="s">
        <v>45</v>
      </c>
      <c r="O1677" s="13" t="s">
        <v>23</v>
      </c>
      <c r="P1677" s="13">
        <v>12</v>
      </c>
      <c r="Q1677" s="13">
        <v>2023</v>
      </c>
      <c r="R1677" s="15">
        <f>Raw_Data!$G1677*Raw_Data!$H1677</f>
        <v>1045634.49</v>
      </c>
      <c r="S1677" s="15">
        <f>Raw_Data!$R1677*Raw_Data!$I1677/100</f>
        <v>24467.847065999998</v>
      </c>
      <c r="T1677" s="15">
        <f>Raw_Data!$R1677-Raw_Data!$S1677</f>
        <v>1021166.642934</v>
      </c>
      <c r="U1677" s="17">
        <f>Raw_Data!$L1677/Raw_Data!$J1677</f>
        <v>0.28306574205548385</v>
      </c>
    </row>
    <row r="1678" spans="1:21" x14ac:dyDescent="0.3">
      <c r="A1678" s="9" t="s">
        <v>2386</v>
      </c>
      <c r="B1678" s="8">
        <v>45289</v>
      </c>
      <c r="C1678" s="9" t="s">
        <v>47</v>
      </c>
      <c r="D1678" s="9" t="s">
        <v>576</v>
      </c>
      <c r="E1678" s="9" t="s">
        <v>5786</v>
      </c>
      <c r="F1678" s="9" t="s">
        <v>42</v>
      </c>
      <c r="G1678" s="9">
        <v>55408.480000000003</v>
      </c>
      <c r="H1678" s="9">
        <v>67</v>
      </c>
      <c r="I1678" s="10">
        <v>5.93</v>
      </c>
      <c r="J1678" s="11">
        <v>3712367.85</v>
      </c>
      <c r="K1678" s="9">
        <v>42696.23</v>
      </c>
      <c r="L1678" s="11">
        <v>851720.25</v>
      </c>
      <c r="M1678" s="9" t="s">
        <v>36</v>
      </c>
      <c r="N1678" s="9" t="s">
        <v>45</v>
      </c>
      <c r="O1678" s="9" t="s">
        <v>23</v>
      </c>
      <c r="P1678" s="9">
        <v>12</v>
      </c>
      <c r="Q1678" s="9">
        <v>2023</v>
      </c>
      <c r="R1678" s="11">
        <f>Raw_Data!$G1678*Raw_Data!$H1678</f>
        <v>3712368.16</v>
      </c>
      <c r="S1678" s="11">
        <f>Raw_Data!$R1678*Raw_Data!$I1678/100</f>
        <v>220143.43188799999</v>
      </c>
      <c r="T1678" s="11">
        <f>Raw_Data!$R1678-Raw_Data!$S1678</f>
        <v>3492224.728112</v>
      </c>
      <c r="U1678" s="16">
        <f>Raw_Data!$L1678/Raw_Data!$J1678</f>
        <v>0.22942776266096582</v>
      </c>
    </row>
    <row r="1679" spans="1:21" x14ac:dyDescent="0.3">
      <c r="A1679" s="13" t="s">
        <v>2387</v>
      </c>
      <c r="B1679" s="12">
        <v>45289</v>
      </c>
      <c r="C1679" s="13" t="s">
        <v>47</v>
      </c>
      <c r="D1679" s="13" t="s">
        <v>2388</v>
      </c>
      <c r="E1679" s="13" t="s">
        <v>5790</v>
      </c>
      <c r="F1679" s="13" t="s">
        <v>20</v>
      </c>
      <c r="G1679" s="13">
        <v>37811.25</v>
      </c>
      <c r="H1679" s="13">
        <v>4</v>
      </c>
      <c r="I1679" s="14">
        <v>12.38</v>
      </c>
      <c r="J1679" s="15">
        <v>151245.01</v>
      </c>
      <c r="K1679" s="13">
        <v>30038.71</v>
      </c>
      <c r="L1679" s="15">
        <v>31090.19</v>
      </c>
      <c r="M1679" s="13" t="s">
        <v>21</v>
      </c>
      <c r="N1679" s="13" t="s">
        <v>22</v>
      </c>
      <c r="O1679" s="13" t="s">
        <v>29</v>
      </c>
      <c r="P1679" s="13">
        <v>12</v>
      </c>
      <c r="Q1679" s="13">
        <v>2023</v>
      </c>
      <c r="R1679" s="15">
        <f>Raw_Data!$G1679*Raw_Data!$H1679</f>
        <v>151245</v>
      </c>
      <c r="S1679" s="15">
        <f>Raw_Data!$R1679*Raw_Data!$I1679/100</f>
        <v>18724.131000000001</v>
      </c>
      <c r="T1679" s="15">
        <f>Raw_Data!$R1679-Raw_Data!$S1679</f>
        <v>132520.86900000001</v>
      </c>
      <c r="U1679" s="17">
        <f>Raw_Data!$L1679/Raw_Data!$J1679</f>
        <v>0.20556175704573657</v>
      </c>
    </row>
    <row r="1680" spans="1:21" x14ac:dyDescent="0.3">
      <c r="A1680" s="9" t="s">
        <v>2389</v>
      </c>
      <c r="B1680" s="8">
        <v>45289</v>
      </c>
      <c r="C1680" s="9" t="s">
        <v>40</v>
      </c>
      <c r="D1680" s="9" t="s">
        <v>1000</v>
      </c>
      <c r="E1680" s="9" t="s">
        <v>5789</v>
      </c>
      <c r="F1680" s="9" t="s">
        <v>55</v>
      </c>
      <c r="G1680" s="9">
        <v>97577.21</v>
      </c>
      <c r="H1680" s="9">
        <v>75</v>
      </c>
      <c r="I1680" s="10">
        <v>4.05</v>
      </c>
      <c r="J1680" s="11">
        <v>7318290.5899999999</v>
      </c>
      <c r="K1680" s="9">
        <v>70539.839999999997</v>
      </c>
      <c r="L1680" s="11">
        <v>2027802.93</v>
      </c>
      <c r="M1680" s="9" t="s">
        <v>36</v>
      </c>
      <c r="N1680" s="9" t="s">
        <v>45</v>
      </c>
      <c r="O1680" s="9" t="s">
        <v>23</v>
      </c>
      <c r="P1680" s="9">
        <v>12</v>
      </c>
      <c r="Q1680" s="9">
        <v>2023</v>
      </c>
      <c r="R1680" s="11">
        <f>Raw_Data!$G1680*Raw_Data!$H1680</f>
        <v>7318290.7500000009</v>
      </c>
      <c r="S1680" s="11">
        <f>Raw_Data!$R1680*Raw_Data!$I1680/100</f>
        <v>296390.77537500003</v>
      </c>
      <c r="T1680" s="11">
        <f>Raw_Data!$R1680-Raw_Data!$S1680</f>
        <v>7021899.9746250007</v>
      </c>
      <c r="U1680" s="16">
        <f>Raw_Data!$L1680/Raw_Data!$J1680</f>
        <v>0.2770869651952424</v>
      </c>
    </row>
    <row r="1681" spans="1:21" x14ac:dyDescent="0.3">
      <c r="A1681" s="13" t="s">
        <v>2390</v>
      </c>
      <c r="B1681" s="12">
        <v>45289</v>
      </c>
      <c r="C1681" s="13" t="s">
        <v>18</v>
      </c>
      <c r="D1681" s="13" t="s">
        <v>1685</v>
      </c>
      <c r="E1681" s="13" t="s">
        <v>5788</v>
      </c>
      <c r="F1681" s="13" t="s">
        <v>42</v>
      </c>
      <c r="G1681" s="13">
        <v>57137</v>
      </c>
      <c r="H1681" s="13">
        <v>8</v>
      </c>
      <c r="I1681" s="14">
        <v>15.77</v>
      </c>
      <c r="J1681" s="15">
        <v>457096.03</v>
      </c>
      <c r="K1681" s="13">
        <v>41562.14</v>
      </c>
      <c r="L1681" s="15">
        <v>124598.93</v>
      </c>
      <c r="M1681" s="13" t="s">
        <v>21</v>
      </c>
      <c r="N1681" s="13" t="s">
        <v>22</v>
      </c>
      <c r="O1681" s="13" t="s">
        <v>29</v>
      </c>
      <c r="P1681" s="13">
        <v>12</v>
      </c>
      <c r="Q1681" s="13">
        <v>2023</v>
      </c>
      <c r="R1681" s="15">
        <f>Raw_Data!$G1681*Raw_Data!$H1681</f>
        <v>457096</v>
      </c>
      <c r="S1681" s="15">
        <f>Raw_Data!$R1681*Raw_Data!$I1681/100</f>
        <v>72084.039199999999</v>
      </c>
      <c r="T1681" s="15">
        <f>Raw_Data!$R1681-Raw_Data!$S1681</f>
        <v>385011.9608</v>
      </c>
      <c r="U1681" s="17">
        <f>Raw_Data!$L1681/Raw_Data!$J1681</f>
        <v>0.27258808176478799</v>
      </c>
    </row>
    <row r="1682" spans="1:21" x14ac:dyDescent="0.3">
      <c r="A1682" s="9" t="s">
        <v>2391</v>
      </c>
      <c r="B1682" s="8">
        <v>45289</v>
      </c>
      <c r="C1682" s="9" t="s">
        <v>25</v>
      </c>
      <c r="D1682" s="9" t="s">
        <v>130</v>
      </c>
      <c r="E1682" s="9" t="s">
        <v>5786</v>
      </c>
      <c r="F1682" s="9" t="s">
        <v>20</v>
      </c>
      <c r="G1682" s="9">
        <v>108394.79</v>
      </c>
      <c r="H1682" s="9">
        <v>64</v>
      </c>
      <c r="I1682" s="10">
        <v>4</v>
      </c>
      <c r="J1682" s="11">
        <v>6937266.5099999998</v>
      </c>
      <c r="K1682" s="9">
        <v>87538.53</v>
      </c>
      <c r="L1682" s="11">
        <v>1334800.73</v>
      </c>
      <c r="M1682" s="9" t="s">
        <v>36</v>
      </c>
      <c r="N1682" s="9" t="s">
        <v>28</v>
      </c>
      <c r="O1682" s="9" t="s">
        <v>23</v>
      </c>
      <c r="P1682" s="9">
        <v>12</v>
      </c>
      <c r="Q1682" s="9">
        <v>2023</v>
      </c>
      <c r="R1682" s="11">
        <f>Raw_Data!$G1682*Raw_Data!$H1682</f>
        <v>6937266.5599999996</v>
      </c>
      <c r="S1682" s="11">
        <f>Raw_Data!$R1682*Raw_Data!$I1682/100</f>
        <v>277490.66239999997</v>
      </c>
      <c r="T1682" s="11">
        <f>Raw_Data!$R1682-Raw_Data!$S1682</f>
        <v>6659775.8975999998</v>
      </c>
      <c r="U1682" s="16">
        <f>Raw_Data!$L1682/Raw_Data!$J1682</f>
        <v>0.19241018462760487</v>
      </c>
    </row>
    <row r="1683" spans="1:21" x14ac:dyDescent="0.3">
      <c r="A1683" s="13" t="s">
        <v>2392</v>
      </c>
      <c r="B1683" s="12">
        <v>45289</v>
      </c>
      <c r="C1683" s="13" t="s">
        <v>25</v>
      </c>
      <c r="D1683" s="13" t="s">
        <v>78</v>
      </c>
      <c r="E1683" s="13" t="s">
        <v>5785</v>
      </c>
      <c r="F1683" s="13" t="s">
        <v>20</v>
      </c>
      <c r="G1683" s="13">
        <v>72780.41</v>
      </c>
      <c r="H1683" s="13">
        <v>70</v>
      </c>
      <c r="I1683" s="14">
        <v>4</v>
      </c>
      <c r="J1683" s="15">
        <v>5094628.4400000004</v>
      </c>
      <c r="K1683" s="13">
        <v>58261.66</v>
      </c>
      <c r="L1683" s="15">
        <v>1016312.56</v>
      </c>
      <c r="M1683" s="13" t="s">
        <v>36</v>
      </c>
      <c r="N1683" s="13" t="s">
        <v>28</v>
      </c>
      <c r="O1683" s="13" t="s">
        <v>23</v>
      </c>
      <c r="P1683" s="13">
        <v>12</v>
      </c>
      <c r="Q1683" s="13">
        <v>2023</v>
      </c>
      <c r="R1683" s="15">
        <f>Raw_Data!$G1683*Raw_Data!$H1683</f>
        <v>5094628.7</v>
      </c>
      <c r="S1683" s="15">
        <f>Raw_Data!$R1683*Raw_Data!$I1683/100</f>
        <v>203785.14800000002</v>
      </c>
      <c r="T1683" s="15">
        <f>Raw_Data!$R1683-Raw_Data!$S1683</f>
        <v>4890843.5520000001</v>
      </c>
      <c r="U1683" s="17">
        <f>Raw_Data!$L1683/Raw_Data!$J1683</f>
        <v>0.1994870817311262</v>
      </c>
    </row>
    <row r="1684" spans="1:21" x14ac:dyDescent="0.3">
      <c r="A1684" s="9" t="s">
        <v>2393</v>
      </c>
      <c r="B1684" s="8">
        <v>45290</v>
      </c>
      <c r="C1684" s="9" t="s">
        <v>40</v>
      </c>
      <c r="D1684" s="9" t="s">
        <v>240</v>
      </c>
      <c r="E1684" s="9" t="s">
        <v>5785</v>
      </c>
      <c r="F1684" s="9" t="s">
        <v>55</v>
      </c>
      <c r="G1684" s="9">
        <v>98707.51</v>
      </c>
      <c r="H1684" s="9">
        <v>10</v>
      </c>
      <c r="I1684" s="10">
        <v>0.05</v>
      </c>
      <c r="J1684" s="11">
        <v>987075.1</v>
      </c>
      <c r="K1684" s="9">
        <v>71277.27</v>
      </c>
      <c r="L1684" s="11">
        <v>274302.42</v>
      </c>
      <c r="M1684" s="9" t="s">
        <v>21</v>
      </c>
      <c r="N1684" s="9" t="s">
        <v>58</v>
      </c>
      <c r="O1684" s="9" t="s">
        <v>23</v>
      </c>
      <c r="P1684" s="9">
        <v>12</v>
      </c>
      <c r="Q1684" s="9">
        <v>2023</v>
      </c>
      <c r="R1684" s="11">
        <f>Raw_Data!$G1684*Raw_Data!$H1684</f>
        <v>987075.1</v>
      </c>
      <c r="S1684" s="11">
        <f>Raw_Data!$R1684*Raw_Data!$I1684/100</f>
        <v>493.53755000000007</v>
      </c>
      <c r="T1684" s="11">
        <f>Raw_Data!$R1684-Raw_Data!$S1684</f>
        <v>986581.56244999997</v>
      </c>
      <c r="U1684" s="16">
        <f>Raw_Data!$L1684/Raw_Data!$J1684</f>
        <v>0.27789417441489506</v>
      </c>
    </row>
    <row r="1685" spans="1:21" x14ac:dyDescent="0.3">
      <c r="A1685" s="13" t="s">
        <v>2394</v>
      </c>
      <c r="B1685" s="12">
        <v>45290</v>
      </c>
      <c r="C1685" s="13" t="s">
        <v>47</v>
      </c>
      <c r="D1685" s="13" t="s">
        <v>975</v>
      </c>
      <c r="E1685" s="13" t="s">
        <v>5785</v>
      </c>
      <c r="F1685" s="13" t="s">
        <v>55</v>
      </c>
      <c r="G1685" s="13">
        <v>61916.28</v>
      </c>
      <c r="H1685" s="13">
        <v>3</v>
      </c>
      <c r="I1685" s="14">
        <v>0.43</v>
      </c>
      <c r="J1685" s="15">
        <v>185748.83</v>
      </c>
      <c r="K1685" s="13">
        <v>43617.57</v>
      </c>
      <c r="L1685" s="15">
        <v>54896.12</v>
      </c>
      <c r="M1685" s="13" t="s">
        <v>21</v>
      </c>
      <c r="N1685" s="13" t="s">
        <v>22</v>
      </c>
      <c r="O1685" s="13" t="s">
        <v>23</v>
      </c>
      <c r="P1685" s="13">
        <v>12</v>
      </c>
      <c r="Q1685" s="13">
        <v>2023</v>
      </c>
      <c r="R1685" s="15">
        <f>Raw_Data!$G1685*Raw_Data!$H1685</f>
        <v>185748.84</v>
      </c>
      <c r="S1685" s="15">
        <f>Raw_Data!$R1685*Raw_Data!$I1685/100</f>
        <v>798.720012</v>
      </c>
      <c r="T1685" s="15">
        <f>Raw_Data!$R1685-Raw_Data!$S1685</f>
        <v>184950.11998799999</v>
      </c>
      <c r="U1685" s="17">
        <f>Raw_Data!$L1685/Raw_Data!$J1685</f>
        <v>0.29553951968365028</v>
      </c>
    </row>
    <row r="1686" spans="1:21" x14ac:dyDescent="0.3">
      <c r="A1686" s="9" t="s">
        <v>2395</v>
      </c>
      <c r="B1686" s="8">
        <v>45291</v>
      </c>
      <c r="C1686" s="9" t="s">
        <v>47</v>
      </c>
      <c r="D1686" s="9" t="s">
        <v>1213</v>
      </c>
      <c r="E1686" s="9" t="s">
        <v>5789</v>
      </c>
      <c r="F1686" s="9" t="s">
        <v>27</v>
      </c>
      <c r="G1686" s="9">
        <v>61667.21</v>
      </c>
      <c r="H1686" s="9">
        <v>67</v>
      </c>
      <c r="I1686" s="10">
        <v>1.31</v>
      </c>
      <c r="J1686" s="11">
        <v>4131703.38</v>
      </c>
      <c r="K1686" s="9">
        <v>46442.85</v>
      </c>
      <c r="L1686" s="11">
        <v>1020032.73</v>
      </c>
      <c r="M1686" s="9" t="s">
        <v>36</v>
      </c>
      <c r="N1686" s="9" t="s">
        <v>45</v>
      </c>
      <c r="O1686" s="9" t="s">
        <v>23</v>
      </c>
      <c r="P1686" s="9">
        <v>12</v>
      </c>
      <c r="Q1686" s="9">
        <v>2023</v>
      </c>
      <c r="R1686" s="11">
        <f>Raw_Data!$G1686*Raw_Data!$H1686</f>
        <v>4131703.07</v>
      </c>
      <c r="S1686" s="11">
        <f>Raw_Data!$R1686*Raw_Data!$I1686/100</f>
        <v>54125.310217000006</v>
      </c>
      <c r="T1686" s="11">
        <f>Raw_Data!$R1686-Raw_Data!$S1686</f>
        <v>4077577.7597829998</v>
      </c>
      <c r="U1686" s="16">
        <f>Raw_Data!$L1686/Raw_Data!$J1686</f>
        <v>0.2468794674219813</v>
      </c>
    </row>
    <row r="1687" spans="1:21" x14ac:dyDescent="0.3">
      <c r="A1687" s="13" t="s">
        <v>2396</v>
      </c>
      <c r="B1687" s="12">
        <v>45291</v>
      </c>
      <c r="C1687" s="13" t="s">
        <v>18</v>
      </c>
      <c r="D1687" s="13" t="s">
        <v>381</v>
      </c>
      <c r="E1687" s="13" t="s">
        <v>5788</v>
      </c>
      <c r="F1687" s="13" t="s">
        <v>55</v>
      </c>
      <c r="G1687" s="13">
        <v>48649.9</v>
      </c>
      <c r="H1687" s="13">
        <v>8</v>
      </c>
      <c r="I1687" s="14">
        <v>9</v>
      </c>
      <c r="J1687" s="15">
        <v>389199.22</v>
      </c>
      <c r="K1687" s="13">
        <v>35476.879999999997</v>
      </c>
      <c r="L1687" s="15">
        <v>105384.16</v>
      </c>
      <c r="M1687" s="13" t="s">
        <v>21</v>
      </c>
      <c r="N1687" s="13" t="s">
        <v>58</v>
      </c>
      <c r="O1687" s="13" t="s">
        <v>29</v>
      </c>
      <c r="P1687" s="13">
        <v>12</v>
      </c>
      <c r="Q1687" s="13">
        <v>2023</v>
      </c>
      <c r="R1687" s="15">
        <f>Raw_Data!$G1687*Raw_Data!$H1687</f>
        <v>389199.2</v>
      </c>
      <c r="S1687" s="15">
        <f>Raw_Data!$R1687*Raw_Data!$I1687/100</f>
        <v>35027.928</v>
      </c>
      <c r="T1687" s="15">
        <f>Raw_Data!$R1687-Raw_Data!$S1687</f>
        <v>354171.272</v>
      </c>
      <c r="U1687" s="17">
        <f>Raw_Data!$L1687/Raw_Data!$J1687</f>
        <v>0.270771765678256</v>
      </c>
    </row>
    <row r="1688" spans="1:21" x14ac:dyDescent="0.3">
      <c r="A1688" s="9" t="s">
        <v>2397</v>
      </c>
      <c r="B1688" s="8">
        <v>45292</v>
      </c>
      <c r="C1688" s="9" t="s">
        <v>40</v>
      </c>
      <c r="D1688" s="9" t="s">
        <v>846</v>
      </c>
      <c r="E1688" s="9" t="s">
        <v>5789</v>
      </c>
      <c r="F1688" s="9" t="s">
        <v>32</v>
      </c>
      <c r="G1688" s="9">
        <v>104667.38</v>
      </c>
      <c r="H1688" s="9">
        <v>17</v>
      </c>
      <c r="I1688" s="10">
        <v>5.62</v>
      </c>
      <c r="J1688" s="11">
        <v>1779345.47</v>
      </c>
      <c r="K1688" s="9">
        <v>91624.8</v>
      </c>
      <c r="L1688" s="11">
        <v>221723.85</v>
      </c>
      <c r="M1688" s="9" t="s">
        <v>36</v>
      </c>
      <c r="N1688" s="9" t="s">
        <v>22</v>
      </c>
      <c r="O1688" s="9" t="s">
        <v>23</v>
      </c>
      <c r="P1688" s="9">
        <v>1</v>
      </c>
      <c r="Q1688" s="9">
        <v>2024</v>
      </c>
      <c r="R1688" s="11">
        <f>Raw_Data!$G1688*Raw_Data!$H1688</f>
        <v>1779345.46</v>
      </c>
      <c r="S1688" s="11">
        <f>Raw_Data!$R1688*Raw_Data!$I1688/100</f>
        <v>99999.21485199999</v>
      </c>
      <c r="T1688" s="11">
        <f>Raw_Data!$R1688-Raw_Data!$S1688</f>
        <v>1679346.2451480001</v>
      </c>
      <c r="U1688" s="16">
        <f>Raw_Data!$L1688/Raw_Data!$J1688</f>
        <v>0.12460978137089927</v>
      </c>
    </row>
    <row r="1689" spans="1:21" x14ac:dyDescent="0.3">
      <c r="A1689" s="13" t="s">
        <v>2398</v>
      </c>
      <c r="B1689" s="12">
        <v>45292</v>
      </c>
      <c r="C1689" s="13" t="s">
        <v>25</v>
      </c>
      <c r="D1689" s="13" t="s">
        <v>2399</v>
      </c>
      <c r="E1689" s="13" t="s">
        <v>5785</v>
      </c>
      <c r="F1689" s="13" t="s">
        <v>42</v>
      </c>
      <c r="G1689" s="13">
        <v>93484.32</v>
      </c>
      <c r="H1689" s="13">
        <v>12</v>
      </c>
      <c r="I1689" s="14">
        <v>5.03</v>
      </c>
      <c r="J1689" s="15">
        <v>1121811.8500000001</v>
      </c>
      <c r="K1689" s="13">
        <v>69836.039999999994</v>
      </c>
      <c r="L1689" s="15">
        <v>283779.39</v>
      </c>
      <c r="M1689" s="13" t="s">
        <v>21</v>
      </c>
      <c r="N1689" s="13" t="s">
        <v>28</v>
      </c>
      <c r="O1689" s="13" t="s">
        <v>23</v>
      </c>
      <c r="P1689" s="13">
        <v>1</v>
      </c>
      <c r="Q1689" s="13">
        <v>2024</v>
      </c>
      <c r="R1689" s="15">
        <f>Raw_Data!$G1689*Raw_Data!$H1689</f>
        <v>1121811.8400000001</v>
      </c>
      <c r="S1689" s="15">
        <f>Raw_Data!$R1689*Raw_Data!$I1689/100</f>
        <v>56427.135552</v>
      </c>
      <c r="T1689" s="15">
        <f>Raw_Data!$R1689-Raw_Data!$S1689</f>
        <v>1065384.7044480001</v>
      </c>
      <c r="U1689" s="17">
        <f>Raw_Data!$L1689/Raw_Data!$J1689</f>
        <v>0.25296522763598905</v>
      </c>
    </row>
    <row r="1690" spans="1:21" x14ac:dyDescent="0.3">
      <c r="A1690" s="9" t="s">
        <v>2400</v>
      </c>
      <c r="B1690" s="8">
        <v>45292</v>
      </c>
      <c r="C1690" s="9" t="s">
        <v>47</v>
      </c>
      <c r="D1690" s="9" t="s">
        <v>1030</v>
      </c>
      <c r="E1690" s="9" t="s">
        <v>5787</v>
      </c>
      <c r="F1690" s="9" t="s">
        <v>27</v>
      </c>
      <c r="G1690" s="9">
        <v>52574.52</v>
      </c>
      <c r="H1690" s="9">
        <v>8</v>
      </c>
      <c r="I1690" s="10">
        <v>2.5099999999999998</v>
      </c>
      <c r="J1690" s="11">
        <v>420596.14</v>
      </c>
      <c r="K1690" s="9">
        <v>39943.78</v>
      </c>
      <c r="L1690" s="11">
        <v>101045.9</v>
      </c>
      <c r="M1690" s="9" t="s">
        <v>21</v>
      </c>
      <c r="N1690" s="9" t="s">
        <v>28</v>
      </c>
      <c r="O1690" s="9" t="s">
        <v>23</v>
      </c>
      <c r="P1690" s="9">
        <v>1</v>
      </c>
      <c r="Q1690" s="9">
        <v>2024</v>
      </c>
      <c r="R1690" s="11">
        <f>Raw_Data!$G1690*Raw_Data!$H1690</f>
        <v>420596.16</v>
      </c>
      <c r="S1690" s="11">
        <f>Raw_Data!$R1690*Raw_Data!$I1690/100</f>
        <v>10556.963615999999</v>
      </c>
      <c r="T1690" s="11">
        <f>Raw_Data!$R1690-Raw_Data!$S1690</f>
        <v>410039.19638399995</v>
      </c>
      <c r="U1690" s="16">
        <f>Raw_Data!$L1690/Raw_Data!$J1690</f>
        <v>0.24024447775483623</v>
      </c>
    </row>
    <row r="1691" spans="1:21" x14ac:dyDescent="0.3">
      <c r="A1691" s="13" t="s">
        <v>2401</v>
      </c>
      <c r="B1691" s="12">
        <v>45292</v>
      </c>
      <c r="C1691" s="13" t="s">
        <v>34</v>
      </c>
      <c r="D1691" s="13" t="s">
        <v>2082</v>
      </c>
      <c r="E1691" s="13" t="s">
        <v>5785</v>
      </c>
      <c r="F1691" s="13" t="s">
        <v>27</v>
      </c>
      <c r="G1691" s="13">
        <v>65635.11</v>
      </c>
      <c r="H1691" s="13">
        <v>71</v>
      </c>
      <c r="I1691" s="14">
        <v>24.43</v>
      </c>
      <c r="J1691" s="15">
        <v>4660092.6399999997</v>
      </c>
      <c r="K1691" s="13">
        <v>47722.25</v>
      </c>
      <c r="L1691" s="15">
        <v>1271813.0900000001</v>
      </c>
      <c r="M1691" s="13" t="s">
        <v>36</v>
      </c>
      <c r="N1691" s="13" t="s">
        <v>58</v>
      </c>
      <c r="O1691" s="13" t="s">
        <v>29</v>
      </c>
      <c r="P1691" s="13">
        <v>1</v>
      </c>
      <c r="Q1691" s="13">
        <v>2024</v>
      </c>
      <c r="R1691" s="15">
        <f>Raw_Data!$G1691*Raw_Data!$H1691</f>
        <v>4660092.8099999996</v>
      </c>
      <c r="S1691" s="15">
        <f>Raw_Data!$R1691*Raw_Data!$I1691/100</f>
        <v>1138460.6734829999</v>
      </c>
      <c r="T1691" s="15">
        <f>Raw_Data!$R1691-Raw_Data!$S1691</f>
        <v>3521632.1365169995</v>
      </c>
      <c r="U1691" s="17">
        <f>Raw_Data!$L1691/Raw_Data!$J1691</f>
        <v>0.27291583842848244</v>
      </c>
    </row>
    <row r="1692" spans="1:21" x14ac:dyDescent="0.3">
      <c r="A1692" s="9" t="s">
        <v>2402</v>
      </c>
      <c r="B1692" s="8">
        <v>45292</v>
      </c>
      <c r="C1692" s="9" t="s">
        <v>34</v>
      </c>
      <c r="D1692" s="9" t="s">
        <v>200</v>
      </c>
      <c r="E1692" s="9" t="s">
        <v>5790</v>
      </c>
      <c r="F1692" s="9" t="s">
        <v>27</v>
      </c>
      <c r="G1692" s="9">
        <v>66776.47</v>
      </c>
      <c r="H1692" s="9">
        <v>6</v>
      </c>
      <c r="I1692" s="10">
        <v>4</v>
      </c>
      <c r="J1692" s="11">
        <v>400658.85</v>
      </c>
      <c r="K1692" s="9">
        <v>48810.73</v>
      </c>
      <c r="L1692" s="11">
        <v>107794.45</v>
      </c>
      <c r="M1692" s="9" t="s">
        <v>21</v>
      </c>
      <c r="N1692" s="9" t="s">
        <v>28</v>
      </c>
      <c r="O1692" s="9" t="s">
        <v>23</v>
      </c>
      <c r="P1692" s="9">
        <v>1</v>
      </c>
      <c r="Q1692" s="9">
        <v>2024</v>
      </c>
      <c r="R1692" s="11">
        <f>Raw_Data!$G1692*Raw_Data!$H1692</f>
        <v>400658.82</v>
      </c>
      <c r="S1692" s="11">
        <f>Raw_Data!$R1692*Raw_Data!$I1692/100</f>
        <v>16026.352800000001</v>
      </c>
      <c r="T1692" s="11">
        <f>Raw_Data!$R1692-Raw_Data!$S1692</f>
        <v>384632.46720000001</v>
      </c>
      <c r="U1692" s="16">
        <f>Raw_Data!$L1692/Raw_Data!$J1692</f>
        <v>0.26904297758554441</v>
      </c>
    </row>
    <row r="1693" spans="1:21" x14ac:dyDescent="0.3">
      <c r="A1693" s="13" t="s">
        <v>2403</v>
      </c>
      <c r="B1693" s="12">
        <v>45292</v>
      </c>
      <c r="C1693" s="13" t="s">
        <v>47</v>
      </c>
      <c r="D1693" s="13" t="s">
        <v>1117</v>
      </c>
      <c r="E1693" s="13" t="s">
        <v>5788</v>
      </c>
      <c r="F1693" s="13" t="s">
        <v>55</v>
      </c>
      <c r="G1693" s="13">
        <v>48500.25</v>
      </c>
      <c r="H1693" s="13">
        <v>11</v>
      </c>
      <c r="I1693" s="14">
        <v>13.41</v>
      </c>
      <c r="J1693" s="15">
        <v>533502.71</v>
      </c>
      <c r="K1693" s="13">
        <v>35384.9</v>
      </c>
      <c r="L1693" s="15">
        <v>144268.76999999999</v>
      </c>
      <c r="M1693" s="13" t="s">
        <v>21</v>
      </c>
      <c r="N1693" s="13" t="s">
        <v>22</v>
      </c>
      <c r="O1693" s="13" t="s">
        <v>29</v>
      </c>
      <c r="P1693" s="13">
        <v>1</v>
      </c>
      <c r="Q1693" s="13">
        <v>2024</v>
      </c>
      <c r="R1693" s="15">
        <f>Raw_Data!$G1693*Raw_Data!$H1693</f>
        <v>533502.75</v>
      </c>
      <c r="S1693" s="15">
        <f>Raw_Data!$R1693*Raw_Data!$I1693/100</f>
        <v>71542.718775000001</v>
      </c>
      <c r="T1693" s="15">
        <f>Raw_Data!$R1693-Raw_Data!$S1693</f>
        <v>461960.03122499998</v>
      </c>
      <c r="U1693" s="17">
        <f>Raw_Data!$L1693/Raw_Data!$J1693</f>
        <v>0.27041806404319857</v>
      </c>
    </row>
    <row r="1694" spans="1:21" x14ac:dyDescent="0.3">
      <c r="A1694" s="9" t="s">
        <v>2404</v>
      </c>
      <c r="B1694" s="8">
        <v>45292</v>
      </c>
      <c r="C1694" s="9" t="s">
        <v>47</v>
      </c>
      <c r="D1694" s="9" t="s">
        <v>2405</v>
      </c>
      <c r="E1694" s="9" t="s">
        <v>5789</v>
      </c>
      <c r="F1694" s="9" t="s">
        <v>42</v>
      </c>
      <c r="G1694" s="9">
        <v>52191.01</v>
      </c>
      <c r="H1694" s="9">
        <v>16</v>
      </c>
      <c r="I1694" s="10">
        <v>5.23</v>
      </c>
      <c r="J1694" s="11">
        <v>835056.17</v>
      </c>
      <c r="K1694" s="9">
        <v>37920.47</v>
      </c>
      <c r="L1694" s="11">
        <v>228328.67</v>
      </c>
      <c r="M1694" s="9" t="s">
        <v>36</v>
      </c>
      <c r="N1694" s="9" t="s">
        <v>22</v>
      </c>
      <c r="O1694" s="9" t="s">
        <v>23</v>
      </c>
      <c r="P1694" s="9">
        <v>1</v>
      </c>
      <c r="Q1694" s="9">
        <v>2024</v>
      </c>
      <c r="R1694" s="11">
        <f>Raw_Data!$G1694*Raw_Data!$H1694</f>
        <v>835056.16</v>
      </c>
      <c r="S1694" s="11">
        <f>Raw_Data!$R1694*Raw_Data!$I1694/100</f>
        <v>43673.437168000004</v>
      </c>
      <c r="T1694" s="11">
        <f>Raw_Data!$R1694-Raw_Data!$S1694</f>
        <v>791382.722832</v>
      </c>
      <c r="U1694" s="16">
        <f>Raw_Data!$L1694/Raw_Data!$J1694</f>
        <v>0.2734291155527897</v>
      </c>
    </row>
    <row r="1695" spans="1:21" x14ac:dyDescent="0.3">
      <c r="A1695" s="13" t="s">
        <v>2406</v>
      </c>
      <c r="B1695" s="12">
        <v>45293</v>
      </c>
      <c r="C1695" s="13" t="s">
        <v>34</v>
      </c>
      <c r="D1695" s="13" t="s">
        <v>2407</v>
      </c>
      <c r="E1695" s="13" t="s">
        <v>5787</v>
      </c>
      <c r="F1695" s="13" t="s">
        <v>20</v>
      </c>
      <c r="G1695" s="13">
        <v>68462.28</v>
      </c>
      <c r="H1695" s="13">
        <v>6</v>
      </c>
      <c r="I1695" s="14">
        <v>1.1499999999999999</v>
      </c>
      <c r="J1695" s="15">
        <v>410773.71</v>
      </c>
      <c r="K1695" s="13">
        <v>53793.37</v>
      </c>
      <c r="L1695" s="15">
        <v>88013.47</v>
      </c>
      <c r="M1695" s="13" t="s">
        <v>21</v>
      </c>
      <c r="N1695" s="13" t="s">
        <v>58</v>
      </c>
      <c r="O1695" s="13" t="s">
        <v>23</v>
      </c>
      <c r="P1695" s="13">
        <v>1</v>
      </c>
      <c r="Q1695" s="13">
        <v>2024</v>
      </c>
      <c r="R1695" s="15">
        <f>Raw_Data!$G1695*Raw_Data!$H1695</f>
        <v>410773.68</v>
      </c>
      <c r="S1695" s="15">
        <f>Raw_Data!$R1695*Raw_Data!$I1695/100</f>
        <v>4723.89732</v>
      </c>
      <c r="T1695" s="15">
        <f>Raw_Data!$R1695-Raw_Data!$S1695</f>
        <v>406049.78268</v>
      </c>
      <c r="U1695" s="17">
        <f>Raw_Data!$L1695/Raw_Data!$J1695</f>
        <v>0.21426266544662753</v>
      </c>
    </row>
    <row r="1696" spans="1:21" x14ac:dyDescent="0.3">
      <c r="A1696" s="9" t="s">
        <v>2408</v>
      </c>
      <c r="B1696" s="8">
        <v>45293</v>
      </c>
      <c r="C1696" s="9" t="s">
        <v>34</v>
      </c>
      <c r="D1696" s="9" t="s">
        <v>101</v>
      </c>
      <c r="E1696" s="9" t="s">
        <v>5789</v>
      </c>
      <c r="F1696" s="9" t="s">
        <v>55</v>
      </c>
      <c r="G1696" s="9">
        <v>58929.4</v>
      </c>
      <c r="H1696" s="9">
        <v>7</v>
      </c>
      <c r="I1696" s="10">
        <v>5.27</v>
      </c>
      <c r="J1696" s="11">
        <v>412505.8</v>
      </c>
      <c r="K1696" s="9">
        <v>40485.760000000002</v>
      </c>
      <c r="L1696" s="11">
        <v>129105.5</v>
      </c>
      <c r="M1696" s="9" t="s">
        <v>21</v>
      </c>
      <c r="N1696" s="9" t="s">
        <v>22</v>
      </c>
      <c r="O1696" s="9" t="s">
        <v>23</v>
      </c>
      <c r="P1696" s="9">
        <v>1</v>
      </c>
      <c r="Q1696" s="9">
        <v>2024</v>
      </c>
      <c r="R1696" s="11">
        <f>Raw_Data!$G1696*Raw_Data!$H1696</f>
        <v>412505.8</v>
      </c>
      <c r="S1696" s="11">
        <f>Raw_Data!$R1696*Raw_Data!$I1696/100</f>
        <v>21739.055659999998</v>
      </c>
      <c r="T1696" s="11">
        <f>Raw_Data!$R1696-Raw_Data!$S1696</f>
        <v>390766.74433999998</v>
      </c>
      <c r="U1696" s="16">
        <f>Raw_Data!$L1696/Raw_Data!$J1696</f>
        <v>0.31297862963381362</v>
      </c>
    </row>
    <row r="1697" spans="1:21" x14ac:dyDescent="0.3">
      <c r="A1697" s="13" t="s">
        <v>2409</v>
      </c>
      <c r="B1697" s="12">
        <v>45293</v>
      </c>
      <c r="C1697" s="13" t="s">
        <v>25</v>
      </c>
      <c r="D1697" s="13" t="s">
        <v>2410</v>
      </c>
      <c r="E1697" s="13" t="s">
        <v>5787</v>
      </c>
      <c r="F1697" s="13" t="s">
        <v>32</v>
      </c>
      <c r="G1697" s="13">
        <v>98867.839999999997</v>
      </c>
      <c r="H1697" s="13">
        <v>14</v>
      </c>
      <c r="I1697" s="14">
        <v>5.49</v>
      </c>
      <c r="J1697" s="15">
        <v>1384149.77</v>
      </c>
      <c r="K1697" s="13">
        <v>83806.28</v>
      </c>
      <c r="L1697" s="15">
        <v>210861.88</v>
      </c>
      <c r="M1697" s="13" t="s">
        <v>21</v>
      </c>
      <c r="N1697" s="13" t="s">
        <v>58</v>
      </c>
      <c r="O1697" s="13" t="s">
        <v>23</v>
      </c>
      <c r="P1697" s="13">
        <v>1</v>
      </c>
      <c r="Q1697" s="13">
        <v>2024</v>
      </c>
      <c r="R1697" s="15">
        <f>Raw_Data!$G1697*Raw_Data!$H1697</f>
        <v>1384149.76</v>
      </c>
      <c r="S1697" s="15">
        <f>Raw_Data!$R1697*Raw_Data!$I1697/100</f>
        <v>75989.821823999999</v>
      </c>
      <c r="T1697" s="15">
        <f>Raw_Data!$R1697-Raw_Data!$S1697</f>
        <v>1308159.938176</v>
      </c>
      <c r="U1697" s="17">
        <f>Raw_Data!$L1697/Raw_Data!$J1697</f>
        <v>0.15234036415004426</v>
      </c>
    </row>
    <row r="1698" spans="1:21" x14ac:dyDescent="0.3">
      <c r="A1698" s="9" t="s">
        <v>2411</v>
      </c>
      <c r="B1698" s="8">
        <v>45293</v>
      </c>
      <c r="C1698" s="9" t="s">
        <v>34</v>
      </c>
      <c r="D1698" s="9" t="s">
        <v>2412</v>
      </c>
      <c r="E1698" s="9" t="s">
        <v>5786</v>
      </c>
      <c r="F1698" s="9" t="s">
        <v>32</v>
      </c>
      <c r="G1698" s="9">
        <v>74150.63</v>
      </c>
      <c r="H1698" s="9">
        <v>40</v>
      </c>
      <c r="I1698" s="10">
        <v>4.8899999999999997</v>
      </c>
      <c r="J1698" s="11">
        <v>2966025.39</v>
      </c>
      <c r="K1698" s="9">
        <v>61562.6</v>
      </c>
      <c r="L1698" s="11">
        <v>503521.52</v>
      </c>
      <c r="M1698" s="9" t="s">
        <v>36</v>
      </c>
      <c r="N1698" s="9" t="s">
        <v>58</v>
      </c>
      <c r="O1698" s="9" t="s">
        <v>23</v>
      </c>
      <c r="P1698" s="9">
        <v>1</v>
      </c>
      <c r="Q1698" s="9">
        <v>2024</v>
      </c>
      <c r="R1698" s="11">
        <f>Raw_Data!$G1698*Raw_Data!$H1698</f>
        <v>2966025.2</v>
      </c>
      <c r="S1698" s="11">
        <f>Raw_Data!$R1698*Raw_Data!$I1698/100</f>
        <v>145038.63227999999</v>
      </c>
      <c r="T1698" s="11">
        <f>Raw_Data!$R1698-Raw_Data!$S1698</f>
        <v>2820986.5677200002</v>
      </c>
      <c r="U1698" s="16">
        <f>Raw_Data!$L1698/Raw_Data!$J1698</f>
        <v>0.16976305115176374</v>
      </c>
    </row>
    <row r="1699" spans="1:21" x14ac:dyDescent="0.3">
      <c r="A1699" s="13" t="s">
        <v>2413</v>
      </c>
      <c r="B1699" s="12">
        <v>45294</v>
      </c>
      <c r="C1699" s="13" t="s">
        <v>25</v>
      </c>
      <c r="D1699" s="13" t="s">
        <v>335</v>
      </c>
      <c r="E1699" s="13" t="s">
        <v>5789</v>
      </c>
      <c r="F1699" s="13" t="s">
        <v>55</v>
      </c>
      <c r="G1699" s="13">
        <v>122188.56</v>
      </c>
      <c r="H1699" s="13">
        <v>9</v>
      </c>
      <c r="I1699" s="14">
        <v>5.44</v>
      </c>
      <c r="J1699" s="15">
        <v>1099697.06</v>
      </c>
      <c r="K1699" s="13">
        <v>80260.78</v>
      </c>
      <c r="L1699" s="15">
        <v>377350.06</v>
      </c>
      <c r="M1699" s="13" t="s">
        <v>21</v>
      </c>
      <c r="N1699" s="13" t="s">
        <v>58</v>
      </c>
      <c r="O1699" s="13" t="s">
        <v>29</v>
      </c>
      <c r="P1699" s="13">
        <v>1</v>
      </c>
      <c r="Q1699" s="13">
        <v>2024</v>
      </c>
      <c r="R1699" s="15">
        <f>Raw_Data!$G1699*Raw_Data!$H1699</f>
        <v>1099697.04</v>
      </c>
      <c r="S1699" s="15">
        <f>Raw_Data!$R1699*Raw_Data!$I1699/100</f>
        <v>59823.518976000007</v>
      </c>
      <c r="T1699" s="15">
        <f>Raw_Data!$R1699-Raw_Data!$S1699</f>
        <v>1039873.521024</v>
      </c>
      <c r="U1699" s="17">
        <f>Raw_Data!$L1699/Raw_Data!$J1699</f>
        <v>0.34314000984962167</v>
      </c>
    </row>
    <row r="1700" spans="1:21" x14ac:dyDescent="0.3">
      <c r="A1700" s="9" t="s">
        <v>2414</v>
      </c>
      <c r="B1700" s="8">
        <v>45294</v>
      </c>
      <c r="C1700" s="9" t="s">
        <v>40</v>
      </c>
      <c r="D1700" s="9" t="s">
        <v>2415</v>
      </c>
      <c r="E1700" s="9" t="s">
        <v>5785</v>
      </c>
      <c r="F1700" s="9" t="s">
        <v>32</v>
      </c>
      <c r="G1700" s="9">
        <v>84515.51</v>
      </c>
      <c r="H1700" s="9">
        <v>96</v>
      </c>
      <c r="I1700" s="10">
        <v>11.37</v>
      </c>
      <c r="J1700" s="11">
        <v>8113489.2699999996</v>
      </c>
      <c r="K1700" s="9">
        <v>69165.72</v>
      </c>
      <c r="L1700" s="11">
        <v>1473579.97</v>
      </c>
      <c r="M1700" s="9" t="s">
        <v>36</v>
      </c>
      <c r="N1700" s="9" t="s">
        <v>45</v>
      </c>
      <c r="O1700" s="9" t="s">
        <v>29</v>
      </c>
      <c r="P1700" s="9">
        <v>1</v>
      </c>
      <c r="Q1700" s="9">
        <v>2024</v>
      </c>
      <c r="R1700" s="11">
        <f>Raw_Data!$G1700*Raw_Data!$H1700</f>
        <v>8113488.959999999</v>
      </c>
      <c r="S1700" s="11">
        <f>Raw_Data!$R1700*Raw_Data!$I1700/100</f>
        <v>922503.69475199981</v>
      </c>
      <c r="T1700" s="11">
        <f>Raw_Data!$R1700-Raw_Data!$S1700</f>
        <v>7190985.2652479988</v>
      </c>
      <c r="U1700" s="16">
        <f>Raw_Data!$L1700/Raw_Data!$J1700</f>
        <v>0.18162099202480367</v>
      </c>
    </row>
    <row r="1701" spans="1:21" x14ac:dyDescent="0.3">
      <c r="A1701" s="13" t="s">
        <v>2416</v>
      </c>
      <c r="B1701" s="12">
        <v>45294</v>
      </c>
      <c r="C1701" s="13" t="s">
        <v>34</v>
      </c>
      <c r="D1701" s="13" t="s">
        <v>1640</v>
      </c>
      <c r="E1701" s="13" t="s">
        <v>5786</v>
      </c>
      <c r="F1701" s="13" t="s">
        <v>32</v>
      </c>
      <c r="G1701" s="13">
        <v>84938.12</v>
      </c>
      <c r="H1701" s="13">
        <v>68</v>
      </c>
      <c r="I1701" s="14">
        <v>3.51</v>
      </c>
      <c r="J1701" s="15">
        <v>5775792.3899999997</v>
      </c>
      <c r="K1701" s="13">
        <v>68499.73</v>
      </c>
      <c r="L1701" s="15">
        <v>1117810.92</v>
      </c>
      <c r="M1701" s="13" t="s">
        <v>36</v>
      </c>
      <c r="N1701" s="13" t="s">
        <v>22</v>
      </c>
      <c r="O1701" s="13" t="s">
        <v>23</v>
      </c>
      <c r="P1701" s="13">
        <v>1</v>
      </c>
      <c r="Q1701" s="13">
        <v>2024</v>
      </c>
      <c r="R1701" s="15">
        <f>Raw_Data!$G1701*Raw_Data!$H1701</f>
        <v>5775792.1600000001</v>
      </c>
      <c r="S1701" s="15">
        <f>Raw_Data!$R1701*Raw_Data!$I1701/100</f>
        <v>202730.30481599999</v>
      </c>
      <c r="T1701" s="15">
        <f>Raw_Data!$R1701-Raw_Data!$S1701</f>
        <v>5573061.855184</v>
      </c>
      <c r="U1701" s="17">
        <f>Raw_Data!$L1701/Raw_Data!$J1701</f>
        <v>0.19353377762250212</v>
      </c>
    </row>
    <row r="1702" spans="1:21" x14ac:dyDescent="0.3">
      <c r="A1702" s="9" t="s">
        <v>2417</v>
      </c>
      <c r="B1702" s="8">
        <v>45294</v>
      </c>
      <c r="C1702" s="9" t="s">
        <v>34</v>
      </c>
      <c r="D1702" s="9" t="s">
        <v>1601</v>
      </c>
      <c r="E1702" s="9" t="s">
        <v>5787</v>
      </c>
      <c r="F1702" s="9" t="s">
        <v>32</v>
      </c>
      <c r="G1702" s="9">
        <v>72610.009999999995</v>
      </c>
      <c r="H1702" s="9">
        <v>146</v>
      </c>
      <c r="I1702" s="10">
        <v>4.84</v>
      </c>
      <c r="J1702" s="11">
        <v>10601060.92</v>
      </c>
      <c r="K1702" s="9">
        <v>59824.35</v>
      </c>
      <c r="L1702" s="11">
        <v>1866706.41</v>
      </c>
      <c r="M1702" s="9" t="s">
        <v>36</v>
      </c>
      <c r="N1702" s="9" t="s">
        <v>45</v>
      </c>
      <c r="O1702" s="9" t="s">
        <v>23</v>
      </c>
      <c r="P1702" s="9">
        <v>1</v>
      </c>
      <c r="Q1702" s="9">
        <v>2024</v>
      </c>
      <c r="R1702" s="11">
        <f>Raw_Data!$G1702*Raw_Data!$H1702</f>
        <v>10601061.459999999</v>
      </c>
      <c r="S1702" s="11">
        <f>Raw_Data!$R1702*Raw_Data!$I1702/100</f>
        <v>513091.374664</v>
      </c>
      <c r="T1702" s="11">
        <f>Raw_Data!$R1702-Raw_Data!$S1702</f>
        <v>10087970.085336</v>
      </c>
      <c r="U1702" s="16">
        <f>Raw_Data!$L1702/Raw_Data!$J1702</f>
        <v>0.17608675434345111</v>
      </c>
    </row>
    <row r="1703" spans="1:21" x14ac:dyDescent="0.3">
      <c r="A1703" s="13" t="s">
        <v>2418</v>
      </c>
      <c r="B1703" s="12">
        <v>45294</v>
      </c>
      <c r="C1703" s="13" t="s">
        <v>47</v>
      </c>
      <c r="D1703" s="13" t="s">
        <v>484</v>
      </c>
      <c r="E1703" s="13" t="s">
        <v>5788</v>
      </c>
      <c r="F1703" s="13" t="s">
        <v>32</v>
      </c>
      <c r="G1703" s="13">
        <v>61747.56</v>
      </c>
      <c r="H1703" s="13">
        <v>100</v>
      </c>
      <c r="I1703" s="14">
        <v>1.94</v>
      </c>
      <c r="J1703" s="15">
        <v>6174755.7000000002</v>
      </c>
      <c r="K1703" s="13">
        <v>49329.88</v>
      </c>
      <c r="L1703" s="15">
        <v>1241767.6000000001</v>
      </c>
      <c r="M1703" s="13" t="s">
        <v>36</v>
      </c>
      <c r="N1703" s="13" t="s">
        <v>22</v>
      </c>
      <c r="O1703" s="13" t="s">
        <v>23</v>
      </c>
      <c r="P1703" s="13">
        <v>1</v>
      </c>
      <c r="Q1703" s="13">
        <v>2024</v>
      </c>
      <c r="R1703" s="15">
        <f>Raw_Data!$G1703*Raw_Data!$H1703</f>
        <v>6174756</v>
      </c>
      <c r="S1703" s="15">
        <f>Raw_Data!$R1703*Raw_Data!$I1703/100</f>
        <v>119790.26640000001</v>
      </c>
      <c r="T1703" s="15">
        <f>Raw_Data!$R1703-Raw_Data!$S1703</f>
        <v>6054965.7335999999</v>
      </c>
      <c r="U1703" s="17">
        <f>Raw_Data!$L1703/Raw_Data!$J1703</f>
        <v>0.20110392383620943</v>
      </c>
    </row>
    <row r="1704" spans="1:21" x14ac:dyDescent="0.3">
      <c r="A1704" s="9" t="s">
        <v>2419</v>
      </c>
      <c r="B1704" s="8">
        <v>45294</v>
      </c>
      <c r="C1704" s="9" t="s">
        <v>18</v>
      </c>
      <c r="D1704" s="9" t="s">
        <v>1613</v>
      </c>
      <c r="E1704" s="9" t="s">
        <v>5786</v>
      </c>
      <c r="F1704" s="9" t="s">
        <v>27</v>
      </c>
      <c r="G1704" s="9">
        <v>60063.79</v>
      </c>
      <c r="H1704" s="9">
        <v>8</v>
      </c>
      <c r="I1704" s="10">
        <v>16.52</v>
      </c>
      <c r="J1704" s="11">
        <v>480510.31</v>
      </c>
      <c r="K1704" s="9">
        <v>46309.919999999998</v>
      </c>
      <c r="L1704" s="11">
        <v>110030.95</v>
      </c>
      <c r="M1704" s="9" t="s">
        <v>21</v>
      </c>
      <c r="N1704" s="9" t="s">
        <v>22</v>
      </c>
      <c r="O1704" s="9" t="s">
        <v>29</v>
      </c>
      <c r="P1704" s="9">
        <v>1</v>
      </c>
      <c r="Q1704" s="9">
        <v>2024</v>
      </c>
      <c r="R1704" s="11">
        <f>Raw_Data!$G1704*Raw_Data!$H1704</f>
        <v>480510.32</v>
      </c>
      <c r="S1704" s="11">
        <f>Raw_Data!$R1704*Raw_Data!$I1704/100</f>
        <v>79380.304864000005</v>
      </c>
      <c r="T1704" s="11">
        <f>Raw_Data!$R1704-Raw_Data!$S1704</f>
        <v>401130.015136</v>
      </c>
      <c r="U1704" s="16">
        <f>Raw_Data!$L1704/Raw_Data!$J1704</f>
        <v>0.22898769851577169</v>
      </c>
    </row>
    <row r="1705" spans="1:21" x14ac:dyDescent="0.3">
      <c r="A1705" s="13" t="s">
        <v>2420</v>
      </c>
      <c r="B1705" s="12">
        <v>45295</v>
      </c>
      <c r="C1705" s="13" t="s">
        <v>25</v>
      </c>
      <c r="D1705" s="13" t="s">
        <v>1450</v>
      </c>
      <c r="E1705" s="13" t="s">
        <v>5789</v>
      </c>
      <c r="F1705" s="13" t="s">
        <v>55</v>
      </c>
      <c r="G1705" s="13">
        <v>102405.82</v>
      </c>
      <c r="H1705" s="13">
        <v>12</v>
      </c>
      <c r="I1705" s="14">
        <v>15.64</v>
      </c>
      <c r="J1705" s="15">
        <v>1228869.78</v>
      </c>
      <c r="K1705" s="13">
        <v>72763.710000000006</v>
      </c>
      <c r="L1705" s="15">
        <v>355705.26</v>
      </c>
      <c r="M1705" s="13" t="s">
        <v>21</v>
      </c>
      <c r="N1705" s="13" t="s">
        <v>58</v>
      </c>
      <c r="O1705" s="13" t="s">
        <v>29</v>
      </c>
      <c r="P1705" s="13">
        <v>1</v>
      </c>
      <c r="Q1705" s="13">
        <v>2024</v>
      </c>
      <c r="R1705" s="15">
        <f>Raw_Data!$G1705*Raw_Data!$H1705</f>
        <v>1228869.8400000001</v>
      </c>
      <c r="S1705" s="15">
        <f>Raw_Data!$R1705*Raw_Data!$I1705/100</f>
        <v>192195.24297600001</v>
      </c>
      <c r="T1705" s="15">
        <f>Raw_Data!$R1705-Raw_Data!$S1705</f>
        <v>1036674.597024</v>
      </c>
      <c r="U1705" s="17">
        <f>Raw_Data!$L1705/Raw_Data!$J1705</f>
        <v>0.28945724420043922</v>
      </c>
    </row>
    <row r="1706" spans="1:21" x14ac:dyDescent="0.3">
      <c r="A1706" s="9" t="s">
        <v>2421</v>
      </c>
      <c r="B1706" s="8">
        <v>45295</v>
      </c>
      <c r="C1706" s="9" t="s">
        <v>18</v>
      </c>
      <c r="D1706" s="9" t="s">
        <v>673</v>
      </c>
      <c r="E1706" s="9" t="s">
        <v>5786</v>
      </c>
      <c r="F1706" s="9" t="s">
        <v>32</v>
      </c>
      <c r="G1706" s="9">
        <v>76395.77</v>
      </c>
      <c r="H1706" s="9">
        <v>9</v>
      </c>
      <c r="I1706" s="10">
        <v>0.92</v>
      </c>
      <c r="J1706" s="11">
        <v>687561.91</v>
      </c>
      <c r="K1706" s="9">
        <v>64870.17</v>
      </c>
      <c r="L1706" s="11">
        <v>103730.36</v>
      </c>
      <c r="M1706" s="9" t="s">
        <v>21</v>
      </c>
      <c r="N1706" s="9" t="s">
        <v>22</v>
      </c>
      <c r="O1706" s="9" t="s">
        <v>23</v>
      </c>
      <c r="P1706" s="9">
        <v>1</v>
      </c>
      <c r="Q1706" s="9">
        <v>2024</v>
      </c>
      <c r="R1706" s="11">
        <f>Raw_Data!$G1706*Raw_Data!$H1706</f>
        <v>687561.93</v>
      </c>
      <c r="S1706" s="11">
        <f>Raw_Data!$R1706*Raw_Data!$I1706/100</f>
        <v>6325.5697560000008</v>
      </c>
      <c r="T1706" s="11">
        <f>Raw_Data!$R1706-Raw_Data!$S1706</f>
        <v>681236.3602440001</v>
      </c>
      <c r="U1706" s="16">
        <f>Raw_Data!$L1706/Raw_Data!$J1706</f>
        <v>0.15086693793145114</v>
      </c>
    </row>
    <row r="1707" spans="1:21" x14ac:dyDescent="0.3">
      <c r="A1707" s="13" t="s">
        <v>2422</v>
      </c>
      <c r="B1707" s="12">
        <v>45295</v>
      </c>
      <c r="C1707" s="13" t="s">
        <v>34</v>
      </c>
      <c r="D1707" s="13" t="s">
        <v>565</v>
      </c>
      <c r="E1707" s="13" t="s">
        <v>5787</v>
      </c>
      <c r="F1707" s="13" t="s">
        <v>32</v>
      </c>
      <c r="G1707" s="13">
        <v>75498.5</v>
      </c>
      <c r="H1707" s="13">
        <v>114</v>
      </c>
      <c r="I1707" s="14">
        <v>10.130000000000001</v>
      </c>
      <c r="J1707" s="15">
        <v>8606829.2899999991</v>
      </c>
      <c r="K1707" s="13">
        <v>63266.400000000001</v>
      </c>
      <c r="L1707" s="15">
        <v>1394460.23</v>
      </c>
      <c r="M1707" s="13" t="s">
        <v>36</v>
      </c>
      <c r="N1707" s="13" t="s">
        <v>28</v>
      </c>
      <c r="O1707" s="13" t="s">
        <v>29</v>
      </c>
      <c r="P1707" s="13">
        <v>1</v>
      </c>
      <c r="Q1707" s="13">
        <v>2024</v>
      </c>
      <c r="R1707" s="15">
        <f>Raw_Data!$G1707*Raw_Data!$H1707</f>
        <v>8606829</v>
      </c>
      <c r="S1707" s="15">
        <f>Raw_Data!$R1707*Raw_Data!$I1707/100</f>
        <v>871871.77770000009</v>
      </c>
      <c r="T1707" s="15">
        <f>Raw_Data!$R1707-Raw_Data!$S1707</f>
        <v>7734957.2222999996</v>
      </c>
      <c r="U1707" s="17">
        <f>Raw_Data!$L1707/Raw_Data!$J1707</f>
        <v>0.1620178794088758</v>
      </c>
    </row>
    <row r="1708" spans="1:21" x14ac:dyDescent="0.3">
      <c r="A1708" s="9" t="s">
        <v>2423</v>
      </c>
      <c r="B1708" s="8">
        <v>45296</v>
      </c>
      <c r="C1708" s="9" t="s">
        <v>40</v>
      </c>
      <c r="D1708" s="9" t="s">
        <v>306</v>
      </c>
      <c r="E1708" s="9" t="s">
        <v>5790</v>
      </c>
      <c r="F1708" s="9" t="s">
        <v>42</v>
      </c>
      <c r="G1708" s="9">
        <v>98642.16</v>
      </c>
      <c r="H1708" s="9">
        <v>8</v>
      </c>
      <c r="I1708" s="10">
        <v>1.24</v>
      </c>
      <c r="J1708" s="11">
        <v>789137.27</v>
      </c>
      <c r="K1708" s="9">
        <v>70225.53</v>
      </c>
      <c r="L1708" s="11">
        <v>227333.03</v>
      </c>
      <c r="M1708" s="9" t="s">
        <v>21</v>
      </c>
      <c r="N1708" s="9" t="s">
        <v>28</v>
      </c>
      <c r="O1708" s="9" t="s">
        <v>23</v>
      </c>
      <c r="P1708" s="9">
        <v>1</v>
      </c>
      <c r="Q1708" s="9">
        <v>2024</v>
      </c>
      <c r="R1708" s="11">
        <f>Raw_Data!$G1708*Raw_Data!$H1708</f>
        <v>789137.28</v>
      </c>
      <c r="S1708" s="11">
        <f>Raw_Data!$R1708*Raw_Data!$I1708/100</f>
        <v>9785.3022720000008</v>
      </c>
      <c r="T1708" s="11">
        <f>Raw_Data!$R1708-Raw_Data!$S1708</f>
        <v>779351.97772800003</v>
      </c>
      <c r="U1708" s="16">
        <f>Raw_Data!$L1708/Raw_Data!$J1708</f>
        <v>0.28807792844456581</v>
      </c>
    </row>
    <row r="1709" spans="1:21" x14ac:dyDescent="0.3">
      <c r="A1709" s="13" t="s">
        <v>2424</v>
      </c>
      <c r="B1709" s="12">
        <v>45296</v>
      </c>
      <c r="C1709" s="13" t="s">
        <v>18</v>
      </c>
      <c r="D1709" s="13" t="s">
        <v>1613</v>
      </c>
      <c r="E1709" s="13" t="s">
        <v>5788</v>
      </c>
      <c r="F1709" s="13" t="s">
        <v>27</v>
      </c>
      <c r="G1709" s="13">
        <v>56170.42</v>
      </c>
      <c r="H1709" s="13">
        <v>2</v>
      </c>
      <c r="I1709" s="14">
        <v>2.78</v>
      </c>
      <c r="J1709" s="15">
        <v>112340.83</v>
      </c>
      <c r="K1709" s="13">
        <v>42637.07</v>
      </c>
      <c r="L1709" s="15">
        <v>27066.69</v>
      </c>
      <c r="M1709" s="13" t="s">
        <v>21</v>
      </c>
      <c r="N1709" s="13" t="s">
        <v>22</v>
      </c>
      <c r="O1709" s="13" t="s">
        <v>23</v>
      </c>
      <c r="P1709" s="13">
        <v>1</v>
      </c>
      <c r="Q1709" s="13">
        <v>2024</v>
      </c>
      <c r="R1709" s="15">
        <f>Raw_Data!$G1709*Raw_Data!$H1709</f>
        <v>112340.84</v>
      </c>
      <c r="S1709" s="15">
        <f>Raw_Data!$R1709*Raw_Data!$I1709/100</f>
        <v>3123.0753519999998</v>
      </c>
      <c r="T1709" s="15">
        <f>Raw_Data!$R1709-Raw_Data!$S1709</f>
        <v>109217.764648</v>
      </c>
      <c r="U1709" s="17">
        <f>Raw_Data!$L1709/Raw_Data!$J1709</f>
        <v>0.24093368368383961</v>
      </c>
    </row>
    <row r="1710" spans="1:21" x14ac:dyDescent="0.3">
      <c r="A1710" s="9" t="s">
        <v>2425</v>
      </c>
      <c r="B1710" s="8">
        <v>45296</v>
      </c>
      <c r="C1710" s="9" t="s">
        <v>34</v>
      </c>
      <c r="D1710" s="9" t="s">
        <v>329</v>
      </c>
      <c r="E1710" s="9" t="s">
        <v>5789</v>
      </c>
      <c r="F1710" s="9" t="s">
        <v>55</v>
      </c>
      <c r="G1710" s="9">
        <v>68529.22</v>
      </c>
      <c r="H1710" s="9">
        <v>4</v>
      </c>
      <c r="I1710" s="10">
        <v>5.92</v>
      </c>
      <c r="J1710" s="11">
        <v>274116.90000000002</v>
      </c>
      <c r="K1710" s="9">
        <v>47223.7</v>
      </c>
      <c r="L1710" s="11">
        <v>85222.1</v>
      </c>
      <c r="M1710" s="9" t="s">
        <v>21</v>
      </c>
      <c r="N1710" s="9" t="s">
        <v>28</v>
      </c>
      <c r="O1710" s="9" t="s">
        <v>23</v>
      </c>
      <c r="P1710" s="9">
        <v>1</v>
      </c>
      <c r="Q1710" s="9">
        <v>2024</v>
      </c>
      <c r="R1710" s="11">
        <f>Raw_Data!$G1710*Raw_Data!$H1710</f>
        <v>274116.88</v>
      </c>
      <c r="S1710" s="11">
        <f>Raw_Data!$R1710*Raw_Data!$I1710/100</f>
        <v>16227.719295999999</v>
      </c>
      <c r="T1710" s="11">
        <f>Raw_Data!$R1710-Raw_Data!$S1710</f>
        <v>257889.16070400001</v>
      </c>
      <c r="U1710" s="16">
        <f>Raw_Data!$L1710/Raw_Data!$J1710</f>
        <v>0.31089692025555521</v>
      </c>
    </row>
    <row r="1711" spans="1:21" x14ac:dyDescent="0.3">
      <c r="A1711" s="13" t="s">
        <v>2426</v>
      </c>
      <c r="B1711" s="12">
        <v>45296</v>
      </c>
      <c r="C1711" s="13" t="s">
        <v>40</v>
      </c>
      <c r="D1711" s="13" t="s">
        <v>2427</v>
      </c>
      <c r="E1711" s="13" t="s">
        <v>5786</v>
      </c>
      <c r="F1711" s="13" t="s">
        <v>42</v>
      </c>
      <c r="G1711" s="13">
        <v>112277.97</v>
      </c>
      <c r="H1711" s="13">
        <v>86</v>
      </c>
      <c r="I1711" s="14">
        <v>5.2</v>
      </c>
      <c r="J1711" s="15">
        <v>9655905</v>
      </c>
      <c r="K1711" s="13">
        <v>79907.75</v>
      </c>
      <c r="L1711" s="15">
        <v>2783838.09</v>
      </c>
      <c r="M1711" s="13" t="s">
        <v>36</v>
      </c>
      <c r="N1711" s="13" t="s">
        <v>45</v>
      </c>
      <c r="O1711" s="13" t="s">
        <v>23</v>
      </c>
      <c r="P1711" s="13">
        <v>1</v>
      </c>
      <c r="Q1711" s="13">
        <v>2024</v>
      </c>
      <c r="R1711" s="15">
        <f>Raw_Data!$G1711*Raw_Data!$H1711</f>
        <v>9655905.4199999999</v>
      </c>
      <c r="S1711" s="15">
        <f>Raw_Data!$R1711*Raw_Data!$I1711/100</f>
        <v>502107.08184</v>
      </c>
      <c r="T1711" s="15">
        <f>Raw_Data!$R1711-Raw_Data!$S1711</f>
        <v>9153798.3381600007</v>
      </c>
      <c r="U1711" s="17">
        <f>Raw_Data!$L1711/Raw_Data!$J1711</f>
        <v>0.28830421281071011</v>
      </c>
    </row>
    <row r="1712" spans="1:21" x14ac:dyDescent="0.3">
      <c r="A1712" s="9" t="s">
        <v>2428</v>
      </c>
      <c r="B1712" s="8">
        <v>45296</v>
      </c>
      <c r="C1712" s="9" t="s">
        <v>25</v>
      </c>
      <c r="D1712" s="9" t="s">
        <v>540</v>
      </c>
      <c r="E1712" s="9" t="s">
        <v>5785</v>
      </c>
      <c r="F1712" s="9" t="s">
        <v>20</v>
      </c>
      <c r="G1712" s="9">
        <v>132264.57999999999</v>
      </c>
      <c r="H1712" s="9">
        <v>39</v>
      </c>
      <c r="I1712" s="10">
        <v>1.35</v>
      </c>
      <c r="J1712" s="11">
        <v>5158318.75</v>
      </c>
      <c r="K1712" s="9">
        <v>103529.44</v>
      </c>
      <c r="L1712" s="11">
        <v>1120670.45</v>
      </c>
      <c r="M1712" s="9" t="s">
        <v>36</v>
      </c>
      <c r="N1712" s="9" t="s">
        <v>22</v>
      </c>
      <c r="O1712" s="9" t="s">
        <v>23</v>
      </c>
      <c r="P1712" s="9">
        <v>1</v>
      </c>
      <c r="Q1712" s="9">
        <v>2024</v>
      </c>
      <c r="R1712" s="11">
        <f>Raw_Data!$G1712*Raw_Data!$H1712</f>
        <v>5158318.6199999992</v>
      </c>
      <c r="S1712" s="11">
        <f>Raw_Data!$R1712*Raw_Data!$I1712/100</f>
        <v>69637.301369999986</v>
      </c>
      <c r="T1712" s="11">
        <f>Raw_Data!$R1712-Raw_Data!$S1712</f>
        <v>5088681.3186299996</v>
      </c>
      <c r="U1712" s="16">
        <f>Raw_Data!$L1712/Raw_Data!$J1712</f>
        <v>0.21725498254639652</v>
      </c>
    </row>
    <row r="1713" spans="1:21" x14ac:dyDescent="0.3">
      <c r="A1713" s="13" t="s">
        <v>2429</v>
      </c>
      <c r="B1713" s="12">
        <v>45297</v>
      </c>
      <c r="C1713" s="13" t="s">
        <v>47</v>
      </c>
      <c r="D1713" s="13" t="s">
        <v>48</v>
      </c>
      <c r="E1713" s="13" t="s">
        <v>5790</v>
      </c>
      <c r="F1713" s="13" t="s">
        <v>55</v>
      </c>
      <c r="G1713" s="13">
        <v>48019.59</v>
      </c>
      <c r="H1713" s="13">
        <v>6</v>
      </c>
      <c r="I1713" s="14">
        <v>13.3</v>
      </c>
      <c r="J1713" s="15">
        <v>288117.53000000003</v>
      </c>
      <c r="K1713" s="13">
        <v>35113.19</v>
      </c>
      <c r="L1713" s="15">
        <v>77438.399999999994</v>
      </c>
      <c r="M1713" s="13" t="s">
        <v>21</v>
      </c>
      <c r="N1713" s="13" t="s">
        <v>58</v>
      </c>
      <c r="O1713" s="13" t="s">
        <v>29</v>
      </c>
      <c r="P1713" s="13">
        <v>1</v>
      </c>
      <c r="Q1713" s="13">
        <v>2024</v>
      </c>
      <c r="R1713" s="15">
        <f>Raw_Data!$G1713*Raw_Data!$H1713</f>
        <v>288117.53999999998</v>
      </c>
      <c r="S1713" s="15">
        <f>Raw_Data!$R1713*Raw_Data!$I1713/100</f>
        <v>38319.632819999999</v>
      </c>
      <c r="T1713" s="15">
        <f>Raw_Data!$R1713-Raw_Data!$S1713</f>
        <v>249797.90717999998</v>
      </c>
      <c r="U1713" s="17">
        <f>Raw_Data!$L1713/Raw_Data!$J1713</f>
        <v>0.26877364942008208</v>
      </c>
    </row>
    <row r="1714" spans="1:21" x14ac:dyDescent="0.3">
      <c r="A1714" s="9" t="s">
        <v>2430</v>
      </c>
      <c r="B1714" s="8">
        <v>45297</v>
      </c>
      <c r="C1714" s="9" t="s">
        <v>18</v>
      </c>
      <c r="D1714" s="9" t="s">
        <v>1922</v>
      </c>
      <c r="E1714" s="9" t="s">
        <v>5789</v>
      </c>
      <c r="F1714" s="9" t="s">
        <v>20</v>
      </c>
      <c r="G1714" s="9">
        <v>59383.17</v>
      </c>
      <c r="H1714" s="9">
        <v>43</v>
      </c>
      <c r="I1714" s="10">
        <v>14.85</v>
      </c>
      <c r="J1714" s="11">
        <v>2553476.1800000002</v>
      </c>
      <c r="K1714" s="9">
        <v>44966.29</v>
      </c>
      <c r="L1714" s="11">
        <v>619925.53</v>
      </c>
      <c r="M1714" s="9" t="s">
        <v>36</v>
      </c>
      <c r="N1714" s="9" t="s">
        <v>58</v>
      </c>
      <c r="O1714" s="9" t="s">
        <v>29</v>
      </c>
      <c r="P1714" s="9">
        <v>1</v>
      </c>
      <c r="Q1714" s="9">
        <v>2024</v>
      </c>
      <c r="R1714" s="11">
        <f>Raw_Data!$G1714*Raw_Data!$H1714</f>
        <v>2553476.31</v>
      </c>
      <c r="S1714" s="11">
        <f>Raw_Data!$R1714*Raw_Data!$I1714/100</f>
        <v>379191.23203500005</v>
      </c>
      <c r="T1714" s="11">
        <f>Raw_Data!$R1714-Raw_Data!$S1714</f>
        <v>2174285.0779650002</v>
      </c>
      <c r="U1714" s="16">
        <f>Raw_Data!$L1714/Raw_Data!$J1714</f>
        <v>0.24277709533989072</v>
      </c>
    </row>
    <row r="1715" spans="1:21" x14ac:dyDescent="0.3">
      <c r="A1715" s="13" t="s">
        <v>2431</v>
      </c>
      <c r="B1715" s="12">
        <v>45297</v>
      </c>
      <c r="C1715" s="13" t="s">
        <v>25</v>
      </c>
      <c r="D1715" s="13" t="s">
        <v>732</v>
      </c>
      <c r="E1715" s="13" t="s">
        <v>5788</v>
      </c>
      <c r="F1715" s="13" t="s">
        <v>20</v>
      </c>
      <c r="G1715" s="13">
        <v>115344.1</v>
      </c>
      <c r="H1715" s="13">
        <v>5</v>
      </c>
      <c r="I1715" s="14">
        <v>3.99</v>
      </c>
      <c r="J1715" s="15">
        <v>576720.49</v>
      </c>
      <c r="K1715" s="13">
        <v>95356.56</v>
      </c>
      <c r="L1715" s="15">
        <v>99937.67</v>
      </c>
      <c r="M1715" s="13" t="s">
        <v>21</v>
      </c>
      <c r="N1715" s="13" t="s">
        <v>58</v>
      </c>
      <c r="O1715" s="13" t="s">
        <v>23</v>
      </c>
      <c r="P1715" s="13">
        <v>1</v>
      </c>
      <c r="Q1715" s="13">
        <v>2024</v>
      </c>
      <c r="R1715" s="15">
        <f>Raw_Data!$G1715*Raw_Data!$H1715</f>
        <v>576720.5</v>
      </c>
      <c r="S1715" s="15">
        <f>Raw_Data!$R1715*Raw_Data!$I1715/100</f>
        <v>23011.147949999999</v>
      </c>
      <c r="T1715" s="15">
        <f>Raw_Data!$R1715-Raw_Data!$S1715</f>
        <v>553709.35204999999</v>
      </c>
      <c r="U1715" s="17">
        <f>Raw_Data!$L1715/Raw_Data!$J1715</f>
        <v>0.17328614421173072</v>
      </c>
    </row>
    <row r="1716" spans="1:21" x14ac:dyDescent="0.3">
      <c r="A1716" s="9" t="s">
        <v>2432</v>
      </c>
      <c r="B1716" s="8">
        <v>45297</v>
      </c>
      <c r="C1716" s="9" t="s">
        <v>47</v>
      </c>
      <c r="D1716" s="9" t="s">
        <v>502</v>
      </c>
      <c r="E1716" s="9" t="s">
        <v>5789</v>
      </c>
      <c r="F1716" s="9" t="s">
        <v>55</v>
      </c>
      <c r="G1716" s="9">
        <v>55742.15</v>
      </c>
      <c r="H1716" s="9">
        <v>3</v>
      </c>
      <c r="I1716" s="10">
        <v>12.47</v>
      </c>
      <c r="J1716" s="11">
        <v>167226.45000000001</v>
      </c>
      <c r="K1716" s="9">
        <v>39371.18</v>
      </c>
      <c r="L1716" s="11">
        <v>49112.91</v>
      </c>
      <c r="M1716" s="9" t="s">
        <v>21</v>
      </c>
      <c r="N1716" s="9" t="s">
        <v>58</v>
      </c>
      <c r="O1716" s="9" t="s">
        <v>29</v>
      </c>
      <c r="P1716" s="9">
        <v>1</v>
      </c>
      <c r="Q1716" s="9">
        <v>2024</v>
      </c>
      <c r="R1716" s="11">
        <f>Raw_Data!$G1716*Raw_Data!$H1716</f>
        <v>167226.45000000001</v>
      </c>
      <c r="S1716" s="11">
        <f>Raw_Data!$R1716*Raw_Data!$I1716/100</f>
        <v>20853.138315000004</v>
      </c>
      <c r="T1716" s="11">
        <f>Raw_Data!$R1716-Raw_Data!$S1716</f>
        <v>146373.31168500002</v>
      </c>
      <c r="U1716" s="16">
        <f>Raw_Data!$L1716/Raw_Data!$J1716</f>
        <v>0.29369103990427353</v>
      </c>
    </row>
    <row r="1717" spans="1:21" x14ac:dyDescent="0.3">
      <c r="A1717" s="13" t="s">
        <v>2433</v>
      </c>
      <c r="B1717" s="12">
        <v>45297</v>
      </c>
      <c r="C1717" s="13" t="s">
        <v>18</v>
      </c>
      <c r="D1717" s="13" t="s">
        <v>634</v>
      </c>
      <c r="E1717" s="13" t="s">
        <v>5785</v>
      </c>
      <c r="F1717" s="13" t="s">
        <v>27</v>
      </c>
      <c r="G1717" s="13">
        <v>71865.98</v>
      </c>
      <c r="H1717" s="13">
        <v>7</v>
      </c>
      <c r="I1717" s="14">
        <v>2.78</v>
      </c>
      <c r="J1717" s="15">
        <v>503061.83</v>
      </c>
      <c r="K1717" s="13">
        <v>54875.1</v>
      </c>
      <c r="L1717" s="15">
        <v>118936.1</v>
      </c>
      <c r="M1717" s="13" t="s">
        <v>21</v>
      </c>
      <c r="N1717" s="13" t="s">
        <v>22</v>
      </c>
      <c r="O1717" s="13" t="s">
        <v>23</v>
      </c>
      <c r="P1717" s="13">
        <v>1</v>
      </c>
      <c r="Q1717" s="13">
        <v>2024</v>
      </c>
      <c r="R1717" s="15">
        <f>Raw_Data!$G1717*Raw_Data!$H1717</f>
        <v>503061.86</v>
      </c>
      <c r="S1717" s="15">
        <f>Raw_Data!$R1717*Raw_Data!$I1717/100</f>
        <v>13985.119707999998</v>
      </c>
      <c r="T1717" s="15">
        <f>Raw_Data!$R1717-Raw_Data!$S1717</f>
        <v>489076.740292</v>
      </c>
      <c r="U1717" s="17">
        <f>Raw_Data!$L1717/Raw_Data!$J1717</f>
        <v>0.23642441725304422</v>
      </c>
    </row>
    <row r="1718" spans="1:21" x14ac:dyDescent="0.3">
      <c r="A1718" s="9" t="s">
        <v>2434</v>
      </c>
      <c r="B1718" s="8">
        <v>45297</v>
      </c>
      <c r="C1718" s="9" t="s">
        <v>25</v>
      </c>
      <c r="D1718" s="9" t="s">
        <v>88</v>
      </c>
      <c r="E1718" s="9" t="s">
        <v>5786</v>
      </c>
      <c r="F1718" s="9" t="s">
        <v>27</v>
      </c>
      <c r="G1718" s="9">
        <v>95208.88</v>
      </c>
      <c r="H1718" s="9">
        <v>20</v>
      </c>
      <c r="I1718" s="10">
        <v>20.170000000000002</v>
      </c>
      <c r="J1718" s="11">
        <v>1904177.53</v>
      </c>
      <c r="K1718" s="9">
        <v>73222.350000000006</v>
      </c>
      <c r="L1718" s="11">
        <v>439730.56</v>
      </c>
      <c r="M1718" s="9" t="s">
        <v>36</v>
      </c>
      <c r="N1718" s="9" t="s">
        <v>58</v>
      </c>
      <c r="O1718" s="9" t="s">
        <v>29</v>
      </c>
      <c r="P1718" s="9">
        <v>1</v>
      </c>
      <c r="Q1718" s="9">
        <v>2024</v>
      </c>
      <c r="R1718" s="11">
        <f>Raw_Data!$G1718*Raw_Data!$H1718</f>
        <v>1904177.6</v>
      </c>
      <c r="S1718" s="11">
        <f>Raw_Data!$R1718*Raw_Data!$I1718/100</f>
        <v>384072.62192000001</v>
      </c>
      <c r="T1718" s="11">
        <f>Raw_Data!$R1718-Raw_Data!$S1718</f>
        <v>1520104.97808</v>
      </c>
      <c r="U1718" s="16">
        <f>Raw_Data!$L1718/Raw_Data!$J1718</f>
        <v>0.23092939238706381</v>
      </c>
    </row>
    <row r="1719" spans="1:21" x14ac:dyDescent="0.3">
      <c r="A1719" s="13" t="s">
        <v>2435</v>
      </c>
      <c r="B1719" s="12">
        <v>45297</v>
      </c>
      <c r="C1719" s="13" t="s">
        <v>40</v>
      </c>
      <c r="D1719" s="13" t="s">
        <v>1595</v>
      </c>
      <c r="E1719" s="13" t="s">
        <v>5786</v>
      </c>
      <c r="F1719" s="13" t="s">
        <v>55</v>
      </c>
      <c r="G1719" s="13">
        <v>94154.73</v>
      </c>
      <c r="H1719" s="13">
        <v>4</v>
      </c>
      <c r="I1719" s="14">
        <v>0.12</v>
      </c>
      <c r="J1719" s="15">
        <v>376618.93</v>
      </c>
      <c r="K1719" s="13">
        <v>68563.570000000007</v>
      </c>
      <c r="L1719" s="15">
        <v>102364.66</v>
      </c>
      <c r="M1719" s="13" t="s">
        <v>21</v>
      </c>
      <c r="N1719" s="13" t="s">
        <v>22</v>
      </c>
      <c r="O1719" s="13" t="s">
        <v>23</v>
      </c>
      <c r="P1719" s="13">
        <v>1</v>
      </c>
      <c r="Q1719" s="13">
        <v>2024</v>
      </c>
      <c r="R1719" s="15">
        <f>Raw_Data!$G1719*Raw_Data!$H1719</f>
        <v>376618.92</v>
      </c>
      <c r="S1719" s="15">
        <f>Raw_Data!$R1719*Raw_Data!$I1719/100</f>
        <v>451.94270399999994</v>
      </c>
      <c r="T1719" s="15">
        <f>Raw_Data!$R1719-Raw_Data!$S1719</f>
        <v>376166.977296</v>
      </c>
      <c r="U1719" s="17">
        <f>Raw_Data!$L1719/Raw_Data!$J1719</f>
        <v>0.27179903038862119</v>
      </c>
    </row>
    <row r="1720" spans="1:21" x14ac:dyDescent="0.3">
      <c r="A1720" s="9" t="s">
        <v>2436</v>
      </c>
      <c r="B1720" s="8">
        <v>45298</v>
      </c>
      <c r="C1720" s="9" t="s">
        <v>47</v>
      </c>
      <c r="D1720" s="9" t="s">
        <v>182</v>
      </c>
      <c r="E1720" s="9" t="s">
        <v>5789</v>
      </c>
      <c r="F1720" s="9" t="s">
        <v>20</v>
      </c>
      <c r="G1720" s="9">
        <v>46340.25</v>
      </c>
      <c r="H1720" s="9">
        <v>8</v>
      </c>
      <c r="I1720" s="10">
        <v>3.37</v>
      </c>
      <c r="J1720" s="11">
        <v>370722.02</v>
      </c>
      <c r="K1720" s="9">
        <v>35547.269999999997</v>
      </c>
      <c r="L1720" s="11">
        <v>86343.87</v>
      </c>
      <c r="M1720" s="9" t="s">
        <v>21</v>
      </c>
      <c r="N1720" s="9" t="s">
        <v>22</v>
      </c>
      <c r="O1720" s="9" t="s">
        <v>23</v>
      </c>
      <c r="P1720" s="9">
        <v>1</v>
      </c>
      <c r="Q1720" s="9">
        <v>2024</v>
      </c>
      <c r="R1720" s="11">
        <f>Raw_Data!$G1720*Raw_Data!$H1720</f>
        <v>370722</v>
      </c>
      <c r="S1720" s="11">
        <f>Raw_Data!$R1720*Raw_Data!$I1720/100</f>
        <v>12493.331400000001</v>
      </c>
      <c r="T1720" s="11">
        <f>Raw_Data!$R1720-Raw_Data!$S1720</f>
        <v>358228.66859999998</v>
      </c>
      <c r="U1720" s="16">
        <f>Raw_Data!$L1720/Raw_Data!$J1720</f>
        <v>0.23290731421888561</v>
      </c>
    </row>
    <row r="1721" spans="1:21" x14ac:dyDescent="0.3">
      <c r="A1721" s="13" t="s">
        <v>2437</v>
      </c>
      <c r="B1721" s="12">
        <v>45298</v>
      </c>
      <c r="C1721" s="13" t="s">
        <v>18</v>
      </c>
      <c r="D1721" s="13" t="s">
        <v>2119</v>
      </c>
      <c r="E1721" s="13" t="s">
        <v>5789</v>
      </c>
      <c r="F1721" s="13" t="s">
        <v>20</v>
      </c>
      <c r="G1721" s="13">
        <v>65375.99</v>
      </c>
      <c r="H1721" s="13">
        <v>83</v>
      </c>
      <c r="I1721" s="14">
        <v>4</v>
      </c>
      <c r="J1721" s="15">
        <v>5426207.4000000004</v>
      </c>
      <c r="K1721" s="13">
        <v>53691.99</v>
      </c>
      <c r="L1721" s="15">
        <v>969771.83</v>
      </c>
      <c r="M1721" s="13" t="s">
        <v>36</v>
      </c>
      <c r="N1721" s="13" t="s">
        <v>58</v>
      </c>
      <c r="O1721" s="13" t="s">
        <v>23</v>
      </c>
      <c r="P1721" s="13">
        <v>1</v>
      </c>
      <c r="Q1721" s="13">
        <v>2024</v>
      </c>
      <c r="R1721" s="15">
        <f>Raw_Data!$G1721*Raw_Data!$H1721</f>
        <v>5426207.1699999999</v>
      </c>
      <c r="S1721" s="15">
        <f>Raw_Data!$R1721*Raw_Data!$I1721/100</f>
        <v>217048.2868</v>
      </c>
      <c r="T1721" s="15">
        <f>Raw_Data!$R1721-Raw_Data!$S1721</f>
        <v>5209158.8832</v>
      </c>
      <c r="U1721" s="17">
        <f>Raw_Data!$L1721/Raw_Data!$J1721</f>
        <v>0.17872000801148882</v>
      </c>
    </row>
    <row r="1722" spans="1:21" x14ac:dyDescent="0.3">
      <c r="A1722" s="9" t="s">
        <v>2438</v>
      </c>
      <c r="B1722" s="8">
        <v>45298</v>
      </c>
      <c r="C1722" s="9" t="s">
        <v>34</v>
      </c>
      <c r="D1722" s="9" t="s">
        <v>259</v>
      </c>
      <c r="E1722" s="9" t="s">
        <v>5786</v>
      </c>
      <c r="F1722" s="9" t="s">
        <v>27</v>
      </c>
      <c r="G1722" s="9">
        <v>63897.7</v>
      </c>
      <c r="H1722" s="9">
        <v>2</v>
      </c>
      <c r="I1722" s="10">
        <v>2.99</v>
      </c>
      <c r="J1722" s="11">
        <v>127795.4</v>
      </c>
      <c r="K1722" s="9">
        <v>48641.78</v>
      </c>
      <c r="L1722" s="11">
        <v>30511.85</v>
      </c>
      <c r="M1722" s="9" t="s">
        <v>21</v>
      </c>
      <c r="N1722" s="9" t="s">
        <v>45</v>
      </c>
      <c r="O1722" s="9" t="s">
        <v>23</v>
      </c>
      <c r="P1722" s="9">
        <v>1</v>
      </c>
      <c r="Q1722" s="9">
        <v>2024</v>
      </c>
      <c r="R1722" s="11">
        <f>Raw_Data!$G1722*Raw_Data!$H1722</f>
        <v>127795.4</v>
      </c>
      <c r="S1722" s="11">
        <f>Raw_Data!$R1722*Raw_Data!$I1722/100</f>
        <v>3821.0824599999996</v>
      </c>
      <c r="T1722" s="11">
        <f>Raw_Data!$R1722-Raw_Data!$S1722</f>
        <v>123974.31753999999</v>
      </c>
      <c r="U1722" s="16">
        <f>Raw_Data!$L1722/Raw_Data!$J1722</f>
        <v>0.2387554638116865</v>
      </c>
    </row>
    <row r="1723" spans="1:21" x14ac:dyDescent="0.3">
      <c r="A1723" s="13" t="s">
        <v>2439</v>
      </c>
      <c r="B1723" s="12">
        <v>45298</v>
      </c>
      <c r="C1723" s="13" t="s">
        <v>18</v>
      </c>
      <c r="D1723" s="13" t="s">
        <v>966</v>
      </c>
      <c r="E1723" s="13" t="s">
        <v>5790</v>
      </c>
      <c r="F1723" s="13" t="s">
        <v>42</v>
      </c>
      <c r="G1723" s="13">
        <v>63448.21</v>
      </c>
      <c r="H1723" s="13">
        <v>30</v>
      </c>
      <c r="I1723" s="14">
        <v>2.06</v>
      </c>
      <c r="J1723" s="15">
        <v>1903446.3</v>
      </c>
      <c r="K1723" s="13">
        <v>44572.92</v>
      </c>
      <c r="L1723" s="15">
        <v>566258.78</v>
      </c>
      <c r="M1723" s="13" t="s">
        <v>36</v>
      </c>
      <c r="N1723" s="13" t="s">
        <v>28</v>
      </c>
      <c r="O1723" s="13" t="s">
        <v>23</v>
      </c>
      <c r="P1723" s="13">
        <v>1</v>
      </c>
      <c r="Q1723" s="13">
        <v>2024</v>
      </c>
      <c r="R1723" s="15">
        <f>Raw_Data!$G1723*Raw_Data!$H1723</f>
        <v>1903446.3</v>
      </c>
      <c r="S1723" s="15">
        <f>Raw_Data!$R1723*Raw_Data!$I1723/100</f>
        <v>39210.993779999997</v>
      </c>
      <c r="T1723" s="15">
        <f>Raw_Data!$R1723-Raw_Data!$S1723</f>
        <v>1864235.3062200001</v>
      </c>
      <c r="U1723" s="17">
        <f>Raw_Data!$L1723/Raw_Data!$J1723</f>
        <v>0.29749133453357735</v>
      </c>
    </row>
    <row r="1724" spans="1:21" x14ac:dyDescent="0.3">
      <c r="A1724" s="9" t="s">
        <v>2440</v>
      </c>
      <c r="B1724" s="8">
        <v>45298</v>
      </c>
      <c r="C1724" s="9" t="s">
        <v>40</v>
      </c>
      <c r="D1724" s="9" t="s">
        <v>1000</v>
      </c>
      <c r="E1724" s="9" t="s">
        <v>5786</v>
      </c>
      <c r="F1724" s="9" t="s">
        <v>42</v>
      </c>
      <c r="G1724" s="9">
        <v>92178.4</v>
      </c>
      <c r="H1724" s="9">
        <v>123</v>
      </c>
      <c r="I1724" s="10">
        <v>1.48</v>
      </c>
      <c r="J1724" s="11">
        <v>11337942.800000001</v>
      </c>
      <c r="K1724" s="9">
        <v>65007.59</v>
      </c>
      <c r="L1724" s="11">
        <v>3342009.36</v>
      </c>
      <c r="M1724" s="9" t="s">
        <v>36</v>
      </c>
      <c r="N1724" s="9" t="s">
        <v>22</v>
      </c>
      <c r="O1724" s="9" t="s">
        <v>23</v>
      </c>
      <c r="P1724" s="9">
        <v>1</v>
      </c>
      <c r="Q1724" s="9">
        <v>2024</v>
      </c>
      <c r="R1724" s="11">
        <f>Raw_Data!$G1724*Raw_Data!$H1724</f>
        <v>11337943.199999999</v>
      </c>
      <c r="S1724" s="11">
        <f>Raw_Data!$R1724*Raw_Data!$I1724/100</f>
        <v>167801.55935999996</v>
      </c>
      <c r="T1724" s="11">
        <f>Raw_Data!$R1724-Raw_Data!$S1724</f>
        <v>11170141.64064</v>
      </c>
      <c r="U1724" s="16">
        <f>Raw_Data!$L1724/Raw_Data!$J1724</f>
        <v>0.2947632933904023</v>
      </c>
    </row>
    <row r="1725" spans="1:21" x14ac:dyDescent="0.3">
      <c r="A1725" s="13" t="s">
        <v>2441</v>
      </c>
      <c r="B1725" s="12">
        <v>45298</v>
      </c>
      <c r="C1725" s="13" t="s">
        <v>47</v>
      </c>
      <c r="D1725" s="13" t="s">
        <v>532</v>
      </c>
      <c r="E1725" s="13" t="s">
        <v>5786</v>
      </c>
      <c r="F1725" s="13" t="s">
        <v>42</v>
      </c>
      <c r="G1725" s="13">
        <v>61416.639999999999</v>
      </c>
      <c r="H1725" s="13">
        <v>97</v>
      </c>
      <c r="I1725" s="14">
        <v>2.98</v>
      </c>
      <c r="J1725" s="15">
        <v>5957414.5599999996</v>
      </c>
      <c r="K1725" s="13">
        <v>44212.68</v>
      </c>
      <c r="L1725" s="15">
        <v>1668784.3</v>
      </c>
      <c r="M1725" s="13" t="s">
        <v>36</v>
      </c>
      <c r="N1725" s="13" t="s">
        <v>22</v>
      </c>
      <c r="O1725" s="13" t="s">
        <v>23</v>
      </c>
      <c r="P1725" s="13">
        <v>1</v>
      </c>
      <c r="Q1725" s="13">
        <v>2024</v>
      </c>
      <c r="R1725" s="15">
        <f>Raw_Data!$G1725*Raw_Data!$H1725</f>
        <v>5957414.0800000001</v>
      </c>
      <c r="S1725" s="15">
        <f>Raw_Data!$R1725*Raw_Data!$I1725/100</f>
        <v>177530.93958400001</v>
      </c>
      <c r="T1725" s="15">
        <f>Raw_Data!$R1725-Raw_Data!$S1725</f>
        <v>5779883.140416</v>
      </c>
      <c r="U1725" s="17">
        <f>Raw_Data!$L1725/Raw_Data!$J1725</f>
        <v>0.28011888096637683</v>
      </c>
    </row>
    <row r="1726" spans="1:21" x14ac:dyDescent="0.3">
      <c r="A1726" s="9" t="s">
        <v>2442</v>
      </c>
      <c r="B1726" s="8">
        <v>45298</v>
      </c>
      <c r="C1726" s="9" t="s">
        <v>47</v>
      </c>
      <c r="D1726" s="9" t="s">
        <v>441</v>
      </c>
      <c r="E1726" s="9" t="s">
        <v>5790</v>
      </c>
      <c r="F1726" s="9" t="s">
        <v>32</v>
      </c>
      <c r="G1726" s="9">
        <v>49101.26</v>
      </c>
      <c r="H1726" s="9">
        <v>2</v>
      </c>
      <c r="I1726" s="10">
        <v>15.24</v>
      </c>
      <c r="J1726" s="11">
        <v>98202.52</v>
      </c>
      <c r="K1726" s="9">
        <v>38846.04</v>
      </c>
      <c r="L1726" s="11">
        <v>20510.43</v>
      </c>
      <c r="M1726" s="9" t="s">
        <v>21</v>
      </c>
      <c r="N1726" s="9" t="s">
        <v>45</v>
      </c>
      <c r="O1726" s="9" t="s">
        <v>29</v>
      </c>
      <c r="P1726" s="9">
        <v>1</v>
      </c>
      <c r="Q1726" s="9">
        <v>2024</v>
      </c>
      <c r="R1726" s="11">
        <f>Raw_Data!$G1726*Raw_Data!$H1726</f>
        <v>98202.52</v>
      </c>
      <c r="S1726" s="11">
        <f>Raw_Data!$R1726*Raw_Data!$I1726/100</f>
        <v>14966.064048000002</v>
      </c>
      <c r="T1726" s="11">
        <f>Raw_Data!$R1726-Raw_Data!$S1726</f>
        <v>83236.455952000004</v>
      </c>
      <c r="U1726" s="16">
        <f>Raw_Data!$L1726/Raw_Data!$J1726</f>
        <v>0.20885848957847516</v>
      </c>
    </row>
    <row r="1727" spans="1:21" x14ac:dyDescent="0.3">
      <c r="A1727" s="13" t="s">
        <v>2443</v>
      </c>
      <c r="B1727" s="12">
        <v>45298</v>
      </c>
      <c r="C1727" s="13" t="s">
        <v>47</v>
      </c>
      <c r="D1727" s="13" t="s">
        <v>1273</v>
      </c>
      <c r="E1727" s="13" t="s">
        <v>5789</v>
      </c>
      <c r="F1727" s="13" t="s">
        <v>42</v>
      </c>
      <c r="G1727" s="13">
        <v>56877.14</v>
      </c>
      <c r="H1727" s="13">
        <v>6</v>
      </c>
      <c r="I1727" s="14">
        <v>1.62</v>
      </c>
      <c r="J1727" s="15">
        <v>341262.85</v>
      </c>
      <c r="K1727" s="13">
        <v>38267.69</v>
      </c>
      <c r="L1727" s="15">
        <v>111656.74</v>
      </c>
      <c r="M1727" s="13" t="s">
        <v>21</v>
      </c>
      <c r="N1727" s="13" t="s">
        <v>58</v>
      </c>
      <c r="O1727" s="13" t="s">
        <v>23</v>
      </c>
      <c r="P1727" s="13">
        <v>1</v>
      </c>
      <c r="Q1727" s="13">
        <v>2024</v>
      </c>
      <c r="R1727" s="15">
        <f>Raw_Data!$G1727*Raw_Data!$H1727</f>
        <v>341262.83999999997</v>
      </c>
      <c r="S1727" s="15">
        <f>Raw_Data!$R1727*Raw_Data!$I1727/100</f>
        <v>5528.4580079999996</v>
      </c>
      <c r="T1727" s="15">
        <f>Raw_Data!$R1727-Raw_Data!$S1727</f>
        <v>335734.38199199998</v>
      </c>
      <c r="U1727" s="17">
        <f>Raw_Data!$L1727/Raw_Data!$J1727</f>
        <v>0.32718691765013397</v>
      </c>
    </row>
    <row r="1728" spans="1:21" x14ac:dyDescent="0.3">
      <c r="A1728" s="9" t="s">
        <v>2444</v>
      </c>
      <c r="B1728" s="8">
        <v>45299</v>
      </c>
      <c r="C1728" s="9" t="s">
        <v>25</v>
      </c>
      <c r="D1728" s="9" t="s">
        <v>1917</v>
      </c>
      <c r="E1728" s="9" t="s">
        <v>5788</v>
      </c>
      <c r="F1728" s="9" t="s">
        <v>42</v>
      </c>
      <c r="G1728" s="9">
        <v>123933.13</v>
      </c>
      <c r="H1728" s="9">
        <v>9</v>
      </c>
      <c r="I1728" s="10">
        <v>3.34</v>
      </c>
      <c r="J1728" s="11">
        <v>1115398.19</v>
      </c>
      <c r="K1728" s="9">
        <v>86986.5</v>
      </c>
      <c r="L1728" s="11">
        <v>332519.73</v>
      </c>
      <c r="M1728" s="9" t="s">
        <v>21</v>
      </c>
      <c r="N1728" s="9" t="s">
        <v>22</v>
      </c>
      <c r="O1728" s="9" t="s">
        <v>23</v>
      </c>
      <c r="P1728" s="9">
        <v>1</v>
      </c>
      <c r="Q1728" s="9">
        <v>2024</v>
      </c>
      <c r="R1728" s="11">
        <f>Raw_Data!$G1728*Raw_Data!$H1728</f>
        <v>1115398.17</v>
      </c>
      <c r="S1728" s="11">
        <f>Raw_Data!$R1728*Raw_Data!$I1728/100</f>
        <v>37254.298877999994</v>
      </c>
      <c r="T1728" s="11">
        <f>Raw_Data!$R1728-Raw_Data!$S1728</f>
        <v>1078143.871122</v>
      </c>
      <c r="U1728" s="16">
        <f>Raw_Data!$L1728/Raw_Data!$J1728</f>
        <v>0.29811750904849504</v>
      </c>
    </row>
    <row r="1729" spans="1:21" x14ac:dyDescent="0.3">
      <c r="A1729" s="13" t="s">
        <v>2445</v>
      </c>
      <c r="B1729" s="12">
        <v>45299</v>
      </c>
      <c r="C1729" s="13" t="s">
        <v>40</v>
      </c>
      <c r="D1729" s="13" t="s">
        <v>295</v>
      </c>
      <c r="E1729" s="13" t="s">
        <v>5789</v>
      </c>
      <c r="F1729" s="13" t="s">
        <v>42</v>
      </c>
      <c r="G1729" s="13">
        <v>97141.28</v>
      </c>
      <c r="H1729" s="13">
        <v>20</v>
      </c>
      <c r="I1729" s="14">
        <v>2.14</v>
      </c>
      <c r="J1729" s="15">
        <v>1942825.6</v>
      </c>
      <c r="K1729" s="13">
        <v>73384.08</v>
      </c>
      <c r="L1729" s="15">
        <v>475143.94</v>
      </c>
      <c r="M1729" s="13" t="s">
        <v>36</v>
      </c>
      <c r="N1729" s="13" t="s">
        <v>28</v>
      </c>
      <c r="O1729" s="13" t="s">
        <v>23</v>
      </c>
      <c r="P1729" s="13">
        <v>1</v>
      </c>
      <c r="Q1729" s="13">
        <v>2024</v>
      </c>
      <c r="R1729" s="15">
        <f>Raw_Data!$G1729*Raw_Data!$H1729</f>
        <v>1942825.6</v>
      </c>
      <c r="S1729" s="15">
        <f>Raw_Data!$R1729*Raw_Data!$I1729/100</f>
        <v>41576.467840000005</v>
      </c>
      <c r="T1729" s="15">
        <f>Raw_Data!$R1729-Raw_Data!$S1729</f>
        <v>1901249.13216</v>
      </c>
      <c r="U1729" s="17">
        <f>Raw_Data!$L1729/Raw_Data!$J1729</f>
        <v>0.24456335144029395</v>
      </c>
    </row>
    <row r="1730" spans="1:21" x14ac:dyDescent="0.3">
      <c r="A1730" s="9" t="s">
        <v>2446</v>
      </c>
      <c r="B1730" s="8">
        <v>45299</v>
      </c>
      <c r="C1730" s="9" t="s">
        <v>47</v>
      </c>
      <c r="D1730" s="9" t="s">
        <v>82</v>
      </c>
      <c r="E1730" s="9" t="s">
        <v>5788</v>
      </c>
      <c r="F1730" s="9" t="s">
        <v>20</v>
      </c>
      <c r="G1730" s="9">
        <v>49840.23</v>
      </c>
      <c r="H1730" s="9">
        <v>42</v>
      </c>
      <c r="I1730" s="10">
        <v>1.53</v>
      </c>
      <c r="J1730" s="11">
        <v>2093289.71</v>
      </c>
      <c r="K1730" s="9">
        <v>39704.21</v>
      </c>
      <c r="L1730" s="11">
        <v>425712.71</v>
      </c>
      <c r="M1730" s="9" t="s">
        <v>36</v>
      </c>
      <c r="N1730" s="9" t="s">
        <v>28</v>
      </c>
      <c r="O1730" s="9" t="s">
        <v>23</v>
      </c>
      <c r="P1730" s="9">
        <v>1</v>
      </c>
      <c r="Q1730" s="9">
        <v>2024</v>
      </c>
      <c r="R1730" s="11">
        <f>Raw_Data!$G1730*Raw_Data!$H1730</f>
        <v>2093289.6600000001</v>
      </c>
      <c r="S1730" s="11">
        <f>Raw_Data!$R1730*Raw_Data!$I1730/100</f>
        <v>32027.331798000007</v>
      </c>
      <c r="T1730" s="11">
        <f>Raw_Data!$R1730-Raw_Data!$S1730</f>
        <v>2061262.3282020001</v>
      </c>
      <c r="U1730" s="16">
        <f>Raw_Data!$L1730/Raw_Data!$J1730</f>
        <v>0.20337018233372009</v>
      </c>
    </row>
    <row r="1731" spans="1:21" x14ac:dyDescent="0.3">
      <c r="A1731" s="13" t="s">
        <v>2447</v>
      </c>
      <c r="B1731" s="12">
        <v>45299</v>
      </c>
      <c r="C1731" s="13" t="s">
        <v>18</v>
      </c>
      <c r="D1731" s="13" t="s">
        <v>610</v>
      </c>
      <c r="E1731" s="13" t="s">
        <v>5788</v>
      </c>
      <c r="F1731" s="13" t="s">
        <v>42</v>
      </c>
      <c r="G1731" s="13">
        <v>52981.73</v>
      </c>
      <c r="H1731" s="13">
        <v>2</v>
      </c>
      <c r="I1731" s="14">
        <v>0.5</v>
      </c>
      <c r="J1731" s="15">
        <v>105963.45</v>
      </c>
      <c r="K1731" s="13">
        <v>36972.33</v>
      </c>
      <c r="L1731" s="15">
        <v>32018.78</v>
      </c>
      <c r="M1731" s="13" t="s">
        <v>21</v>
      </c>
      <c r="N1731" s="13" t="s">
        <v>28</v>
      </c>
      <c r="O1731" s="13" t="s">
        <v>23</v>
      </c>
      <c r="P1731" s="13">
        <v>1</v>
      </c>
      <c r="Q1731" s="13">
        <v>2024</v>
      </c>
      <c r="R1731" s="15">
        <f>Raw_Data!$G1731*Raw_Data!$H1731</f>
        <v>105963.46</v>
      </c>
      <c r="S1731" s="15">
        <f>Raw_Data!$R1731*Raw_Data!$I1731/100</f>
        <v>529.81730000000005</v>
      </c>
      <c r="T1731" s="15">
        <f>Raw_Data!$R1731-Raw_Data!$S1731</f>
        <v>105433.64270000001</v>
      </c>
      <c r="U1731" s="17">
        <f>Raw_Data!$L1731/Raw_Data!$J1731</f>
        <v>0.30216815326416796</v>
      </c>
    </row>
    <row r="1732" spans="1:21" x14ac:dyDescent="0.3">
      <c r="A1732" s="9" t="s">
        <v>2448</v>
      </c>
      <c r="B1732" s="8">
        <v>45300</v>
      </c>
      <c r="C1732" s="9" t="s">
        <v>34</v>
      </c>
      <c r="D1732" s="9" t="s">
        <v>144</v>
      </c>
      <c r="E1732" s="9" t="s">
        <v>5788</v>
      </c>
      <c r="F1732" s="9" t="s">
        <v>55</v>
      </c>
      <c r="G1732" s="9">
        <v>66812.33</v>
      </c>
      <c r="H1732" s="9">
        <v>9</v>
      </c>
      <c r="I1732" s="10">
        <v>3.76</v>
      </c>
      <c r="J1732" s="11">
        <v>601310.96</v>
      </c>
      <c r="K1732" s="9">
        <v>45181.81</v>
      </c>
      <c r="L1732" s="11">
        <v>194674.67</v>
      </c>
      <c r="M1732" s="9" t="s">
        <v>21</v>
      </c>
      <c r="N1732" s="9" t="s">
        <v>22</v>
      </c>
      <c r="O1732" s="9" t="s">
        <v>23</v>
      </c>
      <c r="P1732" s="9">
        <v>1</v>
      </c>
      <c r="Q1732" s="9">
        <v>2024</v>
      </c>
      <c r="R1732" s="11">
        <f>Raw_Data!$G1732*Raw_Data!$H1732</f>
        <v>601310.97</v>
      </c>
      <c r="S1732" s="11">
        <f>Raw_Data!$R1732*Raw_Data!$I1732/100</f>
        <v>22609.292471999997</v>
      </c>
      <c r="T1732" s="11">
        <f>Raw_Data!$R1732-Raw_Data!$S1732</f>
        <v>578701.67752799997</v>
      </c>
      <c r="U1732" s="16">
        <f>Raw_Data!$L1732/Raw_Data!$J1732</f>
        <v>0.32375041027025353</v>
      </c>
    </row>
    <row r="1733" spans="1:21" x14ac:dyDescent="0.3">
      <c r="A1733" s="13" t="s">
        <v>2449</v>
      </c>
      <c r="B1733" s="12">
        <v>45300</v>
      </c>
      <c r="C1733" s="13" t="s">
        <v>18</v>
      </c>
      <c r="D1733" s="13" t="s">
        <v>1496</v>
      </c>
      <c r="E1733" s="13" t="s">
        <v>5790</v>
      </c>
      <c r="F1733" s="13" t="s">
        <v>27</v>
      </c>
      <c r="G1733" s="13">
        <v>65960.45</v>
      </c>
      <c r="H1733" s="13">
        <v>35</v>
      </c>
      <c r="I1733" s="14">
        <v>0.01</v>
      </c>
      <c r="J1733" s="15">
        <v>2308615.6</v>
      </c>
      <c r="K1733" s="13">
        <v>52974.58</v>
      </c>
      <c r="L1733" s="15">
        <v>454505.23</v>
      </c>
      <c r="M1733" s="13" t="s">
        <v>36</v>
      </c>
      <c r="N1733" s="13" t="s">
        <v>28</v>
      </c>
      <c r="O1733" s="13" t="s">
        <v>23</v>
      </c>
      <c r="P1733" s="13">
        <v>1</v>
      </c>
      <c r="Q1733" s="13">
        <v>2024</v>
      </c>
      <c r="R1733" s="15">
        <f>Raw_Data!$G1733*Raw_Data!$H1733</f>
        <v>2308615.75</v>
      </c>
      <c r="S1733" s="15">
        <f>Raw_Data!$R1733*Raw_Data!$I1733/100</f>
        <v>230.86157500000002</v>
      </c>
      <c r="T1733" s="15">
        <f>Raw_Data!$R1733-Raw_Data!$S1733</f>
        <v>2308384.888425</v>
      </c>
      <c r="U1733" s="17">
        <f>Raw_Data!$L1733/Raw_Data!$J1733</f>
        <v>0.19687349855904984</v>
      </c>
    </row>
    <row r="1734" spans="1:21" x14ac:dyDescent="0.3">
      <c r="A1734" s="9" t="s">
        <v>2450</v>
      </c>
      <c r="B1734" s="8">
        <v>45300</v>
      </c>
      <c r="C1734" s="9" t="s">
        <v>47</v>
      </c>
      <c r="D1734" s="9" t="s">
        <v>608</v>
      </c>
      <c r="E1734" s="9" t="s">
        <v>5790</v>
      </c>
      <c r="F1734" s="9" t="s">
        <v>32</v>
      </c>
      <c r="G1734" s="9">
        <v>61731.81</v>
      </c>
      <c r="H1734" s="9">
        <v>15</v>
      </c>
      <c r="I1734" s="10">
        <v>3.75</v>
      </c>
      <c r="J1734" s="11">
        <v>925977.13</v>
      </c>
      <c r="K1734" s="9">
        <v>52422.6</v>
      </c>
      <c r="L1734" s="11">
        <v>139638.04999999999</v>
      </c>
      <c r="M1734" s="9" t="s">
        <v>21</v>
      </c>
      <c r="N1734" s="9" t="s">
        <v>58</v>
      </c>
      <c r="O1734" s="9" t="s">
        <v>23</v>
      </c>
      <c r="P1734" s="9">
        <v>1</v>
      </c>
      <c r="Q1734" s="9">
        <v>2024</v>
      </c>
      <c r="R1734" s="11">
        <f>Raw_Data!$G1734*Raw_Data!$H1734</f>
        <v>925977.14999999991</v>
      </c>
      <c r="S1734" s="11">
        <f>Raw_Data!$R1734*Raw_Data!$I1734/100</f>
        <v>34724.143124999995</v>
      </c>
      <c r="T1734" s="11">
        <f>Raw_Data!$R1734-Raw_Data!$S1734</f>
        <v>891253.00687499996</v>
      </c>
      <c r="U1734" s="16">
        <f>Raw_Data!$L1734/Raw_Data!$J1734</f>
        <v>0.15080075465794709</v>
      </c>
    </row>
    <row r="1735" spans="1:21" x14ac:dyDescent="0.3">
      <c r="A1735" s="13" t="s">
        <v>2451</v>
      </c>
      <c r="B1735" s="12">
        <v>45301</v>
      </c>
      <c r="C1735" s="13" t="s">
        <v>25</v>
      </c>
      <c r="D1735" s="13" t="s">
        <v>770</v>
      </c>
      <c r="E1735" s="13" t="s">
        <v>5786</v>
      </c>
      <c r="F1735" s="13" t="s">
        <v>42</v>
      </c>
      <c r="G1735" s="13">
        <v>137727.64000000001</v>
      </c>
      <c r="H1735" s="13">
        <v>12</v>
      </c>
      <c r="I1735" s="14">
        <v>2.63</v>
      </c>
      <c r="J1735" s="15">
        <v>1652731.64</v>
      </c>
      <c r="K1735" s="13">
        <v>104578.49</v>
      </c>
      <c r="L1735" s="15">
        <v>397789.74</v>
      </c>
      <c r="M1735" s="13" t="s">
        <v>21</v>
      </c>
      <c r="N1735" s="13" t="s">
        <v>22</v>
      </c>
      <c r="O1735" s="13" t="s">
        <v>23</v>
      </c>
      <c r="P1735" s="13">
        <v>1</v>
      </c>
      <c r="Q1735" s="13">
        <v>2024</v>
      </c>
      <c r="R1735" s="15">
        <f>Raw_Data!$G1735*Raw_Data!$H1735</f>
        <v>1652731.6800000002</v>
      </c>
      <c r="S1735" s="15">
        <f>Raw_Data!$R1735*Raw_Data!$I1735/100</f>
        <v>43466.843184000005</v>
      </c>
      <c r="T1735" s="15">
        <f>Raw_Data!$R1735-Raw_Data!$S1735</f>
        <v>1609264.8368160001</v>
      </c>
      <c r="U1735" s="17">
        <f>Raw_Data!$L1735/Raw_Data!$J1735</f>
        <v>0.24068622538139345</v>
      </c>
    </row>
    <row r="1736" spans="1:21" x14ac:dyDescent="0.3">
      <c r="A1736" s="9" t="s">
        <v>2452</v>
      </c>
      <c r="B1736" s="8">
        <v>45301</v>
      </c>
      <c r="C1736" s="9" t="s">
        <v>40</v>
      </c>
      <c r="D1736" s="9" t="s">
        <v>209</v>
      </c>
      <c r="E1736" s="9" t="s">
        <v>5788</v>
      </c>
      <c r="F1736" s="9" t="s">
        <v>42</v>
      </c>
      <c r="G1736" s="9">
        <v>106952.65</v>
      </c>
      <c r="H1736" s="9">
        <v>12</v>
      </c>
      <c r="I1736" s="10">
        <v>1.68</v>
      </c>
      <c r="J1736" s="11">
        <v>1283431.78</v>
      </c>
      <c r="K1736" s="9">
        <v>78513.789999999994</v>
      </c>
      <c r="L1736" s="11">
        <v>341266.36</v>
      </c>
      <c r="M1736" s="9" t="s">
        <v>21</v>
      </c>
      <c r="N1736" s="9" t="s">
        <v>22</v>
      </c>
      <c r="O1736" s="9" t="s">
        <v>23</v>
      </c>
      <c r="P1736" s="9">
        <v>1</v>
      </c>
      <c r="Q1736" s="9">
        <v>2024</v>
      </c>
      <c r="R1736" s="11">
        <f>Raw_Data!$G1736*Raw_Data!$H1736</f>
        <v>1283431.7999999998</v>
      </c>
      <c r="S1736" s="11">
        <f>Raw_Data!$R1736*Raw_Data!$I1736/100</f>
        <v>21561.654239999996</v>
      </c>
      <c r="T1736" s="11">
        <f>Raw_Data!$R1736-Raw_Data!$S1736</f>
        <v>1261870.1457599998</v>
      </c>
      <c r="U1736" s="16">
        <f>Raw_Data!$L1736/Raw_Data!$J1736</f>
        <v>0.26590144121255904</v>
      </c>
    </row>
    <row r="1737" spans="1:21" x14ac:dyDescent="0.3">
      <c r="A1737" s="13" t="s">
        <v>2453</v>
      </c>
      <c r="B1737" s="12">
        <v>45301</v>
      </c>
      <c r="C1737" s="13" t="s">
        <v>40</v>
      </c>
      <c r="D1737" s="13" t="s">
        <v>2353</v>
      </c>
      <c r="E1737" s="13" t="s">
        <v>5790</v>
      </c>
      <c r="F1737" s="13" t="s">
        <v>55</v>
      </c>
      <c r="G1737" s="13">
        <v>111552.94</v>
      </c>
      <c r="H1737" s="13">
        <v>5</v>
      </c>
      <c r="I1737" s="14">
        <v>1.18</v>
      </c>
      <c r="J1737" s="15">
        <v>557764.68999999994</v>
      </c>
      <c r="K1737" s="13">
        <v>81481.14</v>
      </c>
      <c r="L1737" s="15">
        <v>150359</v>
      </c>
      <c r="M1737" s="13" t="s">
        <v>21</v>
      </c>
      <c r="N1737" s="13" t="s">
        <v>58</v>
      </c>
      <c r="O1737" s="13" t="s">
        <v>23</v>
      </c>
      <c r="P1737" s="13">
        <v>1</v>
      </c>
      <c r="Q1737" s="13">
        <v>2024</v>
      </c>
      <c r="R1737" s="15">
        <f>Raw_Data!$G1737*Raw_Data!$H1737</f>
        <v>557764.69999999995</v>
      </c>
      <c r="S1737" s="15">
        <f>Raw_Data!$R1737*Raw_Data!$I1737/100</f>
        <v>6581.6234599999989</v>
      </c>
      <c r="T1737" s="15">
        <f>Raw_Data!$R1737-Raw_Data!$S1737</f>
        <v>551183.07653999992</v>
      </c>
      <c r="U1737" s="17">
        <f>Raw_Data!$L1737/Raw_Data!$J1737</f>
        <v>0.26957425361580351</v>
      </c>
    </row>
    <row r="1738" spans="1:21" x14ac:dyDescent="0.3">
      <c r="A1738" s="9" t="s">
        <v>2454</v>
      </c>
      <c r="B1738" s="8">
        <v>45301</v>
      </c>
      <c r="C1738" s="9" t="s">
        <v>47</v>
      </c>
      <c r="D1738" s="9" t="s">
        <v>804</v>
      </c>
      <c r="E1738" s="9" t="s">
        <v>5785</v>
      </c>
      <c r="F1738" s="9" t="s">
        <v>55</v>
      </c>
      <c r="G1738" s="9">
        <v>58553.81</v>
      </c>
      <c r="H1738" s="9">
        <v>7</v>
      </c>
      <c r="I1738" s="10">
        <v>1.48</v>
      </c>
      <c r="J1738" s="11">
        <v>409876.69</v>
      </c>
      <c r="K1738" s="9">
        <v>39117.15</v>
      </c>
      <c r="L1738" s="11">
        <v>136056.64000000001</v>
      </c>
      <c r="M1738" s="9" t="s">
        <v>21</v>
      </c>
      <c r="N1738" s="9" t="s">
        <v>28</v>
      </c>
      <c r="O1738" s="9" t="s">
        <v>23</v>
      </c>
      <c r="P1738" s="9">
        <v>1</v>
      </c>
      <c r="Q1738" s="9">
        <v>2024</v>
      </c>
      <c r="R1738" s="11">
        <f>Raw_Data!$G1738*Raw_Data!$H1738</f>
        <v>409876.67</v>
      </c>
      <c r="S1738" s="11">
        <f>Raw_Data!$R1738*Raw_Data!$I1738/100</f>
        <v>6066.1747159999995</v>
      </c>
      <c r="T1738" s="11">
        <f>Raw_Data!$R1738-Raw_Data!$S1738</f>
        <v>403810.495284</v>
      </c>
      <c r="U1738" s="16">
        <f>Raw_Data!$L1738/Raw_Data!$J1738</f>
        <v>0.33194529798706046</v>
      </c>
    </row>
    <row r="1739" spans="1:21" x14ac:dyDescent="0.3">
      <c r="A1739" s="13" t="s">
        <v>2455</v>
      </c>
      <c r="B1739" s="12">
        <v>45302</v>
      </c>
      <c r="C1739" s="13" t="s">
        <v>34</v>
      </c>
      <c r="D1739" s="13" t="s">
        <v>819</v>
      </c>
      <c r="E1739" s="13" t="s">
        <v>5788</v>
      </c>
      <c r="F1739" s="13" t="s">
        <v>20</v>
      </c>
      <c r="G1739" s="13">
        <v>74075.490000000005</v>
      </c>
      <c r="H1739" s="13">
        <v>30</v>
      </c>
      <c r="I1739" s="14">
        <v>1.82</v>
      </c>
      <c r="J1739" s="15">
        <v>2222264.59</v>
      </c>
      <c r="K1739" s="13">
        <v>60162.06</v>
      </c>
      <c r="L1739" s="15">
        <v>417402.92</v>
      </c>
      <c r="M1739" s="13" t="s">
        <v>36</v>
      </c>
      <c r="N1739" s="13" t="s">
        <v>45</v>
      </c>
      <c r="O1739" s="13" t="s">
        <v>23</v>
      </c>
      <c r="P1739" s="13">
        <v>1</v>
      </c>
      <c r="Q1739" s="13">
        <v>2024</v>
      </c>
      <c r="R1739" s="15">
        <f>Raw_Data!$G1739*Raw_Data!$H1739</f>
        <v>2222264.7000000002</v>
      </c>
      <c r="S1739" s="15">
        <f>Raw_Data!$R1739*Raw_Data!$I1739/100</f>
        <v>40445.217540000005</v>
      </c>
      <c r="T1739" s="15">
        <f>Raw_Data!$R1739-Raw_Data!$S1739</f>
        <v>2181819.4824600001</v>
      </c>
      <c r="U1739" s="17">
        <f>Raw_Data!$L1739/Raw_Data!$J1739</f>
        <v>0.18782773297035707</v>
      </c>
    </row>
    <row r="1740" spans="1:21" x14ac:dyDescent="0.3">
      <c r="A1740" s="9" t="s">
        <v>2456</v>
      </c>
      <c r="B1740" s="8">
        <v>45302</v>
      </c>
      <c r="C1740" s="9" t="s">
        <v>47</v>
      </c>
      <c r="D1740" s="9" t="s">
        <v>1065</v>
      </c>
      <c r="E1740" s="9" t="s">
        <v>5787</v>
      </c>
      <c r="F1740" s="9" t="s">
        <v>20</v>
      </c>
      <c r="G1740" s="9">
        <v>46950.23</v>
      </c>
      <c r="H1740" s="9">
        <v>1</v>
      </c>
      <c r="I1740" s="10">
        <v>10.130000000000001</v>
      </c>
      <c r="J1740" s="11">
        <v>46950.23</v>
      </c>
      <c r="K1740" s="9">
        <v>35223.14</v>
      </c>
      <c r="L1740" s="11">
        <v>11727.09</v>
      </c>
      <c r="M1740" s="9" t="s">
        <v>21</v>
      </c>
      <c r="N1740" s="9" t="s">
        <v>28</v>
      </c>
      <c r="O1740" s="9" t="s">
        <v>29</v>
      </c>
      <c r="P1740" s="9">
        <v>1</v>
      </c>
      <c r="Q1740" s="9">
        <v>2024</v>
      </c>
      <c r="R1740" s="11">
        <f>Raw_Data!$G1740*Raw_Data!$H1740</f>
        <v>46950.23</v>
      </c>
      <c r="S1740" s="11">
        <f>Raw_Data!$R1740*Raw_Data!$I1740/100</f>
        <v>4756.0582990000003</v>
      </c>
      <c r="T1740" s="11">
        <f>Raw_Data!$R1740-Raw_Data!$S1740</f>
        <v>42194.171700999999</v>
      </c>
      <c r="U1740" s="16">
        <f>Raw_Data!$L1740/Raw_Data!$J1740</f>
        <v>0.24977705114543633</v>
      </c>
    </row>
    <row r="1741" spans="1:21" x14ac:dyDescent="0.3">
      <c r="A1741" s="13" t="s">
        <v>2457</v>
      </c>
      <c r="B1741" s="12">
        <v>45302</v>
      </c>
      <c r="C1741" s="13" t="s">
        <v>47</v>
      </c>
      <c r="D1741" s="13" t="s">
        <v>1588</v>
      </c>
      <c r="E1741" s="13" t="s">
        <v>5788</v>
      </c>
      <c r="F1741" s="13" t="s">
        <v>20</v>
      </c>
      <c r="G1741" s="13">
        <v>61971.88</v>
      </c>
      <c r="H1741" s="13">
        <v>4</v>
      </c>
      <c r="I1741" s="14">
        <v>4</v>
      </c>
      <c r="J1741" s="15">
        <v>247887.53</v>
      </c>
      <c r="K1741" s="13">
        <v>47138.12</v>
      </c>
      <c r="L1741" s="15">
        <v>59335.05</v>
      </c>
      <c r="M1741" s="13" t="s">
        <v>21</v>
      </c>
      <c r="N1741" s="13" t="s">
        <v>22</v>
      </c>
      <c r="O1741" s="13" t="s">
        <v>23</v>
      </c>
      <c r="P1741" s="13">
        <v>1</v>
      </c>
      <c r="Q1741" s="13">
        <v>2024</v>
      </c>
      <c r="R1741" s="15">
        <f>Raw_Data!$G1741*Raw_Data!$H1741</f>
        <v>247887.52</v>
      </c>
      <c r="S1741" s="15">
        <f>Raw_Data!$R1741*Raw_Data!$I1741/100</f>
        <v>9915.5007999999998</v>
      </c>
      <c r="T1741" s="15">
        <f>Raw_Data!$R1741-Raw_Data!$S1741</f>
        <v>237972.01919999998</v>
      </c>
      <c r="U1741" s="17">
        <f>Raw_Data!$L1741/Raw_Data!$J1741</f>
        <v>0.23936278682513801</v>
      </c>
    </row>
    <row r="1742" spans="1:21" x14ac:dyDescent="0.3">
      <c r="A1742" s="9" t="s">
        <v>2458</v>
      </c>
      <c r="B1742" s="8">
        <v>45302</v>
      </c>
      <c r="C1742" s="9" t="s">
        <v>34</v>
      </c>
      <c r="D1742" s="9" t="s">
        <v>219</v>
      </c>
      <c r="E1742" s="9" t="s">
        <v>5789</v>
      </c>
      <c r="F1742" s="9" t="s">
        <v>42</v>
      </c>
      <c r="G1742" s="9">
        <v>66222.679999999993</v>
      </c>
      <c r="H1742" s="9">
        <v>18</v>
      </c>
      <c r="I1742" s="10">
        <v>2.82</v>
      </c>
      <c r="J1742" s="11">
        <v>1192008.25</v>
      </c>
      <c r="K1742" s="9">
        <v>47321.73</v>
      </c>
      <c r="L1742" s="11">
        <v>340217.17</v>
      </c>
      <c r="M1742" s="9" t="s">
        <v>36</v>
      </c>
      <c r="N1742" s="9" t="s">
        <v>22</v>
      </c>
      <c r="O1742" s="9" t="s">
        <v>23</v>
      </c>
      <c r="P1742" s="9">
        <v>1</v>
      </c>
      <c r="Q1742" s="9">
        <v>2024</v>
      </c>
      <c r="R1742" s="11">
        <f>Raw_Data!$G1742*Raw_Data!$H1742</f>
        <v>1192008.2399999998</v>
      </c>
      <c r="S1742" s="11">
        <f>Raw_Data!$R1742*Raw_Data!$I1742/100</f>
        <v>33614.632367999991</v>
      </c>
      <c r="T1742" s="11">
        <f>Raw_Data!$R1742-Raw_Data!$S1742</f>
        <v>1158393.6076319998</v>
      </c>
      <c r="U1742" s="16">
        <f>Raw_Data!$L1742/Raw_Data!$J1742</f>
        <v>0.28541511352794746</v>
      </c>
    </row>
    <row r="1743" spans="1:21" x14ac:dyDescent="0.3">
      <c r="A1743" s="13" t="s">
        <v>2459</v>
      </c>
      <c r="B1743" s="12">
        <v>45302</v>
      </c>
      <c r="C1743" s="13" t="s">
        <v>25</v>
      </c>
      <c r="D1743" s="13" t="s">
        <v>848</v>
      </c>
      <c r="E1743" s="13" t="s">
        <v>5788</v>
      </c>
      <c r="F1743" s="13" t="s">
        <v>55</v>
      </c>
      <c r="G1743" s="13">
        <v>103565.63</v>
      </c>
      <c r="H1743" s="13">
        <v>57</v>
      </c>
      <c r="I1743" s="14">
        <v>17.89</v>
      </c>
      <c r="J1743" s="15">
        <v>5903240.9000000004</v>
      </c>
      <c r="K1743" s="13">
        <v>72420.91</v>
      </c>
      <c r="L1743" s="15">
        <v>1775248.8</v>
      </c>
      <c r="M1743" s="13" t="s">
        <v>36</v>
      </c>
      <c r="N1743" s="13" t="s">
        <v>22</v>
      </c>
      <c r="O1743" s="13" t="s">
        <v>29</v>
      </c>
      <c r="P1743" s="13">
        <v>1</v>
      </c>
      <c r="Q1743" s="13">
        <v>2024</v>
      </c>
      <c r="R1743" s="15">
        <f>Raw_Data!$G1743*Raw_Data!$H1743</f>
        <v>5903240.9100000001</v>
      </c>
      <c r="S1743" s="15">
        <f>Raw_Data!$R1743*Raw_Data!$I1743/100</f>
        <v>1056089.798799</v>
      </c>
      <c r="T1743" s="15">
        <f>Raw_Data!$R1743-Raw_Data!$S1743</f>
        <v>4847151.1112010004</v>
      </c>
      <c r="U1743" s="17">
        <f>Raw_Data!$L1743/Raw_Data!$J1743</f>
        <v>0.30072443765593232</v>
      </c>
    </row>
    <row r="1744" spans="1:21" x14ac:dyDescent="0.3">
      <c r="A1744" s="9" t="s">
        <v>2460</v>
      </c>
      <c r="B1744" s="8">
        <v>45302</v>
      </c>
      <c r="C1744" s="9" t="s">
        <v>25</v>
      </c>
      <c r="D1744" s="9" t="s">
        <v>160</v>
      </c>
      <c r="E1744" s="9" t="s">
        <v>5787</v>
      </c>
      <c r="F1744" s="9" t="s">
        <v>32</v>
      </c>
      <c r="G1744" s="9">
        <v>122562.69</v>
      </c>
      <c r="H1744" s="9">
        <v>6</v>
      </c>
      <c r="I1744" s="10">
        <v>5.49</v>
      </c>
      <c r="J1744" s="11">
        <v>735376.17</v>
      </c>
      <c r="K1744" s="9">
        <v>106380.8</v>
      </c>
      <c r="L1744" s="11">
        <v>97091.38</v>
      </c>
      <c r="M1744" s="9" t="s">
        <v>21</v>
      </c>
      <c r="N1744" s="9" t="s">
        <v>22</v>
      </c>
      <c r="O1744" s="9" t="s">
        <v>29</v>
      </c>
      <c r="P1744" s="9">
        <v>1</v>
      </c>
      <c r="Q1744" s="9">
        <v>2024</v>
      </c>
      <c r="R1744" s="11">
        <f>Raw_Data!$G1744*Raw_Data!$H1744</f>
        <v>735376.14</v>
      </c>
      <c r="S1744" s="11">
        <f>Raw_Data!$R1744*Raw_Data!$I1744/100</f>
        <v>40372.150086000001</v>
      </c>
      <c r="T1744" s="11">
        <f>Raw_Data!$R1744-Raw_Data!$S1744</f>
        <v>695003.98991400003</v>
      </c>
      <c r="U1744" s="16">
        <f>Raw_Data!$L1744/Raw_Data!$J1744</f>
        <v>0.1320295434648093</v>
      </c>
    </row>
    <row r="1745" spans="1:21" x14ac:dyDescent="0.3">
      <c r="A1745" s="13" t="s">
        <v>2461</v>
      </c>
      <c r="B1745" s="12">
        <v>45302</v>
      </c>
      <c r="C1745" s="13" t="s">
        <v>47</v>
      </c>
      <c r="D1745" s="13" t="s">
        <v>333</v>
      </c>
      <c r="E1745" s="13" t="s">
        <v>5786</v>
      </c>
      <c r="F1745" s="13" t="s">
        <v>42</v>
      </c>
      <c r="G1745" s="13">
        <v>60021.56</v>
      </c>
      <c r="H1745" s="13">
        <v>11</v>
      </c>
      <c r="I1745" s="14">
        <v>3.76</v>
      </c>
      <c r="J1745" s="15">
        <v>660237.18000000005</v>
      </c>
      <c r="K1745" s="13">
        <v>44818.720000000001</v>
      </c>
      <c r="L1745" s="15">
        <v>167231.24</v>
      </c>
      <c r="M1745" s="13" t="s">
        <v>36</v>
      </c>
      <c r="N1745" s="13" t="s">
        <v>22</v>
      </c>
      <c r="O1745" s="13" t="s">
        <v>23</v>
      </c>
      <c r="P1745" s="13">
        <v>1</v>
      </c>
      <c r="Q1745" s="13">
        <v>2024</v>
      </c>
      <c r="R1745" s="15">
        <f>Raw_Data!$G1745*Raw_Data!$H1745</f>
        <v>660237.15999999992</v>
      </c>
      <c r="S1745" s="15">
        <f>Raw_Data!$R1745*Raw_Data!$I1745/100</f>
        <v>24824.917215999994</v>
      </c>
      <c r="T1745" s="15">
        <f>Raw_Data!$R1745-Raw_Data!$S1745</f>
        <v>635412.24278399989</v>
      </c>
      <c r="U1745" s="17">
        <f>Raw_Data!$L1745/Raw_Data!$J1745</f>
        <v>0.25328964357929673</v>
      </c>
    </row>
    <row r="1746" spans="1:21" x14ac:dyDescent="0.3">
      <c r="A1746" s="9" t="s">
        <v>2462</v>
      </c>
      <c r="B1746" s="8">
        <v>45302</v>
      </c>
      <c r="C1746" s="9" t="s">
        <v>34</v>
      </c>
      <c r="D1746" s="9" t="s">
        <v>1701</v>
      </c>
      <c r="E1746" s="9" t="s">
        <v>5786</v>
      </c>
      <c r="F1746" s="9" t="s">
        <v>27</v>
      </c>
      <c r="G1746" s="9">
        <v>55945.3</v>
      </c>
      <c r="H1746" s="9">
        <v>9</v>
      </c>
      <c r="I1746" s="10">
        <v>4</v>
      </c>
      <c r="J1746" s="11">
        <v>503507.73</v>
      </c>
      <c r="K1746" s="9">
        <v>45062.720000000001</v>
      </c>
      <c r="L1746" s="11">
        <v>97943.25</v>
      </c>
      <c r="M1746" s="9" t="s">
        <v>21</v>
      </c>
      <c r="N1746" s="9" t="s">
        <v>28</v>
      </c>
      <c r="O1746" s="9" t="s">
        <v>23</v>
      </c>
      <c r="P1746" s="9">
        <v>1</v>
      </c>
      <c r="Q1746" s="9">
        <v>2024</v>
      </c>
      <c r="R1746" s="11">
        <f>Raw_Data!$G1746*Raw_Data!$H1746</f>
        <v>503507.7</v>
      </c>
      <c r="S1746" s="11">
        <f>Raw_Data!$R1746*Raw_Data!$I1746/100</f>
        <v>20140.308000000001</v>
      </c>
      <c r="T1746" s="11">
        <f>Raw_Data!$R1746-Raw_Data!$S1746</f>
        <v>483367.39199999999</v>
      </c>
      <c r="U1746" s="16">
        <f>Raw_Data!$L1746/Raw_Data!$J1746</f>
        <v>0.19452183981366086</v>
      </c>
    </row>
    <row r="1747" spans="1:21" x14ac:dyDescent="0.3">
      <c r="A1747" s="13" t="s">
        <v>2463</v>
      </c>
      <c r="B1747" s="12">
        <v>45302</v>
      </c>
      <c r="C1747" s="13" t="s">
        <v>47</v>
      </c>
      <c r="D1747" s="13" t="s">
        <v>1117</v>
      </c>
      <c r="E1747" s="13" t="s">
        <v>5789</v>
      </c>
      <c r="F1747" s="13" t="s">
        <v>42</v>
      </c>
      <c r="G1747" s="13">
        <v>58046.9</v>
      </c>
      <c r="H1747" s="13">
        <v>11</v>
      </c>
      <c r="I1747" s="14">
        <v>3.75</v>
      </c>
      <c r="J1747" s="15">
        <v>638515.91</v>
      </c>
      <c r="K1747" s="13">
        <v>44077.58</v>
      </c>
      <c r="L1747" s="15">
        <v>153662.57</v>
      </c>
      <c r="M1747" s="13" t="s">
        <v>21</v>
      </c>
      <c r="N1747" s="13" t="s">
        <v>22</v>
      </c>
      <c r="O1747" s="13" t="s">
        <v>23</v>
      </c>
      <c r="P1747" s="13">
        <v>1</v>
      </c>
      <c r="Q1747" s="13">
        <v>2024</v>
      </c>
      <c r="R1747" s="15">
        <f>Raw_Data!$G1747*Raw_Data!$H1747</f>
        <v>638515.9</v>
      </c>
      <c r="S1747" s="15">
        <f>Raw_Data!$R1747*Raw_Data!$I1747/100</f>
        <v>23944.346249999999</v>
      </c>
      <c r="T1747" s="15">
        <f>Raw_Data!$R1747-Raw_Data!$S1747</f>
        <v>614571.55375000008</v>
      </c>
      <c r="U1747" s="17">
        <f>Raw_Data!$L1747/Raw_Data!$J1747</f>
        <v>0.24065582015019799</v>
      </c>
    </row>
    <row r="1748" spans="1:21" x14ac:dyDescent="0.3">
      <c r="A1748" s="9" t="s">
        <v>2464</v>
      </c>
      <c r="B1748" s="8">
        <v>45302</v>
      </c>
      <c r="C1748" s="9" t="s">
        <v>34</v>
      </c>
      <c r="D1748" s="9" t="s">
        <v>560</v>
      </c>
      <c r="E1748" s="9" t="s">
        <v>5785</v>
      </c>
      <c r="F1748" s="9" t="s">
        <v>42</v>
      </c>
      <c r="G1748" s="9">
        <v>67570.97</v>
      </c>
      <c r="H1748" s="9">
        <v>63</v>
      </c>
      <c r="I1748" s="10">
        <v>4.09</v>
      </c>
      <c r="J1748" s="11">
        <v>4256971.3499999996</v>
      </c>
      <c r="K1748" s="9">
        <v>46001.69</v>
      </c>
      <c r="L1748" s="11">
        <v>1358864.8</v>
      </c>
      <c r="M1748" s="9" t="s">
        <v>36</v>
      </c>
      <c r="N1748" s="9" t="s">
        <v>28</v>
      </c>
      <c r="O1748" s="9" t="s">
        <v>23</v>
      </c>
      <c r="P1748" s="9">
        <v>1</v>
      </c>
      <c r="Q1748" s="9">
        <v>2024</v>
      </c>
      <c r="R1748" s="11">
        <f>Raw_Data!$G1748*Raw_Data!$H1748</f>
        <v>4256971.1100000003</v>
      </c>
      <c r="S1748" s="11">
        <f>Raw_Data!$R1748*Raw_Data!$I1748/100</f>
        <v>174110.11839900003</v>
      </c>
      <c r="T1748" s="11">
        <f>Raw_Data!$R1748-Raw_Data!$S1748</f>
        <v>4082860.9916010005</v>
      </c>
      <c r="U1748" s="16">
        <f>Raw_Data!$L1748/Raw_Data!$J1748</f>
        <v>0.31920928948699645</v>
      </c>
    </row>
    <row r="1749" spans="1:21" x14ac:dyDescent="0.3">
      <c r="A1749" s="13" t="s">
        <v>2465</v>
      </c>
      <c r="B1749" s="12">
        <v>45303</v>
      </c>
      <c r="C1749" s="13" t="s">
        <v>47</v>
      </c>
      <c r="D1749" s="13" t="s">
        <v>528</v>
      </c>
      <c r="E1749" s="13" t="s">
        <v>5786</v>
      </c>
      <c r="F1749" s="13" t="s">
        <v>42</v>
      </c>
      <c r="G1749" s="13">
        <v>48388.72</v>
      </c>
      <c r="H1749" s="13">
        <v>54</v>
      </c>
      <c r="I1749" s="14">
        <v>1.24</v>
      </c>
      <c r="J1749" s="15">
        <v>2612990.7599999998</v>
      </c>
      <c r="K1749" s="13">
        <v>33065.9</v>
      </c>
      <c r="L1749" s="15">
        <v>827432.32</v>
      </c>
      <c r="M1749" s="13" t="s">
        <v>36</v>
      </c>
      <c r="N1749" s="13" t="s">
        <v>22</v>
      </c>
      <c r="O1749" s="13" t="s">
        <v>23</v>
      </c>
      <c r="P1749" s="13">
        <v>1</v>
      </c>
      <c r="Q1749" s="13">
        <v>2024</v>
      </c>
      <c r="R1749" s="15">
        <f>Raw_Data!$G1749*Raw_Data!$H1749</f>
        <v>2612990.88</v>
      </c>
      <c r="S1749" s="15">
        <f>Raw_Data!$R1749*Raw_Data!$I1749/100</f>
        <v>32401.086911999999</v>
      </c>
      <c r="T1749" s="15">
        <f>Raw_Data!$R1749-Raw_Data!$S1749</f>
        <v>2580589.7930879998</v>
      </c>
      <c r="U1749" s="17">
        <f>Raw_Data!$L1749/Raw_Data!$J1749</f>
        <v>0.31666102026323278</v>
      </c>
    </row>
    <row r="1750" spans="1:21" x14ac:dyDescent="0.3">
      <c r="A1750" s="9" t="s">
        <v>2466</v>
      </c>
      <c r="B1750" s="8">
        <v>45303</v>
      </c>
      <c r="C1750" s="9" t="s">
        <v>25</v>
      </c>
      <c r="D1750" s="9" t="s">
        <v>175</v>
      </c>
      <c r="E1750" s="9" t="s">
        <v>5786</v>
      </c>
      <c r="F1750" s="9" t="s">
        <v>27</v>
      </c>
      <c r="G1750" s="9">
        <v>85818.22</v>
      </c>
      <c r="H1750" s="9">
        <v>9</v>
      </c>
      <c r="I1750" s="10">
        <v>6.1</v>
      </c>
      <c r="J1750" s="11">
        <v>772363.96</v>
      </c>
      <c r="K1750" s="9">
        <v>68200.58</v>
      </c>
      <c r="L1750" s="11">
        <v>158558.78</v>
      </c>
      <c r="M1750" s="9" t="s">
        <v>21</v>
      </c>
      <c r="N1750" s="9" t="s">
        <v>58</v>
      </c>
      <c r="O1750" s="9" t="s">
        <v>29</v>
      </c>
      <c r="P1750" s="9">
        <v>1</v>
      </c>
      <c r="Q1750" s="9">
        <v>2024</v>
      </c>
      <c r="R1750" s="11">
        <f>Raw_Data!$G1750*Raw_Data!$H1750</f>
        <v>772363.98</v>
      </c>
      <c r="S1750" s="11">
        <f>Raw_Data!$R1750*Raw_Data!$I1750/100</f>
        <v>47114.20278</v>
      </c>
      <c r="T1750" s="11">
        <f>Raw_Data!$R1750-Raw_Data!$S1750</f>
        <v>725249.77721999993</v>
      </c>
      <c r="U1750" s="16">
        <f>Raw_Data!$L1750/Raw_Data!$J1750</f>
        <v>0.20529023648384631</v>
      </c>
    </row>
    <row r="1751" spans="1:21" x14ac:dyDescent="0.3">
      <c r="A1751" s="13" t="s">
        <v>2467</v>
      </c>
      <c r="B1751" s="12">
        <v>45303</v>
      </c>
      <c r="C1751" s="13" t="s">
        <v>18</v>
      </c>
      <c r="D1751" s="13" t="s">
        <v>126</v>
      </c>
      <c r="E1751" s="13" t="s">
        <v>5785</v>
      </c>
      <c r="F1751" s="13" t="s">
        <v>32</v>
      </c>
      <c r="G1751" s="13">
        <v>62118.31</v>
      </c>
      <c r="H1751" s="13">
        <v>15</v>
      </c>
      <c r="I1751" s="14">
        <v>5</v>
      </c>
      <c r="J1751" s="15">
        <v>931774.6</v>
      </c>
      <c r="K1751" s="13">
        <v>52833.09</v>
      </c>
      <c r="L1751" s="15">
        <v>139278.32</v>
      </c>
      <c r="M1751" s="13" t="s">
        <v>21</v>
      </c>
      <c r="N1751" s="13" t="s">
        <v>22</v>
      </c>
      <c r="O1751" s="13" t="s">
        <v>29</v>
      </c>
      <c r="P1751" s="13">
        <v>1</v>
      </c>
      <c r="Q1751" s="13">
        <v>2024</v>
      </c>
      <c r="R1751" s="15">
        <f>Raw_Data!$G1751*Raw_Data!$H1751</f>
        <v>931774.64999999991</v>
      </c>
      <c r="S1751" s="15">
        <f>Raw_Data!$R1751*Raw_Data!$I1751/100</f>
        <v>46588.732499999998</v>
      </c>
      <c r="T1751" s="15">
        <f>Raw_Data!$R1751-Raw_Data!$S1751</f>
        <v>885185.91749999986</v>
      </c>
      <c r="U1751" s="17">
        <f>Raw_Data!$L1751/Raw_Data!$J1751</f>
        <v>0.14947640770632728</v>
      </c>
    </row>
    <row r="1752" spans="1:21" x14ac:dyDescent="0.3">
      <c r="A1752" s="9" t="s">
        <v>2468</v>
      </c>
      <c r="B1752" s="8">
        <v>45303</v>
      </c>
      <c r="C1752" s="9" t="s">
        <v>47</v>
      </c>
      <c r="D1752" s="9" t="s">
        <v>1382</v>
      </c>
      <c r="E1752" s="9" t="s">
        <v>5786</v>
      </c>
      <c r="F1752" s="9" t="s">
        <v>42</v>
      </c>
      <c r="G1752" s="9">
        <v>52057.22</v>
      </c>
      <c r="H1752" s="9">
        <v>6</v>
      </c>
      <c r="I1752" s="10">
        <v>2.62</v>
      </c>
      <c r="J1752" s="11">
        <v>312343.32</v>
      </c>
      <c r="K1752" s="9">
        <v>37595.18</v>
      </c>
      <c r="L1752" s="11">
        <v>86772.24</v>
      </c>
      <c r="M1752" s="9" t="s">
        <v>21</v>
      </c>
      <c r="N1752" s="9" t="s">
        <v>28</v>
      </c>
      <c r="O1752" s="9" t="s">
        <v>23</v>
      </c>
      <c r="P1752" s="9">
        <v>1</v>
      </c>
      <c r="Q1752" s="9">
        <v>2024</v>
      </c>
      <c r="R1752" s="11">
        <f>Raw_Data!$G1752*Raw_Data!$H1752</f>
        <v>312343.32</v>
      </c>
      <c r="S1752" s="11">
        <f>Raw_Data!$R1752*Raw_Data!$I1752/100</f>
        <v>8183.3949840000005</v>
      </c>
      <c r="T1752" s="11">
        <f>Raw_Data!$R1752-Raw_Data!$S1752</f>
        <v>304159.92501599999</v>
      </c>
      <c r="U1752" s="16">
        <f>Raw_Data!$L1752/Raw_Data!$J1752</f>
        <v>0.27781045549493422</v>
      </c>
    </row>
    <row r="1753" spans="1:21" x14ac:dyDescent="0.3">
      <c r="A1753" s="13" t="s">
        <v>2469</v>
      </c>
      <c r="B1753" s="12">
        <v>45303</v>
      </c>
      <c r="C1753" s="13" t="s">
        <v>25</v>
      </c>
      <c r="D1753" s="13" t="s">
        <v>301</v>
      </c>
      <c r="E1753" s="13" t="s">
        <v>5786</v>
      </c>
      <c r="F1753" s="13" t="s">
        <v>27</v>
      </c>
      <c r="G1753" s="13">
        <v>92048.05</v>
      </c>
      <c r="H1753" s="13">
        <v>45</v>
      </c>
      <c r="I1753" s="14">
        <v>21.34</v>
      </c>
      <c r="J1753" s="15">
        <v>4142162.47</v>
      </c>
      <c r="K1753" s="13">
        <v>72367.320000000007</v>
      </c>
      <c r="L1753" s="15">
        <v>885633.24</v>
      </c>
      <c r="M1753" s="13" t="s">
        <v>36</v>
      </c>
      <c r="N1753" s="13" t="s">
        <v>28</v>
      </c>
      <c r="O1753" s="13" t="s">
        <v>29</v>
      </c>
      <c r="P1753" s="13">
        <v>1</v>
      </c>
      <c r="Q1753" s="13">
        <v>2024</v>
      </c>
      <c r="R1753" s="15">
        <f>Raw_Data!$G1753*Raw_Data!$H1753</f>
        <v>4142162.25</v>
      </c>
      <c r="S1753" s="15">
        <f>Raw_Data!$R1753*Raw_Data!$I1753/100</f>
        <v>883937.42415000009</v>
      </c>
      <c r="T1753" s="15">
        <f>Raw_Data!$R1753-Raw_Data!$S1753</f>
        <v>3258224.8258499997</v>
      </c>
      <c r="U1753" s="17">
        <f>Raw_Data!$L1753/Raw_Data!$J1753</f>
        <v>0.21380939217480766</v>
      </c>
    </row>
    <row r="1754" spans="1:21" x14ac:dyDescent="0.3">
      <c r="A1754" s="9" t="s">
        <v>2470</v>
      </c>
      <c r="B1754" s="8">
        <v>45303</v>
      </c>
      <c r="C1754" s="9" t="s">
        <v>25</v>
      </c>
      <c r="D1754" s="9" t="s">
        <v>2064</v>
      </c>
      <c r="E1754" s="9" t="s">
        <v>5787</v>
      </c>
      <c r="F1754" s="9" t="s">
        <v>27</v>
      </c>
      <c r="G1754" s="9">
        <v>119226.24000000001</v>
      </c>
      <c r="H1754" s="9">
        <v>3</v>
      </c>
      <c r="I1754" s="10">
        <v>0.96</v>
      </c>
      <c r="J1754" s="11">
        <v>357678.71</v>
      </c>
      <c r="K1754" s="9">
        <v>96401.05</v>
      </c>
      <c r="L1754" s="11">
        <v>68475.570000000007</v>
      </c>
      <c r="M1754" s="9" t="s">
        <v>21</v>
      </c>
      <c r="N1754" s="9" t="s">
        <v>28</v>
      </c>
      <c r="O1754" s="9" t="s">
        <v>23</v>
      </c>
      <c r="P1754" s="9">
        <v>1</v>
      </c>
      <c r="Q1754" s="9">
        <v>2024</v>
      </c>
      <c r="R1754" s="11">
        <f>Raw_Data!$G1754*Raw_Data!$H1754</f>
        <v>357678.72000000003</v>
      </c>
      <c r="S1754" s="11">
        <f>Raw_Data!$R1754*Raw_Data!$I1754/100</f>
        <v>3433.7157120000002</v>
      </c>
      <c r="T1754" s="11">
        <f>Raw_Data!$R1754-Raw_Data!$S1754</f>
        <v>354245.00428800005</v>
      </c>
      <c r="U1754" s="16">
        <f>Raw_Data!$L1754/Raw_Data!$J1754</f>
        <v>0.19144435518680999</v>
      </c>
    </row>
    <row r="1755" spans="1:21" x14ac:dyDescent="0.3">
      <c r="A1755" s="13" t="s">
        <v>2471</v>
      </c>
      <c r="B1755" s="12">
        <v>45304</v>
      </c>
      <c r="C1755" s="13" t="s">
        <v>34</v>
      </c>
      <c r="D1755" s="13" t="s">
        <v>660</v>
      </c>
      <c r="E1755" s="13" t="s">
        <v>5789</v>
      </c>
      <c r="F1755" s="13" t="s">
        <v>20</v>
      </c>
      <c r="G1755" s="13">
        <v>55933.99</v>
      </c>
      <c r="H1755" s="13">
        <v>1</v>
      </c>
      <c r="I1755" s="14">
        <v>7.38</v>
      </c>
      <c r="J1755" s="15">
        <v>55933.99</v>
      </c>
      <c r="K1755" s="13">
        <v>43166.97</v>
      </c>
      <c r="L1755" s="15">
        <v>12767.02</v>
      </c>
      <c r="M1755" s="13" t="s">
        <v>21</v>
      </c>
      <c r="N1755" s="13" t="s">
        <v>22</v>
      </c>
      <c r="O1755" s="13" t="s">
        <v>29</v>
      </c>
      <c r="P1755" s="13">
        <v>1</v>
      </c>
      <c r="Q1755" s="13">
        <v>2024</v>
      </c>
      <c r="R1755" s="15">
        <f>Raw_Data!$G1755*Raw_Data!$H1755</f>
        <v>55933.99</v>
      </c>
      <c r="S1755" s="15">
        <f>Raw_Data!$R1755*Raw_Data!$I1755/100</f>
        <v>4127.9284619999999</v>
      </c>
      <c r="T1755" s="15">
        <f>Raw_Data!$R1755-Raw_Data!$S1755</f>
        <v>51806.061537999994</v>
      </c>
      <c r="U1755" s="17">
        <f>Raw_Data!$L1755/Raw_Data!$J1755</f>
        <v>0.2282515515163499</v>
      </c>
    </row>
    <row r="1756" spans="1:21" x14ac:dyDescent="0.3">
      <c r="A1756" s="9" t="s">
        <v>2472</v>
      </c>
      <c r="B1756" s="8">
        <v>45304</v>
      </c>
      <c r="C1756" s="9" t="s">
        <v>18</v>
      </c>
      <c r="D1756" s="9" t="s">
        <v>1102</v>
      </c>
      <c r="E1756" s="9" t="s">
        <v>5786</v>
      </c>
      <c r="F1756" s="9" t="s">
        <v>20</v>
      </c>
      <c r="G1756" s="9">
        <v>72922.350000000006</v>
      </c>
      <c r="H1756" s="9">
        <v>6</v>
      </c>
      <c r="I1756" s="10">
        <v>5.17</v>
      </c>
      <c r="J1756" s="11">
        <v>437534.1</v>
      </c>
      <c r="K1756" s="9">
        <v>59611.59</v>
      </c>
      <c r="L1756" s="11">
        <v>79864.570000000007</v>
      </c>
      <c r="M1756" s="9" t="s">
        <v>21</v>
      </c>
      <c r="N1756" s="9" t="s">
        <v>22</v>
      </c>
      <c r="O1756" s="9" t="s">
        <v>29</v>
      </c>
      <c r="P1756" s="9">
        <v>1</v>
      </c>
      <c r="Q1756" s="9">
        <v>2024</v>
      </c>
      <c r="R1756" s="11">
        <f>Raw_Data!$G1756*Raw_Data!$H1756</f>
        <v>437534.10000000003</v>
      </c>
      <c r="S1756" s="11">
        <f>Raw_Data!$R1756*Raw_Data!$I1756/100</f>
        <v>22620.512970000003</v>
      </c>
      <c r="T1756" s="11">
        <f>Raw_Data!$R1756-Raw_Data!$S1756</f>
        <v>414913.58703000005</v>
      </c>
      <c r="U1756" s="16">
        <f>Raw_Data!$L1756/Raw_Data!$J1756</f>
        <v>0.18253336139971721</v>
      </c>
    </row>
    <row r="1757" spans="1:21" x14ac:dyDescent="0.3">
      <c r="A1757" s="13" t="s">
        <v>2473</v>
      </c>
      <c r="B1757" s="12">
        <v>45304</v>
      </c>
      <c r="C1757" s="13" t="s">
        <v>40</v>
      </c>
      <c r="D1757" s="13" t="s">
        <v>209</v>
      </c>
      <c r="E1757" s="13" t="s">
        <v>5785</v>
      </c>
      <c r="F1757" s="13" t="s">
        <v>32</v>
      </c>
      <c r="G1757" s="13">
        <v>99390.46</v>
      </c>
      <c r="H1757" s="13">
        <v>1</v>
      </c>
      <c r="I1757" s="14">
        <v>5.23</v>
      </c>
      <c r="J1757" s="15">
        <v>99390.46</v>
      </c>
      <c r="K1757" s="13">
        <v>86596.69</v>
      </c>
      <c r="L1757" s="15">
        <v>12793.77</v>
      </c>
      <c r="M1757" s="13" t="s">
        <v>21</v>
      </c>
      <c r="N1757" s="13" t="s">
        <v>28</v>
      </c>
      <c r="O1757" s="13" t="s">
        <v>23</v>
      </c>
      <c r="P1757" s="13">
        <v>1</v>
      </c>
      <c r="Q1757" s="13">
        <v>2024</v>
      </c>
      <c r="R1757" s="15">
        <f>Raw_Data!$G1757*Raw_Data!$H1757</f>
        <v>99390.46</v>
      </c>
      <c r="S1757" s="15">
        <f>Raw_Data!$R1757*Raw_Data!$I1757/100</f>
        <v>5198.1210580000006</v>
      </c>
      <c r="T1757" s="15">
        <f>Raw_Data!$R1757-Raw_Data!$S1757</f>
        <v>94192.338942000002</v>
      </c>
      <c r="U1757" s="17">
        <f>Raw_Data!$L1757/Raw_Data!$J1757</f>
        <v>0.12872231399271117</v>
      </c>
    </row>
    <row r="1758" spans="1:21" x14ac:dyDescent="0.3">
      <c r="A1758" s="9" t="s">
        <v>2474</v>
      </c>
      <c r="B1758" s="8">
        <v>45304</v>
      </c>
      <c r="C1758" s="9" t="s">
        <v>40</v>
      </c>
      <c r="D1758" s="9" t="s">
        <v>234</v>
      </c>
      <c r="E1758" s="9" t="s">
        <v>5787</v>
      </c>
      <c r="F1758" s="9" t="s">
        <v>32</v>
      </c>
      <c r="G1758" s="9">
        <v>101587.01</v>
      </c>
      <c r="H1758" s="9">
        <v>29</v>
      </c>
      <c r="I1758" s="10">
        <v>2.76</v>
      </c>
      <c r="J1758" s="11">
        <v>2946023.35</v>
      </c>
      <c r="K1758" s="9">
        <v>83028</v>
      </c>
      <c r="L1758" s="11">
        <v>538211.42000000004</v>
      </c>
      <c r="M1758" s="9" t="s">
        <v>36</v>
      </c>
      <c r="N1758" s="9" t="s">
        <v>28</v>
      </c>
      <c r="O1758" s="9" t="s">
        <v>23</v>
      </c>
      <c r="P1758" s="9">
        <v>1</v>
      </c>
      <c r="Q1758" s="9">
        <v>2024</v>
      </c>
      <c r="R1758" s="11">
        <f>Raw_Data!$G1758*Raw_Data!$H1758</f>
        <v>2946023.29</v>
      </c>
      <c r="S1758" s="11">
        <f>Raw_Data!$R1758*Raw_Data!$I1758/100</f>
        <v>81310.242803999994</v>
      </c>
      <c r="T1758" s="11">
        <f>Raw_Data!$R1758-Raw_Data!$S1758</f>
        <v>2864713.0471959999</v>
      </c>
      <c r="U1758" s="16">
        <f>Raw_Data!$L1758/Raw_Data!$J1758</f>
        <v>0.18269081947364743</v>
      </c>
    </row>
    <row r="1759" spans="1:21" x14ac:dyDescent="0.3">
      <c r="A1759" s="13" t="s">
        <v>2475</v>
      </c>
      <c r="B1759" s="12">
        <v>45304</v>
      </c>
      <c r="C1759" s="13" t="s">
        <v>18</v>
      </c>
      <c r="D1759" s="13" t="s">
        <v>859</v>
      </c>
      <c r="E1759" s="13" t="s">
        <v>5789</v>
      </c>
      <c r="F1759" s="13" t="s">
        <v>32</v>
      </c>
      <c r="G1759" s="13">
        <v>50757.760000000002</v>
      </c>
      <c r="H1759" s="13">
        <v>13</v>
      </c>
      <c r="I1759" s="14">
        <v>9.0500000000000007</v>
      </c>
      <c r="J1759" s="15">
        <v>659850.91</v>
      </c>
      <c r="K1759" s="13">
        <v>44499.12</v>
      </c>
      <c r="L1759" s="15">
        <v>81362.3</v>
      </c>
      <c r="M1759" s="13" t="s">
        <v>21</v>
      </c>
      <c r="N1759" s="13" t="s">
        <v>58</v>
      </c>
      <c r="O1759" s="13" t="s">
        <v>29</v>
      </c>
      <c r="P1759" s="13">
        <v>1</v>
      </c>
      <c r="Q1759" s="13">
        <v>2024</v>
      </c>
      <c r="R1759" s="15">
        <f>Raw_Data!$G1759*Raw_Data!$H1759</f>
        <v>659850.88</v>
      </c>
      <c r="S1759" s="15">
        <f>Raw_Data!$R1759*Raw_Data!$I1759/100</f>
        <v>59716.504640000006</v>
      </c>
      <c r="T1759" s="15">
        <f>Raw_Data!$R1759-Raw_Data!$S1759</f>
        <v>600134.37535999995</v>
      </c>
      <c r="U1759" s="17">
        <f>Raw_Data!$L1759/Raw_Data!$J1759</f>
        <v>0.12330406576237048</v>
      </c>
    </row>
    <row r="1760" spans="1:21" x14ac:dyDescent="0.3">
      <c r="A1760" s="9" t="s">
        <v>2476</v>
      </c>
      <c r="B1760" s="8">
        <v>45304</v>
      </c>
      <c r="C1760" s="9" t="s">
        <v>34</v>
      </c>
      <c r="D1760" s="9" t="s">
        <v>1082</v>
      </c>
      <c r="E1760" s="9" t="s">
        <v>5786</v>
      </c>
      <c r="F1760" s="9" t="s">
        <v>20</v>
      </c>
      <c r="G1760" s="9">
        <v>73104.78</v>
      </c>
      <c r="H1760" s="9">
        <v>26</v>
      </c>
      <c r="I1760" s="10">
        <v>7.0000000000000007E-2</v>
      </c>
      <c r="J1760" s="11">
        <v>1900724.17</v>
      </c>
      <c r="K1760" s="9">
        <v>61241.03</v>
      </c>
      <c r="L1760" s="11">
        <v>308457.45</v>
      </c>
      <c r="M1760" s="9" t="s">
        <v>36</v>
      </c>
      <c r="N1760" s="9" t="s">
        <v>58</v>
      </c>
      <c r="O1760" s="9" t="s">
        <v>23</v>
      </c>
      <c r="P1760" s="9">
        <v>1</v>
      </c>
      <c r="Q1760" s="9">
        <v>2024</v>
      </c>
      <c r="R1760" s="11">
        <f>Raw_Data!$G1760*Raw_Data!$H1760</f>
        <v>1900724.28</v>
      </c>
      <c r="S1760" s="11">
        <f>Raw_Data!$R1760*Raw_Data!$I1760/100</f>
        <v>1330.5069960000003</v>
      </c>
      <c r="T1760" s="11">
        <f>Raw_Data!$R1760-Raw_Data!$S1760</f>
        <v>1899393.7730040001</v>
      </c>
      <c r="U1760" s="16">
        <f>Raw_Data!$L1760/Raw_Data!$J1760</f>
        <v>0.16228417298444731</v>
      </c>
    </row>
    <row r="1761" spans="1:21" x14ac:dyDescent="0.3">
      <c r="A1761" s="13" t="s">
        <v>2477</v>
      </c>
      <c r="B1761" s="12">
        <v>45305</v>
      </c>
      <c r="C1761" s="13" t="s">
        <v>25</v>
      </c>
      <c r="D1761" s="13" t="s">
        <v>590</v>
      </c>
      <c r="E1761" s="13" t="s">
        <v>5787</v>
      </c>
      <c r="F1761" s="13" t="s">
        <v>27</v>
      </c>
      <c r="G1761" s="13">
        <v>100977.63</v>
      </c>
      <c r="H1761" s="13">
        <v>1</v>
      </c>
      <c r="I1761" s="14">
        <v>13.23</v>
      </c>
      <c r="J1761" s="15">
        <v>100977.63</v>
      </c>
      <c r="K1761" s="13">
        <v>76046.77</v>
      </c>
      <c r="L1761" s="15">
        <v>24930.87</v>
      </c>
      <c r="M1761" s="13" t="s">
        <v>21</v>
      </c>
      <c r="N1761" s="13" t="s">
        <v>22</v>
      </c>
      <c r="O1761" s="13" t="s">
        <v>29</v>
      </c>
      <c r="P1761" s="13">
        <v>1</v>
      </c>
      <c r="Q1761" s="13">
        <v>2024</v>
      </c>
      <c r="R1761" s="15">
        <f>Raw_Data!$G1761*Raw_Data!$H1761</f>
        <v>100977.63</v>
      </c>
      <c r="S1761" s="15">
        <f>Raw_Data!$R1761*Raw_Data!$I1761/100</f>
        <v>13359.340449000001</v>
      </c>
      <c r="T1761" s="15">
        <f>Raw_Data!$R1761-Raw_Data!$S1761</f>
        <v>87618.289551000009</v>
      </c>
      <c r="U1761" s="17">
        <f>Raw_Data!$L1761/Raw_Data!$J1761</f>
        <v>0.24689498060114898</v>
      </c>
    </row>
    <row r="1762" spans="1:21" x14ac:dyDescent="0.3">
      <c r="A1762" s="9" t="s">
        <v>2478</v>
      </c>
      <c r="B1762" s="8">
        <v>45305</v>
      </c>
      <c r="C1762" s="9" t="s">
        <v>18</v>
      </c>
      <c r="D1762" s="9" t="s">
        <v>619</v>
      </c>
      <c r="E1762" s="9" t="s">
        <v>5786</v>
      </c>
      <c r="F1762" s="9" t="s">
        <v>27</v>
      </c>
      <c r="G1762" s="9">
        <v>50964.06</v>
      </c>
      <c r="H1762" s="9">
        <v>4</v>
      </c>
      <c r="I1762" s="10">
        <v>4</v>
      </c>
      <c r="J1762" s="11">
        <v>203856.23</v>
      </c>
      <c r="K1762" s="9">
        <v>40732.620000000003</v>
      </c>
      <c r="L1762" s="11">
        <v>40925.74</v>
      </c>
      <c r="M1762" s="9" t="s">
        <v>21</v>
      </c>
      <c r="N1762" s="9" t="s">
        <v>22</v>
      </c>
      <c r="O1762" s="9" t="s">
        <v>23</v>
      </c>
      <c r="P1762" s="9">
        <v>1</v>
      </c>
      <c r="Q1762" s="9">
        <v>2024</v>
      </c>
      <c r="R1762" s="11">
        <f>Raw_Data!$G1762*Raw_Data!$H1762</f>
        <v>203856.24</v>
      </c>
      <c r="S1762" s="11">
        <f>Raw_Data!$R1762*Raw_Data!$I1762/100</f>
        <v>8154.2495999999992</v>
      </c>
      <c r="T1762" s="11">
        <f>Raw_Data!$R1762-Raw_Data!$S1762</f>
        <v>195701.99039999998</v>
      </c>
      <c r="U1762" s="16">
        <f>Raw_Data!$L1762/Raw_Data!$J1762</f>
        <v>0.20075785763329379</v>
      </c>
    </row>
    <row r="1763" spans="1:21" x14ac:dyDescent="0.3">
      <c r="A1763" s="13" t="s">
        <v>2479</v>
      </c>
      <c r="B1763" s="12">
        <v>45305</v>
      </c>
      <c r="C1763" s="13" t="s">
        <v>18</v>
      </c>
      <c r="D1763" s="13" t="s">
        <v>1034</v>
      </c>
      <c r="E1763" s="13" t="s">
        <v>5786</v>
      </c>
      <c r="F1763" s="13" t="s">
        <v>27</v>
      </c>
      <c r="G1763" s="13">
        <v>75158.820000000007</v>
      </c>
      <c r="H1763" s="13">
        <v>84</v>
      </c>
      <c r="I1763" s="14">
        <v>3.37</v>
      </c>
      <c r="J1763" s="15">
        <v>6313341.0099999998</v>
      </c>
      <c r="K1763" s="13">
        <v>61298.080000000002</v>
      </c>
      <c r="L1763" s="15">
        <v>1164302.56</v>
      </c>
      <c r="M1763" s="13" t="s">
        <v>36</v>
      </c>
      <c r="N1763" s="13" t="s">
        <v>22</v>
      </c>
      <c r="O1763" s="13" t="s">
        <v>23</v>
      </c>
      <c r="P1763" s="13">
        <v>1</v>
      </c>
      <c r="Q1763" s="13">
        <v>2024</v>
      </c>
      <c r="R1763" s="15">
        <f>Raw_Data!$G1763*Raw_Data!$H1763</f>
        <v>6313340.8800000008</v>
      </c>
      <c r="S1763" s="15">
        <f>Raw_Data!$R1763*Raw_Data!$I1763/100</f>
        <v>212759.58765600005</v>
      </c>
      <c r="T1763" s="15">
        <f>Raw_Data!$R1763-Raw_Data!$S1763</f>
        <v>6100581.2923440011</v>
      </c>
      <c r="U1763" s="17">
        <f>Raw_Data!$L1763/Raw_Data!$J1763</f>
        <v>0.1844193998321659</v>
      </c>
    </row>
    <row r="1764" spans="1:21" x14ac:dyDescent="0.3">
      <c r="A1764" s="9" t="s">
        <v>2480</v>
      </c>
      <c r="B1764" s="8">
        <v>45306</v>
      </c>
      <c r="C1764" s="9" t="s">
        <v>40</v>
      </c>
      <c r="D1764" s="9" t="s">
        <v>723</v>
      </c>
      <c r="E1764" s="9" t="s">
        <v>5785</v>
      </c>
      <c r="F1764" s="9" t="s">
        <v>32</v>
      </c>
      <c r="G1764" s="9">
        <v>123412.1</v>
      </c>
      <c r="H1764" s="9">
        <v>77</v>
      </c>
      <c r="I1764" s="10">
        <v>2.4500000000000002</v>
      </c>
      <c r="J1764" s="11">
        <v>9502731.8000000007</v>
      </c>
      <c r="K1764" s="9">
        <v>102621.84</v>
      </c>
      <c r="L1764" s="11">
        <v>1600849.76</v>
      </c>
      <c r="M1764" s="9" t="s">
        <v>36</v>
      </c>
      <c r="N1764" s="9" t="s">
        <v>58</v>
      </c>
      <c r="O1764" s="9" t="s">
        <v>23</v>
      </c>
      <c r="P1764" s="9">
        <v>1</v>
      </c>
      <c r="Q1764" s="9">
        <v>2024</v>
      </c>
      <c r="R1764" s="11">
        <f>Raw_Data!$G1764*Raw_Data!$H1764</f>
        <v>9502731.7000000011</v>
      </c>
      <c r="S1764" s="11">
        <f>Raw_Data!$R1764*Raw_Data!$I1764/100</f>
        <v>232816.92665000004</v>
      </c>
      <c r="T1764" s="11">
        <f>Raw_Data!$R1764-Raw_Data!$S1764</f>
        <v>9269914.7733500004</v>
      </c>
      <c r="U1764" s="16">
        <f>Raw_Data!$L1764/Raw_Data!$J1764</f>
        <v>0.16846205845775841</v>
      </c>
    </row>
    <row r="1765" spans="1:21" x14ac:dyDescent="0.3">
      <c r="A1765" s="13" t="s">
        <v>2481</v>
      </c>
      <c r="B1765" s="12">
        <v>45306</v>
      </c>
      <c r="C1765" s="13" t="s">
        <v>47</v>
      </c>
      <c r="D1765" s="13" t="s">
        <v>838</v>
      </c>
      <c r="E1765" s="13" t="s">
        <v>5788</v>
      </c>
      <c r="F1765" s="13" t="s">
        <v>27</v>
      </c>
      <c r="G1765" s="13">
        <v>60584.02</v>
      </c>
      <c r="H1765" s="13">
        <v>2</v>
      </c>
      <c r="I1765" s="14">
        <v>15.51</v>
      </c>
      <c r="J1765" s="15">
        <v>121168.04</v>
      </c>
      <c r="K1765" s="13">
        <v>44438.94</v>
      </c>
      <c r="L1765" s="15">
        <v>32290.15</v>
      </c>
      <c r="M1765" s="13" t="s">
        <v>21</v>
      </c>
      <c r="N1765" s="13" t="s">
        <v>22</v>
      </c>
      <c r="O1765" s="13" t="s">
        <v>29</v>
      </c>
      <c r="P1765" s="13">
        <v>1</v>
      </c>
      <c r="Q1765" s="13">
        <v>2024</v>
      </c>
      <c r="R1765" s="15">
        <f>Raw_Data!$G1765*Raw_Data!$H1765</f>
        <v>121168.04</v>
      </c>
      <c r="S1765" s="15">
        <f>Raw_Data!$R1765*Raw_Data!$I1765/100</f>
        <v>18793.163003999998</v>
      </c>
      <c r="T1765" s="15">
        <f>Raw_Data!$R1765-Raw_Data!$S1765</f>
        <v>102374.87699599999</v>
      </c>
      <c r="U1765" s="17">
        <f>Raw_Data!$L1765/Raw_Data!$J1765</f>
        <v>0.26649065215546941</v>
      </c>
    </row>
    <row r="1766" spans="1:21" x14ac:dyDescent="0.3">
      <c r="A1766" s="9" t="s">
        <v>2482</v>
      </c>
      <c r="B1766" s="8">
        <v>45306</v>
      </c>
      <c r="C1766" s="9" t="s">
        <v>40</v>
      </c>
      <c r="D1766" s="9" t="s">
        <v>946</v>
      </c>
      <c r="E1766" s="9" t="s">
        <v>5787</v>
      </c>
      <c r="F1766" s="9" t="s">
        <v>27</v>
      </c>
      <c r="G1766" s="9">
        <v>105032.4</v>
      </c>
      <c r="H1766" s="9">
        <v>9</v>
      </c>
      <c r="I1766" s="10">
        <v>3.89</v>
      </c>
      <c r="J1766" s="11">
        <v>945291.59</v>
      </c>
      <c r="K1766" s="9">
        <v>84958.31</v>
      </c>
      <c r="L1766" s="11">
        <v>180666.81</v>
      </c>
      <c r="M1766" s="9" t="s">
        <v>21</v>
      </c>
      <c r="N1766" s="9" t="s">
        <v>22</v>
      </c>
      <c r="O1766" s="9" t="s">
        <v>23</v>
      </c>
      <c r="P1766" s="9">
        <v>1</v>
      </c>
      <c r="Q1766" s="9">
        <v>2024</v>
      </c>
      <c r="R1766" s="11">
        <f>Raw_Data!$G1766*Raw_Data!$H1766</f>
        <v>945291.6</v>
      </c>
      <c r="S1766" s="11">
        <f>Raw_Data!$R1766*Raw_Data!$I1766/100</f>
        <v>36771.843240000002</v>
      </c>
      <c r="T1766" s="11">
        <f>Raw_Data!$R1766-Raw_Data!$S1766</f>
        <v>908519.75676000002</v>
      </c>
      <c r="U1766" s="16">
        <f>Raw_Data!$L1766/Raw_Data!$J1766</f>
        <v>0.19112283649958212</v>
      </c>
    </row>
    <row r="1767" spans="1:21" x14ac:dyDescent="0.3">
      <c r="A1767" s="13" t="s">
        <v>2483</v>
      </c>
      <c r="B1767" s="12">
        <v>45306</v>
      </c>
      <c r="C1767" s="13" t="s">
        <v>34</v>
      </c>
      <c r="D1767" s="13" t="s">
        <v>113</v>
      </c>
      <c r="E1767" s="13" t="s">
        <v>5788</v>
      </c>
      <c r="F1767" s="13" t="s">
        <v>42</v>
      </c>
      <c r="G1767" s="13">
        <v>67183.47</v>
      </c>
      <c r="H1767" s="13">
        <v>114</v>
      </c>
      <c r="I1767" s="14">
        <v>2.34</v>
      </c>
      <c r="J1767" s="15">
        <v>7658915.6900000004</v>
      </c>
      <c r="K1767" s="13">
        <v>45525.2</v>
      </c>
      <c r="L1767" s="15">
        <v>2469042.7999999998</v>
      </c>
      <c r="M1767" s="13" t="s">
        <v>36</v>
      </c>
      <c r="N1767" s="13" t="s">
        <v>22</v>
      </c>
      <c r="O1767" s="13" t="s">
        <v>23</v>
      </c>
      <c r="P1767" s="13">
        <v>1</v>
      </c>
      <c r="Q1767" s="13">
        <v>2024</v>
      </c>
      <c r="R1767" s="15">
        <f>Raw_Data!$G1767*Raw_Data!$H1767</f>
        <v>7658915.5800000001</v>
      </c>
      <c r="S1767" s="15">
        <f>Raw_Data!$R1767*Raw_Data!$I1767/100</f>
        <v>179218.62457199997</v>
      </c>
      <c r="T1767" s="15">
        <f>Raw_Data!$R1767-Raw_Data!$S1767</f>
        <v>7479696.9554280005</v>
      </c>
      <c r="U1767" s="17">
        <f>Raw_Data!$L1767/Raw_Data!$J1767</f>
        <v>0.32237498099420908</v>
      </c>
    </row>
    <row r="1768" spans="1:21" x14ac:dyDescent="0.3">
      <c r="A1768" s="9" t="s">
        <v>2484</v>
      </c>
      <c r="B1768" s="8">
        <v>45307</v>
      </c>
      <c r="C1768" s="9" t="s">
        <v>40</v>
      </c>
      <c r="D1768" s="9" t="s">
        <v>530</v>
      </c>
      <c r="E1768" s="9" t="s">
        <v>5789</v>
      </c>
      <c r="F1768" s="9" t="s">
        <v>42</v>
      </c>
      <c r="G1768" s="9">
        <v>104161.05</v>
      </c>
      <c r="H1768" s="9">
        <v>11</v>
      </c>
      <c r="I1768" s="10">
        <v>6.12</v>
      </c>
      <c r="J1768" s="11">
        <v>1145771.55</v>
      </c>
      <c r="K1768" s="9">
        <v>75646.179999999993</v>
      </c>
      <c r="L1768" s="11">
        <v>313663.53999999998</v>
      </c>
      <c r="M1768" s="9" t="s">
        <v>21</v>
      </c>
      <c r="N1768" s="9" t="s">
        <v>58</v>
      </c>
      <c r="O1768" s="9" t="s">
        <v>29</v>
      </c>
      <c r="P1768" s="9">
        <v>1</v>
      </c>
      <c r="Q1768" s="9">
        <v>2024</v>
      </c>
      <c r="R1768" s="11">
        <f>Raw_Data!$G1768*Raw_Data!$H1768</f>
        <v>1145771.55</v>
      </c>
      <c r="S1768" s="11">
        <f>Raw_Data!$R1768*Raw_Data!$I1768/100</f>
        <v>70121.218860000008</v>
      </c>
      <c r="T1768" s="11">
        <f>Raw_Data!$R1768-Raw_Data!$S1768</f>
        <v>1075650.3311400001</v>
      </c>
      <c r="U1768" s="16">
        <f>Raw_Data!$L1768/Raw_Data!$J1768</f>
        <v>0.27375748682187123</v>
      </c>
    </row>
    <row r="1769" spans="1:21" x14ac:dyDescent="0.3">
      <c r="A1769" s="13" t="s">
        <v>2485</v>
      </c>
      <c r="B1769" s="12">
        <v>45307</v>
      </c>
      <c r="C1769" s="13" t="s">
        <v>40</v>
      </c>
      <c r="D1769" s="13" t="s">
        <v>675</v>
      </c>
      <c r="E1769" s="13" t="s">
        <v>5785</v>
      </c>
      <c r="F1769" s="13" t="s">
        <v>20</v>
      </c>
      <c r="G1769" s="13">
        <v>76470.16</v>
      </c>
      <c r="H1769" s="13">
        <v>6</v>
      </c>
      <c r="I1769" s="14">
        <v>13.69</v>
      </c>
      <c r="J1769" s="15">
        <v>458820.99</v>
      </c>
      <c r="K1769" s="13">
        <v>63740.39</v>
      </c>
      <c r="L1769" s="15">
        <v>76378.649999999994</v>
      </c>
      <c r="M1769" s="13" t="s">
        <v>21</v>
      </c>
      <c r="N1769" s="13" t="s">
        <v>28</v>
      </c>
      <c r="O1769" s="13" t="s">
        <v>29</v>
      </c>
      <c r="P1769" s="13">
        <v>1</v>
      </c>
      <c r="Q1769" s="13">
        <v>2024</v>
      </c>
      <c r="R1769" s="15">
        <f>Raw_Data!$G1769*Raw_Data!$H1769</f>
        <v>458820.96</v>
      </c>
      <c r="S1769" s="15">
        <f>Raw_Data!$R1769*Raw_Data!$I1769/100</f>
        <v>62812.589423999998</v>
      </c>
      <c r="T1769" s="15">
        <f>Raw_Data!$R1769-Raw_Data!$S1769</f>
        <v>396008.37057600002</v>
      </c>
      <c r="U1769" s="17">
        <f>Raw_Data!$L1769/Raw_Data!$J1769</f>
        <v>0.16646720979351881</v>
      </c>
    </row>
    <row r="1770" spans="1:21" x14ac:dyDescent="0.3">
      <c r="A1770" s="9" t="s">
        <v>2486</v>
      </c>
      <c r="B1770" s="8">
        <v>45307</v>
      </c>
      <c r="C1770" s="9" t="s">
        <v>25</v>
      </c>
      <c r="D1770" s="9" t="s">
        <v>1750</v>
      </c>
      <c r="E1770" s="9" t="s">
        <v>5790</v>
      </c>
      <c r="F1770" s="9" t="s">
        <v>42</v>
      </c>
      <c r="G1770" s="9">
        <v>82832.179999999993</v>
      </c>
      <c r="H1770" s="9">
        <v>2</v>
      </c>
      <c r="I1770" s="10">
        <v>5.66</v>
      </c>
      <c r="J1770" s="11">
        <v>165664.35</v>
      </c>
      <c r="K1770" s="9">
        <v>58655.16</v>
      </c>
      <c r="L1770" s="11">
        <v>48354.04</v>
      </c>
      <c r="M1770" s="9" t="s">
        <v>21</v>
      </c>
      <c r="N1770" s="9" t="s">
        <v>45</v>
      </c>
      <c r="O1770" s="9" t="s">
        <v>23</v>
      </c>
      <c r="P1770" s="9">
        <v>1</v>
      </c>
      <c r="Q1770" s="9">
        <v>2024</v>
      </c>
      <c r="R1770" s="11">
        <f>Raw_Data!$G1770*Raw_Data!$H1770</f>
        <v>165664.35999999999</v>
      </c>
      <c r="S1770" s="11">
        <f>Raw_Data!$R1770*Raw_Data!$I1770/100</f>
        <v>9376.6027759999997</v>
      </c>
      <c r="T1770" s="11">
        <f>Raw_Data!$R1770-Raw_Data!$S1770</f>
        <v>156287.757224</v>
      </c>
      <c r="U1770" s="16">
        <f>Raw_Data!$L1770/Raw_Data!$J1770</f>
        <v>0.29187957457352776</v>
      </c>
    </row>
    <row r="1771" spans="1:21" x14ac:dyDescent="0.3">
      <c r="A1771" s="13" t="s">
        <v>2487</v>
      </c>
      <c r="B1771" s="12">
        <v>45308</v>
      </c>
      <c r="C1771" s="13" t="s">
        <v>34</v>
      </c>
      <c r="D1771" s="13" t="s">
        <v>151</v>
      </c>
      <c r="E1771" s="13" t="s">
        <v>5789</v>
      </c>
      <c r="F1771" s="13" t="s">
        <v>27</v>
      </c>
      <c r="G1771" s="13">
        <v>70718.06</v>
      </c>
      <c r="H1771" s="13">
        <v>7</v>
      </c>
      <c r="I1771" s="14">
        <v>5.39</v>
      </c>
      <c r="J1771" s="15">
        <v>495026.45</v>
      </c>
      <c r="K1771" s="13">
        <v>51600.35</v>
      </c>
      <c r="L1771" s="15">
        <v>133823.99</v>
      </c>
      <c r="M1771" s="13" t="s">
        <v>21</v>
      </c>
      <c r="N1771" s="13" t="s">
        <v>28</v>
      </c>
      <c r="O1771" s="13" t="s">
        <v>29</v>
      </c>
      <c r="P1771" s="13">
        <v>1</v>
      </c>
      <c r="Q1771" s="13">
        <v>2024</v>
      </c>
      <c r="R1771" s="15">
        <f>Raw_Data!$G1771*Raw_Data!$H1771</f>
        <v>495026.42</v>
      </c>
      <c r="S1771" s="15">
        <f>Raw_Data!$R1771*Raw_Data!$I1771/100</f>
        <v>26681.924038000001</v>
      </c>
      <c r="T1771" s="15">
        <f>Raw_Data!$R1771-Raw_Data!$S1771</f>
        <v>468344.49596199999</v>
      </c>
      <c r="U1771" s="17">
        <f>Raw_Data!$L1771/Raw_Data!$J1771</f>
        <v>0.27033704966673999</v>
      </c>
    </row>
    <row r="1772" spans="1:21" x14ac:dyDescent="0.3">
      <c r="A1772" s="9" t="s">
        <v>2488</v>
      </c>
      <c r="B1772" s="8">
        <v>45308</v>
      </c>
      <c r="C1772" s="9" t="s">
        <v>40</v>
      </c>
      <c r="D1772" s="9" t="s">
        <v>1108</v>
      </c>
      <c r="E1772" s="9" t="s">
        <v>5789</v>
      </c>
      <c r="F1772" s="9" t="s">
        <v>27</v>
      </c>
      <c r="G1772" s="9">
        <v>99167.53</v>
      </c>
      <c r="H1772" s="9">
        <v>5</v>
      </c>
      <c r="I1772" s="10">
        <v>4</v>
      </c>
      <c r="J1772" s="11">
        <v>495837.63</v>
      </c>
      <c r="K1772" s="9">
        <v>73887.539999999994</v>
      </c>
      <c r="L1772" s="11">
        <v>126399.94</v>
      </c>
      <c r="M1772" s="9" t="s">
        <v>21</v>
      </c>
      <c r="N1772" s="9" t="s">
        <v>58</v>
      </c>
      <c r="O1772" s="9" t="s">
        <v>23</v>
      </c>
      <c r="P1772" s="9">
        <v>1</v>
      </c>
      <c r="Q1772" s="9">
        <v>2024</v>
      </c>
      <c r="R1772" s="11">
        <f>Raw_Data!$G1772*Raw_Data!$H1772</f>
        <v>495837.65</v>
      </c>
      <c r="S1772" s="11">
        <f>Raw_Data!$R1772*Raw_Data!$I1772/100</f>
        <v>19833.506000000001</v>
      </c>
      <c r="T1772" s="11">
        <f>Raw_Data!$R1772-Raw_Data!$S1772</f>
        <v>476004.14400000003</v>
      </c>
      <c r="U1772" s="16">
        <f>Raw_Data!$L1772/Raw_Data!$J1772</f>
        <v>0.25492203970077865</v>
      </c>
    </row>
    <row r="1773" spans="1:21" x14ac:dyDescent="0.3">
      <c r="A1773" s="13" t="s">
        <v>2489</v>
      </c>
      <c r="B1773" s="12">
        <v>45308</v>
      </c>
      <c r="C1773" s="13" t="s">
        <v>34</v>
      </c>
      <c r="D1773" s="13" t="s">
        <v>419</v>
      </c>
      <c r="E1773" s="13" t="s">
        <v>5788</v>
      </c>
      <c r="F1773" s="13" t="s">
        <v>42</v>
      </c>
      <c r="G1773" s="13">
        <v>70485.08</v>
      </c>
      <c r="H1773" s="13">
        <v>112</v>
      </c>
      <c r="I1773" s="14">
        <v>20.86</v>
      </c>
      <c r="J1773" s="15">
        <v>7894328.4199999999</v>
      </c>
      <c r="K1773" s="13">
        <v>47882.58</v>
      </c>
      <c r="L1773" s="15">
        <v>2531479.4900000002</v>
      </c>
      <c r="M1773" s="13" t="s">
        <v>36</v>
      </c>
      <c r="N1773" s="13" t="s">
        <v>28</v>
      </c>
      <c r="O1773" s="13" t="s">
        <v>29</v>
      </c>
      <c r="P1773" s="13">
        <v>1</v>
      </c>
      <c r="Q1773" s="13">
        <v>2024</v>
      </c>
      <c r="R1773" s="15">
        <f>Raw_Data!$G1773*Raw_Data!$H1773</f>
        <v>7894328.96</v>
      </c>
      <c r="S1773" s="15">
        <f>Raw_Data!$R1773*Raw_Data!$I1773/100</f>
        <v>1646757.0210559999</v>
      </c>
      <c r="T1773" s="15">
        <f>Raw_Data!$R1773-Raw_Data!$S1773</f>
        <v>6247571.9389439998</v>
      </c>
      <c r="U1773" s="17">
        <f>Raw_Data!$L1773/Raw_Data!$J1773</f>
        <v>0.32067065813813711</v>
      </c>
    </row>
    <row r="1774" spans="1:21" x14ac:dyDescent="0.3">
      <c r="A1774" s="9" t="s">
        <v>2490</v>
      </c>
      <c r="B1774" s="8">
        <v>45308</v>
      </c>
      <c r="C1774" s="9" t="s">
        <v>25</v>
      </c>
      <c r="D1774" s="9" t="s">
        <v>2491</v>
      </c>
      <c r="E1774" s="9" t="s">
        <v>5790</v>
      </c>
      <c r="F1774" s="9" t="s">
        <v>32</v>
      </c>
      <c r="G1774" s="9">
        <v>112336.19</v>
      </c>
      <c r="H1774" s="9">
        <v>14</v>
      </c>
      <c r="I1774" s="10">
        <v>11.6</v>
      </c>
      <c r="J1774" s="11">
        <v>1572706.65</v>
      </c>
      <c r="K1774" s="9">
        <v>90663.48</v>
      </c>
      <c r="L1774" s="11">
        <v>303417.88</v>
      </c>
      <c r="M1774" s="9" t="s">
        <v>21</v>
      </c>
      <c r="N1774" s="9" t="s">
        <v>22</v>
      </c>
      <c r="O1774" s="9" t="s">
        <v>29</v>
      </c>
      <c r="P1774" s="9">
        <v>1</v>
      </c>
      <c r="Q1774" s="9">
        <v>2024</v>
      </c>
      <c r="R1774" s="11">
        <f>Raw_Data!$G1774*Raw_Data!$H1774</f>
        <v>1572706.6600000001</v>
      </c>
      <c r="S1774" s="11">
        <f>Raw_Data!$R1774*Raw_Data!$I1774/100</f>
        <v>182433.97256000002</v>
      </c>
      <c r="T1774" s="11">
        <f>Raw_Data!$R1774-Raw_Data!$S1774</f>
        <v>1390272.68744</v>
      </c>
      <c r="U1774" s="16">
        <f>Raw_Data!$L1774/Raw_Data!$J1774</f>
        <v>0.19292719338345776</v>
      </c>
    </row>
    <row r="1775" spans="1:21" x14ac:dyDescent="0.3">
      <c r="A1775" s="13" t="s">
        <v>2492</v>
      </c>
      <c r="B1775" s="12">
        <v>45308</v>
      </c>
      <c r="C1775" s="13" t="s">
        <v>18</v>
      </c>
      <c r="D1775" s="13" t="s">
        <v>1134</v>
      </c>
      <c r="E1775" s="13" t="s">
        <v>5787</v>
      </c>
      <c r="F1775" s="13" t="s">
        <v>42</v>
      </c>
      <c r="G1775" s="13">
        <v>61578.58</v>
      </c>
      <c r="H1775" s="13">
        <v>33</v>
      </c>
      <c r="I1775" s="14">
        <v>2.5</v>
      </c>
      <c r="J1775" s="15">
        <v>2032093.12</v>
      </c>
      <c r="K1775" s="13">
        <v>46863.41</v>
      </c>
      <c r="L1775" s="15">
        <v>485600.51</v>
      </c>
      <c r="M1775" s="13" t="s">
        <v>36</v>
      </c>
      <c r="N1775" s="13" t="s">
        <v>28</v>
      </c>
      <c r="O1775" s="13" t="s">
        <v>23</v>
      </c>
      <c r="P1775" s="13">
        <v>1</v>
      </c>
      <c r="Q1775" s="13">
        <v>2024</v>
      </c>
      <c r="R1775" s="15">
        <f>Raw_Data!$G1775*Raw_Data!$H1775</f>
        <v>2032093.1400000001</v>
      </c>
      <c r="S1775" s="15">
        <f>Raw_Data!$R1775*Raw_Data!$I1775/100</f>
        <v>50802.328500000003</v>
      </c>
      <c r="T1775" s="15">
        <f>Raw_Data!$R1775-Raw_Data!$S1775</f>
        <v>1981290.8115000001</v>
      </c>
      <c r="U1775" s="17">
        <f>Raw_Data!$L1775/Raw_Data!$J1775</f>
        <v>0.23896567791145318</v>
      </c>
    </row>
    <row r="1776" spans="1:21" x14ac:dyDescent="0.3">
      <c r="A1776" s="9" t="s">
        <v>2493</v>
      </c>
      <c r="B1776" s="8">
        <v>45308</v>
      </c>
      <c r="C1776" s="9" t="s">
        <v>47</v>
      </c>
      <c r="D1776" s="9" t="s">
        <v>1146</v>
      </c>
      <c r="E1776" s="9" t="s">
        <v>5790</v>
      </c>
      <c r="F1776" s="9" t="s">
        <v>32</v>
      </c>
      <c r="G1776" s="9">
        <v>67217.39</v>
      </c>
      <c r="H1776" s="9">
        <v>15</v>
      </c>
      <c r="I1776" s="10">
        <v>5.5</v>
      </c>
      <c r="J1776" s="11">
        <v>1008260.8</v>
      </c>
      <c r="K1776" s="9">
        <v>59000.07</v>
      </c>
      <c r="L1776" s="11">
        <v>123259.8</v>
      </c>
      <c r="M1776" s="9" t="s">
        <v>21</v>
      </c>
      <c r="N1776" s="9" t="s">
        <v>58</v>
      </c>
      <c r="O1776" s="9" t="s">
        <v>29</v>
      </c>
      <c r="P1776" s="9">
        <v>1</v>
      </c>
      <c r="Q1776" s="9">
        <v>2024</v>
      </c>
      <c r="R1776" s="11">
        <f>Raw_Data!$G1776*Raw_Data!$H1776</f>
        <v>1008260.85</v>
      </c>
      <c r="S1776" s="11">
        <f>Raw_Data!$R1776*Raw_Data!$I1776/100</f>
        <v>55454.346749999997</v>
      </c>
      <c r="T1776" s="11">
        <f>Raw_Data!$R1776-Raw_Data!$S1776</f>
        <v>952806.50324999995</v>
      </c>
      <c r="U1776" s="16">
        <f>Raw_Data!$L1776/Raw_Data!$J1776</f>
        <v>0.12224991787839019</v>
      </c>
    </row>
    <row r="1777" spans="1:21" x14ac:dyDescent="0.3">
      <c r="A1777" s="13" t="s">
        <v>2494</v>
      </c>
      <c r="B1777" s="12">
        <v>45308</v>
      </c>
      <c r="C1777" s="13" t="s">
        <v>47</v>
      </c>
      <c r="D1777" s="13" t="s">
        <v>2269</v>
      </c>
      <c r="E1777" s="13" t="s">
        <v>5789</v>
      </c>
      <c r="F1777" s="13" t="s">
        <v>20</v>
      </c>
      <c r="G1777" s="13">
        <v>43516.82</v>
      </c>
      <c r="H1777" s="13">
        <v>90</v>
      </c>
      <c r="I1777" s="14">
        <v>14.73</v>
      </c>
      <c r="J1777" s="15">
        <v>3916514.05</v>
      </c>
      <c r="K1777" s="13">
        <v>34368.35</v>
      </c>
      <c r="L1777" s="15">
        <v>823362.61</v>
      </c>
      <c r="M1777" s="13" t="s">
        <v>36</v>
      </c>
      <c r="N1777" s="13" t="s">
        <v>28</v>
      </c>
      <c r="O1777" s="13" t="s">
        <v>29</v>
      </c>
      <c r="P1777" s="13">
        <v>1</v>
      </c>
      <c r="Q1777" s="13">
        <v>2024</v>
      </c>
      <c r="R1777" s="15">
        <f>Raw_Data!$G1777*Raw_Data!$H1777</f>
        <v>3916513.8</v>
      </c>
      <c r="S1777" s="15">
        <f>Raw_Data!$R1777*Raw_Data!$I1777/100</f>
        <v>576902.48274000001</v>
      </c>
      <c r="T1777" s="15">
        <f>Raw_Data!$R1777-Raw_Data!$S1777</f>
        <v>3339611.3172599999</v>
      </c>
      <c r="U1777" s="17">
        <f>Raw_Data!$L1777/Raw_Data!$J1777</f>
        <v>0.21022843260322277</v>
      </c>
    </row>
    <row r="1778" spans="1:21" x14ac:dyDescent="0.3">
      <c r="A1778" s="9" t="s">
        <v>2495</v>
      </c>
      <c r="B1778" s="8">
        <v>45308</v>
      </c>
      <c r="C1778" s="9" t="s">
        <v>18</v>
      </c>
      <c r="D1778" s="9" t="s">
        <v>448</v>
      </c>
      <c r="E1778" s="9" t="s">
        <v>5789</v>
      </c>
      <c r="F1778" s="9" t="s">
        <v>55</v>
      </c>
      <c r="G1778" s="9">
        <v>54735.55</v>
      </c>
      <c r="H1778" s="9">
        <v>6</v>
      </c>
      <c r="I1778" s="10">
        <v>0.57999999999999996</v>
      </c>
      <c r="J1778" s="11">
        <v>328413.32</v>
      </c>
      <c r="K1778" s="9">
        <v>37573.53</v>
      </c>
      <c r="L1778" s="11">
        <v>102972.12</v>
      </c>
      <c r="M1778" s="9" t="s">
        <v>21</v>
      </c>
      <c r="N1778" s="9" t="s">
        <v>22</v>
      </c>
      <c r="O1778" s="9" t="s">
        <v>23</v>
      </c>
      <c r="P1778" s="9">
        <v>1</v>
      </c>
      <c r="Q1778" s="9">
        <v>2024</v>
      </c>
      <c r="R1778" s="11">
        <f>Raw_Data!$G1778*Raw_Data!$H1778</f>
        <v>328413.30000000005</v>
      </c>
      <c r="S1778" s="11">
        <f>Raw_Data!$R1778*Raw_Data!$I1778/100</f>
        <v>1904.7971400000001</v>
      </c>
      <c r="T1778" s="11">
        <f>Raw_Data!$R1778-Raw_Data!$S1778</f>
        <v>326508.50286000007</v>
      </c>
      <c r="U1778" s="16">
        <f>Raw_Data!$L1778/Raw_Data!$J1778</f>
        <v>0.31354428620617458</v>
      </c>
    </row>
    <row r="1779" spans="1:21" x14ac:dyDescent="0.3">
      <c r="A1779" s="13" t="s">
        <v>2496</v>
      </c>
      <c r="B1779" s="12">
        <v>45308</v>
      </c>
      <c r="C1779" s="13" t="s">
        <v>25</v>
      </c>
      <c r="D1779" s="13" t="s">
        <v>1384</v>
      </c>
      <c r="E1779" s="13" t="s">
        <v>5787</v>
      </c>
      <c r="F1779" s="13" t="s">
        <v>20</v>
      </c>
      <c r="G1779" s="13">
        <v>130100.59</v>
      </c>
      <c r="H1779" s="13">
        <v>9</v>
      </c>
      <c r="I1779" s="14">
        <v>1.08</v>
      </c>
      <c r="J1779" s="15">
        <v>1170905.27</v>
      </c>
      <c r="K1779" s="13">
        <v>101962.11</v>
      </c>
      <c r="L1779" s="15">
        <v>253246.29</v>
      </c>
      <c r="M1779" s="13" t="s">
        <v>21</v>
      </c>
      <c r="N1779" s="13" t="s">
        <v>28</v>
      </c>
      <c r="O1779" s="13" t="s">
        <v>23</v>
      </c>
      <c r="P1779" s="13">
        <v>1</v>
      </c>
      <c r="Q1779" s="13">
        <v>2024</v>
      </c>
      <c r="R1779" s="15">
        <f>Raw_Data!$G1779*Raw_Data!$H1779</f>
        <v>1170905.31</v>
      </c>
      <c r="S1779" s="15">
        <f>Raw_Data!$R1779*Raw_Data!$I1779/100</f>
        <v>12645.777348000001</v>
      </c>
      <c r="T1779" s="15">
        <f>Raw_Data!$R1779-Raw_Data!$S1779</f>
        <v>1158259.532652</v>
      </c>
      <c r="U1779" s="17">
        <f>Raw_Data!$L1779/Raw_Data!$J1779</f>
        <v>0.21628247518264224</v>
      </c>
    </row>
    <row r="1780" spans="1:21" x14ac:dyDescent="0.3">
      <c r="A1780" s="9" t="s">
        <v>2497</v>
      </c>
      <c r="B1780" s="8">
        <v>45309</v>
      </c>
      <c r="C1780" s="9" t="s">
        <v>47</v>
      </c>
      <c r="D1780" s="9" t="s">
        <v>1162</v>
      </c>
      <c r="E1780" s="9" t="s">
        <v>5785</v>
      </c>
      <c r="F1780" s="9" t="s">
        <v>55</v>
      </c>
      <c r="G1780" s="9">
        <v>50903.14</v>
      </c>
      <c r="H1780" s="9">
        <v>67</v>
      </c>
      <c r="I1780" s="10">
        <v>2.3199999999999998</v>
      </c>
      <c r="J1780" s="11">
        <v>3410510.3</v>
      </c>
      <c r="K1780" s="9">
        <v>37132.36</v>
      </c>
      <c r="L1780" s="11">
        <v>922642.22</v>
      </c>
      <c r="M1780" s="9" t="s">
        <v>36</v>
      </c>
      <c r="N1780" s="9" t="s">
        <v>28</v>
      </c>
      <c r="O1780" s="9" t="s">
        <v>23</v>
      </c>
      <c r="P1780" s="9">
        <v>1</v>
      </c>
      <c r="Q1780" s="9">
        <v>2024</v>
      </c>
      <c r="R1780" s="11">
        <f>Raw_Data!$G1780*Raw_Data!$H1780</f>
        <v>3410510.38</v>
      </c>
      <c r="S1780" s="11">
        <f>Raw_Data!$R1780*Raw_Data!$I1780/100</f>
        <v>79123.840815999996</v>
      </c>
      <c r="T1780" s="11">
        <f>Raw_Data!$R1780-Raw_Data!$S1780</f>
        <v>3331386.5391839999</v>
      </c>
      <c r="U1780" s="16">
        <f>Raw_Data!$L1780/Raw_Data!$J1780</f>
        <v>0.27052908182098145</v>
      </c>
    </row>
    <row r="1781" spans="1:21" x14ac:dyDescent="0.3">
      <c r="A1781" s="13" t="s">
        <v>2498</v>
      </c>
      <c r="B1781" s="12">
        <v>45310</v>
      </c>
      <c r="C1781" s="13" t="s">
        <v>47</v>
      </c>
      <c r="D1781" s="13" t="s">
        <v>82</v>
      </c>
      <c r="E1781" s="13" t="s">
        <v>5785</v>
      </c>
      <c r="F1781" s="13" t="s">
        <v>27</v>
      </c>
      <c r="G1781" s="13">
        <v>52775.64</v>
      </c>
      <c r="H1781" s="13">
        <v>8</v>
      </c>
      <c r="I1781" s="14">
        <v>0.6</v>
      </c>
      <c r="J1781" s="15">
        <v>422205.12</v>
      </c>
      <c r="K1781" s="13">
        <v>41472.28</v>
      </c>
      <c r="L1781" s="15">
        <v>90426.9</v>
      </c>
      <c r="M1781" s="13" t="s">
        <v>21</v>
      </c>
      <c r="N1781" s="13" t="s">
        <v>22</v>
      </c>
      <c r="O1781" s="13" t="s">
        <v>23</v>
      </c>
      <c r="P1781" s="13">
        <v>1</v>
      </c>
      <c r="Q1781" s="13">
        <v>2024</v>
      </c>
      <c r="R1781" s="15">
        <f>Raw_Data!$G1781*Raw_Data!$H1781</f>
        <v>422205.12</v>
      </c>
      <c r="S1781" s="15">
        <f>Raw_Data!$R1781*Raw_Data!$I1781/100</f>
        <v>2533.23072</v>
      </c>
      <c r="T1781" s="15">
        <f>Raw_Data!$R1781-Raw_Data!$S1781</f>
        <v>419671.88928</v>
      </c>
      <c r="U1781" s="17">
        <f>Raw_Data!$L1781/Raw_Data!$J1781</f>
        <v>0.21417764900624606</v>
      </c>
    </row>
    <row r="1782" spans="1:21" x14ac:dyDescent="0.3">
      <c r="A1782" s="9" t="s">
        <v>2499</v>
      </c>
      <c r="B1782" s="8">
        <v>45310</v>
      </c>
      <c r="C1782" s="9" t="s">
        <v>47</v>
      </c>
      <c r="D1782" s="9" t="s">
        <v>146</v>
      </c>
      <c r="E1782" s="9" t="s">
        <v>5785</v>
      </c>
      <c r="F1782" s="9" t="s">
        <v>32</v>
      </c>
      <c r="G1782" s="9">
        <v>37887.370000000003</v>
      </c>
      <c r="H1782" s="9">
        <v>35</v>
      </c>
      <c r="I1782" s="10">
        <v>23.91</v>
      </c>
      <c r="J1782" s="11">
        <v>1326057.98</v>
      </c>
      <c r="K1782" s="9">
        <v>30035.62</v>
      </c>
      <c r="L1782" s="11">
        <v>274811.36</v>
      </c>
      <c r="M1782" s="9" t="s">
        <v>36</v>
      </c>
      <c r="N1782" s="9" t="s">
        <v>28</v>
      </c>
      <c r="O1782" s="9" t="s">
        <v>29</v>
      </c>
      <c r="P1782" s="9">
        <v>1</v>
      </c>
      <c r="Q1782" s="9">
        <v>2024</v>
      </c>
      <c r="R1782" s="11">
        <f>Raw_Data!$G1782*Raw_Data!$H1782</f>
        <v>1326057.9500000002</v>
      </c>
      <c r="S1782" s="11">
        <f>Raw_Data!$R1782*Raw_Data!$I1782/100</f>
        <v>317060.45584500005</v>
      </c>
      <c r="T1782" s="11">
        <f>Raw_Data!$R1782-Raw_Data!$S1782</f>
        <v>1008997.4941550002</v>
      </c>
      <c r="U1782" s="16">
        <f>Raw_Data!$L1782/Raw_Data!$J1782</f>
        <v>0.20723932448262933</v>
      </c>
    </row>
    <row r="1783" spans="1:21" x14ac:dyDescent="0.3">
      <c r="A1783" s="13" t="s">
        <v>2500</v>
      </c>
      <c r="B1783" s="12">
        <v>45310</v>
      </c>
      <c r="C1783" s="13" t="s">
        <v>34</v>
      </c>
      <c r="D1783" s="13" t="s">
        <v>1640</v>
      </c>
      <c r="E1783" s="13" t="s">
        <v>5790</v>
      </c>
      <c r="F1783" s="13" t="s">
        <v>20</v>
      </c>
      <c r="G1783" s="13">
        <v>68332.14</v>
      </c>
      <c r="H1783" s="13">
        <v>5</v>
      </c>
      <c r="I1783" s="14">
        <v>0.24</v>
      </c>
      <c r="J1783" s="15">
        <v>341660.72</v>
      </c>
      <c r="K1783" s="13">
        <v>55310.55</v>
      </c>
      <c r="L1783" s="15">
        <v>65107.95</v>
      </c>
      <c r="M1783" s="13" t="s">
        <v>21</v>
      </c>
      <c r="N1783" s="13" t="s">
        <v>45</v>
      </c>
      <c r="O1783" s="13" t="s">
        <v>23</v>
      </c>
      <c r="P1783" s="13">
        <v>1</v>
      </c>
      <c r="Q1783" s="13">
        <v>2024</v>
      </c>
      <c r="R1783" s="15">
        <f>Raw_Data!$G1783*Raw_Data!$H1783</f>
        <v>341660.7</v>
      </c>
      <c r="S1783" s="15">
        <f>Raw_Data!$R1783*Raw_Data!$I1783/100</f>
        <v>819.98568</v>
      </c>
      <c r="T1783" s="15">
        <f>Raw_Data!$R1783-Raw_Data!$S1783</f>
        <v>340840.71432000003</v>
      </c>
      <c r="U1783" s="17">
        <f>Raw_Data!$L1783/Raw_Data!$J1783</f>
        <v>0.19056317038727777</v>
      </c>
    </row>
    <row r="1784" spans="1:21" x14ac:dyDescent="0.3">
      <c r="A1784" s="9" t="s">
        <v>2501</v>
      </c>
      <c r="B1784" s="8">
        <v>45310</v>
      </c>
      <c r="C1784" s="9" t="s">
        <v>40</v>
      </c>
      <c r="D1784" s="9" t="s">
        <v>1000</v>
      </c>
      <c r="E1784" s="9" t="s">
        <v>5787</v>
      </c>
      <c r="F1784" s="9" t="s">
        <v>42</v>
      </c>
      <c r="G1784" s="9">
        <v>107813.19</v>
      </c>
      <c r="H1784" s="9">
        <v>2</v>
      </c>
      <c r="I1784" s="10">
        <v>2.77</v>
      </c>
      <c r="J1784" s="11">
        <v>215626.38</v>
      </c>
      <c r="K1784" s="9">
        <v>75777.55</v>
      </c>
      <c r="L1784" s="11">
        <v>64071.29</v>
      </c>
      <c r="M1784" s="9" t="s">
        <v>21</v>
      </c>
      <c r="N1784" s="9" t="s">
        <v>22</v>
      </c>
      <c r="O1784" s="9" t="s">
        <v>23</v>
      </c>
      <c r="P1784" s="9">
        <v>1</v>
      </c>
      <c r="Q1784" s="9">
        <v>2024</v>
      </c>
      <c r="R1784" s="11">
        <f>Raw_Data!$G1784*Raw_Data!$H1784</f>
        <v>215626.38</v>
      </c>
      <c r="S1784" s="11">
        <f>Raw_Data!$R1784*Raw_Data!$I1784/100</f>
        <v>5972.8507260000006</v>
      </c>
      <c r="T1784" s="11">
        <f>Raw_Data!$R1784-Raw_Data!$S1784</f>
        <v>209653.529274</v>
      </c>
      <c r="U1784" s="16">
        <f>Raw_Data!$L1784/Raw_Data!$J1784</f>
        <v>0.29714031279475173</v>
      </c>
    </row>
    <row r="1785" spans="1:21" x14ac:dyDescent="0.3">
      <c r="A1785" s="13" t="s">
        <v>2502</v>
      </c>
      <c r="B1785" s="12">
        <v>45311</v>
      </c>
      <c r="C1785" s="13" t="s">
        <v>40</v>
      </c>
      <c r="D1785" s="13" t="s">
        <v>994</v>
      </c>
      <c r="E1785" s="13" t="s">
        <v>5785</v>
      </c>
      <c r="F1785" s="13" t="s">
        <v>27</v>
      </c>
      <c r="G1785" s="13">
        <v>102756.23</v>
      </c>
      <c r="H1785" s="13">
        <v>8</v>
      </c>
      <c r="I1785" s="14">
        <v>13.1</v>
      </c>
      <c r="J1785" s="15">
        <v>822049.86</v>
      </c>
      <c r="K1785" s="13">
        <v>76257.600000000006</v>
      </c>
      <c r="L1785" s="15">
        <v>211989.03</v>
      </c>
      <c r="M1785" s="13" t="s">
        <v>21</v>
      </c>
      <c r="N1785" s="13" t="s">
        <v>45</v>
      </c>
      <c r="O1785" s="13" t="s">
        <v>29</v>
      </c>
      <c r="P1785" s="13">
        <v>1</v>
      </c>
      <c r="Q1785" s="13">
        <v>2024</v>
      </c>
      <c r="R1785" s="15">
        <f>Raw_Data!$G1785*Raw_Data!$H1785</f>
        <v>822049.84</v>
      </c>
      <c r="S1785" s="15">
        <f>Raw_Data!$R1785*Raw_Data!$I1785/100</f>
        <v>107688.52903999999</v>
      </c>
      <c r="T1785" s="15">
        <f>Raw_Data!$R1785-Raw_Data!$S1785</f>
        <v>714361.31095999992</v>
      </c>
      <c r="U1785" s="17">
        <f>Raw_Data!$L1785/Raw_Data!$J1785</f>
        <v>0.25787855495772483</v>
      </c>
    </row>
    <row r="1786" spans="1:21" x14ac:dyDescent="0.3">
      <c r="A1786" s="9" t="s">
        <v>2503</v>
      </c>
      <c r="B1786" s="8">
        <v>45311</v>
      </c>
      <c r="C1786" s="9" t="s">
        <v>34</v>
      </c>
      <c r="D1786" s="9" t="s">
        <v>1028</v>
      </c>
      <c r="E1786" s="9" t="s">
        <v>5786</v>
      </c>
      <c r="F1786" s="9" t="s">
        <v>42</v>
      </c>
      <c r="G1786" s="9">
        <v>77756.070000000007</v>
      </c>
      <c r="H1786" s="9">
        <v>43</v>
      </c>
      <c r="I1786" s="10">
        <v>0.79</v>
      </c>
      <c r="J1786" s="11">
        <v>3343511.01</v>
      </c>
      <c r="K1786" s="9">
        <v>52275.24</v>
      </c>
      <c r="L1786" s="11">
        <v>1095675.82</v>
      </c>
      <c r="M1786" s="9" t="s">
        <v>36</v>
      </c>
      <c r="N1786" s="9" t="s">
        <v>28</v>
      </c>
      <c r="O1786" s="9" t="s">
        <v>23</v>
      </c>
      <c r="P1786" s="9">
        <v>1</v>
      </c>
      <c r="Q1786" s="9">
        <v>2024</v>
      </c>
      <c r="R1786" s="11">
        <f>Raw_Data!$G1786*Raw_Data!$H1786</f>
        <v>3343511.0100000002</v>
      </c>
      <c r="S1786" s="11">
        <f>Raw_Data!$R1786*Raw_Data!$I1786/100</f>
        <v>26413.736979000005</v>
      </c>
      <c r="T1786" s="11">
        <f>Raw_Data!$R1786-Raw_Data!$S1786</f>
        <v>3317097.2730210004</v>
      </c>
      <c r="U1786" s="16">
        <f>Raw_Data!$L1786/Raw_Data!$J1786</f>
        <v>0.32770217197520163</v>
      </c>
    </row>
    <row r="1787" spans="1:21" x14ac:dyDescent="0.3">
      <c r="A1787" s="13" t="s">
        <v>2504</v>
      </c>
      <c r="B1787" s="12">
        <v>45311</v>
      </c>
      <c r="C1787" s="13" t="s">
        <v>25</v>
      </c>
      <c r="D1787" s="13" t="s">
        <v>2410</v>
      </c>
      <c r="E1787" s="13" t="s">
        <v>5785</v>
      </c>
      <c r="F1787" s="13" t="s">
        <v>20</v>
      </c>
      <c r="G1787" s="13">
        <v>123003.57</v>
      </c>
      <c r="H1787" s="13">
        <v>9</v>
      </c>
      <c r="I1787" s="14">
        <v>1.59</v>
      </c>
      <c r="J1787" s="15">
        <v>1107032.1399999999</v>
      </c>
      <c r="K1787" s="13">
        <v>92408.63</v>
      </c>
      <c r="L1787" s="15">
        <v>275354.46999999997</v>
      </c>
      <c r="M1787" s="13" t="s">
        <v>21</v>
      </c>
      <c r="N1787" s="13" t="s">
        <v>45</v>
      </c>
      <c r="O1787" s="13" t="s">
        <v>23</v>
      </c>
      <c r="P1787" s="13">
        <v>1</v>
      </c>
      <c r="Q1787" s="13">
        <v>2024</v>
      </c>
      <c r="R1787" s="15">
        <f>Raw_Data!$G1787*Raw_Data!$H1787</f>
        <v>1107032.1300000001</v>
      </c>
      <c r="S1787" s="15">
        <f>Raw_Data!$R1787*Raw_Data!$I1787/100</f>
        <v>17601.810867000004</v>
      </c>
      <c r="T1787" s="15">
        <f>Raw_Data!$R1787-Raw_Data!$S1787</f>
        <v>1089430.3191330002</v>
      </c>
      <c r="U1787" s="17">
        <f>Raw_Data!$L1787/Raw_Data!$J1787</f>
        <v>0.24873213708140399</v>
      </c>
    </row>
    <row r="1788" spans="1:21" x14ac:dyDescent="0.3">
      <c r="A1788" s="9" t="s">
        <v>2505</v>
      </c>
      <c r="B1788" s="8">
        <v>45311</v>
      </c>
      <c r="C1788" s="9" t="s">
        <v>18</v>
      </c>
      <c r="D1788" s="9" t="s">
        <v>544</v>
      </c>
      <c r="E1788" s="9" t="s">
        <v>5790</v>
      </c>
      <c r="F1788" s="9" t="s">
        <v>55</v>
      </c>
      <c r="G1788" s="9">
        <v>70124</v>
      </c>
      <c r="H1788" s="9">
        <v>5</v>
      </c>
      <c r="I1788" s="10">
        <v>5.05</v>
      </c>
      <c r="J1788" s="11">
        <v>350619.99</v>
      </c>
      <c r="K1788" s="9">
        <v>50664.89</v>
      </c>
      <c r="L1788" s="11">
        <v>97295.53</v>
      </c>
      <c r="M1788" s="9" t="s">
        <v>21</v>
      </c>
      <c r="N1788" s="9" t="s">
        <v>22</v>
      </c>
      <c r="O1788" s="9" t="s">
        <v>23</v>
      </c>
      <c r="P1788" s="9">
        <v>1</v>
      </c>
      <c r="Q1788" s="9">
        <v>2024</v>
      </c>
      <c r="R1788" s="11">
        <f>Raw_Data!$G1788*Raw_Data!$H1788</f>
        <v>350620</v>
      </c>
      <c r="S1788" s="11">
        <f>Raw_Data!$R1788*Raw_Data!$I1788/100</f>
        <v>17706.310000000001</v>
      </c>
      <c r="T1788" s="11">
        <f>Raw_Data!$R1788-Raw_Data!$S1788</f>
        <v>332913.69</v>
      </c>
      <c r="U1788" s="16">
        <f>Raw_Data!$L1788/Raw_Data!$J1788</f>
        <v>0.27749567273674269</v>
      </c>
    </row>
    <row r="1789" spans="1:21" x14ac:dyDescent="0.3">
      <c r="A1789" s="13" t="s">
        <v>2506</v>
      </c>
      <c r="B1789" s="12">
        <v>45312</v>
      </c>
      <c r="C1789" s="13" t="s">
        <v>25</v>
      </c>
      <c r="D1789" s="13" t="s">
        <v>1013</v>
      </c>
      <c r="E1789" s="13" t="s">
        <v>5788</v>
      </c>
      <c r="F1789" s="13" t="s">
        <v>42</v>
      </c>
      <c r="G1789" s="13">
        <v>86495.86</v>
      </c>
      <c r="H1789" s="13">
        <v>1</v>
      </c>
      <c r="I1789" s="14">
        <v>0.36</v>
      </c>
      <c r="J1789" s="15">
        <v>86495.86</v>
      </c>
      <c r="K1789" s="13">
        <v>58406.84</v>
      </c>
      <c r="L1789" s="15">
        <v>28089.02</v>
      </c>
      <c r="M1789" s="13" t="s">
        <v>21</v>
      </c>
      <c r="N1789" s="13" t="s">
        <v>58</v>
      </c>
      <c r="O1789" s="13" t="s">
        <v>23</v>
      </c>
      <c r="P1789" s="13">
        <v>1</v>
      </c>
      <c r="Q1789" s="13">
        <v>2024</v>
      </c>
      <c r="R1789" s="15">
        <f>Raw_Data!$G1789*Raw_Data!$H1789</f>
        <v>86495.86</v>
      </c>
      <c r="S1789" s="15">
        <f>Raw_Data!$R1789*Raw_Data!$I1789/100</f>
        <v>311.38509599999998</v>
      </c>
      <c r="T1789" s="15">
        <f>Raw_Data!$R1789-Raw_Data!$S1789</f>
        <v>86184.474904000002</v>
      </c>
      <c r="U1789" s="17">
        <f>Raw_Data!$L1789/Raw_Data!$J1789</f>
        <v>0.32474409757877432</v>
      </c>
    </row>
    <row r="1790" spans="1:21" x14ac:dyDescent="0.3">
      <c r="A1790" s="9" t="s">
        <v>2507</v>
      </c>
      <c r="B1790" s="8">
        <v>45312</v>
      </c>
      <c r="C1790" s="9" t="s">
        <v>18</v>
      </c>
      <c r="D1790" s="9" t="s">
        <v>943</v>
      </c>
      <c r="E1790" s="9" t="s">
        <v>5789</v>
      </c>
      <c r="F1790" s="9" t="s">
        <v>32</v>
      </c>
      <c r="G1790" s="9">
        <v>59023.15</v>
      </c>
      <c r="H1790" s="9">
        <v>2</v>
      </c>
      <c r="I1790" s="10">
        <v>5.95</v>
      </c>
      <c r="J1790" s="11">
        <v>118046.3</v>
      </c>
      <c r="K1790" s="9">
        <v>51784.78</v>
      </c>
      <c r="L1790" s="11">
        <v>14476.74</v>
      </c>
      <c r="M1790" s="9" t="s">
        <v>21</v>
      </c>
      <c r="N1790" s="9" t="s">
        <v>28</v>
      </c>
      <c r="O1790" s="9" t="s">
        <v>23</v>
      </c>
      <c r="P1790" s="9">
        <v>1</v>
      </c>
      <c r="Q1790" s="9">
        <v>2024</v>
      </c>
      <c r="R1790" s="11">
        <f>Raw_Data!$G1790*Raw_Data!$H1790</f>
        <v>118046.3</v>
      </c>
      <c r="S1790" s="11">
        <f>Raw_Data!$R1790*Raw_Data!$I1790/100</f>
        <v>7023.7548500000003</v>
      </c>
      <c r="T1790" s="11">
        <f>Raw_Data!$R1790-Raw_Data!$S1790</f>
        <v>111022.54515000001</v>
      </c>
      <c r="U1790" s="16">
        <f>Raw_Data!$L1790/Raw_Data!$J1790</f>
        <v>0.12263611820107873</v>
      </c>
    </row>
    <row r="1791" spans="1:21" x14ac:dyDescent="0.3">
      <c r="A1791" s="13" t="s">
        <v>2508</v>
      </c>
      <c r="B1791" s="12">
        <v>45312</v>
      </c>
      <c r="C1791" s="13" t="s">
        <v>18</v>
      </c>
      <c r="D1791" s="13" t="s">
        <v>2509</v>
      </c>
      <c r="E1791" s="13" t="s">
        <v>5786</v>
      </c>
      <c r="F1791" s="13" t="s">
        <v>32</v>
      </c>
      <c r="G1791" s="13">
        <v>51623.49</v>
      </c>
      <c r="H1791" s="13">
        <v>100</v>
      </c>
      <c r="I1791" s="14">
        <v>20.5</v>
      </c>
      <c r="J1791" s="15">
        <v>5162349.37</v>
      </c>
      <c r="K1791" s="13">
        <v>44849.120000000003</v>
      </c>
      <c r="L1791" s="15">
        <v>677437.42</v>
      </c>
      <c r="M1791" s="13" t="s">
        <v>36</v>
      </c>
      <c r="N1791" s="13" t="s">
        <v>58</v>
      </c>
      <c r="O1791" s="13" t="s">
        <v>29</v>
      </c>
      <c r="P1791" s="13">
        <v>1</v>
      </c>
      <c r="Q1791" s="13">
        <v>2024</v>
      </c>
      <c r="R1791" s="15">
        <f>Raw_Data!$G1791*Raw_Data!$H1791</f>
        <v>5162349</v>
      </c>
      <c r="S1791" s="15">
        <f>Raw_Data!$R1791*Raw_Data!$I1791/100</f>
        <v>1058281.5449999999</v>
      </c>
      <c r="T1791" s="15">
        <f>Raw_Data!$R1791-Raw_Data!$S1791</f>
        <v>4104067.4550000001</v>
      </c>
      <c r="U1791" s="17">
        <f>Raw_Data!$L1791/Raw_Data!$J1791</f>
        <v>0.13122657368693355</v>
      </c>
    </row>
    <row r="1792" spans="1:21" x14ac:dyDescent="0.3">
      <c r="A1792" s="9" t="s">
        <v>2510</v>
      </c>
      <c r="B1792" s="8">
        <v>45312</v>
      </c>
      <c r="C1792" s="9" t="s">
        <v>40</v>
      </c>
      <c r="D1792" s="9" t="s">
        <v>1139</v>
      </c>
      <c r="E1792" s="9" t="s">
        <v>5788</v>
      </c>
      <c r="F1792" s="9" t="s">
        <v>20</v>
      </c>
      <c r="G1792" s="9">
        <v>89358.23</v>
      </c>
      <c r="H1792" s="9">
        <v>7</v>
      </c>
      <c r="I1792" s="10">
        <v>2.0299999999999998</v>
      </c>
      <c r="J1792" s="11">
        <v>625507.64</v>
      </c>
      <c r="K1792" s="9">
        <v>71649.17</v>
      </c>
      <c r="L1792" s="11">
        <v>123963.44</v>
      </c>
      <c r="M1792" s="9" t="s">
        <v>21</v>
      </c>
      <c r="N1792" s="9" t="s">
        <v>22</v>
      </c>
      <c r="O1792" s="9" t="s">
        <v>23</v>
      </c>
      <c r="P1792" s="9">
        <v>1</v>
      </c>
      <c r="Q1792" s="9">
        <v>2024</v>
      </c>
      <c r="R1792" s="11">
        <f>Raw_Data!$G1792*Raw_Data!$H1792</f>
        <v>625507.61</v>
      </c>
      <c r="S1792" s="11">
        <f>Raw_Data!$R1792*Raw_Data!$I1792/100</f>
        <v>12697.804482999998</v>
      </c>
      <c r="T1792" s="11">
        <f>Raw_Data!$R1792-Raw_Data!$S1792</f>
        <v>612809.80551700003</v>
      </c>
      <c r="U1792" s="16">
        <f>Raw_Data!$L1792/Raw_Data!$J1792</f>
        <v>0.19818053701150637</v>
      </c>
    </row>
    <row r="1793" spans="1:21" x14ac:dyDescent="0.3">
      <c r="A1793" s="13" t="s">
        <v>2511</v>
      </c>
      <c r="B1793" s="12">
        <v>45313</v>
      </c>
      <c r="C1793" s="13" t="s">
        <v>18</v>
      </c>
      <c r="D1793" s="13" t="s">
        <v>293</v>
      </c>
      <c r="E1793" s="13" t="s">
        <v>5790</v>
      </c>
      <c r="F1793" s="13" t="s">
        <v>27</v>
      </c>
      <c r="G1793" s="13">
        <v>66145.72</v>
      </c>
      <c r="H1793" s="13">
        <v>1</v>
      </c>
      <c r="I1793" s="14">
        <v>10.02</v>
      </c>
      <c r="J1793" s="15">
        <v>66145.72</v>
      </c>
      <c r="K1793" s="13">
        <v>52820.32</v>
      </c>
      <c r="L1793" s="15">
        <v>13325.4</v>
      </c>
      <c r="M1793" s="13" t="s">
        <v>21</v>
      </c>
      <c r="N1793" s="13" t="s">
        <v>45</v>
      </c>
      <c r="O1793" s="13" t="s">
        <v>29</v>
      </c>
      <c r="P1793" s="13">
        <v>1</v>
      </c>
      <c r="Q1793" s="13">
        <v>2024</v>
      </c>
      <c r="R1793" s="15">
        <f>Raw_Data!$G1793*Raw_Data!$H1793</f>
        <v>66145.72</v>
      </c>
      <c r="S1793" s="15">
        <f>Raw_Data!$R1793*Raw_Data!$I1793/100</f>
        <v>6627.801144</v>
      </c>
      <c r="T1793" s="15">
        <f>Raw_Data!$R1793-Raw_Data!$S1793</f>
        <v>59517.918856000004</v>
      </c>
      <c r="U1793" s="17">
        <f>Raw_Data!$L1793/Raw_Data!$J1793</f>
        <v>0.20145521131223607</v>
      </c>
    </row>
    <row r="1794" spans="1:21" x14ac:dyDescent="0.3">
      <c r="A1794" s="9" t="s">
        <v>2512</v>
      </c>
      <c r="B1794" s="8">
        <v>45313</v>
      </c>
      <c r="C1794" s="9" t="s">
        <v>25</v>
      </c>
      <c r="D1794" s="9" t="s">
        <v>764</v>
      </c>
      <c r="E1794" s="9" t="s">
        <v>5786</v>
      </c>
      <c r="F1794" s="9" t="s">
        <v>42</v>
      </c>
      <c r="G1794" s="9">
        <v>104694.32</v>
      </c>
      <c r="H1794" s="9">
        <v>13</v>
      </c>
      <c r="I1794" s="10">
        <v>20.170000000000002</v>
      </c>
      <c r="J1794" s="11">
        <v>1361026.1</v>
      </c>
      <c r="K1794" s="9">
        <v>80115.009999999995</v>
      </c>
      <c r="L1794" s="11">
        <v>319531</v>
      </c>
      <c r="M1794" s="9" t="s">
        <v>36</v>
      </c>
      <c r="N1794" s="9" t="s">
        <v>28</v>
      </c>
      <c r="O1794" s="9" t="s">
        <v>29</v>
      </c>
      <c r="P1794" s="9">
        <v>1</v>
      </c>
      <c r="Q1794" s="9">
        <v>2024</v>
      </c>
      <c r="R1794" s="11">
        <f>Raw_Data!$G1794*Raw_Data!$H1794</f>
        <v>1361026.1600000001</v>
      </c>
      <c r="S1794" s="11">
        <f>Raw_Data!$R1794*Raw_Data!$I1794/100</f>
        <v>274518.97647200007</v>
      </c>
      <c r="T1794" s="11">
        <f>Raw_Data!$R1794-Raw_Data!$S1794</f>
        <v>1086507.183528</v>
      </c>
      <c r="U1794" s="16">
        <f>Raw_Data!$L1794/Raw_Data!$J1794</f>
        <v>0.23477213258437879</v>
      </c>
    </row>
    <row r="1795" spans="1:21" x14ac:dyDescent="0.3">
      <c r="A1795" s="13" t="s">
        <v>2513</v>
      </c>
      <c r="B1795" s="12">
        <v>45313</v>
      </c>
      <c r="C1795" s="13" t="s">
        <v>40</v>
      </c>
      <c r="D1795" s="13" t="s">
        <v>234</v>
      </c>
      <c r="E1795" s="13" t="s">
        <v>5787</v>
      </c>
      <c r="F1795" s="13" t="s">
        <v>42</v>
      </c>
      <c r="G1795" s="13">
        <v>95755.33</v>
      </c>
      <c r="H1795" s="13">
        <v>3</v>
      </c>
      <c r="I1795" s="14">
        <v>0.03</v>
      </c>
      <c r="J1795" s="15">
        <v>287266</v>
      </c>
      <c r="K1795" s="13">
        <v>71491.199999999997</v>
      </c>
      <c r="L1795" s="15">
        <v>72792.38</v>
      </c>
      <c r="M1795" s="13" t="s">
        <v>21</v>
      </c>
      <c r="N1795" s="13" t="s">
        <v>22</v>
      </c>
      <c r="O1795" s="13" t="s">
        <v>23</v>
      </c>
      <c r="P1795" s="13">
        <v>1</v>
      </c>
      <c r="Q1795" s="13">
        <v>2024</v>
      </c>
      <c r="R1795" s="15">
        <f>Raw_Data!$G1795*Raw_Data!$H1795</f>
        <v>287265.99</v>
      </c>
      <c r="S1795" s="15">
        <f>Raw_Data!$R1795*Raw_Data!$I1795/100</f>
        <v>86.179796999999994</v>
      </c>
      <c r="T1795" s="15">
        <f>Raw_Data!$R1795-Raw_Data!$S1795</f>
        <v>287179.81020299997</v>
      </c>
      <c r="U1795" s="17">
        <f>Raw_Data!$L1795/Raw_Data!$J1795</f>
        <v>0.25339713018596005</v>
      </c>
    </row>
    <row r="1796" spans="1:21" x14ac:dyDescent="0.3">
      <c r="A1796" s="9" t="s">
        <v>2514</v>
      </c>
      <c r="B1796" s="8">
        <v>45314</v>
      </c>
      <c r="C1796" s="9" t="s">
        <v>34</v>
      </c>
      <c r="D1796" s="9" t="s">
        <v>1082</v>
      </c>
      <c r="E1796" s="9" t="s">
        <v>5786</v>
      </c>
      <c r="F1796" s="9" t="s">
        <v>42</v>
      </c>
      <c r="G1796" s="9">
        <v>60714.06</v>
      </c>
      <c r="H1796" s="9">
        <v>2</v>
      </c>
      <c r="I1796" s="10">
        <v>3.53</v>
      </c>
      <c r="J1796" s="11">
        <v>121428.11</v>
      </c>
      <c r="K1796" s="9">
        <v>45415.93</v>
      </c>
      <c r="L1796" s="11">
        <v>30596.26</v>
      </c>
      <c r="M1796" s="9" t="s">
        <v>21</v>
      </c>
      <c r="N1796" s="9" t="s">
        <v>28</v>
      </c>
      <c r="O1796" s="9" t="s">
        <v>23</v>
      </c>
      <c r="P1796" s="9">
        <v>1</v>
      </c>
      <c r="Q1796" s="9">
        <v>2024</v>
      </c>
      <c r="R1796" s="11">
        <f>Raw_Data!$G1796*Raw_Data!$H1796</f>
        <v>121428.12</v>
      </c>
      <c r="S1796" s="11">
        <f>Raw_Data!$R1796*Raw_Data!$I1796/100</f>
        <v>4286.4126359999991</v>
      </c>
      <c r="T1796" s="11">
        <f>Raw_Data!$R1796-Raw_Data!$S1796</f>
        <v>117141.707364</v>
      </c>
      <c r="U1796" s="16">
        <f>Raw_Data!$L1796/Raw_Data!$J1796</f>
        <v>0.25197015748659846</v>
      </c>
    </row>
    <row r="1797" spans="1:21" x14ac:dyDescent="0.3">
      <c r="A1797" s="13" t="s">
        <v>2515</v>
      </c>
      <c r="B1797" s="12">
        <v>45314</v>
      </c>
      <c r="C1797" s="13" t="s">
        <v>40</v>
      </c>
      <c r="D1797" s="13" t="s">
        <v>675</v>
      </c>
      <c r="E1797" s="13" t="s">
        <v>5786</v>
      </c>
      <c r="F1797" s="13" t="s">
        <v>42</v>
      </c>
      <c r="G1797" s="13">
        <v>106670.89</v>
      </c>
      <c r="H1797" s="13">
        <v>10</v>
      </c>
      <c r="I1797" s="14">
        <v>7.85</v>
      </c>
      <c r="J1797" s="15">
        <v>1066708.93</v>
      </c>
      <c r="K1797" s="13">
        <v>82370.559999999998</v>
      </c>
      <c r="L1797" s="15">
        <v>243003.32</v>
      </c>
      <c r="M1797" s="13" t="s">
        <v>21</v>
      </c>
      <c r="N1797" s="13" t="s">
        <v>28</v>
      </c>
      <c r="O1797" s="13" t="s">
        <v>29</v>
      </c>
      <c r="P1797" s="13">
        <v>1</v>
      </c>
      <c r="Q1797" s="13">
        <v>2024</v>
      </c>
      <c r="R1797" s="15">
        <f>Raw_Data!$G1797*Raw_Data!$H1797</f>
        <v>1066708.8999999999</v>
      </c>
      <c r="S1797" s="15">
        <f>Raw_Data!$R1797*Raw_Data!$I1797/100</f>
        <v>83736.648649999988</v>
      </c>
      <c r="T1797" s="15">
        <f>Raw_Data!$R1797-Raw_Data!$S1797</f>
        <v>982972.25134999992</v>
      </c>
      <c r="U1797" s="17">
        <f>Raw_Data!$L1797/Raw_Data!$J1797</f>
        <v>0.22780658637591045</v>
      </c>
    </row>
    <row r="1798" spans="1:21" x14ac:dyDescent="0.3">
      <c r="A1798" s="9" t="s">
        <v>2516</v>
      </c>
      <c r="B1798" s="8">
        <v>45315</v>
      </c>
      <c r="C1798" s="9" t="s">
        <v>40</v>
      </c>
      <c r="D1798" s="9" t="s">
        <v>1542</v>
      </c>
      <c r="E1798" s="9" t="s">
        <v>5789</v>
      </c>
      <c r="F1798" s="9" t="s">
        <v>55</v>
      </c>
      <c r="G1798" s="9">
        <v>98374.57</v>
      </c>
      <c r="H1798" s="9">
        <v>4</v>
      </c>
      <c r="I1798" s="10">
        <v>5.42</v>
      </c>
      <c r="J1798" s="11">
        <v>393498.26</v>
      </c>
      <c r="K1798" s="9">
        <v>64779.86</v>
      </c>
      <c r="L1798" s="11">
        <v>134378.82</v>
      </c>
      <c r="M1798" s="9" t="s">
        <v>21</v>
      </c>
      <c r="N1798" s="9" t="s">
        <v>28</v>
      </c>
      <c r="O1798" s="9" t="s">
        <v>23</v>
      </c>
      <c r="P1798" s="9">
        <v>1</v>
      </c>
      <c r="Q1798" s="9">
        <v>2024</v>
      </c>
      <c r="R1798" s="11">
        <f>Raw_Data!$G1798*Raw_Data!$H1798</f>
        <v>393498.28</v>
      </c>
      <c r="S1798" s="11">
        <f>Raw_Data!$R1798*Raw_Data!$I1798/100</f>
        <v>21327.606776000001</v>
      </c>
      <c r="T1798" s="11">
        <f>Raw_Data!$R1798-Raw_Data!$S1798</f>
        <v>372170.67322400003</v>
      </c>
      <c r="U1798" s="16">
        <f>Raw_Data!$L1798/Raw_Data!$J1798</f>
        <v>0.34149787600077319</v>
      </c>
    </row>
    <row r="1799" spans="1:21" x14ac:dyDescent="0.3">
      <c r="A1799" s="13" t="s">
        <v>2517</v>
      </c>
      <c r="B1799" s="12">
        <v>45315</v>
      </c>
      <c r="C1799" s="13" t="s">
        <v>18</v>
      </c>
      <c r="D1799" s="13" t="s">
        <v>887</v>
      </c>
      <c r="E1799" s="13" t="s">
        <v>5786</v>
      </c>
      <c r="F1799" s="13" t="s">
        <v>42</v>
      </c>
      <c r="G1799" s="13">
        <v>71737.8</v>
      </c>
      <c r="H1799" s="13">
        <v>8</v>
      </c>
      <c r="I1799" s="14">
        <v>0.77</v>
      </c>
      <c r="J1799" s="15">
        <v>573902.4</v>
      </c>
      <c r="K1799" s="13">
        <v>50762.59</v>
      </c>
      <c r="L1799" s="15">
        <v>167801.7</v>
      </c>
      <c r="M1799" s="13" t="s">
        <v>21</v>
      </c>
      <c r="N1799" s="13" t="s">
        <v>22</v>
      </c>
      <c r="O1799" s="13" t="s">
        <v>23</v>
      </c>
      <c r="P1799" s="13">
        <v>1</v>
      </c>
      <c r="Q1799" s="13">
        <v>2024</v>
      </c>
      <c r="R1799" s="15">
        <f>Raw_Data!$G1799*Raw_Data!$H1799</f>
        <v>573902.4</v>
      </c>
      <c r="S1799" s="15">
        <f>Raw_Data!$R1799*Raw_Data!$I1799/100</f>
        <v>4419.0484800000004</v>
      </c>
      <c r="T1799" s="15">
        <f>Raw_Data!$R1799-Raw_Data!$S1799</f>
        <v>569483.35152000003</v>
      </c>
      <c r="U1799" s="17">
        <f>Raw_Data!$L1799/Raw_Data!$J1799</f>
        <v>0.29238717245301643</v>
      </c>
    </row>
    <row r="1800" spans="1:21" x14ac:dyDescent="0.3">
      <c r="A1800" s="9" t="s">
        <v>2518</v>
      </c>
      <c r="B1800" s="8">
        <v>45316</v>
      </c>
      <c r="C1800" s="9" t="s">
        <v>25</v>
      </c>
      <c r="D1800" s="9" t="s">
        <v>26</v>
      </c>
      <c r="E1800" s="9" t="s">
        <v>5786</v>
      </c>
      <c r="F1800" s="9" t="s">
        <v>20</v>
      </c>
      <c r="G1800" s="9">
        <v>116581.5</v>
      </c>
      <c r="H1800" s="9">
        <v>5</v>
      </c>
      <c r="I1800" s="10">
        <v>1.18</v>
      </c>
      <c r="J1800" s="11">
        <v>582907.52</v>
      </c>
      <c r="K1800" s="9">
        <v>93329.89</v>
      </c>
      <c r="L1800" s="11">
        <v>116258.08</v>
      </c>
      <c r="M1800" s="9" t="s">
        <v>21</v>
      </c>
      <c r="N1800" s="9" t="s">
        <v>28</v>
      </c>
      <c r="O1800" s="9" t="s">
        <v>23</v>
      </c>
      <c r="P1800" s="9">
        <v>1</v>
      </c>
      <c r="Q1800" s="9">
        <v>2024</v>
      </c>
      <c r="R1800" s="11">
        <f>Raw_Data!$G1800*Raw_Data!$H1800</f>
        <v>582907.5</v>
      </c>
      <c r="S1800" s="11">
        <f>Raw_Data!$R1800*Raw_Data!$I1800/100</f>
        <v>6878.3085000000001</v>
      </c>
      <c r="T1800" s="11">
        <f>Raw_Data!$R1800-Raw_Data!$S1800</f>
        <v>576029.19149999996</v>
      </c>
      <c r="U1800" s="16">
        <f>Raw_Data!$L1800/Raw_Data!$J1800</f>
        <v>0.19944515383846823</v>
      </c>
    </row>
    <row r="1801" spans="1:21" x14ac:dyDescent="0.3">
      <c r="A1801" s="13" t="s">
        <v>2519</v>
      </c>
      <c r="B1801" s="12">
        <v>45316</v>
      </c>
      <c r="C1801" s="13" t="s">
        <v>18</v>
      </c>
      <c r="D1801" s="13" t="s">
        <v>1698</v>
      </c>
      <c r="E1801" s="13" t="s">
        <v>5786</v>
      </c>
      <c r="F1801" s="13" t="s">
        <v>32</v>
      </c>
      <c r="G1801" s="13">
        <v>78241.81</v>
      </c>
      <c r="H1801" s="13">
        <v>2</v>
      </c>
      <c r="I1801" s="14">
        <v>4.66</v>
      </c>
      <c r="J1801" s="15">
        <v>156483.60999999999</v>
      </c>
      <c r="K1801" s="13">
        <v>64757.56</v>
      </c>
      <c r="L1801" s="15">
        <v>26968.49</v>
      </c>
      <c r="M1801" s="13" t="s">
        <v>21</v>
      </c>
      <c r="N1801" s="13" t="s">
        <v>22</v>
      </c>
      <c r="O1801" s="13" t="s">
        <v>23</v>
      </c>
      <c r="P1801" s="13">
        <v>1</v>
      </c>
      <c r="Q1801" s="13">
        <v>2024</v>
      </c>
      <c r="R1801" s="15">
        <f>Raw_Data!$G1801*Raw_Data!$H1801</f>
        <v>156483.62</v>
      </c>
      <c r="S1801" s="15">
        <f>Raw_Data!$R1801*Raw_Data!$I1801/100</f>
        <v>7292.136692</v>
      </c>
      <c r="T1801" s="15">
        <f>Raw_Data!$R1801-Raw_Data!$S1801</f>
        <v>149191.483308</v>
      </c>
      <c r="U1801" s="17">
        <f>Raw_Data!$L1801/Raw_Data!$J1801</f>
        <v>0.17234066877674922</v>
      </c>
    </row>
    <row r="1802" spans="1:21" x14ac:dyDescent="0.3">
      <c r="A1802" s="9" t="s">
        <v>2520</v>
      </c>
      <c r="B1802" s="8">
        <v>45316</v>
      </c>
      <c r="C1802" s="9" t="s">
        <v>47</v>
      </c>
      <c r="D1802" s="9" t="s">
        <v>2388</v>
      </c>
      <c r="E1802" s="9" t="s">
        <v>5786</v>
      </c>
      <c r="F1802" s="9" t="s">
        <v>27</v>
      </c>
      <c r="G1802" s="9">
        <v>53878.92</v>
      </c>
      <c r="H1802" s="9">
        <v>4</v>
      </c>
      <c r="I1802" s="10">
        <v>3.42</v>
      </c>
      <c r="J1802" s="11">
        <v>215515.67</v>
      </c>
      <c r="K1802" s="9">
        <v>40544.74</v>
      </c>
      <c r="L1802" s="11">
        <v>53336.73</v>
      </c>
      <c r="M1802" s="9" t="s">
        <v>21</v>
      </c>
      <c r="N1802" s="9" t="s">
        <v>22</v>
      </c>
      <c r="O1802" s="9" t="s">
        <v>23</v>
      </c>
      <c r="P1802" s="9">
        <v>1</v>
      </c>
      <c r="Q1802" s="9">
        <v>2024</v>
      </c>
      <c r="R1802" s="11">
        <f>Raw_Data!$G1802*Raw_Data!$H1802</f>
        <v>215515.68</v>
      </c>
      <c r="S1802" s="11">
        <f>Raw_Data!$R1802*Raw_Data!$I1802/100</f>
        <v>7370.6362559999989</v>
      </c>
      <c r="T1802" s="11">
        <f>Raw_Data!$R1802-Raw_Data!$S1802</f>
        <v>208145.043744</v>
      </c>
      <c r="U1802" s="16">
        <f>Raw_Data!$L1802/Raw_Data!$J1802</f>
        <v>0.24748423165702985</v>
      </c>
    </row>
    <row r="1803" spans="1:21" x14ac:dyDescent="0.3">
      <c r="A1803" s="13" t="s">
        <v>2521</v>
      </c>
      <c r="B1803" s="12">
        <v>45316</v>
      </c>
      <c r="C1803" s="13" t="s">
        <v>18</v>
      </c>
      <c r="D1803" s="13" t="s">
        <v>381</v>
      </c>
      <c r="E1803" s="13" t="s">
        <v>5789</v>
      </c>
      <c r="F1803" s="13" t="s">
        <v>32</v>
      </c>
      <c r="G1803" s="13">
        <v>52076.73</v>
      </c>
      <c r="H1803" s="13">
        <v>4</v>
      </c>
      <c r="I1803" s="14">
        <v>3.79</v>
      </c>
      <c r="J1803" s="15">
        <v>208306.91</v>
      </c>
      <c r="K1803" s="13">
        <v>41347.82</v>
      </c>
      <c r="L1803" s="15">
        <v>42915.63</v>
      </c>
      <c r="M1803" s="13" t="s">
        <v>21</v>
      </c>
      <c r="N1803" s="13" t="s">
        <v>58</v>
      </c>
      <c r="O1803" s="13" t="s">
        <v>23</v>
      </c>
      <c r="P1803" s="13">
        <v>1</v>
      </c>
      <c r="Q1803" s="13">
        <v>2024</v>
      </c>
      <c r="R1803" s="15">
        <f>Raw_Data!$G1803*Raw_Data!$H1803</f>
        <v>208306.92</v>
      </c>
      <c r="S1803" s="15">
        <f>Raw_Data!$R1803*Raw_Data!$I1803/100</f>
        <v>7894.832268000001</v>
      </c>
      <c r="T1803" s="15">
        <f>Raw_Data!$R1803-Raw_Data!$S1803</f>
        <v>200412.08773200001</v>
      </c>
      <c r="U1803" s="17">
        <f>Raw_Data!$L1803/Raw_Data!$J1803</f>
        <v>0.20602115407501362</v>
      </c>
    </row>
    <row r="1804" spans="1:21" x14ac:dyDescent="0.3">
      <c r="A1804" s="9" t="s">
        <v>2522</v>
      </c>
      <c r="B1804" s="8">
        <v>45318</v>
      </c>
      <c r="C1804" s="9" t="s">
        <v>25</v>
      </c>
      <c r="D1804" s="9" t="s">
        <v>813</v>
      </c>
      <c r="E1804" s="9" t="s">
        <v>5790</v>
      </c>
      <c r="F1804" s="9" t="s">
        <v>20</v>
      </c>
      <c r="G1804" s="9">
        <v>116318.55</v>
      </c>
      <c r="H1804" s="9">
        <v>19</v>
      </c>
      <c r="I1804" s="10">
        <v>4</v>
      </c>
      <c r="J1804" s="11">
        <v>2210052.4900000002</v>
      </c>
      <c r="K1804" s="9">
        <v>87977.600000000006</v>
      </c>
      <c r="L1804" s="11">
        <v>538478.05000000005</v>
      </c>
      <c r="M1804" s="9" t="s">
        <v>36</v>
      </c>
      <c r="N1804" s="9" t="s">
        <v>22</v>
      </c>
      <c r="O1804" s="9" t="s">
        <v>23</v>
      </c>
      <c r="P1804" s="9">
        <v>1</v>
      </c>
      <c r="Q1804" s="9">
        <v>2024</v>
      </c>
      <c r="R1804" s="11">
        <f>Raw_Data!$G1804*Raw_Data!$H1804</f>
        <v>2210052.4500000002</v>
      </c>
      <c r="S1804" s="11">
        <f>Raw_Data!$R1804*Raw_Data!$I1804/100</f>
        <v>88402.098000000013</v>
      </c>
      <c r="T1804" s="11">
        <f>Raw_Data!$R1804-Raw_Data!$S1804</f>
        <v>2121650.352</v>
      </c>
      <c r="U1804" s="16">
        <f>Raw_Data!$L1804/Raw_Data!$J1804</f>
        <v>0.24364943929453911</v>
      </c>
    </row>
    <row r="1805" spans="1:21" x14ac:dyDescent="0.3">
      <c r="A1805" s="13" t="s">
        <v>2523</v>
      </c>
      <c r="B1805" s="12">
        <v>45319</v>
      </c>
      <c r="C1805" s="13" t="s">
        <v>18</v>
      </c>
      <c r="D1805" s="13" t="s">
        <v>908</v>
      </c>
      <c r="E1805" s="13" t="s">
        <v>5787</v>
      </c>
      <c r="F1805" s="13" t="s">
        <v>27</v>
      </c>
      <c r="G1805" s="13">
        <v>60971.55</v>
      </c>
      <c r="H1805" s="13">
        <v>33</v>
      </c>
      <c r="I1805" s="14">
        <v>8.83</v>
      </c>
      <c r="J1805" s="15">
        <v>2012061.16</v>
      </c>
      <c r="K1805" s="13">
        <v>45566.61</v>
      </c>
      <c r="L1805" s="15">
        <v>508362.89</v>
      </c>
      <c r="M1805" s="13" t="s">
        <v>36</v>
      </c>
      <c r="N1805" s="13" t="s">
        <v>28</v>
      </c>
      <c r="O1805" s="13" t="s">
        <v>29</v>
      </c>
      <c r="P1805" s="13">
        <v>1</v>
      </c>
      <c r="Q1805" s="13">
        <v>2024</v>
      </c>
      <c r="R1805" s="15">
        <f>Raw_Data!$G1805*Raw_Data!$H1805</f>
        <v>2012061.1500000001</v>
      </c>
      <c r="S1805" s="15">
        <f>Raw_Data!$R1805*Raw_Data!$I1805/100</f>
        <v>177664.999545</v>
      </c>
      <c r="T1805" s="15">
        <f>Raw_Data!$R1805-Raw_Data!$S1805</f>
        <v>1834396.1504550001</v>
      </c>
      <c r="U1805" s="17">
        <f>Raw_Data!$L1805/Raw_Data!$J1805</f>
        <v>0.25265777209277279</v>
      </c>
    </row>
    <row r="1806" spans="1:21" x14ac:dyDescent="0.3">
      <c r="A1806" s="9" t="s">
        <v>2524</v>
      </c>
      <c r="B1806" s="8">
        <v>45319</v>
      </c>
      <c r="C1806" s="9" t="s">
        <v>34</v>
      </c>
      <c r="D1806" s="9" t="s">
        <v>896</v>
      </c>
      <c r="E1806" s="9" t="s">
        <v>5787</v>
      </c>
      <c r="F1806" s="9" t="s">
        <v>55</v>
      </c>
      <c r="G1806" s="9">
        <v>62896.959999999999</v>
      </c>
      <c r="H1806" s="9">
        <v>48</v>
      </c>
      <c r="I1806" s="10">
        <v>2.68</v>
      </c>
      <c r="J1806" s="11">
        <v>3019054.28</v>
      </c>
      <c r="K1806" s="9">
        <v>43759.4</v>
      </c>
      <c r="L1806" s="11">
        <v>918603.24</v>
      </c>
      <c r="M1806" s="9" t="s">
        <v>36</v>
      </c>
      <c r="N1806" s="9" t="s">
        <v>28</v>
      </c>
      <c r="O1806" s="9" t="s">
        <v>23</v>
      </c>
      <c r="P1806" s="9">
        <v>1</v>
      </c>
      <c r="Q1806" s="9">
        <v>2024</v>
      </c>
      <c r="R1806" s="11">
        <f>Raw_Data!$G1806*Raw_Data!$H1806</f>
        <v>3019054.08</v>
      </c>
      <c r="S1806" s="11">
        <f>Raw_Data!$R1806*Raw_Data!$I1806/100</f>
        <v>80910.649344000005</v>
      </c>
      <c r="T1806" s="11">
        <f>Raw_Data!$R1806-Raw_Data!$S1806</f>
        <v>2938143.430656</v>
      </c>
      <c r="U1806" s="16">
        <f>Raw_Data!$L1806/Raw_Data!$J1806</f>
        <v>0.30426854067691689</v>
      </c>
    </row>
    <row r="1807" spans="1:21" x14ac:dyDescent="0.3">
      <c r="A1807" s="13" t="s">
        <v>2525</v>
      </c>
      <c r="B1807" s="12">
        <v>45319</v>
      </c>
      <c r="C1807" s="13" t="s">
        <v>40</v>
      </c>
      <c r="D1807" s="13" t="s">
        <v>1608</v>
      </c>
      <c r="E1807" s="13" t="s">
        <v>5785</v>
      </c>
      <c r="F1807" s="13" t="s">
        <v>55</v>
      </c>
      <c r="G1807" s="13">
        <v>100843.37</v>
      </c>
      <c r="H1807" s="13">
        <v>5</v>
      </c>
      <c r="I1807" s="14">
        <v>0.23</v>
      </c>
      <c r="J1807" s="15">
        <v>504216.86</v>
      </c>
      <c r="K1807" s="13">
        <v>67748.55</v>
      </c>
      <c r="L1807" s="15">
        <v>165474.14000000001</v>
      </c>
      <c r="M1807" s="13" t="s">
        <v>21</v>
      </c>
      <c r="N1807" s="13" t="s">
        <v>28</v>
      </c>
      <c r="O1807" s="13" t="s">
        <v>23</v>
      </c>
      <c r="P1807" s="13">
        <v>1</v>
      </c>
      <c r="Q1807" s="13">
        <v>2024</v>
      </c>
      <c r="R1807" s="15">
        <f>Raw_Data!$G1807*Raw_Data!$H1807</f>
        <v>504216.85</v>
      </c>
      <c r="S1807" s="15">
        <f>Raw_Data!$R1807*Raw_Data!$I1807/100</f>
        <v>1159.6987549999999</v>
      </c>
      <c r="T1807" s="15">
        <f>Raw_Data!$R1807-Raw_Data!$S1807</f>
        <v>503057.15124499996</v>
      </c>
      <c r="U1807" s="17">
        <f>Raw_Data!$L1807/Raw_Data!$J1807</f>
        <v>0.32818049757400025</v>
      </c>
    </row>
    <row r="1808" spans="1:21" x14ac:dyDescent="0.3">
      <c r="A1808" s="9" t="s">
        <v>2526</v>
      </c>
      <c r="B1808" s="8">
        <v>45320</v>
      </c>
      <c r="C1808" s="9" t="s">
        <v>25</v>
      </c>
      <c r="D1808" s="9" t="s">
        <v>646</v>
      </c>
      <c r="E1808" s="9" t="s">
        <v>5787</v>
      </c>
      <c r="F1808" s="9" t="s">
        <v>27</v>
      </c>
      <c r="G1808" s="9">
        <v>74620.61</v>
      </c>
      <c r="H1808" s="9">
        <v>36</v>
      </c>
      <c r="I1808" s="10">
        <v>24.24</v>
      </c>
      <c r="J1808" s="11">
        <v>2686341.78</v>
      </c>
      <c r="K1808" s="9">
        <v>55524.78</v>
      </c>
      <c r="L1808" s="11">
        <v>687449.87</v>
      </c>
      <c r="M1808" s="9" t="s">
        <v>36</v>
      </c>
      <c r="N1808" s="9" t="s">
        <v>28</v>
      </c>
      <c r="O1808" s="9" t="s">
        <v>29</v>
      </c>
      <c r="P1808" s="9">
        <v>1</v>
      </c>
      <c r="Q1808" s="9">
        <v>2024</v>
      </c>
      <c r="R1808" s="11">
        <f>Raw_Data!$G1808*Raw_Data!$H1808</f>
        <v>2686341.96</v>
      </c>
      <c r="S1808" s="11">
        <f>Raw_Data!$R1808*Raw_Data!$I1808/100</f>
        <v>651169.29110399995</v>
      </c>
      <c r="T1808" s="11">
        <f>Raw_Data!$R1808-Raw_Data!$S1808</f>
        <v>2035172.6688959999</v>
      </c>
      <c r="U1808" s="16">
        <f>Raw_Data!$L1808/Raw_Data!$J1808</f>
        <v>0.25590558696518506</v>
      </c>
    </row>
    <row r="1809" spans="1:21" x14ac:dyDescent="0.3">
      <c r="A1809" s="13" t="s">
        <v>2527</v>
      </c>
      <c r="B1809" s="12">
        <v>45320</v>
      </c>
      <c r="C1809" s="13" t="s">
        <v>25</v>
      </c>
      <c r="D1809" s="13" t="s">
        <v>222</v>
      </c>
      <c r="E1809" s="13" t="s">
        <v>5790</v>
      </c>
      <c r="F1809" s="13" t="s">
        <v>32</v>
      </c>
      <c r="G1809" s="13">
        <v>114907.23</v>
      </c>
      <c r="H1809" s="13">
        <v>7</v>
      </c>
      <c r="I1809" s="14">
        <v>1.64</v>
      </c>
      <c r="J1809" s="15">
        <v>804350.59</v>
      </c>
      <c r="K1809" s="13">
        <v>92739.25</v>
      </c>
      <c r="L1809" s="15">
        <v>155175.85</v>
      </c>
      <c r="M1809" s="13" t="s">
        <v>21</v>
      </c>
      <c r="N1809" s="13" t="s">
        <v>22</v>
      </c>
      <c r="O1809" s="13" t="s">
        <v>23</v>
      </c>
      <c r="P1809" s="13">
        <v>1</v>
      </c>
      <c r="Q1809" s="13">
        <v>2024</v>
      </c>
      <c r="R1809" s="15">
        <f>Raw_Data!$G1809*Raw_Data!$H1809</f>
        <v>804350.61</v>
      </c>
      <c r="S1809" s="15">
        <f>Raw_Data!$R1809*Raw_Data!$I1809/100</f>
        <v>13191.350003999998</v>
      </c>
      <c r="T1809" s="15">
        <f>Raw_Data!$R1809-Raw_Data!$S1809</f>
        <v>791159.25999599998</v>
      </c>
      <c r="U1809" s="17">
        <f>Raw_Data!$L1809/Raw_Data!$J1809</f>
        <v>0.19292066410991257</v>
      </c>
    </row>
    <row r="1810" spans="1:21" x14ac:dyDescent="0.3">
      <c r="A1810" s="9" t="s">
        <v>2528</v>
      </c>
      <c r="B1810" s="8">
        <v>45320</v>
      </c>
      <c r="C1810" s="9" t="s">
        <v>18</v>
      </c>
      <c r="D1810" s="9" t="s">
        <v>1698</v>
      </c>
      <c r="E1810" s="9" t="s">
        <v>5790</v>
      </c>
      <c r="F1810" s="9" t="s">
        <v>32</v>
      </c>
      <c r="G1810" s="9">
        <v>64490.29</v>
      </c>
      <c r="H1810" s="9">
        <v>12</v>
      </c>
      <c r="I1810" s="10">
        <v>0.08</v>
      </c>
      <c r="J1810" s="11">
        <v>773883.53</v>
      </c>
      <c r="K1810" s="9">
        <v>52691.05</v>
      </c>
      <c r="L1810" s="11">
        <v>141590.93</v>
      </c>
      <c r="M1810" s="9" t="s">
        <v>21</v>
      </c>
      <c r="N1810" s="9" t="s">
        <v>22</v>
      </c>
      <c r="O1810" s="9" t="s">
        <v>23</v>
      </c>
      <c r="P1810" s="9">
        <v>1</v>
      </c>
      <c r="Q1810" s="9">
        <v>2024</v>
      </c>
      <c r="R1810" s="11">
        <f>Raw_Data!$G1810*Raw_Data!$H1810</f>
        <v>773883.48</v>
      </c>
      <c r="S1810" s="11">
        <f>Raw_Data!$R1810*Raw_Data!$I1810/100</f>
        <v>619.10678399999995</v>
      </c>
      <c r="T1810" s="11">
        <f>Raw_Data!$R1810-Raw_Data!$S1810</f>
        <v>773264.37321600004</v>
      </c>
      <c r="U1810" s="16">
        <f>Raw_Data!$L1810/Raw_Data!$J1810</f>
        <v>0.18296154978256224</v>
      </c>
    </row>
    <row r="1811" spans="1:21" x14ac:dyDescent="0.3">
      <c r="A1811" s="13" t="s">
        <v>2529</v>
      </c>
      <c r="B1811" s="12">
        <v>45320</v>
      </c>
      <c r="C1811" s="13" t="s">
        <v>25</v>
      </c>
      <c r="D1811" s="13" t="s">
        <v>732</v>
      </c>
      <c r="E1811" s="13" t="s">
        <v>5789</v>
      </c>
      <c r="F1811" s="13" t="s">
        <v>55</v>
      </c>
      <c r="G1811" s="13">
        <v>93302</v>
      </c>
      <c r="H1811" s="13">
        <v>90</v>
      </c>
      <c r="I1811" s="14">
        <v>24.57</v>
      </c>
      <c r="J1811" s="15">
        <v>8397180.0600000005</v>
      </c>
      <c r="K1811" s="13">
        <v>69744.92</v>
      </c>
      <c r="L1811" s="15">
        <v>2120137.5099999998</v>
      </c>
      <c r="M1811" s="13" t="s">
        <v>36</v>
      </c>
      <c r="N1811" s="13" t="s">
        <v>58</v>
      </c>
      <c r="O1811" s="13" t="s">
        <v>29</v>
      </c>
      <c r="P1811" s="13">
        <v>1</v>
      </c>
      <c r="Q1811" s="13">
        <v>2024</v>
      </c>
      <c r="R1811" s="15">
        <f>Raw_Data!$G1811*Raw_Data!$H1811</f>
        <v>8397180</v>
      </c>
      <c r="S1811" s="15">
        <f>Raw_Data!$R1811*Raw_Data!$I1811/100</f>
        <v>2063187.1259999999</v>
      </c>
      <c r="T1811" s="15">
        <f>Raw_Data!$R1811-Raw_Data!$S1811</f>
        <v>6333992.8739999998</v>
      </c>
      <c r="U1811" s="17">
        <f>Raw_Data!$L1811/Raw_Data!$J1811</f>
        <v>0.25248208265763922</v>
      </c>
    </row>
    <row r="1812" spans="1:21" x14ac:dyDescent="0.3">
      <c r="A1812" s="9" t="s">
        <v>2530</v>
      </c>
      <c r="B1812" s="8">
        <v>45321</v>
      </c>
      <c r="C1812" s="9" t="s">
        <v>34</v>
      </c>
      <c r="D1812" s="9" t="s">
        <v>768</v>
      </c>
      <c r="E1812" s="9" t="s">
        <v>5786</v>
      </c>
      <c r="F1812" s="9" t="s">
        <v>42</v>
      </c>
      <c r="G1812" s="9">
        <v>87159.62</v>
      </c>
      <c r="H1812" s="9">
        <v>9</v>
      </c>
      <c r="I1812" s="10">
        <v>4.51</v>
      </c>
      <c r="J1812" s="11">
        <v>784436.6</v>
      </c>
      <c r="K1812" s="9">
        <v>61914.87</v>
      </c>
      <c r="L1812" s="11">
        <v>227202.8</v>
      </c>
      <c r="M1812" s="9" t="s">
        <v>21</v>
      </c>
      <c r="N1812" s="9" t="s">
        <v>28</v>
      </c>
      <c r="O1812" s="9" t="s">
        <v>23</v>
      </c>
      <c r="P1812" s="9">
        <v>1</v>
      </c>
      <c r="Q1812" s="9">
        <v>2024</v>
      </c>
      <c r="R1812" s="11">
        <f>Raw_Data!$G1812*Raw_Data!$H1812</f>
        <v>784436.58</v>
      </c>
      <c r="S1812" s="11">
        <f>Raw_Data!$R1812*Raw_Data!$I1812/100</f>
        <v>35378.089757999995</v>
      </c>
      <c r="T1812" s="11">
        <f>Raw_Data!$R1812-Raw_Data!$S1812</f>
        <v>749058.49024199997</v>
      </c>
      <c r="U1812" s="16">
        <f>Raw_Data!$L1812/Raw_Data!$J1812</f>
        <v>0.28963819383236322</v>
      </c>
    </row>
    <row r="1813" spans="1:21" x14ac:dyDescent="0.3">
      <c r="A1813" s="13" t="s">
        <v>2531</v>
      </c>
      <c r="B1813" s="12">
        <v>45321</v>
      </c>
      <c r="C1813" s="13" t="s">
        <v>34</v>
      </c>
      <c r="D1813" s="13" t="s">
        <v>400</v>
      </c>
      <c r="E1813" s="13" t="s">
        <v>5790</v>
      </c>
      <c r="F1813" s="13" t="s">
        <v>27</v>
      </c>
      <c r="G1813" s="13">
        <v>77551.47</v>
      </c>
      <c r="H1813" s="13">
        <v>57</v>
      </c>
      <c r="I1813" s="14">
        <v>4</v>
      </c>
      <c r="J1813" s="15">
        <v>4420433.9800000004</v>
      </c>
      <c r="K1813" s="13">
        <v>59119.34</v>
      </c>
      <c r="L1813" s="15">
        <v>1050631.3999999999</v>
      </c>
      <c r="M1813" s="13" t="s">
        <v>36</v>
      </c>
      <c r="N1813" s="13" t="s">
        <v>28</v>
      </c>
      <c r="O1813" s="13" t="s">
        <v>23</v>
      </c>
      <c r="P1813" s="13">
        <v>1</v>
      </c>
      <c r="Q1813" s="13">
        <v>2024</v>
      </c>
      <c r="R1813" s="15">
        <f>Raw_Data!$G1813*Raw_Data!$H1813</f>
        <v>4420433.79</v>
      </c>
      <c r="S1813" s="15">
        <f>Raw_Data!$R1813*Raw_Data!$I1813/100</f>
        <v>176817.35159999999</v>
      </c>
      <c r="T1813" s="15">
        <f>Raw_Data!$R1813-Raw_Data!$S1813</f>
        <v>4243616.4384000003</v>
      </c>
      <c r="U1813" s="17">
        <f>Raw_Data!$L1813/Raw_Data!$J1813</f>
        <v>0.23767607541556357</v>
      </c>
    </row>
    <row r="1814" spans="1:21" x14ac:dyDescent="0.3">
      <c r="A1814" s="9" t="s">
        <v>2532</v>
      </c>
      <c r="B1814" s="8">
        <v>45321</v>
      </c>
      <c r="C1814" s="9" t="s">
        <v>34</v>
      </c>
      <c r="D1814" s="9" t="s">
        <v>1159</v>
      </c>
      <c r="E1814" s="9" t="s">
        <v>5789</v>
      </c>
      <c r="F1814" s="9" t="s">
        <v>32</v>
      </c>
      <c r="G1814" s="9">
        <v>83279.570000000007</v>
      </c>
      <c r="H1814" s="9">
        <v>41</v>
      </c>
      <c r="I1814" s="10">
        <v>2.66</v>
      </c>
      <c r="J1814" s="11">
        <v>3414462.33</v>
      </c>
      <c r="K1814" s="9">
        <v>68223.59</v>
      </c>
      <c r="L1814" s="11">
        <v>617295.31999999995</v>
      </c>
      <c r="M1814" s="9" t="s">
        <v>36</v>
      </c>
      <c r="N1814" s="9" t="s">
        <v>45</v>
      </c>
      <c r="O1814" s="9" t="s">
        <v>23</v>
      </c>
      <c r="P1814" s="9">
        <v>1</v>
      </c>
      <c r="Q1814" s="9">
        <v>2024</v>
      </c>
      <c r="R1814" s="11">
        <f>Raw_Data!$G1814*Raw_Data!$H1814</f>
        <v>3414462.37</v>
      </c>
      <c r="S1814" s="11">
        <f>Raw_Data!$R1814*Raw_Data!$I1814/100</f>
        <v>90824.699042000007</v>
      </c>
      <c r="T1814" s="11">
        <f>Raw_Data!$R1814-Raw_Data!$S1814</f>
        <v>3323637.6709580002</v>
      </c>
      <c r="U1814" s="16">
        <f>Raw_Data!$L1814/Raw_Data!$J1814</f>
        <v>0.18078844056247062</v>
      </c>
    </row>
    <row r="1815" spans="1:21" x14ac:dyDescent="0.3">
      <c r="A1815" s="13" t="s">
        <v>2533</v>
      </c>
      <c r="B1815" s="12">
        <v>45321</v>
      </c>
      <c r="C1815" s="13" t="s">
        <v>34</v>
      </c>
      <c r="D1815" s="13" t="s">
        <v>571</v>
      </c>
      <c r="E1815" s="13" t="s">
        <v>5788</v>
      </c>
      <c r="F1815" s="13" t="s">
        <v>27</v>
      </c>
      <c r="G1815" s="13">
        <v>87385.08</v>
      </c>
      <c r="H1815" s="13">
        <v>61</v>
      </c>
      <c r="I1815" s="14">
        <v>1.27</v>
      </c>
      <c r="J1815" s="15">
        <v>5330489.6500000004</v>
      </c>
      <c r="K1815" s="13">
        <v>67633.100000000006</v>
      </c>
      <c r="L1815" s="15">
        <v>1204870.77</v>
      </c>
      <c r="M1815" s="13" t="s">
        <v>36</v>
      </c>
      <c r="N1815" s="13" t="s">
        <v>28</v>
      </c>
      <c r="O1815" s="13" t="s">
        <v>23</v>
      </c>
      <c r="P1815" s="13">
        <v>1</v>
      </c>
      <c r="Q1815" s="13">
        <v>2024</v>
      </c>
      <c r="R1815" s="15">
        <f>Raw_Data!$G1815*Raw_Data!$H1815</f>
        <v>5330489.88</v>
      </c>
      <c r="S1815" s="15">
        <f>Raw_Data!$R1815*Raw_Data!$I1815/100</f>
        <v>67697.221475999992</v>
      </c>
      <c r="T1815" s="15">
        <f>Raw_Data!$R1815-Raw_Data!$S1815</f>
        <v>5262792.6585240001</v>
      </c>
      <c r="U1815" s="17">
        <f>Raw_Data!$L1815/Raw_Data!$J1815</f>
        <v>0.22603378847194647</v>
      </c>
    </row>
    <row r="1816" spans="1:21" x14ac:dyDescent="0.3">
      <c r="A1816" s="9" t="s">
        <v>2534</v>
      </c>
      <c r="B1816" s="8">
        <v>45321</v>
      </c>
      <c r="C1816" s="9" t="s">
        <v>18</v>
      </c>
      <c r="D1816" s="9" t="s">
        <v>1496</v>
      </c>
      <c r="E1816" s="9" t="s">
        <v>5785</v>
      </c>
      <c r="F1816" s="9" t="s">
        <v>42</v>
      </c>
      <c r="G1816" s="9">
        <v>68958.960000000006</v>
      </c>
      <c r="H1816" s="9">
        <v>12</v>
      </c>
      <c r="I1816" s="10">
        <v>2.92</v>
      </c>
      <c r="J1816" s="11">
        <v>827507.51</v>
      </c>
      <c r="K1816" s="9">
        <v>48810.12</v>
      </c>
      <c r="L1816" s="11">
        <v>241786.07</v>
      </c>
      <c r="M1816" s="9" t="s">
        <v>21</v>
      </c>
      <c r="N1816" s="9" t="s">
        <v>28</v>
      </c>
      <c r="O1816" s="9" t="s">
        <v>23</v>
      </c>
      <c r="P1816" s="9">
        <v>1</v>
      </c>
      <c r="Q1816" s="9">
        <v>2024</v>
      </c>
      <c r="R1816" s="11">
        <f>Raw_Data!$G1816*Raw_Data!$H1816</f>
        <v>827507.52</v>
      </c>
      <c r="S1816" s="11">
        <f>Raw_Data!$R1816*Raw_Data!$I1816/100</f>
        <v>24163.219583999999</v>
      </c>
      <c r="T1816" s="11">
        <f>Raw_Data!$R1816-Raw_Data!$S1816</f>
        <v>803344.30041600007</v>
      </c>
      <c r="U1816" s="16">
        <f>Raw_Data!$L1816/Raw_Data!$J1816</f>
        <v>0.29218595248760948</v>
      </c>
    </row>
    <row r="1817" spans="1:21" x14ac:dyDescent="0.3">
      <c r="A1817" s="13" t="s">
        <v>2535</v>
      </c>
      <c r="B1817" s="12">
        <v>45321</v>
      </c>
      <c r="C1817" s="13" t="s">
        <v>47</v>
      </c>
      <c r="D1817" s="13" t="s">
        <v>207</v>
      </c>
      <c r="E1817" s="13" t="s">
        <v>5789</v>
      </c>
      <c r="F1817" s="13" t="s">
        <v>55</v>
      </c>
      <c r="G1817" s="13">
        <v>56920.39</v>
      </c>
      <c r="H1817" s="13">
        <v>5</v>
      </c>
      <c r="I1817" s="14">
        <v>3.4</v>
      </c>
      <c r="J1817" s="15">
        <v>284601.96999999997</v>
      </c>
      <c r="K1817" s="13">
        <v>40925.56</v>
      </c>
      <c r="L1817" s="15">
        <v>79974.17</v>
      </c>
      <c r="M1817" s="13" t="s">
        <v>21</v>
      </c>
      <c r="N1817" s="13" t="s">
        <v>22</v>
      </c>
      <c r="O1817" s="13" t="s">
        <v>23</v>
      </c>
      <c r="P1817" s="13">
        <v>1</v>
      </c>
      <c r="Q1817" s="13">
        <v>2024</v>
      </c>
      <c r="R1817" s="15">
        <f>Raw_Data!$G1817*Raw_Data!$H1817</f>
        <v>284601.95</v>
      </c>
      <c r="S1817" s="15">
        <f>Raw_Data!$R1817*Raw_Data!$I1817/100</f>
        <v>9676.4663</v>
      </c>
      <c r="T1817" s="15">
        <f>Raw_Data!$R1817-Raw_Data!$S1817</f>
        <v>274925.48369999998</v>
      </c>
      <c r="U1817" s="17">
        <f>Raw_Data!$L1817/Raw_Data!$J1817</f>
        <v>0.28100357140886972</v>
      </c>
    </row>
    <row r="1818" spans="1:21" x14ac:dyDescent="0.3">
      <c r="A1818" s="9" t="s">
        <v>2536</v>
      </c>
      <c r="B1818" s="8">
        <v>45322</v>
      </c>
      <c r="C1818" s="9" t="s">
        <v>47</v>
      </c>
      <c r="D1818" s="9" t="s">
        <v>1078</v>
      </c>
      <c r="E1818" s="9" t="s">
        <v>5786</v>
      </c>
      <c r="F1818" s="9" t="s">
        <v>27</v>
      </c>
      <c r="G1818" s="9">
        <v>50398.57</v>
      </c>
      <c r="H1818" s="9">
        <v>79</v>
      </c>
      <c r="I1818" s="10">
        <v>4</v>
      </c>
      <c r="J1818" s="11">
        <v>3981487.24</v>
      </c>
      <c r="K1818" s="9">
        <v>38609.660000000003</v>
      </c>
      <c r="L1818" s="11">
        <v>931324.1</v>
      </c>
      <c r="M1818" s="9" t="s">
        <v>36</v>
      </c>
      <c r="N1818" s="9" t="s">
        <v>22</v>
      </c>
      <c r="O1818" s="9" t="s">
        <v>23</v>
      </c>
      <c r="P1818" s="9">
        <v>1</v>
      </c>
      <c r="Q1818" s="9">
        <v>2024</v>
      </c>
      <c r="R1818" s="11">
        <f>Raw_Data!$G1818*Raw_Data!$H1818</f>
        <v>3981487.03</v>
      </c>
      <c r="S1818" s="11">
        <f>Raw_Data!$R1818*Raw_Data!$I1818/100</f>
        <v>159259.48119999998</v>
      </c>
      <c r="T1818" s="11">
        <f>Raw_Data!$R1818-Raw_Data!$S1818</f>
        <v>3822227.5488</v>
      </c>
      <c r="U1818" s="16">
        <f>Raw_Data!$L1818/Raw_Data!$J1818</f>
        <v>0.23391362168474511</v>
      </c>
    </row>
    <row r="1819" spans="1:21" x14ac:dyDescent="0.3">
      <c r="A1819" s="13" t="s">
        <v>2537</v>
      </c>
      <c r="B1819" s="12">
        <v>45322</v>
      </c>
      <c r="C1819" s="13" t="s">
        <v>25</v>
      </c>
      <c r="D1819" s="13" t="s">
        <v>669</v>
      </c>
      <c r="E1819" s="13" t="s">
        <v>5786</v>
      </c>
      <c r="F1819" s="13" t="s">
        <v>27</v>
      </c>
      <c r="G1819" s="13">
        <v>109911.85</v>
      </c>
      <c r="H1819" s="13">
        <v>1</v>
      </c>
      <c r="I1819" s="14">
        <v>13.86</v>
      </c>
      <c r="J1819" s="15">
        <v>109911.85</v>
      </c>
      <c r="K1819" s="13">
        <v>79547.92</v>
      </c>
      <c r="L1819" s="15">
        <v>30363.93</v>
      </c>
      <c r="M1819" s="13" t="s">
        <v>21</v>
      </c>
      <c r="N1819" s="13" t="s">
        <v>22</v>
      </c>
      <c r="O1819" s="13" t="s">
        <v>29</v>
      </c>
      <c r="P1819" s="13">
        <v>1</v>
      </c>
      <c r="Q1819" s="13">
        <v>2024</v>
      </c>
      <c r="R1819" s="15">
        <f>Raw_Data!$G1819*Raw_Data!$H1819</f>
        <v>109911.85</v>
      </c>
      <c r="S1819" s="15">
        <f>Raw_Data!$R1819*Raw_Data!$I1819/100</f>
        <v>15233.78241</v>
      </c>
      <c r="T1819" s="15">
        <f>Raw_Data!$R1819-Raw_Data!$S1819</f>
        <v>94678.067590000006</v>
      </c>
      <c r="U1819" s="17">
        <f>Raw_Data!$L1819/Raw_Data!$J1819</f>
        <v>0.27625710967470751</v>
      </c>
    </row>
    <row r="1820" spans="1:21" x14ac:dyDescent="0.3">
      <c r="A1820" s="9" t="s">
        <v>2538</v>
      </c>
      <c r="B1820" s="8">
        <v>45322</v>
      </c>
      <c r="C1820" s="9" t="s">
        <v>47</v>
      </c>
      <c r="D1820" s="9" t="s">
        <v>1925</v>
      </c>
      <c r="E1820" s="9" t="s">
        <v>5785</v>
      </c>
      <c r="F1820" s="9" t="s">
        <v>32</v>
      </c>
      <c r="G1820" s="9">
        <v>61120.05</v>
      </c>
      <c r="H1820" s="9">
        <v>12</v>
      </c>
      <c r="I1820" s="10">
        <v>3.35</v>
      </c>
      <c r="J1820" s="11">
        <v>733440.65</v>
      </c>
      <c r="K1820" s="9">
        <v>50585.33</v>
      </c>
      <c r="L1820" s="11">
        <v>126416.73</v>
      </c>
      <c r="M1820" s="9" t="s">
        <v>21</v>
      </c>
      <c r="N1820" s="9" t="s">
        <v>28</v>
      </c>
      <c r="O1820" s="9" t="s">
        <v>23</v>
      </c>
      <c r="P1820" s="9">
        <v>1</v>
      </c>
      <c r="Q1820" s="9">
        <v>2024</v>
      </c>
      <c r="R1820" s="11">
        <f>Raw_Data!$G1820*Raw_Data!$H1820</f>
        <v>733440.60000000009</v>
      </c>
      <c r="S1820" s="11">
        <f>Raw_Data!$R1820*Raw_Data!$I1820/100</f>
        <v>24570.260100000003</v>
      </c>
      <c r="T1820" s="11">
        <f>Raw_Data!$R1820-Raw_Data!$S1820</f>
        <v>708870.33990000014</v>
      </c>
      <c r="U1820" s="16">
        <f>Raw_Data!$L1820/Raw_Data!$J1820</f>
        <v>0.17236122650142174</v>
      </c>
    </row>
    <row r="1821" spans="1:21" x14ac:dyDescent="0.3">
      <c r="A1821" s="13" t="s">
        <v>2539</v>
      </c>
      <c r="B1821" s="12">
        <v>45322</v>
      </c>
      <c r="C1821" s="13" t="s">
        <v>34</v>
      </c>
      <c r="D1821" s="13" t="s">
        <v>719</v>
      </c>
      <c r="E1821" s="13" t="s">
        <v>5787</v>
      </c>
      <c r="F1821" s="13" t="s">
        <v>27</v>
      </c>
      <c r="G1821" s="13">
        <v>66399</v>
      </c>
      <c r="H1821" s="13">
        <v>3</v>
      </c>
      <c r="I1821" s="14">
        <v>3.17</v>
      </c>
      <c r="J1821" s="15">
        <v>199197.01</v>
      </c>
      <c r="K1821" s="13">
        <v>52696.65</v>
      </c>
      <c r="L1821" s="15">
        <v>41107.050000000003</v>
      </c>
      <c r="M1821" s="13" t="s">
        <v>21</v>
      </c>
      <c r="N1821" s="13" t="s">
        <v>28</v>
      </c>
      <c r="O1821" s="13" t="s">
        <v>23</v>
      </c>
      <c r="P1821" s="13">
        <v>1</v>
      </c>
      <c r="Q1821" s="13">
        <v>2024</v>
      </c>
      <c r="R1821" s="15">
        <f>Raw_Data!$G1821*Raw_Data!$H1821</f>
        <v>199197</v>
      </c>
      <c r="S1821" s="15">
        <f>Raw_Data!$R1821*Raw_Data!$I1821/100</f>
        <v>6314.5448999999999</v>
      </c>
      <c r="T1821" s="15">
        <f>Raw_Data!$R1821-Raw_Data!$S1821</f>
        <v>192882.45509999999</v>
      </c>
      <c r="U1821" s="17">
        <f>Raw_Data!$L1821/Raw_Data!$J1821</f>
        <v>0.20636379029986446</v>
      </c>
    </row>
    <row r="1822" spans="1:21" x14ac:dyDescent="0.3">
      <c r="A1822" s="9" t="s">
        <v>2540</v>
      </c>
      <c r="B1822" s="8">
        <v>45322</v>
      </c>
      <c r="C1822" s="9" t="s">
        <v>40</v>
      </c>
      <c r="D1822" s="9" t="s">
        <v>754</v>
      </c>
      <c r="E1822" s="9" t="s">
        <v>5786</v>
      </c>
      <c r="F1822" s="9" t="s">
        <v>27</v>
      </c>
      <c r="G1822" s="9">
        <v>100328.48</v>
      </c>
      <c r="H1822" s="9">
        <v>4</v>
      </c>
      <c r="I1822" s="10">
        <v>6.08</v>
      </c>
      <c r="J1822" s="11">
        <v>401313.9</v>
      </c>
      <c r="K1822" s="9">
        <v>76363.62</v>
      </c>
      <c r="L1822" s="11">
        <v>95859.43</v>
      </c>
      <c r="M1822" s="9" t="s">
        <v>21</v>
      </c>
      <c r="N1822" s="9" t="s">
        <v>28</v>
      </c>
      <c r="O1822" s="9" t="s">
        <v>29</v>
      </c>
      <c r="P1822" s="9">
        <v>1</v>
      </c>
      <c r="Q1822" s="9">
        <v>2024</v>
      </c>
      <c r="R1822" s="11">
        <f>Raw_Data!$G1822*Raw_Data!$H1822</f>
        <v>401313.92</v>
      </c>
      <c r="S1822" s="11">
        <f>Raw_Data!$R1822*Raw_Data!$I1822/100</f>
        <v>24399.886336</v>
      </c>
      <c r="T1822" s="11">
        <f>Raw_Data!$R1822-Raw_Data!$S1822</f>
        <v>376914.03366399999</v>
      </c>
      <c r="U1822" s="16">
        <f>Raw_Data!$L1822/Raw_Data!$J1822</f>
        <v>0.2388639665857574</v>
      </c>
    </row>
    <row r="1823" spans="1:21" x14ac:dyDescent="0.3">
      <c r="A1823" s="13" t="s">
        <v>2541</v>
      </c>
      <c r="B1823" s="12">
        <v>45322</v>
      </c>
      <c r="C1823" s="13" t="s">
        <v>34</v>
      </c>
      <c r="D1823" s="13" t="s">
        <v>2412</v>
      </c>
      <c r="E1823" s="13" t="s">
        <v>5785</v>
      </c>
      <c r="F1823" s="13" t="s">
        <v>20</v>
      </c>
      <c r="G1823" s="13">
        <v>65417.13</v>
      </c>
      <c r="H1823" s="13">
        <v>7</v>
      </c>
      <c r="I1823" s="14">
        <v>4</v>
      </c>
      <c r="J1823" s="15">
        <v>457919.88</v>
      </c>
      <c r="K1823" s="13">
        <v>52738</v>
      </c>
      <c r="L1823" s="15">
        <v>88753.89</v>
      </c>
      <c r="M1823" s="13" t="s">
        <v>21</v>
      </c>
      <c r="N1823" s="13" t="s">
        <v>22</v>
      </c>
      <c r="O1823" s="13" t="s">
        <v>23</v>
      </c>
      <c r="P1823" s="13">
        <v>1</v>
      </c>
      <c r="Q1823" s="13">
        <v>2024</v>
      </c>
      <c r="R1823" s="15">
        <f>Raw_Data!$G1823*Raw_Data!$H1823</f>
        <v>457919.91</v>
      </c>
      <c r="S1823" s="15">
        <f>Raw_Data!$R1823*Raw_Data!$I1823/100</f>
        <v>18316.796399999999</v>
      </c>
      <c r="T1823" s="15">
        <f>Raw_Data!$R1823-Raw_Data!$S1823</f>
        <v>439603.11359999998</v>
      </c>
      <c r="U1823" s="17">
        <f>Raw_Data!$L1823/Raw_Data!$J1823</f>
        <v>0.19381969177664879</v>
      </c>
    </row>
    <row r="1824" spans="1:21" x14ac:dyDescent="0.3">
      <c r="A1824" s="9" t="s">
        <v>2542</v>
      </c>
      <c r="B1824" s="8">
        <v>45323</v>
      </c>
      <c r="C1824" s="9" t="s">
        <v>34</v>
      </c>
      <c r="D1824" s="9" t="s">
        <v>584</v>
      </c>
      <c r="E1824" s="9" t="s">
        <v>5790</v>
      </c>
      <c r="F1824" s="9" t="s">
        <v>55</v>
      </c>
      <c r="G1824" s="9">
        <v>62184.22</v>
      </c>
      <c r="H1824" s="9">
        <v>6</v>
      </c>
      <c r="I1824" s="10">
        <v>2.38</v>
      </c>
      <c r="J1824" s="11">
        <v>373105.3</v>
      </c>
      <c r="K1824" s="9">
        <v>43971.33</v>
      </c>
      <c r="L1824" s="11">
        <v>109277.3</v>
      </c>
      <c r="M1824" s="9" t="s">
        <v>21</v>
      </c>
      <c r="N1824" s="9" t="s">
        <v>58</v>
      </c>
      <c r="O1824" s="9" t="s">
        <v>23</v>
      </c>
      <c r="P1824" s="9">
        <v>2</v>
      </c>
      <c r="Q1824" s="9">
        <v>2024</v>
      </c>
      <c r="R1824" s="11">
        <f>Raw_Data!$G1824*Raw_Data!$H1824</f>
        <v>373105.32</v>
      </c>
      <c r="S1824" s="11">
        <f>Raw_Data!$R1824*Raw_Data!$I1824/100</f>
        <v>8879.9066160000002</v>
      </c>
      <c r="T1824" s="11">
        <f>Raw_Data!$R1824-Raw_Data!$S1824</f>
        <v>364225.41338400001</v>
      </c>
      <c r="U1824" s="16">
        <f>Raw_Data!$L1824/Raw_Data!$J1824</f>
        <v>0.29288594935531609</v>
      </c>
    </row>
    <row r="1825" spans="1:21" x14ac:dyDescent="0.3">
      <c r="A1825" s="13" t="s">
        <v>2543</v>
      </c>
      <c r="B1825" s="12">
        <v>45323</v>
      </c>
      <c r="C1825" s="13" t="s">
        <v>40</v>
      </c>
      <c r="D1825" s="13" t="s">
        <v>2427</v>
      </c>
      <c r="E1825" s="13" t="s">
        <v>5789</v>
      </c>
      <c r="F1825" s="13" t="s">
        <v>20</v>
      </c>
      <c r="G1825" s="13">
        <v>89048.65</v>
      </c>
      <c r="H1825" s="13">
        <v>8</v>
      </c>
      <c r="I1825" s="14">
        <v>0.93</v>
      </c>
      <c r="J1825" s="15">
        <v>712389.2</v>
      </c>
      <c r="K1825" s="13">
        <v>72652.08</v>
      </c>
      <c r="L1825" s="15">
        <v>131172.56</v>
      </c>
      <c r="M1825" s="13" t="s">
        <v>21</v>
      </c>
      <c r="N1825" s="13" t="s">
        <v>45</v>
      </c>
      <c r="O1825" s="13" t="s">
        <v>23</v>
      </c>
      <c r="P1825" s="13">
        <v>2</v>
      </c>
      <c r="Q1825" s="13">
        <v>2024</v>
      </c>
      <c r="R1825" s="15">
        <f>Raw_Data!$G1825*Raw_Data!$H1825</f>
        <v>712389.2</v>
      </c>
      <c r="S1825" s="15">
        <f>Raw_Data!$R1825*Raw_Data!$I1825/100</f>
        <v>6625.2195600000005</v>
      </c>
      <c r="T1825" s="15">
        <f>Raw_Data!$R1825-Raw_Data!$S1825</f>
        <v>705763.98043999996</v>
      </c>
      <c r="U1825" s="17">
        <f>Raw_Data!$L1825/Raw_Data!$J1825</f>
        <v>0.18413047250014458</v>
      </c>
    </row>
    <row r="1826" spans="1:21" x14ac:dyDescent="0.3">
      <c r="A1826" s="9" t="s">
        <v>2544</v>
      </c>
      <c r="B1826" s="8">
        <v>45323</v>
      </c>
      <c r="C1826" s="9" t="s">
        <v>34</v>
      </c>
      <c r="D1826" s="9" t="s">
        <v>1197</v>
      </c>
      <c r="E1826" s="9" t="s">
        <v>5790</v>
      </c>
      <c r="F1826" s="9" t="s">
        <v>20</v>
      </c>
      <c r="G1826" s="9">
        <v>67967.509999999995</v>
      </c>
      <c r="H1826" s="9">
        <v>5</v>
      </c>
      <c r="I1826" s="10">
        <v>4</v>
      </c>
      <c r="J1826" s="11">
        <v>339837.55</v>
      </c>
      <c r="K1826" s="9">
        <v>53481.440000000002</v>
      </c>
      <c r="L1826" s="11">
        <v>72430.37</v>
      </c>
      <c r="M1826" s="9" t="s">
        <v>21</v>
      </c>
      <c r="N1826" s="9" t="s">
        <v>22</v>
      </c>
      <c r="O1826" s="9" t="s">
        <v>23</v>
      </c>
      <c r="P1826" s="9">
        <v>2</v>
      </c>
      <c r="Q1826" s="9">
        <v>2024</v>
      </c>
      <c r="R1826" s="11">
        <f>Raw_Data!$G1826*Raw_Data!$H1826</f>
        <v>339837.55</v>
      </c>
      <c r="S1826" s="11">
        <f>Raw_Data!$R1826*Raw_Data!$I1826/100</f>
        <v>13593.502</v>
      </c>
      <c r="T1826" s="11">
        <f>Raw_Data!$R1826-Raw_Data!$S1826</f>
        <v>326244.04800000001</v>
      </c>
      <c r="U1826" s="16">
        <f>Raw_Data!$L1826/Raw_Data!$J1826</f>
        <v>0.21313233337516704</v>
      </c>
    </row>
    <row r="1827" spans="1:21" x14ac:dyDescent="0.3">
      <c r="A1827" s="13" t="s">
        <v>2545</v>
      </c>
      <c r="B1827" s="12">
        <v>45323</v>
      </c>
      <c r="C1827" s="13" t="s">
        <v>25</v>
      </c>
      <c r="D1827" s="13" t="s">
        <v>2546</v>
      </c>
      <c r="E1827" s="13" t="s">
        <v>5789</v>
      </c>
      <c r="F1827" s="13" t="s">
        <v>55</v>
      </c>
      <c r="G1827" s="13">
        <v>112312.49</v>
      </c>
      <c r="H1827" s="13">
        <v>4</v>
      </c>
      <c r="I1827" s="14">
        <v>0.77</v>
      </c>
      <c r="J1827" s="15">
        <v>449249.94</v>
      </c>
      <c r="K1827" s="13">
        <v>77762.179999999993</v>
      </c>
      <c r="L1827" s="15">
        <v>138201.22</v>
      </c>
      <c r="M1827" s="13" t="s">
        <v>21</v>
      </c>
      <c r="N1827" s="13" t="s">
        <v>28</v>
      </c>
      <c r="O1827" s="13" t="s">
        <v>23</v>
      </c>
      <c r="P1827" s="13">
        <v>2</v>
      </c>
      <c r="Q1827" s="13">
        <v>2024</v>
      </c>
      <c r="R1827" s="15">
        <f>Raw_Data!$G1827*Raw_Data!$H1827</f>
        <v>449249.96</v>
      </c>
      <c r="S1827" s="15">
        <f>Raw_Data!$R1827*Raw_Data!$I1827/100</f>
        <v>3459.2246920000007</v>
      </c>
      <c r="T1827" s="15">
        <f>Raw_Data!$R1827-Raw_Data!$S1827</f>
        <v>445790.735308</v>
      </c>
      <c r="U1827" s="17">
        <f>Raw_Data!$L1827/Raw_Data!$J1827</f>
        <v>0.3076265741960923</v>
      </c>
    </row>
    <row r="1828" spans="1:21" x14ac:dyDescent="0.3">
      <c r="A1828" s="9" t="s">
        <v>2547</v>
      </c>
      <c r="B1828" s="8">
        <v>45323</v>
      </c>
      <c r="C1828" s="9" t="s">
        <v>34</v>
      </c>
      <c r="D1828" s="9" t="s">
        <v>2125</v>
      </c>
      <c r="E1828" s="9" t="s">
        <v>5790</v>
      </c>
      <c r="F1828" s="9" t="s">
        <v>55</v>
      </c>
      <c r="G1828" s="9">
        <v>50878.48</v>
      </c>
      <c r="H1828" s="9">
        <v>2</v>
      </c>
      <c r="I1828" s="10">
        <v>16.739999999999998</v>
      </c>
      <c r="J1828" s="11">
        <v>101756.97</v>
      </c>
      <c r="K1828" s="9">
        <v>36370.65</v>
      </c>
      <c r="L1828" s="11">
        <v>29015.67</v>
      </c>
      <c r="M1828" s="9" t="s">
        <v>21</v>
      </c>
      <c r="N1828" s="9" t="s">
        <v>58</v>
      </c>
      <c r="O1828" s="9" t="s">
        <v>29</v>
      </c>
      <c r="P1828" s="9">
        <v>2</v>
      </c>
      <c r="Q1828" s="9">
        <v>2024</v>
      </c>
      <c r="R1828" s="11">
        <f>Raw_Data!$G1828*Raw_Data!$H1828</f>
        <v>101756.96</v>
      </c>
      <c r="S1828" s="11">
        <f>Raw_Data!$R1828*Raw_Data!$I1828/100</f>
        <v>17034.115104</v>
      </c>
      <c r="T1828" s="11">
        <f>Raw_Data!$R1828-Raw_Data!$S1828</f>
        <v>84722.84489600001</v>
      </c>
      <c r="U1828" s="16">
        <f>Raw_Data!$L1828/Raw_Data!$J1828</f>
        <v>0.28514675702313069</v>
      </c>
    </row>
    <row r="1829" spans="1:21" x14ac:dyDescent="0.3">
      <c r="A1829" s="13" t="s">
        <v>2548</v>
      </c>
      <c r="B1829" s="12">
        <v>45324</v>
      </c>
      <c r="C1829" s="13" t="s">
        <v>18</v>
      </c>
      <c r="D1829" s="13" t="s">
        <v>842</v>
      </c>
      <c r="E1829" s="13" t="s">
        <v>5788</v>
      </c>
      <c r="F1829" s="13" t="s">
        <v>20</v>
      </c>
      <c r="G1829" s="13">
        <v>65997.02</v>
      </c>
      <c r="H1829" s="13">
        <v>79</v>
      </c>
      <c r="I1829" s="14">
        <v>4</v>
      </c>
      <c r="J1829" s="15">
        <v>5213764.4000000004</v>
      </c>
      <c r="K1829" s="13">
        <v>52364.74</v>
      </c>
      <c r="L1829" s="15">
        <v>1076949.56</v>
      </c>
      <c r="M1829" s="13" t="s">
        <v>36</v>
      </c>
      <c r="N1829" s="13" t="s">
        <v>28</v>
      </c>
      <c r="O1829" s="13" t="s">
        <v>23</v>
      </c>
      <c r="P1829" s="13">
        <v>2</v>
      </c>
      <c r="Q1829" s="13">
        <v>2024</v>
      </c>
      <c r="R1829" s="15">
        <f>Raw_Data!$G1829*Raw_Data!$H1829</f>
        <v>5213764.58</v>
      </c>
      <c r="S1829" s="15">
        <f>Raw_Data!$R1829*Raw_Data!$I1829/100</f>
        <v>208550.58319999999</v>
      </c>
      <c r="T1829" s="15">
        <f>Raw_Data!$R1829-Raw_Data!$S1829</f>
        <v>5005213.9967999998</v>
      </c>
      <c r="U1829" s="17">
        <f>Raw_Data!$L1829/Raw_Data!$J1829</f>
        <v>0.20655892314581764</v>
      </c>
    </row>
    <row r="1830" spans="1:21" x14ac:dyDescent="0.3">
      <c r="A1830" s="9" t="s">
        <v>2549</v>
      </c>
      <c r="B1830" s="8">
        <v>45324</v>
      </c>
      <c r="C1830" s="9" t="s">
        <v>34</v>
      </c>
      <c r="D1830" s="9" t="s">
        <v>329</v>
      </c>
      <c r="E1830" s="9" t="s">
        <v>5790</v>
      </c>
      <c r="F1830" s="9" t="s">
        <v>55</v>
      </c>
      <c r="G1830" s="9">
        <v>61963.96</v>
      </c>
      <c r="H1830" s="9">
        <v>9</v>
      </c>
      <c r="I1830" s="10">
        <v>4.95</v>
      </c>
      <c r="J1830" s="11">
        <v>557675.65</v>
      </c>
      <c r="K1830" s="9">
        <v>40321.58</v>
      </c>
      <c r="L1830" s="11">
        <v>194781.4</v>
      </c>
      <c r="M1830" s="9" t="s">
        <v>21</v>
      </c>
      <c r="N1830" s="9" t="s">
        <v>58</v>
      </c>
      <c r="O1830" s="9" t="s">
        <v>23</v>
      </c>
      <c r="P1830" s="9">
        <v>2</v>
      </c>
      <c r="Q1830" s="9">
        <v>2024</v>
      </c>
      <c r="R1830" s="11">
        <f>Raw_Data!$G1830*Raw_Data!$H1830</f>
        <v>557675.64</v>
      </c>
      <c r="S1830" s="11">
        <f>Raw_Data!$R1830*Raw_Data!$I1830/100</f>
        <v>27604.944180000002</v>
      </c>
      <c r="T1830" s="11">
        <f>Raw_Data!$R1830-Raw_Data!$S1830</f>
        <v>530070.69582000002</v>
      </c>
      <c r="U1830" s="16">
        <f>Raw_Data!$L1830/Raw_Data!$J1830</f>
        <v>0.34927363244208348</v>
      </c>
    </row>
    <row r="1831" spans="1:21" x14ac:dyDescent="0.3">
      <c r="A1831" s="13" t="s">
        <v>2550</v>
      </c>
      <c r="B1831" s="12">
        <v>45324</v>
      </c>
      <c r="C1831" s="13" t="s">
        <v>25</v>
      </c>
      <c r="D1831" s="13" t="s">
        <v>2551</v>
      </c>
      <c r="E1831" s="13" t="s">
        <v>5790</v>
      </c>
      <c r="F1831" s="13" t="s">
        <v>27</v>
      </c>
      <c r="G1831" s="13">
        <v>104576.18</v>
      </c>
      <c r="H1831" s="13">
        <v>5</v>
      </c>
      <c r="I1831" s="14">
        <v>12.53</v>
      </c>
      <c r="J1831" s="15">
        <v>522880.91</v>
      </c>
      <c r="K1831" s="13">
        <v>80117.5</v>
      </c>
      <c r="L1831" s="15">
        <v>122293.4</v>
      </c>
      <c r="M1831" s="13" t="s">
        <v>21</v>
      </c>
      <c r="N1831" s="13" t="s">
        <v>45</v>
      </c>
      <c r="O1831" s="13" t="s">
        <v>29</v>
      </c>
      <c r="P1831" s="13">
        <v>2</v>
      </c>
      <c r="Q1831" s="13">
        <v>2024</v>
      </c>
      <c r="R1831" s="15">
        <f>Raw_Data!$G1831*Raw_Data!$H1831</f>
        <v>522880.89999999997</v>
      </c>
      <c r="S1831" s="15">
        <f>Raw_Data!$R1831*Raw_Data!$I1831/100</f>
        <v>65516.976769999994</v>
      </c>
      <c r="T1831" s="15">
        <f>Raw_Data!$R1831-Raw_Data!$S1831</f>
        <v>457363.92322999996</v>
      </c>
      <c r="U1831" s="17">
        <f>Raw_Data!$L1831/Raw_Data!$J1831</f>
        <v>0.23388384938360057</v>
      </c>
    </row>
    <row r="1832" spans="1:21" x14ac:dyDescent="0.3">
      <c r="A1832" s="9" t="s">
        <v>2552</v>
      </c>
      <c r="B1832" s="8">
        <v>45324</v>
      </c>
      <c r="C1832" s="9" t="s">
        <v>47</v>
      </c>
      <c r="D1832" s="9" t="s">
        <v>517</v>
      </c>
      <c r="E1832" s="9" t="s">
        <v>5786</v>
      </c>
      <c r="F1832" s="9" t="s">
        <v>55</v>
      </c>
      <c r="G1832" s="9">
        <v>50311.19</v>
      </c>
      <c r="H1832" s="9">
        <v>73</v>
      </c>
      <c r="I1832" s="10">
        <v>4.95</v>
      </c>
      <c r="J1832" s="11">
        <v>3672716.66</v>
      </c>
      <c r="K1832" s="9">
        <v>37700.019999999997</v>
      </c>
      <c r="L1832" s="11">
        <v>920615.35</v>
      </c>
      <c r="M1832" s="9" t="s">
        <v>36</v>
      </c>
      <c r="N1832" s="9" t="s">
        <v>28</v>
      </c>
      <c r="O1832" s="9" t="s">
        <v>23</v>
      </c>
      <c r="P1832" s="9">
        <v>2</v>
      </c>
      <c r="Q1832" s="9">
        <v>2024</v>
      </c>
      <c r="R1832" s="11">
        <f>Raw_Data!$G1832*Raw_Data!$H1832</f>
        <v>3672716.87</v>
      </c>
      <c r="S1832" s="11">
        <f>Raw_Data!$R1832*Raw_Data!$I1832/100</f>
        <v>181799.48506500002</v>
      </c>
      <c r="T1832" s="11">
        <f>Raw_Data!$R1832-Raw_Data!$S1832</f>
        <v>3490917.384935</v>
      </c>
      <c r="U1832" s="16">
        <f>Raw_Data!$L1832/Raw_Data!$J1832</f>
        <v>0.25066331961475075</v>
      </c>
    </row>
    <row r="1833" spans="1:21" x14ac:dyDescent="0.3">
      <c r="A1833" s="13" t="s">
        <v>2553</v>
      </c>
      <c r="B1833" s="12">
        <v>45325</v>
      </c>
      <c r="C1833" s="13" t="s">
        <v>25</v>
      </c>
      <c r="D1833" s="13" t="s">
        <v>1400</v>
      </c>
      <c r="E1833" s="13" t="s">
        <v>5787</v>
      </c>
      <c r="F1833" s="13" t="s">
        <v>55</v>
      </c>
      <c r="G1833" s="13">
        <v>112821.74</v>
      </c>
      <c r="H1833" s="13">
        <v>49</v>
      </c>
      <c r="I1833" s="14">
        <v>1.57</v>
      </c>
      <c r="J1833" s="15">
        <v>5528265.3700000001</v>
      </c>
      <c r="K1833" s="13">
        <v>81915.350000000006</v>
      </c>
      <c r="L1833" s="15">
        <v>1514413.15</v>
      </c>
      <c r="M1833" s="13" t="s">
        <v>36</v>
      </c>
      <c r="N1833" s="13" t="s">
        <v>28</v>
      </c>
      <c r="O1833" s="13" t="s">
        <v>23</v>
      </c>
      <c r="P1833" s="13">
        <v>2</v>
      </c>
      <c r="Q1833" s="13">
        <v>2024</v>
      </c>
      <c r="R1833" s="15">
        <f>Raw_Data!$G1833*Raw_Data!$H1833</f>
        <v>5528265.2600000007</v>
      </c>
      <c r="S1833" s="15">
        <f>Raw_Data!$R1833*Raw_Data!$I1833/100</f>
        <v>86793.764582000018</v>
      </c>
      <c r="T1833" s="15">
        <f>Raw_Data!$R1833-Raw_Data!$S1833</f>
        <v>5441471.495418001</v>
      </c>
      <c r="U1833" s="17">
        <f>Raw_Data!$L1833/Raw_Data!$J1833</f>
        <v>0.2739400243371457</v>
      </c>
    </row>
    <row r="1834" spans="1:21" x14ac:dyDescent="0.3">
      <c r="A1834" s="9" t="s">
        <v>2554</v>
      </c>
      <c r="B1834" s="8">
        <v>45325</v>
      </c>
      <c r="C1834" s="9" t="s">
        <v>47</v>
      </c>
      <c r="D1834" s="9" t="s">
        <v>2555</v>
      </c>
      <c r="E1834" s="9" t="s">
        <v>5788</v>
      </c>
      <c r="F1834" s="9" t="s">
        <v>55</v>
      </c>
      <c r="G1834" s="9">
        <v>45892.44</v>
      </c>
      <c r="H1834" s="9">
        <v>11</v>
      </c>
      <c r="I1834" s="10">
        <v>0.53</v>
      </c>
      <c r="J1834" s="11">
        <v>504816.83</v>
      </c>
      <c r="K1834" s="9">
        <v>33572.42</v>
      </c>
      <c r="L1834" s="11">
        <v>135520.21</v>
      </c>
      <c r="M1834" s="9" t="s">
        <v>21</v>
      </c>
      <c r="N1834" s="9" t="s">
        <v>22</v>
      </c>
      <c r="O1834" s="9" t="s">
        <v>23</v>
      </c>
      <c r="P1834" s="9">
        <v>2</v>
      </c>
      <c r="Q1834" s="9">
        <v>2024</v>
      </c>
      <c r="R1834" s="11">
        <f>Raw_Data!$G1834*Raw_Data!$H1834</f>
        <v>504816.84</v>
      </c>
      <c r="S1834" s="11">
        <f>Raw_Data!$R1834*Raw_Data!$I1834/100</f>
        <v>2675.5292520000007</v>
      </c>
      <c r="T1834" s="11">
        <f>Raw_Data!$R1834-Raw_Data!$S1834</f>
        <v>502141.31074800005</v>
      </c>
      <c r="U1834" s="16">
        <f>Raw_Data!$L1834/Raw_Data!$J1834</f>
        <v>0.26845422328728619</v>
      </c>
    </row>
    <row r="1835" spans="1:21" x14ac:dyDescent="0.3">
      <c r="A1835" s="13" t="s">
        <v>2556</v>
      </c>
      <c r="B1835" s="12">
        <v>45325</v>
      </c>
      <c r="C1835" s="13" t="s">
        <v>47</v>
      </c>
      <c r="D1835" s="13" t="s">
        <v>2557</v>
      </c>
      <c r="E1835" s="13" t="s">
        <v>5789</v>
      </c>
      <c r="F1835" s="13" t="s">
        <v>20</v>
      </c>
      <c r="G1835" s="13">
        <v>58900.22</v>
      </c>
      <c r="H1835" s="13">
        <v>1</v>
      </c>
      <c r="I1835" s="14">
        <v>2.4900000000000002</v>
      </c>
      <c r="J1835" s="15">
        <v>58900.22</v>
      </c>
      <c r="K1835" s="13">
        <v>50000.74</v>
      </c>
      <c r="L1835" s="15">
        <v>8899.48</v>
      </c>
      <c r="M1835" s="13" t="s">
        <v>21</v>
      </c>
      <c r="N1835" s="13" t="s">
        <v>28</v>
      </c>
      <c r="O1835" s="13" t="s">
        <v>23</v>
      </c>
      <c r="P1835" s="13">
        <v>2</v>
      </c>
      <c r="Q1835" s="13">
        <v>2024</v>
      </c>
      <c r="R1835" s="15">
        <f>Raw_Data!$G1835*Raw_Data!$H1835</f>
        <v>58900.22</v>
      </c>
      <c r="S1835" s="15">
        <f>Raw_Data!$R1835*Raw_Data!$I1835/100</f>
        <v>1466.6154780000004</v>
      </c>
      <c r="T1835" s="15">
        <f>Raw_Data!$R1835-Raw_Data!$S1835</f>
        <v>57433.604522000001</v>
      </c>
      <c r="U1835" s="17">
        <f>Raw_Data!$L1835/Raw_Data!$J1835</f>
        <v>0.15109417248356627</v>
      </c>
    </row>
    <row r="1836" spans="1:21" x14ac:dyDescent="0.3">
      <c r="A1836" s="9" t="s">
        <v>2558</v>
      </c>
      <c r="B1836" s="8">
        <v>45326</v>
      </c>
      <c r="C1836" s="9" t="s">
        <v>25</v>
      </c>
      <c r="D1836" s="9" t="s">
        <v>179</v>
      </c>
      <c r="E1836" s="9" t="s">
        <v>5790</v>
      </c>
      <c r="F1836" s="9" t="s">
        <v>55</v>
      </c>
      <c r="G1836" s="9">
        <v>87506.34</v>
      </c>
      <c r="H1836" s="9">
        <v>65</v>
      </c>
      <c r="I1836" s="10">
        <v>23.56</v>
      </c>
      <c r="J1836" s="11">
        <v>5687911.9699999997</v>
      </c>
      <c r="K1836" s="9">
        <v>58100.06</v>
      </c>
      <c r="L1836" s="11">
        <v>1911408.04</v>
      </c>
      <c r="M1836" s="9" t="s">
        <v>36</v>
      </c>
      <c r="N1836" s="9" t="s">
        <v>28</v>
      </c>
      <c r="O1836" s="9" t="s">
        <v>29</v>
      </c>
      <c r="P1836" s="9">
        <v>2</v>
      </c>
      <c r="Q1836" s="9">
        <v>2024</v>
      </c>
      <c r="R1836" s="11">
        <f>Raw_Data!$G1836*Raw_Data!$H1836</f>
        <v>5687912.0999999996</v>
      </c>
      <c r="S1836" s="11">
        <f>Raw_Data!$R1836*Raw_Data!$I1836/100</f>
        <v>1340072.0907599998</v>
      </c>
      <c r="T1836" s="11">
        <f>Raw_Data!$R1836-Raw_Data!$S1836</f>
        <v>4347840.0092399996</v>
      </c>
      <c r="U1836" s="16">
        <f>Raw_Data!$L1836/Raw_Data!$J1836</f>
        <v>0.33604740194317745</v>
      </c>
    </row>
    <row r="1837" spans="1:21" x14ac:dyDescent="0.3">
      <c r="A1837" s="13" t="s">
        <v>2559</v>
      </c>
      <c r="B1837" s="12">
        <v>45326</v>
      </c>
      <c r="C1837" s="13" t="s">
        <v>18</v>
      </c>
      <c r="D1837" s="13" t="s">
        <v>427</v>
      </c>
      <c r="E1837" s="13" t="s">
        <v>5787</v>
      </c>
      <c r="F1837" s="13" t="s">
        <v>27</v>
      </c>
      <c r="G1837" s="13">
        <v>51505.41</v>
      </c>
      <c r="H1837" s="13">
        <v>3</v>
      </c>
      <c r="I1837" s="14">
        <v>1.44</v>
      </c>
      <c r="J1837" s="15">
        <v>154516.22</v>
      </c>
      <c r="K1837" s="13">
        <v>41683.74</v>
      </c>
      <c r="L1837" s="15">
        <v>29464.98</v>
      </c>
      <c r="M1837" s="13" t="s">
        <v>21</v>
      </c>
      <c r="N1837" s="13" t="s">
        <v>22</v>
      </c>
      <c r="O1837" s="13" t="s">
        <v>23</v>
      </c>
      <c r="P1837" s="13">
        <v>2</v>
      </c>
      <c r="Q1837" s="13">
        <v>2024</v>
      </c>
      <c r="R1837" s="15">
        <f>Raw_Data!$G1837*Raw_Data!$H1837</f>
        <v>154516.23000000001</v>
      </c>
      <c r="S1837" s="15">
        <f>Raw_Data!$R1837*Raw_Data!$I1837/100</f>
        <v>2225.0337119999999</v>
      </c>
      <c r="T1837" s="15">
        <f>Raw_Data!$R1837-Raw_Data!$S1837</f>
        <v>152291.19628800001</v>
      </c>
      <c r="U1837" s="17">
        <f>Raw_Data!$L1837/Raw_Data!$J1837</f>
        <v>0.19069182510418647</v>
      </c>
    </row>
    <row r="1838" spans="1:21" x14ac:dyDescent="0.3">
      <c r="A1838" s="9" t="s">
        <v>2560</v>
      </c>
      <c r="B1838" s="8">
        <v>45326</v>
      </c>
      <c r="C1838" s="9" t="s">
        <v>34</v>
      </c>
      <c r="D1838" s="9" t="s">
        <v>1205</v>
      </c>
      <c r="E1838" s="9" t="s">
        <v>5786</v>
      </c>
      <c r="F1838" s="9" t="s">
        <v>42</v>
      </c>
      <c r="G1838" s="9">
        <v>79135.199999999997</v>
      </c>
      <c r="H1838" s="9">
        <v>5</v>
      </c>
      <c r="I1838" s="10">
        <v>13.7</v>
      </c>
      <c r="J1838" s="11">
        <v>395676</v>
      </c>
      <c r="K1838" s="9">
        <v>59476.52</v>
      </c>
      <c r="L1838" s="11">
        <v>98293.39</v>
      </c>
      <c r="M1838" s="9" t="s">
        <v>21</v>
      </c>
      <c r="N1838" s="9" t="s">
        <v>22</v>
      </c>
      <c r="O1838" s="9" t="s">
        <v>29</v>
      </c>
      <c r="P1838" s="9">
        <v>2</v>
      </c>
      <c r="Q1838" s="9">
        <v>2024</v>
      </c>
      <c r="R1838" s="11">
        <f>Raw_Data!$G1838*Raw_Data!$H1838</f>
        <v>395676</v>
      </c>
      <c r="S1838" s="11">
        <f>Raw_Data!$R1838*Raw_Data!$I1838/100</f>
        <v>54207.611999999994</v>
      </c>
      <c r="T1838" s="11">
        <f>Raw_Data!$R1838-Raw_Data!$S1838</f>
        <v>341468.38800000004</v>
      </c>
      <c r="U1838" s="16">
        <f>Raw_Data!$L1838/Raw_Data!$J1838</f>
        <v>0.24841888312659852</v>
      </c>
    </row>
    <row r="1839" spans="1:21" x14ac:dyDescent="0.3">
      <c r="A1839" s="13" t="s">
        <v>2561</v>
      </c>
      <c r="B1839" s="12">
        <v>45326</v>
      </c>
      <c r="C1839" s="13" t="s">
        <v>34</v>
      </c>
      <c r="D1839" s="13" t="s">
        <v>1939</v>
      </c>
      <c r="E1839" s="13" t="s">
        <v>5788</v>
      </c>
      <c r="F1839" s="13" t="s">
        <v>27</v>
      </c>
      <c r="G1839" s="13">
        <v>55335.23</v>
      </c>
      <c r="H1839" s="13">
        <v>79</v>
      </c>
      <c r="I1839" s="14">
        <v>2.36</v>
      </c>
      <c r="J1839" s="15">
        <v>4371483.08</v>
      </c>
      <c r="K1839" s="13">
        <v>44617.68</v>
      </c>
      <c r="L1839" s="15">
        <v>846686.44</v>
      </c>
      <c r="M1839" s="13" t="s">
        <v>36</v>
      </c>
      <c r="N1839" s="13" t="s">
        <v>58</v>
      </c>
      <c r="O1839" s="13" t="s">
        <v>23</v>
      </c>
      <c r="P1839" s="13">
        <v>2</v>
      </c>
      <c r="Q1839" s="13">
        <v>2024</v>
      </c>
      <c r="R1839" s="15">
        <f>Raw_Data!$G1839*Raw_Data!$H1839</f>
        <v>4371483.17</v>
      </c>
      <c r="S1839" s="15">
        <f>Raw_Data!$R1839*Raw_Data!$I1839/100</f>
        <v>103167.00281199999</v>
      </c>
      <c r="T1839" s="15">
        <f>Raw_Data!$R1839-Raw_Data!$S1839</f>
        <v>4268316.1671879999</v>
      </c>
      <c r="U1839" s="17">
        <f>Raw_Data!$L1839/Raw_Data!$J1839</f>
        <v>0.19368402542232874</v>
      </c>
    </row>
    <row r="1840" spans="1:21" x14ac:dyDescent="0.3">
      <c r="A1840" s="9" t="s">
        <v>2562</v>
      </c>
      <c r="B1840" s="8">
        <v>45326</v>
      </c>
      <c r="C1840" s="9" t="s">
        <v>25</v>
      </c>
      <c r="D1840" s="9" t="s">
        <v>1331</v>
      </c>
      <c r="E1840" s="9" t="s">
        <v>5788</v>
      </c>
      <c r="F1840" s="9" t="s">
        <v>27</v>
      </c>
      <c r="G1840" s="9">
        <v>102661.44</v>
      </c>
      <c r="H1840" s="9">
        <v>9</v>
      </c>
      <c r="I1840" s="10">
        <v>19.649999999999999</v>
      </c>
      <c r="J1840" s="11">
        <v>923952.99</v>
      </c>
      <c r="K1840" s="9">
        <v>78050.86</v>
      </c>
      <c r="L1840" s="11">
        <v>221495.2</v>
      </c>
      <c r="M1840" s="9" t="s">
        <v>36</v>
      </c>
      <c r="N1840" s="9" t="s">
        <v>22</v>
      </c>
      <c r="O1840" s="9" t="s">
        <v>29</v>
      </c>
      <c r="P1840" s="9">
        <v>2</v>
      </c>
      <c r="Q1840" s="9">
        <v>2024</v>
      </c>
      <c r="R1840" s="11">
        <f>Raw_Data!$G1840*Raw_Data!$H1840</f>
        <v>923952.96</v>
      </c>
      <c r="S1840" s="11">
        <f>Raw_Data!$R1840*Raw_Data!$I1840/100</f>
        <v>181556.75663999998</v>
      </c>
      <c r="T1840" s="11">
        <f>Raw_Data!$R1840-Raw_Data!$S1840</f>
        <v>742396.20335999993</v>
      </c>
      <c r="U1840" s="16">
        <f>Raw_Data!$L1840/Raw_Data!$J1840</f>
        <v>0.23972561634331635</v>
      </c>
    </row>
    <row r="1841" spans="1:21" x14ac:dyDescent="0.3">
      <c r="A1841" s="13" t="s">
        <v>2563</v>
      </c>
      <c r="B1841" s="12">
        <v>45327</v>
      </c>
      <c r="C1841" s="13" t="s">
        <v>18</v>
      </c>
      <c r="D1841" s="13" t="s">
        <v>2119</v>
      </c>
      <c r="E1841" s="13" t="s">
        <v>5786</v>
      </c>
      <c r="F1841" s="13" t="s">
        <v>42</v>
      </c>
      <c r="G1841" s="13">
        <v>48867.59</v>
      </c>
      <c r="H1841" s="13">
        <v>4</v>
      </c>
      <c r="I1841" s="14">
        <v>13.26</v>
      </c>
      <c r="J1841" s="15">
        <v>195470.38</v>
      </c>
      <c r="K1841" s="13">
        <v>37889.83</v>
      </c>
      <c r="L1841" s="15">
        <v>43911.05</v>
      </c>
      <c r="M1841" s="13" t="s">
        <v>21</v>
      </c>
      <c r="N1841" s="13" t="s">
        <v>28</v>
      </c>
      <c r="O1841" s="13" t="s">
        <v>29</v>
      </c>
      <c r="P1841" s="13">
        <v>2</v>
      </c>
      <c r="Q1841" s="13">
        <v>2024</v>
      </c>
      <c r="R1841" s="15">
        <f>Raw_Data!$G1841*Raw_Data!$H1841</f>
        <v>195470.36</v>
      </c>
      <c r="S1841" s="15">
        <f>Raw_Data!$R1841*Raw_Data!$I1841/100</f>
        <v>25919.369735999997</v>
      </c>
      <c r="T1841" s="15">
        <f>Raw_Data!$R1841-Raw_Data!$S1841</f>
        <v>169550.99026399999</v>
      </c>
      <c r="U1841" s="17">
        <f>Raw_Data!$L1841/Raw_Data!$J1841</f>
        <v>0.22464298683002509</v>
      </c>
    </row>
    <row r="1842" spans="1:21" x14ac:dyDescent="0.3">
      <c r="A1842" s="9" t="s">
        <v>2564</v>
      </c>
      <c r="B1842" s="8">
        <v>45327</v>
      </c>
      <c r="C1842" s="9" t="s">
        <v>18</v>
      </c>
      <c r="D1842" s="9" t="s">
        <v>1434</v>
      </c>
      <c r="E1842" s="9" t="s">
        <v>5785</v>
      </c>
      <c r="F1842" s="9" t="s">
        <v>27</v>
      </c>
      <c r="G1842" s="9">
        <v>59928.83</v>
      </c>
      <c r="H1842" s="9">
        <v>48</v>
      </c>
      <c r="I1842" s="10">
        <v>10.35</v>
      </c>
      <c r="J1842" s="11">
        <v>2876583.69</v>
      </c>
      <c r="K1842" s="9">
        <v>44248.55</v>
      </c>
      <c r="L1842" s="11">
        <v>752653.22</v>
      </c>
      <c r="M1842" s="9" t="s">
        <v>36</v>
      </c>
      <c r="N1842" s="9" t="s">
        <v>28</v>
      </c>
      <c r="O1842" s="9" t="s">
        <v>29</v>
      </c>
      <c r="P1842" s="9">
        <v>2</v>
      </c>
      <c r="Q1842" s="9">
        <v>2024</v>
      </c>
      <c r="R1842" s="11">
        <f>Raw_Data!$G1842*Raw_Data!$H1842</f>
        <v>2876583.84</v>
      </c>
      <c r="S1842" s="11">
        <f>Raw_Data!$R1842*Raw_Data!$I1842/100</f>
        <v>297726.42744</v>
      </c>
      <c r="T1842" s="11">
        <f>Raw_Data!$R1842-Raw_Data!$S1842</f>
        <v>2578857.4125600001</v>
      </c>
      <c r="U1842" s="16">
        <f>Raw_Data!$L1842/Raw_Data!$J1842</f>
        <v>0.26164829572540615</v>
      </c>
    </row>
    <row r="1843" spans="1:21" x14ac:dyDescent="0.3">
      <c r="A1843" s="13" t="s">
        <v>2565</v>
      </c>
      <c r="B1843" s="12">
        <v>45327</v>
      </c>
      <c r="C1843" s="13" t="s">
        <v>18</v>
      </c>
      <c r="D1843" s="13" t="s">
        <v>390</v>
      </c>
      <c r="E1843" s="13" t="s">
        <v>5787</v>
      </c>
      <c r="F1843" s="13" t="s">
        <v>55</v>
      </c>
      <c r="G1843" s="13">
        <v>60220.82</v>
      </c>
      <c r="H1843" s="13">
        <v>77</v>
      </c>
      <c r="I1843" s="14">
        <v>5.75</v>
      </c>
      <c r="J1843" s="15">
        <v>4637003.38</v>
      </c>
      <c r="K1843" s="13">
        <v>44984.72</v>
      </c>
      <c r="L1843" s="15">
        <v>1173179.79</v>
      </c>
      <c r="M1843" s="13" t="s">
        <v>36</v>
      </c>
      <c r="N1843" s="13" t="s">
        <v>28</v>
      </c>
      <c r="O1843" s="13" t="s">
        <v>23</v>
      </c>
      <c r="P1843" s="13">
        <v>2</v>
      </c>
      <c r="Q1843" s="13">
        <v>2024</v>
      </c>
      <c r="R1843" s="15">
        <f>Raw_Data!$G1843*Raw_Data!$H1843</f>
        <v>4637003.1399999997</v>
      </c>
      <c r="S1843" s="15">
        <f>Raw_Data!$R1843*Raw_Data!$I1843/100</f>
        <v>266627.68054999999</v>
      </c>
      <c r="T1843" s="15">
        <f>Raw_Data!$R1843-Raw_Data!$S1843</f>
        <v>4370375.45945</v>
      </c>
      <c r="U1843" s="17">
        <f>Raw_Data!$L1843/Raw_Data!$J1843</f>
        <v>0.25300386776944728</v>
      </c>
    </row>
    <row r="1844" spans="1:21" x14ac:dyDescent="0.3">
      <c r="A1844" s="9" t="s">
        <v>2566</v>
      </c>
      <c r="B1844" s="8">
        <v>45328</v>
      </c>
      <c r="C1844" s="9" t="s">
        <v>40</v>
      </c>
      <c r="D1844" s="9" t="s">
        <v>1492</v>
      </c>
      <c r="E1844" s="9" t="s">
        <v>5790</v>
      </c>
      <c r="F1844" s="9" t="s">
        <v>55</v>
      </c>
      <c r="G1844" s="9">
        <v>86593.46</v>
      </c>
      <c r="H1844" s="9">
        <v>5</v>
      </c>
      <c r="I1844" s="10">
        <v>9.93</v>
      </c>
      <c r="J1844" s="11">
        <v>432967.32</v>
      </c>
      <c r="K1844" s="9">
        <v>60196.49</v>
      </c>
      <c r="L1844" s="11">
        <v>131984.85</v>
      </c>
      <c r="M1844" s="9" t="s">
        <v>21</v>
      </c>
      <c r="N1844" s="9" t="s">
        <v>58</v>
      </c>
      <c r="O1844" s="9" t="s">
        <v>29</v>
      </c>
      <c r="P1844" s="9">
        <v>2</v>
      </c>
      <c r="Q1844" s="9">
        <v>2024</v>
      </c>
      <c r="R1844" s="11">
        <f>Raw_Data!$G1844*Raw_Data!$H1844</f>
        <v>432967.30000000005</v>
      </c>
      <c r="S1844" s="11">
        <f>Raw_Data!$R1844*Raw_Data!$I1844/100</f>
        <v>42993.652890000005</v>
      </c>
      <c r="T1844" s="11">
        <f>Raw_Data!$R1844-Raw_Data!$S1844</f>
        <v>389973.64711000002</v>
      </c>
      <c r="U1844" s="16">
        <f>Raw_Data!$L1844/Raw_Data!$J1844</f>
        <v>0.30483790323944082</v>
      </c>
    </row>
    <row r="1845" spans="1:21" x14ac:dyDescent="0.3">
      <c r="A1845" s="13" t="s">
        <v>2567</v>
      </c>
      <c r="B1845" s="12">
        <v>45328</v>
      </c>
      <c r="C1845" s="13" t="s">
        <v>18</v>
      </c>
      <c r="D1845" s="13" t="s">
        <v>957</v>
      </c>
      <c r="E1845" s="13" t="s">
        <v>5789</v>
      </c>
      <c r="F1845" s="13" t="s">
        <v>27</v>
      </c>
      <c r="G1845" s="13">
        <v>52649.79</v>
      </c>
      <c r="H1845" s="13">
        <v>9</v>
      </c>
      <c r="I1845" s="14">
        <v>2.0699999999999998</v>
      </c>
      <c r="J1845" s="15">
        <v>473848.12</v>
      </c>
      <c r="K1845" s="13">
        <v>38391.86</v>
      </c>
      <c r="L1845" s="15">
        <v>128321.4</v>
      </c>
      <c r="M1845" s="13" t="s">
        <v>21</v>
      </c>
      <c r="N1845" s="13" t="s">
        <v>28</v>
      </c>
      <c r="O1845" s="13" t="s">
        <v>23</v>
      </c>
      <c r="P1845" s="13">
        <v>2</v>
      </c>
      <c r="Q1845" s="13">
        <v>2024</v>
      </c>
      <c r="R1845" s="15">
        <f>Raw_Data!$G1845*Raw_Data!$H1845</f>
        <v>473848.11</v>
      </c>
      <c r="S1845" s="15">
        <f>Raw_Data!$R1845*Raw_Data!$I1845/100</f>
        <v>9808.6558769999992</v>
      </c>
      <c r="T1845" s="15">
        <f>Raw_Data!$R1845-Raw_Data!$S1845</f>
        <v>464039.45412299997</v>
      </c>
      <c r="U1845" s="17">
        <f>Raw_Data!$L1845/Raw_Data!$J1845</f>
        <v>0.2708070256773415</v>
      </c>
    </row>
    <row r="1846" spans="1:21" x14ac:dyDescent="0.3">
      <c r="A1846" s="9" t="s">
        <v>2568</v>
      </c>
      <c r="B1846" s="8">
        <v>45328</v>
      </c>
      <c r="C1846" s="9" t="s">
        <v>18</v>
      </c>
      <c r="D1846" s="9" t="s">
        <v>132</v>
      </c>
      <c r="E1846" s="9" t="s">
        <v>5787</v>
      </c>
      <c r="F1846" s="9" t="s">
        <v>27</v>
      </c>
      <c r="G1846" s="9">
        <v>56583.32</v>
      </c>
      <c r="H1846" s="9">
        <v>9</v>
      </c>
      <c r="I1846" s="10">
        <v>4</v>
      </c>
      <c r="J1846" s="11">
        <v>509249.84</v>
      </c>
      <c r="K1846" s="9">
        <v>45034.07</v>
      </c>
      <c r="L1846" s="11">
        <v>103943.17</v>
      </c>
      <c r="M1846" s="9" t="s">
        <v>21</v>
      </c>
      <c r="N1846" s="9" t="s">
        <v>58</v>
      </c>
      <c r="O1846" s="9" t="s">
        <v>23</v>
      </c>
      <c r="P1846" s="9">
        <v>2</v>
      </c>
      <c r="Q1846" s="9">
        <v>2024</v>
      </c>
      <c r="R1846" s="11">
        <f>Raw_Data!$G1846*Raw_Data!$H1846</f>
        <v>509249.88</v>
      </c>
      <c r="S1846" s="11">
        <f>Raw_Data!$R1846*Raw_Data!$I1846/100</f>
        <v>20369.995200000001</v>
      </c>
      <c r="T1846" s="11">
        <f>Raw_Data!$R1846-Raw_Data!$S1846</f>
        <v>488879.8848</v>
      </c>
      <c r="U1846" s="16">
        <f>Raw_Data!$L1846/Raw_Data!$J1846</f>
        <v>0.20411036358892129</v>
      </c>
    </row>
    <row r="1847" spans="1:21" x14ac:dyDescent="0.3">
      <c r="A1847" s="13" t="s">
        <v>2569</v>
      </c>
      <c r="B1847" s="12">
        <v>45328</v>
      </c>
      <c r="C1847" s="13" t="s">
        <v>40</v>
      </c>
      <c r="D1847" s="13" t="s">
        <v>931</v>
      </c>
      <c r="E1847" s="13" t="s">
        <v>5785</v>
      </c>
      <c r="F1847" s="13" t="s">
        <v>42</v>
      </c>
      <c r="G1847" s="13">
        <v>110062.5</v>
      </c>
      <c r="H1847" s="13">
        <v>30</v>
      </c>
      <c r="I1847" s="14">
        <v>5.88</v>
      </c>
      <c r="J1847" s="15">
        <v>3301875.02</v>
      </c>
      <c r="K1847" s="13">
        <v>82627.3</v>
      </c>
      <c r="L1847" s="15">
        <v>823055.94</v>
      </c>
      <c r="M1847" s="13" t="s">
        <v>36</v>
      </c>
      <c r="N1847" s="13" t="s">
        <v>28</v>
      </c>
      <c r="O1847" s="13" t="s">
        <v>23</v>
      </c>
      <c r="P1847" s="13">
        <v>2</v>
      </c>
      <c r="Q1847" s="13">
        <v>2024</v>
      </c>
      <c r="R1847" s="15">
        <f>Raw_Data!$G1847*Raw_Data!$H1847</f>
        <v>3301875</v>
      </c>
      <c r="S1847" s="15">
        <f>Raw_Data!$R1847*Raw_Data!$I1847/100</f>
        <v>194150.25</v>
      </c>
      <c r="T1847" s="15">
        <f>Raw_Data!$R1847-Raw_Data!$S1847</f>
        <v>3107724.75</v>
      </c>
      <c r="U1847" s="17">
        <f>Raw_Data!$L1847/Raw_Data!$J1847</f>
        <v>0.24926925913749454</v>
      </c>
    </row>
    <row r="1848" spans="1:21" x14ac:dyDescent="0.3">
      <c r="A1848" s="9" t="s">
        <v>2570</v>
      </c>
      <c r="B1848" s="8">
        <v>45328</v>
      </c>
      <c r="C1848" s="9" t="s">
        <v>40</v>
      </c>
      <c r="D1848" s="9" t="s">
        <v>295</v>
      </c>
      <c r="E1848" s="9" t="s">
        <v>5787</v>
      </c>
      <c r="F1848" s="9" t="s">
        <v>27</v>
      </c>
      <c r="G1848" s="9">
        <v>84591.86</v>
      </c>
      <c r="H1848" s="9">
        <v>7</v>
      </c>
      <c r="I1848" s="10">
        <v>17.489999999999998</v>
      </c>
      <c r="J1848" s="11">
        <v>592143.03</v>
      </c>
      <c r="K1848" s="9">
        <v>68203.92</v>
      </c>
      <c r="L1848" s="11">
        <v>114715.62</v>
      </c>
      <c r="M1848" s="9" t="s">
        <v>21</v>
      </c>
      <c r="N1848" s="9" t="s">
        <v>58</v>
      </c>
      <c r="O1848" s="9" t="s">
        <v>29</v>
      </c>
      <c r="P1848" s="9">
        <v>2</v>
      </c>
      <c r="Q1848" s="9">
        <v>2024</v>
      </c>
      <c r="R1848" s="11">
        <f>Raw_Data!$G1848*Raw_Data!$H1848</f>
        <v>592143.02</v>
      </c>
      <c r="S1848" s="11">
        <f>Raw_Data!$R1848*Raw_Data!$I1848/100</f>
        <v>103565.81419800001</v>
      </c>
      <c r="T1848" s="11">
        <f>Raw_Data!$R1848-Raw_Data!$S1848</f>
        <v>488577.20580200001</v>
      </c>
      <c r="U1848" s="16">
        <f>Raw_Data!$L1848/Raw_Data!$J1848</f>
        <v>0.19372957915252331</v>
      </c>
    </row>
    <row r="1849" spans="1:21" x14ac:dyDescent="0.3">
      <c r="A1849" s="13" t="s">
        <v>2571</v>
      </c>
      <c r="B1849" s="12">
        <v>45328</v>
      </c>
      <c r="C1849" s="13" t="s">
        <v>25</v>
      </c>
      <c r="D1849" s="13" t="s">
        <v>1547</v>
      </c>
      <c r="E1849" s="13" t="s">
        <v>5789</v>
      </c>
      <c r="F1849" s="13" t="s">
        <v>32</v>
      </c>
      <c r="G1849" s="13">
        <v>97029.59</v>
      </c>
      <c r="H1849" s="13">
        <v>8</v>
      </c>
      <c r="I1849" s="14">
        <v>4.04</v>
      </c>
      <c r="J1849" s="15">
        <v>776236.73</v>
      </c>
      <c r="K1849" s="13">
        <v>79073.8</v>
      </c>
      <c r="L1849" s="15">
        <v>143646.35</v>
      </c>
      <c r="M1849" s="13" t="s">
        <v>21</v>
      </c>
      <c r="N1849" s="13" t="s">
        <v>22</v>
      </c>
      <c r="O1849" s="13" t="s">
        <v>23</v>
      </c>
      <c r="P1849" s="13">
        <v>2</v>
      </c>
      <c r="Q1849" s="13">
        <v>2024</v>
      </c>
      <c r="R1849" s="15">
        <f>Raw_Data!$G1849*Raw_Data!$H1849</f>
        <v>776236.72</v>
      </c>
      <c r="S1849" s="15">
        <f>Raw_Data!$R1849*Raw_Data!$I1849/100</f>
        <v>31359.963487999998</v>
      </c>
      <c r="T1849" s="15">
        <f>Raw_Data!$R1849-Raw_Data!$S1849</f>
        <v>744876.75651199999</v>
      </c>
      <c r="U1849" s="17">
        <f>Raw_Data!$L1849/Raw_Data!$J1849</f>
        <v>0.18505482212881116</v>
      </c>
    </row>
    <row r="1850" spans="1:21" x14ac:dyDescent="0.3">
      <c r="A1850" s="9" t="s">
        <v>2572</v>
      </c>
      <c r="B1850" s="8">
        <v>45328</v>
      </c>
      <c r="C1850" s="9" t="s">
        <v>40</v>
      </c>
      <c r="D1850" s="9" t="s">
        <v>1515</v>
      </c>
      <c r="E1850" s="9" t="s">
        <v>5790</v>
      </c>
      <c r="F1850" s="9" t="s">
        <v>42</v>
      </c>
      <c r="G1850" s="9">
        <v>99163.14</v>
      </c>
      <c r="H1850" s="9">
        <v>11</v>
      </c>
      <c r="I1850" s="10">
        <v>4.4800000000000004</v>
      </c>
      <c r="J1850" s="11">
        <v>1090794.52</v>
      </c>
      <c r="K1850" s="9">
        <v>71398.44</v>
      </c>
      <c r="L1850" s="11">
        <v>305411.7</v>
      </c>
      <c r="M1850" s="9" t="s">
        <v>21</v>
      </c>
      <c r="N1850" s="9" t="s">
        <v>28</v>
      </c>
      <c r="O1850" s="9" t="s">
        <v>23</v>
      </c>
      <c r="P1850" s="9">
        <v>2</v>
      </c>
      <c r="Q1850" s="9">
        <v>2024</v>
      </c>
      <c r="R1850" s="11">
        <f>Raw_Data!$G1850*Raw_Data!$H1850</f>
        <v>1090794.54</v>
      </c>
      <c r="S1850" s="11">
        <f>Raw_Data!$R1850*Raw_Data!$I1850/100</f>
        <v>48867.595392000003</v>
      </c>
      <c r="T1850" s="11">
        <f>Raw_Data!$R1850-Raw_Data!$S1850</f>
        <v>1041926.944608</v>
      </c>
      <c r="U1850" s="16">
        <f>Raw_Data!$L1850/Raw_Data!$J1850</f>
        <v>0.27999013049680521</v>
      </c>
    </row>
    <row r="1851" spans="1:21" x14ac:dyDescent="0.3">
      <c r="A1851" s="13" t="s">
        <v>2573</v>
      </c>
      <c r="B1851" s="12">
        <v>45328</v>
      </c>
      <c r="C1851" s="13" t="s">
        <v>25</v>
      </c>
      <c r="D1851" s="13" t="s">
        <v>2064</v>
      </c>
      <c r="E1851" s="13" t="s">
        <v>5788</v>
      </c>
      <c r="F1851" s="13" t="s">
        <v>20</v>
      </c>
      <c r="G1851" s="13">
        <v>127420.81</v>
      </c>
      <c r="H1851" s="13">
        <v>6</v>
      </c>
      <c r="I1851" s="14">
        <v>5.01</v>
      </c>
      <c r="J1851" s="15">
        <v>764524.85</v>
      </c>
      <c r="K1851" s="13">
        <v>106189.77</v>
      </c>
      <c r="L1851" s="15">
        <v>127386.24000000001</v>
      </c>
      <c r="M1851" s="13" t="s">
        <v>21</v>
      </c>
      <c r="N1851" s="13" t="s">
        <v>22</v>
      </c>
      <c r="O1851" s="13" t="s">
        <v>29</v>
      </c>
      <c r="P1851" s="13">
        <v>2</v>
      </c>
      <c r="Q1851" s="13">
        <v>2024</v>
      </c>
      <c r="R1851" s="15">
        <f>Raw_Data!$G1851*Raw_Data!$H1851</f>
        <v>764524.86</v>
      </c>
      <c r="S1851" s="15">
        <f>Raw_Data!$R1851*Raw_Data!$I1851/100</f>
        <v>38302.695485999997</v>
      </c>
      <c r="T1851" s="15">
        <f>Raw_Data!$R1851-Raw_Data!$S1851</f>
        <v>726222.16451399995</v>
      </c>
      <c r="U1851" s="17">
        <f>Raw_Data!$L1851/Raw_Data!$J1851</f>
        <v>0.16662145121901534</v>
      </c>
    </row>
    <row r="1852" spans="1:21" x14ac:dyDescent="0.3">
      <c r="A1852" s="9" t="s">
        <v>2574</v>
      </c>
      <c r="B1852" s="8">
        <v>45328</v>
      </c>
      <c r="C1852" s="9" t="s">
        <v>40</v>
      </c>
      <c r="D1852" s="9" t="s">
        <v>1149</v>
      </c>
      <c r="E1852" s="9" t="s">
        <v>5785</v>
      </c>
      <c r="F1852" s="9" t="s">
        <v>32</v>
      </c>
      <c r="G1852" s="9">
        <v>101676.6</v>
      </c>
      <c r="H1852" s="9">
        <v>153</v>
      </c>
      <c r="I1852" s="10">
        <v>1.1200000000000001</v>
      </c>
      <c r="J1852" s="11">
        <v>15556519.52</v>
      </c>
      <c r="K1852" s="9">
        <v>85209.35</v>
      </c>
      <c r="L1852" s="11">
        <v>2519489.41</v>
      </c>
      <c r="M1852" s="9" t="s">
        <v>36</v>
      </c>
      <c r="N1852" s="9" t="s">
        <v>22</v>
      </c>
      <c r="O1852" s="9" t="s">
        <v>23</v>
      </c>
      <c r="P1852" s="9">
        <v>2</v>
      </c>
      <c r="Q1852" s="9">
        <v>2024</v>
      </c>
      <c r="R1852" s="11">
        <f>Raw_Data!$G1852*Raw_Data!$H1852</f>
        <v>15556519.800000001</v>
      </c>
      <c r="S1852" s="11">
        <f>Raw_Data!$R1852*Raw_Data!$I1852/100</f>
        <v>174233.02176000003</v>
      </c>
      <c r="T1852" s="11">
        <f>Raw_Data!$R1852-Raw_Data!$S1852</f>
        <v>15382286.778240001</v>
      </c>
      <c r="U1852" s="16">
        <f>Raw_Data!$L1852/Raw_Data!$J1852</f>
        <v>0.16195714001199674</v>
      </c>
    </row>
    <row r="1853" spans="1:21" x14ac:dyDescent="0.3">
      <c r="A1853" s="13" t="s">
        <v>2575</v>
      </c>
      <c r="B1853" s="12">
        <v>45329</v>
      </c>
      <c r="C1853" s="13" t="s">
        <v>47</v>
      </c>
      <c r="D1853" s="13" t="s">
        <v>871</v>
      </c>
      <c r="E1853" s="13" t="s">
        <v>5785</v>
      </c>
      <c r="F1853" s="13" t="s">
        <v>42</v>
      </c>
      <c r="G1853" s="13">
        <v>67719.350000000006</v>
      </c>
      <c r="H1853" s="13">
        <v>1</v>
      </c>
      <c r="I1853" s="14">
        <v>3.26</v>
      </c>
      <c r="J1853" s="15">
        <v>67719.350000000006</v>
      </c>
      <c r="K1853" s="13">
        <v>46586.82</v>
      </c>
      <c r="L1853" s="15">
        <v>21132.53</v>
      </c>
      <c r="M1853" s="13" t="s">
        <v>21</v>
      </c>
      <c r="N1853" s="13" t="s">
        <v>45</v>
      </c>
      <c r="O1853" s="13" t="s">
        <v>23</v>
      </c>
      <c r="P1853" s="13">
        <v>2</v>
      </c>
      <c r="Q1853" s="13">
        <v>2024</v>
      </c>
      <c r="R1853" s="15">
        <f>Raw_Data!$G1853*Raw_Data!$H1853</f>
        <v>67719.350000000006</v>
      </c>
      <c r="S1853" s="15">
        <f>Raw_Data!$R1853*Raw_Data!$I1853/100</f>
        <v>2207.6508100000001</v>
      </c>
      <c r="T1853" s="15">
        <f>Raw_Data!$R1853-Raw_Data!$S1853</f>
        <v>65511.699190000007</v>
      </c>
      <c r="U1853" s="17">
        <f>Raw_Data!$L1853/Raw_Data!$J1853</f>
        <v>0.31206043767401781</v>
      </c>
    </row>
    <row r="1854" spans="1:21" x14ac:dyDescent="0.3">
      <c r="A1854" s="9" t="s">
        <v>2576</v>
      </c>
      <c r="B1854" s="8">
        <v>45329</v>
      </c>
      <c r="C1854" s="9" t="s">
        <v>25</v>
      </c>
      <c r="D1854" s="9" t="s">
        <v>1611</v>
      </c>
      <c r="E1854" s="9" t="s">
        <v>5786</v>
      </c>
      <c r="F1854" s="9" t="s">
        <v>20</v>
      </c>
      <c r="G1854" s="9">
        <v>108470.27</v>
      </c>
      <c r="H1854" s="9">
        <v>5</v>
      </c>
      <c r="I1854" s="10">
        <v>0.06</v>
      </c>
      <c r="J1854" s="11">
        <v>542351.35</v>
      </c>
      <c r="K1854" s="9">
        <v>83953.71</v>
      </c>
      <c r="L1854" s="11">
        <v>122582.82</v>
      </c>
      <c r="M1854" s="9" t="s">
        <v>21</v>
      </c>
      <c r="N1854" s="9" t="s">
        <v>22</v>
      </c>
      <c r="O1854" s="9" t="s">
        <v>23</v>
      </c>
      <c r="P1854" s="9">
        <v>2</v>
      </c>
      <c r="Q1854" s="9">
        <v>2024</v>
      </c>
      <c r="R1854" s="11">
        <f>Raw_Data!$G1854*Raw_Data!$H1854</f>
        <v>542351.35</v>
      </c>
      <c r="S1854" s="11">
        <f>Raw_Data!$R1854*Raw_Data!$I1854/100</f>
        <v>325.41080999999997</v>
      </c>
      <c r="T1854" s="11">
        <f>Raw_Data!$R1854-Raw_Data!$S1854</f>
        <v>542025.93918999995</v>
      </c>
      <c r="U1854" s="16">
        <f>Raw_Data!$L1854/Raw_Data!$J1854</f>
        <v>0.22602104705741033</v>
      </c>
    </row>
    <row r="1855" spans="1:21" x14ac:dyDescent="0.3">
      <c r="A1855" s="13" t="s">
        <v>2577</v>
      </c>
      <c r="B1855" s="12">
        <v>45330</v>
      </c>
      <c r="C1855" s="13" t="s">
        <v>18</v>
      </c>
      <c r="D1855" s="13" t="s">
        <v>1613</v>
      </c>
      <c r="E1855" s="13" t="s">
        <v>5790</v>
      </c>
      <c r="F1855" s="13" t="s">
        <v>27</v>
      </c>
      <c r="G1855" s="13">
        <v>57725.15</v>
      </c>
      <c r="H1855" s="13">
        <v>4</v>
      </c>
      <c r="I1855" s="14">
        <v>0.75</v>
      </c>
      <c r="J1855" s="15">
        <v>230900.61</v>
      </c>
      <c r="K1855" s="13">
        <v>46228.32</v>
      </c>
      <c r="L1855" s="15">
        <v>45987.34</v>
      </c>
      <c r="M1855" s="13" t="s">
        <v>21</v>
      </c>
      <c r="N1855" s="13" t="s">
        <v>28</v>
      </c>
      <c r="O1855" s="13" t="s">
        <v>23</v>
      </c>
      <c r="P1855" s="13">
        <v>2</v>
      </c>
      <c r="Q1855" s="13">
        <v>2024</v>
      </c>
      <c r="R1855" s="15">
        <f>Raw_Data!$G1855*Raw_Data!$H1855</f>
        <v>230900.6</v>
      </c>
      <c r="S1855" s="15">
        <f>Raw_Data!$R1855*Raw_Data!$I1855/100</f>
        <v>1731.7545</v>
      </c>
      <c r="T1855" s="15">
        <f>Raw_Data!$R1855-Raw_Data!$S1855</f>
        <v>229168.8455</v>
      </c>
      <c r="U1855" s="17">
        <f>Raw_Data!$L1855/Raw_Data!$J1855</f>
        <v>0.19916508665784816</v>
      </c>
    </row>
    <row r="1856" spans="1:21" x14ac:dyDescent="0.3">
      <c r="A1856" s="9" t="s">
        <v>2578</v>
      </c>
      <c r="B1856" s="8">
        <v>45330</v>
      </c>
      <c r="C1856" s="9" t="s">
        <v>25</v>
      </c>
      <c r="D1856" s="9" t="s">
        <v>540</v>
      </c>
      <c r="E1856" s="9" t="s">
        <v>5790</v>
      </c>
      <c r="F1856" s="9" t="s">
        <v>20</v>
      </c>
      <c r="G1856" s="9">
        <v>115643.1</v>
      </c>
      <c r="H1856" s="9">
        <v>90</v>
      </c>
      <c r="I1856" s="10">
        <v>0.23</v>
      </c>
      <c r="J1856" s="11">
        <v>10407879.189999999</v>
      </c>
      <c r="K1856" s="9">
        <v>89291.93</v>
      </c>
      <c r="L1856" s="11">
        <v>2371605.8199999998</v>
      </c>
      <c r="M1856" s="9" t="s">
        <v>36</v>
      </c>
      <c r="N1856" s="9" t="s">
        <v>58</v>
      </c>
      <c r="O1856" s="9" t="s">
        <v>23</v>
      </c>
      <c r="P1856" s="9">
        <v>2</v>
      </c>
      <c r="Q1856" s="9">
        <v>2024</v>
      </c>
      <c r="R1856" s="11">
        <f>Raw_Data!$G1856*Raw_Data!$H1856</f>
        <v>10407879</v>
      </c>
      <c r="S1856" s="11">
        <f>Raw_Data!$R1856*Raw_Data!$I1856/100</f>
        <v>23938.1217</v>
      </c>
      <c r="T1856" s="11">
        <f>Raw_Data!$R1856-Raw_Data!$S1856</f>
        <v>10383940.8783</v>
      </c>
      <c r="U1856" s="16">
        <f>Raw_Data!$L1856/Raw_Data!$J1856</f>
        <v>0.22786638629305611</v>
      </c>
    </row>
    <row r="1857" spans="1:21" x14ac:dyDescent="0.3">
      <c r="A1857" s="13" t="s">
        <v>2579</v>
      </c>
      <c r="B1857" s="12">
        <v>45330</v>
      </c>
      <c r="C1857" s="13" t="s">
        <v>18</v>
      </c>
      <c r="D1857" s="13" t="s">
        <v>626</v>
      </c>
      <c r="E1857" s="13" t="s">
        <v>5787</v>
      </c>
      <c r="F1857" s="13" t="s">
        <v>32</v>
      </c>
      <c r="G1857" s="13">
        <v>59264.06</v>
      </c>
      <c r="H1857" s="13">
        <v>3</v>
      </c>
      <c r="I1857" s="14">
        <v>16.940000000000001</v>
      </c>
      <c r="J1857" s="15">
        <v>177792.19</v>
      </c>
      <c r="K1857" s="13">
        <v>50542.66</v>
      </c>
      <c r="L1857" s="15">
        <v>26164.2</v>
      </c>
      <c r="M1857" s="13" t="s">
        <v>21</v>
      </c>
      <c r="N1857" s="13" t="s">
        <v>22</v>
      </c>
      <c r="O1857" s="13" t="s">
        <v>29</v>
      </c>
      <c r="P1857" s="13">
        <v>2</v>
      </c>
      <c r="Q1857" s="13">
        <v>2024</v>
      </c>
      <c r="R1857" s="15">
        <f>Raw_Data!$G1857*Raw_Data!$H1857</f>
        <v>177792.18</v>
      </c>
      <c r="S1857" s="15">
        <f>Raw_Data!$R1857*Raw_Data!$I1857/100</f>
        <v>30117.995292000003</v>
      </c>
      <c r="T1857" s="15">
        <f>Raw_Data!$R1857-Raw_Data!$S1857</f>
        <v>147674.18470799999</v>
      </c>
      <c r="U1857" s="17">
        <f>Raw_Data!$L1857/Raw_Data!$J1857</f>
        <v>0.14716169478535587</v>
      </c>
    </row>
    <row r="1858" spans="1:21" x14ac:dyDescent="0.3">
      <c r="A1858" s="9" t="s">
        <v>2580</v>
      </c>
      <c r="B1858" s="8">
        <v>45331</v>
      </c>
      <c r="C1858" s="9" t="s">
        <v>18</v>
      </c>
      <c r="D1858" s="9" t="s">
        <v>986</v>
      </c>
      <c r="E1858" s="9" t="s">
        <v>5786</v>
      </c>
      <c r="F1858" s="9" t="s">
        <v>42</v>
      </c>
      <c r="G1858" s="9">
        <v>64270.59</v>
      </c>
      <c r="H1858" s="9">
        <v>7</v>
      </c>
      <c r="I1858" s="10">
        <v>7.19</v>
      </c>
      <c r="J1858" s="11">
        <v>449894.14</v>
      </c>
      <c r="K1858" s="9">
        <v>44152.36</v>
      </c>
      <c r="L1858" s="11">
        <v>140827.57999999999</v>
      </c>
      <c r="M1858" s="9" t="s">
        <v>21</v>
      </c>
      <c r="N1858" s="9" t="s">
        <v>22</v>
      </c>
      <c r="O1858" s="9" t="s">
        <v>29</v>
      </c>
      <c r="P1858" s="9">
        <v>2</v>
      </c>
      <c r="Q1858" s="9">
        <v>2024</v>
      </c>
      <c r="R1858" s="11">
        <f>Raw_Data!$G1858*Raw_Data!$H1858</f>
        <v>449894.13</v>
      </c>
      <c r="S1858" s="11">
        <f>Raw_Data!$R1858*Raw_Data!$I1858/100</f>
        <v>32347.387947000003</v>
      </c>
      <c r="T1858" s="11">
        <f>Raw_Data!$R1858-Raw_Data!$S1858</f>
        <v>417546.74205300002</v>
      </c>
      <c r="U1858" s="16">
        <f>Raw_Data!$L1858/Raw_Data!$J1858</f>
        <v>0.31302381489120973</v>
      </c>
    </row>
    <row r="1859" spans="1:21" x14ac:dyDescent="0.3">
      <c r="A1859" s="13" t="s">
        <v>2581</v>
      </c>
      <c r="B1859" s="12">
        <v>45331</v>
      </c>
      <c r="C1859" s="13" t="s">
        <v>18</v>
      </c>
      <c r="D1859" s="13" t="s">
        <v>775</v>
      </c>
      <c r="E1859" s="13" t="s">
        <v>5790</v>
      </c>
      <c r="F1859" s="13" t="s">
        <v>27</v>
      </c>
      <c r="G1859" s="13">
        <v>67491.740000000005</v>
      </c>
      <c r="H1859" s="13">
        <v>45</v>
      </c>
      <c r="I1859" s="14">
        <v>2.97</v>
      </c>
      <c r="J1859" s="15">
        <v>3037128.27</v>
      </c>
      <c r="K1859" s="13">
        <v>49444.51</v>
      </c>
      <c r="L1859" s="15">
        <v>812125.18</v>
      </c>
      <c r="M1859" s="13" t="s">
        <v>36</v>
      </c>
      <c r="N1859" s="13" t="s">
        <v>22</v>
      </c>
      <c r="O1859" s="13" t="s">
        <v>23</v>
      </c>
      <c r="P1859" s="13">
        <v>2</v>
      </c>
      <c r="Q1859" s="13">
        <v>2024</v>
      </c>
      <c r="R1859" s="15">
        <f>Raw_Data!$G1859*Raw_Data!$H1859</f>
        <v>3037128.3000000003</v>
      </c>
      <c r="S1859" s="15">
        <f>Raw_Data!$R1859*Raw_Data!$I1859/100</f>
        <v>90202.710510000004</v>
      </c>
      <c r="T1859" s="15">
        <f>Raw_Data!$R1859-Raw_Data!$S1859</f>
        <v>2946925.5894900002</v>
      </c>
      <c r="U1859" s="17">
        <f>Raw_Data!$L1859/Raw_Data!$J1859</f>
        <v>0.26739903876368054</v>
      </c>
    </row>
    <row r="1860" spans="1:21" x14ac:dyDescent="0.3">
      <c r="A1860" s="9" t="s">
        <v>2582</v>
      </c>
      <c r="B1860" s="8">
        <v>45331</v>
      </c>
      <c r="C1860" s="9" t="s">
        <v>18</v>
      </c>
      <c r="D1860" s="9" t="s">
        <v>407</v>
      </c>
      <c r="E1860" s="9" t="s">
        <v>5787</v>
      </c>
      <c r="F1860" s="9" t="s">
        <v>55</v>
      </c>
      <c r="G1860" s="9">
        <v>58074.73</v>
      </c>
      <c r="H1860" s="9">
        <v>1</v>
      </c>
      <c r="I1860" s="10">
        <v>8.11</v>
      </c>
      <c r="J1860" s="11">
        <v>58074.73</v>
      </c>
      <c r="K1860" s="9">
        <v>42033.75</v>
      </c>
      <c r="L1860" s="11">
        <v>16040.98</v>
      </c>
      <c r="M1860" s="9" t="s">
        <v>21</v>
      </c>
      <c r="N1860" s="9" t="s">
        <v>22</v>
      </c>
      <c r="O1860" s="9" t="s">
        <v>29</v>
      </c>
      <c r="P1860" s="9">
        <v>2</v>
      </c>
      <c r="Q1860" s="9">
        <v>2024</v>
      </c>
      <c r="R1860" s="11">
        <f>Raw_Data!$G1860*Raw_Data!$H1860</f>
        <v>58074.73</v>
      </c>
      <c r="S1860" s="11">
        <f>Raw_Data!$R1860*Raw_Data!$I1860/100</f>
        <v>4709.8606030000001</v>
      </c>
      <c r="T1860" s="11">
        <f>Raw_Data!$R1860-Raw_Data!$S1860</f>
        <v>53364.869397000002</v>
      </c>
      <c r="U1860" s="16">
        <f>Raw_Data!$L1860/Raw_Data!$J1860</f>
        <v>0.27621273486764381</v>
      </c>
    </row>
    <row r="1861" spans="1:21" x14ac:dyDescent="0.3">
      <c r="A1861" s="13" t="s">
        <v>2583</v>
      </c>
      <c r="B1861" s="12">
        <v>45331</v>
      </c>
      <c r="C1861" s="13" t="s">
        <v>40</v>
      </c>
      <c r="D1861" s="13" t="s">
        <v>2584</v>
      </c>
      <c r="E1861" s="13" t="s">
        <v>5790</v>
      </c>
      <c r="F1861" s="13" t="s">
        <v>27</v>
      </c>
      <c r="G1861" s="13">
        <v>95549.84</v>
      </c>
      <c r="H1861" s="13">
        <v>1</v>
      </c>
      <c r="I1861" s="14">
        <v>4</v>
      </c>
      <c r="J1861" s="15">
        <v>95549.84</v>
      </c>
      <c r="K1861" s="13">
        <v>77892.850000000006</v>
      </c>
      <c r="L1861" s="15">
        <v>17657</v>
      </c>
      <c r="M1861" s="13" t="s">
        <v>21</v>
      </c>
      <c r="N1861" s="13" t="s">
        <v>22</v>
      </c>
      <c r="O1861" s="13" t="s">
        <v>23</v>
      </c>
      <c r="P1861" s="13">
        <v>2</v>
      </c>
      <c r="Q1861" s="13">
        <v>2024</v>
      </c>
      <c r="R1861" s="15">
        <f>Raw_Data!$G1861*Raw_Data!$H1861</f>
        <v>95549.84</v>
      </c>
      <c r="S1861" s="15">
        <f>Raw_Data!$R1861*Raw_Data!$I1861/100</f>
        <v>3821.9935999999998</v>
      </c>
      <c r="T1861" s="15">
        <f>Raw_Data!$R1861-Raw_Data!$S1861</f>
        <v>91727.846399999995</v>
      </c>
      <c r="U1861" s="17">
        <f>Raw_Data!$L1861/Raw_Data!$J1861</f>
        <v>0.18479361137601069</v>
      </c>
    </row>
    <row r="1862" spans="1:21" x14ac:dyDescent="0.3">
      <c r="A1862" s="9" t="s">
        <v>2585</v>
      </c>
      <c r="B1862" s="8">
        <v>45331</v>
      </c>
      <c r="C1862" s="9" t="s">
        <v>18</v>
      </c>
      <c r="D1862" s="9" t="s">
        <v>881</v>
      </c>
      <c r="E1862" s="9" t="s">
        <v>5787</v>
      </c>
      <c r="F1862" s="9" t="s">
        <v>55</v>
      </c>
      <c r="G1862" s="9">
        <v>69173.429999999993</v>
      </c>
      <c r="H1862" s="9">
        <v>80</v>
      </c>
      <c r="I1862" s="10">
        <v>4.84</v>
      </c>
      <c r="J1862" s="11">
        <v>5533874.6900000004</v>
      </c>
      <c r="K1862" s="9">
        <v>45193.94</v>
      </c>
      <c r="L1862" s="11">
        <v>1918359.46</v>
      </c>
      <c r="M1862" s="9" t="s">
        <v>36</v>
      </c>
      <c r="N1862" s="9" t="s">
        <v>58</v>
      </c>
      <c r="O1862" s="9" t="s">
        <v>23</v>
      </c>
      <c r="P1862" s="9">
        <v>2</v>
      </c>
      <c r="Q1862" s="9">
        <v>2024</v>
      </c>
      <c r="R1862" s="11">
        <f>Raw_Data!$G1862*Raw_Data!$H1862</f>
        <v>5533874.3999999994</v>
      </c>
      <c r="S1862" s="11">
        <f>Raw_Data!$R1862*Raw_Data!$I1862/100</f>
        <v>267839.52095999999</v>
      </c>
      <c r="T1862" s="11">
        <f>Raw_Data!$R1862-Raw_Data!$S1862</f>
        <v>5266034.8790399991</v>
      </c>
      <c r="U1862" s="16">
        <f>Raw_Data!$L1862/Raw_Data!$J1862</f>
        <v>0.34665755324503017</v>
      </c>
    </row>
    <row r="1863" spans="1:21" x14ac:dyDescent="0.3">
      <c r="A1863" s="13" t="s">
        <v>2586</v>
      </c>
      <c r="B1863" s="12">
        <v>45331</v>
      </c>
      <c r="C1863" s="13" t="s">
        <v>47</v>
      </c>
      <c r="D1863" s="13" t="s">
        <v>1186</v>
      </c>
      <c r="E1863" s="13" t="s">
        <v>5785</v>
      </c>
      <c r="F1863" s="13" t="s">
        <v>42</v>
      </c>
      <c r="G1863" s="13">
        <v>58570.62</v>
      </c>
      <c r="H1863" s="13">
        <v>7</v>
      </c>
      <c r="I1863" s="14">
        <v>6.34</v>
      </c>
      <c r="J1863" s="15">
        <v>409994.36</v>
      </c>
      <c r="K1863" s="13">
        <v>44552.6</v>
      </c>
      <c r="L1863" s="15">
        <v>98126.16</v>
      </c>
      <c r="M1863" s="13" t="s">
        <v>21</v>
      </c>
      <c r="N1863" s="13" t="s">
        <v>58</v>
      </c>
      <c r="O1863" s="13" t="s">
        <v>29</v>
      </c>
      <c r="P1863" s="13">
        <v>2</v>
      </c>
      <c r="Q1863" s="13">
        <v>2024</v>
      </c>
      <c r="R1863" s="15">
        <f>Raw_Data!$G1863*Raw_Data!$H1863</f>
        <v>409994.34</v>
      </c>
      <c r="S1863" s="15">
        <f>Raw_Data!$R1863*Raw_Data!$I1863/100</f>
        <v>25993.641156000002</v>
      </c>
      <c r="T1863" s="15">
        <f>Raw_Data!$R1863-Raw_Data!$S1863</f>
        <v>384000.698844</v>
      </c>
      <c r="U1863" s="17">
        <f>Raw_Data!$L1863/Raw_Data!$J1863</f>
        <v>0.23933538988194863</v>
      </c>
    </row>
    <row r="1864" spans="1:21" x14ac:dyDescent="0.3">
      <c r="A1864" s="9" t="s">
        <v>2587</v>
      </c>
      <c r="B1864" s="8">
        <v>45331</v>
      </c>
      <c r="C1864" s="9" t="s">
        <v>25</v>
      </c>
      <c r="D1864" s="9" t="s">
        <v>2588</v>
      </c>
      <c r="E1864" s="9" t="s">
        <v>5789</v>
      </c>
      <c r="F1864" s="9" t="s">
        <v>42</v>
      </c>
      <c r="G1864" s="9">
        <v>133099.07999999999</v>
      </c>
      <c r="H1864" s="9">
        <v>7</v>
      </c>
      <c r="I1864" s="10">
        <v>1.48</v>
      </c>
      <c r="J1864" s="11">
        <v>931693.58</v>
      </c>
      <c r="K1864" s="9">
        <v>91384.639999999999</v>
      </c>
      <c r="L1864" s="11">
        <v>292001.08</v>
      </c>
      <c r="M1864" s="9" t="s">
        <v>21</v>
      </c>
      <c r="N1864" s="9" t="s">
        <v>28</v>
      </c>
      <c r="O1864" s="9" t="s">
        <v>23</v>
      </c>
      <c r="P1864" s="9">
        <v>2</v>
      </c>
      <c r="Q1864" s="9">
        <v>2024</v>
      </c>
      <c r="R1864" s="11">
        <f>Raw_Data!$G1864*Raw_Data!$H1864</f>
        <v>931693.55999999994</v>
      </c>
      <c r="S1864" s="11">
        <f>Raw_Data!$R1864*Raw_Data!$I1864/100</f>
        <v>13789.064687999999</v>
      </c>
      <c r="T1864" s="11">
        <f>Raw_Data!$R1864-Raw_Data!$S1864</f>
        <v>917904.49531199993</v>
      </c>
      <c r="U1864" s="16">
        <f>Raw_Data!$L1864/Raw_Data!$J1864</f>
        <v>0.31340892141813409</v>
      </c>
    </row>
    <row r="1865" spans="1:21" x14ac:dyDescent="0.3">
      <c r="A1865" s="13" t="s">
        <v>2589</v>
      </c>
      <c r="B1865" s="12">
        <v>45332</v>
      </c>
      <c r="C1865" s="13" t="s">
        <v>47</v>
      </c>
      <c r="D1865" s="13" t="s">
        <v>671</v>
      </c>
      <c r="E1865" s="13" t="s">
        <v>5790</v>
      </c>
      <c r="F1865" s="13" t="s">
        <v>32</v>
      </c>
      <c r="G1865" s="13">
        <v>52805.15</v>
      </c>
      <c r="H1865" s="13">
        <v>11</v>
      </c>
      <c r="I1865" s="14">
        <v>2.38</v>
      </c>
      <c r="J1865" s="15">
        <v>580856.68999999994</v>
      </c>
      <c r="K1865" s="13">
        <v>43990.27</v>
      </c>
      <c r="L1865" s="15">
        <v>96963.7</v>
      </c>
      <c r="M1865" s="13" t="s">
        <v>21</v>
      </c>
      <c r="N1865" s="13" t="s">
        <v>45</v>
      </c>
      <c r="O1865" s="13" t="s">
        <v>23</v>
      </c>
      <c r="P1865" s="13">
        <v>2</v>
      </c>
      <c r="Q1865" s="13">
        <v>2024</v>
      </c>
      <c r="R1865" s="15">
        <f>Raw_Data!$G1865*Raw_Data!$H1865</f>
        <v>580856.65</v>
      </c>
      <c r="S1865" s="15">
        <f>Raw_Data!$R1865*Raw_Data!$I1865/100</f>
        <v>13824.388270000001</v>
      </c>
      <c r="T1865" s="15">
        <f>Raw_Data!$R1865-Raw_Data!$S1865</f>
        <v>567032.26173000003</v>
      </c>
      <c r="U1865" s="17">
        <f>Raw_Data!$L1865/Raw_Data!$J1865</f>
        <v>0.16693222557185319</v>
      </c>
    </row>
    <row r="1866" spans="1:21" x14ac:dyDescent="0.3">
      <c r="A1866" s="9" t="s">
        <v>2590</v>
      </c>
      <c r="B1866" s="8">
        <v>45332</v>
      </c>
      <c r="C1866" s="9" t="s">
        <v>40</v>
      </c>
      <c r="D1866" s="9" t="s">
        <v>52</v>
      </c>
      <c r="E1866" s="9" t="s">
        <v>5789</v>
      </c>
      <c r="F1866" s="9" t="s">
        <v>32</v>
      </c>
      <c r="G1866" s="9">
        <v>103737.73</v>
      </c>
      <c r="H1866" s="9">
        <v>1</v>
      </c>
      <c r="I1866" s="10">
        <v>5.86</v>
      </c>
      <c r="J1866" s="11">
        <v>103737.73</v>
      </c>
      <c r="K1866" s="9">
        <v>88260.62</v>
      </c>
      <c r="L1866" s="11">
        <v>15477.11</v>
      </c>
      <c r="M1866" s="9" t="s">
        <v>21</v>
      </c>
      <c r="N1866" s="9" t="s">
        <v>22</v>
      </c>
      <c r="O1866" s="9" t="s">
        <v>23</v>
      </c>
      <c r="P1866" s="9">
        <v>2</v>
      </c>
      <c r="Q1866" s="9">
        <v>2024</v>
      </c>
      <c r="R1866" s="11">
        <f>Raw_Data!$G1866*Raw_Data!$H1866</f>
        <v>103737.73</v>
      </c>
      <c r="S1866" s="11">
        <f>Raw_Data!$R1866*Raw_Data!$I1866/100</f>
        <v>6079.0309779999998</v>
      </c>
      <c r="T1866" s="11">
        <f>Raw_Data!$R1866-Raw_Data!$S1866</f>
        <v>97658.699022000001</v>
      </c>
      <c r="U1866" s="16">
        <f>Raw_Data!$L1866/Raw_Data!$J1866</f>
        <v>0.14919460836476758</v>
      </c>
    </row>
    <row r="1867" spans="1:21" x14ac:dyDescent="0.3">
      <c r="A1867" s="13" t="s">
        <v>2591</v>
      </c>
      <c r="B1867" s="12">
        <v>45332</v>
      </c>
      <c r="C1867" s="13" t="s">
        <v>40</v>
      </c>
      <c r="D1867" s="13" t="s">
        <v>383</v>
      </c>
      <c r="E1867" s="13" t="s">
        <v>5787</v>
      </c>
      <c r="F1867" s="13" t="s">
        <v>55</v>
      </c>
      <c r="G1867" s="13">
        <v>102257.72</v>
      </c>
      <c r="H1867" s="13">
        <v>38</v>
      </c>
      <c r="I1867" s="14">
        <v>0.35</v>
      </c>
      <c r="J1867" s="15">
        <v>3885793.19</v>
      </c>
      <c r="K1867" s="13">
        <v>75167.59</v>
      </c>
      <c r="L1867" s="15">
        <v>1029424.62</v>
      </c>
      <c r="M1867" s="13" t="s">
        <v>36</v>
      </c>
      <c r="N1867" s="13" t="s">
        <v>28</v>
      </c>
      <c r="O1867" s="13" t="s">
        <v>23</v>
      </c>
      <c r="P1867" s="13">
        <v>2</v>
      </c>
      <c r="Q1867" s="13">
        <v>2024</v>
      </c>
      <c r="R1867" s="15">
        <f>Raw_Data!$G1867*Raw_Data!$H1867</f>
        <v>3885793.36</v>
      </c>
      <c r="S1867" s="15">
        <f>Raw_Data!$R1867*Raw_Data!$I1867/100</f>
        <v>13600.276760000001</v>
      </c>
      <c r="T1867" s="15">
        <f>Raw_Data!$R1867-Raw_Data!$S1867</f>
        <v>3872193.0832400001</v>
      </c>
      <c r="U1867" s="17">
        <f>Raw_Data!$L1867/Raw_Data!$J1867</f>
        <v>0.264920074143215</v>
      </c>
    </row>
    <row r="1868" spans="1:21" x14ac:dyDescent="0.3">
      <c r="A1868" s="9" t="s">
        <v>2592</v>
      </c>
      <c r="B1868" s="8">
        <v>45332</v>
      </c>
      <c r="C1868" s="9" t="s">
        <v>25</v>
      </c>
      <c r="D1868" s="9" t="s">
        <v>394</v>
      </c>
      <c r="E1868" s="9" t="s">
        <v>5786</v>
      </c>
      <c r="F1868" s="9" t="s">
        <v>27</v>
      </c>
      <c r="G1868" s="9">
        <v>93426.53</v>
      </c>
      <c r="H1868" s="9">
        <v>106</v>
      </c>
      <c r="I1868" s="10">
        <v>3.91</v>
      </c>
      <c r="J1868" s="11">
        <v>9903212.0500000007</v>
      </c>
      <c r="K1868" s="9">
        <v>76451.679999999993</v>
      </c>
      <c r="L1868" s="11">
        <v>1799334.03</v>
      </c>
      <c r="M1868" s="9" t="s">
        <v>36</v>
      </c>
      <c r="N1868" s="9" t="s">
        <v>28</v>
      </c>
      <c r="O1868" s="9" t="s">
        <v>23</v>
      </c>
      <c r="P1868" s="9">
        <v>2</v>
      </c>
      <c r="Q1868" s="9">
        <v>2024</v>
      </c>
      <c r="R1868" s="11">
        <f>Raw_Data!$G1868*Raw_Data!$H1868</f>
        <v>9903212.1799999997</v>
      </c>
      <c r="S1868" s="11">
        <f>Raw_Data!$R1868*Raw_Data!$I1868/100</f>
        <v>387215.59623800003</v>
      </c>
      <c r="T1868" s="11">
        <f>Raw_Data!$R1868-Raw_Data!$S1868</f>
        <v>9515996.5837619994</v>
      </c>
      <c r="U1868" s="16">
        <f>Raw_Data!$L1868/Raw_Data!$J1868</f>
        <v>0.18169196225582182</v>
      </c>
    </row>
    <row r="1869" spans="1:21" x14ac:dyDescent="0.3">
      <c r="A1869" s="13" t="s">
        <v>2593</v>
      </c>
      <c r="B1869" s="12">
        <v>45332</v>
      </c>
      <c r="C1869" s="13" t="s">
        <v>25</v>
      </c>
      <c r="D1869" s="13" t="s">
        <v>318</v>
      </c>
      <c r="E1869" s="13" t="s">
        <v>5788</v>
      </c>
      <c r="F1869" s="13" t="s">
        <v>27</v>
      </c>
      <c r="G1869" s="13">
        <v>122195.97</v>
      </c>
      <c r="H1869" s="13">
        <v>1</v>
      </c>
      <c r="I1869" s="14">
        <v>3.99</v>
      </c>
      <c r="J1869" s="15">
        <v>122195.97</v>
      </c>
      <c r="K1869" s="13">
        <v>95763.73</v>
      </c>
      <c r="L1869" s="15">
        <v>26432.240000000002</v>
      </c>
      <c r="M1869" s="13" t="s">
        <v>21</v>
      </c>
      <c r="N1869" s="13" t="s">
        <v>58</v>
      </c>
      <c r="O1869" s="13" t="s">
        <v>23</v>
      </c>
      <c r="P1869" s="13">
        <v>2</v>
      </c>
      <c r="Q1869" s="13">
        <v>2024</v>
      </c>
      <c r="R1869" s="15">
        <f>Raw_Data!$G1869*Raw_Data!$H1869</f>
        <v>122195.97</v>
      </c>
      <c r="S1869" s="15">
        <f>Raw_Data!$R1869*Raw_Data!$I1869/100</f>
        <v>4875.6192030000002</v>
      </c>
      <c r="T1869" s="15">
        <f>Raw_Data!$R1869-Raw_Data!$S1869</f>
        <v>117320.35079700001</v>
      </c>
      <c r="U1869" s="17">
        <f>Raw_Data!$L1869/Raw_Data!$J1869</f>
        <v>0.2163102432919842</v>
      </c>
    </row>
    <row r="1870" spans="1:21" x14ac:dyDescent="0.3">
      <c r="A1870" s="9" t="s">
        <v>2594</v>
      </c>
      <c r="B1870" s="8">
        <v>45333</v>
      </c>
      <c r="C1870" s="9" t="s">
        <v>47</v>
      </c>
      <c r="D1870" s="9" t="s">
        <v>736</v>
      </c>
      <c r="E1870" s="9" t="s">
        <v>5789</v>
      </c>
      <c r="F1870" s="9" t="s">
        <v>27</v>
      </c>
      <c r="G1870" s="9">
        <v>45887.13</v>
      </c>
      <c r="H1870" s="9">
        <v>67</v>
      </c>
      <c r="I1870" s="10">
        <v>0.92</v>
      </c>
      <c r="J1870" s="11">
        <v>3074437.39</v>
      </c>
      <c r="K1870" s="9">
        <v>36271.980000000003</v>
      </c>
      <c r="L1870" s="11">
        <v>644214.87</v>
      </c>
      <c r="M1870" s="9" t="s">
        <v>36</v>
      </c>
      <c r="N1870" s="9" t="s">
        <v>28</v>
      </c>
      <c r="O1870" s="9" t="s">
        <v>23</v>
      </c>
      <c r="P1870" s="9">
        <v>2</v>
      </c>
      <c r="Q1870" s="9">
        <v>2024</v>
      </c>
      <c r="R1870" s="11">
        <f>Raw_Data!$G1870*Raw_Data!$H1870</f>
        <v>3074437.71</v>
      </c>
      <c r="S1870" s="11">
        <f>Raw_Data!$R1870*Raw_Data!$I1870/100</f>
        <v>28284.826932</v>
      </c>
      <c r="T1870" s="11">
        <f>Raw_Data!$R1870-Raw_Data!$S1870</f>
        <v>3046152.883068</v>
      </c>
      <c r="U1870" s="16">
        <f>Raw_Data!$L1870/Raw_Data!$J1870</f>
        <v>0.20953910855215041</v>
      </c>
    </row>
    <row r="1871" spans="1:21" x14ac:dyDescent="0.3">
      <c r="A1871" s="13" t="s">
        <v>2595</v>
      </c>
      <c r="B1871" s="12">
        <v>45333</v>
      </c>
      <c r="C1871" s="13" t="s">
        <v>47</v>
      </c>
      <c r="D1871" s="13" t="s">
        <v>1117</v>
      </c>
      <c r="E1871" s="13" t="s">
        <v>5789</v>
      </c>
      <c r="F1871" s="13" t="s">
        <v>32</v>
      </c>
      <c r="G1871" s="13">
        <v>60314.04</v>
      </c>
      <c r="H1871" s="13">
        <v>3</v>
      </c>
      <c r="I1871" s="14">
        <v>2.38</v>
      </c>
      <c r="J1871" s="15">
        <v>180942.13</v>
      </c>
      <c r="K1871" s="13">
        <v>51730.84</v>
      </c>
      <c r="L1871" s="15">
        <v>25749.62</v>
      </c>
      <c r="M1871" s="13" t="s">
        <v>21</v>
      </c>
      <c r="N1871" s="13" t="s">
        <v>22</v>
      </c>
      <c r="O1871" s="13" t="s">
        <v>23</v>
      </c>
      <c r="P1871" s="13">
        <v>2</v>
      </c>
      <c r="Q1871" s="13">
        <v>2024</v>
      </c>
      <c r="R1871" s="15">
        <f>Raw_Data!$G1871*Raw_Data!$H1871</f>
        <v>180942.12</v>
      </c>
      <c r="S1871" s="15">
        <f>Raw_Data!$R1871*Raw_Data!$I1871/100</f>
        <v>4306.4224559999993</v>
      </c>
      <c r="T1871" s="15">
        <f>Raw_Data!$R1871-Raw_Data!$S1871</f>
        <v>176635.697544</v>
      </c>
      <c r="U1871" s="17">
        <f>Raw_Data!$L1871/Raw_Data!$J1871</f>
        <v>0.14230859336076124</v>
      </c>
    </row>
    <row r="1872" spans="1:21" x14ac:dyDescent="0.3">
      <c r="A1872" s="9" t="s">
        <v>2596</v>
      </c>
      <c r="B1872" s="8">
        <v>45333</v>
      </c>
      <c r="C1872" s="9" t="s">
        <v>47</v>
      </c>
      <c r="D1872" s="9" t="s">
        <v>228</v>
      </c>
      <c r="E1872" s="9" t="s">
        <v>5790</v>
      </c>
      <c r="F1872" s="9" t="s">
        <v>20</v>
      </c>
      <c r="G1872" s="9">
        <v>55982.43</v>
      </c>
      <c r="H1872" s="9">
        <v>1</v>
      </c>
      <c r="I1872" s="10">
        <v>0.14000000000000001</v>
      </c>
      <c r="J1872" s="11">
        <v>55982.43</v>
      </c>
      <c r="K1872" s="9">
        <v>45113.72</v>
      </c>
      <c r="L1872" s="11">
        <v>10868.71</v>
      </c>
      <c r="M1872" s="9" t="s">
        <v>21</v>
      </c>
      <c r="N1872" s="9" t="s">
        <v>58</v>
      </c>
      <c r="O1872" s="9" t="s">
        <v>23</v>
      </c>
      <c r="P1872" s="9">
        <v>2</v>
      </c>
      <c r="Q1872" s="9">
        <v>2024</v>
      </c>
      <c r="R1872" s="11">
        <f>Raw_Data!$G1872*Raw_Data!$H1872</f>
        <v>55982.43</v>
      </c>
      <c r="S1872" s="11">
        <f>Raw_Data!$R1872*Raw_Data!$I1872/100</f>
        <v>78.375402000000008</v>
      </c>
      <c r="T1872" s="11">
        <f>Raw_Data!$R1872-Raw_Data!$S1872</f>
        <v>55904.054598000002</v>
      </c>
      <c r="U1872" s="16">
        <f>Raw_Data!$L1872/Raw_Data!$J1872</f>
        <v>0.19414502014292698</v>
      </c>
    </row>
    <row r="1873" spans="1:21" x14ac:dyDescent="0.3">
      <c r="A1873" s="13" t="s">
        <v>2597</v>
      </c>
      <c r="B1873" s="12">
        <v>45333</v>
      </c>
      <c r="C1873" s="13" t="s">
        <v>40</v>
      </c>
      <c r="D1873" s="13" t="s">
        <v>530</v>
      </c>
      <c r="E1873" s="13" t="s">
        <v>5788</v>
      </c>
      <c r="F1873" s="13" t="s">
        <v>55</v>
      </c>
      <c r="G1873" s="13">
        <v>95051.58</v>
      </c>
      <c r="H1873" s="13">
        <v>3</v>
      </c>
      <c r="I1873" s="14">
        <v>4.57</v>
      </c>
      <c r="J1873" s="15">
        <v>285154.73</v>
      </c>
      <c r="K1873" s="13">
        <v>68124.37</v>
      </c>
      <c r="L1873" s="15">
        <v>80781.63</v>
      </c>
      <c r="M1873" s="13" t="s">
        <v>21</v>
      </c>
      <c r="N1873" s="13" t="s">
        <v>58</v>
      </c>
      <c r="O1873" s="13" t="s">
        <v>23</v>
      </c>
      <c r="P1873" s="13">
        <v>2</v>
      </c>
      <c r="Q1873" s="13">
        <v>2024</v>
      </c>
      <c r="R1873" s="15">
        <f>Raw_Data!$G1873*Raw_Data!$H1873</f>
        <v>285154.74</v>
      </c>
      <c r="S1873" s="15">
        <f>Raw_Data!$R1873*Raw_Data!$I1873/100</f>
        <v>13031.571618000002</v>
      </c>
      <c r="T1873" s="15">
        <f>Raw_Data!$R1873-Raw_Data!$S1873</f>
        <v>272123.168382</v>
      </c>
      <c r="U1873" s="17">
        <f>Raw_Data!$L1873/Raw_Data!$J1873</f>
        <v>0.28329051389047627</v>
      </c>
    </row>
    <row r="1874" spans="1:21" x14ac:dyDescent="0.3">
      <c r="A1874" s="9" t="s">
        <v>2598</v>
      </c>
      <c r="B1874" s="8">
        <v>45333</v>
      </c>
      <c r="C1874" s="9" t="s">
        <v>18</v>
      </c>
      <c r="D1874" s="9" t="s">
        <v>315</v>
      </c>
      <c r="E1874" s="9" t="s">
        <v>5785</v>
      </c>
      <c r="F1874" s="9" t="s">
        <v>32</v>
      </c>
      <c r="G1874" s="9">
        <v>47585.19</v>
      </c>
      <c r="H1874" s="9">
        <v>7</v>
      </c>
      <c r="I1874" s="10">
        <v>14.31</v>
      </c>
      <c r="J1874" s="11">
        <v>333096.32000000001</v>
      </c>
      <c r="K1874" s="9">
        <v>39069.19</v>
      </c>
      <c r="L1874" s="11">
        <v>59611.98</v>
      </c>
      <c r="M1874" s="9" t="s">
        <v>21</v>
      </c>
      <c r="N1874" s="9" t="s">
        <v>22</v>
      </c>
      <c r="O1874" s="9" t="s">
        <v>29</v>
      </c>
      <c r="P1874" s="9">
        <v>2</v>
      </c>
      <c r="Q1874" s="9">
        <v>2024</v>
      </c>
      <c r="R1874" s="11">
        <f>Raw_Data!$G1874*Raw_Data!$H1874</f>
        <v>333096.33</v>
      </c>
      <c r="S1874" s="11">
        <f>Raw_Data!$R1874*Raw_Data!$I1874/100</f>
        <v>47666.084823000005</v>
      </c>
      <c r="T1874" s="11">
        <f>Raw_Data!$R1874-Raw_Data!$S1874</f>
        <v>285430.245177</v>
      </c>
      <c r="U1874" s="16">
        <f>Raw_Data!$L1874/Raw_Data!$J1874</f>
        <v>0.1789631899866081</v>
      </c>
    </row>
    <row r="1875" spans="1:21" x14ac:dyDescent="0.3">
      <c r="A1875" s="13" t="s">
        <v>2599</v>
      </c>
      <c r="B1875" s="12">
        <v>45333</v>
      </c>
      <c r="C1875" s="13" t="s">
        <v>25</v>
      </c>
      <c r="D1875" s="13" t="s">
        <v>1764</v>
      </c>
      <c r="E1875" s="13" t="s">
        <v>5787</v>
      </c>
      <c r="F1875" s="13" t="s">
        <v>55</v>
      </c>
      <c r="G1875" s="13">
        <v>113777.82</v>
      </c>
      <c r="H1875" s="13">
        <v>7</v>
      </c>
      <c r="I1875" s="14">
        <v>5.37</v>
      </c>
      <c r="J1875" s="15">
        <v>796444.73</v>
      </c>
      <c r="K1875" s="13">
        <v>83117.100000000006</v>
      </c>
      <c r="L1875" s="15">
        <v>214625</v>
      </c>
      <c r="M1875" s="13" t="s">
        <v>21</v>
      </c>
      <c r="N1875" s="13" t="s">
        <v>22</v>
      </c>
      <c r="O1875" s="13" t="s">
        <v>23</v>
      </c>
      <c r="P1875" s="13">
        <v>2</v>
      </c>
      <c r="Q1875" s="13">
        <v>2024</v>
      </c>
      <c r="R1875" s="15">
        <f>Raw_Data!$G1875*Raw_Data!$H1875</f>
        <v>796444.74</v>
      </c>
      <c r="S1875" s="15">
        <f>Raw_Data!$R1875*Raw_Data!$I1875/100</f>
        <v>42769.082538000002</v>
      </c>
      <c r="T1875" s="15">
        <f>Raw_Data!$R1875-Raw_Data!$S1875</f>
        <v>753675.65746200003</v>
      </c>
      <c r="U1875" s="17">
        <f>Raw_Data!$L1875/Raw_Data!$J1875</f>
        <v>0.26947883753339669</v>
      </c>
    </row>
    <row r="1876" spans="1:21" x14ac:dyDescent="0.3">
      <c r="A1876" s="9" t="s">
        <v>2600</v>
      </c>
      <c r="B1876" s="8">
        <v>45333</v>
      </c>
      <c r="C1876" s="9" t="s">
        <v>47</v>
      </c>
      <c r="D1876" s="9" t="s">
        <v>217</v>
      </c>
      <c r="E1876" s="9" t="s">
        <v>5789</v>
      </c>
      <c r="F1876" s="9" t="s">
        <v>20</v>
      </c>
      <c r="G1876" s="9">
        <v>49564.59</v>
      </c>
      <c r="H1876" s="9">
        <v>7</v>
      </c>
      <c r="I1876" s="10">
        <v>2.81</v>
      </c>
      <c r="J1876" s="11">
        <v>346952.14</v>
      </c>
      <c r="K1876" s="9">
        <v>41932.06</v>
      </c>
      <c r="L1876" s="11">
        <v>53427.72</v>
      </c>
      <c r="M1876" s="9" t="s">
        <v>21</v>
      </c>
      <c r="N1876" s="9" t="s">
        <v>28</v>
      </c>
      <c r="O1876" s="9" t="s">
        <v>23</v>
      </c>
      <c r="P1876" s="9">
        <v>2</v>
      </c>
      <c r="Q1876" s="9">
        <v>2024</v>
      </c>
      <c r="R1876" s="11">
        <f>Raw_Data!$G1876*Raw_Data!$H1876</f>
        <v>346952.13</v>
      </c>
      <c r="S1876" s="11">
        <f>Raw_Data!$R1876*Raw_Data!$I1876/100</f>
        <v>9749.3548530000007</v>
      </c>
      <c r="T1876" s="11">
        <f>Raw_Data!$R1876-Raw_Data!$S1876</f>
        <v>337202.77514699998</v>
      </c>
      <c r="U1876" s="16">
        <f>Raw_Data!$L1876/Raw_Data!$J1876</f>
        <v>0.1539916139442172</v>
      </c>
    </row>
    <row r="1877" spans="1:21" x14ac:dyDescent="0.3">
      <c r="A1877" s="13" t="s">
        <v>2601</v>
      </c>
      <c r="B1877" s="12">
        <v>45333</v>
      </c>
      <c r="C1877" s="13" t="s">
        <v>18</v>
      </c>
      <c r="D1877" s="13" t="s">
        <v>2355</v>
      </c>
      <c r="E1877" s="13" t="s">
        <v>5787</v>
      </c>
      <c r="F1877" s="13" t="s">
        <v>32</v>
      </c>
      <c r="G1877" s="13">
        <v>57612.94</v>
      </c>
      <c r="H1877" s="13">
        <v>9</v>
      </c>
      <c r="I1877" s="14">
        <v>1.1100000000000001</v>
      </c>
      <c r="J1877" s="15">
        <v>518516.49</v>
      </c>
      <c r="K1877" s="13">
        <v>47457.49</v>
      </c>
      <c r="L1877" s="15">
        <v>91399.11</v>
      </c>
      <c r="M1877" s="13" t="s">
        <v>21</v>
      </c>
      <c r="N1877" s="13" t="s">
        <v>22</v>
      </c>
      <c r="O1877" s="13" t="s">
        <v>23</v>
      </c>
      <c r="P1877" s="13">
        <v>2</v>
      </c>
      <c r="Q1877" s="13">
        <v>2024</v>
      </c>
      <c r="R1877" s="15">
        <f>Raw_Data!$G1877*Raw_Data!$H1877</f>
        <v>518516.46</v>
      </c>
      <c r="S1877" s="15">
        <f>Raw_Data!$R1877*Raw_Data!$I1877/100</f>
        <v>5755.5327060000009</v>
      </c>
      <c r="T1877" s="15">
        <f>Raw_Data!$R1877-Raw_Data!$S1877</f>
        <v>512760.92729399999</v>
      </c>
      <c r="U1877" s="17">
        <f>Raw_Data!$L1877/Raw_Data!$J1877</f>
        <v>0.17627040173785022</v>
      </c>
    </row>
    <row r="1878" spans="1:21" x14ac:dyDescent="0.3">
      <c r="A1878" s="9" t="s">
        <v>2602</v>
      </c>
      <c r="B1878" s="8">
        <v>45334</v>
      </c>
      <c r="C1878" s="9" t="s">
        <v>18</v>
      </c>
      <c r="D1878" s="9" t="s">
        <v>459</v>
      </c>
      <c r="E1878" s="9" t="s">
        <v>5786</v>
      </c>
      <c r="F1878" s="9" t="s">
        <v>42</v>
      </c>
      <c r="G1878" s="9">
        <v>63453.72</v>
      </c>
      <c r="H1878" s="9">
        <v>6</v>
      </c>
      <c r="I1878" s="10">
        <v>1.97</v>
      </c>
      <c r="J1878" s="11">
        <v>380722.35</v>
      </c>
      <c r="K1878" s="9">
        <v>46659.26</v>
      </c>
      <c r="L1878" s="11">
        <v>100766.76</v>
      </c>
      <c r="M1878" s="9" t="s">
        <v>21</v>
      </c>
      <c r="N1878" s="9" t="s">
        <v>28</v>
      </c>
      <c r="O1878" s="9" t="s">
        <v>23</v>
      </c>
      <c r="P1878" s="9">
        <v>2</v>
      </c>
      <c r="Q1878" s="9">
        <v>2024</v>
      </c>
      <c r="R1878" s="11">
        <f>Raw_Data!$G1878*Raw_Data!$H1878</f>
        <v>380722.32</v>
      </c>
      <c r="S1878" s="11">
        <f>Raw_Data!$R1878*Raw_Data!$I1878/100</f>
        <v>7500.2297040000003</v>
      </c>
      <c r="T1878" s="11">
        <f>Raw_Data!$R1878-Raw_Data!$S1878</f>
        <v>373222.09029600001</v>
      </c>
      <c r="U1878" s="16">
        <f>Raw_Data!$L1878/Raw_Data!$J1878</f>
        <v>0.26467256256429389</v>
      </c>
    </row>
    <row r="1879" spans="1:21" x14ac:dyDescent="0.3">
      <c r="A1879" s="13" t="s">
        <v>2603</v>
      </c>
      <c r="B1879" s="12">
        <v>45334</v>
      </c>
      <c r="C1879" s="13" t="s">
        <v>34</v>
      </c>
      <c r="D1879" s="13" t="s">
        <v>2604</v>
      </c>
      <c r="E1879" s="13" t="s">
        <v>5786</v>
      </c>
      <c r="F1879" s="13" t="s">
        <v>20</v>
      </c>
      <c r="G1879" s="13">
        <v>62316.76</v>
      </c>
      <c r="H1879" s="13">
        <v>9</v>
      </c>
      <c r="I1879" s="14">
        <v>1.38</v>
      </c>
      <c r="J1879" s="15">
        <v>560850.80000000005</v>
      </c>
      <c r="K1879" s="13">
        <v>48367.56</v>
      </c>
      <c r="L1879" s="15">
        <v>125542.76</v>
      </c>
      <c r="M1879" s="13" t="s">
        <v>21</v>
      </c>
      <c r="N1879" s="13" t="s">
        <v>22</v>
      </c>
      <c r="O1879" s="13" t="s">
        <v>23</v>
      </c>
      <c r="P1879" s="13">
        <v>2</v>
      </c>
      <c r="Q1879" s="13">
        <v>2024</v>
      </c>
      <c r="R1879" s="15">
        <f>Raw_Data!$G1879*Raw_Data!$H1879</f>
        <v>560850.84</v>
      </c>
      <c r="S1879" s="15">
        <f>Raw_Data!$R1879*Raw_Data!$I1879/100</f>
        <v>7739.7415919999985</v>
      </c>
      <c r="T1879" s="15">
        <f>Raw_Data!$R1879-Raw_Data!$S1879</f>
        <v>553111.09840799996</v>
      </c>
      <c r="U1879" s="17">
        <f>Raw_Data!$L1879/Raw_Data!$J1879</f>
        <v>0.22384341789295831</v>
      </c>
    </row>
    <row r="1880" spans="1:21" x14ac:dyDescent="0.3">
      <c r="A1880" s="9" t="s">
        <v>2605</v>
      </c>
      <c r="B1880" s="8">
        <v>45334</v>
      </c>
      <c r="C1880" s="9" t="s">
        <v>18</v>
      </c>
      <c r="D1880" s="9" t="s">
        <v>1434</v>
      </c>
      <c r="E1880" s="9" t="s">
        <v>5790</v>
      </c>
      <c r="F1880" s="9" t="s">
        <v>20</v>
      </c>
      <c r="G1880" s="9">
        <v>57567.41</v>
      </c>
      <c r="H1880" s="9">
        <v>6</v>
      </c>
      <c r="I1880" s="10">
        <v>3.06</v>
      </c>
      <c r="J1880" s="11">
        <v>345404.47</v>
      </c>
      <c r="K1880" s="9">
        <v>46861.01</v>
      </c>
      <c r="L1880" s="11">
        <v>64238.41</v>
      </c>
      <c r="M1880" s="9" t="s">
        <v>21</v>
      </c>
      <c r="N1880" s="9" t="s">
        <v>58</v>
      </c>
      <c r="O1880" s="9" t="s">
        <v>23</v>
      </c>
      <c r="P1880" s="9">
        <v>2</v>
      </c>
      <c r="Q1880" s="9">
        <v>2024</v>
      </c>
      <c r="R1880" s="11">
        <f>Raw_Data!$G1880*Raw_Data!$H1880</f>
        <v>345404.46</v>
      </c>
      <c r="S1880" s="11">
        <f>Raw_Data!$R1880*Raw_Data!$I1880/100</f>
        <v>10569.376475999999</v>
      </c>
      <c r="T1880" s="11">
        <f>Raw_Data!$R1880-Raw_Data!$S1880</f>
        <v>334835.08352400002</v>
      </c>
      <c r="U1880" s="16">
        <f>Raw_Data!$L1880/Raw_Data!$J1880</f>
        <v>0.18598025092147769</v>
      </c>
    </row>
    <row r="1881" spans="1:21" x14ac:dyDescent="0.3">
      <c r="A1881" s="13" t="s">
        <v>2606</v>
      </c>
      <c r="B1881" s="12">
        <v>45334</v>
      </c>
      <c r="C1881" s="13" t="s">
        <v>40</v>
      </c>
      <c r="D1881" s="13" t="s">
        <v>1353</v>
      </c>
      <c r="E1881" s="13" t="s">
        <v>5786</v>
      </c>
      <c r="F1881" s="13" t="s">
        <v>32</v>
      </c>
      <c r="G1881" s="13">
        <v>79179.59</v>
      </c>
      <c r="H1881" s="13">
        <v>10</v>
      </c>
      <c r="I1881" s="14">
        <v>17.78</v>
      </c>
      <c r="J1881" s="15">
        <v>791795.91</v>
      </c>
      <c r="K1881" s="13">
        <v>66467.490000000005</v>
      </c>
      <c r="L1881" s="15">
        <v>127121.02</v>
      </c>
      <c r="M1881" s="13" t="s">
        <v>21</v>
      </c>
      <c r="N1881" s="13" t="s">
        <v>22</v>
      </c>
      <c r="O1881" s="13" t="s">
        <v>29</v>
      </c>
      <c r="P1881" s="13">
        <v>2</v>
      </c>
      <c r="Q1881" s="13">
        <v>2024</v>
      </c>
      <c r="R1881" s="15">
        <f>Raw_Data!$G1881*Raw_Data!$H1881</f>
        <v>791795.89999999991</v>
      </c>
      <c r="S1881" s="15">
        <f>Raw_Data!$R1881*Raw_Data!$I1881/100</f>
        <v>140781.31101999999</v>
      </c>
      <c r="T1881" s="15">
        <f>Raw_Data!$R1881-Raw_Data!$S1881</f>
        <v>651014.58897999988</v>
      </c>
      <c r="U1881" s="17">
        <f>Raw_Data!$L1881/Raw_Data!$J1881</f>
        <v>0.16054770982588176</v>
      </c>
    </row>
    <row r="1882" spans="1:21" x14ac:dyDescent="0.3">
      <c r="A1882" s="9" t="s">
        <v>2607</v>
      </c>
      <c r="B1882" s="8">
        <v>45335</v>
      </c>
      <c r="C1882" s="9" t="s">
        <v>18</v>
      </c>
      <c r="D1882" s="9" t="s">
        <v>277</v>
      </c>
      <c r="E1882" s="9" t="s">
        <v>5788</v>
      </c>
      <c r="F1882" s="9" t="s">
        <v>55</v>
      </c>
      <c r="G1882" s="9">
        <v>53067.89</v>
      </c>
      <c r="H1882" s="9">
        <v>50</v>
      </c>
      <c r="I1882" s="10">
        <v>3.6</v>
      </c>
      <c r="J1882" s="11">
        <v>2653394.39</v>
      </c>
      <c r="K1882" s="9">
        <v>37000.089999999997</v>
      </c>
      <c r="L1882" s="11">
        <v>803389.67</v>
      </c>
      <c r="M1882" s="9" t="s">
        <v>36</v>
      </c>
      <c r="N1882" s="9" t="s">
        <v>22</v>
      </c>
      <c r="O1882" s="9" t="s">
        <v>23</v>
      </c>
      <c r="P1882" s="9">
        <v>2</v>
      </c>
      <c r="Q1882" s="9">
        <v>2024</v>
      </c>
      <c r="R1882" s="11">
        <f>Raw_Data!$G1882*Raw_Data!$H1882</f>
        <v>2653394.5</v>
      </c>
      <c r="S1882" s="11">
        <f>Raw_Data!$R1882*Raw_Data!$I1882/100</f>
        <v>95522.202000000005</v>
      </c>
      <c r="T1882" s="11">
        <f>Raw_Data!$R1882-Raw_Data!$S1882</f>
        <v>2557872.298</v>
      </c>
      <c r="U1882" s="16">
        <f>Raw_Data!$L1882/Raw_Data!$J1882</f>
        <v>0.30277808418823104</v>
      </c>
    </row>
    <row r="1883" spans="1:21" x14ac:dyDescent="0.3">
      <c r="A1883" s="13" t="s">
        <v>2608</v>
      </c>
      <c r="B1883" s="12">
        <v>45335</v>
      </c>
      <c r="C1883" s="13" t="s">
        <v>25</v>
      </c>
      <c r="D1883" s="13" t="s">
        <v>758</v>
      </c>
      <c r="E1883" s="13" t="s">
        <v>5790</v>
      </c>
      <c r="F1883" s="13" t="s">
        <v>32</v>
      </c>
      <c r="G1883" s="13">
        <v>121909.73</v>
      </c>
      <c r="H1883" s="13">
        <v>1</v>
      </c>
      <c r="I1883" s="14">
        <v>1.01</v>
      </c>
      <c r="J1883" s="15">
        <v>121909.73</v>
      </c>
      <c r="K1883" s="13">
        <v>97901.25</v>
      </c>
      <c r="L1883" s="15">
        <v>24008.48</v>
      </c>
      <c r="M1883" s="13" t="s">
        <v>21</v>
      </c>
      <c r="N1883" s="13" t="s">
        <v>28</v>
      </c>
      <c r="O1883" s="13" t="s">
        <v>23</v>
      </c>
      <c r="P1883" s="13">
        <v>2</v>
      </c>
      <c r="Q1883" s="13">
        <v>2024</v>
      </c>
      <c r="R1883" s="15">
        <f>Raw_Data!$G1883*Raw_Data!$H1883</f>
        <v>121909.73</v>
      </c>
      <c r="S1883" s="15">
        <f>Raw_Data!$R1883*Raw_Data!$I1883/100</f>
        <v>1231.2882729999999</v>
      </c>
      <c r="T1883" s="15">
        <f>Raw_Data!$R1883-Raw_Data!$S1883</f>
        <v>120678.441727</v>
      </c>
      <c r="U1883" s="17">
        <f>Raw_Data!$L1883/Raw_Data!$J1883</f>
        <v>0.19693653656685156</v>
      </c>
    </row>
    <row r="1884" spans="1:21" x14ac:dyDescent="0.3">
      <c r="A1884" s="9" t="s">
        <v>2609</v>
      </c>
      <c r="B1884" s="8">
        <v>45335</v>
      </c>
      <c r="C1884" s="9" t="s">
        <v>18</v>
      </c>
      <c r="D1884" s="9" t="s">
        <v>1289</v>
      </c>
      <c r="E1884" s="9" t="s">
        <v>5785</v>
      </c>
      <c r="F1884" s="9" t="s">
        <v>20</v>
      </c>
      <c r="G1884" s="9">
        <v>70284.97</v>
      </c>
      <c r="H1884" s="9">
        <v>1</v>
      </c>
      <c r="I1884" s="10">
        <v>4</v>
      </c>
      <c r="J1884" s="11">
        <v>70284.97</v>
      </c>
      <c r="K1884" s="9">
        <v>55134.07</v>
      </c>
      <c r="L1884" s="11">
        <v>15150.91</v>
      </c>
      <c r="M1884" s="9" t="s">
        <v>21</v>
      </c>
      <c r="N1884" s="9" t="s">
        <v>28</v>
      </c>
      <c r="O1884" s="9" t="s">
        <v>23</v>
      </c>
      <c r="P1884" s="9">
        <v>2</v>
      </c>
      <c r="Q1884" s="9">
        <v>2024</v>
      </c>
      <c r="R1884" s="11">
        <f>Raw_Data!$G1884*Raw_Data!$H1884</f>
        <v>70284.97</v>
      </c>
      <c r="S1884" s="11">
        <f>Raw_Data!$R1884*Raw_Data!$I1884/100</f>
        <v>2811.3987999999999</v>
      </c>
      <c r="T1884" s="11">
        <f>Raw_Data!$R1884-Raw_Data!$S1884</f>
        <v>67473.571200000006</v>
      </c>
      <c r="U1884" s="16">
        <f>Raw_Data!$L1884/Raw_Data!$J1884</f>
        <v>0.21556401034246725</v>
      </c>
    </row>
    <row r="1885" spans="1:21" x14ac:dyDescent="0.3">
      <c r="A1885" s="13" t="s">
        <v>2610</v>
      </c>
      <c r="B1885" s="12">
        <v>45335</v>
      </c>
      <c r="C1885" s="13" t="s">
        <v>34</v>
      </c>
      <c r="D1885" s="13" t="s">
        <v>690</v>
      </c>
      <c r="E1885" s="13" t="s">
        <v>5790</v>
      </c>
      <c r="F1885" s="13" t="s">
        <v>32</v>
      </c>
      <c r="G1885" s="13">
        <v>75704.5</v>
      </c>
      <c r="H1885" s="13">
        <v>1</v>
      </c>
      <c r="I1885" s="14">
        <v>1.1599999999999999</v>
      </c>
      <c r="J1885" s="15">
        <v>75704.5</v>
      </c>
      <c r="K1885" s="13">
        <v>63466.71</v>
      </c>
      <c r="L1885" s="15">
        <v>12237.79</v>
      </c>
      <c r="M1885" s="13" t="s">
        <v>21</v>
      </c>
      <c r="N1885" s="13" t="s">
        <v>28</v>
      </c>
      <c r="O1885" s="13" t="s">
        <v>23</v>
      </c>
      <c r="P1885" s="13">
        <v>2</v>
      </c>
      <c r="Q1885" s="13">
        <v>2024</v>
      </c>
      <c r="R1885" s="15">
        <f>Raw_Data!$G1885*Raw_Data!$H1885</f>
        <v>75704.5</v>
      </c>
      <c r="S1885" s="15">
        <f>Raw_Data!$R1885*Raw_Data!$I1885/100</f>
        <v>878.17219999999998</v>
      </c>
      <c r="T1885" s="15">
        <f>Raw_Data!$R1885-Raw_Data!$S1885</f>
        <v>74826.327799999999</v>
      </c>
      <c r="U1885" s="17">
        <f>Raw_Data!$L1885/Raw_Data!$J1885</f>
        <v>0.16165208144826265</v>
      </c>
    </row>
    <row r="1886" spans="1:21" x14ac:dyDescent="0.3">
      <c r="A1886" s="9" t="s">
        <v>2611</v>
      </c>
      <c r="B1886" s="8">
        <v>45336</v>
      </c>
      <c r="C1886" s="9" t="s">
        <v>34</v>
      </c>
      <c r="D1886" s="9" t="s">
        <v>2612</v>
      </c>
      <c r="E1886" s="9" t="s">
        <v>5785</v>
      </c>
      <c r="F1886" s="9" t="s">
        <v>42</v>
      </c>
      <c r="G1886" s="9">
        <v>70298.009999999995</v>
      </c>
      <c r="H1886" s="9">
        <v>1</v>
      </c>
      <c r="I1886" s="10">
        <v>4.49</v>
      </c>
      <c r="J1886" s="11">
        <v>70298.009999999995</v>
      </c>
      <c r="K1886" s="9">
        <v>54508.2</v>
      </c>
      <c r="L1886" s="11">
        <v>15789.81</v>
      </c>
      <c r="M1886" s="9" t="s">
        <v>21</v>
      </c>
      <c r="N1886" s="9" t="s">
        <v>58</v>
      </c>
      <c r="O1886" s="9" t="s">
        <v>23</v>
      </c>
      <c r="P1886" s="9">
        <v>2</v>
      </c>
      <c r="Q1886" s="9">
        <v>2024</v>
      </c>
      <c r="R1886" s="11">
        <f>Raw_Data!$G1886*Raw_Data!$H1886</f>
        <v>70298.009999999995</v>
      </c>
      <c r="S1886" s="11">
        <f>Raw_Data!$R1886*Raw_Data!$I1886/100</f>
        <v>3156.3806490000002</v>
      </c>
      <c r="T1886" s="11">
        <f>Raw_Data!$R1886-Raw_Data!$S1886</f>
        <v>67141.629350999996</v>
      </c>
      <c r="U1886" s="16">
        <f>Raw_Data!$L1886/Raw_Data!$J1886</f>
        <v>0.22461247480547458</v>
      </c>
    </row>
    <row r="1887" spans="1:21" x14ac:dyDescent="0.3">
      <c r="A1887" s="13" t="s">
        <v>2613</v>
      </c>
      <c r="B1887" s="12">
        <v>45336</v>
      </c>
      <c r="C1887" s="13" t="s">
        <v>34</v>
      </c>
      <c r="D1887" s="13" t="s">
        <v>571</v>
      </c>
      <c r="E1887" s="13" t="s">
        <v>5788</v>
      </c>
      <c r="F1887" s="13" t="s">
        <v>27</v>
      </c>
      <c r="G1887" s="13">
        <v>62533.59</v>
      </c>
      <c r="H1887" s="13">
        <v>73</v>
      </c>
      <c r="I1887" s="14">
        <v>18.03</v>
      </c>
      <c r="J1887" s="15">
        <v>4564951.91</v>
      </c>
      <c r="K1887" s="13">
        <v>46861.5</v>
      </c>
      <c r="L1887" s="15">
        <v>1144062.1499999999</v>
      </c>
      <c r="M1887" s="13" t="s">
        <v>36</v>
      </c>
      <c r="N1887" s="13" t="s">
        <v>28</v>
      </c>
      <c r="O1887" s="13" t="s">
        <v>29</v>
      </c>
      <c r="P1887" s="13">
        <v>2</v>
      </c>
      <c r="Q1887" s="13">
        <v>2024</v>
      </c>
      <c r="R1887" s="15">
        <f>Raw_Data!$G1887*Raw_Data!$H1887</f>
        <v>4564952.0699999994</v>
      </c>
      <c r="S1887" s="15">
        <f>Raw_Data!$R1887*Raw_Data!$I1887/100</f>
        <v>823060.85822099994</v>
      </c>
      <c r="T1887" s="15">
        <f>Raw_Data!$R1887-Raw_Data!$S1887</f>
        <v>3741891.2117789993</v>
      </c>
      <c r="U1887" s="17">
        <f>Raw_Data!$L1887/Raw_Data!$J1887</f>
        <v>0.25061866423911572</v>
      </c>
    </row>
    <row r="1888" spans="1:21" x14ac:dyDescent="0.3">
      <c r="A1888" s="9" t="s">
        <v>2614</v>
      </c>
      <c r="B1888" s="8">
        <v>45336</v>
      </c>
      <c r="C1888" s="9" t="s">
        <v>18</v>
      </c>
      <c r="D1888" s="9" t="s">
        <v>663</v>
      </c>
      <c r="E1888" s="9" t="s">
        <v>5789</v>
      </c>
      <c r="F1888" s="9" t="s">
        <v>20</v>
      </c>
      <c r="G1888" s="9">
        <v>53686.11</v>
      </c>
      <c r="H1888" s="9">
        <v>27</v>
      </c>
      <c r="I1888" s="10">
        <v>14.55</v>
      </c>
      <c r="J1888" s="11">
        <v>1449525.02</v>
      </c>
      <c r="K1888" s="9">
        <v>45431.17</v>
      </c>
      <c r="L1888" s="11">
        <v>222883.39</v>
      </c>
      <c r="M1888" s="9" t="s">
        <v>36</v>
      </c>
      <c r="N1888" s="9" t="s">
        <v>28</v>
      </c>
      <c r="O1888" s="9" t="s">
        <v>29</v>
      </c>
      <c r="P1888" s="9">
        <v>2</v>
      </c>
      <c r="Q1888" s="9">
        <v>2024</v>
      </c>
      <c r="R1888" s="11">
        <f>Raw_Data!$G1888*Raw_Data!$H1888</f>
        <v>1449524.97</v>
      </c>
      <c r="S1888" s="11">
        <f>Raw_Data!$R1888*Raw_Data!$I1888/100</f>
        <v>210905.88313500001</v>
      </c>
      <c r="T1888" s="11">
        <f>Raw_Data!$R1888-Raw_Data!$S1888</f>
        <v>1238619.086865</v>
      </c>
      <c r="U1888" s="16">
        <f>Raw_Data!$L1888/Raw_Data!$J1888</f>
        <v>0.15376305129248477</v>
      </c>
    </row>
    <row r="1889" spans="1:21" x14ac:dyDescent="0.3">
      <c r="A1889" s="13" t="s">
        <v>2615</v>
      </c>
      <c r="B1889" s="12">
        <v>45336</v>
      </c>
      <c r="C1889" s="13" t="s">
        <v>47</v>
      </c>
      <c r="D1889" s="13" t="s">
        <v>984</v>
      </c>
      <c r="E1889" s="13" t="s">
        <v>5785</v>
      </c>
      <c r="F1889" s="13" t="s">
        <v>20</v>
      </c>
      <c r="G1889" s="13">
        <v>50808.53</v>
      </c>
      <c r="H1889" s="13">
        <v>6</v>
      </c>
      <c r="I1889" s="14">
        <v>10.41</v>
      </c>
      <c r="J1889" s="15">
        <v>304851.21000000002</v>
      </c>
      <c r="K1889" s="13">
        <v>40426.550000000003</v>
      </c>
      <c r="L1889" s="15">
        <v>62291.89</v>
      </c>
      <c r="M1889" s="13" t="s">
        <v>21</v>
      </c>
      <c r="N1889" s="13" t="s">
        <v>22</v>
      </c>
      <c r="O1889" s="13" t="s">
        <v>29</v>
      </c>
      <c r="P1889" s="13">
        <v>2</v>
      </c>
      <c r="Q1889" s="13">
        <v>2024</v>
      </c>
      <c r="R1889" s="15">
        <f>Raw_Data!$G1889*Raw_Data!$H1889</f>
        <v>304851.18</v>
      </c>
      <c r="S1889" s="15">
        <f>Raw_Data!$R1889*Raw_Data!$I1889/100</f>
        <v>31735.007837999998</v>
      </c>
      <c r="T1889" s="15">
        <f>Raw_Data!$R1889-Raw_Data!$S1889</f>
        <v>273116.17216199997</v>
      </c>
      <c r="U1889" s="17">
        <f>Raw_Data!$L1889/Raw_Data!$J1889</f>
        <v>0.20433538708932791</v>
      </c>
    </row>
    <row r="1890" spans="1:21" x14ac:dyDescent="0.3">
      <c r="A1890" s="9" t="s">
        <v>2616</v>
      </c>
      <c r="B1890" s="8">
        <v>45336</v>
      </c>
      <c r="C1890" s="9" t="s">
        <v>25</v>
      </c>
      <c r="D1890" s="9" t="s">
        <v>93</v>
      </c>
      <c r="E1890" s="9" t="s">
        <v>5788</v>
      </c>
      <c r="F1890" s="9" t="s">
        <v>20</v>
      </c>
      <c r="G1890" s="9">
        <v>131973.57</v>
      </c>
      <c r="H1890" s="9">
        <v>8</v>
      </c>
      <c r="I1890" s="10">
        <v>3.59</v>
      </c>
      <c r="J1890" s="11">
        <v>1055788.57</v>
      </c>
      <c r="K1890" s="9">
        <v>101401.19</v>
      </c>
      <c r="L1890" s="11">
        <v>244579.02</v>
      </c>
      <c r="M1890" s="9" t="s">
        <v>21</v>
      </c>
      <c r="N1890" s="9" t="s">
        <v>22</v>
      </c>
      <c r="O1890" s="9" t="s">
        <v>23</v>
      </c>
      <c r="P1890" s="9">
        <v>2</v>
      </c>
      <c r="Q1890" s="9">
        <v>2024</v>
      </c>
      <c r="R1890" s="11">
        <f>Raw_Data!$G1890*Raw_Data!$H1890</f>
        <v>1055788.56</v>
      </c>
      <c r="S1890" s="11">
        <f>Raw_Data!$R1890*Raw_Data!$I1890/100</f>
        <v>37902.809304000002</v>
      </c>
      <c r="T1890" s="11">
        <f>Raw_Data!$R1890-Raw_Data!$S1890</f>
        <v>1017885.7506960001</v>
      </c>
      <c r="U1890" s="16">
        <f>Raw_Data!$L1890/Raw_Data!$J1890</f>
        <v>0.23165530197016621</v>
      </c>
    </row>
    <row r="1891" spans="1:21" x14ac:dyDescent="0.3">
      <c r="A1891" s="13" t="s">
        <v>2617</v>
      </c>
      <c r="B1891" s="12">
        <v>45337</v>
      </c>
      <c r="C1891" s="13" t="s">
        <v>18</v>
      </c>
      <c r="D1891" s="13" t="s">
        <v>980</v>
      </c>
      <c r="E1891" s="13" t="s">
        <v>5787</v>
      </c>
      <c r="F1891" s="13" t="s">
        <v>55</v>
      </c>
      <c r="G1891" s="13">
        <v>54991.5</v>
      </c>
      <c r="H1891" s="13">
        <v>10</v>
      </c>
      <c r="I1891" s="14">
        <v>15.62</v>
      </c>
      <c r="J1891" s="15">
        <v>549915.05000000005</v>
      </c>
      <c r="K1891" s="13">
        <v>39850.19</v>
      </c>
      <c r="L1891" s="15">
        <v>151413.19</v>
      </c>
      <c r="M1891" s="13" t="s">
        <v>21</v>
      </c>
      <c r="N1891" s="13" t="s">
        <v>28</v>
      </c>
      <c r="O1891" s="13" t="s">
        <v>29</v>
      </c>
      <c r="P1891" s="13">
        <v>2</v>
      </c>
      <c r="Q1891" s="13">
        <v>2024</v>
      </c>
      <c r="R1891" s="15">
        <f>Raw_Data!$G1891*Raw_Data!$H1891</f>
        <v>549915</v>
      </c>
      <c r="S1891" s="15">
        <f>Raw_Data!$R1891*Raw_Data!$I1891/100</f>
        <v>85896.722999999984</v>
      </c>
      <c r="T1891" s="15">
        <f>Raw_Data!$R1891-Raw_Data!$S1891</f>
        <v>464018.277</v>
      </c>
      <c r="U1891" s="17">
        <f>Raw_Data!$L1891/Raw_Data!$J1891</f>
        <v>0.27533923648752656</v>
      </c>
    </row>
    <row r="1892" spans="1:21" x14ac:dyDescent="0.3">
      <c r="A1892" s="9" t="s">
        <v>2618</v>
      </c>
      <c r="B1892" s="8">
        <v>45337</v>
      </c>
      <c r="C1892" s="9" t="s">
        <v>47</v>
      </c>
      <c r="D1892" s="9" t="s">
        <v>975</v>
      </c>
      <c r="E1892" s="9" t="s">
        <v>5786</v>
      </c>
      <c r="F1892" s="9" t="s">
        <v>55</v>
      </c>
      <c r="G1892" s="9">
        <v>53456.53</v>
      </c>
      <c r="H1892" s="9">
        <v>70</v>
      </c>
      <c r="I1892" s="10">
        <v>2.81</v>
      </c>
      <c r="J1892" s="11">
        <v>3741957.1</v>
      </c>
      <c r="K1892" s="9">
        <v>36610.79</v>
      </c>
      <c r="L1892" s="11">
        <v>1179201.48</v>
      </c>
      <c r="M1892" s="9" t="s">
        <v>36</v>
      </c>
      <c r="N1892" s="9" t="s">
        <v>28</v>
      </c>
      <c r="O1892" s="9" t="s">
        <v>23</v>
      </c>
      <c r="P1892" s="9">
        <v>2</v>
      </c>
      <c r="Q1892" s="9">
        <v>2024</v>
      </c>
      <c r="R1892" s="11">
        <f>Raw_Data!$G1892*Raw_Data!$H1892</f>
        <v>3741957.1</v>
      </c>
      <c r="S1892" s="11">
        <f>Raw_Data!$R1892*Raw_Data!$I1892/100</f>
        <v>105148.99451000002</v>
      </c>
      <c r="T1892" s="11">
        <f>Raw_Data!$R1892-Raw_Data!$S1892</f>
        <v>3636808.10549</v>
      </c>
      <c r="U1892" s="16">
        <f>Raw_Data!$L1892/Raw_Data!$J1892</f>
        <v>0.31512960958317771</v>
      </c>
    </row>
    <row r="1893" spans="1:21" x14ac:dyDescent="0.3">
      <c r="A1893" s="13" t="s">
        <v>2619</v>
      </c>
      <c r="B1893" s="12">
        <v>45337</v>
      </c>
      <c r="C1893" s="13" t="s">
        <v>34</v>
      </c>
      <c r="D1893" s="13" t="s">
        <v>1221</v>
      </c>
      <c r="E1893" s="13" t="s">
        <v>5789</v>
      </c>
      <c r="F1893" s="13" t="s">
        <v>42</v>
      </c>
      <c r="G1893" s="13">
        <v>66470.58</v>
      </c>
      <c r="H1893" s="13">
        <v>5</v>
      </c>
      <c r="I1893" s="14">
        <v>4.8499999999999996</v>
      </c>
      <c r="J1893" s="15">
        <v>332352.88</v>
      </c>
      <c r="K1893" s="13">
        <v>45074.93</v>
      </c>
      <c r="L1893" s="15">
        <v>106978.21</v>
      </c>
      <c r="M1893" s="13" t="s">
        <v>21</v>
      </c>
      <c r="N1893" s="13" t="s">
        <v>28</v>
      </c>
      <c r="O1893" s="13" t="s">
        <v>23</v>
      </c>
      <c r="P1893" s="13">
        <v>2</v>
      </c>
      <c r="Q1893" s="13">
        <v>2024</v>
      </c>
      <c r="R1893" s="15">
        <f>Raw_Data!$G1893*Raw_Data!$H1893</f>
        <v>332352.90000000002</v>
      </c>
      <c r="S1893" s="15">
        <f>Raw_Data!$R1893*Raw_Data!$I1893/100</f>
        <v>16119.11565</v>
      </c>
      <c r="T1893" s="15">
        <f>Raw_Data!$R1893-Raw_Data!$S1893</f>
        <v>316233.78435000003</v>
      </c>
      <c r="U1893" s="17">
        <f>Raw_Data!$L1893/Raw_Data!$J1893</f>
        <v>0.32188139907197438</v>
      </c>
    </row>
    <row r="1894" spans="1:21" x14ac:dyDescent="0.3">
      <c r="A1894" s="9" t="s">
        <v>2620</v>
      </c>
      <c r="B1894" s="8">
        <v>45337</v>
      </c>
      <c r="C1894" s="9" t="s">
        <v>40</v>
      </c>
      <c r="D1894" s="9" t="s">
        <v>1058</v>
      </c>
      <c r="E1894" s="9" t="s">
        <v>5790</v>
      </c>
      <c r="F1894" s="9" t="s">
        <v>42</v>
      </c>
      <c r="G1894" s="9">
        <v>79585.320000000007</v>
      </c>
      <c r="H1894" s="9">
        <v>1</v>
      </c>
      <c r="I1894" s="10">
        <v>14.17</v>
      </c>
      <c r="J1894" s="11">
        <v>79585.320000000007</v>
      </c>
      <c r="K1894" s="9">
        <v>59497.45</v>
      </c>
      <c r="L1894" s="11">
        <v>20087.86</v>
      </c>
      <c r="M1894" s="9" t="s">
        <v>21</v>
      </c>
      <c r="N1894" s="9" t="s">
        <v>22</v>
      </c>
      <c r="O1894" s="9" t="s">
        <v>29</v>
      </c>
      <c r="P1894" s="9">
        <v>2</v>
      </c>
      <c r="Q1894" s="9">
        <v>2024</v>
      </c>
      <c r="R1894" s="11">
        <f>Raw_Data!$G1894*Raw_Data!$H1894</f>
        <v>79585.320000000007</v>
      </c>
      <c r="S1894" s="11">
        <f>Raw_Data!$R1894*Raw_Data!$I1894/100</f>
        <v>11277.239844000002</v>
      </c>
      <c r="T1894" s="11">
        <f>Raw_Data!$R1894-Raw_Data!$S1894</f>
        <v>68308.080156000011</v>
      </c>
      <c r="U1894" s="16">
        <f>Raw_Data!$L1894/Raw_Data!$J1894</f>
        <v>0.25240659960907363</v>
      </c>
    </row>
    <row r="1895" spans="1:21" x14ac:dyDescent="0.3">
      <c r="A1895" s="13" t="s">
        <v>2621</v>
      </c>
      <c r="B1895" s="12">
        <v>45338</v>
      </c>
      <c r="C1895" s="13" t="s">
        <v>18</v>
      </c>
      <c r="D1895" s="13" t="s">
        <v>601</v>
      </c>
      <c r="E1895" s="13" t="s">
        <v>5787</v>
      </c>
      <c r="F1895" s="13" t="s">
        <v>42</v>
      </c>
      <c r="G1895" s="13">
        <v>61387.33</v>
      </c>
      <c r="H1895" s="13">
        <v>7</v>
      </c>
      <c r="I1895" s="14">
        <v>8.7100000000000009</v>
      </c>
      <c r="J1895" s="15">
        <v>429711.31</v>
      </c>
      <c r="K1895" s="13">
        <v>44917.65</v>
      </c>
      <c r="L1895" s="15">
        <v>115287.73</v>
      </c>
      <c r="M1895" s="13" t="s">
        <v>21</v>
      </c>
      <c r="N1895" s="13" t="s">
        <v>58</v>
      </c>
      <c r="O1895" s="13" t="s">
        <v>29</v>
      </c>
      <c r="P1895" s="13">
        <v>2</v>
      </c>
      <c r="Q1895" s="13">
        <v>2024</v>
      </c>
      <c r="R1895" s="15">
        <f>Raw_Data!$G1895*Raw_Data!$H1895</f>
        <v>429711.31</v>
      </c>
      <c r="S1895" s="15">
        <f>Raw_Data!$R1895*Raw_Data!$I1895/100</f>
        <v>37427.855101000008</v>
      </c>
      <c r="T1895" s="15">
        <f>Raw_Data!$R1895-Raw_Data!$S1895</f>
        <v>392283.454899</v>
      </c>
      <c r="U1895" s="17">
        <f>Raw_Data!$L1895/Raw_Data!$J1895</f>
        <v>0.26829112317290416</v>
      </c>
    </row>
    <row r="1896" spans="1:21" x14ac:dyDescent="0.3">
      <c r="A1896" s="9" t="s">
        <v>2622</v>
      </c>
      <c r="B1896" s="8">
        <v>45339</v>
      </c>
      <c r="C1896" s="9" t="s">
        <v>34</v>
      </c>
      <c r="D1896" s="9" t="s">
        <v>603</v>
      </c>
      <c r="E1896" s="9" t="s">
        <v>5790</v>
      </c>
      <c r="F1896" s="9" t="s">
        <v>32</v>
      </c>
      <c r="G1896" s="9">
        <v>55381.04</v>
      </c>
      <c r="H1896" s="9">
        <v>11</v>
      </c>
      <c r="I1896" s="10">
        <v>2.37</v>
      </c>
      <c r="J1896" s="11">
        <v>609191.48</v>
      </c>
      <c r="K1896" s="9">
        <v>44560.38</v>
      </c>
      <c r="L1896" s="11">
        <v>119027.3</v>
      </c>
      <c r="M1896" s="9" t="s">
        <v>21</v>
      </c>
      <c r="N1896" s="9" t="s">
        <v>28</v>
      </c>
      <c r="O1896" s="9" t="s">
        <v>23</v>
      </c>
      <c r="P1896" s="9">
        <v>2</v>
      </c>
      <c r="Q1896" s="9">
        <v>2024</v>
      </c>
      <c r="R1896" s="11">
        <f>Raw_Data!$G1896*Raw_Data!$H1896</f>
        <v>609191.44000000006</v>
      </c>
      <c r="S1896" s="11">
        <f>Raw_Data!$R1896*Raw_Data!$I1896/100</f>
        <v>14437.837128000001</v>
      </c>
      <c r="T1896" s="11">
        <f>Raw_Data!$R1896-Raw_Data!$S1896</f>
        <v>594753.60287200008</v>
      </c>
      <c r="U1896" s="16">
        <f>Raw_Data!$L1896/Raw_Data!$J1896</f>
        <v>0.19538569383800314</v>
      </c>
    </row>
    <row r="1897" spans="1:21" x14ac:dyDescent="0.3">
      <c r="A1897" s="13" t="s">
        <v>2623</v>
      </c>
      <c r="B1897" s="12">
        <v>45339</v>
      </c>
      <c r="C1897" s="13" t="s">
        <v>25</v>
      </c>
      <c r="D1897" s="13" t="s">
        <v>1611</v>
      </c>
      <c r="E1897" s="13" t="s">
        <v>5788</v>
      </c>
      <c r="F1897" s="13" t="s">
        <v>27</v>
      </c>
      <c r="G1897" s="13">
        <v>118334.15</v>
      </c>
      <c r="H1897" s="13">
        <v>2</v>
      </c>
      <c r="I1897" s="14">
        <v>4</v>
      </c>
      <c r="J1897" s="15">
        <v>236668.31</v>
      </c>
      <c r="K1897" s="13">
        <v>94747.54</v>
      </c>
      <c r="L1897" s="15">
        <v>47173.22</v>
      </c>
      <c r="M1897" s="13" t="s">
        <v>21</v>
      </c>
      <c r="N1897" s="13" t="s">
        <v>28</v>
      </c>
      <c r="O1897" s="13" t="s">
        <v>23</v>
      </c>
      <c r="P1897" s="13">
        <v>2</v>
      </c>
      <c r="Q1897" s="13">
        <v>2024</v>
      </c>
      <c r="R1897" s="15">
        <f>Raw_Data!$G1897*Raw_Data!$H1897</f>
        <v>236668.3</v>
      </c>
      <c r="S1897" s="15">
        <f>Raw_Data!$R1897*Raw_Data!$I1897/100</f>
        <v>9466.732</v>
      </c>
      <c r="T1897" s="15">
        <f>Raw_Data!$R1897-Raw_Data!$S1897</f>
        <v>227201.568</v>
      </c>
      <c r="U1897" s="17">
        <f>Raw_Data!$L1897/Raw_Data!$J1897</f>
        <v>0.19932208076358005</v>
      </c>
    </row>
    <row r="1898" spans="1:21" x14ac:dyDescent="0.3">
      <c r="A1898" s="9" t="s">
        <v>2624</v>
      </c>
      <c r="B1898" s="8">
        <v>45339</v>
      </c>
      <c r="C1898" s="9" t="s">
        <v>18</v>
      </c>
      <c r="D1898" s="9" t="s">
        <v>315</v>
      </c>
      <c r="E1898" s="9" t="s">
        <v>5786</v>
      </c>
      <c r="F1898" s="9" t="s">
        <v>32</v>
      </c>
      <c r="G1898" s="9">
        <v>56471.24</v>
      </c>
      <c r="H1898" s="9">
        <v>28</v>
      </c>
      <c r="I1898" s="10">
        <v>12.04</v>
      </c>
      <c r="J1898" s="11">
        <v>1581194.77</v>
      </c>
      <c r="K1898" s="9">
        <v>47571.35</v>
      </c>
      <c r="L1898" s="11">
        <v>249197.1</v>
      </c>
      <c r="M1898" s="9" t="s">
        <v>36</v>
      </c>
      <c r="N1898" s="9" t="s">
        <v>28</v>
      </c>
      <c r="O1898" s="9" t="s">
        <v>29</v>
      </c>
      <c r="P1898" s="9">
        <v>2</v>
      </c>
      <c r="Q1898" s="9">
        <v>2024</v>
      </c>
      <c r="R1898" s="11">
        <f>Raw_Data!$G1898*Raw_Data!$H1898</f>
        <v>1581194.72</v>
      </c>
      <c r="S1898" s="11">
        <f>Raw_Data!$R1898*Raw_Data!$I1898/100</f>
        <v>190375.84428799999</v>
      </c>
      <c r="T1898" s="11">
        <f>Raw_Data!$R1898-Raw_Data!$S1898</f>
        <v>1390818.8757120001</v>
      </c>
      <c r="U1898" s="16">
        <f>Raw_Data!$L1898/Raw_Data!$J1898</f>
        <v>0.15760050863310154</v>
      </c>
    </row>
    <row r="1899" spans="1:21" x14ac:dyDescent="0.3">
      <c r="A1899" s="13" t="s">
        <v>2625</v>
      </c>
      <c r="B1899" s="12">
        <v>45339</v>
      </c>
      <c r="C1899" s="13" t="s">
        <v>40</v>
      </c>
      <c r="D1899" s="13" t="s">
        <v>482</v>
      </c>
      <c r="E1899" s="13" t="s">
        <v>5786</v>
      </c>
      <c r="F1899" s="13" t="s">
        <v>20</v>
      </c>
      <c r="G1899" s="13">
        <v>123467.53</v>
      </c>
      <c r="H1899" s="13">
        <v>80</v>
      </c>
      <c r="I1899" s="14">
        <v>2.61</v>
      </c>
      <c r="J1899" s="15">
        <v>9877402.4600000009</v>
      </c>
      <c r="K1899" s="13">
        <v>94516.32</v>
      </c>
      <c r="L1899" s="15">
        <v>2316096.88</v>
      </c>
      <c r="M1899" s="13" t="s">
        <v>36</v>
      </c>
      <c r="N1899" s="13" t="s">
        <v>45</v>
      </c>
      <c r="O1899" s="13" t="s">
        <v>23</v>
      </c>
      <c r="P1899" s="13">
        <v>2</v>
      </c>
      <c r="Q1899" s="13">
        <v>2024</v>
      </c>
      <c r="R1899" s="15">
        <f>Raw_Data!$G1899*Raw_Data!$H1899</f>
        <v>9877402.4000000004</v>
      </c>
      <c r="S1899" s="15">
        <f>Raw_Data!$R1899*Raw_Data!$I1899/100</f>
        <v>257800.20263999997</v>
      </c>
      <c r="T1899" s="15">
        <f>Raw_Data!$R1899-Raw_Data!$S1899</f>
        <v>9619602.1973599996</v>
      </c>
      <c r="U1899" s="17">
        <f>Raw_Data!$L1899/Raw_Data!$J1899</f>
        <v>0.23448440917329996</v>
      </c>
    </row>
    <row r="1900" spans="1:21" x14ac:dyDescent="0.3">
      <c r="A1900" s="9" t="s">
        <v>2626</v>
      </c>
      <c r="B1900" s="8">
        <v>45340</v>
      </c>
      <c r="C1900" s="9" t="s">
        <v>25</v>
      </c>
      <c r="D1900" s="9" t="s">
        <v>777</v>
      </c>
      <c r="E1900" s="9" t="s">
        <v>5790</v>
      </c>
      <c r="F1900" s="9" t="s">
        <v>20</v>
      </c>
      <c r="G1900" s="9">
        <v>121126.52</v>
      </c>
      <c r="H1900" s="9">
        <v>16</v>
      </c>
      <c r="I1900" s="10">
        <v>4</v>
      </c>
      <c r="J1900" s="11">
        <v>1938024.34</v>
      </c>
      <c r="K1900" s="9">
        <v>93424.58</v>
      </c>
      <c r="L1900" s="11">
        <v>443231.04</v>
      </c>
      <c r="M1900" s="9" t="s">
        <v>36</v>
      </c>
      <c r="N1900" s="9" t="s">
        <v>58</v>
      </c>
      <c r="O1900" s="9" t="s">
        <v>23</v>
      </c>
      <c r="P1900" s="9">
        <v>2</v>
      </c>
      <c r="Q1900" s="9">
        <v>2024</v>
      </c>
      <c r="R1900" s="11">
        <f>Raw_Data!$G1900*Raw_Data!$H1900</f>
        <v>1938024.32</v>
      </c>
      <c r="S1900" s="11">
        <f>Raw_Data!$R1900*Raw_Data!$I1900/100</f>
        <v>77520.972800000003</v>
      </c>
      <c r="T1900" s="11">
        <f>Raw_Data!$R1900-Raw_Data!$S1900</f>
        <v>1860503.3472</v>
      </c>
      <c r="U1900" s="16">
        <f>Raw_Data!$L1900/Raw_Data!$J1900</f>
        <v>0.2287025146443723</v>
      </c>
    </row>
    <row r="1901" spans="1:21" x14ac:dyDescent="0.3">
      <c r="A1901" s="13" t="s">
        <v>2627</v>
      </c>
      <c r="B1901" s="12">
        <v>45340</v>
      </c>
      <c r="C1901" s="13" t="s">
        <v>25</v>
      </c>
      <c r="D1901" s="13" t="s">
        <v>536</v>
      </c>
      <c r="E1901" s="13" t="s">
        <v>5785</v>
      </c>
      <c r="F1901" s="13" t="s">
        <v>42</v>
      </c>
      <c r="G1901" s="13">
        <v>115881.86</v>
      </c>
      <c r="H1901" s="13">
        <v>5</v>
      </c>
      <c r="I1901" s="14">
        <v>11.18</v>
      </c>
      <c r="J1901" s="15">
        <v>579409.31999999995</v>
      </c>
      <c r="K1901" s="13">
        <v>80545.84</v>
      </c>
      <c r="L1901" s="15">
        <v>176680.11</v>
      </c>
      <c r="M1901" s="13" t="s">
        <v>21</v>
      </c>
      <c r="N1901" s="13" t="s">
        <v>22</v>
      </c>
      <c r="O1901" s="13" t="s">
        <v>29</v>
      </c>
      <c r="P1901" s="13">
        <v>2</v>
      </c>
      <c r="Q1901" s="13">
        <v>2024</v>
      </c>
      <c r="R1901" s="15">
        <f>Raw_Data!$G1901*Raw_Data!$H1901</f>
        <v>579409.30000000005</v>
      </c>
      <c r="S1901" s="15">
        <f>Raw_Data!$R1901*Raw_Data!$I1901/100</f>
        <v>64777.959740000006</v>
      </c>
      <c r="T1901" s="15">
        <f>Raw_Data!$R1901-Raw_Data!$S1901</f>
        <v>514631.34026000003</v>
      </c>
      <c r="U1901" s="17">
        <f>Raw_Data!$L1901/Raw_Data!$J1901</f>
        <v>0.30493142568020826</v>
      </c>
    </row>
    <row r="1902" spans="1:21" x14ac:dyDescent="0.3">
      <c r="A1902" s="9" t="s">
        <v>2628</v>
      </c>
      <c r="B1902" s="8">
        <v>45340</v>
      </c>
      <c r="C1902" s="9" t="s">
        <v>40</v>
      </c>
      <c r="D1902" s="9" t="s">
        <v>2353</v>
      </c>
      <c r="E1902" s="9" t="s">
        <v>5786</v>
      </c>
      <c r="F1902" s="9" t="s">
        <v>42</v>
      </c>
      <c r="G1902" s="9">
        <v>93329.84</v>
      </c>
      <c r="H1902" s="9">
        <v>65</v>
      </c>
      <c r="I1902" s="10">
        <v>5.71</v>
      </c>
      <c r="J1902" s="11">
        <v>6066439.7300000004</v>
      </c>
      <c r="K1902" s="9">
        <v>64642.82</v>
      </c>
      <c r="L1902" s="11">
        <v>1864656.4</v>
      </c>
      <c r="M1902" s="9" t="s">
        <v>36</v>
      </c>
      <c r="N1902" s="9" t="s">
        <v>58</v>
      </c>
      <c r="O1902" s="9" t="s">
        <v>23</v>
      </c>
      <c r="P1902" s="9">
        <v>2</v>
      </c>
      <c r="Q1902" s="9">
        <v>2024</v>
      </c>
      <c r="R1902" s="11">
        <f>Raw_Data!$G1902*Raw_Data!$H1902</f>
        <v>6066439.5999999996</v>
      </c>
      <c r="S1902" s="11">
        <f>Raw_Data!$R1902*Raw_Data!$I1902/100</f>
        <v>346393.70115999994</v>
      </c>
      <c r="T1902" s="11">
        <f>Raw_Data!$R1902-Raw_Data!$S1902</f>
        <v>5720045.8988399999</v>
      </c>
      <c r="U1902" s="16">
        <f>Raw_Data!$L1902/Raw_Data!$J1902</f>
        <v>0.30737244297982991</v>
      </c>
    </row>
    <row r="1903" spans="1:21" x14ac:dyDescent="0.3">
      <c r="A1903" s="13" t="s">
        <v>2629</v>
      </c>
      <c r="B1903" s="12">
        <v>45341</v>
      </c>
      <c r="C1903" s="13" t="s">
        <v>34</v>
      </c>
      <c r="D1903" s="13" t="s">
        <v>2376</v>
      </c>
      <c r="E1903" s="13" t="s">
        <v>5787</v>
      </c>
      <c r="F1903" s="13" t="s">
        <v>55</v>
      </c>
      <c r="G1903" s="13">
        <v>63886.94</v>
      </c>
      <c r="H1903" s="13">
        <v>1</v>
      </c>
      <c r="I1903" s="14">
        <v>5.51</v>
      </c>
      <c r="J1903" s="15">
        <v>63886.94</v>
      </c>
      <c r="K1903" s="13">
        <v>46621.72</v>
      </c>
      <c r="L1903" s="15">
        <v>17265.22</v>
      </c>
      <c r="M1903" s="13" t="s">
        <v>21</v>
      </c>
      <c r="N1903" s="13" t="s">
        <v>45</v>
      </c>
      <c r="O1903" s="13" t="s">
        <v>23</v>
      </c>
      <c r="P1903" s="13">
        <v>2</v>
      </c>
      <c r="Q1903" s="13">
        <v>2024</v>
      </c>
      <c r="R1903" s="15">
        <f>Raw_Data!$G1903*Raw_Data!$H1903</f>
        <v>63886.94</v>
      </c>
      <c r="S1903" s="15">
        <f>Raw_Data!$R1903*Raw_Data!$I1903/100</f>
        <v>3520.1703940000002</v>
      </c>
      <c r="T1903" s="15">
        <f>Raw_Data!$R1903-Raw_Data!$S1903</f>
        <v>60366.769606000002</v>
      </c>
      <c r="U1903" s="17">
        <f>Raw_Data!$L1903/Raw_Data!$J1903</f>
        <v>0.27024646977926947</v>
      </c>
    </row>
    <row r="1904" spans="1:21" x14ac:dyDescent="0.3">
      <c r="A1904" s="9" t="s">
        <v>2630</v>
      </c>
      <c r="B1904" s="8">
        <v>45341</v>
      </c>
      <c r="C1904" s="9" t="s">
        <v>40</v>
      </c>
      <c r="D1904" s="9" t="s">
        <v>656</v>
      </c>
      <c r="E1904" s="9" t="s">
        <v>5788</v>
      </c>
      <c r="F1904" s="9" t="s">
        <v>20</v>
      </c>
      <c r="G1904" s="9">
        <v>100572.42</v>
      </c>
      <c r="H1904" s="9">
        <v>1</v>
      </c>
      <c r="I1904" s="10">
        <v>3.27</v>
      </c>
      <c r="J1904" s="11">
        <v>100572.42</v>
      </c>
      <c r="K1904" s="9">
        <v>83667.17</v>
      </c>
      <c r="L1904" s="11">
        <v>16905.25</v>
      </c>
      <c r="M1904" s="9" t="s">
        <v>21</v>
      </c>
      <c r="N1904" s="9" t="s">
        <v>28</v>
      </c>
      <c r="O1904" s="9" t="s">
        <v>23</v>
      </c>
      <c r="P1904" s="9">
        <v>2</v>
      </c>
      <c r="Q1904" s="9">
        <v>2024</v>
      </c>
      <c r="R1904" s="11">
        <f>Raw_Data!$G1904*Raw_Data!$H1904</f>
        <v>100572.42</v>
      </c>
      <c r="S1904" s="11">
        <f>Raw_Data!$R1904*Raw_Data!$I1904/100</f>
        <v>3288.7181339999997</v>
      </c>
      <c r="T1904" s="11">
        <f>Raw_Data!$R1904-Raw_Data!$S1904</f>
        <v>97283.701866000003</v>
      </c>
      <c r="U1904" s="16">
        <f>Raw_Data!$L1904/Raw_Data!$J1904</f>
        <v>0.16809031740510968</v>
      </c>
    </row>
    <row r="1905" spans="1:21" x14ac:dyDescent="0.3">
      <c r="A1905" s="13" t="s">
        <v>2631</v>
      </c>
      <c r="B1905" s="12">
        <v>45341</v>
      </c>
      <c r="C1905" s="13" t="s">
        <v>40</v>
      </c>
      <c r="D1905" s="13" t="s">
        <v>1353</v>
      </c>
      <c r="E1905" s="13" t="s">
        <v>5788</v>
      </c>
      <c r="F1905" s="13" t="s">
        <v>27</v>
      </c>
      <c r="G1905" s="13">
        <v>89515.33</v>
      </c>
      <c r="H1905" s="13">
        <v>6</v>
      </c>
      <c r="I1905" s="14">
        <v>4</v>
      </c>
      <c r="J1905" s="15">
        <v>537091.94999999995</v>
      </c>
      <c r="K1905" s="13">
        <v>67804.600000000006</v>
      </c>
      <c r="L1905" s="15">
        <v>130264.34</v>
      </c>
      <c r="M1905" s="13" t="s">
        <v>21</v>
      </c>
      <c r="N1905" s="13" t="s">
        <v>28</v>
      </c>
      <c r="O1905" s="13" t="s">
        <v>23</v>
      </c>
      <c r="P1905" s="13">
        <v>2</v>
      </c>
      <c r="Q1905" s="13">
        <v>2024</v>
      </c>
      <c r="R1905" s="15">
        <f>Raw_Data!$G1905*Raw_Data!$H1905</f>
        <v>537091.98</v>
      </c>
      <c r="S1905" s="15">
        <f>Raw_Data!$R1905*Raw_Data!$I1905/100</f>
        <v>21483.679199999999</v>
      </c>
      <c r="T1905" s="15">
        <f>Raw_Data!$R1905-Raw_Data!$S1905</f>
        <v>515608.30079999997</v>
      </c>
      <c r="U1905" s="17">
        <f>Raw_Data!$L1905/Raw_Data!$J1905</f>
        <v>0.24253638506404723</v>
      </c>
    </row>
    <row r="1906" spans="1:21" x14ac:dyDescent="0.3">
      <c r="A1906" s="9" t="s">
        <v>2632</v>
      </c>
      <c r="B1906" s="8">
        <v>45341</v>
      </c>
      <c r="C1906" s="9" t="s">
        <v>25</v>
      </c>
      <c r="D1906" s="9" t="s">
        <v>177</v>
      </c>
      <c r="E1906" s="9" t="s">
        <v>5790</v>
      </c>
      <c r="F1906" s="9" t="s">
        <v>20</v>
      </c>
      <c r="G1906" s="9">
        <v>103893.02</v>
      </c>
      <c r="H1906" s="9">
        <v>7</v>
      </c>
      <c r="I1906" s="10">
        <v>4</v>
      </c>
      <c r="J1906" s="11">
        <v>727251.11</v>
      </c>
      <c r="K1906" s="9">
        <v>84232.4</v>
      </c>
      <c r="L1906" s="11">
        <v>137624.32000000001</v>
      </c>
      <c r="M1906" s="9" t="s">
        <v>21</v>
      </c>
      <c r="N1906" s="9" t="s">
        <v>22</v>
      </c>
      <c r="O1906" s="9" t="s">
        <v>23</v>
      </c>
      <c r="P1906" s="9">
        <v>2</v>
      </c>
      <c r="Q1906" s="9">
        <v>2024</v>
      </c>
      <c r="R1906" s="11">
        <f>Raw_Data!$G1906*Raw_Data!$H1906</f>
        <v>727251.14</v>
      </c>
      <c r="S1906" s="11">
        <f>Raw_Data!$R1906*Raw_Data!$I1906/100</f>
        <v>29090.045600000001</v>
      </c>
      <c r="T1906" s="11">
        <f>Raw_Data!$R1906-Raw_Data!$S1906</f>
        <v>698161.09440000006</v>
      </c>
      <c r="U1906" s="16">
        <f>Raw_Data!$L1906/Raw_Data!$J1906</f>
        <v>0.18923906489465517</v>
      </c>
    </row>
    <row r="1907" spans="1:21" x14ac:dyDescent="0.3">
      <c r="A1907" s="13" t="s">
        <v>2633</v>
      </c>
      <c r="B1907" s="12">
        <v>45341</v>
      </c>
      <c r="C1907" s="13" t="s">
        <v>40</v>
      </c>
      <c r="D1907" s="13" t="s">
        <v>1907</v>
      </c>
      <c r="E1907" s="13" t="s">
        <v>5786</v>
      </c>
      <c r="F1907" s="13" t="s">
        <v>42</v>
      </c>
      <c r="G1907" s="13">
        <v>77780.320000000007</v>
      </c>
      <c r="H1907" s="13">
        <v>11</v>
      </c>
      <c r="I1907" s="14">
        <v>13.67</v>
      </c>
      <c r="J1907" s="15">
        <v>855583.47</v>
      </c>
      <c r="K1907" s="13">
        <v>52805.77</v>
      </c>
      <c r="L1907" s="15">
        <v>274720.03999999998</v>
      </c>
      <c r="M1907" s="13" t="s">
        <v>21</v>
      </c>
      <c r="N1907" s="13" t="s">
        <v>45</v>
      </c>
      <c r="O1907" s="13" t="s">
        <v>29</v>
      </c>
      <c r="P1907" s="13">
        <v>2</v>
      </c>
      <c r="Q1907" s="13">
        <v>2024</v>
      </c>
      <c r="R1907" s="15">
        <f>Raw_Data!$G1907*Raw_Data!$H1907</f>
        <v>855583.52</v>
      </c>
      <c r="S1907" s="15">
        <f>Raw_Data!$R1907*Raw_Data!$I1907/100</f>
        <v>116958.267184</v>
      </c>
      <c r="T1907" s="15">
        <f>Raw_Data!$R1907-Raw_Data!$S1907</f>
        <v>738625.25281600002</v>
      </c>
      <c r="U1907" s="17">
        <f>Raw_Data!$L1907/Raw_Data!$J1907</f>
        <v>0.32109086913518792</v>
      </c>
    </row>
    <row r="1908" spans="1:21" x14ac:dyDescent="0.3">
      <c r="A1908" s="9" t="s">
        <v>2634</v>
      </c>
      <c r="B1908" s="8">
        <v>45341</v>
      </c>
      <c r="C1908" s="9" t="s">
        <v>18</v>
      </c>
      <c r="D1908" s="9" t="s">
        <v>323</v>
      </c>
      <c r="E1908" s="9" t="s">
        <v>5786</v>
      </c>
      <c r="F1908" s="9" t="s">
        <v>32</v>
      </c>
      <c r="G1908" s="9">
        <v>65902.73</v>
      </c>
      <c r="H1908" s="9">
        <v>5</v>
      </c>
      <c r="I1908" s="10">
        <v>4.82</v>
      </c>
      <c r="J1908" s="11">
        <v>329513.65999999997</v>
      </c>
      <c r="K1908" s="9">
        <v>55293.61</v>
      </c>
      <c r="L1908" s="11">
        <v>53045.599999999999</v>
      </c>
      <c r="M1908" s="9" t="s">
        <v>21</v>
      </c>
      <c r="N1908" s="9" t="s">
        <v>22</v>
      </c>
      <c r="O1908" s="9" t="s">
        <v>23</v>
      </c>
      <c r="P1908" s="9">
        <v>2</v>
      </c>
      <c r="Q1908" s="9">
        <v>2024</v>
      </c>
      <c r="R1908" s="11">
        <f>Raw_Data!$G1908*Raw_Data!$H1908</f>
        <v>329513.64999999997</v>
      </c>
      <c r="S1908" s="11">
        <f>Raw_Data!$R1908*Raw_Data!$I1908/100</f>
        <v>15882.557929999999</v>
      </c>
      <c r="T1908" s="11">
        <f>Raw_Data!$R1908-Raw_Data!$S1908</f>
        <v>313631.09206999996</v>
      </c>
      <c r="U1908" s="16">
        <f>Raw_Data!$L1908/Raw_Data!$J1908</f>
        <v>0.16098149011485594</v>
      </c>
    </row>
    <row r="1909" spans="1:21" x14ac:dyDescent="0.3">
      <c r="A1909" s="13" t="s">
        <v>2635</v>
      </c>
      <c r="B1909" s="12">
        <v>45342</v>
      </c>
      <c r="C1909" s="13" t="s">
        <v>18</v>
      </c>
      <c r="D1909" s="13" t="s">
        <v>360</v>
      </c>
      <c r="E1909" s="13" t="s">
        <v>5789</v>
      </c>
      <c r="F1909" s="13" t="s">
        <v>20</v>
      </c>
      <c r="G1909" s="13">
        <v>65035.46</v>
      </c>
      <c r="H1909" s="13">
        <v>76</v>
      </c>
      <c r="I1909" s="14">
        <v>1.2</v>
      </c>
      <c r="J1909" s="15">
        <v>4942694.5999999996</v>
      </c>
      <c r="K1909" s="13">
        <v>50912.73</v>
      </c>
      <c r="L1909" s="15">
        <v>1073327.32</v>
      </c>
      <c r="M1909" s="13" t="s">
        <v>36</v>
      </c>
      <c r="N1909" s="13" t="s">
        <v>22</v>
      </c>
      <c r="O1909" s="13" t="s">
        <v>23</v>
      </c>
      <c r="P1909" s="13">
        <v>2</v>
      </c>
      <c r="Q1909" s="13">
        <v>2024</v>
      </c>
      <c r="R1909" s="15">
        <f>Raw_Data!$G1909*Raw_Data!$H1909</f>
        <v>4942694.96</v>
      </c>
      <c r="S1909" s="15">
        <f>Raw_Data!$R1909*Raw_Data!$I1909/100</f>
        <v>59312.339519999994</v>
      </c>
      <c r="T1909" s="15">
        <f>Raw_Data!$R1909-Raw_Data!$S1909</f>
        <v>4883382.62048</v>
      </c>
      <c r="U1909" s="17">
        <f>Raw_Data!$L1909/Raw_Data!$J1909</f>
        <v>0.21715428665165762</v>
      </c>
    </row>
    <row r="1910" spans="1:21" x14ac:dyDescent="0.3">
      <c r="A1910" s="9" t="s">
        <v>2636</v>
      </c>
      <c r="B1910" s="8">
        <v>45342</v>
      </c>
      <c r="C1910" s="9" t="s">
        <v>18</v>
      </c>
      <c r="D1910" s="9" t="s">
        <v>739</v>
      </c>
      <c r="E1910" s="9" t="s">
        <v>5786</v>
      </c>
      <c r="F1910" s="9" t="s">
        <v>27</v>
      </c>
      <c r="G1910" s="9">
        <v>62993.51</v>
      </c>
      <c r="H1910" s="9">
        <v>8</v>
      </c>
      <c r="I1910" s="10">
        <v>1.5</v>
      </c>
      <c r="J1910" s="11">
        <v>503948.1</v>
      </c>
      <c r="K1910" s="9">
        <v>48437.53</v>
      </c>
      <c r="L1910" s="11">
        <v>116447.88</v>
      </c>
      <c r="M1910" s="9" t="s">
        <v>21</v>
      </c>
      <c r="N1910" s="9" t="s">
        <v>58</v>
      </c>
      <c r="O1910" s="9" t="s">
        <v>23</v>
      </c>
      <c r="P1910" s="9">
        <v>2</v>
      </c>
      <c r="Q1910" s="9">
        <v>2024</v>
      </c>
      <c r="R1910" s="11">
        <f>Raw_Data!$G1910*Raw_Data!$H1910</f>
        <v>503948.08</v>
      </c>
      <c r="S1910" s="11">
        <f>Raw_Data!$R1910*Raw_Data!$I1910/100</f>
        <v>7559.2212</v>
      </c>
      <c r="T1910" s="11">
        <f>Raw_Data!$R1910-Raw_Data!$S1910</f>
        <v>496388.85880000005</v>
      </c>
      <c r="U1910" s="16">
        <f>Raw_Data!$L1910/Raw_Data!$J1910</f>
        <v>0.23107117578179184</v>
      </c>
    </row>
    <row r="1911" spans="1:21" x14ac:dyDescent="0.3">
      <c r="A1911" s="13" t="s">
        <v>2637</v>
      </c>
      <c r="B1911" s="12">
        <v>45342</v>
      </c>
      <c r="C1911" s="13" t="s">
        <v>34</v>
      </c>
      <c r="D1911" s="13" t="s">
        <v>101</v>
      </c>
      <c r="E1911" s="13" t="s">
        <v>5789</v>
      </c>
      <c r="F1911" s="13" t="s">
        <v>32</v>
      </c>
      <c r="G1911" s="13">
        <v>69650.649999999994</v>
      </c>
      <c r="H1911" s="13">
        <v>6</v>
      </c>
      <c r="I1911" s="14">
        <v>4.96</v>
      </c>
      <c r="J1911" s="15">
        <v>417903.9</v>
      </c>
      <c r="K1911" s="13">
        <v>54910.26</v>
      </c>
      <c r="L1911" s="15">
        <v>88442.32</v>
      </c>
      <c r="M1911" s="13" t="s">
        <v>21</v>
      </c>
      <c r="N1911" s="13" t="s">
        <v>28</v>
      </c>
      <c r="O1911" s="13" t="s">
        <v>23</v>
      </c>
      <c r="P1911" s="13">
        <v>2</v>
      </c>
      <c r="Q1911" s="13">
        <v>2024</v>
      </c>
      <c r="R1911" s="15">
        <f>Raw_Data!$G1911*Raw_Data!$H1911</f>
        <v>417903.89999999997</v>
      </c>
      <c r="S1911" s="15">
        <f>Raw_Data!$R1911*Raw_Data!$I1911/100</f>
        <v>20728.033439999999</v>
      </c>
      <c r="T1911" s="15">
        <f>Raw_Data!$R1911-Raw_Data!$S1911</f>
        <v>397175.86655999999</v>
      </c>
      <c r="U1911" s="17">
        <f>Raw_Data!$L1911/Raw_Data!$J1911</f>
        <v>0.21163315298086474</v>
      </c>
    </row>
    <row r="1912" spans="1:21" x14ac:dyDescent="0.3">
      <c r="A1912" s="9" t="s">
        <v>2638</v>
      </c>
      <c r="B1912" s="8">
        <v>45342</v>
      </c>
      <c r="C1912" s="9" t="s">
        <v>34</v>
      </c>
      <c r="D1912" s="9" t="s">
        <v>155</v>
      </c>
      <c r="E1912" s="9" t="s">
        <v>5786</v>
      </c>
      <c r="F1912" s="9" t="s">
        <v>42</v>
      </c>
      <c r="G1912" s="9">
        <v>56662.27</v>
      </c>
      <c r="H1912" s="9">
        <v>11</v>
      </c>
      <c r="I1912" s="10">
        <v>1.69</v>
      </c>
      <c r="J1912" s="11">
        <v>623284.93000000005</v>
      </c>
      <c r="K1912" s="9">
        <v>42313.9</v>
      </c>
      <c r="L1912" s="11">
        <v>157831.99</v>
      </c>
      <c r="M1912" s="9" t="s">
        <v>21</v>
      </c>
      <c r="N1912" s="9" t="s">
        <v>22</v>
      </c>
      <c r="O1912" s="9" t="s">
        <v>23</v>
      </c>
      <c r="P1912" s="9">
        <v>2</v>
      </c>
      <c r="Q1912" s="9">
        <v>2024</v>
      </c>
      <c r="R1912" s="11">
        <f>Raw_Data!$G1912*Raw_Data!$H1912</f>
        <v>623284.97</v>
      </c>
      <c r="S1912" s="11">
        <f>Raw_Data!$R1912*Raw_Data!$I1912/100</f>
        <v>10533.515992999999</v>
      </c>
      <c r="T1912" s="11">
        <f>Raw_Data!$R1912-Raw_Data!$S1912</f>
        <v>612751.45400699996</v>
      </c>
      <c r="U1912" s="16">
        <f>Raw_Data!$L1912/Raw_Data!$J1912</f>
        <v>0.25322606468280884</v>
      </c>
    </row>
    <row r="1913" spans="1:21" x14ac:dyDescent="0.3">
      <c r="A1913" s="13" t="s">
        <v>2639</v>
      </c>
      <c r="B1913" s="12">
        <v>45342</v>
      </c>
      <c r="C1913" s="13" t="s">
        <v>40</v>
      </c>
      <c r="D1913" s="13" t="s">
        <v>1542</v>
      </c>
      <c r="E1913" s="13" t="s">
        <v>5790</v>
      </c>
      <c r="F1913" s="13" t="s">
        <v>32</v>
      </c>
      <c r="G1913" s="13">
        <v>76078.31</v>
      </c>
      <c r="H1913" s="13">
        <v>5</v>
      </c>
      <c r="I1913" s="14">
        <v>3.77</v>
      </c>
      <c r="J1913" s="15">
        <v>380391.55</v>
      </c>
      <c r="K1913" s="13">
        <v>66356.759999999995</v>
      </c>
      <c r="L1913" s="15">
        <v>48607.74</v>
      </c>
      <c r="M1913" s="13" t="s">
        <v>21</v>
      </c>
      <c r="N1913" s="13" t="s">
        <v>28</v>
      </c>
      <c r="O1913" s="13" t="s">
        <v>23</v>
      </c>
      <c r="P1913" s="13">
        <v>2</v>
      </c>
      <c r="Q1913" s="13">
        <v>2024</v>
      </c>
      <c r="R1913" s="15">
        <f>Raw_Data!$G1913*Raw_Data!$H1913</f>
        <v>380391.55</v>
      </c>
      <c r="S1913" s="15">
        <f>Raw_Data!$R1913*Raw_Data!$I1913/100</f>
        <v>14340.761435</v>
      </c>
      <c r="T1913" s="15">
        <f>Raw_Data!$R1913-Raw_Data!$S1913</f>
        <v>366050.788565</v>
      </c>
      <c r="U1913" s="17">
        <f>Raw_Data!$L1913/Raw_Data!$J1913</f>
        <v>0.12778343788130941</v>
      </c>
    </row>
    <row r="1914" spans="1:21" x14ac:dyDescent="0.3">
      <c r="A1914" s="9" t="s">
        <v>2640</v>
      </c>
      <c r="B1914" s="8">
        <v>45342</v>
      </c>
      <c r="C1914" s="9" t="s">
        <v>34</v>
      </c>
      <c r="D1914" s="9" t="s">
        <v>1380</v>
      </c>
      <c r="E1914" s="9" t="s">
        <v>5785</v>
      </c>
      <c r="F1914" s="9" t="s">
        <v>32</v>
      </c>
      <c r="G1914" s="9">
        <v>86688.65</v>
      </c>
      <c r="H1914" s="9">
        <v>13</v>
      </c>
      <c r="I1914" s="10">
        <v>5.78</v>
      </c>
      <c r="J1914" s="11">
        <v>1126952.3899999999</v>
      </c>
      <c r="K1914" s="9">
        <v>68436.59</v>
      </c>
      <c r="L1914" s="11">
        <v>237276.73</v>
      </c>
      <c r="M1914" s="9" t="s">
        <v>21</v>
      </c>
      <c r="N1914" s="9" t="s">
        <v>22</v>
      </c>
      <c r="O1914" s="9" t="s">
        <v>29</v>
      </c>
      <c r="P1914" s="9">
        <v>2</v>
      </c>
      <c r="Q1914" s="9">
        <v>2024</v>
      </c>
      <c r="R1914" s="11">
        <f>Raw_Data!$G1914*Raw_Data!$H1914</f>
        <v>1126952.45</v>
      </c>
      <c r="S1914" s="11">
        <f>Raw_Data!$R1914*Raw_Data!$I1914/100</f>
        <v>65137.851610000005</v>
      </c>
      <c r="T1914" s="11">
        <f>Raw_Data!$R1914-Raw_Data!$S1914</f>
        <v>1061814.5983899999</v>
      </c>
      <c r="U1914" s="16">
        <f>Raw_Data!$L1914/Raw_Data!$J1914</f>
        <v>0.2105472530210438</v>
      </c>
    </row>
    <row r="1915" spans="1:21" x14ac:dyDescent="0.3">
      <c r="A1915" s="13" t="s">
        <v>2641</v>
      </c>
      <c r="B1915" s="12">
        <v>45343</v>
      </c>
      <c r="C1915" s="13" t="s">
        <v>25</v>
      </c>
      <c r="D1915" s="13" t="s">
        <v>404</v>
      </c>
      <c r="E1915" s="13" t="s">
        <v>5790</v>
      </c>
      <c r="F1915" s="13" t="s">
        <v>42</v>
      </c>
      <c r="G1915" s="13">
        <v>109936.33</v>
      </c>
      <c r="H1915" s="13">
        <v>7</v>
      </c>
      <c r="I1915" s="14">
        <v>1.97</v>
      </c>
      <c r="J1915" s="15">
        <v>769554.34</v>
      </c>
      <c r="K1915" s="13">
        <v>80919.210000000006</v>
      </c>
      <c r="L1915" s="15">
        <v>203119.85</v>
      </c>
      <c r="M1915" s="13" t="s">
        <v>21</v>
      </c>
      <c r="N1915" s="13" t="s">
        <v>22</v>
      </c>
      <c r="O1915" s="13" t="s">
        <v>23</v>
      </c>
      <c r="P1915" s="13">
        <v>2</v>
      </c>
      <c r="Q1915" s="13">
        <v>2024</v>
      </c>
      <c r="R1915" s="15">
        <f>Raw_Data!$G1915*Raw_Data!$H1915</f>
        <v>769554.31</v>
      </c>
      <c r="S1915" s="15">
        <f>Raw_Data!$R1915*Raw_Data!$I1915/100</f>
        <v>15160.219907000002</v>
      </c>
      <c r="T1915" s="15">
        <f>Raw_Data!$R1915-Raw_Data!$S1915</f>
        <v>754394.09009300009</v>
      </c>
      <c r="U1915" s="17">
        <f>Raw_Data!$L1915/Raw_Data!$J1915</f>
        <v>0.26394477874038108</v>
      </c>
    </row>
    <row r="1916" spans="1:21" x14ac:dyDescent="0.3">
      <c r="A1916" s="9" t="s">
        <v>2642</v>
      </c>
      <c r="B1916" s="8">
        <v>45343</v>
      </c>
      <c r="C1916" s="9" t="s">
        <v>34</v>
      </c>
      <c r="D1916" s="9" t="s">
        <v>1188</v>
      </c>
      <c r="E1916" s="9" t="s">
        <v>5787</v>
      </c>
      <c r="F1916" s="9" t="s">
        <v>32</v>
      </c>
      <c r="G1916" s="9">
        <v>53177.04</v>
      </c>
      <c r="H1916" s="9">
        <v>77</v>
      </c>
      <c r="I1916" s="10">
        <v>1.44</v>
      </c>
      <c r="J1916" s="11">
        <v>4094631.91</v>
      </c>
      <c r="K1916" s="9">
        <v>46767.13</v>
      </c>
      <c r="L1916" s="11">
        <v>493563.03</v>
      </c>
      <c r="M1916" s="9" t="s">
        <v>36</v>
      </c>
      <c r="N1916" s="9" t="s">
        <v>22</v>
      </c>
      <c r="O1916" s="9" t="s">
        <v>23</v>
      </c>
      <c r="P1916" s="9">
        <v>2</v>
      </c>
      <c r="Q1916" s="9">
        <v>2024</v>
      </c>
      <c r="R1916" s="11">
        <f>Raw_Data!$G1916*Raw_Data!$H1916</f>
        <v>4094632.08</v>
      </c>
      <c r="S1916" s="11">
        <f>Raw_Data!$R1916*Raw_Data!$I1916/100</f>
        <v>58962.701952000003</v>
      </c>
      <c r="T1916" s="11">
        <f>Raw_Data!$R1916-Raw_Data!$S1916</f>
        <v>4035669.3780479999</v>
      </c>
      <c r="U1916" s="16">
        <f>Raw_Data!$L1916/Raw_Data!$J1916</f>
        <v>0.12053904742807517</v>
      </c>
    </row>
    <row r="1917" spans="1:21" x14ac:dyDescent="0.3">
      <c r="A1917" s="13" t="s">
        <v>2643</v>
      </c>
      <c r="B1917" s="12">
        <v>45343</v>
      </c>
      <c r="C1917" s="13" t="s">
        <v>40</v>
      </c>
      <c r="D1917" s="13" t="s">
        <v>822</v>
      </c>
      <c r="E1917" s="13" t="s">
        <v>5786</v>
      </c>
      <c r="F1917" s="13" t="s">
        <v>27</v>
      </c>
      <c r="G1917" s="13">
        <v>93010.53</v>
      </c>
      <c r="H1917" s="13">
        <v>23</v>
      </c>
      <c r="I1917" s="14">
        <v>0.81</v>
      </c>
      <c r="J1917" s="15">
        <v>2139242.1</v>
      </c>
      <c r="K1917" s="13">
        <v>75400.38</v>
      </c>
      <c r="L1917" s="15">
        <v>405033.25</v>
      </c>
      <c r="M1917" s="13" t="s">
        <v>36</v>
      </c>
      <c r="N1917" s="13" t="s">
        <v>45</v>
      </c>
      <c r="O1917" s="13" t="s">
        <v>23</v>
      </c>
      <c r="P1917" s="13">
        <v>2</v>
      </c>
      <c r="Q1917" s="13">
        <v>2024</v>
      </c>
      <c r="R1917" s="15">
        <f>Raw_Data!$G1917*Raw_Data!$H1917</f>
        <v>2139242.19</v>
      </c>
      <c r="S1917" s="15">
        <f>Raw_Data!$R1917*Raw_Data!$I1917/100</f>
        <v>17327.861739</v>
      </c>
      <c r="T1917" s="15">
        <f>Raw_Data!$R1917-Raw_Data!$S1917</f>
        <v>2121914.3282610001</v>
      </c>
      <c r="U1917" s="17">
        <f>Raw_Data!$L1917/Raw_Data!$J1917</f>
        <v>0.18933492847770711</v>
      </c>
    </row>
    <row r="1918" spans="1:21" x14ac:dyDescent="0.3">
      <c r="A1918" s="9" t="s">
        <v>2644</v>
      </c>
      <c r="B1918" s="8">
        <v>45343</v>
      </c>
      <c r="C1918" s="9" t="s">
        <v>40</v>
      </c>
      <c r="D1918" s="9" t="s">
        <v>2427</v>
      </c>
      <c r="E1918" s="9" t="s">
        <v>5790</v>
      </c>
      <c r="F1918" s="9" t="s">
        <v>32</v>
      </c>
      <c r="G1918" s="9">
        <v>118500.86</v>
      </c>
      <c r="H1918" s="9">
        <v>5</v>
      </c>
      <c r="I1918" s="10">
        <v>3.96</v>
      </c>
      <c r="J1918" s="11">
        <v>592504.31000000006</v>
      </c>
      <c r="K1918" s="9">
        <v>98310.98</v>
      </c>
      <c r="L1918" s="11">
        <v>100949.43</v>
      </c>
      <c r="M1918" s="9" t="s">
        <v>21</v>
      </c>
      <c r="N1918" s="9" t="s">
        <v>58</v>
      </c>
      <c r="O1918" s="9" t="s">
        <v>23</v>
      </c>
      <c r="P1918" s="9">
        <v>2</v>
      </c>
      <c r="Q1918" s="9">
        <v>2024</v>
      </c>
      <c r="R1918" s="11">
        <f>Raw_Data!$G1918*Raw_Data!$H1918</f>
        <v>592504.30000000005</v>
      </c>
      <c r="S1918" s="11">
        <f>Raw_Data!$R1918*Raw_Data!$I1918/100</f>
        <v>23463.170279999998</v>
      </c>
      <c r="T1918" s="11">
        <f>Raw_Data!$R1918-Raw_Data!$S1918</f>
        <v>569041.12972000008</v>
      </c>
      <c r="U1918" s="16">
        <f>Raw_Data!$L1918/Raw_Data!$J1918</f>
        <v>0.17037754543928968</v>
      </c>
    </row>
    <row r="1919" spans="1:21" x14ac:dyDescent="0.3">
      <c r="A1919" s="13" t="s">
        <v>2645</v>
      </c>
      <c r="B1919" s="12">
        <v>45343</v>
      </c>
      <c r="C1919" s="13" t="s">
        <v>18</v>
      </c>
      <c r="D1919" s="13" t="s">
        <v>1022</v>
      </c>
      <c r="E1919" s="13" t="s">
        <v>5785</v>
      </c>
      <c r="F1919" s="13" t="s">
        <v>27</v>
      </c>
      <c r="G1919" s="13">
        <v>61965.33</v>
      </c>
      <c r="H1919" s="13">
        <v>6</v>
      </c>
      <c r="I1919" s="14">
        <v>6.62</v>
      </c>
      <c r="J1919" s="15">
        <v>371791.99</v>
      </c>
      <c r="K1919" s="13">
        <v>45939.3</v>
      </c>
      <c r="L1919" s="15">
        <v>96156.2</v>
      </c>
      <c r="M1919" s="13" t="s">
        <v>21</v>
      </c>
      <c r="N1919" s="13" t="s">
        <v>22</v>
      </c>
      <c r="O1919" s="13" t="s">
        <v>29</v>
      </c>
      <c r="P1919" s="13">
        <v>2</v>
      </c>
      <c r="Q1919" s="13">
        <v>2024</v>
      </c>
      <c r="R1919" s="15">
        <f>Raw_Data!$G1919*Raw_Data!$H1919</f>
        <v>371791.98</v>
      </c>
      <c r="S1919" s="15">
        <f>Raw_Data!$R1919*Raw_Data!$I1919/100</f>
        <v>24612.629076000001</v>
      </c>
      <c r="T1919" s="15">
        <f>Raw_Data!$R1919-Raw_Data!$S1919</f>
        <v>347179.35092399997</v>
      </c>
      <c r="U1919" s="17">
        <f>Raw_Data!$L1919/Raw_Data!$J1919</f>
        <v>0.25862902533214877</v>
      </c>
    </row>
    <row r="1920" spans="1:21" x14ac:dyDescent="0.3">
      <c r="A1920" s="9" t="s">
        <v>2646</v>
      </c>
      <c r="B1920" s="8">
        <v>45344</v>
      </c>
      <c r="C1920" s="9" t="s">
        <v>25</v>
      </c>
      <c r="D1920" s="9" t="s">
        <v>346</v>
      </c>
      <c r="E1920" s="9" t="s">
        <v>5790</v>
      </c>
      <c r="F1920" s="9" t="s">
        <v>32</v>
      </c>
      <c r="G1920" s="9">
        <v>97070.36</v>
      </c>
      <c r="H1920" s="9">
        <v>2</v>
      </c>
      <c r="I1920" s="10">
        <v>8.0500000000000007</v>
      </c>
      <c r="J1920" s="11">
        <v>194140.73</v>
      </c>
      <c r="K1920" s="9">
        <v>76222.05</v>
      </c>
      <c r="L1920" s="11">
        <v>41696.620000000003</v>
      </c>
      <c r="M1920" s="9" t="s">
        <v>21</v>
      </c>
      <c r="N1920" s="9" t="s">
        <v>22</v>
      </c>
      <c r="O1920" s="9" t="s">
        <v>29</v>
      </c>
      <c r="P1920" s="9">
        <v>2</v>
      </c>
      <c r="Q1920" s="9">
        <v>2024</v>
      </c>
      <c r="R1920" s="11">
        <f>Raw_Data!$G1920*Raw_Data!$H1920</f>
        <v>194140.72</v>
      </c>
      <c r="S1920" s="11">
        <f>Raw_Data!$R1920*Raw_Data!$I1920/100</f>
        <v>15628.327960000001</v>
      </c>
      <c r="T1920" s="11">
        <f>Raw_Data!$R1920-Raw_Data!$S1920</f>
        <v>178512.39204000001</v>
      </c>
      <c r="U1920" s="16">
        <f>Raw_Data!$L1920/Raw_Data!$J1920</f>
        <v>0.21477523031874868</v>
      </c>
    </row>
    <row r="1921" spans="1:21" x14ac:dyDescent="0.3">
      <c r="A1921" s="13" t="s">
        <v>2647</v>
      </c>
      <c r="B1921" s="12">
        <v>45344</v>
      </c>
      <c r="C1921" s="13" t="s">
        <v>47</v>
      </c>
      <c r="D1921" s="13" t="s">
        <v>654</v>
      </c>
      <c r="E1921" s="13" t="s">
        <v>5790</v>
      </c>
      <c r="F1921" s="13" t="s">
        <v>42</v>
      </c>
      <c r="G1921" s="13">
        <v>50075.37</v>
      </c>
      <c r="H1921" s="13">
        <v>5</v>
      </c>
      <c r="I1921" s="14">
        <v>1.04</v>
      </c>
      <c r="J1921" s="15">
        <v>250376.85</v>
      </c>
      <c r="K1921" s="13">
        <v>36663.129999999997</v>
      </c>
      <c r="L1921" s="15">
        <v>67061.2</v>
      </c>
      <c r="M1921" s="13" t="s">
        <v>21</v>
      </c>
      <c r="N1921" s="13" t="s">
        <v>58</v>
      </c>
      <c r="O1921" s="13" t="s">
        <v>23</v>
      </c>
      <c r="P1921" s="13">
        <v>2</v>
      </c>
      <c r="Q1921" s="13">
        <v>2024</v>
      </c>
      <c r="R1921" s="15">
        <f>Raw_Data!$G1921*Raw_Data!$H1921</f>
        <v>250376.85</v>
      </c>
      <c r="S1921" s="15">
        <f>Raw_Data!$R1921*Raw_Data!$I1921/100</f>
        <v>2603.9192400000002</v>
      </c>
      <c r="T1921" s="15">
        <f>Raw_Data!$R1921-Raw_Data!$S1921</f>
        <v>247772.93076000002</v>
      </c>
      <c r="U1921" s="17">
        <f>Raw_Data!$L1921/Raw_Data!$J1921</f>
        <v>0.26784105639159528</v>
      </c>
    </row>
    <row r="1922" spans="1:21" x14ac:dyDescent="0.3">
      <c r="A1922" s="9" t="s">
        <v>2648</v>
      </c>
      <c r="B1922" s="8">
        <v>45345</v>
      </c>
      <c r="C1922" s="9" t="s">
        <v>25</v>
      </c>
      <c r="D1922" s="9" t="s">
        <v>355</v>
      </c>
      <c r="E1922" s="9" t="s">
        <v>5787</v>
      </c>
      <c r="F1922" s="9" t="s">
        <v>27</v>
      </c>
      <c r="G1922" s="9">
        <v>107575.37</v>
      </c>
      <c r="H1922" s="9">
        <v>33</v>
      </c>
      <c r="I1922" s="10">
        <v>2.33</v>
      </c>
      <c r="J1922" s="11">
        <v>3549987.21</v>
      </c>
      <c r="K1922" s="9">
        <v>82454.78</v>
      </c>
      <c r="L1922" s="11">
        <v>828979.45</v>
      </c>
      <c r="M1922" s="9" t="s">
        <v>36</v>
      </c>
      <c r="N1922" s="9" t="s">
        <v>28</v>
      </c>
      <c r="O1922" s="9" t="s">
        <v>23</v>
      </c>
      <c r="P1922" s="9">
        <v>2</v>
      </c>
      <c r="Q1922" s="9">
        <v>2024</v>
      </c>
      <c r="R1922" s="11">
        <f>Raw_Data!$G1922*Raw_Data!$H1922</f>
        <v>3549987.21</v>
      </c>
      <c r="S1922" s="11">
        <f>Raw_Data!$R1922*Raw_Data!$I1922/100</f>
        <v>82714.70199300001</v>
      </c>
      <c r="T1922" s="11">
        <f>Raw_Data!$R1922-Raw_Data!$S1922</f>
        <v>3467272.5080069997</v>
      </c>
      <c r="U1922" s="16">
        <f>Raw_Data!$L1922/Raw_Data!$J1922</f>
        <v>0.23351617934420671</v>
      </c>
    </row>
    <row r="1923" spans="1:21" x14ac:dyDescent="0.3">
      <c r="A1923" s="13" t="s">
        <v>2649</v>
      </c>
      <c r="B1923" s="12">
        <v>45345</v>
      </c>
      <c r="C1923" s="13" t="s">
        <v>18</v>
      </c>
      <c r="D1923" s="13" t="s">
        <v>1336</v>
      </c>
      <c r="E1923" s="13" t="s">
        <v>5789</v>
      </c>
      <c r="F1923" s="13" t="s">
        <v>20</v>
      </c>
      <c r="G1923" s="13">
        <v>61624.32</v>
      </c>
      <c r="H1923" s="13">
        <v>29</v>
      </c>
      <c r="I1923" s="14">
        <v>1.99</v>
      </c>
      <c r="J1923" s="15">
        <v>1787105.23</v>
      </c>
      <c r="K1923" s="13">
        <v>50360.12</v>
      </c>
      <c r="L1923" s="15">
        <v>326661.75</v>
      </c>
      <c r="M1923" s="13" t="s">
        <v>36</v>
      </c>
      <c r="N1923" s="13" t="s">
        <v>22</v>
      </c>
      <c r="O1923" s="13" t="s">
        <v>23</v>
      </c>
      <c r="P1923" s="13">
        <v>2</v>
      </c>
      <c r="Q1923" s="13">
        <v>2024</v>
      </c>
      <c r="R1923" s="15">
        <f>Raw_Data!$G1923*Raw_Data!$H1923</f>
        <v>1787105.28</v>
      </c>
      <c r="S1923" s="15">
        <f>Raw_Data!$R1923*Raw_Data!$I1923/100</f>
        <v>35563.395071999999</v>
      </c>
      <c r="T1923" s="15">
        <f>Raw_Data!$R1923-Raw_Data!$S1923</f>
        <v>1751541.8849279999</v>
      </c>
      <c r="U1923" s="17">
        <f>Raw_Data!$L1923/Raw_Data!$J1923</f>
        <v>0.18278820100593629</v>
      </c>
    </row>
    <row r="1924" spans="1:21" x14ac:dyDescent="0.3">
      <c r="A1924" s="9" t="s">
        <v>2650</v>
      </c>
      <c r="B1924" s="8">
        <v>45346</v>
      </c>
      <c r="C1924" s="9" t="s">
        <v>25</v>
      </c>
      <c r="D1924" s="9" t="s">
        <v>301</v>
      </c>
      <c r="E1924" s="9" t="s">
        <v>5788</v>
      </c>
      <c r="F1924" s="9" t="s">
        <v>32</v>
      </c>
      <c r="G1924" s="9">
        <v>89420.2</v>
      </c>
      <c r="H1924" s="9">
        <v>4</v>
      </c>
      <c r="I1924" s="10">
        <v>3.18</v>
      </c>
      <c r="J1924" s="11">
        <v>357680.79</v>
      </c>
      <c r="K1924" s="9">
        <v>77267.41</v>
      </c>
      <c r="L1924" s="11">
        <v>48611.15</v>
      </c>
      <c r="M1924" s="9" t="s">
        <v>21</v>
      </c>
      <c r="N1924" s="9" t="s">
        <v>22</v>
      </c>
      <c r="O1924" s="9" t="s">
        <v>23</v>
      </c>
      <c r="P1924" s="9">
        <v>2</v>
      </c>
      <c r="Q1924" s="9">
        <v>2024</v>
      </c>
      <c r="R1924" s="11">
        <f>Raw_Data!$G1924*Raw_Data!$H1924</f>
        <v>357680.8</v>
      </c>
      <c r="S1924" s="11">
        <f>Raw_Data!$R1924*Raw_Data!$I1924/100</f>
        <v>11374.249440000001</v>
      </c>
      <c r="T1924" s="11">
        <f>Raw_Data!$R1924-Raw_Data!$S1924</f>
        <v>346306.55056</v>
      </c>
      <c r="U1924" s="16">
        <f>Raw_Data!$L1924/Raw_Data!$J1924</f>
        <v>0.13590651597476064</v>
      </c>
    </row>
    <row r="1925" spans="1:21" x14ac:dyDescent="0.3">
      <c r="A1925" s="13" t="s">
        <v>2651</v>
      </c>
      <c r="B1925" s="12">
        <v>45346</v>
      </c>
      <c r="C1925" s="13" t="s">
        <v>34</v>
      </c>
      <c r="D1925" s="13" t="s">
        <v>101</v>
      </c>
      <c r="E1925" s="13" t="s">
        <v>5790</v>
      </c>
      <c r="F1925" s="13" t="s">
        <v>55</v>
      </c>
      <c r="G1925" s="13">
        <v>72431.69</v>
      </c>
      <c r="H1925" s="13">
        <v>2</v>
      </c>
      <c r="I1925" s="14">
        <v>14.57</v>
      </c>
      <c r="J1925" s="15">
        <v>144863.38</v>
      </c>
      <c r="K1925" s="13">
        <v>47161.33</v>
      </c>
      <c r="L1925" s="15">
        <v>50540.72</v>
      </c>
      <c r="M1925" s="13" t="s">
        <v>21</v>
      </c>
      <c r="N1925" s="13" t="s">
        <v>22</v>
      </c>
      <c r="O1925" s="13" t="s">
        <v>29</v>
      </c>
      <c r="P1925" s="13">
        <v>2</v>
      </c>
      <c r="Q1925" s="13">
        <v>2024</v>
      </c>
      <c r="R1925" s="15">
        <f>Raw_Data!$G1925*Raw_Data!$H1925</f>
        <v>144863.38</v>
      </c>
      <c r="S1925" s="15">
        <f>Raw_Data!$R1925*Raw_Data!$I1925/100</f>
        <v>21106.594465999999</v>
      </c>
      <c r="T1925" s="15">
        <f>Raw_Data!$R1925-Raw_Data!$S1925</f>
        <v>123756.78553400001</v>
      </c>
      <c r="U1925" s="17">
        <f>Raw_Data!$L1925/Raw_Data!$J1925</f>
        <v>0.34888541189636746</v>
      </c>
    </row>
    <row r="1926" spans="1:21" x14ac:dyDescent="0.3">
      <c r="A1926" s="9" t="s">
        <v>2652</v>
      </c>
      <c r="B1926" s="8">
        <v>45346</v>
      </c>
      <c r="C1926" s="9" t="s">
        <v>18</v>
      </c>
      <c r="D1926" s="9" t="s">
        <v>2653</v>
      </c>
      <c r="E1926" s="9" t="s">
        <v>5787</v>
      </c>
      <c r="F1926" s="9" t="s">
        <v>20</v>
      </c>
      <c r="G1926" s="9">
        <v>57898.89</v>
      </c>
      <c r="H1926" s="9">
        <v>3</v>
      </c>
      <c r="I1926" s="10">
        <v>0.45</v>
      </c>
      <c r="J1926" s="11">
        <v>173696.66</v>
      </c>
      <c r="K1926" s="9">
        <v>47187.839999999997</v>
      </c>
      <c r="L1926" s="11">
        <v>32133.13</v>
      </c>
      <c r="M1926" s="9" t="s">
        <v>21</v>
      </c>
      <c r="N1926" s="9" t="s">
        <v>28</v>
      </c>
      <c r="O1926" s="9" t="s">
        <v>23</v>
      </c>
      <c r="P1926" s="9">
        <v>2</v>
      </c>
      <c r="Q1926" s="9">
        <v>2024</v>
      </c>
      <c r="R1926" s="11">
        <f>Raw_Data!$G1926*Raw_Data!$H1926</f>
        <v>173696.66999999998</v>
      </c>
      <c r="S1926" s="11">
        <f>Raw_Data!$R1926*Raw_Data!$I1926/100</f>
        <v>781.63501499999995</v>
      </c>
      <c r="T1926" s="11">
        <f>Raw_Data!$R1926-Raw_Data!$S1926</f>
        <v>172915.03498499998</v>
      </c>
      <c r="U1926" s="16">
        <f>Raw_Data!$L1926/Raw_Data!$J1926</f>
        <v>0.18499567003763917</v>
      </c>
    </row>
    <row r="1927" spans="1:21" x14ac:dyDescent="0.3">
      <c r="A1927" s="13" t="s">
        <v>2654</v>
      </c>
      <c r="B1927" s="12">
        <v>45347</v>
      </c>
      <c r="C1927" s="13" t="s">
        <v>34</v>
      </c>
      <c r="D1927" s="13" t="s">
        <v>1441</v>
      </c>
      <c r="E1927" s="13" t="s">
        <v>5790</v>
      </c>
      <c r="F1927" s="13" t="s">
        <v>27</v>
      </c>
      <c r="G1927" s="13">
        <v>70637.52</v>
      </c>
      <c r="H1927" s="13">
        <v>40</v>
      </c>
      <c r="I1927" s="14">
        <v>3.55</v>
      </c>
      <c r="J1927" s="15">
        <v>2825500.74</v>
      </c>
      <c r="K1927" s="13">
        <v>51151.87</v>
      </c>
      <c r="L1927" s="15">
        <v>779425.94</v>
      </c>
      <c r="M1927" s="13" t="s">
        <v>36</v>
      </c>
      <c r="N1927" s="13" t="s">
        <v>28</v>
      </c>
      <c r="O1927" s="13" t="s">
        <v>23</v>
      </c>
      <c r="P1927" s="13">
        <v>2</v>
      </c>
      <c r="Q1927" s="13">
        <v>2024</v>
      </c>
      <c r="R1927" s="15">
        <f>Raw_Data!$G1927*Raw_Data!$H1927</f>
        <v>2825500.8000000003</v>
      </c>
      <c r="S1927" s="15">
        <f>Raw_Data!$R1927*Raw_Data!$I1927/100</f>
        <v>100305.2784</v>
      </c>
      <c r="T1927" s="15">
        <f>Raw_Data!$R1927-Raw_Data!$S1927</f>
        <v>2725195.5216000001</v>
      </c>
      <c r="U1927" s="17">
        <f>Raw_Data!$L1927/Raw_Data!$J1927</f>
        <v>0.27585409161846475</v>
      </c>
    </row>
    <row r="1928" spans="1:21" x14ac:dyDescent="0.3">
      <c r="A1928" s="9" t="s">
        <v>2655</v>
      </c>
      <c r="B1928" s="8">
        <v>45347</v>
      </c>
      <c r="C1928" s="9" t="s">
        <v>34</v>
      </c>
      <c r="D1928" s="9" t="s">
        <v>1670</v>
      </c>
      <c r="E1928" s="9" t="s">
        <v>5786</v>
      </c>
      <c r="F1928" s="9" t="s">
        <v>32</v>
      </c>
      <c r="G1928" s="9">
        <v>69062.289999999994</v>
      </c>
      <c r="H1928" s="9">
        <v>7</v>
      </c>
      <c r="I1928" s="10">
        <v>2.63</v>
      </c>
      <c r="J1928" s="11">
        <v>483436.04</v>
      </c>
      <c r="K1928" s="9">
        <v>58707.4</v>
      </c>
      <c r="L1928" s="11">
        <v>72484.27</v>
      </c>
      <c r="M1928" s="9" t="s">
        <v>21</v>
      </c>
      <c r="N1928" s="9" t="s">
        <v>22</v>
      </c>
      <c r="O1928" s="9" t="s">
        <v>23</v>
      </c>
      <c r="P1928" s="9">
        <v>2</v>
      </c>
      <c r="Q1928" s="9">
        <v>2024</v>
      </c>
      <c r="R1928" s="11">
        <f>Raw_Data!$G1928*Raw_Data!$H1928</f>
        <v>483436.02999999997</v>
      </c>
      <c r="S1928" s="11">
        <f>Raw_Data!$R1928*Raw_Data!$I1928/100</f>
        <v>12714.367588999998</v>
      </c>
      <c r="T1928" s="11">
        <f>Raw_Data!$R1928-Raw_Data!$S1928</f>
        <v>470721.662411</v>
      </c>
      <c r="U1928" s="16">
        <f>Raw_Data!$L1928/Raw_Data!$J1928</f>
        <v>0.14993559437562828</v>
      </c>
    </row>
    <row r="1929" spans="1:21" x14ac:dyDescent="0.3">
      <c r="A1929" s="13" t="s">
        <v>2656</v>
      </c>
      <c r="B1929" s="12">
        <v>45347</v>
      </c>
      <c r="C1929" s="13" t="s">
        <v>18</v>
      </c>
      <c r="D1929" s="13" t="s">
        <v>1698</v>
      </c>
      <c r="E1929" s="13" t="s">
        <v>5787</v>
      </c>
      <c r="F1929" s="13" t="s">
        <v>27</v>
      </c>
      <c r="G1929" s="13">
        <v>69364.81</v>
      </c>
      <c r="H1929" s="13">
        <v>10</v>
      </c>
      <c r="I1929" s="14">
        <v>12.4</v>
      </c>
      <c r="J1929" s="15">
        <v>693648.1</v>
      </c>
      <c r="K1929" s="13">
        <v>56439.22</v>
      </c>
      <c r="L1929" s="15">
        <v>129255.91</v>
      </c>
      <c r="M1929" s="13" t="s">
        <v>21</v>
      </c>
      <c r="N1929" s="13" t="s">
        <v>22</v>
      </c>
      <c r="O1929" s="13" t="s">
        <v>29</v>
      </c>
      <c r="P1929" s="13">
        <v>2</v>
      </c>
      <c r="Q1929" s="13">
        <v>2024</v>
      </c>
      <c r="R1929" s="15">
        <f>Raw_Data!$G1929*Raw_Data!$H1929</f>
        <v>693648.1</v>
      </c>
      <c r="S1929" s="15">
        <f>Raw_Data!$R1929*Raw_Data!$I1929/100</f>
        <v>86012.364399999991</v>
      </c>
      <c r="T1929" s="15">
        <f>Raw_Data!$R1929-Raw_Data!$S1929</f>
        <v>607635.73560000001</v>
      </c>
      <c r="U1929" s="17">
        <f>Raw_Data!$L1929/Raw_Data!$J1929</f>
        <v>0.18634219570413299</v>
      </c>
    </row>
    <row r="1930" spans="1:21" x14ac:dyDescent="0.3">
      <c r="A1930" s="9" t="s">
        <v>2657</v>
      </c>
      <c r="B1930" s="8">
        <v>45347</v>
      </c>
      <c r="C1930" s="9" t="s">
        <v>34</v>
      </c>
      <c r="D1930" s="9" t="s">
        <v>1368</v>
      </c>
      <c r="E1930" s="9" t="s">
        <v>5786</v>
      </c>
      <c r="F1930" s="9" t="s">
        <v>32</v>
      </c>
      <c r="G1930" s="9">
        <v>61878.66</v>
      </c>
      <c r="H1930" s="9">
        <v>148</v>
      </c>
      <c r="I1930" s="10">
        <v>5.6</v>
      </c>
      <c r="J1930" s="11">
        <v>9158041.1799999997</v>
      </c>
      <c r="K1930" s="9">
        <v>52909.599999999999</v>
      </c>
      <c r="L1930" s="11">
        <v>1327420.27</v>
      </c>
      <c r="M1930" s="9" t="s">
        <v>36</v>
      </c>
      <c r="N1930" s="9" t="s">
        <v>58</v>
      </c>
      <c r="O1930" s="9" t="s">
        <v>23</v>
      </c>
      <c r="P1930" s="9">
        <v>2</v>
      </c>
      <c r="Q1930" s="9">
        <v>2024</v>
      </c>
      <c r="R1930" s="11">
        <f>Raw_Data!$G1930*Raw_Data!$H1930</f>
        <v>9158041.6799999997</v>
      </c>
      <c r="S1930" s="11">
        <f>Raw_Data!$R1930*Raw_Data!$I1930/100</f>
        <v>512850.33407999994</v>
      </c>
      <c r="T1930" s="11">
        <f>Raw_Data!$R1930-Raw_Data!$S1930</f>
        <v>8645191.3459200002</v>
      </c>
      <c r="U1930" s="16">
        <f>Raw_Data!$L1930/Raw_Data!$J1930</f>
        <v>0.14494587258451266</v>
      </c>
    </row>
    <row r="1931" spans="1:21" x14ac:dyDescent="0.3">
      <c r="A1931" s="13" t="s">
        <v>2658</v>
      </c>
      <c r="B1931" s="12">
        <v>45347</v>
      </c>
      <c r="C1931" s="13" t="s">
        <v>25</v>
      </c>
      <c r="D1931" s="13" t="s">
        <v>848</v>
      </c>
      <c r="E1931" s="13" t="s">
        <v>5790</v>
      </c>
      <c r="F1931" s="13" t="s">
        <v>42</v>
      </c>
      <c r="G1931" s="13">
        <v>108873.23</v>
      </c>
      <c r="H1931" s="13">
        <v>12</v>
      </c>
      <c r="I1931" s="14">
        <v>3.8</v>
      </c>
      <c r="J1931" s="15">
        <v>1306478.8</v>
      </c>
      <c r="K1931" s="13">
        <v>83445.89</v>
      </c>
      <c r="L1931" s="15">
        <v>305128.08</v>
      </c>
      <c r="M1931" s="13" t="s">
        <v>21</v>
      </c>
      <c r="N1931" s="13" t="s">
        <v>28</v>
      </c>
      <c r="O1931" s="13" t="s">
        <v>23</v>
      </c>
      <c r="P1931" s="13">
        <v>2</v>
      </c>
      <c r="Q1931" s="13">
        <v>2024</v>
      </c>
      <c r="R1931" s="15">
        <f>Raw_Data!$G1931*Raw_Data!$H1931</f>
        <v>1306478.76</v>
      </c>
      <c r="S1931" s="15">
        <f>Raw_Data!$R1931*Raw_Data!$I1931/100</f>
        <v>49646.192879999995</v>
      </c>
      <c r="T1931" s="15">
        <f>Raw_Data!$R1931-Raw_Data!$S1931</f>
        <v>1256832.56712</v>
      </c>
      <c r="U1931" s="17">
        <f>Raw_Data!$L1931/Raw_Data!$J1931</f>
        <v>0.23354996652069671</v>
      </c>
    </row>
    <row r="1932" spans="1:21" x14ac:dyDescent="0.3">
      <c r="A1932" s="9" t="s">
        <v>2659</v>
      </c>
      <c r="B1932" s="8">
        <v>45347</v>
      </c>
      <c r="C1932" s="9" t="s">
        <v>18</v>
      </c>
      <c r="D1932" s="9" t="s">
        <v>943</v>
      </c>
      <c r="E1932" s="9" t="s">
        <v>5785</v>
      </c>
      <c r="F1932" s="9" t="s">
        <v>20</v>
      </c>
      <c r="G1932" s="9">
        <v>55211.68</v>
      </c>
      <c r="H1932" s="9">
        <v>5</v>
      </c>
      <c r="I1932" s="10">
        <v>0.92</v>
      </c>
      <c r="J1932" s="11">
        <v>276058.40999999997</v>
      </c>
      <c r="K1932" s="9">
        <v>43344.56</v>
      </c>
      <c r="L1932" s="11">
        <v>59335.62</v>
      </c>
      <c r="M1932" s="9" t="s">
        <v>21</v>
      </c>
      <c r="N1932" s="9" t="s">
        <v>22</v>
      </c>
      <c r="O1932" s="9" t="s">
        <v>23</v>
      </c>
      <c r="P1932" s="9">
        <v>2</v>
      </c>
      <c r="Q1932" s="9">
        <v>2024</v>
      </c>
      <c r="R1932" s="11">
        <f>Raw_Data!$G1932*Raw_Data!$H1932</f>
        <v>276058.40000000002</v>
      </c>
      <c r="S1932" s="11">
        <f>Raw_Data!$R1932*Raw_Data!$I1932/100</f>
        <v>2539.7372800000003</v>
      </c>
      <c r="T1932" s="11">
        <f>Raw_Data!$R1932-Raw_Data!$S1932</f>
        <v>273518.66272000002</v>
      </c>
      <c r="U1932" s="16">
        <f>Raw_Data!$L1932/Raw_Data!$J1932</f>
        <v>0.21493864287633913</v>
      </c>
    </row>
    <row r="1933" spans="1:21" x14ac:dyDescent="0.3">
      <c r="A1933" s="13" t="s">
        <v>2660</v>
      </c>
      <c r="B1933" s="12">
        <v>45347</v>
      </c>
      <c r="C1933" s="13" t="s">
        <v>18</v>
      </c>
      <c r="D1933" s="13" t="s">
        <v>362</v>
      </c>
      <c r="E1933" s="13" t="s">
        <v>5789</v>
      </c>
      <c r="F1933" s="13" t="s">
        <v>27</v>
      </c>
      <c r="G1933" s="13">
        <v>69549.990000000005</v>
      </c>
      <c r="H1933" s="13">
        <v>2</v>
      </c>
      <c r="I1933" s="14">
        <v>4</v>
      </c>
      <c r="J1933" s="15">
        <v>139099.98000000001</v>
      </c>
      <c r="K1933" s="13">
        <v>55535.47</v>
      </c>
      <c r="L1933" s="15">
        <v>28029.040000000001</v>
      </c>
      <c r="M1933" s="13" t="s">
        <v>21</v>
      </c>
      <c r="N1933" s="13" t="s">
        <v>22</v>
      </c>
      <c r="O1933" s="13" t="s">
        <v>23</v>
      </c>
      <c r="P1933" s="13">
        <v>2</v>
      </c>
      <c r="Q1933" s="13">
        <v>2024</v>
      </c>
      <c r="R1933" s="15">
        <f>Raw_Data!$G1933*Raw_Data!$H1933</f>
        <v>139099.98000000001</v>
      </c>
      <c r="S1933" s="15">
        <f>Raw_Data!$R1933*Raw_Data!$I1933/100</f>
        <v>5563.9992000000002</v>
      </c>
      <c r="T1933" s="15">
        <f>Raw_Data!$R1933-Raw_Data!$S1933</f>
        <v>133535.98080000002</v>
      </c>
      <c r="U1933" s="17">
        <f>Raw_Data!$L1933/Raw_Data!$J1933</f>
        <v>0.20150283271068767</v>
      </c>
    </row>
    <row r="1934" spans="1:21" x14ac:dyDescent="0.3">
      <c r="A1934" s="9" t="s">
        <v>2661</v>
      </c>
      <c r="B1934" s="8">
        <v>45347</v>
      </c>
      <c r="C1934" s="9" t="s">
        <v>34</v>
      </c>
      <c r="D1934" s="9" t="s">
        <v>1441</v>
      </c>
      <c r="E1934" s="9" t="s">
        <v>5789</v>
      </c>
      <c r="F1934" s="9" t="s">
        <v>42</v>
      </c>
      <c r="G1934" s="9">
        <v>85912.55</v>
      </c>
      <c r="H1934" s="9">
        <v>7</v>
      </c>
      <c r="I1934" s="10">
        <v>1.43</v>
      </c>
      <c r="J1934" s="11">
        <v>601387.81999999995</v>
      </c>
      <c r="K1934" s="9">
        <v>59003.75</v>
      </c>
      <c r="L1934" s="11">
        <v>188361.59</v>
      </c>
      <c r="M1934" s="9" t="s">
        <v>21</v>
      </c>
      <c r="N1934" s="9" t="s">
        <v>28</v>
      </c>
      <c r="O1934" s="9" t="s">
        <v>23</v>
      </c>
      <c r="P1934" s="9">
        <v>2</v>
      </c>
      <c r="Q1934" s="9">
        <v>2024</v>
      </c>
      <c r="R1934" s="11">
        <f>Raw_Data!$G1934*Raw_Data!$H1934</f>
        <v>601387.85</v>
      </c>
      <c r="S1934" s="11">
        <f>Raw_Data!$R1934*Raw_Data!$I1934/100</f>
        <v>8599.8462550000004</v>
      </c>
      <c r="T1934" s="11">
        <f>Raw_Data!$R1934-Raw_Data!$S1934</f>
        <v>592788.00374499999</v>
      </c>
      <c r="U1934" s="16">
        <f>Raw_Data!$L1934/Raw_Data!$J1934</f>
        <v>0.313211514659542</v>
      </c>
    </row>
    <row r="1935" spans="1:21" x14ac:dyDescent="0.3">
      <c r="A1935" s="13" t="s">
        <v>2662</v>
      </c>
      <c r="B1935" s="12">
        <v>45348</v>
      </c>
      <c r="C1935" s="13" t="s">
        <v>18</v>
      </c>
      <c r="D1935" s="13" t="s">
        <v>2663</v>
      </c>
      <c r="E1935" s="13" t="s">
        <v>5785</v>
      </c>
      <c r="F1935" s="13" t="s">
        <v>55</v>
      </c>
      <c r="G1935" s="13">
        <v>50320.57</v>
      </c>
      <c r="H1935" s="13">
        <v>84</v>
      </c>
      <c r="I1935" s="14">
        <v>5.82</v>
      </c>
      <c r="J1935" s="15">
        <v>4226928.01</v>
      </c>
      <c r="K1935" s="13">
        <v>35403.199999999997</v>
      </c>
      <c r="L1935" s="15">
        <v>1253059.4099999999</v>
      </c>
      <c r="M1935" s="13" t="s">
        <v>36</v>
      </c>
      <c r="N1935" s="13" t="s">
        <v>22</v>
      </c>
      <c r="O1935" s="13" t="s">
        <v>23</v>
      </c>
      <c r="P1935" s="13">
        <v>2</v>
      </c>
      <c r="Q1935" s="13">
        <v>2024</v>
      </c>
      <c r="R1935" s="15">
        <f>Raw_Data!$G1935*Raw_Data!$H1935</f>
        <v>4226927.88</v>
      </c>
      <c r="S1935" s="15">
        <f>Raw_Data!$R1935*Raw_Data!$I1935/100</f>
        <v>246007.202616</v>
      </c>
      <c r="T1935" s="15">
        <f>Raw_Data!$R1935-Raw_Data!$S1935</f>
        <v>3980920.6773839998</v>
      </c>
      <c r="U1935" s="17">
        <f>Raw_Data!$L1935/Raw_Data!$J1935</f>
        <v>0.296446830188622</v>
      </c>
    </row>
    <row r="1936" spans="1:21" x14ac:dyDescent="0.3">
      <c r="A1936" s="9" t="s">
        <v>2664</v>
      </c>
      <c r="B1936" s="8">
        <v>45348</v>
      </c>
      <c r="C1936" s="9" t="s">
        <v>25</v>
      </c>
      <c r="D1936" s="9" t="s">
        <v>433</v>
      </c>
      <c r="E1936" s="9" t="s">
        <v>5785</v>
      </c>
      <c r="F1936" s="9" t="s">
        <v>20</v>
      </c>
      <c r="G1936" s="9">
        <v>135754.46</v>
      </c>
      <c r="H1936" s="9">
        <v>1</v>
      </c>
      <c r="I1936" s="10">
        <v>4</v>
      </c>
      <c r="J1936" s="11">
        <v>135754.46</v>
      </c>
      <c r="K1936" s="9">
        <v>113325.23</v>
      </c>
      <c r="L1936" s="11">
        <v>22429.23</v>
      </c>
      <c r="M1936" s="9" t="s">
        <v>21</v>
      </c>
      <c r="N1936" s="9" t="s">
        <v>22</v>
      </c>
      <c r="O1936" s="9" t="s">
        <v>23</v>
      </c>
      <c r="P1936" s="9">
        <v>2</v>
      </c>
      <c r="Q1936" s="9">
        <v>2024</v>
      </c>
      <c r="R1936" s="11">
        <f>Raw_Data!$G1936*Raw_Data!$H1936</f>
        <v>135754.46</v>
      </c>
      <c r="S1936" s="11">
        <f>Raw_Data!$R1936*Raw_Data!$I1936/100</f>
        <v>5430.1783999999998</v>
      </c>
      <c r="T1936" s="11">
        <f>Raw_Data!$R1936-Raw_Data!$S1936</f>
        <v>130324.28159999999</v>
      </c>
      <c r="U1936" s="16">
        <f>Raw_Data!$L1936/Raw_Data!$J1936</f>
        <v>0.16521910219376956</v>
      </c>
    </row>
    <row r="1937" spans="1:21" x14ac:dyDescent="0.3">
      <c r="A1937" s="13" t="s">
        <v>2665</v>
      </c>
      <c r="B1937" s="12">
        <v>45348</v>
      </c>
      <c r="C1937" s="13" t="s">
        <v>40</v>
      </c>
      <c r="D1937" s="13" t="s">
        <v>2109</v>
      </c>
      <c r="E1937" s="13" t="s">
        <v>5787</v>
      </c>
      <c r="F1937" s="13" t="s">
        <v>32</v>
      </c>
      <c r="G1937" s="13">
        <v>87635.23</v>
      </c>
      <c r="H1937" s="13">
        <v>12</v>
      </c>
      <c r="I1937" s="14">
        <v>5.38</v>
      </c>
      <c r="J1937" s="15">
        <v>1051622.8</v>
      </c>
      <c r="K1937" s="13">
        <v>76919.81</v>
      </c>
      <c r="L1937" s="15">
        <v>128585.07</v>
      </c>
      <c r="M1937" s="13" t="s">
        <v>21</v>
      </c>
      <c r="N1937" s="13" t="s">
        <v>22</v>
      </c>
      <c r="O1937" s="13" t="s">
        <v>23</v>
      </c>
      <c r="P1937" s="13">
        <v>2</v>
      </c>
      <c r="Q1937" s="13">
        <v>2024</v>
      </c>
      <c r="R1937" s="15">
        <f>Raw_Data!$G1937*Raw_Data!$H1937</f>
        <v>1051622.76</v>
      </c>
      <c r="S1937" s="15">
        <f>Raw_Data!$R1937*Raw_Data!$I1937/100</f>
        <v>56577.304488000002</v>
      </c>
      <c r="T1937" s="15">
        <f>Raw_Data!$R1937-Raw_Data!$S1937</f>
        <v>995045.45551200002</v>
      </c>
      <c r="U1937" s="17">
        <f>Raw_Data!$L1937/Raw_Data!$J1937</f>
        <v>0.12227299560260581</v>
      </c>
    </row>
    <row r="1938" spans="1:21" x14ac:dyDescent="0.3">
      <c r="A1938" s="9" t="s">
        <v>2666</v>
      </c>
      <c r="B1938" s="8">
        <v>45348</v>
      </c>
      <c r="C1938" s="9" t="s">
        <v>25</v>
      </c>
      <c r="D1938" s="9" t="s">
        <v>103</v>
      </c>
      <c r="E1938" s="9" t="s">
        <v>5790</v>
      </c>
      <c r="F1938" s="9" t="s">
        <v>20</v>
      </c>
      <c r="G1938" s="9">
        <v>106004.83</v>
      </c>
      <c r="H1938" s="9">
        <v>8</v>
      </c>
      <c r="I1938" s="10">
        <v>0.09</v>
      </c>
      <c r="J1938" s="11">
        <v>848038.63</v>
      </c>
      <c r="K1938" s="9">
        <v>85977.74</v>
      </c>
      <c r="L1938" s="11">
        <v>160216.71</v>
      </c>
      <c r="M1938" s="9" t="s">
        <v>21</v>
      </c>
      <c r="N1938" s="9" t="s">
        <v>22</v>
      </c>
      <c r="O1938" s="9" t="s">
        <v>23</v>
      </c>
      <c r="P1938" s="9">
        <v>2</v>
      </c>
      <c r="Q1938" s="9">
        <v>2024</v>
      </c>
      <c r="R1938" s="11">
        <f>Raw_Data!$G1938*Raw_Data!$H1938</f>
        <v>848038.64</v>
      </c>
      <c r="S1938" s="11">
        <f>Raw_Data!$R1938*Raw_Data!$I1938/100</f>
        <v>763.23477600000001</v>
      </c>
      <c r="T1938" s="11">
        <f>Raw_Data!$R1938-Raw_Data!$S1938</f>
        <v>847275.40522399999</v>
      </c>
      <c r="U1938" s="16">
        <f>Raw_Data!$L1938/Raw_Data!$J1938</f>
        <v>0.18892619313815928</v>
      </c>
    </row>
    <row r="1939" spans="1:21" x14ac:dyDescent="0.3">
      <c r="A1939" s="13" t="s">
        <v>2667</v>
      </c>
      <c r="B1939" s="12">
        <v>45348</v>
      </c>
      <c r="C1939" s="13" t="s">
        <v>34</v>
      </c>
      <c r="D1939" s="13" t="s">
        <v>2668</v>
      </c>
      <c r="E1939" s="13" t="s">
        <v>5789</v>
      </c>
      <c r="F1939" s="13" t="s">
        <v>55</v>
      </c>
      <c r="G1939" s="13">
        <v>69701.919999999998</v>
      </c>
      <c r="H1939" s="13">
        <v>10</v>
      </c>
      <c r="I1939" s="14">
        <v>1.83</v>
      </c>
      <c r="J1939" s="15">
        <v>697019.24</v>
      </c>
      <c r="K1939" s="13">
        <v>50476.56</v>
      </c>
      <c r="L1939" s="15">
        <v>192253.64</v>
      </c>
      <c r="M1939" s="13" t="s">
        <v>21</v>
      </c>
      <c r="N1939" s="13" t="s">
        <v>58</v>
      </c>
      <c r="O1939" s="13" t="s">
        <v>23</v>
      </c>
      <c r="P1939" s="13">
        <v>2</v>
      </c>
      <c r="Q1939" s="13">
        <v>2024</v>
      </c>
      <c r="R1939" s="15">
        <f>Raw_Data!$G1939*Raw_Data!$H1939</f>
        <v>697019.2</v>
      </c>
      <c r="S1939" s="15">
        <f>Raw_Data!$R1939*Raw_Data!$I1939/100</f>
        <v>12755.451359999999</v>
      </c>
      <c r="T1939" s="15">
        <f>Raw_Data!$R1939-Raw_Data!$S1939</f>
        <v>684263.74864000001</v>
      </c>
      <c r="U1939" s="17">
        <f>Raw_Data!$L1939/Raw_Data!$J1939</f>
        <v>0.27582257270258426</v>
      </c>
    </row>
    <row r="1940" spans="1:21" x14ac:dyDescent="0.3">
      <c r="A1940" s="9" t="s">
        <v>2669</v>
      </c>
      <c r="B1940" s="8">
        <v>45349</v>
      </c>
      <c r="C1940" s="9" t="s">
        <v>25</v>
      </c>
      <c r="D1940" s="9" t="s">
        <v>638</v>
      </c>
      <c r="E1940" s="9" t="s">
        <v>5785</v>
      </c>
      <c r="F1940" s="9" t="s">
        <v>20</v>
      </c>
      <c r="G1940" s="9">
        <v>100746.19</v>
      </c>
      <c r="H1940" s="9">
        <v>13</v>
      </c>
      <c r="I1940" s="10">
        <v>1.49</v>
      </c>
      <c r="J1940" s="11">
        <v>1309700.4099999999</v>
      </c>
      <c r="K1940" s="9">
        <v>83619.88</v>
      </c>
      <c r="L1940" s="11">
        <v>222641.97</v>
      </c>
      <c r="M1940" s="9" t="s">
        <v>36</v>
      </c>
      <c r="N1940" s="9" t="s">
        <v>58</v>
      </c>
      <c r="O1940" s="9" t="s">
        <v>23</v>
      </c>
      <c r="P1940" s="9">
        <v>2</v>
      </c>
      <c r="Q1940" s="9">
        <v>2024</v>
      </c>
      <c r="R1940" s="11">
        <f>Raw_Data!$G1940*Raw_Data!$H1940</f>
        <v>1309700.47</v>
      </c>
      <c r="S1940" s="11">
        <f>Raw_Data!$R1940*Raw_Data!$I1940/100</f>
        <v>19514.537002999998</v>
      </c>
      <c r="T1940" s="11">
        <f>Raw_Data!$R1940-Raw_Data!$S1940</f>
        <v>1290185.9329969999</v>
      </c>
      <c r="U1940" s="16">
        <f>Raw_Data!$L1940/Raw_Data!$J1940</f>
        <v>0.16999457914195815</v>
      </c>
    </row>
    <row r="1941" spans="1:21" x14ac:dyDescent="0.3">
      <c r="A1941" s="13" t="s">
        <v>2670</v>
      </c>
      <c r="B1941" s="12">
        <v>45349</v>
      </c>
      <c r="C1941" s="13" t="s">
        <v>34</v>
      </c>
      <c r="D1941" s="13" t="s">
        <v>1380</v>
      </c>
      <c r="E1941" s="13" t="s">
        <v>5789</v>
      </c>
      <c r="F1941" s="13" t="s">
        <v>27</v>
      </c>
      <c r="G1941" s="13">
        <v>83302.05</v>
      </c>
      <c r="H1941" s="13">
        <v>1</v>
      </c>
      <c r="I1941" s="14">
        <v>0.13</v>
      </c>
      <c r="J1941" s="15">
        <v>83302.05</v>
      </c>
      <c r="K1941" s="13">
        <v>67228.78</v>
      </c>
      <c r="L1941" s="15">
        <v>16073.26</v>
      </c>
      <c r="M1941" s="13" t="s">
        <v>21</v>
      </c>
      <c r="N1941" s="13" t="s">
        <v>22</v>
      </c>
      <c r="O1941" s="13" t="s">
        <v>23</v>
      </c>
      <c r="P1941" s="13">
        <v>2</v>
      </c>
      <c r="Q1941" s="13">
        <v>2024</v>
      </c>
      <c r="R1941" s="15">
        <f>Raw_Data!$G1941*Raw_Data!$H1941</f>
        <v>83302.05</v>
      </c>
      <c r="S1941" s="15">
        <f>Raw_Data!$R1941*Raw_Data!$I1941/100</f>
        <v>108.29266500000001</v>
      </c>
      <c r="T1941" s="15">
        <f>Raw_Data!$R1941-Raw_Data!$S1941</f>
        <v>83193.757335000002</v>
      </c>
      <c r="U1941" s="17">
        <f>Raw_Data!$L1941/Raw_Data!$J1941</f>
        <v>0.19295155401337663</v>
      </c>
    </row>
    <row r="1942" spans="1:21" x14ac:dyDescent="0.3">
      <c r="A1942" s="9" t="s">
        <v>2671</v>
      </c>
      <c r="B1942" s="8">
        <v>45349</v>
      </c>
      <c r="C1942" s="9" t="s">
        <v>40</v>
      </c>
      <c r="D1942" s="9" t="s">
        <v>548</v>
      </c>
      <c r="E1942" s="9" t="s">
        <v>5787</v>
      </c>
      <c r="F1942" s="9" t="s">
        <v>20</v>
      </c>
      <c r="G1942" s="9">
        <v>94687.21</v>
      </c>
      <c r="H1942" s="9">
        <v>1</v>
      </c>
      <c r="I1942" s="10">
        <v>11.09</v>
      </c>
      <c r="J1942" s="11">
        <v>94687.21</v>
      </c>
      <c r="K1942" s="9">
        <v>76836.05</v>
      </c>
      <c r="L1942" s="11">
        <v>17851.150000000001</v>
      </c>
      <c r="M1942" s="9" t="s">
        <v>21</v>
      </c>
      <c r="N1942" s="9" t="s">
        <v>22</v>
      </c>
      <c r="O1942" s="9" t="s">
        <v>29</v>
      </c>
      <c r="P1942" s="9">
        <v>2</v>
      </c>
      <c r="Q1942" s="9">
        <v>2024</v>
      </c>
      <c r="R1942" s="11">
        <f>Raw_Data!$G1942*Raw_Data!$H1942</f>
        <v>94687.21</v>
      </c>
      <c r="S1942" s="11">
        <f>Raw_Data!$R1942*Raw_Data!$I1942/100</f>
        <v>10500.811589000001</v>
      </c>
      <c r="T1942" s="11">
        <f>Raw_Data!$R1942-Raw_Data!$S1942</f>
        <v>84186.398411000002</v>
      </c>
      <c r="U1942" s="16">
        <f>Raw_Data!$L1942/Raw_Data!$J1942</f>
        <v>0.18852757410425336</v>
      </c>
    </row>
    <row r="1943" spans="1:21" x14ac:dyDescent="0.3">
      <c r="A1943" s="13" t="s">
        <v>2672</v>
      </c>
      <c r="B1943" s="12">
        <v>45349</v>
      </c>
      <c r="C1943" s="13" t="s">
        <v>40</v>
      </c>
      <c r="D1943" s="13" t="s">
        <v>1000</v>
      </c>
      <c r="E1943" s="13" t="s">
        <v>5787</v>
      </c>
      <c r="F1943" s="13" t="s">
        <v>55</v>
      </c>
      <c r="G1943" s="13">
        <v>104993.11</v>
      </c>
      <c r="H1943" s="13">
        <v>99</v>
      </c>
      <c r="I1943" s="14">
        <v>5.84</v>
      </c>
      <c r="J1943" s="15">
        <v>10394317.859999999</v>
      </c>
      <c r="K1943" s="13">
        <v>69641.81</v>
      </c>
      <c r="L1943" s="15">
        <v>3499778.22</v>
      </c>
      <c r="M1943" s="13" t="s">
        <v>36</v>
      </c>
      <c r="N1943" s="13" t="s">
        <v>28</v>
      </c>
      <c r="O1943" s="13" t="s">
        <v>23</v>
      </c>
      <c r="P1943" s="13">
        <v>2</v>
      </c>
      <c r="Q1943" s="13">
        <v>2024</v>
      </c>
      <c r="R1943" s="15">
        <f>Raw_Data!$G1943*Raw_Data!$H1943</f>
        <v>10394317.890000001</v>
      </c>
      <c r="S1943" s="15">
        <f>Raw_Data!$R1943*Raw_Data!$I1943/100</f>
        <v>607028.16477599996</v>
      </c>
      <c r="T1943" s="15">
        <f>Raw_Data!$R1943-Raw_Data!$S1943</f>
        <v>9787289.7252240013</v>
      </c>
      <c r="U1943" s="17">
        <f>Raw_Data!$L1943/Raw_Data!$J1943</f>
        <v>0.33670109642000118</v>
      </c>
    </row>
    <row r="1944" spans="1:21" x14ac:dyDescent="0.3">
      <c r="A1944" s="9" t="s">
        <v>2673</v>
      </c>
      <c r="B1944" s="8">
        <v>45350</v>
      </c>
      <c r="C1944" s="9" t="s">
        <v>47</v>
      </c>
      <c r="D1944" s="9" t="s">
        <v>309</v>
      </c>
      <c r="E1944" s="9" t="s">
        <v>5790</v>
      </c>
      <c r="F1944" s="9" t="s">
        <v>42</v>
      </c>
      <c r="G1944" s="9">
        <v>61170.59</v>
      </c>
      <c r="H1944" s="9">
        <v>11</v>
      </c>
      <c r="I1944" s="10">
        <v>4.4800000000000004</v>
      </c>
      <c r="J1944" s="11">
        <v>672876.49</v>
      </c>
      <c r="K1944" s="9">
        <v>42163.06</v>
      </c>
      <c r="L1944" s="11">
        <v>209082.82</v>
      </c>
      <c r="M1944" s="9" t="s">
        <v>21</v>
      </c>
      <c r="N1944" s="9" t="s">
        <v>22</v>
      </c>
      <c r="O1944" s="9" t="s">
        <v>23</v>
      </c>
      <c r="P1944" s="9">
        <v>2</v>
      </c>
      <c r="Q1944" s="9">
        <v>2024</v>
      </c>
      <c r="R1944" s="11">
        <f>Raw_Data!$G1944*Raw_Data!$H1944</f>
        <v>672876.49</v>
      </c>
      <c r="S1944" s="11">
        <f>Raw_Data!$R1944*Raw_Data!$I1944/100</f>
        <v>30144.866752000005</v>
      </c>
      <c r="T1944" s="11">
        <f>Raw_Data!$R1944-Raw_Data!$S1944</f>
        <v>642731.62324799993</v>
      </c>
      <c r="U1944" s="16">
        <f>Raw_Data!$L1944/Raw_Data!$J1944</f>
        <v>0.31072986366338939</v>
      </c>
    </row>
    <row r="1945" spans="1:21" x14ac:dyDescent="0.3">
      <c r="A1945" s="13" t="s">
        <v>2674</v>
      </c>
      <c r="B1945" s="12">
        <v>45350</v>
      </c>
      <c r="C1945" s="13" t="s">
        <v>47</v>
      </c>
      <c r="D1945" s="13" t="s">
        <v>457</v>
      </c>
      <c r="E1945" s="13" t="s">
        <v>5787</v>
      </c>
      <c r="F1945" s="13" t="s">
        <v>55</v>
      </c>
      <c r="G1945" s="13">
        <v>51485.91</v>
      </c>
      <c r="H1945" s="13">
        <v>4</v>
      </c>
      <c r="I1945" s="14">
        <v>17.43</v>
      </c>
      <c r="J1945" s="15">
        <v>205943.62</v>
      </c>
      <c r="K1945" s="13">
        <v>34395.89</v>
      </c>
      <c r="L1945" s="15">
        <v>68360.08</v>
      </c>
      <c r="M1945" s="13" t="s">
        <v>21</v>
      </c>
      <c r="N1945" s="13" t="s">
        <v>45</v>
      </c>
      <c r="O1945" s="13" t="s">
        <v>29</v>
      </c>
      <c r="P1945" s="13">
        <v>2</v>
      </c>
      <c r="Q1945" s="13">
        <v>2024</v>
      </c>
      <c r="R1945" s="15">
        <f>Raw_Data!$G1945*Raw_Data!$H1945</f>
        <v>205943.64</v>
      </c>
      <c r="S1945" s="15">
        <f>Raw_Data!$R1945*Raw_Data!$I1945/100</f>
        <v>35895.976452000003</v>
      </c>
      <c r="T1945" s="15">
        <f>Raw_Data!$R1945-Raw_Data!$S1945</f>
        <v>170047.66354800001</v>
      </c>
      <c r="U1945" s="17">
        <f>Raw_Data!$L1945/Raw_Data!$J1945</f>
        <v>0.33193589585343797</v>
      </c>
    </row>
    <row r="1946" spans="1:21" x14ac:dyDescent="0.3">
      <c r="A1946" s="9" t="s">
        <v>2675</v>
      </c>
      <c r="B1946" s="8">
        <v>45350</v>
      </c>
      <c r="C1946" s="9" t="s">
        <v>34</v>
      </c>
      <c r="D1946" s="9" t="s">
        <v>875</v>
      </c>
      <c r="E1946" s="9" t="s">
        <v>5786</v>
      </c>
      <c r="F1946" s="9" t="s">
        <v>55</v>
      </c>
      <c r="G1946" s="9">
        <v>62045.95</v>
      </c>
      <c r="H1946" s="9">
        <v>2</v>
      </c>
      <c r="I1946" s="10">
        <v>11.59</v>
      </c>
      <c r="J1946" s="11">
        <v>124091.89</v>
      </c>
      <c r="K1946" s="9">
        <v>41472.839999999997</v>
      </c>
      <c r="L1946" s="11">
        <v>41146.21</v>
      </c>
      <c r="M1946" s="9" t="s">
        <v>21</v>
      </c>
      <c r="N1946" s="9" t="s">
        <v>22</v>
      </c>
      <c r="O1946" s="9" t="s">
        <v>29</v>
      </c>
      <c r="P1946" s="9">
        <v>2</v>
      </c>
      <c r="Q1946" s="9">
        <v>2024</v>
      </c>
      <c r="R1946" s="11">
        <f>Raw_Data!$G1946*Raw_Data!$H1946</f>
        <v>124091.9</v>
      </c>
      <c r="S1946" s="11">
        <f>Raw_Data!$R1946*Raw_Data!$I1946/100</f>
        <v>14382.251209999999</v>
      </c>
      <c r="T1946" s="11">
        <f>Raw_Data!$R1946-Raw_Data!$S1946</f>
        <v>109709.64878999999</v>
      </c>
      <c r="U1946" s="16">
        <f>Raw_Data!$L1946/Raw_Data!$J1946</f>
        <v>0.33157855843762229</v>
      </c>
    </row>
    <row r="1947" spans="1:21" x14ac:dyDescent="0.3">
      <c r="A1947" s="13" t="s">
        <v>2676</v>
      </c>
      <c r="B1947" s="12">
        <v>45351</v>
      </c>
      <c r="C1947" s="13" t="s">
        <v>47</v>
      </c>
      <c r="D1947" s="13" t="s">
        <v>2677</v>
      </c>
      <c r="E1947" s="13" t="s">
        <v>5786</v>
      </c>
      <c r="F1947" s="13" t="s">
        <v>32</v>
      </c>
      <c r="G1947" s="13">
        <v>57157.599999999999</v>
      </c>
      <c r="H1947" s="13">
        <v>8</v>
      </c>
      <c r="I1947" s="14">
        <v>4.88</v>
      </c>
      <c r="J1947" s="15">
        <v>457260.81</v>
      </c>
      <c r="K1947" s="13">
        <v>45362.92</v>
      </c>
      <c r="L1947" s="15">
        <v>94357.46</v>
      </c>
      <c r="M1947" s="13" t="s">
        <v>21</v>
      </c>
      <c r="N1947" s="13" t="s">
        <v>28</v>
      </c>
      <c r="O1947" s="13" t="s">
        <v>23</v>
      </c>
      <c r="P1947" s="13">
        <v>2</v>
      </c>
      <c r="Q1947" s="13">
        <v>2024</v>
      </c>
      <c r="R1947" s="15">
        <f>Raw_Data!$G1947*Raw_Data!$H1947</f>
        <v>457260.79999999999</v>
      </c>
      <c r="S1947" s="15">
        <f>Raw_Data!$R1947*Raw_Data!$I1947/100</f>
        <v>22314.32704</v>
      </c>
      <c r="T1947" s="15">
        <f>Raw_Data!$R1947-Raw_Data!$S1947</f>
        <v>434946.47295999998</v>
      </c>
      <c r="U1947" s="17">
        <f>Raw_Data!$L1947/Raw_Data!$J1947</f>
        <v>0.20635369998141762</v>
      </c>
    </row>
    <row r="1948" spans="1:21" x14ac:dyDescent="0.3">
      <c r="A1948" s="9" t="s">
        <v>2678</v>
      </c>
      <c r="B1948" s="8">
        <v>45352</v>
      </c>
      <c r="C1948" s="9" t="s">
        <v>18</v>
      </c>
      <c r="D1948" s="9" t="s">
        <v>1565</v>
      </c>
      <c r="E1948" s="9" t="s">
        <v>5788</v>
      </c>
      <c r="F1948" s="9" t="s">
        <v>32</v>
      </c>
      <c r="G1948" s="9">
        <v>58897.9</v>
      </c>
      <c r="H1948" s="9">
        <v>101</v>
      </c>
      <c r="I1948" s="10">
        <v>2.69</v>
      </c>
      <c r="J1948" s="11">
        <v>5948688.0300000003</v>
      </c>
      <c r="K1948" s="9">
        <v>50324.47</v>
      </c>
      <c r="L1948" s="11">
        <v>865916.73</v>
      </c>
      <c r="M1948" s="9" t="s">
        <v>36</v>
      </c>
      <c r="N1948" s="9" t="s">
        <v>22</v>
      </c>
      <c r="O1948" s="9" t="s">
        <v>23</v>
      </c>
      <c r="P1948" s="9">
        <v>3</v>
      </c>
      <c r="Q1948" s="9">
        <v>2024</v>
      </c>
      <c r="R1948" s="11">
        <f>Raw_Data!$G1948*Raw_Data!$H1948</f>
        <v>5948687.9000000004</v>
      </c>
      <c r="S1948" s="11">
        <f>Raw_Data!$R1948*Raw_Data!$I1948/100</f>
        <v>160019.70451000001</v>
      </c>
      <c r="T1948" s="11">
        <f>Raw_Data!$R1948-Raw_Data!$S1948</f>
        <v>5788668.1954900008</v>
      </c>
      <c r="U1948" s="16">
        <f>Raw_Data!$L1948/Raw_Data!$J1948</f>
        <v>0.14556432033972372</v>
      </c>
    </row>
    <row r="1949" spans="1:21" x14ac:dyDescent="0.3">
      <c r="A1949" s="13" t="s">
        <v>2679</v>
      </c>
      <c r="B1949" s="12">
        <v>45352</v>
      </c>
      <c r="C1949" s="13" t="s">
        <v>47</v>
      </c>
      <c r="D1949" s="13" t="s">
        <v>1273</v>
      </c>
      <c r="E1949" s="13" t="s">
        <v>5788</v>
      </c>
      <c r="F1949" s="13" t="s">
        <v>32</v>
      </c>
      <c r="G1949" s="13">
        <v>46006.53</v>
      </c>
      <c r="H1949" s="13">
        <v>11</v>
      </c>
      <c r="I1949" s="14">
        <v>13.43</v>
      </c>
      <c r="J1949" s="15">
        <v>506071.83</v>
      </c>
      <c r="K1949" s="13">
        <v>38126.379999999997</v>
      </c>
      <c r="L1949" s="15">
        <v>86681.66</v>
      </c>
      <c r="M1949" s="13" t="s">
        <v>21</v>
      </c>
      <c r="N1949" s="13" t="s">
        <v>58</v>
      </c>
      <c r="O1949" s="13" t="s">
        <v>29</v>
      </c>
      <c r="P1949" s="13">
        <v>3</v>
      </c>
      <c r="Q1949" s="13">
        <v>2024</v>
      </c>
      <c r="R1949" s="15">
        <f>Raw_Data!$G1949*Raw_Data!$H1949</f>
        <v>506071.82999999996</v>
      </c>
      <c r="S1949" s="15">
        <f>Raw_Data!$R1949*Raw_Data!$I1949/100</f>
        <v>67965.446768999987</v>
      </c>
      <c r="T1949" s="15">
        <f>Raw_Data!$R1949-Raw_Data!$S1949</f>
        <v>438106.38323099999</v>
      </c>
      <c r="U1949" s="17">
        <f>Raw_Data!$L1949/Raw_Data!$J1949</f>
        <v>0.17128331367505675</v>
      </c>
    </row>
    <row r="1950" spans="1:21" x14ac:dyDescent="0.3">
      <c r="A1950" s="9" t="s">
        <v>2680</v>
      </c>
      <c r="B1950" s="8">
        <v>45352</v>
      </c>
      <c r="C1950" s="9" t="s">
        <v>34</v>
      </c>
      <c r="D1950" s="9" t="s">
        <v>265</v>
      </c>
      <c r="E1950" s="9" t="s">
        <v>5790</v>
      </c>
      <c r="F1950" s="9" t="s">
        <v>42</v>
      </c>
      <c r="G1950" s="9">
        <v>83163.740000000005</v>
      </c>
      <c r="H1950" s="9">
        <v>126</v>
      </c>
      <c r="I1950" s="10">
        <v>1.1399999999999999</v>
      </c>
      <c r="J1950" s="11">
        <v>10478631.02</v>
      </c>
      <c r="K1950" s="9">
        <v>56293.69</v>
      </c>
      <c r="L1950" s="11">
        <v>3385626.32</v>
      </c>
      <c r="M1950" s="9" t="s">
        <v>36</v>
      </c>
      <c r="N1950" s="9" t="s">
        <v>28</v>
      </c>
      <c r="O1950" s="9" t="s">
        <v>23</v>
      </c>
      <c r="P1950" s="9">
        <v>3</v>
      </c>
      <c r="Q1950" s="9">
        <v>2024</v>
      </c>
      <c r="R1950" s="11">
        <f>Raw_Data!$G1950*Raw_Data!$H1950</f>
        <v>10478631.24</v>
      </c>
      <c r="S1950" s="11">
        <f>Raw_Data!$R1950*Raw_Data!$I1950/100</f>
        <v>119456.396136</v>
      </c>
      <c r="T1950" s="11">
        <f>Raw_Data!$R1950-Raw_Data!$S1950</f>
        <v>10359174.843863999</v>
      </c>
      <c r="U1950" s="16">
        <f>Raw_Data!$L1950/Raw_Data!$J1950</f>
        <v>0.32309815218591409</v>
      </c>
    </row>
    <row r="1951" spans="1:21" x14ac:dyDescent="0.3">
      <c r="A1951" s="13" t="s">
        <v>2681</v>
      </c>
      <c r="B1951" s="12">
        <v>45352</v>
      </c>
      <c r="C1951" s="13" t="s">
        <v>47</v>
      </c>
      <c r="D1951" s="13" t="s">
        <v>2555</v>
      </c>
      <c r="E1951" s="13" t="s">
        <v>5789</v>
      </c>
      <c r="F1951" s="13" t="s">
        <v>27</v>
      </c>
      <c r="G1951" s="13">
        <v>50617.19</v>
      </c>
      <c r="H1951" s="13">
        <v>15</v>
      </c>
      <c r="I1951" s="14">
        <v>0.02</v>
      </c>
      <c r="J1951" s="15">
        <v>759257.83</v>
      </c>
      <c r="K1951" s="13">
        <v>37095.269999999997</v>
      </c>
      <c r="L1951" s="15">
        <v>202828.71</v>
      </c>
      <c r="M1951" s="13" t="s">
        <v>36</v>
      </c>
      <c r="N1951" s="13" t="s">
        <v>22</v>
      </c>
      <c r="O1951" s="13" t="s">
        <v>23</v>
      </c>
      <c r="P1951" s="13">
        <v>3</v>
      </c>
      <c r="Q1951" s="13">
        <v>2024</v>
      </c>
      <c r="R1951" s="15">
        <f>Raw_Data!$G1951*Raw_Data!$H1951</f>
        <v>759257.85000000009</v>
      </c>
      <c r="S1951" s="15">
        <f>Raw_Data!$R1951*Raw_Data!$I1951/100</f>
        <v>151.85157000000004</v>
      </c>
      <c r="T1951" s="15">
        <f>Raw_Data!$R1951-Raw_Data!$S1951</f>
        <v>759105.99843000004</v>
      </c>
      <c r="U1951" s="17">
        <f>Raw_Data!$L1951/Raw_Data!$J1951</f>
        <v>0.2671407550713043</v>
      </c>
    </row>
    <row r="1952" spans="1:21" x14ac:dyDescent="0.3">
      <c r="A1952" s="9" t="s">
        <v>2682</v>
      </c>
      <c r="B1952" s="8">
        <v>45353</v>
      </c>
      <c r="C1952" s="9" t="s">
        <v>40</v>
      </c>
      <c r="D1952" s="9" t="s">
        <v>425</v>
      </c>
      <c r="E1952" s="9" t="s">
        <v>5786</v>
      </c>
      <c r="F1952" s="9" t="s">
        <v>27</v>
      </c>
      <c r="G1952" s="9">
        <v>103363.19</v>
      </c>
      <c r="H1952" s="9">
        <v>1</v>
      </c>
      <c r="I1952" s="10">
        <v>2.37</v>
      </c>
      <c r="J1952" s="11">
        <v>103363.19</v>
      </c>
      <c r="K1952" s="9">
        <v>83148.429999999993</v>
      </c>
      <c r="L1952" s="11">
        <v>20214.75</v>
      </c>
      <c r="M1952" s="9" t="s">
        <v>21</v>
      </c>
      <c r="N1952" s="9" t="s">
        <v>28</v>
      </c>
      <c r="O1952" s="9" t="s">
        <v>23</v>
      </c>
      <c r="P1952" s="9">
        <v>3</v>
      </c>
      <c r="Q1952" s="9">
        <v>2024</v>
      </c>
      <c r="R1952" s="11">
        <f>Raw_Data!$G1952*Raw_Data!$H1952</f>
        <v>103363.19</v>
      </c>
      <c r="S1952" s="11">
        <f>Raw_Data!$R1952*Raw_Data!$I1952/100</f>
        <v>2449.7076030000003</v>
      </c>
      <c r="T1952" s="11">
        <f>Raw_Data!$R1952-Raw_Data!$S1952</f>
        <v>100913.482397</v>
      </c>
      <c r="U1952" s="16">
        <f>Raw_Data!$L1952/Raw_Data!$J1952</f>
        <v>0.19557010576008732</v>
      </c>
    </row>
    <row r="1953" spans="1:21" x14ac:dyDescent="0.3">
      <c r="A1953" s="13" t="s">
        <v>2683</v>
      </c>
      <c r="B1953" s="12">
        <v>45353</v>
      </c>
      <c r="C1953" s="13" t="s">
        <v>18</v>
      </c>
      <c r="D1953" s="13" t="s">
        <v>2302</v>
      </c>
      <c r="E1953" s="13" t="s">
        <v>5785</v>
      </c>
      <c r="F1953" s="13" t="s">
        <v>27</v>
      </c>
      <c r="G1953" s="13">
        <v>47346.38</v>
      </c>
      <c r="H1953" s="13">
        <v>15</v>
      </c>
      <c r="I1953" s="14">
        <v>24.06</v>
      </c>
      <c r="J1953" s="15">
        <v>710195.71</v>
      </c>
      <c r="K1953" s="13">
        <v>35114.839999999997</v>
      </c>
      <c r="L1953" s="15">
        <v>183473.07</v>
      </c>
      <c r="M1953" s="13" t="s">
        <v>36</v>
      </c>
      <c r="N1953" s="13" t="s">
        <v>58</v>
      </c>
      <c r="O1953" s="13" t="s">
        <v>29</v>
      </c>
      <c r="P1953" s="13">
        <v>3</v>
      </c>
      <c r="Q1953" s="13">
        <v>2024</v>
      </c>
      <c r="R1953" s="15">
        <f>Raw_Data!$G1953*Raw_Data!$H1953</f>
        <v>710195.7</v>
      </c>
      <c r="S1953" s="15">
        <f>Raw_Data!$R1953*Raw_Data!$I1953/100</f>
        <v>170873.08541999999</v>
      </c>
      <c r="T1953" s="15">
        <f>Raw_Data!$R1953-Raw_Data!$S1953</f>
        <v>539322.61457999994</v>
      </c>
      <c r="U1953" s="17">
        <f>Raw_Data!$L1953/Raw_Data!$J1953</f>
        <v>0.25834156334174424</v>
      </c>
    </row>
    <row r="1954" spans="1:21" x14ac:dyDescent="0.3">
      <c r="A1954" s="9" t="s">
        <v>2684</v>
      </c>
      <c r="B1954" s="8">
        <v>45353</v>
      </c>
      <c r="C1954" s="9" t="s">
        <v>34</v>
      </c>
      <c r="D1954" s="9" t="s">
        <v>400</v>
      </c>
      <c r="E1954" s="9" t="s">
        <v>5790</v>
      </c>
      <c r="F1954" s="9" t="s">
        <v>32</v>
      </c>
      <c r="G1954" s="9">
        <v>66262.02</v>
      </c>
      <c r="H1954" s="9">
        <v>7</v>
      </c>
      <c r="I1954" s="10">
        <v>9.4499999999999993</v>
      </c>
      <c r="J1954" s="11">
        <v>463834.15</v>
      </c>
      <c r="K1954" s="9">
        <v>57736.9</v>
      </c>
      <c r="L1954" s="11">
        <v>59675.86</v>
      </c>
      <c r="M1954" s="9" t="s">
        <v>21</v>
      </c>
      <c r="N1954" s="9" t="s">
        <v>22</v>
      </c>
      <c r="O1954" s="9" t="s">
        <v>29</v>
      </c>
      <c r="P1954" s="9">
        <v>3</v>
      </c>
      <c r="Q1954" s="9">
        <v>2024</v>
      </c>
      <c r="R1954" s="11">
        <f>Raw_Data!$G1954*Raw_Data!$H1954</f>
        <v>463834.14</v>
      </c>
      <c r="S1954" s="11">
        <f>Raw_Data!$R1954*Raw_Data!$I1954/100</f>
        <v>43832.326229999999</v>
      </c>
      <c r="T1954" s="11">
        <f>Raw_Data!$R1954-Raw_Data!$S1954</f>
        <v>420001.81377000001</v>
      </c>
      <c r="U1954" s="16">
        <f>Raw_Data!$L1954/Raw_Data!$J1954</f>
        <v>0.12865775407007007</v>
      </c>
    </row>
    <row r="1955" spans="1:21" x14ac:dyDescent="0.3">
      <c r="A1955" s="13" t="s">
        <v>2685</v>
      </c>
      <c r="B1955" s="12">
        <v>45354</v>
      </c>
      <c r="C1955" s="13" t="s">
        <v>47</v>
      </c>
      <c r="D1955" s="13" t="s">
        <v>1674</v>
      </c>
      <c r="E1955" s="13" t="s">
        <v>5787</v>
      </c>
      <c r="F1955" s="13" t="s">
        <v>27</v>
      </c>
      <c r="G1955" s="13">
        <v>52828.33</v>
      </c>
      <c r="H1955" s="13">
        <v>45</v>
      </c>
      <c r="I1955" s="14">
        <v>1.46</v>
      </c>
      <c r="J1955" s="15">
        <v>2377274.94</v>
      </c>
      <c r="K1955" s="13">
        <v>41997.57</v>
      </c>
      <c r="L1955" s="15">
        <v>487384.43</v>
      </c>
      <c r="M1955" s="13" t="s">
        <v>36</v>
      </c>
      <c r="N1955" s="13" t="s">
        <v>28</v>
      </c>
      <c r="O1955" s="13" t="s">
        <v>23</v>
      </c>
      <c r="P1955" s="13">
        <v>3</v>
      </c>
      <c r="Q1955" s="13">
        <v>2024</v>
      </c>
      <c r="R1955" s="15">
        <f>Raw_Data!$G1955*Raw_Data!$H1955</f>
        <v>2377274.85</v>
      </c>
      <c r="S1955" s="15">
        <f>Raw_Data!$R1955*Raw_Data!$I1955/100</f>
        <v>34708.212809999997</v>
      </c>
      <c r="T1955" s="15">
        <f>Raw_Data!$R1955-Raw_Data!$S1955</f>
        <v>2342566.6371900002</v>
      </c>
      <c r="U1955" s="17">
        <f>Raw_Data!$L1955/Raw_Data!$J1955</f>
        <v>0.20501811624700003</v>
      </c>
    </row>
    <row r="1956" spans="1:21" x14ac:dyDescent="0.3">
      <c r="A1956" s="9" t="s">
        <v>2686</v>
      </c>
      <c r="B1956" s="8">
        <v>45354</v>
      </c>
      <c r="C1956" s="9" t="s">
        <v>34</v>
      </c>
      <c r="D1956" s="9" t="s">
        <v>1536</v>
      </c>
      <c r="E1956" s="9" t="s">
        <v>5787</v>
      </c>
      <c r="F1956" s="9" t="s">
        <v>27</v>
      </c>
      <c r="G1956" s="9">
        <v>83596.88</v>
      </c>
      <c r="H1956" s="9">
        <v>2</v>
      </c>
      <c r="I1956" s="10">
        <v>4</v>
      </c>
      <c r="J1956" s="11">
        <v>167193.76</v>
      </c>
      <c r="K1956" s="9">
        <v>60346.3</v>
      </c>
      <c r="L1956" s="11">
        <v>46501.15</v>
      </c>
      <c r="M1956" s="9" t="s">
        <v>21</v>
      </c>
      <c r="N1956" s="9" t="s">
        <v>28</v>
      </c>
      <c r="O1956" s="9" t="s">
        <v>23</v>
      </c>
      <c r="P1956" s="9">
        <v>3</v>
      </c>
      <c r="Q1956" s="9">
        <v>2024</v>
      </c>
      <c r="R1956" s="11">
        <f>Raw_Data!$G1956*Raw_Data!$H1956</f>
        <v>167193.76</v>
      </c>
      <c r="S1956" s="11">
        <f>Raw_Data!$R1956*Raw_Data!$I1956/100</f>
        <v>6687.7504000000008</v>
      </c>
      <c r="T1956" s="11">
        <f>Raw_Data!$R1956-Raw_Data!$S1956</f>
        <v>160506.00960000002</v>
      </c>
      <c r="U1956" s="16">
        <f>Raw_Data!$L1956/Raw_Data!$J1956</f>
        <v>0.27812730570805994</v>
      </c>
    </row>
    <row r="1957" spans="1:21" x14ac:dyDescent="0.3">
      <c r="A1957" s="13" t="s">
        <v>2687</v>
      </c>
      <c r="B1957" s="12">
        <v>45354</v>
      </c>
      <c r="C1957" s="13" t="s">
        <v>25</v>
      </c>
      <c r="D1957" s="13" t="s">
        <v>766</v>
      </c>
      <c r="E1957" s="13" t="s">
        <v>5785</v>
      </c>
      <c r="F1957" s="13" t="s">
        <v>32</v>
      </c>
      <c r="G1957" s="13">
        <v>109966.39</v>
      </c>
      <c r="H1957" s="13">
        <v>116</v>
      </c>
      <c r="I1957" s="14">
        <v>5.53</v>
      </c>
      <c r="J1957" s="15">
        <v>12756100.91</v>
      </c>
      <c r="K1957" s="13">
        <v>86267.15</v>
      </c>
      <c r="L1957" s="15">
        <v>2749111.76</v>
      </c>
      <c r="M1957" s="13" t="s">
        <v>36</v>
      </c>
      <c r="N1957" s="13" t="s">
        <v>45</v>
      </c>
      <c r="O1957" s="13" t="s">
        <v>23</v>
      </c>
      <c r="P1957" s="13">
        <v>3</v>
      </c>
      <c r="Q1957" s="13">
        <v>2024</v>
      </c>
      <c r="R1957" s="15">
        <f>Raw_Data!$G1957*Raw_Data!$H1957</f>
        <v>12756101.24</v>
      </c>
      <c r="S1957" s="15">
        <f>Raw_Data!$R1957*Raw_Data!$I1957/100</f>
        <v>705412.39857200009</v>
      </c>
      <c r="T1957" s="15">
        <f>Raw_Data!$R1957-Raw_Data!$S1957</f>
        <v>12050688.841428</v>
      </c>
      <c r="U1957" s="17">
        <f>Raw_Data!$L1957/Raw_Data!$J1957</f>
        <v>0.21551348483335256</v>
      </c>
    </row>
    <row r="1958" spans="1:21" x14ac:dyDescent="0.3">
      <c r="A1958" s="9" t="s">
        <v>2688</v>
      </c>
      <c r="B1958" s="8">
        <v>45354</v>
      </c>
      <c r="C1958" s="9" t="s">
        <v>47</v>
      </c>
      <c r="D1958" s="9" t="s">
        <v>1054</v>
      </c>
      <c r="E1958" s="9" t="s">
        <v>5788</v>
      </c>
      <c r="F1958" s="9" t="s">
        <v>42</v>
      </c>
      <c r="G1958" s="9">
        <v>58399.6</v>
      </c>
      <c r="H1958" s="9">
        <v>117</v>
      </c>
      <c r="I1958" s="10">
        <v>3.6</v>
      </c>
      <c r="J1958" s="11">
        <v>6832753.0499999998</v>
      </c>
      <c r="K1958" s="9">
        <v>44817.27</v>
      </c>
      <c r="L1958" s="11">
        <v>1589132.97</v>
      </c>
      <c r="M1958" s="9" t="s">
        <v>36</v>
      </c>
      <c r="N1958" s="9" t="s">
        <v>28</v>
      </c>
      <c r="O1958" s="9" t="s">
        <v>23</v>
      </c>
      <c r="P1958" s="9">
        <v>3</v>
      </c>
      <c r="Q1958" s="9">
        <v>2024</v>
      </c>
      <c r="R1958" s="11">
        <f>Raw_Data!$G1958*Raw_Data!$H1958</f>
        <v>6832753.2000000002</v>
      </c>
      <c r="S1958" s="11">
        <f>Raw_Data!$R1958*Raw_Data!$I1958/100</f>
        <v>245979.1152</v>
      </c>
      <c r="T1958" s="11">
        <f>Raw_Data!$R1958-Raw_Data!$S1958</f>
        <v>6586774.0848000003</v>
      </c>
      <c r="U1958" s="16">
        <f>Raw_Data!$L1958/Raw_Data!$J1958</f>
        <v>0.23257579461327085</v>
      </c>
    </row>
    <row r="1959" spans="1:21" x14ac:dyDescent="0.3">
      <c r="A1959" s="13" t="s">
        <v>2689</v>
      </c>
      <c r="B1959" s="12">
        <v>45354</v>
      </c>
      <c r="C1959" s="13" t="s">
        <v>34</v>
      </c>
      <c r="D1959" s="13" t="s">
        <v>370</v>
      </c>
      <c r="E1959" s="13" t="s">
        <v>5789</v>
      </c>
      <c r="F1959" s="13" t="s">
        <v>27</v>
      </c>
      <c r="G1959" s="13">
        <v>73096.100000000006</v>
      </c>
      <c r="H1959" s="13">
        <v>9</v>
      </c>
      <c r="I1959" s="14">
        <v>1.85</v>
      </c>
      <c r="J1959" s="15">
        <v>657864.92000000004</v>
      </c>
      <c r="K1959" s="13">
        <v>53176.4</v>
      </c>
      <c r="L1959" s="15">
        <v>179277.32</v>
      </c>
      <c r="M1959" s="13" t="s">
        <v>21</v>
      </c>
      <c r="N1959" s="13" t="s">
        <v>22</v>
      </c>
      <c r="O1959" s="13" t="s">
        <v>23</v>
      </c>
      <c r="P1959" s="13">
        <v>3</v>
      </c>
      <c r="Q1959" s="13">
        <v>2024</v>
      </c>
      <c r="R1959" s="15">
        <f>Raw_Data!$G1959*Raw_Data!$H1959</f>
        <v>657864.9</v>
      </c>
      <c r="S1959" s="15">
        <f>Raw_Data!$R1959*Raw_Data!$I1959/100</f>
        <v>12170.500650000002</v>
      </c>
      <c r="T1959" s="15">
        <f>Raw_Data!$R1959-Raw_Data!$S1959</f>
        <v>645694.39935000008</v>
      </c>
      <c r="U1959" s="17">
        <f>Raw_Data!$L1959/Raw_Data!$J1959</f>
        <v>0.2725138771649353</v>
      </c>
    </row>
    <row r="1960" spans="1:21" x14ac:dyDescent="0.3">
      <c r="A1960" s="9" t="s">
        <v>2690</v>
      </c>
      <c r="B1960" s="8">
        <v>45355</v>
      </c>
      <c r="C1960" s="9" t="s">
        <v>40</v>
      </c>
      <c r="D1960" s="9" t="s">
        <v>1515</v>
      </c>
      <c r="E1960" s="9" t="s">
        <v>5786</v>
      </c>
      <c r="F1960" s="9" t="s">
        <v>32</v>
      </c>
      <c r="G1960" s="9">
        <v>121800.38</v>
      </c>
      <c r="H1960" s="9">
        <v>5</v>
      </c>
      <c r="I1960" s="10">
        <v>4.99</v>
      </c>
      <c r="J1960" s="11">
        <v>609001.89</v>
      </c>
      <c r="K1960" s="9">
        <v>102455.23</v>
      </c>
      <c r="L1960" s="11">
        <v>96725.71</v>
      </c>
      <c r="M1960" s="9" t="s">
        <v>21</v>
      </c>
      <c r="N1960" s="9" t="s">
        <v>22</v>
      </c>
      <c r="O1960" s="9" t="s">
        <v>23</v>
      </c>
      <c r="P1960" s="9">
        <v>3</v>
      </c>
      <c r="Q1960" s="9">
        <v>2024</v>
      </c>
      <c r="R1960" s="11">
        <f>Raw_Data!$G1960*Raw_Data!$H1960</f>
        <v>609001.9</v>
      </c>
      <c r="S1960" s="11">
        <f>Raw_Data!$R1960*Raw_Data!$I1960/100</f>
        <v>30389.194810000001</v>
      </c>
      <c r="T1960" s="11">
        <f>Raw_Data!$R1960-Raw_Data!$S1960</f>
        <v>578612.70519000001</v>
      </c>
      <c r="U1960" s="16">
        <f>Raw_Data!$L1960/Raw_Data!$J1960</f>
        <v>0.15882661710622936</v>
      </c>
    </row>
    <row r="1961" spans="1:21" x14ac:dyDescent="0.3">
      <c r="A1961" s="13" t="s">
        <v>2691</v>
      </c>
      <c r="B1961" s="12">
        <v>45355</v>
      </c>
      <c r="C1961" s="13" t="s">
        <v>18</v>
      </c>
      <c r="D1961" s="13" t="s">
        <v>122</v>
      </c>
      <c r="E1961" s="13" t="s">
        <v>5790</v>
      </c>
      <c r="F1961" s="13" t="s">
        <v>55</v>
      </c>
      <c r="G1961" s="13">
        <v>45080.98</v>
      </c>
      <c r="H1961" s="13">
        <v>7</v>
      </c>
      <c r="I1961" s="14">
        <v>15.19</v>
      </c>
      <c r="J1961" s="15">
        <v>315566.84000000003</v>
      </c>
      <c r="K1961" s="13">
        <v>32500.65</v>
      </c>
      <c r="L1961" s="15">
        <v>88062.31</v>
      </c>
      <c r="M1961" s="13" t="s">
        <v>21</v>
      </c>
      <c r="N1961" s="13" t="s">
        <v>22</v>
      </c>
      <c r="O1961" s="13" t="s">
        <v>29</v>
      </c>
      <c r="P1961" s="13">
        <v>3</v>
      </c>
      <c r="Q1961" s="13">
        <v>2024</v>
      </c>
      <c r="R1961" s="15">
        <f>Raw_Data!$G1961*Raw_Data!$H1961</f>
        <v>315566.86000000004</v>
      </c>
      <c r="S1961" s="15">
        <f>Raw_Data!$R1961*Raw_Data!$I1961/100</f>
        <v>47934.606034000004</v>
      </c>
      <c r="T1961" s="15">
        <f>Raw_Data!$R1961-Raw_Data!$S1961</f>
        <v>267632.25396600005</v>
      </c>
      <c r="U1961" s="17">
        <f>Raw_Data!$L1961/Raw_Data!$J1961</f>
        <v>0.27906072133561305</v>
      </c>
    </row>
    <row r="1962" spans="1:21" x14ac:dyDescent="0.3">
      <c r="A1962" s="9" t="s">
        <v>2692</v>
      </c>
      <c r="B1962" s="8">
        <v>45356</v>
      </c>
      <c r="C1962" s="9" t="s">
        <v>47</v>
      </c>
      <c r="D1962" s="9" t="s">
        <v>1260</v>
      </c>
      <c r="E1962" s="9" t="s">
        <v>5788</v>
      </c>
      <c r="F1962" s="9" t="s">
        <v>20</v>
      </c>
      <c r="G1962" s="9">
        <v>57741.5</v>
      </c>
      <c r="H1962" s="9">
        <v>1</v>
      </c>
      <c r="I1962" s="10">
        <v>2.35</v>
      </c>
      <c r="J1962" s="11">
        <v>57741.5</v>
      </c>
      <c r="K1962" s="9">
        <v>45209.21</v>
      </c>
      <c r="L1962" s="11">
        <v>12532.29</v>
      </c>
      <c r="M1962" s="9" t="s">
        <v>21</v>
      </c>
      <c r="N1962" s="9" t="s">
        <v>22</v>
      </c>
      <c r="O1962" s="9" t="s">
        <v>23</v>
      </c>
      <c r="P1962" s="9">
        <v>3</v>
      </c>
      <c r="Q1962" s="9">
        <v>2024</v>
      </c>
      <c r="R1962" s="11">
        <f>Raw_Data!$G1962*Raw_Data!$H1962</f>
        <v>57741.5</v>
      </c>
      <c r="S1962" s="11">
        <f>Raw_Data!$R1962*Raw_Data!$I1962/100</f>
        <v>1356.92525</v>
      </c>
      <c r="T1962" s="11">
        <f>Raw_Data!$R1962-Raw_Data!$S1962</f>
        <v>56384.57475</v>
      </c>
      <c r="U1962" s="16">
        <f>Raw_Data!$L1962/Raw_Data!$J1962</f>
        <v>0.21704129612150708</v>
      </c>
    </row>
    <row r="1963" spans="1:21" x14ac:dyDescent="0.3">
      <c r="A1963" s="13" t="s">
        <v>2693</v>
      </c>
      <c r="B1963" s="12">
        <v>45356</v>
      </c>
      <c r="C1963" s="13" t="s">
        <v>47</v>
      </c>
      <c r="D1963" s="13" t="s">
        <v>1065</v>
      </c>
      <c r="E1963" s="13" t="s">
        <v>5789</v>
      </c>
      <c r="F1963" s="13" t="s">
        <v>42</v>
      </c>
      <c r="G1963" s="13">
        <v>56343.4</v>
      </c>
      <c r="H1963" s="13">
        <v>11</v>
      </c>
      <c r="I1963" s="14">
        <v>4.76</v>
      </c>
      <c r="J1963" s="15">
        <v>619777.43000000005</v>
      </c>
      <c r="K1963" s="13">
        <v>41100.81</v>
      </c>
      <c r="L1963" s="15">
        <v>167668.54999999999</v>
      </c>
      <c r="M1963" s="13" t="s">
        <v>21</v>
      </c>
      <c r="N1963" s="13" t="s">
        <v>22</v>
      </c>
      <c r="O1963" s="13" t="s">
        <v>23</v>
      </c>
      <c r="P1963" s="13">
        <v>3</v>
      </c>
      <c r="Q1963" s="13">
        <v>2024</v>
      </c>
      <c r="R1963" s="15">
        <f>Raw_Data!$G1963*Raw_Data!$H1963</f>
        <v>619777.4</v>
      </c>
      <c r="S1963" s="15">
        <f>Raw_Data!$R1963*Raw_Data!$I1963/100</f>
        <v>29501.40424</v>
      </c>
      <c r="T1963" s="15">
        <f>Raw_Data!$R1963-Raw_Data!$S1963</f>
        <v>590275.99576000008</v>
      </c>
      <c r="U1963" s="17">
        <f>Raw_Data!$L1963/Raw_Data!$J1963</f>
        <v>0.27053026116165602</v>
      </c>
    </row>
    <row r="1964" spans="1:21" x14ac:dyDescent="0.3">
      <c r="A1964" s="9" t="s">
        <v>2694</v>
      </c>
      <c r="B1964" s="8">
        <v>45356</v>
      </c>
      <c r="C1964" s="9" t="s">
        <v>47</v>
      </c>
      <c r="D1964" s="9" t="s">
        <v>192</v>
      </c>
      <c r="E1964" s="9" t="s">
        <v>5790</v>
      </c>
      <c r="F1964" s="9" t="s">
        <v>55</v>
      </c>
      <c r="G1964" s="9">
        <v>55271.59</v>
      </c>
      <c r="H1964" s="9">
        <v>1</v>
      </c>
      <c r="I1964" s="10">
        <v>2.46</v>
      </c>
      <c r="J1964" s="11">
        <v>55271.59</v>
      </c>
      <c r="K1964" s="9">
        <v>36902.559999999998</v>
      </c>
      <c r="L1964" s="11">
        <v>18369.03</v>
      </c>
      <c r="M1964" s="9" t="s">
        <v>21</v>
      </c>
      <c r="N1964" s="9" t="s">
        <v>22</v>
      </c>
      <c r="O1964" s="9" t="s">
        <v>23</v>
      </c>
      <c r="P1964" s="9">
        <v>3</v>
      </c>
      <c r="Q1964" s="9">
        <v>2024</v>
      </c>
      <c r="R1964" s="11">
        <f>Raw_Data!$G1964*Raw_Data!$H1964</f>
        <v>55271.59</v>
      </c>
      <c r="S1964" s="11">
        <f>Raw_Data!$R1964*Raw_Data!$I1964/100</f>
        <v>1359.681114</v>
      </c>
      <c r="T1964" s="11">
        <f>Raw_Data!$R1964-Raw_Data!$S1964</f>
        <v>53911.908885999997</v>
      </c>
      <c r="U1964" s="16">
        <f>Raw_Data!$L1964/Raw_Data!$J1964</f>
        <v>0.3323412624822264</v>
      </c>
    </row>
    <row r="1965" spans="1:21" x14ac:dyDescent="0.3">
      <c r="A1965" s="13" t="s">
        <v>2695</v>
      </c>
      <c r="B1965" s="12">
        <v>45356</v>
      </c>
      <c r="C1965" s="13" t="s">
        <v>47</v>
      </c>
      <c r="D1965" s="13" t="s">
        <v>506</v>
      </c>
      <c r="E1965" s="13" t="s">
        <v>5786</v>
      </c>
      <c r="F1965" s="13" t="s">
        <v>32</v>
      </c>
      <c r="G1965" s="13">
        <v>44308.37</v>
      </c>
      <c r="H1965" s="13">
        <v>51</v>
      </c>
      <c r="I1965" s="14">
        <v>5.7</v>
      </c>
      <c r="J1965" s="15">
        <v>2259726.88</v>
      </c>
      <c r="K1965" s="13">
        <v>36020.93</v>
      </c>
      <c r="L1965" s="15">
        <v>422659.66</v>
      </c>
      <c r="M1965" s="13" t="s">
        <v>36</v>
      </c>
      <c r="N1965" s="13" t="s">
        <v>22</v>
      </c>
      <c r="O1965" s="13" t="s">
        <v>23</v>
      </c>
      <c r="P1965" s="13">
        <v>3</v>
      </c>
      <c r="Q1965" s="13">
        <v>2024</v>
      </c>
      <c r="R1965" s="15">
        <f>Raw_Data!$G1965*Raw_Data!$H1965</f>
        <v>2259726.87</v>
      </c>
      <c r="S1965" s="15">
        <f>Raw_Data!$R1965*Raw_Data!$I1965/100</f>
        <v>128804.43159000002</v>
      </c>
      <c r="T1965" s="15">
        <f>Raw_Data!$R1965-Raw_Data!$S1965</f>
        <v>2130922.4384099999</v>
      </c>
      <c r="U1965" s="17">
        <f>Raw_Data!$L1965/Raw_Data!$J1965</f>
        <v>0.18704015239222185</v>
      </c>
    </row>
    <row r="1966" spans="1:21" x14ac:dyDescent="0.3">
      <c r="A1966" s="9" t="s">
        <v>2696</v>
      </c>
      <c r="B1966" s="8">
        <v>45356</v>
      </c>
      <c r="C1966" s="9" t="s">
        <v>40</v>
      </c>
      <c r="D1966" s="9" t="s">
        <v>586</v>
      </c>
      <c r="E1966" s="9" t="s">
        <v>5786</v>
      </c>
      <c r="F1966" s="9" t="s">
        <v>20</v>
      </c>
      <c r="G1966" s="9">
        <v>110691.43</v>
      </c>
      <c r="H1966" s="9">
        <v>69</v>
      </c>
      <c r="I1966" s="10">
        <v>3.12</v>
      </c>
      <c r="J1966" s="11">
        <v>7637708.8600000003</v>
      </c>
      <c r="K1966" s="9">
        <v>86136.13</v>
      </c>
      <c r="L1966" s="11">
        <v>1694315.8</v>
      </c>
      <c r="M1966" s="9" t="s">
        <v>36</v>
      </c>
      <c r="N1966" s="9" t="s">
        <v>45</v>
      </c>
      <c r="O1966" s="9" t="s">
        <v>23</v>
      </c>
      <c r="P1966" s="9">
        <v>3</v>
      </c>
      <c r="Q1966" s="9">
        <v>2024</v>
      </c>
      <c r="R1966" s="11">
        <f>Raw_Data!$G1966*Raw_Data!$H1966</f>
        <v>7637708.6699999999</v>
      </c>
      <c r="S1966" s="11">
        <f>Raw_Data!$R1966*Raw_Data!$I1966/100</f>
        <v>238296.51050400001</v>
      </c>
      <c r="T1966" s="11">
        <f>Raw_Data!$R1966-Raw_Data!$S1966</f>
        <v>7399412.159496</v>
      </c>
      <c r="U1966" s="16">
        <f>Raw_Data!$L1966/Raw_Data!$J1966</f>
        <v>0.22183560948145384</v>
      </c>
    </row>
    <row r="1967" spans="1:21" x14ac:dyDescent="0.3">
      <c r="A1967" s="13" t="s">
        <v>2697</v>
      </c>
      <c r="B1967" s="12">
        <v>45356</v>
      </c>
      <c r="C1967" s="13" t="s">
        <v>18</v>
      </c>
      <c r="D1967" s="13" t="s">
        <v>448</v>
      </c>
      <c r="E1967" s="13" t="s">
        <v>5787</v>
      </c>
      <c r="F1967" s="13" t="s">
        <v>32</v>
      </c>
      <c r="G1967" s="13">
        <v>36911.599999999999</v>
      </c>
      <c r="H1967" s="13">
        <v>11</v>
      </c>
      <c r="I1967" s="14">
        <v>4.22</v>
      </c>
      <c r="J1967" s="15">
        <v>406027.61</v>
      </c>
      <c r="K1967" s="13">
        <v>30639.82</v>
      </c>
      <c r="L1967" s="15">
        <v>68989.63</v>
      </c>
      <c r="M1967" s="13" t="s">
        <v>21</v>
      </c>
      <c r="N1967" s="13" t="s">
        <v>22</v>
      </c>
      <c r="O1967" s="13" t="s">
        <v>23</v>
      </c>
      <c r="P1967" s="13">
        <v>3</v>
      </c>
      <c r="Q1967" s="13">
        <v>2024</v>
      </c>
      <c r="R1967" s="15">
        <f>Raw_Data!$G1967*Raw_Data!$H1967</f>
        <v>406027.6</v>
      </c>
      <c r="S1967" s="15">
        <f>Raw_Data!$R1967*Raw_Data!$I1967/100</f>
        <v>17134.364719999998</v>
      </c>
      <c r="T1967" s="15">
        <f>Raw_Data!$R1967-Raw_Data!$S1967</f>
        <v>388893.23527999996</v>
      </c>
      <c r="U1967" s="17">
        <f>Raw_Data!$L1967/Raw_Data!$J1967</f>
        <v>0.16991364207966056</v>
      </c>
    </row>
    <row r="1968" spans="1:21" x14ac:dyDescent="0.3">
      <c r="A1968" s="9" t="s">
        <v>2698</v>
      </c>
      <c r="B1968" s="8">
        <v>45356</v>
      </c>
      <c r="C1968" s="9" t="s">
        <v>34</v>
      </c>
      <c r="D1968" s="9" t="s">
        <v>690</v>
      </c>
      <c r="E1968" s="9" t="s">
        <v>5788</v>
      </c>
      <c r="F1968" s="9" t="s">
        <v>32</v>
      </c>
      <c r="G1968" s="9">
        <v>62565.71</v>
      </c>
      <c r="H1968" s="9">
        <v>5</v>
      </c>
      <c r="I1968" s="10">
        <v>4.59</v>
      </c>
      <c r="J1968" s="11">
        <v>312828.57</v>
      </c>
      <c r="K1968" s="9">
        <v>49354.85</v>
      </c>
      <c r="L1968" s="11">
        <v>66054.320000000007</v>
      </c>
      <c r="M1968" s="9" t="s">
        <v>21</v>
      </c>
      <c r="N1968" s="9" t="s">
        <v>22</v>
      </c>
      <c r="O1968" s="9" t="s">
        <v>23</v>
      </c>
      <c r="P1968" s="9">
        <v>3</v>
      </c>
      <c r="Q1968" s="9">
        <v>2024</v>
      </c>
      <c r="R1968" s="11">
        <f>Raw_Data!$G1968*Raw_Data!$H1968</f>
        <v>312828.55</v>
      </c>
      <c r="S1968" s="11">
        <f>Raw_Data!$R1968*Raw_Data!$I1968/100</f>
        <v>14358.830444999998</v>
      </c>
      <c r="T1968" s="11">
        <f>Raw_Data!$R1968-Raw_Data!$S1968</f>
        <v>298469.71955500002</v>
      </c>
      <c r="U1968" s="16">
        <f>Raw_Data!$L1968/Raw_Data!$J1968</f>
        <v>0.21115181391520604</v>
      </c>
    </row>
    <row r="1969" spans="1:21" x14ac:dyDescent="0.3">
      <c r="A1969" s="13" t="s">
        <v>2699</v>
      </c>
      <c r="B1969" s="12">
        <v>45357</v>
      </c>
      <c r="C1969" s="13" t="s">
        <v>18</v>
      </c>
      <c r="D1969" s="13" t="s">
        <v>2700</v>
      </c>
      <c r="E1969" s="13" t="s">
        <v>5786</v>
      </c>
      <c r="F1969" s="13" t="s">
        <v>55</v>
      </c>
      <c r="G1969" s="13">
        <v>61614.879999999997</v>
      </c>
      <c r="H1969" s="13">
        <v>104</v>
      </c>
      <c r="I1969" s="14">
        <v>2.99</v>
      </c>
      <c r="J1969" s="15">
        <v>6407947.8399999999</v>
      </c>
      <c r="K1969" s="13">
        <v>45447.66</v>
      </c>
      <c r="L1969" s="15">
        <v>1681391.66</v>
      </c>
      <c r="M1969" s="13" t="s">
        <v>36</v>
      </c>
      <c r="N1969" s="13" t="s">
        <v>22</v>
      </c>
      <c r="O1969" s="13" t="s">
        <v>23</v>
      </c>
      <c r="P1969" s="13">
        <v>3</v>
      </c>
      <c r="Q1969" s="13">
        <v>2024</v>
      </c>
      <c r="R1969" s="15">
        <f>Raw_Data!$G1969*Raw_Data!$H1969</f>
        <v>6407947.5199999996</v>
      </c>
      <c r="S1969" s="15">
        <f>Raw_Data!$R1969*Raw_Data!$I1969/100</f>
        <v>191597.630848</v>
      </c>
      <c r="T1969" s="15">
        <f>Raw_Data!$R1969-Raw_Data!$S1969</f>
        <v>6216349.8891519997</v>
      </c>
      <c r="U1969" s="17">
        <f>Raw_Data!$L1969/Raw_Data!$J1969</f>
        <v>0.26239159587166677</v>
      </c>
    </row>
    <row r="1970" spans="1:21" x14ac:dyDescent="0.3">
      <c r="A1970" s="9" t="s">
        <v>2701</v>
      </c>
      <c r="B1970" s="8">
        <v>45357</v>
      </c>
      <c r="C1970" s="9" t="s">
        <v>18</v>
      </c>
      <c r="D1970" s="9" t="s">
        <v>1832</v>
      </c>
      <c r="E1970" s="9" t="s">
        <v>5786</v>
      </c>
      <c r="F1970" s="9" t="s">
        <v>27</v>
      </c>
      <c r="G1970" s="9">
        <v>60051.33</v>
      </c>
      <c r="H1970" s="9">
        <v>5</v>
      </c>
      <c r="I1970" s="10">
        <v>4</v>
      </c>
      <c r="J1970" s="11">
        <v>300256.64000000001</v>
      </c>
      <c r="K1970" s="9">
        <v>48510.93</v>
      </c>
      <c r="L1970" s="11">
        <v>57702.01</v>
      </c>
      <c r="M1970" s="9" t="s">
        <v>21</v>
      </c>
      <c r="N1970" s="9" t="s">
        <v>22</v>
      </c>
      <c r="O1970" s="9" t="s">
        <v>23</v>
      </c>
      <c r="P1970" s="9">
        <v>3</v>
      </c>
      <c r="Q1970" s="9">
        <v>2024</v>
      </c>
      <c r="R1970" s="11">
        <f>Raw_Data!$G1970*Raw_Data!$H1970</f>
        <v>300256.65000000002</v>
      </c>
      <c r="S1970" s="11">
        <f>Raw_Data!$R1970*Raw_Data!$I1970/100</f>
        <v>12010.266000000001</v>
      </c>
      <c r="T1970" s="11">
        <f>Raw_Data!$R1970-Raw_Data!$S1970</f>
        <v>288246.38400000002</v>
      </c>
      <c r="U1970" s="16">
        <f>Raw_Data!$L1970/Raw_Data!$J1970</f>
        <v>0.19217563348474159</v>
      </c>
    </row>
    <row r="1971" spans="1:21" x14ac:dyDescent="0.3">
      <c r="A1971" s="13" t="s">
        <v>2702</v>
      </c>
      <c r="B1971" s="12">
        <v>45357</v>
      </c>
      <c r="C1971" s="13" t="s">
        <v>18</v>
      </c>
      <c r="D1971" s="13" t="s">
        <v>109</v>
      </c>
      <c r="E1971" s="13" t="s">
        <v>5786</v>
      </c>
      <c r="F1971" s="13" t="s">
        <v>55</v>
      </c>
      <c r="G1971" s="13">
        <v>78677</v>
      </c>
      <c r="H1971" s="13">
        <v>9</v>
      </c>
      <c r="I1971" s="14">
        <v>0.68</v>
      </c>
      <c r="J1971" s="15">
        <v>708093.02</v>
      </c>
      <c r="K1971" s="13">
        <v>56229.23</v>
      </c>
      <c r="L1971" s="15">
        <v>202029.95</v>
      </c>
      <c r="M1971" s="13" t="s">
        <v>21</v>
      </c>
      <c r="N1971" s="13" t="s">
        <v>22</v>
      </c>
      <c r="O1971" s="13" t="s">
        <v>23</v>
      </c>
      <c r="P1971" s="13">
        <v>3</v>
      </c>
      <c r="Q1971" s="13">
        <v>2024</v>
      </c>
      <c r="R1971" s="15">
        <f>Raw_Data!$G1971*Raw_Data!$H1971</f>
        <v>708093</v>
      </c>
      <c r="S1971" s="15">
        <f>Raw_Data!$R1971*Raw_Data!$I1971/100</f>
        <v>4815.0324000000001</v>
      </c>
      <c r="T1971" s="15">
        <f>Raw_Data!$R1971-Raw_Data!$S1971</f>
        <v>703277.96759999997</v>
      </c>
      <c r="U1971" s="17">
        <f>Raw_Data!$L1971/Raw_Data!$J1971</f>
        <v>0.2853155507732586</v>
      </c>
    </row>
    <row r="1972" spans="1:21" x14ac:dyDescent="0.3">
      <c r="A1972" s="9" t="s">
        <v>2703</v>
      </c>
      <c r="B1972" s="8">
        <v>45357</v>
      </c>
      <c r="C1972" s="9" t="s">
        <v>25</v>
      </c>
      <c r="D1972" s="9" t="s">
        <v>632</v>
      </c>
      <c r="E1972" s="9" t="s">
        <v>5790</v>
      </c>
      <c r="F1972" s="9" t="s">
        <v>27</v>
      </c>
      <c r="G1972" s="9">
        <v>118619.04</v>
      </c>
      <c r="H1972" s="9">
        <v>4</v>
      </c>
      <c r="I1972" s="10">
        <v>3.01</v>
      </c>
      <c r="J1972" s="11">
        <v>474476.18</v>
      </c>
      <c r="K1972" s="9">
        <v>88599.65</v>
      </c>
      <c r="L1972" s="11">
        <v>120077.56</v>
      </c>
      <c r="M1972" s="9" t="s">
        <v>21</v>
      </c>
      <c r="N1972" s="9" t="s">
        <v>22</v>
      </c>
      <c r="O1972" s="9" t="s">
        <v>23</v>
      </c>
      <c r="P1972" s="9">
        <v>3</v>
      </c>
      <c r="Q1972" s="9">
        <v>2024</v>
      </c>
      <c r="R1972" s="11">
        <f>Raw_Data!$G1972*Raw_Data!$H1972</f>
        <v>474476.16</v>
      </c>
      <c r="S1972" s="11">
        <f>Raw_Data!$R1972*Raw_Data!$I1972/100</f>
        <v>14281.732415999999</v>
      </c>
      <c r="T1972" s="11">
        <f>Raw_Data!$R1972-Raw_Data!$S1972</f>
        <v>460194.42758399999</v>
      </c>
      <c r="U1972" s="16">
        <f>Raw_Data!$L1972/Raw_Data!$J1972</f>
        <v>0.25307394777963355</v>
      </c>
    </row>
    <row r="1973" spans="1:21" x14ac:dyDescent="0.3">
      <c r="A1973" s="13" t="s">
        <v>2704</v>
      </c>
      <c r="B1973" s="12">
        <v>45357</v>
      </c>
      <c r="C1973" s="13" t="s">
        <v>25</v>
      </c>
      <c r="D1973" s="13" t="s">
        <v>1338</v>
      </c>
      <c r="E1973" s="13" t="s">
        <v>5787</v>
      </c>
      <c r="F1973" s="13" t="s">
        <v>55</v>
      </c>
      <c r="G1973" s="13">
        <v>100504.69</v>
      </c>
      <c r="H1973" s="13">
        <v>69</v>
      </c>
      <c r="I1973" s="14">
        <v>18.91</v>
      </c>
      <c r="J1973" s="15">
        <v>6934823.7400000002</v>
      </c>
      <c r="K1973" s="13">
        <v>71501.37</v>
      </c>
      <c r="L1973" s="15">
        <v>2001229.45</v>
      </c>
      <c r="M1973" s="13" t="s">
        <v>36</v>
      </c>
      <c r="N1973" s="13" t="s">
        <v>22</v>
      </c>
      <c r="O1973" s="13" t="s">
        <v>29</v>
      </c>
      <c r="P1973" s="13">
        <v>3</v>
      </c>
      <c r="Q1973" s="13">
        <v>2024</v>
      </c>
      <c r="R1973" s="15">
        <f>Raw_Data!$G1973*Raw_Data!$H1973</f>
        <v>6934823.6100000003</v>
      </c>
      <c r="S1973" s="15">
        <f>Raw_Data!$R1973*Raw_Data!$I1973/100</f>
        <v>1311375.1446510002</v>
      </c>
      <c r="T1973" s="15">
        <f>Raw_Data!$R1973-Raw_Data!$S1973</f>
        <v>5623448.4653489999</v>
      </c>
      <c r="U1973" s="17">
        <f>Raw_Data!$L1973/Raw_Data!$J1973</f>
        <v>0.28857682978399679</v>
      </c>
    </row>
    <row r="1974" spans="1:21" x14ac:dyDescent="0.3">
      <c r="A1974" s="9" t="s">
        <v>2705</v>
      </c>
      <c r="B1974" s="8">
        <v>45357</v>
      </c>
      <c r="C1974" s="9" t="s">
        <v>40</v>
      </c>
      <c r="D1974" s="9" t="s">
        <v>257</v>
      </c>
      <c r="E1974" s="9" t="s">
        <v>5787</v>
      </c>
      <c r="F1974" s="9" t="s">
        <v>55</v>
      </c>
      <c r="G1974" s="9">
        <v>96180.05</v>
      </c>
      <c r="H1974" s="9">
        <v>7</v>
      </c>
      <c r="I1974" s="10">
        <v>17.690000000000001</v>
      </c>
      <c r="J1974" s="11">
        <v>673260.35</v>
      </c>
      <c r="K1974" s="9">
        <v>69830.63</v>
      </c>
      <c r="L1974" s="11">
        <v>184445.94</v>
      </c>
      <c r="M1974" s="9" t="s">
        <v>21</v>
      </c>
      <c r="N1974" s="9" t="s">
        <v>22</v>
      </c>
      <c r="O1974" s="9" t="s">
        <v>29</v>
      </c>
      <c r="P1974" s="9">
        <v>3</v>
      </c>
      <c r="Q1974" s="9">
        <v>2024</v>
      </c>
      <c r="R1974" s="11">
        <f>Raw_Data!$G1974*Raw_Data!$H1974</f>
        <v>673260.35</v>
      </c>
      <c r="S1974" s="11">
        <f>Raw_Data!$R1974*Raw_Data!$I1974/100</f>
        <v>119099.75591500002</v>
      </c>
      <c r="T1974" s="11">
        <f>Raw_Data!$R1974-Raw_Data!$S1974</f>
        <v>554160.59408499999</v>
      </c>
      <c r="U1974" s="16">
        <f>Raw_Data!$L1974/Raw_Data!$J1974</f>
        <v>0.27395930860921786</v>
      </c>
    </row>
    <row r="1975" spans="1:21" x14ac:dyDescent="0.3">
      <c r="A1975" s="13" t="s">
        <v>2706</v>
      </c>
      <c r="B1975" s="12">
        <v>45357</v>
      </c>
      <c r="C1975" s="13" t="s">
        <v>18</v>
      </c>
      <c r="D1975" s="13" t="s">
        <v>1072</v>
      </c>
      <c r="E1975" s="13" t="s">
        <v>5786</v>
      </c>
      <c r="F1975" s="13" t="s">
        <v>27</v>
      </c>
      <c r="G1975" s="13">
        <v>50838.57</v>
      </c>
      <c r="H1975" s="13">
        <v>1</v>
      </c>
      <c r="I1975" s="14">
        <v>14.94</v>
      </c>
      <c r="J1975" s="15">
        <v>50838.57</v>
      </c>
      <c r="K1975" s="13">
        <v>36651.43</v>
      </c>
      <c r="L1975" s="15">
        <v>14187.14</v>
      </c>
      <c r="M1975" s="13" t="s">
        <v>21</v>
      </c>
      <c r="N1975" s="13" t="s">
        <v>22</v>
      </c>
      <c r="O1975" s="13" t="s">
        <v>29</v>
      </c>
      <c r="P1975" s="13">
        <v>3</v>
      </c>
      <c r="Q1975" s="13">
        <v>2024</v>
      </c>
      <c r="R1975" s="15">
        <f>Raw_Data!$G1975*Raw_Data!$H1975</f>
        <v>50838.57</v>
      </c>
      <c r="S1975" s="15">
        <f>Raw_Data!$R1975*Raw_Data!$I1975/100</f>
        <v>7595.2823580000004</v>
      </c>
      <c r="T1975" s="15">
        <f>Raw_Data!$R1975-Raw_Data!$S1975</f>
        <v>43243.287641999996</v>
      </c>
      <c r="U1975" s="17">
        <f>Raw_Data!$L1975/Raw_Data!$J1975</f>
        <v>0.27906253067306969</v>
      </c>
    </row>
    <row r="1976" spans="1:21" x14ac:dyDescent="0.3">
      <c r="A1976" s="9" t="s">
        <v>2707</v>
      </c>
      <c r="B1976" s="8">
        <v>45358</v>
      </c>
      <c r="C1976" s="9" t="s">
        <v>34</v>
      </c>
      <c r="D1976" s="9" t="s">
        <v>1463</v>
      </c>
      <c r="E1976" s="9" t="s">
        <v>5790</v>
      </c>
      <c r="F1976" s="9" t="s">
        <v>55</v>
      </c>
      <c r="G1976" s="9">
        <v>60216.42</v>
      </c>
      <c r="H1976" s="9">
        <v>48</v>
      </c>
      <c r="I1976" s="10">
        <v>10.5</v>
      </c>
      <c r="J1976" s="11">
        <v>2890388.15</v>
      </c>
      <c r="K1976" s="9">
        <v>43789.02</v>
      </c>
      <c r="L1976" s="11">
        <v>788515.16</v>
      </c>
      <c r="M1976" s="9" t="s">
        <v>36</v>
      </c>
      <c r="N1976" s="9" t="s">
        <v>22</v>
      </c>
      <c r="O1976" s="9" t="s">
        <v>29</v>
      </c>
      <c r="P1976" s="9">
        <v>3</v>
      </c>
      <c r="Q1976" s="9">
        <v>2024</v>
      </c>
      <c r="R1976" s="11">
        <f>Raw_Data!$G1976*Raw_Data!$H1976</f>
        <v>2890388.16</v>
      </c>
      <c r="S1976" s="11">
        <f>Raw_Data!$R1976*Raw_Data!$I1976/100</f>
        <v>303490.75679999997</v>
      </c>
      <c r="T1976" s="11">
        <f>Raw_Data!$R1976-Raw_Data!$S1976</f>
        <v>2586897.4032000001</v>
      </c>
      <c r="U1976" s="16">
        <f>Raw_Data!$L1976/Raw_Data!$J1976</f>
        <v>0.27280597590327099</v>
      </c>
    </row>
    <row r="1977" spans="1:21" x14ac:dyDescent="0.3">
      <c r="A1977" s="13" t="s">
        <v>2708</v>
      </c>
      <c r="B1977" s="12">
        <v>45358</v>
      </c>
      <c r="C1977" s="13" t="s">
        <v>34</v>
      </c>
      <c r="D1977" s="13" t="s">
        <v>2029</v>
      </c>
      <c r="E1977" s="13" t="s">
        <v>5788</v>
      </c>
      <c r="F1977" s="13" t="s">
        <v>42</v>
      </c>
      <c r="G1977" s="13">
        <v>54744.24</v>
      </c>
      <c r="H1977" s="13">
        <v>58</v>
      </c>
      <c r="I1977" s="14">
        <v>19.32</v>
      </c>
      <c r="J1977" s="15">
        <v>3175165.64</v>
      </c>
      <c r="K1977" s="13">
        <v>39162.65</v>
      </c>
      <c r="L1977" s="15">
        <v>903731.91</v>
      </c>
      <c r="M1977" s="13" t="s">
        <v>36</v>
      </c>
      <c r="N1977" s="13" t="s">
        <v>28</v>
      </c>
      <c r="O1977" s="13" t="s">
        <v>29</v>
      </c>
      <c r="P1977" s="13">
        <v>3</v>
      </c>
      <c r="Q1977" s="13">
        <v>2024</v>
      </c>
      <c r="R1977" s="15">
        <f>Raw_Data!$G1977*Raw_Data!$H1977</f>
        <v>3175165.92</v>
      </c>
      <c r="S1977" s="15">
        <f>Raw_Data!$R1977*Raw_Data!$I1977/100</f>
        <v>613442.05574400001</v>
      </c>
      <c r="T1977" s="15">
        <f>Raw_Data!$R1977-Raw_Data!$S1977</f>
        <v>2561723.8642560001</v>
      </c>
      <c r="U1977" s="17">
        <f>Raw_Data!$L1977/Raw_Data!$J1977</f>
        <v>0.28462512273847862</v>
      </c>
    </row>
    <row r="1978" spans="1:21" x14ac:dyDescent="0.3">
      <c r="A1978" s="9" t="s">
        <v>2709</v>
      </c>
      <c r="B1978" s="8">
        <v>45358</v>
      </c>
      <c r="C1978" s="9" t="s">
        <v>18</v>
      </c>
      <c r="D1978" s="9" t="s">
        <v>473</v>
      </c>
      <c r="E1978" s="9" t="s">
        <v>5790</v>
      </c>
      <c r="F1978" s="9" t="s">
        <v>32</v>
      </c>
      <c r="G1978" s="9">
        <v>70109.509999999995</v>
      </c>
      <c r="H1978" s="9">
        <v>11</v>
      </c>
      <c r="I1978" s="10">
        <v>0.49</v>
      </c>
      <c r="J1978" s="11">
        <v>771204.56</v>
      </c>
      <c r="K1978" s="9">
        <v>57952.74</v>
      </c>
      <c r="L1978" s="11">
        <v>133724.38</v>
      </c>
      <c r="M1978" s="9" t="s">
        <v>21</v>
      </c>
      <c r="N1978" s="9" t="s">
        <v>28</v>
      </c>
      <c r="O1978" s="9" t="s">
        <v>23</v>
      </c>
      <c r="P1978" s="9">
        <v>3</v>
      </c>
      <c r="Q1978" s="9">
        <v>2024</v>
      </c>
      <c r="R1978" s="11">
        <f>Raw_Data!$G1978*Raw_Data!$H1978</f>
        <v>771204.61</v>
      </c>
      <c r="S1978" s="11">
        <f>Raw_Data!$R1978*Raw_Data!$I1978/100</f>
        <v>3778.9025890000003</v>
      </c>
      <c r="T1978" s="11">
        <f>Raw_Data!$R1978-Raw_Data!$S1978</f>
        <v>767425.70741100004</v>
      </c>
      <c r="U1978" s="16">
        <f>Raw_Data!$L1978/Raw_Data!$J1978</f>
        <v>0.17339677037179343</v>
      </c>
    </row>
    <row r="1979" spans="1:21" x14ac:dyDescent="0.3">
      <c r="A1979" s="13" t="s">
        <v>2710</v>
      </c>
      <c r="B1979" s="12">
        <v>45358</v>
      </c>
      <c r="C1979" s="13" t="s">
        <v>18</v>
      </c>
      <c r="D1979" s="13" t="s">
        <v>122</v>
      </c>
      <c r="E1979" s="13" t="s">
        <v>5788</v>
      </c>
      <c r="F1979" s="13" t="s">
        <v>27</v>
      </c>
      <c r="G1979" s="13">
        <v>67540.84</v>
      </c>
      <c r="H1979" s="13">
        <v>75</v>
      </c>
      <c r="I1979" s="14">
        <v>2.5299999999999998</v>
      </c>
      <c r="J1979" s="15">
        <v>5065562.63</v>
      </c>
      <c r="K1979" s="13">
        <v>50770.71</v>
      </c>
      <c r="L1979" s="15">
        <v>1257759.56</v>
      </c>
      <c r="M1979" s="13" t="s">
        <v>36</v>
      </c>
      <c r="N1979" s="13" t="s">
        <v>22</v>
      </c>
      <c r="O1979" s="13" t="s">
        <v>23</v>
      </c>
      <c r="P1979" s="13">
        <v>3</v>
      </c>
      <c r="Q1979" s="13">
        <v>2024</v>
      </c>
      <c r="R1979" s="15">
        <f>Raw_Data!$G1979*Raw_Data!$H1979</f>
        <v>5065563</v>
      </c>
      <c r="S1979" s="15">
        <f>Raw_Data!$R1979*Raw_Data!$I1979/100</f>
        <v>128158.74389999999</v>
      </c>
      <c r="T1979" s="15">
        <f>Raw_Data!$R1979-Raw_Data!$S1979</f>
        <v>4937404.2560999999</v>
      </c>
      <c r="U1979" s="17">
        <f>Raw_Data!$L1979/Raw_Data!$J1979</f>
        <v>0.24829612263623321</v>
      </c>
    </row>
    <row r="1980" spans="1:21" x14ac:dyDescent="0.3">
      <c r="A1980" s="9" t="s">
        <v>2711</v>
      </c>
      <c r="B1980" s="8">
        <v>45358</v>
      </c>
      <c r="C1980" s="9" t="s">
        <v>18</v>
      </c>
      <c r="D1980" s="9" t="s">
        <v>2712</v>
      </c>
      <c r="E1980" s="9" t="s">
        <v>5786</v>
      </c>
      <c r="F1980" s="9" t="s">
        <v>27</v>
      </c>
      <c r="G1980" s="9">
        <v>53048.81</v>
      </c>
      <c r="H1980" s="9">
        <v>15</v>
      </c>
      <c r="I1980" s="10">
        <v>4</v>
      </c>
      <c r="J1980" s="11">
        <v>795732.14</v>
      </c>
      <c r="K1980" s="9">
        <v>41718.800000000003</v>
      </c>
      <c r="L1980" s="11">
        <v>169950.2</v>
      </c>
      <c r="M1980" s="9" t="s">
        <v>36</v>
      </c>
      <c r="N1980" s="9" t="s">
        <v>22</v>
      </c>
      <c r="O1980" s="9" t="s">
        <v>23</v>
      </c>
      <c r="P1980" s="9">
        <v>3</v>
      </c>
      <c r="Q1980" s="9">
        <v>2024</v>
      </c>
      <c r="R1980" s="11">
        <f>Raw_Data!$G1980*Raw_Data!$H1980</f>
        <v>795732.14999999991</v>
      </c>
      <c r="S1980" s="11">
        <f>Raw_Data!$R1980*Raw_Data!$I1980/100</f>
        <v>31829.285999999996</v>
      </c>
      <c r="T1980" s="11">
        <f>Raw_Data!$R1980-Raw_Data!$S1980</f>
        <v>763902.86399999994</v>
      </c>
      <c r="U1980" s="16">
        <f>Raw_Data!$L1980/Raw_Data!$J1980</f>
        <v>0.21357714670165265</v>
      </c>
    </row>
    <row r="1981" spans="1:21" x14ac:dyDescent="0.3">
      <c r="A1981" s="13" t="s">
        <v>2713</v>
      </c>
      <c r="B1981" s="12">
        <v>45358</v>
      </c>
      <c r="C1981" s="13" t="s">
        <v>34</v>
      </c>
      <c r="D1981" s="13" t="s">
        <v>916</v>
      </c>
      <c r="E1981" s="13" t="s">
        <v>5786</v>
      </c>
      <c r="F1981" s="13" t="s">
        <v>32</v>
      </c>
      <c r="G1981" s="13">
        <v>69271.7</v>
      </c>
      <c r="H1981" s="13">
        <v>73</v>
      </c>
      <c r="I1981" s="14">
        <v>2.95</v>
      </c>
      <c r="J1981" s="15">
        <v>5056834.08</v>
      </c>
      <c r="K1981" s="13">
        <v>57742.09</v>
      </c>
      <c r="L1981" s="15">
        <v>841661.15</v>
      </c>
      <c r="M1981" s="13" t="s">
        <v>36</v>
      </c>
      <c r="N1981" s="13" t="s">
        <v>28</v>
      </c>
      <c r="O1981" s="13" t="s">
        <v>23</v>
      </c>
      <c r="P1981" s="13">
        <v>3</v>
      </c>
      <c r="Q1981" s="13">
        <v>2024</v>
      </c>
      <c r="R1981" s="15">
        <f>Raw_Data!$G1981*Raw_Data!$H1981</f>
        <v>5056834.0999999996</v>
      </c>
      <c r="S1981" s="15">
        <f>Raw_Data!$R1981*Raw_Data!$I1981/100</f>
        <v>149176.60595</v>
      </c>
      <c r="T1981" s="15">
        <f>Raw_Data!$R1981-Raw_Data!$S1981</f>
        <v>4907657.4940499999</v>
      </c>
      <c r="U1981" s="17">
        <f>Raw_Data!$L1981/Raw_Data!$J1981</f>
        <v>0.16644033335576636</v>
      </c>
    </row>
    <row r="1982" spans="1:21" x14ac:dyDescent="0.3">
      <c r="A1982" s="9" t="s">
        <v>2714</v>
      </c>
      <c r="B1982" s="8">
        <v>45359</v>
      </c>
      <c r="C1982" s="9" t="s">
        <v>40</v>
      </c>
      <c r="D1982" s="9" t="s">
        <v>1270</v>
      </c>
      <c r="E1982" s="9" t="s">
        <v>5787</v>
      </c>
      <c r="F1982" s="9" t="s">
        <v>32</v>
      </c>
      <c r="G1982" s="9">
        <v>104920.28</v>
      </c>
      <c r="H1982" s="9">
        <v>56</v>
      </c>
      <c r="I1982" s="10">
        <v>8.57</v>
      </c>
      <c r="J1982" s="11">
        <v>5875535.5</v>
      </c>
      <c r="K1982" s="9">
        <v>90491.28</v>
      </c>
      <c r="L1982" s="11">
        <v>808023.79</v>
      </c>
      <c r="M1982" s="9" t="s">
        <v>36</v>
      </c>
      <c r="N1982" s="9" t="s">
        <v>28</v>
      </c>
      <c r="O1982" s="9" t="s">
        <v>29</v>
      </c>
      <c r="P1982" s="9">
        <v>3</v>
      </c>
      <c r="Q1982" s="9">
        <v>2024</v>
      </c>
      <c r="R1982" s="11">
        <f>Raw_Data!$G1982*Raw_Data!$H1982</f>
        <v>5875535.6799999997</v>
      </c>
      <c r="S1982" s="11">
        <f>Raw_Data!$R1982*Raw_Data!$I1982/100</f>
        <v>503533.40777599998</v>
      </c>
      <c r="T1982" s="11">
        <f>Raw_Data!$R1982-Raw_Data!$S1982</f>
        <v>5372002.2722239997</v>
      </c>
      <c r="U1982" s="16">
        <f>Raw_Data!$L1982/Raw_Data!$J1982</f>
        <v>0.13752342914105448</v>
      </c>
    </row>
    <row r="1983" spans="1:21" x14ac:dyDescent="0.3">
      <c r="A1983" s="13" t="s">
        <v>2715</v>
      </c>
      <c r="B1983" s="12">
        <v>45359</v>
      </c>
      <c r="C1983" s="13" t="s">
        <v>40</v>
      </c>
      <c r="D1983" s="13" t="s">
        <v>538</v>
      </c>
      <c r="E1983" s="13" t="s">
        <v>5785</v>
      </c>
      <c r="F1983" s="13" t="s">
        <v>27</v>
      </c>
      <c r="G1983" s="13">
        <v>80099.429999999993</v>
      </c>
      <c r="H1983" s="13">
        <v>81</v>
      </c>
      <c r="I1983" s="14">
        <v>15.51</v>
      </c>
      <c r="J1983" s="15">
        <v>6488053.5999999996</v>
      </c>
      <c r="K1983" s="13">
        <v>58803.57</v>
      </c>
      <c r="L1983" s="15">
        <v>1724964.47</v>
      </c>
      <c r="M1983" s="13" t="s">
        <v>36</v>
      </c>
      <c r="N1983" s="13" t="s">
        <v>58</v>
      </c>
      <c r="O1983" s="13" t="s">
        <v>29</v>
      </c>
      <c r="P1983" s="13">
        <v>3</v>
      </c>
      <c r="Q1983" s="13">
        <v>2024</v>
      </c>
      <c r="R1983" s="15">
        <f>Raw_Data!$G1983*Raw_Data!$H1983</f>
        <v>6488053.8299999991</v>
      </c>
      <c r="S1983" s="15">
        <f>Raw_Data!$R1983*Raw_Data!$I1983/100</f>
        <v>1006297.1490329999</v>
      </c>
      <c r="T1983" s="15">
        <f>Raw_Data!$R1983-Raw_Data!$S1983</f>
        <v>5481756.6809669994</v>
      </c>
      <c r="U1983" s="17">
        <f>Raw_Data!$L1983/Raw_Data!$J1983</f>
        <v>0.26586778968657104</v>
      </c>
    </row>
    <row r="1984" spans="1:21" x14ac:dyDescent="0.3">
      <c r="A1984" s="9" t="s">
        <v>2716</v>
      </c>
      <c r="B1984" s="8">
        <v>45359</v>
      </c>
      <c r="C1984" s="9" t="s">
        <v>25</v>
      </c>
      <c r="D1984" s="9" t="s">
        <v>1211</v>
      </c>
      <c r="E1984" s="9" t="s">
        <v>5790</v>
      </c>
      <c r="F1984" s="9" t="s">
        <v>42</v>
      </c>
      <c r="G1984" s="9">
        <v>87869</v>
      </c>
      <c r="H1984" s="9">
        <v>11</v>
      </c>
      <c r="I1984" s="10">
        <v>1.3</v>
      </c>
      <c r="J1984" s="11">
        <v>966559.05</v>
      </c>
      <c r="K1984" s="9">
        <v>59366.04</v>
      </c>
      <c r="L1984" s="11">
        <v>313532.62</v>
      </c>
      <c r="M1984" s="9" t="s">
        <v>21</v>
      </c>
      <c r="N1984" s="9" t="s">
        <v>22</v>
      </c>
      <c r="O1984" s="9" t="s">
        <v>23</v>
      </c>
      <c r="P1984" s="9">
        <v>3</v>
      </c>
      <c r="Q1984" s="9">
        <v>2024</v>
      </c>
      <c r="R1984" s="11">
        <f>Raw_Data!$G1984*Raw_Data!$H1984</f>
        <v>966559</v>
      </c>
      <c r="S1984" s="11">
        <f>Raw_Data!$R1984*Raw_Data!$I1984/100</f>
        <v>12565.267</v>
      </c>
      <c r="T1984" s="11">
        <f>Raw_Data!$R1984-Raw_Data!$S1984</f>
        <v>953993.73300000001</v>
      </c>
      <c r="U1984" s="16">
        <f>Raw_Data!$L1984/Raw_Data!$J1984</f>
        <v>0.32438020212008772</v>
      </c>
    </row>
    <row r="1985" spans="1:21" x14ac:dyDescent="0.3">
      <c r="A1985" s="13" t="s">
        <v>2717</v>
      </c>
      <c r="B1985" s="12">
        <v>45359</v>
      </c>
      <c r="C1985" s="13" t="s">
        <v>47</v>
      </c>
      <c r="D1985" s="13" t="s">
        <v>528</v>
      </c>
      <c r="E1985" s="13" t="s">
        <v>5786</v>
      </c>
      <c r="F1985" s="13" t="s">
        <v>55</v>
      </c>
      <c r="G1985" s="13">
        <v>51242.36</v>
      </c>
      <c r="H1985" s="13">
        <v>5</v>
      </c>
      <c r="I1985" s="14">
        <v>17.66</v>
      </c>
      <c r="J1985" s="15">
        <v>256211.8</v>
      </c>
      <c r="K1985" s="13">
        <v>37602.83</v>
      </c>
      <c r="L1985" s="15">
        <v>68197.63</v>
      </c>
      <c r="M1985" s="13" t="s">
        <v>21</v>
      </c>
      <c r="N1985" s="13" t="s">
        <v>28</v>
      </c>
      <c r="O1985" s="13" t="s">
        <v>29</v>
      </c>
      <c r="P1985" s="13">
        <v>3</v>
      </c>
      <c r="Q1985" s="13">
        <v>2024</v>
      </c>
      <c r="R1985" s="15">
        <f>Raw_Data!$G1985*Raw_Data!$H1985</f>
        <v>256211.8</v>
      </c>
      <c r="S1985" s="15">
        <f>Raw_Data!$R1985*Raw_Data!$I1985/100</f>
        <v>45247.003880000004</v>
      </c>
      <c r="T1985" s="15">
        <f>Raw_Data!$R1985-Raw_Data!$S1985</f>
        <v>210964.79611999998</v>
      </c>
      <c r="U1985" s="17">
        <f>Raw_Data!$L1985/Raw_Data!$J1985</f>
        <v>0.26617677249837834</v>
      </c>
    </row>
    <row r="1986" spans="1:21" x14ac:dyDescent="0.3">
      <c r="A1986" s="9" t="s">
        <v>2718</v>
      </c>
      <c r="B1986" s="8">
        <v>45359</v>
      </c>
      <c r="C1986" s="9" t="s">
        <v>34</v>
      </c>
      <c r="D1986" s="9" t="s">
        <v>1197</v>
      </c>
      <c r="E1986" s="9" t="s">
        <v>5785</v>
      </c>
      <c r="F1986" s="9" t="s">
        <v>55</v>
      </c>
      <c r="G1986" s="9">
        <v>70973.53</v>
      </c>
      <c r="H1986" s="9">
        <v>12</v>
      </c>
      <c r="I1986" s="10">
        <v>4.9800000000000004</v>
      </c>
      <c r="J1986" s="11">
        <v>851682.39</v>
      </c>
      <c r="K1986" s="9">
        <v>51325.83</v>
      </c>
      <c r="L1986" s="11">
        <v>235772.45</v>
      </c>
      <c r="M1986" s="9" t="s">
        <v>21</v>
      </c>
      <c r="N1986" s="9" t="s">
        <v>45</v>
      </c>
      <c r="O1986" s="9" t="s">
        <v>23</v>
      </c>
      <c r="P1986" s="9">
        <v>3</v>
      </c>
      <c r="Q1986" s="9">
        <v>2024</v>
      </c>
      <c r="R1986" s="11">
        <f>Raw_Data!$G1986*Raw_Data!$H1986</f>
        <v>851682.36</v>
      </c>
      <c r="S1986" s="11">
        <f>Raw_Data!$R1986*Raw_Data!$I1986/100</f>
        <v>42413.781528</v>
      </c>
      <c r="T1986" s="11">
        <f>Raw_Data!$R1986-Raw_Data!$S1986</f>
        <v>809268.57847199996</v>
      </c>
      <c r="U1986" s="16">
        <f>Raw_Data!$L1986/Raw_Data!$J1986</f>
        <v>0.27683142538617006</v>
      </c>
    </row>
    <row r="1987" spans="1:21" x14ac:dyDescent="0.3">
      <c r="A1987" s="13" t="s">
        <v>2719</v>
      </c>
      <c r="B1987" s="12">
        <v>45360</v>
      </c>
      <c r="C1987" s="13" t="s">
        <v>47</v>
      </c>
      <c r="D1987" s="13" t="s">
        <v>309</v>
      </c>
      <c r="E1987" s="13" t="s">
        <v>5786</v>
      </c>
      <c r="F1987" s="13" t="s">
        <v>20</v>
      </c>
      <c r="G1987" s="13">
        <v>58759.3</v>
      </c>
      <c r="H1987" s="13">
        <v>3</v>
      </c>
      <c r="I1987" s="14">
        <v>1.1599999999999999</v>
      </c>
      <c r="J1987" s="15">
        <v>176277.89</v>
      </c>
      <c r="K1987" s="13">
        <v>45788.72</v>
      </c>
      <c r="L1987" s="15">
        <v>38911.730000000003</v>
      </c>
      <c r="M1987" s="13" t="s">
        <v>21</v>
      </c>
      <c r="N1987" s="13" t="s">
        <v>28</v>
      </c>
      <c r="O1987" s="13" t="s">
        <v>23</v>
      </c>
      <c r="P1987" s="13">
        <v>3</v>
      </c>
      <c r="Q1987" s="13">
        <v>2024</v>
      </c>
      <c r="R1987" s="15">
        <f>Raw_Data!$G1987*Raw_Data!$H1987</f>
        <v>176277.90000000002</v>
      </c>
      <c r="S1987" s="15">
        <f>Raw_Data!$R1987*Raw_Data!$I1987/100</f>
        <v>2044.8236400000001</v>
      </c>
      <c r="T1987" s="15">
        <f>Raw_Data!$R1987-Raw_Data!$S1987</f>
        <v>174233.07636000004</v>
      </c>
      <c r="U1987" s="17">
        <f>Raw_Data!$L1987/Raw_Data!$J1987</f>
        <v>0.22074084276819969</v>
      </c>
    </row>
    <row r="1988" spans="1:21" x14ac:dyDescent="0.3">
      <c r="A1988" s="9" t="s">
        <v>2720</v>
      </c>
      <c r="B1988" s="8">
        <v>45360</v>
      </c>
      <c r="C1988" s="9" t="s">
        <v>18</v>
      </c>
      <c r="D1988" s="9" t="s">
        <v>407</v>
      </c>
      <c r="E1988" s="9" t="s">
        <v>5787</v>
      </c>
      <c r="F1988" s="9" t="s">
        <v>42</v>
      </c>
      <c r="G1988" s="9">
        <v>61928.77</v>
      </c>
      <c r="H1988" s="9">
        <v>6</v>
      </c>
      <c r="I1988" s="10">
        <v>13.92</v>
      </c>
      <c r="J1988" s="11">
        <v>371572.59</v>
      </c>
      <c r="K1988" s="9">
        <v>47177.14</v>
      </c>
      <c r="L1988" s="11">
        <v>88509.75</v>
      </c>
      <c r="M1988" s="9" t="s">
        <v>21</v>
      </c>
      <c r="N1988" s="9" t="s">
        <v>22</v>
      </c>
      <c r="O1988" s="9" t="s">
        <v>29</v>
      </c>
      <c r="P1988" s="9">
        <v>3</v>
      </c>
      <c r="Q1988" s="9">
        <v>2024</v>
      </c>
      <c r="R1988" s="11">
        <f>Raw_Data!$G1988*Raw_Data!$H1988</f>
        <v>371572.62</v>
      </c>
      <c r="S1988" s="11">
        <f>Raw_Data!$R1988*Raw_Data!$I1988/100</f>
        <v>51722.908704000001</v>
      </c>
      <c r="T1988" s="11">
        <f>Raw_Data!$R1988-Raw_Data!$S1988</f>
        <v>319849.71129599999</v>
      </c>
      <c r="U1988" s="16">
        <f>Raw_Data!$L1988/Raw_Data!$J1988</f>
        <v>0.23820311934203756</v>
      </c>
    </row>
    <row r="1989" spans="1:21" x14ac:dyDescent="0.3">
      <c r="A1989" s="13" t="s">
        <v>2721</v>
      </c>
      <c r="B1989" s="12">
        <v>45360</v>
      </c>
      <c r="C1989" s="13" t="s">
        <v>18</v>
      </c>
      <c r="D1989" s="13" t="s">
        <v>360</v>
      </c>
      <c r="E1989" s="13" t="s">
        <v>5788</v>
      </c>
      <c r="F1989" s="13" t="s">
        <v>32</v>
      </c>
      <c r="G1989" s="13">
        <v>45900.5</v>
      </c>
      <c r="H1989" s="13">
        <v>119</v>
      </c>
      <c r="I1989" s="14">
        <v>22.96</v>
      </c>
      <c r="J1989" s="15">
        <v>5462159.4100000001</v>
      </c>
      <c r="K1989" s="13">
        <v>39467.24</v>
      </c>
      <c r="L1989" s="15">
        <v>765557.58</v>
      </c>
      <c r="M1989" s="13" t="s">
        <v>36</v>
      </c>
      <c r="N1989" s="13" t="s">
        <v>22</v>
      </c>
      <c r="O1989" s="13" t="s">
        <v>29</v>
      </c>
      <c r="P1989" s="13">
        <v>3</v>
      </c>
      <c r="Q1989" s="13">
        <v>2024</v>
      </c>
      <c r="R1989" s="15">
        <f>Raw_Data!$G1989*Raw_Data!$H1989</f>
        <v>5462159.5</v>
      </c>
      <c r="S1989" s="15">
        <f>Raw_Data!$R1989*Raw_Data!$I1989/100</f>
        <v>1254111.8212000001</v>
      </c>
      <c r="T1989" s="15">
        <f>Raw_Data!$R1989-Raw_Data!$S1989</f>
        <v>4208047.6787999999</v>
      </c>
      <c r="U1989" s="17">
        <f>Raw_Data!$L1989/Raw_Data!$J1989</f>
        <v>0.14015657957518304</v>
      </c>
    </row>
    <row r="1990" spans="1:21" x14ac:dyDescent="0.3">
      <c r="A1990" s="9" t="s">
        <v>2722</v>
      </c>
      <c r="B1990" s="8">
        <v>45360</v>
      </c>
      <c r="C1990" s="9" t="s">
        <v>47</v>
      </c>
      <c r="D1990" s="9" t="s">
        <v>70</v>
      </c>
      <c r="E1990" s="9" t="s">
        <v>5787</v>
      </c>
      <c r="F1990" s="9" t="s">
        <v>55</v>
      </c>
      <c r="G1990" s="9">
        <v>41094.76</v>
      </c>
      <c r="H1990" s="9">
        <v>2</v>
      </c>
      <c r="I1990" s="10">
        <v>4.84</v>
      </c>
      <c r="J1990" s="11">
        <v>82189.52</v>
      </c>
      <c r="K1990" s="9">
        <v>26944.66</v>
      </c>
      <c r="L1990" s="11">
        <v>28300.2</v>
      </c>
      <c r="M1990" s="9" t="s">
        <v>21</v>
      </c>
      <c r="N1990" s="9" t="s">
        <v>58</v>
      </c>
      <c r="O1990" s="9" t="s">
        <v>23</v>
      </c>
      <c r="P1990" s="9">
        <v>3</v>
      </c>
      <c r="Q1990" s="9">
        <v>2024</v>
      </c>
      <c r="R1990" s="11">
        <f>Raw_Data!$G1990*Raw_Data!$H1990</f>
        <v>82189.52</v>
      </c>
      <c r="S1990" s="11">
        <f>Raw_Data!$R1990*Raw_Data!$I1990/100</f>
        <v>3977.9727680000001</v>
      </c>
      <c r="T1990" s="11">
        <f>Raw_Data!$R1990-Raw_Data!$S1990</f>
        <v>78211.547231999997</v>
      </c>
      <c r="U1990" s="16">
        <f>Raw_Data!$L1990/Raw_Data!$J1990</f>
        <v>0.3443285713312354</v>
      </c>
    </row>
    <row r="1991" spans="1:21" x14ac:dyDescent="0.3">
      <c r="A1991" s="13" t="s">
        <v>2723</v>
      </c>
      <c r="B1991" s="12">
        <v>45361</v>
      </c>
      <c r="C1991" s="13" t="s">
        <v>47</v>
      </c>
      <c r="D1991" s="13" t="s">
        <v>532</v>
      </c>
      <c r="E1991" s="13" t="s">
        <v>5785</v>
      </c>
      <c r="F1991" s="13" t="s">
        <v>27</v>
      </c>
      <c r="G1991" s="13">
        <v>56587.12</v>
      </c>
      <c r="H1991" s="13">
        <v>3</v>
      </c>
      <c r="I1991" s="14">
        <v>2.93</v>
      </c>
      <c r="J1991" s="15">
        <v>169761.35</v>
      </c>
      <c r="K1991" s="13">
        <v>45515.51</v>
      </c>
      <c r="L1991" s="15">
        <v>33214.81</v>
      </c>
      <c r="M1991" s="13" t="s">
        <v>21</v>
      </c>
      <c r="N1991" s="13" t="s">
        <v>22</v>
      </c>
      <c r="O1991" s="13" t="s">
        <v>23</v>
      </c>
      <c r="P1991" s="13">
        <v>3</v>
      </c>
      <c r="Q1991" s="13">
        <v>2024</v>
      </c>
      <c r="R1991" s="15">
        <f>Raw_Data!$G1991*Raw_Data!$H1991</f>
        <v>169761.36000000002</v>
      </c>
      <c r="S1991" s="15">
        <f>Raw_Data!$R1991*Raw_Data!$I1991/100</f>
        <v>4974.0078480000011</v>
      </c>
      <c r="T1991" s="15">
        <f>Raw_Data!$R1991-Raw_Data!$S1991</f>
        <v>164787.35215200001</v>
      </c>
      <c r="U1991" s="17">
        <f>Raw_Data!$L1991/Raw_Data!$J1991</f>
        <v>0.19565590165252572</v>
      </c>
    </row>
    <row r="1992" spans="1:21" x14ac:dyDescent="0.3">
      <c r="A1992" s="9" t="s">
        <v>2724</v>
      </c>
      <c r="B1992" s="8">
        <v>45361</v>
      </c>
      <c r="C1992" s="9" t="s">
        <v>25</v>
      </c>
      <c r="D1992" s="9" t="s">
        <v>284</v>
      </c>
      <c r="E1992" s="9" t="s">
        <v>5788</v>
      </c>
      <c r="F1992" s="9" t="s">
        <v>42</v>
      </c>
      <c r="G1992" s="9">
        <v>85086.93</v>
      </c>
      <c r="H1992" s="9">
        <v>11</v>
      </c>
      <c r="I1992" s="10">
        <v>5.62</v>
      </c>
      <c r="J1992" s="11">
        <v>935956.25</v>
      </c>
      <c r="K1992" s="9">
        <v>62494.85</v>
      </c>
      <c r="L1992" s="11">
        <v>248512.87</v>
      </c>
      <c r="M1992" s="9" t="s">
        <v>21</v>
      </c>
      <c r="N1992" s="9" t="s">
        <v>22</v>
      </c>
      <c r="O1992" s="9" t="s">
        <v>23</v>
      </c>
      <c r="P1992" s="9">
        <v>3</v>
      </c>
      <c r="Q1992" s="9">
        <v>2024</v>
      </c>
      <c r="R1992" s="11">
        <f>Raw_Data!$G1992*Raw_Data!$H1992</f>
        <v>935956.23</v>
      </c>
      <c r="S1992" s="11">
        <f>Raw_Data!$R1992*Raw_Data!$I1992/100</f>
        <v>52600.740125999997</v>
      </c>
      <c r="T1992" s="11">
        <f>Raw_Data!$R1992-Raw_Data!$S1992</f>
        <v>883355.48987399996</v>
      </c>
      <c r="U1992" s="16">
        <f>Raw_Data!$L1992/Raw_Data!$J1992</f>
        <v>0.26551761367051074</v>
      </c>
    </row>
    <row r="1993" spans="1:21" x14ac:dyDescent="0.3">
      <c r="A1993" s="13" t="s">
        <v>2725</v>
      </c>
      <c r="B1993" s="12">
        <v>45361</v>
      </c>
      <c r="C1993" s="13" t="s">
        <v>34</v>
      </c>
      <c r="D1993" s="13" t="s">
        <v>715</v>
      </c>
      <c r="E1993" s="13" t="s">
        <v>5787</v>
      </c>
      <c r="F1993" s="13" t="s">
        <v>55</v>
      </c>
      <c r="G1993" s="13">
        <v>48028.98</v>
      </c>
      <c r="H1993" s="13">
        <v>5</v>
      </c>
      <c r="I1993" s="14">
        <v>3.44</v>
      </c>
      <c r="J1993" s="15">
        <v>240144.91</v>
      </c>
      <c r="K1993" s="13">
        <v>33988.75</v>
      </c>
      <c r="L1993" s="15">
        <v>70201.13</v>
      </c>
      <c r="M1993" s="13" t="s">
        <v>21</v>
      </c>
      <c r="N1993" s="13" t="s">
        <v>28</v>
      </c>
      <c r="O1993" s="13" t="s">
        <v>23</v>
      </c>
      <c r="P1993" s="13">
        <v>3</v>
      </c>
      <c r="Q1993" s="13">
        <v>2024</v>
      </c>
      <c r="R1993" s="15">
        <f>Raw_Data!$G1993*Raw_Data!$H1993</f>
        <v>240144.90000000002</v>
      </c>
      <c r="S1993" s="15">
        <f>Raw_Data!$R1993*Raw_Data!$I1993/100</f>
        <v>8260.9845600000008</v>
      </c>
      <c r="T1993" s="15">
        <f>Raw_Data!$R1993-Raw_Data!$S1993</f>
        <v>231883.91544000001</v>
      </c>
      <c r="U1993" s="17">
        <f>Raw_Data!$L1993/Raw_Data!$J1993</f>
        <v>0.29232820300043005</v>
      </c>
    </row>
    <row r="1994" spans="1:21" x14ac:dyDescent="0.3">
      <c r="A1994" s="9" t="s">
        <v>2726</v>
      </c>
      <c r="B1994" s="8">
        <v>45362</v>
      </c>
      <c r="C1994" s="9" t="s">
        <v>34</v>
      </c>
      <c r="D1994" s="9" t="s">
        <v>144</v>
      </c>
      <c r="E1994" s="9" t="s">
        <v>5790</v>
      </c>
      <c r="F1994" s="9" t="s">
        <v>27</v>
      </c>
      <c r="G1994" s="9">
        <v>56376.18</v>
      </c>
      <c r="H1994" s="9">
        <v>96</v>
      </c>
      <c r="I1994" s="10">
        <v>19.23</v>
      </c>
      <c r="J1994" s="11">
        <v>5412113.4199999999</v>
      </c>
      <c r="K1994" s="9">
        <v>44118.21</v>
      </c>
      <c r="L1994" s="11">
        <v>1176765.42</v>
      </c>
      <c r="M1994" s="9" t="s">
        <v>36</v>
      </c>
      <c r="N1994" s="9" t="s">
        <v>28</v>
      </c>
      <c r="O1994" s="9" t="s">
        <v>29</v>
      </c>
      <c r="P1994" s="9">
        <v>3</v>
      </c>
      <c r="Q1994" s="9">
        <v>2024</v>
      </c>
      <c r="R1994" s="11">
        <f>Raw_Data!$G1994*Raw_Data!$H1994</f>
        <v>5412113.2800000003</v>
      </c>
      <c r="S1994" s="11">
        <f>Raw_Data!$R1994*Raw_Data!$I1994/100</f>
        <v>1040749.383744</v>
      </c>
      <c r="T1994" s="11">
        <f>Raw_Data!$R1994-Raw_Data!$S1994</f>
        <v>4371363.8962559998</v>
      </c>
      <c r="U1994" s="16">
        <f>Raw_Data!$L1994/Raw_Data!$J1994</f>
        <v>0.21743177363049424</v>
      </c>
    </row>
    <row r="1995" spans="1:21" x14ac:dyDescent="0.3">
      <c r="A1995" s="13" t="s">
        <v>2727</v>
      </c>
      <c r="B1995" s="12">
        <v>45362</v>
      </c>
      <c r="C1995" s="13" t="s">
        <v>40</v>
      </c>
      <c r="D1995" s="13" t="s">
        <v>1000</v>
      </c>
      <c r="E1995" s="13" t="s">
        <v>5789</v>
      </c>
      <c r="F1995" s="13" t="s">
        <v>20</v>
      </c>
      <c r="G1995" s="13">
        <v>72240.22</v>
      </c>
      <c r="H1995" s="13">
        <v>74</v>
      </c>
      <c r="I1995" s="14">
        <v>19.72</v>
      </c>
      <c r="J1995" s="15">
        <v>5345776.38</v>
      </c>
      <c r="K1995" s="13">
        <v>56723</v>
      </c>
      <c r="L1995" s="15">
        <v>1148274.3899999999</v>
      </c>
      <c r="M1995" s="13" t="s">
        <v>36</v>
      </c>
      <c r="N1995" s="13" t="s">
        <v>28</v>
      </c>
      <c r="O1995" s="13" t="s">
        <v>29</v>
      </c>
      <c r="P1995" s="13">
        <v>3</v>
      </c>
      <c r="Q1995" s="13">
        <v>2024</v>
      </c>
      <c r="R1995" s="15">
        <f>Raw_Data!$G1995*Raw_Data!$H1995</f>
        <v>5345776.28</v>
      </c>
      <c r="S1995" s="15">
        <f>Raw_Data!$R1995*Raw_Data!$I1995/100</f>
        <v>1054187.0824159998</v>
      </c>
      <c r="T1995" s="15">
        <f>Raw_Data!$R1995-Raw_Data!$S1995</f>
        <v>4291589.1975840004</v>
      </c>
      <c r="U1995" s="17">
        <f>Raw_Data!$L1995/Raw_Data!$J1995</f>
        <v>0.21480030371191844</v>
      </c>
    </row>
    <row r="1996" spans="1:21" x14ac:dyDescent="0.3">
      <c r="A1996" s="9" t="s">
        <v>2728</v>
      </c>
      <c r="B1996" s="8">
        <v>45362</v>
      </c>
      <c r="C1996" s="9" t="s">
        <v>25</v>
      </c>
      <c r="D1996" s="9" t="s">
        <v>1342</v>
      </c>
      <c r="E1996" s="9" t="s">
        <v>5785</v>
      </c>
      <c r="F1996" s="9" t="s">
        <v>20</v>
      </c>
      <c r="G1996" s="9">
        <v>109165.16</v>
      </c>
      <c r="H1996" s="9">
        <v>36</v>
      </c>
      <c r="I1996" s="10">
        <v>1.61</v>
      </c>
      <c r="J1996" s="11">
        <v>3929945.83</v>
      </c>
      <c r="K1996" s="9">
        <v>91084.51</v>
      </c>
      <c r="L1996" s="11">
        <v>650903.51</v>
      </c>
      <c r="M1996" s="9" t="s">
        <v>36</v>
      </c>
      <c r="N1996" s="9" t="s">
        <v>58</v>
      </c>
      <c r="O1996" s="9" t="s">
        <v>23</v>
      </c>
      <c r="P1996" s="9">
        <v>3</v>
      </c>
      <c r="Q1996" s="9">
        <v>2024</v>
      </c>
      <c r="R1996" s="11">
        <f>Raw_Data!$G1996*Raw_Data!$H1996</f>
        <v>3929945.7600000002</v>
      </c>
      <c r="S1996" s="11">
        <f>Raw_Data!$R1996*Raw_Data!$I1996/100</f>
        <v>63272.126736000006</v>
      </c>
      <c r="T1996" s="11">
        <f>Raw_Data!$R1996-Raw_Data!$S1996</f>
        <v>3866673.6332640001</v>
      </c>
      <c r="U1996" s="16">
        <f>Raw_Data!$L1996/Raw_Data!$J1996</f>
        <v>0.16562658574863867</v>
      </c>
    </row>
    <row r="1997" spans="1:21" x14ac:dyDescent="0.3">
      <c r="A1997" s="13" t="s">
        <v>2729</v>
      </c>
      <c r="B1997" s="12">
        <v>45362</v>
      </c>
      <c r="C1997" s="13" t="s">
        <v>34</v>
      </c>
      <c r="D1997" s="13" t="s">
        <v>1946</v>
      </c>
      <c r="E1997" s="13" t="s">
        <v>5788</v>
      </c>
      <c r="F1997" s="13" t="s">
        <v>20</v>
      </c>
      <c r="G1997" s="13">
        <v>62852.23</v>
      </c>
      <c r="H1997" s="13">
        <v>69</v>
      </c>
      <c r="I1997" s="14">
        <v>4</v>
      </c>
      <c r="J1997" s="15">
        <v>4336804.1500000004</v>
      </c>
      <c r="K1997" s="13">
        <v>51316.27</v>
      </c>
      <c r="L1997" s="15">
        <v>795981.76</v>
      </c>
      <c r="M1997" s="13" t="s">
        <v>36</v>
      </c>
      <c r="N1997" s="13" t="s">
        <v>28</v>
      </c>
      <c r="O1997" s="13" t="s">
        <v>23</v>
      </c>
      <c r="P1997" s="13">
        <v>3</v>
      </c>
      <c r="Q1997" s="13">
        <v>2024</v>
      </c>
      <c r="R1997" s="15">
        <f>Raw_Data!$G1997*Raw_Data!$H1997</f>
        <v>4336803.87</v>
      </c>
      <c r="S1997" s="15">
        <f>Raw_Data!$R1997*Raw_Data!$I1997/100</f>
        <v>173472.15480000002</v>
      </c>
      <c r="T1997" s="15">
        <f>Raw_Data!$R1997-Raw_Data!$S1997</f>
        <v>4163331.7152</v>
      </c>
      <c r="U1997" s="17">
        <f>Raw_Data!$L1997/Raw_Data!$J1997</f>
        <v>0.18354108981379755</v>
      </c>
    </row>
    <row r="1998" spans="1:21" x14ac:dyDescent="0.3">
      <c r="A1998" s="9" t="s">
        <v>2730</v>
      </c>
      <c r="B1998" s="8">
        <v>45362</v>
      </c>
      <c r="C1998" s="9" t="s">
        <v>18</v>
      </c>
      <c r="D1998" s="9" t="s">
        <v>122</v>
      </c>
      <c r="E1998" s="9" t="s">
        <v>5787</v>
      </c>
      <c r="F1998" s="9" t="s">
        <v>32</v>
      </c>
      <c r="G1998" s="9">
        <v>66166.17</v>
      </c>
      <c r="H1998" s="9">
        <v>5</v>
      </c>
      <c r="I1998" s="10">
        <v>5.56</v>
      </c>
      <c r="J1998" s="11">
        <v>330830.87</v>
      </c>
      <c r="K1998" s="9">
        <v>54332.4</v>
      </c>
      <c r="L1998" s="11">
        <v>59168.86</v>
      </c>
      <c r="M1998" s="9" t="s">
        <v>21</v>
      </c>
      <c r="N1998" s="9" t="s">
        <v>28</v>
      </c>
      <c r="O1998" s="9" t="s">
        <v>23</v>
      </c>
      <c r="P1998" s="9">
        <v>3</v>
      </c>
      <c r="Q1998" s="9">
        <v>2024</v>
      </c>
      <c r="R1998" s="11">
        <f>Raw_Data!$G1998*Raw_Data!$H1998</f>
        <v>330830.84999999998</v>
      </c>
      <c r="S1998" s="11">
        <f>Raw_Data!$R1998*Raw_Data!$I1998/100</f>
        <v>18394.195259999997</v>
      </c>
      <c r="T1998" s="11">
        <f>Raw_Data!$R1998-Raw_Data!$S1998</f>
        <v>312436.65473999997</v>
      </c>
      <c r="U1998" s="16">
        <f>Raw_Data!$L1998/Raw_Data!$J1998</f>
        <v>0.17884927123034197</v>
      </c>
    </row>
    <row r="1999" spans="1:21" x14ac:dyDescent="0.3">
      <c r="A1999" s="13" t="s">
        <v>2731</v>
      </c>
      <c r="B1999" s="12">
        <v>45362</v>
      </c>
      <c r="C1999" s="13" t="s">
        <v>47</v>
      </c>
      <c r="D1999" s="13" t="s">
        <v>2278</v>
      </c>
      <c r="E1999" s="13" t="s">
        <v>5787</v>
      </c>
      <c r="F1999" s="13" t="s">
        <v>27</v>
      </c>
      <c r="G1999" s="13">
        <v>62363.14</v>
      </c>
      <c r="H1999" s="13">
        <v>5</v>
      </c>
      <c r="I1999" s="14">
        <v>9.07</v>
      </c>
      <c r="J1999" s="15">
        <v>311815.7</v>
      </c>
      <c r="K1999" s="13">
        <v>45732.89</v>
      </c>
      <c r="L1999" s="15">
        <v>83151.25</v>
      </c>
      <c r="M1999" s="13" t="s">
        <v>21</v>
      </c>
      <c r="N1999" s="13" t="s">
        <v>28</v>
      </c>
      <c r="O1999" s="13" t="s">
        <v>29</v>
      </c>
      <c r="P1999" s="13">
        <v>3</v>
      </c>
      <c r="Q1999" s="13">
        <v>2024</v>
      </c>
      <c r="R1999" s="15">
        <f>Raw_Data!$G1999*Raw_Data!$H1999</f>
        <v>311815.7</v>
      </c>
      <c r="S1999" s="15">
        <f>Raw_Data!$R1999*Raw_Data!$I1999/100</f>
        <v>28281.683990000001</v>
      </c>
      <c r="T1999" s="15">
        <f>Raw_Data!$R1999-Raw_Data!$S1999</f>
        <v>283534.01601000002</v>
      </c>
      <c r="U1999" s="17">
        <f>Raw_Data!$L1999/Raw_Data!$J1999</f>
        <v>0.26666793878563522</v>
      </c>
    </row>
    <row r="2000" spans="1:21" x14ac:dyDescent="0.3">
      <c r="A2000" s="9" t="s">
        <v>2732</v>
      </c>
      <c r="B2000" s="8">
        <v>45363</v>
      </c>
      <c r="C2000" s="9" t="s">
        <v>34</v>
      </c>
      <c r="D2000" s="9" t="s">
        <v>1221</v>
      </c>
      <c r="E2000" s="9" t="s">
        <v>5787</v>
      </c>
      <c r="F2000" s="9" t="s">
        <v>20</v>
      </c>
      <c r="G2000" s="9">
        <v>71652.87</v>
      </c>
      <c r="H2000" s="9">
        <v>9</v>
      </c>
      <c r="I2000" s="10">
        <v>2.33</v>
      </c>
      <c r="J2000" s="11">
        <v>644875.85</v>
      </c>
      <c r="K2000" s="9">
        <v>54146.83</v>
      </c>
      <c r="L2000" s="11">
        <v>157554.39000000001</v>
      </c>
      <c r="M2000" s="9" t="s">
        <v>21</v>
      </c>
      <c r="N2000" s="9" t="s">
        <v>22</v>
      </c>
      <c r="O2000" s="9" t="s">
        <v>23</v>
      </c>
      <c r="P2000" s="9">
        <v>3</v>
      </c>
      <c r="Q2000" s="9">
        <v>2024</v>
      </c>
      <c r="R2000" s="11">
        <f>Raw_Data!$G2000*Raw_Data!$H2000</f>
        <v>644875.82999999996</v>
      </c>
      <c r="S2000" s="11">
        <f>Raw_Data!$R2000*Raw_Data!$I2000/100</f>
        <v>15025.606839</v>
      </c>
      <c r="T2000" s="11">
        <f>Raw_Data!$R2000-Raw_Data!$S2000</f>
        <v>629850.22316099994</v>
      </c>
      <c r="U2000" s="16">
        <f>Raw_Data!$L2000/Raw_Data!$J2000</f>
        <v>0.24431739845739303</v>
      </c>
    </row>
    <row r="2001" spans="1:21" x14ac:dyDescent="0.3">
      <c r="A2001" s="13" t="s">
        <v>2733</v>
      </c>
      <c r="B2001" s="12">
        <v>45363</v>
      </c>
      <c r="C2001" s="13" t="s">
        <v>40</v>
      </c>
      <c r="D2001" s="13" t="s">
        <v>1501</v>
      </c>
      <c r="E2001" s="13" t="s">
        <v>5787</v>
      </c>
      <c r="F2001" s="13" t="s">
        <v>27</v>
      </c>
      <c r="G2001" s="13">
        <v>104213.56</v>
      </c>
      <c r="H2001" s="13">
        <v>96</v>
      </c>
      <c r="I2001" s="14">
        <v>3.97</v>
      </c>
      <c r="J2001" s="15">
        <v>10004501.380000001</v>
      </c>
      <c r="K2001" s="13">
        <v>79999.89</v>
      </c>
      <c r="L2001" s="15">
        <v>2324511.63</v>
      </c>
      <c r="M2001" s="13" t="s">
        <v>36</v>
      </c>
      <c r="N2001" s="13" t="s">
        <v>28</v>
      </c>
      <c r="O2001" s="13" t="s">
        <v>23</v>
      </c>
      <c r="P2001" s="13">
        <v>3</v>
      </c>
      <c r="Q2001" s="13">
        <v>2024</v>
      </c>
      <c r="R2001" s="15">
        <f>Raw_Data!$G2001*Raw_Data!$H2001</f>
        <v>10004501.76</v>
      </c>
      <c r="S2001" s="15">
        <f>Raw_Data!$R2001*Raw_Data!$I2001/100</f>
        <v>397178.71987199999</v>
      </c>
      <c r="T2001" s="15">
        <f>Raw_Data!$R2001-Raw_Data!$S2001</f>
        <v>9607323.0401280001</v>
      </c>
      <c r="U2001" s="17">
        <f>Raw_Data!$L2001/Raw_Data!$J2001</f>
        <v>0.23234657497743277</v>
      </c>
    </row>
    <row r="2002" spans="1:21" x14ac:dyDescent="0.3">
      <c r="A2002" s="9" t="s">
        <v>2734</v>
      </c>
      <c r="B2002" s="8">
        <v>45364</v>
      </c>
      <c r="C2002" s="9" t="s">
        <v>18</v>
      </c>
      <c r="D2002" s="9" t="s">
        <v>252</v>
      </c>
      <c r="E2002" s="9" t="s">
        <v>5789</v>
      </c>
      <c r="F2002" s="9" t="s">
        <v>20</v>
      </c>
      <c r="G2002" s="9">
        <v>60171.55</v>
      </c>
      <c r="H2002" s="9">
        <v>8</v>
      </c>
      <c r="I2002" s="10">
        <v>1.44</v>
      </c>
      <c r="J2002" s="11">
        <v>481372.36</v>
      </c>
      <c r="K2002" s="9">
        <v>46201.120000000003</v>
      </c>
      <c r="L2002" s="11">
        <v>111763.39</v>
      </c>
      <c r="M2002" s="9" t="s">
        <v>21</v>
      </c>
      <c r="N2002" s="9" t="s">
        <v>28</v>
      </c>
      <c r="O2002" s="9" t="s">
        <v>23</v>
      </c>
      <c r="P2002" s="9">
        <v>3</v>
      </c>
      <c r="Q2002" s="9">
        <v>2024</v>
      </c>
      <c r="R2002" s="11">
        <f>Raw_Data!$G2002*Raw_Data!$H2002</f>
        <v>481372.4</v>
      </c>
      <c r="S2002" s="11">
        <f>Raw_Data!$R2002*Raw_Data!$I2002/100</f>
        <v>6931.7625600000001</v>
      </c>
      <c r="T2002" s="11">
        <f>Raw_Data!$R2002-Raw_Data!$S2002</f>
        <v>474440.63744000002</v>
      </c>
      <c r="U2002" s="16">
        <f>Raw_Data!$L2002/Raw_Data!$J2002</f>
        <v>0.23217658363267887</v>
      </c>
    </row>
    <row r="2003" spans="1:21" x14ac:dyDescent="0.3">
      <c r="A2003" s="13" t="s">
        <v>2735</v>
      </c>
      <c r="B2003" s="12">
        <v>45364</v>
      </c>
      <c r="C2003" s="13" t="s">
        <v>18</v>
      </c>
      <c r="D2003" s="13" t="s">
        <v>515</v>
      </c>
      <c r="E2003" s="13" t="s">
        <v>5786</v>
      </c>
      <c r="F2003" s="13" t="s">
        <v>55</v>
      </c>
      <c r="G2003" s="13">
        <v>50161</v>
      </c>
      <c r="H2003" s="13">
        <v>6</v>
      </c>
      <c r="I2003" s="14">
        <v>17.11</v>
      </c>
      <c r="J2003" s="15">
        <v>300966.02</v>
      </c>
      <c r="K2003" s="13">
        <v>34203.35</v>
      </c>
      <c r="L2003" s="15">
        <v>95745.91</v>
      </c>
      <c r="M2003" s="13" t="s">
        <v>21</v>
      </c>
      <c r="N2003" s="13" t="s">
        <v>45</v>
      </c>
      <c r="O2003" s="13" t="s">
        <v>29</v>
      </c>
      <c r="P2003" s="13">
        <v>3</v>
      </c>
      <c r="Q2003" s="13">
        <v>2024</v>
      </c>
      <c r="R2003" s="15">
        <f>Raw_Data!$G2003*Raw_Data!$H2003</f>
        <v>300966</v>
      </c>
      <c r="S2003" s="15">
        <f>Raw_Data!$R2003*Raw_Data!$I2003/100</f>
        <v>51495.282599999999</v>
      </c>
      <c r="T2003" s="15">
        <f>Raw_Data!$R2003-Raw_Data!$S2003</f>
        <v>249470.71739999999</v>
      </c>
      <c r="U2003" s="17">
        <f>Raw_Data!$L2003/Raw_Data!$J2003</f>
        <v>0.31812863791068507</v>
      </c>
    </row>
    <row r="2004" spans="1:21" x14ac:dyDescent="0.3">
      <c r="A2004" s="9" t="s">
        <v>2736</v>
      </c>
      <c r="B2004" s="8">
        <v>45365</v>
      </c>
      <c r="C2004" s="9" t="s">
        <v>47</v>
      </c>
      <c r="D2004" s="9" t="s">
        <v>217</v>
      </c>
      <c r="E2004" s="9" t="s">
        <v>5790</v>
      </c>
      <c r="F2004" s="9" t="s">
        <v>20</v>
      </c>
      <c r="G2004" s="9">
        <v>34462.9</v>
      </c>
      <c r="H2004" s="9">
        <v>44</v>
      </c>
      <c r="I2004" s="10">
        <v>20.3</v>
      </c>
      <c r="J2004" s="11">
        <v>1516367.42</v>
      </c>
      <c r="K2004" s="9">
        <v>28428.7</v>
      </c>
      <c r="L2004" s="11">
        <v>265504.43</v>
      </c>
      <c r="M2004" s="9" t="s">
        <v>36</v>
      </c>
      <c r="N2004" s="9" t="s">
        <v>22</v>
      </c>
      <c r="O2004" s="9" t="s">
        <v>29</v>
      </c>
      <c r="P2004" s="9">
        <v>3</v>
      </c>
      <c r="Q2004" s="9">
        <v>2024</v>
      </c>
      <c r="R2004" s="11">
        <f>Raw_Data!$G2004*Raw_Data!$H2004</f>
        <v>1516367.6</v>
      </c>
      <c r="S2004" s="11">
        <f>Raw_Data!$R2004*Raw_Data!$I2004/100</f>
        <v>307822.62280000001</v>
      </c>
      <c r="T2004" s="11">
        <f>Raw_Data!$R2004-Raw_Data!$S2004</f>
        <v>1208544.9772000001</v>
      </c>
      <c r="U2004" s="16">
        <f>Raw_Data!$L2004/Raw_Data!$J2004</f>
        <v>0.17509241262912389</v>
      </c>
    </row>
    <row r="2005" spans="1:21" x14ac:dyDescent="0.3">
      <c r="A2005" s="13" t="s">
        <v>2737</v>
      </c>
      <c r="B2005" s="12">
        <v>45365</v>
      </c>
      <c r="C2005" s="13" t="s">
        <v>47</v>
      </c>
      <c r="D2005" s="13" t="s">
        <v>1146</v>
      </c>
      <c r="E2005" s="13" t="s">
        <v>5788</v>
      </c>
      <c r="F2005" s="13" t="s">
        <v>42</v>
      </c>
      <c r="G2005" s="13">
        <v>59174.35</v>
      </c>
      <c r="H2005" s="13">
        <v>1</v>
      </c>
      <c r="I2005" s="14">
        <v>13.3</v>
      </c>
      <c r="J2005" s="15">
        <v>59174.35</v>
      </c>
      <c r="K2005" s="13">
        <v>44891.49</v>
      </c>
      <c r="L2005" s="15">
        <v>14282.86</v>
      </c>
      <c r="M2005" s="13" t="s">
        <v>21</v>
      </c>
      <c r="N2005" s="13" t="s">
        <v>28</v>
      </c>
      <c r="O2005" s="13" t="s">
        <v>29</v>
      </c>
      <c r="P2005" s="13">
        <v>3</v>
      </c>
      <c r="Q2005" s="13">
        <v>2024</v>
      </c>
      <c r="R2005" s="15">
        <f>Raw_Data!$G2005*Raw_Data!$H2005</f>
        <v>59174.35</v>
      </c>
      <c r="S2005" s="15">
        <f>Raw_Data!$R2005*Raw_Data!$I2005/100</f>
        <v>7870.1885499999999</v>
      </c>
      <c r="T2005" s="15">
        <f>Raw_Data!$R2005-Raw_Data!$S2005</f>
        <v>51304.16145</v>
      </c>
      <c r="U2005" s="17">
        <f>Raw_Data!$L2005/Raw_Data!$J2005</f>
        <v>0.24136910671600112</v>
      </c>
    </row>
    <row r="2006" spans="1:21" x14ac:dyDescent="0.3">
      <c r="A2006" s="9" t="s">
        <v>2738</v>
      </c>
      <c r="B2006" s="8">
        <v>45365</v>
      </c>
      <c r="C2006" s="9" t="s">
        <v>18</v>
      </c>
      <c r="D2006" s="9" t="s">
        <v>2739</v>
      </c>
      <c r="E2006" s="9" t="s">
        <v>5788</v>
      </c>
      <c r="F2006" s="9" t="s">
        <v>32</v>
      </c>
      <c r="G2006" s="9">
        <v>45743.14</v>
      </c>
      <c r="H2006" s="9">
        <v>5</v>
      </c>
      <c r="I2006" s="10">
        <v>15.3</v>
      </c>
      <c r="J2006" s="11">
        <v>228715.7</v>
      </c>
      <c r="K2006" s="9">
        <v>39370.82</v>
      </c>
      <c r="L2006" s="11">
        <v>31861.59</v>
      </c>
      <c r="M2006" s="9" t="s">
        <v>21</v>
      </c>
      <c r="N2006" s="9" t="s">
        <v>22</v>
      </c>
      <c r="O2006" s="9" t="s">
        <v>29</v>
      </c>
      <c r="P2006" s="9">
        <v>3</v>
      </c>
      <c r="Q2006" s="9">
        <v>2024</v>
      </c>
      <c r="R2006" s="11">
        <f>Raw_Data!$G2006*Raw_Data!$H2006</f>
        <v>228715.7</v>
      </c>
      <c r="S2006" s="11">
        <f>Raw_Data!$R2006*Raw_Data!$I2006/100</f>
        <v>34993.502100000005</v>
      </c>
      <c r="T2006" s="11">
        <f>Raw_Data!$R2006-Raw_Data!$S2006</f>
        <v>193722.1979</v>
      </c>
      <c r="U2006" s="16">
        <f>Raw_Data!$L2006/Raw_Data!$J2006</f>
        <v>0.13930652771104038</v>
      </c>
    </row>
    <row r="2007" spans="1:21" x14ac:dyDescent="0.3">
      <c r="A2007" s="13" t="s">
        <v>2740</v>
      </c>
      <c r="B2007" s="12">
        <v>45365</v>
      </c>
      <c r="C2007" s="13" t="s">
        <v>34</v>
      </c>
      <c r="D2007" s="13" t="s">
        <v>1224</v>
      </c>
      <c r="E2007" s="13" t="s">
        <v>5787</v>
      </c>
      <c r="F2007" s="13" t="s">
        <v>42</v>
      </c>
      <c r="G2007" s="13">
        <v>66293.22</v>
      </c>
      <c r="H2007" s="13">
        <v>114</v>
      </c>
      <c r="I2007" s="14">
        <v>3.13</v>
      </c>
      <c r="J2007" s="15">
        <v>7557427.4199999999</v>
      </c>
      <c r="K2007" s="13">
        <v>51500.480000000003</v>
      </c>
      <c r="L2007" s="15">
        <v>1686373.09</v>
      </c>
      <c r="M2007" s="13" t="s">
        <v>36</v>
      </c>
      <c r="N2007" s="13" t="s">
        <v>28</v>
      </c>
      <c r="O2007" s="13" t="s">
        <v>23</v>
      </c>
      <c r="P2007" s="13">
        <v>3</v>
      </c>
      <c r="Q2007" s="13">
        <v>2024</v>
      </c>
      <c r="R2007" s="15">
        <f>Raw_Data!$G2007*Raw_Data!$H2007</f>
        <v>7557427.0800000001</v>
      </c>
      <c r="S2007" s="15">
        <f>Raw_Data!$R2007*Raw_Data!$I2007/100</f>
        <v>236547.467604</v>
      </c>
      <c r="T2007" s="15">
        <f>Raw_Data!$R2007-Raw_Data!$S2007</f>
        <v>7320879.612396</v>
      </c>
      <c r="U2007" s="17">
        <f>Raw_Data!$L2007/Raw_Data!$J2007</f>
        <v>0.22314115588291022</v>
      </c>
    </row>
    <row r="2008" spans="1:21" x14ac:dyDescent="0.3">
      <c r="A2008" s="9" t="s">
        <v>2741</v>
      </c>
      <c r="B2008" s="8">
        <v>45365</v>
      </c>
      <c r="C2008" s="9" t="s">
        <v>47</v>
      </c>
      <c r="D2008" s="9" t="s">
        <v>498</v>
      </c>
      <c r="E2008" s="9" t="s">
        <v>5790</v>
      </c>
      <c r="F2008" s="9" t="s">
        <v>42</v>
      </c>
      <c r="G2008" s="9">
        <v>62639.87</v>
      </c>
      <c r="H2008" s="9">
        <v>2</v>
      </c>
      <c r="I2008" s="10">
        <v>2.59</v>
      </c>
      <c r="J2008" s="11">
        <v>125279.73</v>
      </c>
      <c r="K2008" s="9">
        <v>48422.89</v>
      </c>
      <c r="L2008" s="11">
        <v>28433.95</v>
      </c>
      <c r="M2008" s="9" t="s">
        <v>21</v>
      </c>
      <c r="N2008" s="9" t="s">
        <v>28</v>
      </c>
      <c r="O2008" s="9" t="s">
        <v>23</v>
      </c>
      <c r="P2008" s="9">
        <v>3</v>
      </c>
      <c r="Q2008" s="9">
        <v>2024</v>
      </c>
      <c r="R2008" s="11">
        <f>Raw_Data!$G2008*Raw_Data!$H2008</f>
        <v>125279.74</v>
      </c>
      <c r="S2008" s="11">
        <f>Raw_Data!$R2008*Raw_Data!$I2008/100</f>
        <v>3244.7452659999999</v>
      </c>
      <c r="T2008" s="11">
        <f>Raw_Data!$R2008-Raw_Data!$S2008</f>
        <v>122034.99473400001</v>
      </c>
      <c r="U2008" s="16">
        <f>Raw_Data!$L2008/Raw_Data!$J2008</f>
        <v>0.22696369157245153</v>
      </c>
    </row>
    <row r="2009" spans="1:21" x14ac:dyDescent="0.3">
      <c r="A2009" s="13" t="s">
        <v>2742</v>
      </c>
      <c r="B2009" s="12">
        <v>45366</v>
      </c>
      <c r="C2009" s="13" t="s">
        <v>18</v>
      </c>
      <c r="D2009" s="13" t="s">
        <v>360</v>
      </c>
      <c r="E2009" s="13" t="s">
        <v>5789</v>
      </c>
      <c r="F2009" s="13" t="s">
        <v>32</v>
      </c>
      <c r="G2009" s="13">
        <v>48334.16</v>
      </c>
      <c r="H2009" s="13">
        <v>11</v>
      </c>
      <c r="I2009" s="14">
        <v>3.35</v>
      </c>
      <c r="J2009" s="15">
        <v>531675.73</v>
      </c>
      <c r="K2009" s="13">
        <v>38710.370000000003</v>
      </c>
      <c r="L2009" s="15">
        <v>105861.68</v>
      </c>
      <c r="M2009" s="13" t="s">
        <v>21</v>
      </c>
      <c r="N2009" s="13" t="s">
        <v>22</v>
      </c>
      <c r="O2009" s="13" t="s">
        <v>23</v>
      </c>
      <c r="P2009" s="13">
        <v>3</v>
      </c>
      <c r="Q2009" s="13">
        <v>2024</v>
      </c>
      <c r="R2009" s="15">
        <f>Raw_Data!$G2009*Raw_Data!$H2009</f>
        <v>531675.76</v>
      </c>
      <c r="S2009" s="15">
        <f>Raw_Data!$R2009*Raw_Data!$I2009/100</f>
        <v>17811.13796</v>
      </c>
      <c r="T2009" s="15">
        <f>Raw_Data!$R2009-Raw_Data!$S2009</f>
        <v>513864.62203999999</v>
      </c>
      <c r="U2009" s="17">
        <f>Raw_Data!$L2009/Raw_Data!$J2009</f>
        <v>0.19910948351921198</v>
      </c>
    </row>
    <row r="2010" spans="1:21" x14ac:dyDescent="0.3">
      <c r="A2010" s="9" t="s">
        <v>2743</v>
      </c>
      <c r="B2010" s="8">
        <v>45366</v>
      </c>
      <c r="C2010" s="9" t="s">
        <v>18</v>
      </c>
      <c r="D2010" s="9" t="s">
        <v>792</v>
      </c>
      <c r="E2010" s="9" t="s">
        <v>5785</v>
      </c>
      <c r="F2010" s="9" t="s">
        <v>42</v>
      </c>
      <c r="G2010" s="9">
        <v>63589.17</v>
      </c>
      <c r="H2010" s="9">
        <v>9</v>
      </c>
      <c r="I2010" s="10">
        <v>16.989999999999998</v>
      </c>
      <c r="J2010" s="11">
        <v>572302.54</v>
      </c>
      <c r="K2010" s="9">
        <v>43432.21</v>
      </c>
      <c r="L2010" s="11">
        <v>181412.64</v>
      </c>
      <c r="M2010" s="9" t="s">
        <v>21</v>
      </c>
      <c r="N2010" s="9" t="s">
        <v>22</v>
      </c>
      <c r="O2010" s="9" t="s">
        <v>29</v>
      </c>
      <c r="P2010" s="9">
        <v>3</v>
      </c>
      <c r="Q2010" s="9">
        <v>2024</v>
      </c>
      <c r="R2010" s="11">
        <f>Raw_Data!$G2010*Raw_Data!$H2010</f>
        <v>572302.53</v>
      </c>
      <c r="S2010" s="11">
        <f>Raw_Data!$R2010*Raw_Data!$I2010/100</f>
        <v>97234.199846999996</v>
      </c>
      <c r="T2010" s="11">
        <f>Raw_Data!$R2010-Raw_Data!$S2010</f>
        <v>475068.33015300002</v>
      </c>
      <c r="U2010" s="16">
        <f>Raw_Data!$L2010/Raw_Data!$J2010</f>
        <v>0.3169873053507678</v>
      </c>
    </row>
    <row r="2011" spans="1:21" x14ac:dyDescent="0.3">
      <c r="A2011" s="13" t="s">
        <v>2744</v>
      </c>
      <c r="B2011" s="12">
        <v>45366</v>
      </c>
      <c r="C2011" s="13" t="s">
        <v>34</v>
      </c>
      <c r="D2011" s="13" t="s">
        <v>1224</v>
      </c>
      <c r="E2011" s="13" t="s">
        <v>5785</v>
      </c>
      <c r="F2011" s="13" t="s">
        <v>20</v>
      </c>
      <c r="G2011" s="13">
        <v>65473.35</v>
      </c>
      <c r="H2011" s="13">
        <v>1</v>
      </c>
      <c r="I2011" s="14">
        <v>1.05</v>
      </c>
      <c r="J2011" s="15">
        <v>65473.35</v>
      </c>
      <c r="K2011" s="13">
        <v>49545.68</v>
      </c>
      <c r="L2011" s="15">
        <v>15927.68</v>
      </c>
      <c r="M2011" s="13" t="s">
        <v>21</v>
      </c>
      <c r="N2011" s="13" t="s">
        <v>58</v>
      </c>
      <c r="O2011" s="13" t="s">
        <v>23</v>
      </c>
      <c r="P2011" s="13">
        <v>3</v>
      </c>
      <c r="Q2011" s="13">
        <v>2024</v>
      </c>
      <c r="R2011" s="15">
        <f>Raw_Data!$G2011*Raw_Data!$H2011</f>
        <v>65473.35</v>
      </c>
      <c r="S2011" s="15">
        <f>Raw_Data!$R2011*Raw_Data!$I2011/100</f>
        <v>687.47017500000004</v>
      </c>
      <c r="T2011" s="15">
        <f>Raw_Data!$R2011-Raw_Data!$S2011</f>
        <v>64785.879824999996</v>
      </c>
      <c r="U2011" s="17">
        <f>Raw_Data!$L2011/Raw_Data!$J2011</f>
        <v>0.24326966620770132</v>
      </c>
    </row>
    <row r="2012" spans="1:21" x14ac:dyDescent="0.3">
      <c r="A2012" s="9" t="s">
        <v>2745</v>
      </c>
      <c r="B2012" s="8">
        <v>45366</v>
      </c>
      <c r="C2012" s="9" t="s">
        <v>25</v>
      </c>
      <c r="D2012" s="9" t="s">
        <v>335</v>
      </c>
      <c r="E2012" s="9" t="s">
        <v>5788</v>
      </c>
      <c r="F2012" s="9" t="s">
        <v>32</v>
      </c>
      <c r="G2012" s="9">
        <v>113387.71</v>
      </c>
      <c r="H2012" s="9">
        <v>35</v>
      </c>
      <c r="I2012" s="10">
        <v>2.74</v>
      </c>
      <c r="J2012" s="11">
        <v>3968569.68</v>
      </c>
      <c r="K2012" s="9">
        <v>88693.62</v>
      </c>
      <c r="L2012" s="11">
        <v>864292.96</v>
      </c>
      <c r="M2012" s="9" t="s">
        <v>36</v>
      </c>
      <c r="N2012" s="9" t="s">
        <v>58</v>
      </c>
      <c r="O2012" s="9" t="s">
        <v>23</v>
      </c>
      <c r="P2012" s="9">
        <v>3</v>
      </c>
      <c r="Q2012" s="9">
        <v>2024</v>
      </c>
      <c r="R2012" s="11">
        <f>Raw_Data!$G2012*Raw_Data!$H2012</f>
        <v>3968569.85</v>
      </c>
      <c r="S2012" s="11">
        <f>Raw_Data!$R2012*Raw_Data!$I2012/100</f>
        <v>108738.81389</v>
      </c>
      <c r="T2012" s="11">
        <f>Raw_Data!$R2012-Raw_Data!$S2012</f>
        <v>3859831.0361100002</v>
      </c>
      <c r="U2012" s="16">
        <f>Raw_Data!$L2012/Raw_Data!$J2012</f>
        <v>0.21778449912463171</v>
      </c>
    </row>
    <row r="2013" spans="1:21" x14ac:dyDescent="0.3">
      <c r="A2013" s="13" t="s">
        <v>2746</v>
      </c>
      <c r="B2013" s="12">
        <v>45366</v>
      </c>
      <c r="C2013" s="13" t="s">
        <v>34</v>
      </c>
      <c r="D2013" s="13" t="s">
        <v>1093</v>
      </c>
      <c r="E2013" s="13" t="s">
        <v>5790</v>
      </c>
      <c r="F2013" s="13" t="s">
        <v>32</v>
      </c>
      <c r="G2013" s="13">
        <v>65407.03</v>
      </c>
      <c r="H2013" s="13">
        <v>6</v>
      </c>
      <c r="I2013" s="14">
        <v>5.75</v>
      </c>
      <c r="J2013" s="15">
        <v>392442.19</v>
      </c>
      <c r="K2013" s="13">
        <v>51284.66</v>
      </c>
      <c r="L2013" s="15">
        <v>84734.25</v>
      </c>
      <c r="M2013" s="13" t="s">
        <v>21</v>
      </c>
      <c r="N2013" s="13" t="s">
        <v>28</v>
      </c>
      <c r="O2013" s="13" t="s">
        <v>23</v>
      </c>
      <c r="P2013" s="13">
        <v>3</v>
      </c>
      <c r="Q2013" s="13">
        <v>2024</v>
      </c>
      <c r="R2013" s="15">
        <f>Raw_Data!$G2013*Raw_Data!$H2013</f>
        <v>392442.18</v>
      </c>
      <c r="S2013" s="15">
        <f>Raw_Data!$R2013*Raw_Data!$I2013/100</f>
        <v>22565.425350000001</v>
      </c>
      <c r="T2013" s="15">
        <f>Raw_Data!$R2013-Raw_Data!$S2013</f>
        <v>369876.75465000002</v>
      </c>
      <c r="U2013" s="17">
        <f>Raw_Data!$L2013/Raw_Data!$J2013</f>
        <v>0.21591524091739472</v>
      </c>
    </row>
    <row r="2014" spans="1:21" x14ac:dyDescent="0.3">
      <c r="A2014" s="9" t="s">
        <v>2747</v>
      </c>
      <c r="B2014" s="8">
        <v>45367</v>
      </c>
      <c r="C2014" s="9" t="s">
        <v>34</v>
      </c>
      <c r="D2014" s="9" t="s">
        <v>1670</v>
      </c>
      <c r="E2014" s="9" t="s">
        <v>5786</v>
      </c>
      <c r="F2014" s="9" t="s">
        <v>27</v>
      </c>
      <c r="G2014" s="9">
        <v>61786.19</v>
      </c>
      <c r="H2014" s="9">
        <v>10</v>
      </c>
      <c r="I2014" s="10">
        <v>2.25</v>
      </c>
      <c r="J2014" s="11">
        <v>617861.87</v>
      </c>
      <c r="K2014" s="9">
        <v>49403.82</v>
      </c>
      <c r="L2014" s="11">
        <v>123823.63</v>
      </c>
      <c r="M2014" s="9" t="s">
        <v>21</v>
      </c>
      <c r="N2014" s="9" t="s">
        <v>45</v>
      </c>
      <c r="O2014" s="9" t="s">
        <v>23</v>
      </c>
      <c r="P2014" s="9">
        <v>3</v>
      </c>
      <c r="Q2014" s="9">
        <v>2024</v>
      </c>
      <c r="R2014" s="11">
        <f>Raw_Data!$G2014*Raw_Data!$H2014</f>
        <v>617861.9</v>
      </c>
      <c r="S2014" s="11">
        <f>Raw_Data!$R2014*Raw_Data!$I2014/100</f>
        <v>13901.892750000001</v>
      </c>
      <c r="T2014" s="11">
        <f>Raw_Data!$R2014-Raw_Data!$S2014</f>
        <v>603960.00725000002</v>
      </c>
      <c r="U2014" s="16">
        <f>Raw_Data!$L2014/Raw_Data!$J2014</f>
        <v>0.20040665399857091</v>
      </c>
    </row>
    <row r="2015" spans="1:21" x14ac:dyDescent="0.3">
      <c r="A2015" s="13" t="s">
        <v>2748</v>
      </c>
      <c r="B2015" s="12">
        <v>45367</v>
      </c>
      <c r="C2015" s="13" t="s">
        <v>40</v>
      </c>
      <c r="D2015" s="13" t="s">
        <v>1682</v>
      </c>
      <c r="E2015" s="13" t="s">
        <v>5789</v>
      </c>
      <c r="F2015" s="13" t="s">
        <v>42</v>
      </c>
      <c r="G2015" s="13">
        <v>93352.62</v>
      </c>
      <c r="H2015" s="13">
        <v>117</v>
      </c>
      <c r="I2015" s="14">
        <v>1.49</v>
      </c>
      <c r="J2015" s="15">
        <v>10922256.68</v>
      </c>
      <c r="K2015" s="13">
        <v>66375.240000000005</v>
      </c>
      <c r="L2015" s="15">
        <v>3156353.96</v>
      </c>
      <c r="M2015" s="13" t="s">
        <v>36</v>
      </c>
      <c r="N2015" s="13" t="s">
        <v>28</v>
      </c>
      <c r="O2015" s="13" t="s">
        <v>23</v>
      </c>
      <c r="P2015" s="13">
        <v>3</v>
      </c>
      <c r="Q2015" s="13">
        <v>2024</v>
      </c>
      <c r="R2015" s="15">
        <f>Raw_Data!$G2015*Raw_Data!$H2015</f>
        <v>10922256.539999999</v>
      </c>
      <c r="S2015" s="15">
        <f>Raw_Data!$R2015*Raw_Data!$I2015/100</f>
        <v>162741.62244599999</v>
      </c>
      <c r="T2015" s="15">
        <f>Raw_Data!$R2015-Raw_Data!$S2015</f>
        <v>10759514.917553999</v>
      </c>
      <c r="U2015" s="17">
        <f>Raw_Data!$L2015/Raw_Data!$J2015</f>
        <v>0.28898368281160008</v>
      </c>
    </row>
    <row r="2016" spans="1:21" x14ac:dyDescent="0.3">
      <c r="A2016" s="9" t="s">
        <v>2749</v>
      </c>
      <c r="B2016" s="8">
        <v>45367</v>
      </c>
      <c r="C2016" s="9" t="s">
        <v>34</v>
      </c>
      <c r="D2016" s="9" t="s">
        <v>1005</v>
      </c>
      <c r="E2016" s="9" t="s">
        <v>5786</v>
      </c>
      <c r="F2016" s="9" t="s">
        <v>20</v>
      </c>
      <c r="G2016" s="9">
        <v>65370.42</v>
      </c>
      <c r="H2016" s="9">
        <v>1</v>
      </c>
      <c r="I2016" s="10">
        <v>2.63</v>
      </c>
      <c r="J2016" s="11">
        <v>65370.42</v>
      </c>
      <c r="K2016" s="9">
        <v>52743.87</v>
      </c>
      <c r="L2016" s="11">
        <v>12626.55</v>
      </c>
      <c r="M2016" s="9" t="s">
        <v>21</v>
      </c>
      <c r="N2016" s="9" t="s">
        <v>22</v>
      </c>
      <c r="O2016" s="9" t="s">
        <v>23</v>
      </c>
      <c r="P2016" s="9">
        <v>3</v>
      </c>
      <c r="Q2016" s="9">
        <v>2024</v>
      </c>
      <c r="R2016" s="11">
        <f>Raw_Data!$G2016*Raw_Data!$H2016</f>
        <v>65370.42</v>
      </c>
      <c r="S2016" s="11">
        <f>Raw_Data!$R2016*Raw_Data!$I2016/100</f>
        <v>1719.2420460000001</v>
      </c>
      <c r="T2016" s="11">
        <f>Raw_Data!$R2016-Raw_Data!$S2016</f>
        <v>63651.177953999999</v>
      </c>
      <c r="U2016" s="16">
        <f>Raw_Data!$L2016/Raw_Data!$J2016</f>
        <v>0.1931538760191536</v>
      </c>
    </row>
    <row r="2017" spans="1:21" x14ac:dyDescent="0.3">
      <c r="A2017" s="13" t="s">
        <v>2750</v>
      </c>
      <c r="B2017" s="12">
        <v>45367</v>
      </c>
      <c r="C2017" s="13" t="s">
        <v>25</v>
      </c>
      <c r="D2017" s="13" t="s">
        <v>1740</v>
      </c>
      <c r="E2017" s="13" t="s">
        <v>5788</v>
      </c>
      <c r="F2017" s="13" t="s">
        <v>27</v>
      </c>
      <c r="G2017" s="13">
        <v>104883.91</v>
      </c>
      <c r="H2017" s="13">
        <v>9</v>
      </c>
      <c r="I2017" s="14">
        <v>4</v>
      </c>
      <c r="J2017" s="15">
        <v>943955.15</v>
      </c>
      <c r="K2017" s="13">
        <v>85179.26</v>
      </c>
      <c r="L2017" s="15">
        <v>177341.81</v>
      </c>
      <c r="M2017" s="13" t="s">
        <v>21</v>
      </c>
      <c r="N2017" s="13" t="s">
        <v>45</v>
      </c>
      <c r="O2017" s="13" t="s">
        <v>23</v>
      </c>
      <c r="P2017" s="13">
        <v>3</v>
      </c>
      <c r="Q2017" s="13">
        <v>2024</v>
      </c>
      <c r="R2017" s="15">
        <f>Raw_Data!$G2017*Raw_Data!$H2017</f>
        <v>943955.19000000006</v>
      </c>
      <c r="S2017" s="15">
        <f>Raw_Data!$R2017*Raw_Data!$I2017/100</f>
        <v>37758.207600000002</v>
      </c>
      <c r="T2017" s="15">
        <f>Raw_Data!$R2017-Raw_Data!$S2017</f>
        <v>906196.9824000001</v>
      </c>
      <c r="U2017" s="17">
        <f>Raw_Data!$L2017/Raw_Data!$J2017</f>
        <v>0.18787101272767037</v>
      </c>
    </row>
    <row r="2018" spans="1:21" x14ac:dyDescent="0.3">
      <c r="A2018" s="9" t="s">
        <v>2751</v>
      </c>
      <c r="B2018" s="8">
        <v>45367</v>
      </c>
      <c r="C2018" s="9" t="s">
        <v>34</v>
      </c>
      <c r="D2018" s="9" t="s">
        <v>1626</v>
      </c>
      <c r="E2018" s="9" t="s">
        <v>5788</v>
      </c>
      <c r="F2018" s="9" t="s">
        <v>20</v>
      </c>
      <c r="G2018" s="9">
        <v>48695.98</v>
      </c>
      <c r="H2018" s="9">
        <v>38</v>
      </c>
      <c r="I2018" s="10">
        <v>21.18</v>
      </c>
      <c r="J2018" s="11">
        <v>1850447.07</v>
      </c>
      <c r="K2018" s="9">
        <v>39549.57</v>
      </c>
      <c r="L2018" s="11">
        <v>347563.28</v>
      </c>
      <c r="M2018" s="9" t="s">
        <v>36</v>
      </c>
      <c r="N2018" s="9" t="s">
        <v>22</v>
      </c>
      <c r="O2018" s="9" t="s">
        <v>29</v>
      </c>
      <c r="P2018" s="9">
        <v>3</v>
      </c>
      <c r="Q2018" s="9">
        <v>2024</v>
      </c>
      <c r="R2018" s="11">
        <f>Raw_Data!$G2018*Raw_Data!$H2018</f>
        <v>1850447.2400000002</v>
      </c>
      <c r="S2018" s="11">
        <f>Raw_Data!$R2018*Raw_Data!$I2018/100</f>
        <v>391924.72543200001</v>
      </c>
      <c r="T2018" s="11">
        <f>Raw_Data!$R2018-Raw_Data!$S2018</f>
        <v>1458522.5145680001</v>
      </c>
      <c r="U2018" s="16">
        <f>Raw_Data!$L2018/Raw_Data!$J2018</f>
        <v>0.18782665315576955</v>
      </c>
    </row>
    <row r="2019" spans="1:21" x14ac:dyDescent="0.3">
      <c r="A2019" s="13" t="s">
        <v>2752</v>
      </c>
      <c r="B2019" s="12">
        <v>45367</v>
      </c>
      <c r="C2019" s="13" t="s">
        <v>47</v>
      </c>
      <c r="D2019" s="13" t="s">
        <v>1054</v>
      </c>
      <c r="E2019" s="13" t="s">
        <v>5787</v>
      </c>
      <c r="F2019" s="13" t="s">
        <v>42</v>
      </c>
      <c r="G2019" s="13">
        <v>42527.53</v>
      </c>
      <c r="H2019" s="13">
        <v>4</v>
      </c>
      <c r="I2019" s="14">
        <v>5.88</v>
      </c>
      <c r="J2019" s="15">
        <v>170110.12</v>
      </c>
      <c r="K2019" s="13">
        <v>29050.81</v>
      </c>
      <c r="L2019" s="15">
        <v>53906.879999999997</v>
      </c>
      <c r="M2019" s="13" t="s">
        <v>21</v>
      </c>
      <c r="N2019" s="13" t="s">
        <v>28</v>
      </c>
      <c r="O2019" s="13" t="s">
        <v>23</v>
      </c>
      <c r="P2019" s="13">
        <v>3</v>
      </c>
      <c r="Q2019" s="13">
        <v>2024</v>
      </c>
      <c r="R2019" s="15">
        <f>Raw_Data!$G2019*Raw_Data!$H2019</f>
        <v>170110.12</v>
      </c>
      <c r="S2019" s="15">
        <f>Raw_Data!$R2019*Raw_Data!$I2019/100</f>
        <v>10002.475055999999</v>
      </c>
      <c r="T2019" s="15">
        <f>Raw_Data!$R2019-Raw_Data!$S2019</f>
        <v>160107.644944</v>
      </c>
      <c r="U2019" s="17">
        <f>Raw_Data!$L2019/Raw_Data!$J2019</f>
        <v>0.31689402135510808</v>
      </c>
    </row>
    <row r="2020" spans="1:21" x14ac:dyDescent="0.3">
      <c r="A2020" s="9" t="s">
        <v>2753</v>
      </c>
      <c r="B2020" s="8">
        <v>45368</v>
      </c>
      <c r="C2020" s="9" t="s">
        <v>40</v>
      </c>
      <c r="D2020" s="9" t="s">
        <v>413</v>
      </c>
      <c r="E2020" s="9" t="s">
        <v>5789</v>
      </c>
      <c r="F2020" s="9" t="s">
        <v>55</v>
      </c>
      <c r="G2020" s="9">
        <v>92191.87</v>
      </c>
      <c r="H2020" s="9">
        <v>112</v>
      </c>
      <c r="I2020" s="10">
        <v>2.2599999999999998</v>
      </c>
      <c r="J2020" s="11">
        <v>10325489.48</v>
      </c>
      <c r="K2020" s="9">
        <v>65522.46</v>
      </c>
      <c r="L2020" s="11">
        <v>2986974.08</v>
      </c>
      <c r="M2020" s="9" t="s">
        <v>36</v>
      </c>
      <c r="N2020" s="9" t="s">
        <v>22</v>
      </c>
      <c r="O2020" s="9" t="s">
        <v>23</v>
      </c>
      <c r="P2020" s="9">
        <v>3</v>
      </c>
      <c r="Q2020" s="9">
        <v>2024</v>
      </c>
      <c r="R2020" s="11">
        <f>Raw_Data!$G2020*Raw_Data!$H2020</f>
        <v>10325489.439999999</v>
      </c>
      <c r="S2020" s="11">
        <f>Raw_Data!$R2020*Raw_Data!$I2020/100</f>
        <v>233356.06134399996</v>
      </c>
      <c r="T2020" s="11">
        <f>Raw_Data!$R2020-Raw_Data!$S2020</f>
        <v>10092133.378656</v>
      </c>
      <c r="U2020" s="16">
        <f>Raw_Data!$L2020/Raw_Data!$J2020</f>
        <v>0.28928159636263556</v>
      </c>
    </row>
    <row r="2021" spans="1:21" x14ac:dyDescent="0.3">
      <c r="A2021" s="13" t="s">
        <v>2754</v>
      </c>
      <c r="B2021" s="12">
        <v>45368</v>
      </c>
      <c r="C2021" s="13" t="s">
        <v>40</v>
      </c>
      <c r="D2021" s="13" t="s">
        <v>471</v>
      </c>
      <c r="E2021" s="13" t="s">
        <v>5789</v>
      </c>
      <c r="F2021" s="13" t="s">
        <v>42</v>
      </c>
      <c r="G2021" s="13">
        <v>95832.13</v>
      </c>
      <c r="H2021" s="13">
        <v>7</v>
      </c>
      <c r="I2021" s="14">
        <v>14.06</v>
      </c>
      <c r="J2021" s="15">
        <v>670824.93999999994</v>
      </c>
      <c r="K2021" s="13">
        <v>74079.89</v>
      </c>
      <c r="L2021" s="15">
        <v>152265.72</v>
      </c>
      <c r="M2021" s="13" t="s">
        <v>21</v>
      </c>
      <c r="N2021" s="13" t="s">
        <v>28</v>
      </c>
      <c r="O2021" s="13" t="s">
        <v>29</v>
      </c>
      <c r="P2021" s="13">
        <v>3</v>
      </c>
      <c r="Q2021" s="13">
        <v>2024</v>
      </c>
      <c r="R2021" s="15">
        <f>Raw_Data!$G2021*Raw_Data!$H2021</f>
        <v>670824.91</v>
      </c>
      <c r="S2021" s="15">
        <f>Raw_Data!$R2021*Raw_Data!$I2021/100</f>
        <v>94317.982346000004</v>
      </c>
      <c r="T2021" s="15">
        <f>Raw_Data!$R2021-Raw_Data!$S2021</f>
        <v>576506.927654</v>
      </c>
      <c r="U2021" s="17">
        <f>Raw_Data!$L2021/Raw_Data!$J2021</f>
        <v>0.22698279524312262</v>
      </c>
    </row>
    <row r="2022" spans="1:21" x14ac:dyDescent="0.3">
      <c r="A2022" s="9" t="s">
        <v>2755</v>
      </c>
      <c r="B2022" s="8">
        <v>45368</v>
      </c>
      <c r="C2022" s="9" t="s">
        <v>25</v>
      </c>
      <c r="D2022" s="9" t="s">
        <v>777</v>
      </c>
      <c r="E2022" s="9" t="s">
        <v>5789</v>
      </c>
      <c r="F2022" s="9" t="s">
        <v>27</v>
      </c>
      <c r="G2022" s="9">
        <v>93671.7</v>
      </c>
      <c r="H2022" s="9">
        <v>6</v>
      </c>
      <c r="I2022" s="10">
        <v>0.4</v>
      </c>
      <c r="J2022" s="11">
        <v>562030.19999999995</v>
      </c>
      <c r="K2022" s="9">
        <v>76002.41</v>
      </c>
      <c r="L2022" s="11">
        <v>106015.76</v>
      </c>
      <c r="M2022" s="9" t="s">
        <v>21</v>
      </c>
      <c r="N2022" s="9" t="s">
        <v>28</v>
      </c>
      <c r="O2022" s="9" t="s">
        <v>23</v>
      </c>
      <c r="P2022" s="9">
        <v>3</v>
      </c>
      <c r="Q2022" s="9">
        <v>2024</v>
      </c>
      <c r="R2022" s="11">
        <f>Raw_Data!$G2022*Raw_Data!$H2022</f>
        <v>562030.19999999995</v>
      </c>
      <c r="S2022" s="11">
        <f>Raw_Data!$R2022*Raw_Data!$I2022/100</f>
        <v>2248.1207999999997</v>
      </c>
      <c r="T2022" s="11">
        <f>Raw_Data!$R2022-Raw_Data!$S2022</f>
        <v>559782.07919999992</v>
      </c>
      <c r="U2022" s="16">
        <f>Raw_Data!$L2022/Raw_Data!$J2022</f>
        <v>0.18863000600323612</v>
      </c>
    </row>
    <row r="2023" spans="1:21" x14ac:dyDescent="0.3">
      <c r="A2023" s="13" t="s">
        <v>2756</v>
      </c>
      <c r="B2023" s="12">
        <v>45368</v>
      </c>
      <c r="C2023" s="13" t="s">
        <v>25</v>
      </c>
      <c r="D2023" s="13" t="s">
        <v>833</v>
      </c>
      <c r="E2023" s="13" t="s">
        <v>5790</v>
      </c>
      <c r="F2023" s="13" t="s">
        <v>32</v>
      </c>
      <c r="G2023" s="13">
        <v>104660.13</v>
      </c>
      <c r="H2023" s="13">
        <v>9</v>
      </c>
      <c r="I2023" s="14">
        <v>15.81</v>
      </c>
      <c r="J2023" s="15">
        <v>941941.19</v>
      </c>
      <c r="K2023" s="13">
        <v>92094.22</v>
      </c>
      <c r="L2023" s="15">
        <v>113093.18</v>
      </c>
      <c r="M2023" s="13" t="s">
        <v>21</v>
      </c>
      <c r="N2023" s="13" t="s">
        <v>22</v>
      </c>
      <c r="O2023" s="13" t="s">
        <v>29</v>
      </c>
      <c r="P2023" s="13">
        <v>3</v>
      </c>
      <c r="Q2023" s="13">
        <v>2024</v>
      </c>
      <c r="R2023" s="15">
        <f>Raw_Data!$G2023*Raw_Data!$H2023</f>
        <v>941941.17</v>
      </c>
      <c r="S2023" s="15">
        <f>Raw_Data!$R2023*Raw_Data!$I2023/100</f>
        <v>148920.898977</v>
      </c>
      <c r="T2023" s="15">
        <f>Raw_Data!$R2023-Raw_Data!$S2023</f>
        <v>793020.27102300001</v>
      </c>
      <c r="U2023" s="17">
        <f>Raw_Data!$L2023/Raw_Data!$J2023</f>
        <v>0.12006395006465319</v>
      </c>
    </row>
    <row r="2024" spans="1:21" x14ac:dyDescent="0.3">
      <c r="A2024" s="9" t="s">
        <v>2757</v>
      </c>
      <c r="B2024" s="8">
        <v>45368</v>
      </c>
      <c r="C2024" s="9" t="s">
        <v>40</v>
      </c>
      <c r="D2024" s="9" t="s">
        <v>158</v>
      </c>
      <c r="E2024" s="9" t="s">
        <v>5790</v>
      </c>
      <c r="F2024" s="9" t="s">
        <v>20</v>
      </c>
      <c r="G2024" s="9">
        <v>116669.88</v>
      </c>
      <c r="H2024" s="9">
        <v>50</v>
      </c>
      <c r="I2024" s="10">
        <v>1.01</v>
      </c>
      <c r="J2024" s="11">
        <v>5833494.1699999999</v>
      </c>
      <c r="K2024" s="9">
        <v>98559.58</v>
      </c>
      <c r="L2024" s="11">
        <v>905515.14</v>
      </c>
      <c r="M2024" s="9" t="s">
        <v>36</v>
      </c>
      <c r="N2024" s="9" t="s">
        <v>22</v>
      </c>
      <c r="O2024" s="9" t="s">
        <v>23</v>
      </c>
      <c r="P2024" s="9">
        <v>3</v>
      </c>
      <c r="Q2024" s="9">
        <v>2024</v>
      </c>
      <c r="R2024" s="11">
        <f>Raw_Data!$G2024*Raw_Data!$H2024</f>
        <v>5833494</v>
      </c>
      <c r="S2024" s="11">
        <f>Raw_Data!$R2024*Raw_Data!$I2024/100</f>
        <v>58918.289400000001</v>
      </c>
      <c r="T2024" s="11">
        <f>Raw_Data!$R2024-Raw_Data!$S2024</f>
        <v>5774575.7105999999</v>
      </c>
      <c r="U2024" s="16">
        <f>Raw_Data!$L2024/Raw_Data!$J2024</f>
        <v>0.15522688694141612</v>
      </c>
    </row>
    <row r="2025" spans="1:21" x14ac:dyDescent="0.3">
      <c r="A2025" s="13" t="s">
        <v>2758</v>
      </c>
      <c r="B2025" s="12">
        <v>45368</v>
      </c>
      <c r="C2025" s="13" t="s">
        <v>18</v>
      </c>
      <c r="D2025" s="13" t="s">
        <v>1376</v>
      </c>
      <c r="E2025" s="13" t="s">
        <v>5790</v>
      </c>
      <c r="F2025" s="13" t="s">
        <v>20</v>
      </c>
      <c r="G2025" s="13">
        <v>71661.02</v>
      </c>
      <c r="H2025" s="13">
        <v>4</v>
      </c>
      <c r="I2025" s="14">
        <v>1.85</v>
      </c>
      <c r="J2025" s="15">
        <v>286644.09999999998</v>
      </c>
      <c r="K2025" s="13">
        <v>59030.7</v>
      </c>
      <c r="L2025" s="15">
        <v>50521.32</v>
      </c>
      <c r="M2025" s="13" t="s">
        <v>21</v>
      </c>
      <c r="N2025" s="13" t="s">
        <v>58</v>
      </c>
      <c r="O2025" s="13" t="s">
        <v>23</v>
      </c>
      <c r="P2025" s="13">
        <v>3</v>
      </c>
      <c r="Q2025" s="13">
        <v>2024</v>
      </c>
      <c r="R2025" s="15">
        <f>Raw_Data!$G2025*Raw_Data!$H2025</f>
        <v>286644.08</v>
      </c>
      <c r="S2025" s="15">
        <f>Raw_Data!$R2025*Raw_Data!$I2025/100</f>
        <v>5302.9154800000006</v>
      </c>
      <c r="T2025" s="15">
        <f>Raw_Data!$R2025-Raw_Data!$S2025</f>
        <v>281341.16451999999</v>
      </c>
      <c r="U2025" s="17">
        <f>Raw_Data!$L2025/Raw_Data!$J2025</f>
        <v>0.17625103743631912</v>
      </c>
    </row>
    <row r="2026" spans="1:21" x14ac:dyDescent="0.3">
      <c r="A2026" s="9" t="s">
        <v>2759</v>
      </c>
      <c r="B2026" s="8">
        <v>45368</v>
      </c>
      <c r="C2026" s="9" t="s">
        <v>40</v>
      </c>
      <c r="D2026" s="9" t="s">
        <v>1313</v>
      </c>
      <c r="E2026" s="9" t="s">
        <v>5787</v>
      </c>
      <c r="F2026" s="9" t="s">
        <v>27</v>
      </c>
      <c r="G2026" s="9">
        <v>82795.179999999993</v>
      </c>
      <c r="H2026" s="9">
        <v>2</v>
      </c>
      <c r="I2026" s="10">
        <v>4</v>
      </c>
      <c r="J2026" s="11">
        <v>165590.35</v>
      </c>
      <c r="K2026" s="9">
        <v>59777.95</v>
      </c>
      <c r="L2026" s="11">
        <v>46034.46</v>
      </c>
      <c r="M2026" s="9" t="s">
        <v>21</v>
      </c>
      <c r="N2026" s="9" t="s">
        <v>22</v>
      </c>
      <c r="O2026" s="9" t="s">
        <v>23</v>
      </c>
      <c r="P2026" s="9">
        <v>3</v>
      </c>
      <c r="Q2026" s="9">
        <v>2024</v>
      </c>
      <c r="R2026" s="11">
        <f>Raw_Data!$G2026*Raw_Data!$H2026</f>
        <v>165590.35999999999</v>
      </c>
      <c r="S2026" s="11">
        <f>Raw_Data!$R2026*Raw_Data!$I2026/100</f>
        <v>6623.6143999999995</v>
      </c>
      <c r="T2026" s="11">
        <f>Raw_Data!$R2026-Raw_Data!$S2026</f>
        <v>158966.74559999999</v>
      </c>
      <c r="U2026" s="16">
        <f>Raw_Data!$L2026/Raw_Data!$J2026</f>
        <v>0.27800206956504409</v>
      </c>
    </row>
    <row r="2027" spans="1:21" x14ac:dyDescent="0.3">
      <c r="A2027" s="13" t="s">
        <v>2760</v>
      </c>
      <c r="B2027" s="12">
        <v>45368</v>
      </c>
      <c r="C2027" s="13" t="s">
        <v>25</v>
      </c>
      <c r="D2027" s="13" t="s">
        <v>93</v>
      </c>
      <c r="E2027" s="13" t="s">
        <v>5788</v>
      </c>
      <c r="F2027" s="13" t="s">
        <v>27</v>
      </c>
      <c r="G2027" s="13">
        <v>126521.42</v>
      </c>
      <c r="H2027" s="13">
        <v>1</v>
      </c>
      <c r="I2027" s="14">
        <v>0.98</v>
      </c>
      <c r="J2027" s="15">
        <v>126521.42</v>
      </c>
      <c r="K2027" s="13">
        <v>94799.039999999994</v>
      </c>
      <c r="L2027" s="15">
        <v>31722.38</v>
      </c>
      <c r="M2027" s="13" t="s">
        <v>21</v>
      </c>
      <c r="N2027" s="13" t="s">
        <v>28</v>
      </c>
      <c r="O2027" s="13" t="s">
        <v>23</v>
      </c>
      <c r="P2027" s="13">
        <v>3</v>
      </c>
      <c r="Q2027" s="13">
        <v>2024</v>
      </c>
      <c r="R2027" s="15">
        <f>Raw_Data!$G2027*Raw_Data!$H2027</f>
        <v>126521.42</v>
      </c>
      <c r="S2027" s="15">
        <f>Raw_Data!$R2027*Raw_Data!$I2027/100</f>
        <v>1239.9099159999998</v>
      </c>
      <c r="T2027" s="15">
        <f>Raw_Data!$R2027-Raw_Data!$S2027</f>
        <v>125281.51008399999</v>
      </c>
      <c r="U2027" s="17">
        <f>Raw_Data!$L2027/Raw_Data!$J2027</f>
        <v>0.25072734719543932</v>
      </c>
    </row>
    <row r="2028" spans="1:21" x14ac:dyDescent="0.3">
      <c r="A2028" s="9" t="s">
        <v>2761</v>
      </c>
      <c r="B2028" s="8">
        <v>45368</v>
      </c>
      <c r="C2028" s="9" t="s">
        <v>34</v>
      </c>
      <c r="D2028" s="9" t="s">
        <v>713</v>
      </c>
      <c r="E2028" s="9" t="s">
        <v>5786</v>
      </c>
      <c r="F2028" s="9" t="s">
        <v>55</v>
      </c>
      <c r="G2028" s="9">
        <v>66373.710000000006</v>
      </c>
      <c r="H2028" s="9">
        <v>32</v>
      </c>
      <c r="I2028" s="10">
        <v>4.25</v>
      </c>
      <c r="J2028" s="11">
        <v>2123958.7000000002</v>
      </c>
      <c r="K2028" s="9">
        <v>46995.51</v>
      </c>
      <c r="L2028" s="11">
        <v>620102.46</v>
      </c>
      <c r="M2028" s="9" t="s">
        <v>36</v>
      </c>
      <c r="N2028" s="9" t="s">
        <v>45</v>
      </c>
      <c r="O2028" s="9" t="s">
        <v>23</v>
      </c>
      <c r="P2028" s="9">
        <v>3</v>
      </c>
      <c r="Q2028" s="9">
        <v>2024</v>
      </c>
      <c r="R2028" s="11">
        <f>Raw_Data!$G2028*Raw_Data!$H2028</f>
        <v>2123958.7200000002</v>
      </c>
      <c r="S2028" s="11">
        <f>Raw_Data!$R2028*Raw_Data!$I2028/100</f>
        <v>90268.245600000009</v>
      </c>
      <c r="T2028" s="11">
        <f>Raw_Data!$R2028-Raw_Data!$S2028</f>
        <v>2033690.4744000002</v>
      </c>
      <c r="U2028" s="16">
        <f>Raw_Data!$L2028/Raw_Data!$J2028</f>
        <v>0.29195598765644543</v>
      </c>
    </row>
    <row r="2029" spans="1:21" x14ac:dyDescent="0.3">
      <c r="A2029" s="13" t="s">
        <v>2762</v>
      </c>
      <c r="B2029" s="12">
        <v>45369</v>
      </c>
      <c r="C2029" s="13" t="s">
        <v>18</v>
      </c>
      <c r="D2029" s="13" t="s">
        <v>122</v>
      </c>
      <c r="E2029" s="13" t="s">
        <v>5789</v>
      </c>
      <c r="F2029" s="13" t="s">
        <v>32</v>
      </c>
      <c r="G2029" s="13">
        <v>76914.600000000006</v>
      </c>
      <c r="H2029" s="13">
        <v>5</v>
      </c>
      <c r="I2029" s="14">
        <v>2.64</v>
      </c>
      <c r="J2029" s="15">
        <v>384572.99</v>
      </c>
      <c r="K2029" s="13">
        <v>64170.23</v>
      </c>
      <c r="L2029" s="15">
        <v>63721.83</v>
      </c>
      <c r="M2029" s="13" t="s">
        <v>21</v>
      </c>
      <c r="N2029" s="13" t="s">
        <v>45</v>
      </c>
      <c r="O2029" s="13" t="s">
        <v>23</v>
      </c>
      <c r="P2029" s="13">
        <v>3</v>
      </c>
      <c r="Q2029" s="13">
        <v>2024</v>
      </c>
      <c r="R2029" s="15">
        <f>Raw_Data!$G2029*Raw_Data!$H2029</f>
        <v>384573</v>
      </c>
      <c r="S2029" s="15">
        <f>Raw_Data!$R2029*Raw_Data!$I2029/100</f>
        <v>10152.727200000001</v>
      </c>
      <c r="T2029" s="15">
        <f>Raw_Data!$R2029-Raw_Data!$S2029</f>
        <v>374420.27279999998</v>
      </c>
      <c r="U2029" s="17">
        <f>Raw_Data!$L2029/Raw_Data!$J2029</f>
        <v>0.1656950218994839</v>
      </c>
    </row>
    <row r="2030" spans="1:21" x14ac:dyDescent="0.3">
      <c r="A2030" s="9" t="s">
        <v>2763</v>
      </c>
      <c r="B2030" s="8">
        <v>45369</v>
      </c>
      <c r="C2030" s="9" t="s">
        <v>18</v>
      </c>
      <c r="D2030" s="9" t="s">
        <v>1336</v>
      </c>
      <c r="E2030" s="9" t="s">
        <v>5785</v>
      </c>
      <c r="F2030" s="9" t="s">
        <v>42</v>
      </c>
      <c r="G2030" s="9">
        <v>54388.38</v>
      </c>
      <c r="H2030" s="9">
        <v>2</v>
      </c>
      <c r="I2030" s="10">
        <v>3.66</v>
      </c>
      <c r="J2030" s="11">
        <v>108776.75</v>
      </c>
      <c r="K2030" s="9">
        <v>42318.559999999998</v>
      </c>
      <c r="L2030" s="11">
        <v>24139.63</v>
      </c>
      <c r="M2030" s="9" t="s">
        <v>21</v>
      </c>
      <c r="N2030" s="9" t="s">
        <v>22</v>
      </c>
      <c r="O2030" s="9" t="s">
        <v>23</v>
      </c>
      <c r="P2030" s="9">
        <v>3</v>
      </c>
      <c r="Q2030" s="9">
        <v>2024</v>
      </c>
      <c r="R2030" s="11">
        <f>Raw_Data!$G2030*Raw_Data!$H2030</f>
        <v>108776.76</v>
      </c>
      <c r="S2030" s="11">
        <f>Raw_Data!$R2030*Raw_Data!$I2030/100</f>
        <v>3981.2294160000001</v>
      </c>
      <c r="T2030" s="11">
        <f>Raw_Data!$R2030-Raw_Data!$S2030</f>
        <v>104795.53058399999</v>
      </c>
      <c r="U2030" s="16">
        <f>Raw_Data!$L2030/Raw_Data!$J2030</f>
        <v>0.22191902221752352</v>
      </c>
    </row>
    <row r="2031" spans="1:21" x14ac:dyDescent="0.3">
      <c r="A2031" s="13" t="s">
        <v>2764</v>
      </c>
      <c r="B2031" s="12">
        <v>45369</v>
      </c>
      <c r="C2031" s="13" t="s">
        <v>18</v>
      </c>
      <c r="D2031" s="13" t="s">
        <v>76</v>
      </c>
      <c r="E2031" s="13" t="s">
        <v>5785</v>
      </c>
      <c r="F2031" s="13" t="s">
        <v>27</v>
      </c>
      <c r="G2031" s="13">
        <v>65753.53</v>
      </c>
      <c r="H2031" s="13">
        <v>1</v>
      </c>
      <c r="I2031" s="14">
        <v>2.64</v>
      </c>
      <c r="J2031" s="15">
        <v>65753.53</v>
      </c>
      <c r="K2031" s="13">
        <v>51012.72</v>
      </c>
      <c r="L2031" s="15">
        <v>14740.81</v>
      </c>
      <c r="M2031" s="13" t="s">
        <v>21</v>
      </c>
      <c r="N2031" s="13" t="s">
        <v>45</v>
      </c>
      <c r="O2031" s="13" t="s">
        <v>23</v>
      </c>
      <c r="P2031" s="13">
        <v>3</v>
      </c>
      <c r="Q2031" s="13">
        <v>2024</v>
      </c>
      <c r="R2031" s="15">
        <f>Raw_Data!$G2031*Raw_Data!$H2031</f>
        <v>65753.53</v>
      </c>
      <c r="S2031" s="15">
        <f>Raw_Data!$R2031*Raw_Data!$I2031/100</f>
        <v>1735.893192</v>
      </c>
      <c r="T2031" s="15">
        <f>Raw_Data!$R2031-Raw_Data!$S2031</f>
        <v>64017.636807999996</v>
      </c>
      <c r="U2031" s="17">
        <f>Raw_Data!$L2031/Raw_Data!$J2031</f>
        <v>0.22418279292381715</v>
      </c>
    </row>
    <row r="2032" spans="1:21" x14ac:dyDescent="0.3">
      <c r="A2032" s="9" t="s">
        <v>2765</v>
      </c>
      <c r="B2032" s="8">
        <v>45369</v>
      </c>
      <c r="C2032" s="9" t="s">
        <v>18</v>
      </c>
      <c r="D2032" s="9" t="s">
        <v>2193</v>
      </c>
      <c r="E2032" s="9" t="s">
        <v>5790</v>
      </c>
      <c r="F2032" s="9" t="s">
        <v>42</v>
      </c>
      <c r="G2032" s="9">
        <v>59239.92</v>
      </c>
      <c r="H2032" s="9">
        <v>24</v>
      </c>
      <c r="I2032" s="10">
        <v>9.5399999999999991</v>
      </c>
      <c r="J2032" s="11">
        <v>1421758.11</v>
      </c>
      <c r="K2032" s="9">
        <v>40500.54</v>
      </c>
      <c r="L2032" s="11">
        <v>449745.15</v>
      </c>
      <c r="M2032" s="9" t="s">
        <v>36</v>
      </c>
      <c r="N2032" s="9" t="s">
        <v>28</v>
      </c>
      <c r="O2032" s="9" t="s">
        <v>29</v>
      </c>
      <c r="P2032" s="9">
        <v>3</v>
      </c>
      <c r="Q2032" s="9">
        <v>2024</v>
      </c>
      <c r="R2032" s="11">
        <f>Raw_Data!$G2032*Raw_Data!$H2032</f>
        <v>1421758.08</v>
      </c>
      <c r="S2032" s="11">
        <f>Raw_Data!$R2032*Raw_Data!$I2032/100</f>
        <v>135635.72083199999</v>
      </c>
      <c r="T2032" s="11">
        <f>Raw_Data!$R2032-Raw_Data!$S2032</f>
        <v>1286122.3591680001</v>
      </c>
      <c r="U2032" s="16">
        <f>Raw_Data!$L2032/Raw_Data!$J2032</f>
        <v>0.3163302863100953</v>
      </c>
    </row>
    <row r="2033" spans="1:21" x14ac:dyDescent="0.3">
      <c r="A2033" s="13" t="s">
        <v>2766</v>
      </c>
      <c r="B2033" s="12">
        <v>45370</v>
      </c>
      <c r="C2033" s="13" t="s">
        <v>47</v>
      </c>
      <c r="D2033" s="13" t="s">
        <v>342</v>
      </c>
      <c r="E2033" s="13" t="s">
        <v>5788</v>
      </c>
      <c r="F2033" s="13" t="s">
        <v>32</v>
      </c>
      <c r="G2033" s="13">
        <v>36850.1</v>
      </c>
      <c r="H2033" s="13">
        <v>19</v>
      </c>
      <c r="I2033" s="14">
        <v>1.07</v>
      </c>
      <c r="J2033" s="15">
        <v>700151.92</v>
      </c>
      <c r="K2033" s="13">
        <v>32168.02</v>
      </c>
      <c r="L2033" s="15">
        <v>88959.59</v>
      </c>
      <c r="M2033" s="13" t="s">
        <v>36</v>
      </c>
      <c r="N2033" s="13" t="s">
        <v>28</v>
      </c>
      <c r="O2033" s="13" t="s">
        <v>23</v>
      </c>
      <c r="P2033" s="13">
        <v>3</v>
      </c>
      <c r="Q2033" s="13">
        <v>2024</v>
      </c>
      <c r="R2033" s="15">
        <f>Raw_Data!$G2033*Raw_Data!$H2033</f>
        <v>700151.9</v>
      </c>
      <c r="S2033" s="15">
        <f>Raw_Data!$R2033*Raw_Data!$I2033/100</f>
        <v>7491.6253300000008</v>
      </c>
      <c r="T2033" s="15">
        <f>Raw_Data!$R2033-Raw_Data!$S2033</f>
        <v>692660.27467000007</v>
      </c>
      <c r="U2033" s="17">
        <f>Raw_Data!$L2033/Raw_Data!$J2033</f>
        <v>0.12705755345211364</v>
      </c>
    </row>
    <row r="2034" spans="1:21" x14ac:dyDescent="0.3">
      <c r="A2034" s="9" t="s">
        <v>2767</v>
      </c>
      <c r="B2034" s="8">
        <v>45370</v>
      </c>
      <c r="C2034" s="9" t="s">
        <v>25</v>
      </c>
      <c r="D2034" s="9" t="s">
        <v>786</v>
      </c>
      <c r="E2034" s="9" t="s">
        <v>5787</v>
      </c>
      <c r="F2034" s="9" t="s">
        <v>55</v>
      </c>
      <c r="G2034" s="9">
        <v>99636.39</v>
      </c>
      <c r="H2034" s="9">
        <v>27</v>
      </c>
      <c r="I2034" s="10">
        <v>24.53</v>
      </c>
      <c r="J2034" s="11">
        <v>2690182.66</v>
      </c>
      <c r="K2034" s="9">
        <v>68834.14</v>
      </c>
      <c r="L2034" s="11">
        <v>831660.81</v>
      </c>
      <c r="M2034" s="9" t="s">
        <v>36</v>
      </c>
      <c r="N2034" s="9" t="s">
        <v>58</v>
      </c>
      <c r="O2034" s="9" t="s">
        <v>29</v>
      </c>
      <c r="P2034" s="9">
        <v>3</v>
      </c>
      <c r="Q2034" s="9">
        <v>2024</v>
      </c>
      <c r="R2034" s="11">
        <f>Raw_Data!$G2034*Raw_Data!$H2034</f>
        <v>2690182.53</v>
      </c>
      <c r="S2034" s="11">
        <f>Raw_Data!$R2034*Raw_Data!$I2034/100</f>
        <v>659901.77460899996</v>
      </c>
      <c r="T2034" s="11">
        <f>Raw_Data!$R2034-Raw_Data!$S2034</f>
        <v>2030280.7553909998</v>
      </c>
      <c r="U2034" s="16">
        <f>Raw_Data!$L2034/Raw_Data!$J2034</f>
        <v>0.30914659527245636</v>
      </c>
    </row>
    <row r="2035" spans="1:21" x14ac:dyDescent="0.3">
      <c r="A2035" s="13" t="s">
        <v>2768</v>
      </c>
      <c r="B2035" s="12">
        <v>45370</v>
      </c>
      <c r="C2035" s="13" t="s">
        <v>40</v>
      </c>
      <c r="D2035" s="13" t="s">
        <v>2769</v>
      </c>
      <c r="E2035" s="13" t="s">
        <v>5785</v>
      </c>
      <c r="F2035" s="13" t="s">
        <v>32</v>
      </c>
      <c r="G2035" s="13">
        <v>82853.100000000006</v>
      </c>
      <c r="H2035" s="13">
        <v>30</v>
      </c>
      <c r="I2035" s="14">
        <v>4.62</v>
      </c>
      <c r="J2035" s="15">
        <v>2485592.96</v>
      </c>
      <c r="K2035" s="13">
        <v>68198.84</v>
      </c>
      <c r="L2035" s="15">
        <v>439627.87</v>
      </c>
      <c r="M2035" s="13" t="s">
        <v>36</v>
      </c>
      <c r="N2035" s="13" t="s">
        <v>22</v>
      </c>
      <c r="O2035" s="13" t="s">
        <v>23</v>
      </c>
      <c r="P2035" s="13">
        <v>3</v>
      </c>
      <c r="Q2035" s="13">
        <v>2024</v>
      </c>
      <c r="R2035" s="15">
        <f>Raw_Data!$G2035*Raw_Data!$H2035</f>
        <v>2485593</v>
      </c>
      <c r="S2035" s="15">
        <f>Raw_Data!$R2035*Raw_Data!$I2035/100</f>
        <v>114834.39660000001</v>
      </c>
      <c r="T2035" s="15">
        <f>Raw_Data!$R2035-Raw_Data!$S2035</f>
        <v>2370758.6033999999</v>
      </c>
      <c r="U2035" s="17">
        <f>Raw_Data!$L2035/Raw_Data!$J2035</f>
        <v>0.17687041968448447</v>
      </c>
    </row>
    <row r="2036" spans="1:21" x14ac:dyDescent="0.3">
      <c r="A2036" s="9" t="s">
        <v>2770</v>
      </c>
      <c r="B2036" s="8">
        <v>45372</v>
      </c>
      <c r="C2036" s="9" t="s">
        <v>47</v>
      </c>
      <c r="D2036" s="9" t="s">
        <v>1804</v>
      </c>
      <c r="E2036" s="9" t="s">
        <v>5786</v>
      </c>
      <c r="F2036" s="9" t="s">
        <v>42</v>
      </c>
      <c r="G2036" s="9">
        <v>46145.279999999999</v>
      </c>
      <c r="H2036" s="9">
        <v>104</v>
      </c>
      <c r="I2036" s="10">
        <v>2.4700000000000002</v>
      </c>
      <c r="J2036" s="11">
        <v>4799108.96</v>
      </c>
      <c r="K2036" s="9">
        <v>32339.09</v>
      </c>
      <c r="L2036" s="11">
        <v>1435843.73</v>
      </c>
      <c r="M2036" s="9" t="s">
        <v>36</v>
      </c>
      <c r="N2036" s="9" t="s">
        <v>28</v>
      </c>
      <c r="O2036" s="9" t="s">
        <v>23</v>
      </c>
      <c r="P2036" s="9">
        <v>3</v>
      </c>
      <c r="Q2036" s="9">
        <v>2024</v>
      </c>
      <c r="R2036" s="11">
        <f>Raw_Data!$G2036*Raw_Data!$H2036</f>
        <v>4799109.1200000001</v>
      </c>
      <c r="S2036" s="11">
        <f>Raw_Data!$R2036*Raw_Data!$I2036/100</f>
        <v>118537.99526400001</v>
      </c>
      <c r="T2036" s="11">
        <f>Raw_Data!$R2036-Raw_Data!$S2036</f>
        <v>4680571.1247359999</v>
      </c>
      <c r="U2036" s="16">
        <f>Raw_Data!$L2036/Raw_Data!$J2036</f>
        <v>0.29918964998869291</v>
      </c>
    </row>
    <row r="2037" spans="1:21" x14ac:dyDescent="0.3">
      <c r="A2037" s="13" t="s">
        <v>2771</v>
      </c>
      <c r="B2037" s="12">
        <v>45372</v>
      </c>
      <c r="C2037" s="13" t="s">
        <v>25</v>
      </c>
      <c r="D2037" s="13" t="s">
        <v>339</v>
      </c>
      <c r="E2037" s="13" t="s">
        <v>5785</v>
      </c>
      <c r="F2037" s="13" t="s">
        <v>42</v>
      </c>
      <c r="G2037" s="13">
        <v>143641.82999999999</v>
      </c>
      <c r="H2037" s="13">
        <v>11</v>
      </c>
      <c r="I2037" s="14">
        <v>2.13</v>
      </c>
      <c r="J2037" s="15">
        <v>1580060.1</v>
      </c>
      <c r="K2037" s="13">
        <v>104525.82</v>
      </c>
      <c r="L2037" s="15">
        <v>430276.03</v>
      </c>
      <c r="M2037" s="13" t="s">
        <v>21</v>
      </c>
      <c r="N2037" s="13" t="s">
        <v>22</v>
      </c>
      <c r="O2037" s="13" t="s">
        <v>23</v>
      </c>
      <c r="P2037" s="13">
        <v>3</v>
      </c>
      <c r="Q2037" s="13">
        <v>2024</v>
      </c>
      <c r="R2037" s="15">
        <f>Raw_Data!$G2037*Raw_Data!$H2037</f>
        <v>1580060.13</v>
      </c>
      <c r="S2037" s="15">
        <f>Raw_Data!$R2037*Raw_Data!$I2037/100</f>
        <v>33655.280768999997</v>
      </c>
      <c r="T2037" s="15">
        <f>Raw_Data!$R2037-Raw_Data!$S2037</f>
        <v>1546404.8492309998</v>
      </c>
      <c r="U2037" s="17">
        <f>Raw_Data!$L2037/Raw_Data!$J2037</f>
        <v>0.27231624290746914</v>
      </c>
    </row>
    <row r="2038" spans="1:21" x14ac:dyDescent="0.3">
      <c r="A2038" s="9" t="s">
        <v>2772</v>
      </c>
      <c r="B2038" s="8">
        <v>45372</v>
      </c>
      <c r="C2038" s="9" t="s">
        <v>40</v>
      </c>
      <c r="D2038" s="9" t="s">
        <v>2049</v>
      </c>
      <c r="E2038" s="9" t="s">
        <v>5789</v>
      </c>
      <c r="F2038" s="9" t="s">
        <v>20</v>
      </c>
      <c r="G2038" s="9">
        <v>121032.79</v>
      </c>
      <c r="H2038" s="9">
        <v>5</v>
      </c>
      <c r="I2038" s="10">
        <v>2.11</v>
      </c>
      <c r="J2038" s="11">
        <v>605163.97</v>
      </c>
      <c r="K2038" s="9">
        <v>96913.48</v>
      </c>
      <c r="L2038" s="11">
        <v>120596.57</v>
      </c>
      <c r="M2038" s="9" t="s">
        <v>21</v>
      </c>
      <c r="N2038" s="9" t="s">
        <v>22</v>
      </c>
      <c r="O2038" s="9" t="s">
        <v>23</v>
      </c>
      <c r="P2038" s="9">
        <v>3</v>
      </c>
      <c r="Q2038" s="9">
        <v>2024</v>
      </c>
      <c r="R2038" s="11">
        <f>Raw_Data!$G2038*Raw_Data!$H2038</f>
        <v>605163.94999999995</v>
      </c>
      <c r="S2038" s="11">
        <f>Raw_Data!$R2038*Raw_Data!$I2038/100</f>
        <v>12768.959344999997</v>
      </c>
      <c r="T2038" s="11">
        <f>Raw_Data!$R2038-Raw_Data!$S2038</f>
        <v>592394.99065499997</v>
      </c>
      <c r="U2038" s="16">
        <f>Raw_Data!$L2038/Raw_Data!$J2038</f>
        <v>0.19927916395948028</v>
      </c>
    </row>
    <row r="2039" spans="1:21" x14ac:dyDescent="0.3">
      <c r="A2039" s="13" t="s">
        <v>2773</v>
      </c>
      <c r="B2039" s="12">
        <v>45373</v>
      </c>
      <c r="C2039" s="13" t="s">
        <v>34</v>
      </c>
      <c r="D2039" s="13" t="s">
        <v>1205</v>
      </c>
      <c r="E2039" s="13" t="s">
        <v>5788</v>
      </c>
      <c r="F2039" s="13" t="s">
        <v>20</v>
      </c>
      <c r="G2039" s="13">
        <v>66366.460000000006</v>
      </c>
      <c r="H2039" s="13">
        <v>2</v>
      </c>
      <c r="I2039" s="14">
        <v>0.98</v>
      </c>
      <c r="J2039" s="15">
        <v>132732.92000000001</v>
      </c>
      <c r="K2039" s="13">
        <v>55588.71</v>
      </c>
      <c r="L2039" s="15">
        <v>21555.5</v>
      </c>
      <c r="M2039" s="13" t="s">
        <v>21</v>
      </c>
      <c r="N2039" s="13" t="s">
        <v>45</v>
      </c>
      <c r="O2039" s="13" t="s">
        <v>23</v>
      </c>
      <c r="P2039" s="13">
        <v>3</v>
      </c>
      <c r="Q2039" s="13">
        <v>2024</v>
      </c>
      <c r="R2039" s="15">
        <f>Raw_Data!$G2039*Raw_Data!$H2039</f>
        <v>132732.92000000001</v>
      </c>
      <c r="S2039" s="15">
        <f>Raw_Data!$R2039*Raw_Data!$I2039/100</f>
        <v>1300.7826160000002</v>
      </c>
      <c r="T2039" s="15">
        <f>Raw_Data!$R2039-Raw_Data!$S2039</f>
        <v>131432.137384</v>
      </c>
      <c r="U2039" s="17">
        <f>Raw_Data!$L2039/Raw_Data!$J2039</f>
        <v>0.16239754237306012</v>
      </c>
    </row>
    <row r="2040" spans="1:21" x14ac:dyDescent="0.3">
      <c r="A2040" s="9" t="s">
        <v>2774</v>
      </c>
      <c r="B2040" s="8">
        <v>45373</v>
      </c>
      <c r="C2040" s="9" t="s">
        <v>25</v>
      </c>
      <c r="D2040" s="9" t="s">
        <v>616</v>
      </c>
      <c r="E2040" s="9" t="s">
        <v>5788</v>
      </c>
      <c r="F2040" s="9" t="s">
        <v>27</v>
      </c>
      <c r="G2040" s="9">
        <v>112078.14</v>
      </c>
      <c r="H2040" s="9">
        <v>10</v>
      </c>
      <c r="I2040" s="10">
        <v>6.89</v>
      </c>
      <c r="J2040" s="11">
        <v>1120781.3799999999</v>
      </c>
      <c r="K2040" s="9">
        <v>84492.64</v>
      </c>
      <c r="L2040" s="11">
        <v>275854.96000000002</v>
      </c>
      <c r="M2040" s="9" t="s">
        <v>21</v>
      </c>
      <c r="N2040" s="9" t="s">
        <v>22</v>
      </c>
      <c r="O2040" s="9" t="s">
        <v>29</v>
      </c>
      <c r="P2040" s="9">
        <v>3</v>
      </c>
      <c r="Q2040" s="9">
        <v>2024</v>
      </c>
      <c r="R2040" s="11">
        <f>Raw_Data!$G2040*Raw_Data!$H2040</f>
        <v>1120781.3999999999</v>
      </c>
      <c r="S2040" s="11">
        <f>Raw_Data!$R2040*Raw_Data!$I2040/100</f>
        <v>77221.838459999984</v>
      </c>
      <c r="T2040" s="11">
        <f>Raw_Data!$R2040-Raw_Data!$S2040</f>
        <v>1043559.5615399999</v>
      </c>
      <c r="U2040" s="16">
        <f>Raw_Data!$L2040/Raw_Data!$J2040</f>
        <v>0.24612735804015592</v>
      </c>
    </row>
    <row r="2041" spans="1:21" x14ac:dyDescent="0.3">
      <c r="A2041" s="13" t="s">
        <v>2775</v>
      </c>
      <c r="B2041" s="12">
        <v>45373</v>
      </c>
      <c r="C2041" s="13" t="s">
        <v>25</v>
      </c>
      <c r="D2041" s="13" t="s">
        <v>1490</v>
      </c>
      <c r="E2041" s="13" t="s">
        <v>5786</v>
      </c>
      <c r="F2041" s="13" t="s">
        <v>20</v>
      </c>
      <c r="G2041" s="13">
        <v>89779.65</v>
      </c>
      <c r="H2041" s="13">
        <v>8</v>
      </c>
      <c r="I2041" s="14">
        <v>3.39</v>
      </c>
      <c r="J2041" s="15">
        <v>718237.24</v>
      </c>
      <c r="K2041" s="13">
        <v>68873.48</v>
      </c>
      <c r="L2041" s="15">
        <v>167249.4</v>
      </c>
      <c r="M2041" s="13" t="s">
        <v>21</v>
      </c>
      <c r="N2041" s="13" t="s">
        <v>22</v>
      </c>
      <c r="O2041" s="13" t="s">
        <v>23</v>
      </c>
      <c r="P2041" s="13">
        <v>3</v>
      </c>
      <c r="Q2041" s="13">
        <v>2024</v>
      </c>
      <c r="R2041" s="15">
        <f>Raw_Data!$G2041*Raw_Data!$H2041</f>
        <v>718237.2</v>
      </c>
      <c r="S2041" s="15">
        <f>Raw_Data!$R2041*Raw_Data!$I2041/100</f>
        <v>24348.24108</v>
      </c>
      <c r="T2041" s="15">
        <f>Raw_Data!$R2041-Raw_Data!$S2041</f>
        <v>693888.95892</v>
      </c>
      <c r="U2041" s="17">
        <f>Raw_Data!$L2041/Raw_Data!$J2041</f>
        <v>0.23286094160196985</v>
      </c>
    </row>
    <row r="2042" spans="1:21" x14ac:dyDescent="0.3">
      <c r="A2042" s="9" t="s">
        <v>2776</v>
      </c>
      <c r="B2042" s="8">
        <v>45373</v>
      </c>
      <c r="C2042" s="9" t="s">
        <v>40</v>
      </c>
      <c r="D2042" s="9" t="s">
        <v>2777</v>
      </c>
      <c r="E2042" s="9" t="s">
        <v>5790</v>
      </c>
      <c r="F2042" s="9" t="s">
        <v>32</v>
      </c>
      <c r="G2042" s="9">
        <v>92236.41</v>
      </c>
      <c r="H2042" s="9">
        <v>10</v>
      </c>
      <c r="I2042" s="10">
        <v>4.68</v>
      </c>
      <c r="J2042" s="11">
        <v>922364.07</v>
      </c>
      <c r="K2042" s="9">
        <v>79697.66</v>
      </c>
      <c r="L2042" s="11">
        <v>125387.5</v>
      </c>
      <c r="M2042" s="9" t="s">
        <v>21</v>
      </c>
      <c r="N2042" s="9" t="s">
        <v>28</v>
      </c>
      <c r="O2042" s="9" t="s">
        <v>23</v>
      </c>
      <c r="P2042" s="9">
        <v>3</v>
      </c>
      <c r="Q2042" s="9">
        <v>2024</v>
      </c>
      <c r="R2042" s="11">
        <f>Raw_Data!$G2042*Raw_Data!$H2042</f>
        <v>922364.10000000009</v>
      </c>
      <c r="S2042" s="11">
        <f>Raw_Data!$R2042*Raw_Data!$I2042/100</f>
        <v>43166.639880000002</v>
      </c>
      <c r="T2042" s="11">
        <f>Raw_Data!$R2042-Raw_Data!$S2042</f>
        <v>879197.46012000006</v>
      </c>
      <c r="U2042" s="16">
        <f>Raw_Data!$L2042/Raw_Data!$J2042</f>
        <v>0.13594144013003456</v>
      </c>
    </row>
    <row r="2043" spans="1:21" x14ac:dyDescent="0.3">
      <c r="A2043" s="13" t="s">
        <v>2778</v>
      </c>
      <c r="B2043" s="12">
        <v>45374</v>
      </c>
      <c r="C2043" s="13" t="s">
        <v>40</v>
      </c>
      <c r="D2043" s="13" t="s">
        <v>1937</v>
      </c>
      <c r="E2043" s="13" t="s">
        <v>5789</v>
      </c>
      <c r="F2043" s="13" t="s">
        <v>55</v>
      </c>
      <c r="G2043" s="13">
        <v>96117.33</v>
      </c>
      <c r="H2043" s="13">
        <v>6</v>
      </c>
      <c r="I2043" s="14">
        <v>5.65</v>
      </c>
      <c r="J2043" s="15">
        <v>576704.01</v>
      </c>
      <c r="K2043" s="13">
        <v>68772.710000000006</v>
      </c>
      <c r="L2043" s="15">
        <v>164067.72</v>
      </c>
      <c r="M2043" s="13" t="s">
        <v>21</v>
      </c>
      <c r="N2043" s="13" t="s">
        <v>22</v>
      </c>
      <c r="O2043" s="13" t="s">
        <v>23</v>
      </c>
      <c r="P2043" s="13">
        <v>3</v>
      </c>
      <c r="Q2043" s="13">
        <v>2024</v>
      </c>
      <c r="R2043" s="15">
        <f>Raw_Data!$G2043*Raw_Data!$H2043</f>
        <v>576703.98</v>
      </c>
      <c r="S2043" s="15">
        <f>Raw_Data!$R2043*Raw_Data!$I2043/100</f>
        <v>32583.774870000001</v>
      </c>
      <c r="T2043" s="15">
        <f>Raw_Data!$R2043-Raw_Data!$S2043</f>
        <v>544120.20513000002</v>
      </c>
      <c r="U2043" s="17">
        <f>Raw_Data!$L2043/Raw_Data!$J2043</f>
        <v>0.28449207419244404</v>
      </c>
    </row>
    <row r="2044" spans="1:21" x14ac:dyDescent="0.3">
      <c r="A2044" s="9" t="s">
        <v>2779</v>
      </c>
      <c r="B2044" s="8">
        <v>45374</v>
      </c>
      <c r="C2044" s="9" t="s">
        <v>47</v>
      </c>
      <c r="D2044" s="9" t="s">
        <v>1162</v>
      </c>
      <c r="E2044" s="9" t="s">
        <v>5785</v>
      </c>
      <c r="F2044" s="9" t="s">
        <v>32</v>
      </c>
      <c r="G2044" s="9">
        <v>59812.82</v>
      </c>
      <c r="H2044" s="9">
        <v>5</v>
      </c>
      <c r="I2044" s="10">
        <v>5.52</v>
      </c>
      <c r="J2044" s="11">
        <v>299064.12</v>
      </c>
      <c r="K2044" s="9">
        <v>51951.17</v>
      </c>
      <c r="L2044" s="11">
        <v>39308.26</v>
      </c>
      <c r="M2044" s="9" t="s">
        <v>21</v>
      </c>
      <c r="N2044" s="9" t="s">
        <v>58</v>
      </c>
      <c r="O2044" s="9" t="s">
        <v>23</v>
      </c>
      <c r="P2044" s="9">
        <v>3</v>
      </c>
      <c r="Q2044" s="9">
        <v>2024</v>
      </c>
      <c r="R2044" s="11">
        <f>Raw_Data!$G2044*Raw_Data!$H2044</f>
        <v>299064.09999999998</v>
      </c>
      <c r="S2044" s="11">
        <f>Raw_Data!$R2044*Raw_Data!$I2044/100</f>
        <v>16508.338319999995</v>
      </c>
      <c r="T2044" s="11">
        <f>Raw_Data!$R2044-Raw_Data!$S2044</f>
        <v>282555.76168</v>
      </c>
      <c r="U2044" s="16">
        <f>Raw_Data!$L2044/Raw_Data!$J2044</f>
        <v>0.13143756596411499</v>
      </c>
    </row>
    <row r="2045" spans="1:21" x14ac:dyDescent="0.3">
      <c r="A2045" s="13" t="s">
        <v>2780</v>
      </c>
      <c r="B2045" s="12">
        <v>45374</v>
      </c>
      <c r="C2045" s="13" t="s">
        <v>34</v>
      </c>
      <c r="D2045" s="13" t="s">
        <v>1052</v>
      </c>
      <c r="E2045" s="13" t="s">
        <v>5787</v>
      </c>
      <c r="F2045" s="13" t="s">
        <v>27</v>
      </c>
      <c r="G2045" s="13">
        <v>55126.48</v>
      </c>
      <c r="H2045" s="13">
        <v>8</v>
      </c>
      <c r="I2045" s="14">
        <v>11.38</v>
      </c>
      <c r="J2045" s="15">
        <v>441011.86</v>
      </c>
      <c r="K2045" s="13">
        <v>42160.28</v>
      </c>
      <c r="L2045" s="15">
        <v>103729.65</v>
      </c>
      <c r="M2045" s="13" t="s">
        <v>21</v>
      </c>
      <c r="N2045" s="13" t="s">
        <v>22</v>
      </c>
      <c r="O2045" s="13" t="s">
        <v>29</v>
      </c>
      <c r="P2045" s="13">
        <v>3</v>
      </c>
      <c r="Q2045" s="13">
        <v>2024</v>
      </c>
      <c r="R2045" s="15">
        <f>Raw_Data!$G2045*Raw_Data!$H2045</f>
        <v>441011.84</v>
      </c>
      <c r="S2045" s="15">
        <f>Raw_Data!$R2045*Raw_Data!$I2045/100</f>
        <v>50187.147392000006</v>
      </c>
      <c r="T2045" s="15">
        <f>Raw_Data!$R2045-Raw_Data!$S2045</f>
        <v>390824.69260800001</v>
      </c>
      <c r="U2045" s="17">
        <f>Raw_Data!$L2045/Raw_Data!$J2045</f>
        <v>0.23520830029378348</v>
      </c>
    </row>
    <row r="2046" spans="1:21" x14ac:dyDescent="0.3">
      <c r="A2046" s="9" t="s">
        <v>2781</v>
      </c>
      <c r="B2046" s="8">
        <v>45374</v>
      </c>
      <c r="C2046" s="9" t="s">
        <v>25</v>
      </c>
      <c r="D2046" s="9" t="s">
        <v>1119</v>
      </c>
      <c r="E2046" s="9" t="s">
        <v>5789</v>
      </c>
      <c r="F2046" s="9" t="s">
        <v>20</v>
      </c>
      <c r="G2046" s="9">
        <v>103045.84</v>
      </c>
      <c r="H2046" s="9">
        <v>1</v>
      </c>
      <c r="I2046" s="10">
        <v>2.58</v>
      </c>
      <c r="J2046" s="11">
        <v>103045.84</v>
      </c>
      <c r="K2046" s="9">
        <v>84692.08</v>
      </c>
      <c r="L2046" s="11">
        <v>18353.759999999998</v>
      </c>
      <c r="M2046" s="9" t="s">
        <v>21</v>
      </c>
      <c r="N2046" s="9" t="s">
        <v>28</v>
      </c>
      <c r="O2046" s="9" t="s">
        <v>23</v>
      </c>
      <c r="P2046" s="9">
        <v>3</v>
      </c>
      <c r="Q2046" s="9">
        <v>2024</v>
      </c>
      <c r="R2046" s="11">
        <f>Raw_Data!$G2046*Raw_Data!$H2046</f>
        <v>103045.84</v>
      </c>
      <c r="S2046" s="11">
        <f>Raw_Data!$R2046*Raw_Data!$I2046/100</f>
        <v>2658.582672</v>
      </c>
      <c r="T2046" s="11">
        <f>Raw_Data!$R2046-Raw_Data!$S2046</f>
        <v>100387.25732799999</v>
      </c>
      <c r="U2046" s="16">
        <f>Raw_Data!$L2046/Raw_Data!$J2046</f>
        <v>0.17811257591766924</v>
      </c>
    </row>
    <row r="2047" spans="1:21" x14ac:dyDescent="0.3">
      <c r="A2047" s="13" t="s">
        <v>2782</v>
      </c>
      <c r="B2047" s="12">
        <v>45374</v>
      </c>
      <c r="C2047" s="13" t="s">
        <v>18</v>
      </c>
      <c r="D2047" s="13" t="s">
        <v>109</v>
      </c>
      <c r="E2047" s="13" t="s">
        <v>5786</v>
      </c>
      <c r="F2047" s="13" t="s">
        <v>32</v>
      </c>
      <c r="G2047" s="13">
        <v>50440.72</v>
      </c>
      <c r="H2047" s="13">
        <v>6</v>
      </c>
      <c r="I2047" s="14">
        <v>8.5500000000000007</v>
      </c>
      <c r="J2047" s="15">
        <v>302644.3</v>
      </c>
      <c r="K2047" s="13">
        <v>42189.03</v>
      </c>
      <c r="L2047" s="15">
        <v>49510.11</v>
      </c>
      <c r="M2047" s="13" t="s">
        <v>21</v>
      </c>
      <c r="N2047" s="13" t="s">
        <v>22</v>
      </c>
      <c r="O2047" s="13" t="s">
        <v>29</v>
      </c>
      <c r="P2047" s="13">
        <v>3</v>
      </c>
      <c r="Q2047" s="13">
        <v>2024</v>
      </c>
      <c r="R2047" s="15">
        <f>Raw_Data!$G2047*Raw_Data!$H2047</f>
        <v>302644.32</v>
      </c>
      <c r="S2047" s="15">
        <f>Raw_Data!$R2047*Raw_Data!$I2047/100</f>
        <v>25876.089360000002</v>
      </c>
      <c r="T2047" s="15">
        <f>Raw_Data!$R2047-Raw_Data!$S2047</f>
        <v>276768.23064000002</v>
      </c>
      <c r="U2047" s="17">
        <f>Raw_Data!$L2047/Raw_Data!$J2047</f>
        <v>0.16359174780427058</v>
      </c>
    </row>
    <row r="2048" spans="1:21" x14ac:dyDescent="0.3">
      <c r="A2048" s="9" t="s">
        <v>2783</v>
      </c>
      <c r="B2048" s="8">
        <v>45374</v>
      </c>
      <c r="C2048" s="9" t="s">
        <v>18</v>
      </c>
      <c r="D2048" s="9" t="s">
        <v>928</v>
      </c>
      <c r="E2048" s="9" t="s">
        <v>5786</v>
      </c>
      <c r="F2048" s="9" t="s">
        <v>20</v>
      </c>
      <c r="G2048" s="9">
        <v>70008.58</v>
      </c>
      <c r="H2048" s="9">
        <v>3</v>
      </c>
      <c r="I2048" s="10">
        <v>7.74</v>
      </c>
      <c r="J2048" s="11">
        <v>210025.74</v>
      </c>
      <c r="K2048" s="9">
        <v>56730.87</v>
      </c>
      <c r="L2048" s="11">
        <v>39833.14</v>
      </c>
      <c r="M2048" s="9" t="s">
        <v>21</v>
      </c>
      <c r="N2048" s="9" t="s">
        <v>28</v>
      </c>
      <c r="O2048" s="9" t="s">
        <v>29</v>
      </c>
      <c r="P2048" s="9">
        <v>3</v>
      </c>
      <c r="Q2048" s="9">
        <v>2024</v>
      </c>
      <c r="R2048" s="11">
        <f>Raw_Data!$G2048*Raw_Data!$H2048</f>
        <v>210025.74</v>
      </c>
      <c r="S2048" s="11">
        <f>Raw_Data!$R2048*Raw_Data!$I2048/100</f>
        <v>16255.992275999999</v>
      </c>
      <c r="T2048" s="11">
        <f>Raw_Data!$R2048-Raw_Data!$S2048</f>
        <v>193769.74772399999</v>
      </c>
      <c r="U2048" s="16">
        <f>Raw_Data!$L2048/Raw_Data!$J2048</f>
        <v>0.18965837234997959</v>
      </c>
    </row>
    <row r="2049" spans="1:21" x14ac:dyDescent="0.3">
      <c r="A2049" s="13" t="s">
        <v>2784</v>
      </c>
      <c r="B2049" s="12">
        <v>45374</v>
      </c>
      <c r="C2049" s="13" t="s">
        <v>18</v>
      </c>
      <c r="D2049" s="13" t="s">
        <v>634</v>
      </c>
      <c r="E2049" s="13" t="s">
        <v>5786</v>
      </c>
      <c r="F2049" s="13" t="s">
        <v>27</v>
      </c>
      <c r="G2049" s="13">
        <v>63996.86</v>
      </c>
      <c r="H2049" s="13">
        <v>6</v>
      </c>
      <c r="I2049" s="14">
        <v>0.39</v>
      </c>
      <c r="J2049" s="15">
        <v>383981.19</v>
      </c>
      <c r="K2049" s="13">
        <v>48421.18</v>
      </c>
      <c r="L2049" s="15">
        <v>93454.09</v>
      </c>
      <c r="M2049" s="13" t="s">
        <v>21</v>
      </c>
      <c r="N2049" s="13" t="s">
        <v>58</v>
      </c>
      <c r="O2049" s="13" t="s">
        <v>23</v>
      </c>
      <c r="P2049" s="13">
        <v>3</v>
      </c>
      <c r="Q2049" s="13">
        <v>2024</v>
      </c>
      <c r="R2049" s="15">
        <f>Raw_Data!$G2049*Raw_Data!$H2049</f>
        <v>383981.16000000003</v>
      </c>
      <c r="S2049" s="15">
        <f>Raw_Data!$R2049*Raw_Data!$I2049/100</f>
        <v>1497.5265240000001</v>
      </c>
      <c r="T2049" s="15">
        <f>Raw_Data!$R2049-Raw_Data!$S2049</f>
        <v>382483.63347600005</v>
      </c>
      <c r="U2049" s="17">
        <f>Raw_Data!$L2049/Raw_Data!$J2049</f>
        <v>0.24338194795427348</v>
      </c>
    </row>
    <row r="2050" spans="1:21" x14ac:dyDescent="0.3">
      <c r="A2050" s="9" t="s">
        <v>2785</v>
      </c>
      <c r="B2050" s="8">
        <v>45375</v>
      </c>
      <c r="C2050" s="9" t="s">
        <v>34</v>
      </c>
      <c r="D2050" s="9" t="s">
        <v>194</v>
      </c>
      <c r="E2050" s="9" t="s">
        <v>5787</v>
      </c>
      <c r="F2050" s="9" t="s">
        <v>55</v>
      </c>
      <c r="G2050" s="9">
        <v>51406.52</v>
      </c>
      <c r="H2050" s="9">
        <v>10</v>
      </c>
      <c r="I2050" s="10">
        <v>17.47</v>
      </c>
      <c r="J2050" s="11">
        <v>514065.17</v>
      </c>
      <c r="K2050" s="9">
        <v>34498.76</v>
      </c>
      <c r="L2050" s="11">
        <v>169077.58</v>
      </c>
      <c r="M2050" s="9" t="s">
        <v>21</v>
      </c>
      <c r="N2050" s="9" t="s">
        <v>28</v>
      </c>
      <c r="O2050" s="9" t="s">
        <v>29</v>
      </c>
      <c r="P2050" s="9">
        <v>3</v>
      </c>
      <c r="Q2050" s="9">
        <v>2024</v>
      </c>
      <c r="R2050" s="11">
        <f>Raw_Data!$G2050*Raw_Data!$H2050</f>
        <v>514065.19999999995</v>
      </c>
      <c r="S2050" s="11">
        <f>Raw_Data!$R2050*Raw_Data!$I2050/100</f>
        <v>89807.190439999977</v>
      </c>
      <c r="T2050" s="11">
        <f>Raw_Data!$R2050-Raw_Data!$S2050</f>
        <v>424258.00955999998</v>
      </c>
      <c r="U2050" s="16">
        <f>Raw_Data!$L2050/Raw_Data!$J2050</f>
        <v>0.32890300659739308</v>
      </c>
    </row>
    <row r="2051" spans="1:21" x14ac:dyDescent="0.3">
      <c r="A2051" s="13" t="s">
        <v>2786</v>
      </c>
      <c r="B2051" s="12">
        <v>45375</v>
      </c>
      <c r="C2051" s="13" t="s">
        <v>40</v>
      </c>
      <c r="D2051" s="13" t="s">
        <v>2787</v>
      </c>
      <c r="E2051" s="13" t="s">
        <v>5785</v>
      </c>
      <c r="F2051" s="13" t="s">
        <v>55</v>
      </c>
      <c r="G2051" s="13">
        <v>84206.9</v>
      </c>
      <c r="H2051" s="13">
        <v>8</v>
      </c>
      <c r="I2051" s="14">
        <v>11.1</v>
      </c>
      <c r="J2051" s="15">
        <v>673655.19</v>
      </c>
      <c r="K2051" s="13">
        <v>58744.57</v>
      </c>
      <c r="L2051" s="15">
        <v>203698.6</v>
      </c>
      <c r="M2051" s="13" t="s">
        <v>21</v>
      </c>
      <c r="N2051" s="13" t="s">
        <v>22</v>
      </c>
      <c r="O2051" s="13" t="s">
        <v>29</v>
      </c>
      <c r="P2051" s="13">
        <v>3</v>
      </c>
      <c r="Q2051" s="13">
        <v>2024</v>
      </c>
      <c r="R2051" s="15">
        <f>Raw_Data!$G2051*Raw_Data!$H2051</f>
        <v>673655.2</v>
      </c>
      <c r="S2051" s="15">
        <f>Raw_Data!$R2051*Raw_Data!$I2051/100</f>
        <v>74775.727199999994</v>
      </c>
      <c r="T2051" s="15">
        <f>Raw_Data!$R2051-Raw_Data!$S2051</f>
        <v>598879.47279999999</v>
      </c>
      <c r="U2051" s="17">
        <f>Raw_Data!$L2051/Raw_Data!$J2051</f>
        <v>0.30237813502186484</v>
      </c>
    </row>
    <row r="2052" spans="1:21" x14ac:dyDescent="0.3">
      <c r="A2052" s="9" t="s">
        <v>2788</v>
      </c>
      <c r="B2052" s="8">
        <v>45375</v>
      </c>
      <c r="C2052" s="9" t="s">
        <v>34</v>
      </c>
      <c r="D2052" s="9" t="s">
        <v>358</v>
      </c>
      <c r="E2052" s="9" t="s">
        <v>5787</v>
      </c>
      <c r="F2052" s="9" t="s">
        <v>20</v>
      </c>
      <c r="G2052" s="9">
        <v>67419.740000000005</v>
      </c>
      <c r="H2052" s="9">
        <v>5</v>
      </c>
      <c r="I2052" s="10">
        <v>13.69</v>
      </c>
      <c r="J2052" s="11">
        <v>337098.72</v>
      </c>
      <c r="K2052" s="9">
        <v>54391.31</v>
      </c>
      <c r="L2052" s="11">
        <v>65142.17</v>
      </c>
      <c r="M2052" s="9" t="s">
        <v>21</v>
      </c>
      <c r="N2052" s="9" t="s">
        <v>58</v>
      </c>
      <c r="O2052" s="9" t="s">
        <v>29</v>
      </c>
      <c r="P2052" s="9">
        <v>3</v>
      </c>
      <c r="Q2052" s="9">
        <v>2024</v>
      </c>
      <c r="R2052" s="11">
        <f>Raw_Data!$G2052*Raw_Data!$H2052</f>
        <v>337098.7</v>
      </c>
      <c r="S2052" s="11">
        <f>Raw_Data!$R2052*Raw_Data!$I2052/100</f>
        <v>46148.812030000001</v>
      </c>
      <c r="T2052" s="11">
        <f>Raw_Data!$R2052-Raw_Data!$S2052</f>
        <v>290949.88797000004</v>
      </c>
      <c r="U2052" s="16">
        <f>Raw_Data!$L2052/Raw_Data!$J2052</f>
        <v>0.19324359938240052</v>
      </c>
    </row>
    <row r="2053" spans="1:21" x14ac:dyDescent="0.3">
      <c r="A2053" s="13" t="s">
        <v>2789</v>
      </c>
      <c r="B2053" s="12">
        <v>45375</v>
      </c>
      <c r="C2053" s="13" t="s">
        <v>47</v>
      </c>
      <c r="D2053" s="13" t="s">
        <v>984</v>
      </c>
      <c r="E2053" s="13" t="s">
        <v>5785</v>
      </c>
      <c r="F2053" s="13" t="s">
        <v>55</v>
      </c>
      <c r="G2053" s="13">
        <v>52710.06</v>
      </c>
      <c r="H2053" s="13">
        <v>86</v>
      </c>
      <c r="I2053" s="14">
        <v>4.87</v>
      </c>
      <c r="J2053" s="15">
        <v>4533065.57</v>
      </c>
      <c r="K2053" s="13">
        <v>37490.85</v>
      </c>
      <c r="L2053" s="15">
        <v>1308852.19</v>
      </c>
      <c r="M2053" s="13" t="s">
        <v>36</v>
      </c>
      <c r="N2053" s="13" t="s">
        <v>22</v>
      </c>
      <c r="O2053" s="13" t="s">
        <v>23</v>
      </c>
      <c r="P2053" s="13">
        <v>3</v>
      </c>
      <c r="Q2053" s="13">
        <v>2024</v>
      </c>
      <c r="R2053" s="15">
        <f>Raw_Data!$G2053*Raw_Data!$H2053</f>
        <v>4533065.16</v>
      </c>
      <c r="S2053" s="15">
        <f>Raw_Data!$R2053*Raw_Data!$I2053/100</f>
        <v>220760.273292</v>
      </c>
      <c r="T2053" s="15">
        <f>Raw_Data!$R2053-Raw_Data!$S2053</f>
        <v>4312304.8867079997</v>
      </c>
      <c r="U2053" s="17">
        <f>Raw_Data!$L2053/Raw_Data!$J2053</f>
        <v>0.28873444908055895</v>
      </c>
    </row>
    <row r="2054" spans="1:21" x14ac:dyDescent="0.3">
      <c r="A2054" s="9" t="s">
        <v>2790</v>
      </c>
      <c r="B2054" s="8">
        <v>45375</v>
      </c>
      <c r="C2054" s="9" t="s">
        <v>40</v>
      </c>
      <c r="D2054" s="9" t="s">
        <v>421</v>
      </c>
      <c r="E2054" s="9" t="s">
        <v>5790</v>
      </c>
      <c r="F2054" s="9" t="s">
        <v>20</v>
      </c>
      <c r="G2054" s="9">
        <v>74983.73</v>
      </c>
      <c r="H2054" s="9">
        <v>2</v>
      </c>
      <c r="I2054" s="10">
        <v>11.27</v>
      </c>
      <c r="J2054" s="11">
        <v>149967.46</v>
      </c>
      <c r="K2054" s="9">
        <v>58944.98</v>
      </c>
      <c r="L2054" s="11">
        <v>32077.5</v>
      </c>
      <c r="M2054" s="9" t="s">
        <v>21</v>
      </c>
      <c r="N2054" s="9" t="s">
        <v>22</v>
      </c>
      <c r="O2054" s="9" t="s">
        <v>29</v>
      </c>
      <c r="P2054" s="9">
        <v>3</v>
      </c>
      <c r="Q2054" s="9">
        <v>2024</v>
      </c>
      <c r="R2054" s="11">
        <f>Raw_Data!$G2054*Raw_Data!$H2054</f>
        <v>149967.46</v>
      </c>
      <c r="S2054" s="11">
        <f>Raw_Data!$R2054*Raw_Data!$I2054/100</f>
        <v>16901.332741999999</v>
      </c>
      <c r="T2054" s="11">
        <f>Raw_Data!$R2054-Raw_Data!$S2054</f>
        <v>133066.12725799999</v>
      </c>
      <c r="U2054" s="16">
        <f>Raw_Data!$L2054/Raw_Data!$J2054</f>
        <v>0.2138964012593132</v>
      </c>
    </row>
    <row r="2055" spans="1:21" x14ac:dyDescent="0.3">
      <c r="A2055" s="13" t="s">
        <v>2791</v>
      </c>
      <c r="B2055" s="12">
        <v>45375</v>
      </c>
      <c r="C2055" s="13" t="s">
        <v>40</v>
      </c>
      <c r="D2055" s="13" t="s">
        <v>1267</v>
      </c>
      <c r="E2055" s="13" t="s">
        <v>5786</v>
      </c>
      <c r="F2055" s="13" t="s">
        <v>20</v>
      </c>
      <c r="G2055" s="13">
        <v>94308.37</v>
      </c>
      <c r="H2055" s="13">
        <v>6</v>
      </c>
      <c r="I2055" s="14">
        <v>0.85</v>
      </c>
      <c r="J2055" s="15">
        <v>565850.19999999995</v>
      </c>
      <c r="K2055" s="13">
        <v>77941.990000000005</v>
      </c>
      <c r="L2055" s="15">
        <v>98198.27</v>
      </c>
      <c r="M2055" s="13" t="s">
        <v>21</v>
      </c>
      <c r="N2055" s="13" t="s">
        <v>22</v>
      </c>
      <c r="O2055" s="13" t="s">
        <v>23</v>
      </c>
      <c r="P2055" s="13">
        <v>3</v>
      </c>
      <c r="Q2055" s="13">
        <v>2024</v>
      </c>
      <c r="R2055" s="15">
        <f>Raw_Data!$G2055*Raw_Data!$H2055</f>
        <v>565850.22</v>
      </c>
      <c r="S2055" s="15">
        <f>Raw_Data!$R2055*Raw_Data!$I2055/100</f>
        <v>4809.7268699999995</v>
      </c>
      <c r="T2055" s="15">
        <f>Raw_Data!$R2055-Raw_Data!$S2055</f>
        <v>561040.49312999996</v>
      </c>
      <c r="U2055" s="17">
        <f>Raw_Data!$L2055/Raw_Data!$J2055</f>
        <v>0.1735411068159029</v>
      </c>
    </row>
    <row r="2056" spans="1:21" x14ac:dyDescent="0.3">
      <c r="A2056" s="9" t="s">
        <v>2792</v>
      </c>
      <c r="B2056" s="8">
        <v>45376</v>
      </c>
      <c r="C2056" s="9" t="s">
        <v>34</v>
      </c>
      <c r="D2056" s="9" t="s">
        <v>136</v>
      </c>
      <c r="E2056" s="9" t="s">
        <v>5786</v>
      </c>
      <c r="F2056" s="9" t="s">
        <v>20</v>
      </c>
      <c r="G2056" s="9">
        <v>62450.95</v>
      </c>
      <c r="H2056" s="9">
        <v>7</v>
      </c>
      <c r="I2056" s="10">
        <v>2.37</v>
      </c>
      <c r="J2056" s="11">
        <v>437156.65</v>
      </c>
      <c r="K2056" s="9">
        <v>51544.35</v>
      </c>
      <c r="L2056" s="11">
        <v>76346.179999999993</v>
      </c>
      <c r="M2056" s="9" t="s">
        <v>21</v>
      </c>
      <c r="N2056" s="9" t="s">
        <v>28</v>
      </c>
      <c r="O2056" s="9" t="s">
        <v>23</v>
      </c>
      <c r="P2056" s="9">
        <v>3</v>
      </c>
      <c r="Q2056" s="9">
        <v>2024</v>
      </c>
      <c r="R2056" s="11">
        <f>Raw_Data!$G2056*Raw_Data!$H2056</f>
        <v>437156.64999999997</v>
      </c>
      <c r="S2056" s="11">
        <f>Raw_Data!$R2056*Raw_Data!$I2056/100</f>
        <v>10360.612605</v>
      </c>
      <c r="T2056" s="11">
        <f>Raw_Data!$R2056-Raw_Data!$S2056</f>
        <v>426796.03739499999</v>
      </c>
      <c r="U2056" s="16">
        <f>Raw_Data!$L2056/Raw_Data!$J2056</f>
        <v>0.17464261380903159</v>
      </c>
    </row>
    <row r="2057" spans="1:21" x14ac:dyDescent="0.3">
      <c r="A2057" s="13" t="s">
        <v>2793</v>
      </c>
      <c r="B2057" s="12">
        <v>45376</v>
      </c>
      <c r="C2057" s="13" t="s">
        <v>47</v>
      </c>
      <c r="D2057" s="13" t="s">
        <v>2794</v>
      </c>
      <c r="E2057" s="13" t="s">
        <v>5788</v>
      </c>
      <c r="F2057" s="13" t="s">
        <v>32</v>
      </c>
      <c r="G2057" s="13">
        <v>54018.29</v>
      </c>
      <c r="H2057" s="13">
        <v>3</v>
      </c>
      <c r="I2057" s="14">
        <v>14.98</v>
      </c>
      <c r="J2057" s="15">
        <v>162054.87</v>
      </c>
      <c r="K2057" s="13">
        <v>47244.17</v>
      </c>
      <c r="L2057" s="15">
        <v>20322.37</v>
      </c>
      <c r="M2057" s="13" t="s">
        <v>21</v>
      </c>
      <c r="N2057" s="13" t="s">
        <v>58</v>
      </c>
      <c r="O2057" s="13" t="s">
        <v>29</v>
      </c>
      <c r="P2057" s="13">
        <v>3</v>
      </c>
      <c r="Q2057" s="13">
        <v>2024</v>
      </c>
      <c r="R2057" s="15">
        <f>Raw_Data!$G2057*Raw_Data!$H2057</f>
        <v>162054.87</v>
      </c>
      <c r="S2057" s="15">
        <f>Raw_Data!$R2057*Raw_Data!$I2057/100</f>
        <v>24275.819525999999</v>
      </c>
      <c r="T2057" s="15">
        <f>Raw_Data!$R2057-Raw_Data!$S2057</f>
        <v>137779.05047399999</v>
      </c>
      <c r="U2057" s="17">
        <f>Raw_Data!$L2057/Raw_Data!$J2057</f>
        <v>0.12540425350993772</v>
      </c>
    </row>
    <row r="2058" spans="1:21" x14ac:dyDescent="0.3">
      <c r="A2058" s="9" t="s">
        <v>2795</v>
      </c>
      <c r="B2058" s="8">
        <v>45376</v>
      </c>
      <c r="C2058" s="9" t="s">
        <v>25</v>
      </c>
      <c r="D2058" s="9" t="s">
        <v>335</v>
      </c>
      <c r="E2058" s="9" t="s">
        <v>5789</v>
      </c>
      <c r="F2058" s="9" t="s">
        <v>32</v>
      </c>
      <c r="G2058" s="9">
        <v>102689.22</v>
      </c>
      <c r="H2058" s="9">
        <v>10</v>
      </c>
      <c r="I2058" s="10">
        <v>2.72</v>
      </c>
      <c r="J2058" s="11">
        <v>1026892.18</v>
      </c>
      <c r="K2058" s="9">
        <v>88944.29</v>
      </c>
      <c r="L2058" s="11">
        <v>137449.32</v>
      </c>
      <c r="M2058" s="9" t="s">
        <v>21</v>
      </c>
      <c r="N2058" s="9" t="s">
        <v>28</v>
      </c>
      <c r="O2058" s="9" t="s">
        <v>23</v>
      </c>
      <c r="P2058" s="9">
        <v>3</v>
      </c>
      <c r="Q2058" s="9">
        <v>2024</v>
      </c>
      <c r="R2058" s="11">
        <f>Raw_Data!$G2058*Raw_Data!$H2058</f>
        <v>1026892.2</v>
      </c>
      <c r="S2058" s="11">
        <f>Raw_Data!$R2058*Raw_Data!$I2058/100</f>
        <v>27931.467840000001</v>
      </c>
      <c r="T2058" s="11">
        <f>Raw_Data!$R2058-Raw_Data!$S2058</f>
        <v>998960.7321599999</v>
      </c>
      <c r="U2058" s="16">
        <f>Raw_Data!$L2058/Raw_Data!$J2058</f>
        <v>0.1338498068998831</v>
      </c>
    </row>
    <row r="2059" spans="1:21" x14ac:dyDescent="0.3">
      <c r="A2059" s="13" t="s">
        <v>2796</v>
      </c>
      <c r="B2059" s="12">
        <v>45376</v>
      </c>
      <c r="C2059" s="13" t="s">
        <v>34</v>
      </c>
      <c r="D2059" s="13" t="s">
        <v>2107</v>
      </c>
      <c r="E2059" s="13" t="s">
        <v>5786</v>
      </c>
      <c r="F2059" s="13" t="s">
        <v>42</v>
      </c>
      <c r="G2059" s="13">
        <v>74077.88</v>
      </c>
      <c r="H2059" s="13">
        <v>5</v>
      </c>
      <c r="I2059" s="14">
        <v>7.95</v>
      </c>
      <c r="J2059" s="15">
        <v>370389.39</v>
      </c>
      <c r="K2059" s="13">
        <v>52654.76</v>
      </c>
      <c r="L2059" s="15">
        <v>107115.58</v>
      </c>
      <c r="M2059" s="13" t="s">
        <v>21</v>
      </c>
      <c r="N2059" s="13" t="s">
        <v>22</v>
      </c>
      <c r="O2059" s="13" t="s">
        <v>29</v>
      </c>
      <c r="P2059" s="13">
        <v>3</v>
      </c>
      <c r="Q2059" s="13">
        <v>2024</v>
      </c>
      <c r="R2059" s="15">
        <f>Raw_Data!$G2059*Raw_Data!$H2059</f>
        <v>370389.4</v>
      </c>
      <c r="S2059" s="15">
        <f>Raw_Data!$R2059*Raw_Data!$I2059/100</f>
        <v>29445.957300000005</v>
      </c>
      <c r="T2059" s="15">
        <f>Raw_Data!$R2059-Raw_Data!$S2059</f>
        <v>340943.44270000001</v>
      </c>
      <c r="U2059" s="17">
        <f>Raw_Data!$L2059/Raw_Data!$J2059</f>
        <v>0.28919721485542554</v>
      </c>
    </row>
    <row r="2060" spans="1:21" x14ac:dyDescent="0.3">
      <c r="A2060" s="9" t="s">
        <v>2797</v>
      </c>
      <c r="B2060" s="8">
        <v>45376</v>
      </c>
      <c r="C2060" s="9" t="s">
        <v>47</v>
      </c>
      <c r="D2060" s="9" t="s">
        <v>74</v>
      </c>
      <c r="E2060" s="9" t="s">
        <v>5786</v>
      </c>
      <c r="F2060" s="9" t="s">
        <v>20</v>
      </c>
      <c r="G2060" s="9">
        <v>57202.98</v>
      </c>
      <c r="H2060" s="9">
        <v>9</v>
      </c>
      <c r="I2060" s="10">
        <v>2.71</v>
      </c>
      <c r="J2060" s="11">
        <v>514826.79</v>
      </c>
      <c r="K2060" s="9">
        <v>43158.16</v>
      </c>
      <c r="L2060" s="11">
        <v>126403.38</v>
      </c>
      <c r="M2060" s="9" t="s">
        <v>21</v>
      </c>
      <c r="N2060" s="9" t="s">
        <v>45</v>
      </c>
      <c r="O2060" s="9" t="s">
        <v>23</v>
      </c>
      <c r="P2060" s="9">
        <v>3</v>
      </c>
      <c r="Q2060" s="9">
        <v>2024</v>
      </c>
      <c r="R2060" s="11">
        <f>Raw_Data!$G2060*Raw_Data!$H2060</f>
        <v>514826.82</v>
      </c>
      <c r="S2060" s="11">
        <f>Raw_Data!$R2060*Raw_Data!$I2060/100</f>
        <v>13951.806821999999</v>
      </c>
      <c r="T2060" s="11">
        <f>Raw_Data!$R2060-Raw_Data!$S2060</f>
        <v>500875.01317799999</v>
      </c>
      <c r="U2060" s="16">
        <f>Raw_Data!$L2060/Raw_Data!$J2060</f>
        <v>0.24552603410556784</v>
      </c>
    </row>
    <row r="2061" spans="1:21" x14ac:dyDescent="0.3">
      <c r="A2061" s="13" t="s">
        <v>2798</v>
      </c>
      <c r="B2061" s="12">
        <v>45376</v>
      </c>
      <c r="C2061" s="13" t="s">
        <v>34</v>
      </c>
      <c r="D2061" s="13" t="s">
        <v>727</v>
      </c>
      <c r="E2061" s="13" t="s">
        <v>5788</v>
      </c>
      <c r="F2061" s="13" t="s">
        <v>32</v>
      </c>
      <c r="G2061" s="13">
        <v>54332.82</v>
      </c>
      <c r="H2061" s="13">
        <v>6</v>
      </c>
      <c r="I2061" s="14">
        <v>6.99</v>
      </c>
      <c r="J2061" s="15">
        <v>325996.94</v>
      </c>
      <c r="K2061" s="13">
        <v>45852.4</v>
      </c>
      <c r="L2061" s="15">
        <v>50882.57</v>
      </c>
      <c r="M2061" s="13" t="s">
        <v>21</v>
      </c>
      <c r="N2061" s="13" t="s">
        <v>22</v>
      </c>
      <c r="O2061" s="13" t="s">
        <v>29</v>
      </c>
      <c r="P2061" s="13">
        <v>3</v>
      </c>
      <c r="Q2061" s="13">
        <v>2024</v>
      </c>
      <c r="R2061" s="15">
        <f>Raw_Data!$G2061*Raw_Data!$H2061</f>
        <v>325996.92</v>
      </c>
      <c r="S2061" s="15">
        <f>Raw_Data!$R2061*Raw_Data!$I2061/100</f>
        <v>22787.184707999997</v>
      </c>
      <c r="T2061" s="15">
        <f>Raw_Data!$R2061-Raw_Data!$S2061</f>
        <v>303209.735292</v>
      </c>
      <c r="U2061" s="17">
        <f>Raw_Data!$L2061/Raw_Data!$J2061</f>
        <v>0.15608296814074391</v>
      </c>
    </row>
    <row r="2062" spans="1:21" x14ac:dyDescent="0.3">
      <c r="A2062" s="9" t="s">
        <v>2799</v>
      </c>
      <c r="B2062" s="8">
        <v>45377</v>
      </c>
      <c r="C2062" s="9" t="s">
        <v>18</v>
      </c>
      <c r="D2062" s="9" t="s">
        <v>126</v>
      </c>
      <c r="E2062" s="9" t="s">
        <v>5786</v>
      </c>
      <c r="F2062" s="9" t="s">
        <v>20</v>
      </c>
      <c r="G2062" s="9">
        <v>69972.740000000005</v>
      </c>
      <c r="H2062" s="9">
        <v>7</v>
      </c>
      <c r="I2062" s="10">
        <v>4</v>
      </c>
      <c r="J2062" s="11">
        <v>489809.21</v>
      </c>
      <c r="K2062" s="9">
        <v>58086.29</v>
      </c>
      <c r="L2062" s="11">
        <v>83205.16</v>
      </c>
      <c r="M2062" s="9" t="s">
        <v>21</v>
      </c>
      <c r="N2062" s="9" t="s">
        <v>28</v>
      </c>
      <c r="O2062" s="9" t="s">
        <v>23</v>
      </c>
      <c r="P2062" s="9">
        <v>3</v>
      </c>
      <c r="Q2062" s="9">
        <v>2024</v>
      </c>
      <c r="R2062" s="11">
        <f>Raw_Data!$G2062*Raw_Data!$H2062</f>
        <v>489809.18000000005</v>
      </c>
      <c r="S2062" s="11">
        <f>Raw_Data!$R2062*Raw_Data!$I2062/100</f>
        <v>19592.367200000001</v>
      </c>
      <c r="T2062" s="11">
        <f>Raw_Data!$R2062-Raw_Data!$S2062</f>
        <v>470216.81280000007</v>
      </c>
      <c r="U2062" s="16">
        <f>Raw_Data!$L2062/Raw_Data!$J2062</f>
        <v>0.1698725918199864</v>
      </c>
    </row>
    <row r="2063" spans="1:21" x14ac:dyDescent="0.3">
      <c r="A2063" s="13" t="s">
        <v>2800</v>
      </c>
      <c r="B2063" s="12">
        <v>45378</v>
      </c>
      <c r="C2063" s="13" t="s">
        <v>25</v>
      </c>
      <c r="D2063" s="13" t="s">
        <v>1211</v>
      </c>
      <c r="E2063" s="13" t="s">
        <v>5786</v>
      </c>
      <c r="F2063" s="13" t="s">
        <v>32</v>
      </c>
      <c r="G2063" s="13">
        <v>126922.61</v>
      </c>
      <c r="H2063" s="13">
        <v>8</v>
      </c>
      <c r="I2063" s="14">
        <v>2.4300000000000002</v>
      </c>
      <c r="J2063" s="15">
        <v>1015380.87</v>
      </c>
      <c r="K2063" s="13">
        <v>104642.39</v>
      </c>
      <c r="L2063" s="15">
        <v>178241.74</v>
      </c>
      <c r="M2063" s="13" t="s">
        <v>21</v>
      </c>
      <c r="N2063" s="13" t="s">
        <v>28</v>
      </c>
      <c r="O2063" s="13" t="s">
        <v>23</v>
      </c>
      <c r="P2063" s="13">
        <v>3</v>
      </c>
      <c r="Q2063" s="13">
        <v>2024</v>
      </c>
      <c r="R2063" s="15">
        <f>Raw_Data!$G2063*Raw_Data!$H2063</f>
        <v>1015380.88</v>
      </c>
      <c r="S2063" s="15">
        <f>Raw_Data!$R2063*Raw_Data!$I2063/100</f>
        <v>24673.755384</v>
      </c>
      <c r="T2063" s="15">
        <f>Raw_Data!$R2063-Raw_Data!$S2063</f>
        <v>990707.12461599999</v>
      </c>
      <c r="U2063" s="17">
        <f>Raw_Data!$L2063/Raw_Data!$J2063</f>
        <v>0.17554175508545872</v>
      </c>
    </row>
    <row r="2064" spans="1:21" x14ac:dyDescent="0.3">
      <c r="A2064" s="9" t="s">
        <v>2801</v>
      </c>
      <c r="B2064" s="8">
        <v>45378</v>
      </c>
      <c r="C2064" s="9" t="s">
        <v>34</v>
      </c>
      <c r="D2064" s="9" t="s">
        <v>713</v>
      </c>
      <c r="E2064" s="9" t="s">
        <v>5790</v>
      </c>
      <c r="F2064" s="9" t="s">
        <v>42</v>
      </c>
      <c r="G2064" s="9">
        <v>64274.01</v>
      </c>
      <c r="H2064" s="9">
        <v>1</v>
      </c>
      <c r="I2064" s="10">
        <v>2.48</v>
      </c>
      <c r="J2064" s="11">
        <v>64274.01</v>
      </c>
      <c r="K2064" s="9">
        <v>48142.64</v>
      </c>
      <c r="L2064" s="11">
        <v>16131.36</v>
      </c>
      <c r="M2064" s="9" t="s">
        <v>21</v>
      </c>
      <c r="N2064" s="9" t="s">
        <v>28</v>
      </c>
      <c r="O2064" s="9" t="s">
        <v>23</v>
      </c>
      <c r="P2064" s="9">
        <v>3</v>
      </c>
      <c r="Q2064" s="9">
        <v>2024</v>
      </c>
      <c r="R2064" s="11">
        <f>Raw_Data!$G2064*Raw_Data!$H2064</f>
        <v>64274.01</v>
      </c>
      <c r="S2064" s="11">
        <f>Raw_Data!$R2064*Raw_Data!$I2064/100</f>
        <v>1593.9954480000001</v>
      </c>
      <c r="T2064" s="11">
        <f>Raw_Data!$R2064-Raw_Data!$S2064</f>
        <v>62680.014552000001</v>
      </c>
      <c r="U2064" s="16">
        <f>Raw_Data!$L2064/Raw_Data!$J2064</f>
        <v>0.25097796138750328</v>
      </c>
    </row>
    <row r="2065" spans="1:21" x14ac:dyDescent="0.3">
      <c r="A2065" s="13" t="s">
        <v>2802</v>
      </c>
      <c r="B2065" s="12">
        <v>45378</v>
      </c>
      <c r="C2065" s="13" t="s">
        <v>18</v>
      </c>
      <c r="D2065" s="13" t="s">
        <v>2509</v>
      </c>
      <c r="E2065" s="13" t="s">
        <v>5785</v>
      </c>
      <c r="F2065" s="13" t="s">
        <v>42</v>
      </c>
      <c r="G2065" s="13">
        <v>65797.259999999995</v>
      </c>
      <c r="H2065" s="13">
        <v>9</v>
      </c>
      <c r="I2065" s="14">
        <v>4.01</v>
      </c>
      <c r="J2065" s="15">
        <v>592175.32999999996</v>
      </c>
      <c r="K2065" s="13">
        <v>50123.16</v>
      </c>
      <c r="L2065" s="15">
        <v>141066.85999999999</v>
      </c>
      <c r="M2065" s="13" t="s">
        <v>21</v>
      </c>
      <c r="N2065" s="13" t="s">
        <v>22</v>
      </c>
      <c r="O2065" s="13" t="s">
        <v>23</v>
      </c>
      <c r="P2065" s="13">
        <v>3</v>
      </c>
      <c r="Q2065" s="13">
        <v>2024</v>
      </c>
      <c r="R2065" s="15">
        <f>Raw_Data!$G2065*Raw_Data!$H2065</f>
        <v>592175.34</v>
      </c>
      <c r="S2065" s="15">
        <f>Raw_Data!$R2065*Raw_Data!$I2065/100</f>
        <v>23746.231133999998</v>
      </c>
      <c r="T2065" s="15">
        <f>Raw_Data!$R2065-Raw_Data!$S2065</f>
        <v>568429.10886599997</v>
      </c>
      <c r="U2065" s="17">
        <f>Raw_Data!$L2065/Raw_Data!$J2065</f>
        <v>0.23821806288350444</v>
      </c>
    </row>
    <row r="2066" spans="1:21" x14ac:dyDescent="0.3">
      <c r="A2066" s="9" t="s">
        <v>2803</v>
      </c>
      <c r="B2066" s="8">
        <v>45378</v>
      </c>
      <c r="C2066" s="9" t="s">
        <v>25</v>
      </c>
      <c r="D2066" s="9" t="s">
        <v>355</v>
      </c>
      <c r="E2066" s="9" t="s">
        <v>5786</v>
      </c>
      <c r="F2066" s="9" t="s">
        <v>55</v>
      </c>
      <c r="G2066" s="9">
        <v>105563.25</v>
      </c>
      <c r="H2066" s="9">
        <v>2</v>
      </c>
      <c r="I2066" s="10">
        <v>5.86</v>
      </c>
      <c r="J2066" s="11">
        <v>211126.5</v>
      </c>
      <c r="K2066" s="9">
        <v>69602.259999999995</v>
      </c>
      <c r="L2066" s="11">
        <v>71921.98</v>
      </c>
      <c r="M2066" s="9" t="s">
        <v>21</v>
      </c>
      <c r="N2066" s="9" t="s">
        <v>22</v>
      </c>
      <c r="O2066" s="9" t="s">
        <v>23</v>
      </c>
      <c r="P2066" s="9">
        <v>3</v>
      </c>
      <c r="Q2066" s="9">
        <v>2024</v>
      </c>
      <c r="R2066" s="11">
        <f>Raw_Data!$G2066*Raw_Data!$H2066</f>
        <v>211126.5</v>
      </c>
      <c r="S2066" s="11">
        <f>Raw_Data!$R2066*Raw_Data!$I2066/100</f>
        <v>12372.0129</v>
      </c>
      <c r="T2066" s="11">
        <f>Raw_Data!$R2066-Raw_Data!$S2066</f>
        <v>198754.4871</v>
      </c>
      <c r="U2066" s="16">
        <f>Raw_Data!$L2066/Raw_Data!$J2066</f>
        <v>0.34065823096579539</v>
      </c>
    </row>
    <row r="2067" spans="1:21" x14ac:dyDescent="0.3">
      <c r="A2067" s="13" t="s">
        <v>2804</v>
      </c>
      <c r="B2067" s="12">
        <v>45378</v>
      </c>
      <c r="C2067" s="13" t="s">
        <v>47</v>
      </c>
      <c r="D2067" s="13" t="s">
        <v>1054</v>
      </c>
      <c r="E2067" s="13" t="s">
        <v>5788</v>
      </c>
      <c r="F2067" s="13" t="s">
        <v>20</v>
      </c>
      <c r="G2067" s="13">
        <v>47257.2</v>
      </c>
      <c r="H2067" s="13">
        <v>5</v>
      </c>
      <c r="I2067" s="14">
        <v>15.54</v>
      </c>
      <c r="J2067" s="15">
        <v>236285.98</v>
      </c>
      <c r="K2067" s="13">
        <v>39371.589999999997</v>
      </c>
      <c r="L2067" s="15">
        <v>39428.03</v>
      </c>
      <c r="M2067" s="13" t="s">
        <v>21</v>
      </c>
      <c r="N2067" s="13" t="s">
        <v>22</v>
      </c>
      <c r="O2067" s="13" t="s">
        <v>29</v>
      </c>
      <c r="P2067" s="13">
        <v>3</v>
      </c>
      <c r="Q2067" s="13">
        <v>2024</v>
      </c>
      <c r="R2067" s="15">
        <f>Raw_Data!$G2067*Raw_Data!$H2067</f>
        <v>236286</v>
      </c>
      <c r="S2067" s="15">
        <f>Raw_Data!$R2067*Raw_Data!$I2067/100</f>
        <v>36718.844400000002</v>
      </c>
      <c r="T2067" s="15">
        <f>Raw_Data!$R2067-Raw_Data!$S2067</f>
        <v>199567.1556</v>
      </c>
      <c r="U2067" s="17">
        <f>Raw_Data!$L2067/Raw_Data!$J2067</f>
        <v>0.16686571924411256</v>
      </c>
    </row>
    <row r="2068" spans="1:21" x14ac:dyDescent="0.3">
      <c r="A2068" s="9" t="s">
        <v>2805</v>
      </c>
      <c r="B2068" s="8">
        <v>45378</v>
      </c>
      <c r="C2068" s="9" t="s">
        <v>25</v>
      </c>
      <c r="D2068" s="9" t="s">
        <v>764</v>
      </c>
      <c r="E2068" s="9" t="s">
        <v>5789</v>
      </c>
      <c r="F2068" s="9" t="s">
        <v>27</v>
      </c>
      <c r="G2068" s="9">
        <v>115088.71</v>
      </c>
      <c r="H2068" s="9">
        <v>7</v>
      </c>
      <c r="I2068" s="10">
        <v>8.74</v>
      </c>
      <c r="J2068" s="11">
        <v>805620.95</v>
      </c>
      <c r="K2068" s="9">
        <v>85926.95</v>
      </c>
      <c r="L2068" s="11">
        <v>204132.29</v>
      </c>
      <c r="M2068" s="9" t="s">
        <v>21</v>
      </c>
      <c r="N2068" s="9" t="s">
        <v>22</v>
      </c>
      <c r="O2068" s="9" t="s">
        <v>29</v>
      </c>
      <c r="P2068" s="9">
        <v>3</v>
      </c>
      <c r="Q2068" s="9">
        <v>2024</v>
      </c>
      <c r="R2068" s="11">
        <f>Raw_Data!$G2068*Raw_Data!$H2068</f>
        <v>805620.97000000009</v>
      </c>
      <c r="S2068" s="11">
        <f>Raw_Data!$R2068*Raw_Data!$I2068/100</f>
        <v>70411.272778000013</v>
      </c>
      <c r="T2068" s="11">
        <f>Raw_Data!$R2068-Raw_Data!$S2068</f>
        <v>735209.6972220001</v>
      </c>
      <c r="U2068" s="16">
        <f>Raw_Data!$L2068/Raw_Data!$J2068</f>
        <v>0.25338503175718063</v>
      </c>
    </row>
    <row r="2069" spans="1:21" x14ac:dyDescent="0.3">
      <c r="A2069" s="13" t="s">
        <v>2806</v>
      </c>
      <c r="B2069" s="12">
        <v>45378</v>
      </c>
      <c r="C2069" s="13" t="s">
        <v>18</v>
      </c>
      <c r="D2069" s="13" t="s">
        <v>710</v>
      </c>
      <c r="E2069" s="13" t="s">
        <v>5789</v>
      </c>
      <c r="F2069" s="13" t="s">
        <v>55</v>
      </c>
      <c r="G2069" s="13">
        <v>73430.89</v>
      </c>
      <c r="H2069" s="13">
        <v>6</v>
      </c>
      <c r="I2069" s="14">
        <v>1.2</v>
      </c>
      <c r="J2069" s="15">
        <v>440585.32</v>
      </c>
      <c r="K2069" s="13">
        <v>54681.19</v>
      </c>
      <c r="L2069" s="15">
        <v>112498.17</v>
      </c>
      <c r="M2069" s="13" t="s">
        <v>21</v>
      </c>
      <c r="N2069" s="13" t="s">
        <v>28</v>
      </c>
      <c r="O2069" s="13" t="s">
        <v>23</v>
      </c>
      <c r="P2069" s="13">
        <v>3</v>
      </c>
      <c r="Q2069" s="13">
        <v>2024</v>
      </c>
      <c r="R2069" s="15">
        <f>Raw_Data!$G2069*Raw_Data!$H2069</f>
        <v>440585.33999999997</v>
      </c>
      <c r="S2069" s="15">
        <f>Raw_Data!$R2069*Raw_Data!$I2069/100</f>
        <v>5287.0240799999992</v>
      </c>
      <c r="T2069" s="15">
        <f>Raw_Data!$R2069-Raw_Data!$S2069</f>
        <v>435298.31591999996</v>
      </c>
      <c r="U2069" s="17">
        <f>Raw_Data!$L2069/Raw_Data!$J2069</f>
        <v>0.255337989926673</v>
      </c>
    </row>
    <row r="2070" spans="1:21" x14ac:dyDescent="0.3">
      <c r="A2070" s="9" t="s">
        <v>2807</v>
      </c>
      <c r="B2070" s="8">
        <v>45379</v>
      </c>
      <c r="C2070" s="9" t="s">
        <v>25</v>
      </c>
      <c r="D2070" s="9" t="s">
        <v>103</v>
      </c>
      <c r="E2070" s="9" t="s">
        <v>5785</v>
      </c>
      <c r="F2070" s="9" t="s">
        <v>42</v>
      </c>
      <c r="G2070" s="9">
        <v>98269.78</v>
      </c>
      <c r="H2070" s="9">
        <v>11</v>
      </c>
      <c r="I2070" s="10">
        <v>4.08</v>
      </c>
      <c r="J2070" s="11">
        <v>1080967.56</v>
      </c>
      <c r="K2070" s="9">
        <v>71272.45</v>
      </c>
      <c r="L2070" s="11">
        <v>296970.65999999997</v>
      </c>
      <c r="M2070" s="9" t="s">
        <v>21</v>
      </c>
      <c r="N2070" s="9" t="s">
        <v>58</v>
      </c>
      <c r="O2070" s="9" t="s">
        <v>23</v>
      </c>
      <c r="P2070" s="9">
        <v>3</v>
      </c>
      <c r="Q2070" s="9">
        <v>2024</v>
      </c>
      <c r="R2070" s="11">
        <f>Raw_Data!$G2070*Raw_Data!$H2070</f>
        <v>1080967.58</v>
      </c>
      <c r="S2070" s="11">
        <f>Raw_Data!$R2070*Raw_Data!$I2070/100</f>
        <v>44103.477264000001</v>
      </c>
      <c r="T2070" s="11">
        <f>Raw_Data!$R2070-Raw_Data!$S2070</f>
        <v>1036864.1027360001</v>
      </c>
      <c r="U2070" s="16">
        <f>Raw_Data!$L2070/Raw_Data!$J2070</f>
        <v>0.27472670872750332</v>
      </c>
    </row>
    <row r="2071" spans="1:21" x14ac:dyDescent="0.3">
      <c r="A2071" s="13" t="s">
        <v>2808</v>
      </c>
      <c r="B2071" s="12">
        <v>45379</v>
      </c>
      <c r="C2071" s="13" t="s">
        <v>25</v>
      </c>
      <c r="D2071" s="13" t="s">
        <v>1338</v>
      </c>
      <c r="E2071" s="13" t="s">
        <v>5790</v>
      </c>
      <c r="F2071" s="13" t="s">
        <v>55</v>
      </c>
      <c r="G2071" s="13">
        <v>102231.76</v>
      </c>
      <c r="H2071" s="13">
        <v>77</v>
      </c>
      <c r="I2071" s="14">
        <v>3.71</v>
      </c>
      <c r="J2071" s="15">
        <v>7871845.6900000004</v>
      </c>
      <c r="K2071" s="13">
        <v>76333.09</v>
      </c>
      <c r="L2071" s="15">
        <v>1994197.86</v>
      </c>
      <c r="M2071" s="13" t="s">
        <v>36</v>
      </c>
      <c r="N2071" s="13" t="s">
        <v>45</v>
      </c>
      <c r="O2071" s="13" t="s">
        <v>23</v>
      </c>
      <c r="P2071" s="13">
        <v>3</v>
      </c>
      <c r="Q2071" s="13">
        <v>2024</v>
      </c>
      <c r="R2071" s="15">
        <f>Raw_Data!$G2071*Raw_Data!$H2071</f>
        <v>7871845.5199999996</v>
      </c>
      <c r="S2071" s="15">
        <f>Raw_Data!$R2071*Raw_Data!$I2071/100</f>
        <v>292045.46879199997</v>
      </c>
      <c r="T2071" s="15">
        <f>Raw_Data!$R2071-Raw_Data!$S2071</f>
        <v>7579800.0512079997</v>
      </c>
      <c r="U2071" s="17">
        <f>Raw_Data!$L2071/Raw_Data!$J2071</f>
        <v>0.25333294611368329</v>
      </c>
    </row>
    <row r="2072" spans="1:21" x14ac:dyDescent="0.3">
      <c r="A2072" s="9" t="s">
        <v>2809</v>
      </c>
      <c r="B2072" s="8">
        <v>45379</v>
      </c>
      <c r="C2072" s="9" t="s">
        <v>34</v>
      </c>
      <c r="D2072" s="9" t="s">
        <v>597</v>
      </c>
      <c r="E2072" s="9" t="s">
        <v>5787</v>
      </c>
      <c r="F2072" s="9" t="s">
        <v>27</v>
      </c>
      <c r="G2072" s="9">
        <v>67580.52</v>
      </c>
      <c r="H2072" s="9">
        <v>84</v>
      </c>
      <c r="I2072" s="10">
        <v>4</v>
      </c>
      <c r="J2072" s="11">
        <v>5676763.4699999997</v>
      </c>
      <c r="K2072" s="9">
        <v>52433.47</v>
      </c>
      <c r="L2072" s="11">
        <v>1272352.07</v>
      </c>
      <c r="M2072" s="9" t="s">
        <v>36</v>
      </c>
      <c r="N2072" s="9" t="s">
        <v>22</v>
      </c>
      <c r="O2072" s="9" t="s">
        <v>23</v>
      </c>
      <c r="P2072" s="9">
        <v>3</v>
      </c>
      <c r="Q2072" s="9">
        <v>2024</v>
      </c>
      <c r="R2072" s="11">
        <f>Raw_Data!$G2072*Raw_Data!$H2072</f>
        <v>5676763.6800000006</v>
      </c>
      <c r="S2072" s="11">
        <f>Raw_Data!$R2072*Raw_Data!$I2072/100</f>
        <v>227070.54720000003</v>
      </c>
      <c r="T2072" s="11">
        <f>Raw_Data!$R2072-Raw_Data!$S2072</f>
        <v>5449693.1328000007</v>
      </c>
      <c r="U2072" s="16">
        <f>Raw_Data!$L2072/Raw_Data!$J2072</f>
        <v>0.22413335991960928</v>
      </c>
    </row>
    <row r="2073" spans="1:21" x14ac:dyDescent="0.3">
      <c r="A2073" s="13" t="s">
        <v>2810</v>
      </c>
      <c r="B2073" s="12">
        <v>45379</v>
      </c>
      <c r="C2073" s="13" t="s">
        <v>47</v>
      </c>
      <c r="D2073" s="13" t="s">
        <v>2332</v>
      </c>
      <c r="E2073" s="13" t="s">
        <v>5785</v>
      </c>
      <c r="F2073" s="13" t="s">
        <v>20</v>
      </c>
      <c r="G2073" s="13">
        <v>52324.19</v>
      </c>
      <c r="H2073" s="13">
        <v>29</v>
      </c>
      <c r="I2073" s="14">
        <v>4</v>
      </c>
      <c r="J2073" s="15">
        <v>1517401.44</v>
      </c>
      <c r="K2073" s="13">
        <v>42459.11</v>
      </c>
      <c r="L2073" s="15">
        <v>286087.34999999998</v>
      </c>
      <c r="M2073" s="13" t="s">
        <v>36</v>
      </c>
      <c r="N2073" s="13" t="s">
        <v>22</v>
      </c>
      <c r="O2073" s="13" t="s">
        <v>23</v>
      </c>
      <c r="P2073" s="13">
        <v>3</v>
      </c>
      <c r="Q2073" s="13">
        <v>2024</v>
      </c>
      <c r="R2073" s="15">
        <f>Raw_Data!$G2073*Raw_Data!$H2073</f>
        <v>1517401.51</v>
      </c>
      <c r="S2073" s="15">
        <f>Raw_Data!$R2073*Raw_Data!$I2073/100</f>
        <v>60696.060400000002</v>
      </c>
      <c r="T2073" s="15">
        <f>Raw_Data!$R2073-Raw_Data!$S2073</f>
        <v>1456705.4495999999</v>
      </c>
      <c r="U2073" s="17">
        <f>Raw_Data!$L2073/Raw_Data!$J2073</f>
        <v>0.18853768189385664</v>
      </c>
    </row>
    <row r="2074" spans="1:21" x14ac:dyDescent="0.3">
      <c r="A2074" s="9" t="s">
        <v>2811</v>
      </c>
      <c r="B2074" s="8">
        <v>45379</v>
      </c>
      <c r="C2074" s="9" t="s">
        <v>47</v>
      </c>
      <c r="D2074" s="9" t="s">
        <v>1653</v>
      </c>
      <c r="E2074" s="9" t="s">
        <v>5788</v>
      </c>
      <c r="F2074" s="9" t="s">
        <v>32</v>
      </c>
      <c r="G2074" s="9">
        <v>49055.69</v>
      </c>
      <c r="H2074" s="9">
        <v>155</v>
      </c>
      <c r="I2074" s="10">
        <v>5.7</v>
      </c>
      <c r="J2074" s="11">
        <v>7603632.6900000004</v>
      </c>
      <c r="K2074" s="9">
        <v>39237.379999999997</v>
      </c>
      <c r="L2074" s="11">
        <v>1521839.1</v>
      </c>
      <c r="M2074" s="9" t="s">
        <v>36</v>
      </c>
      <c r="N2074" s="9" t="s">
        <v>22</v>
      </c>
      <c r="O2074" s="9" t="s">
        <v>23</v>
      </c>
      <c r="P2074" s="9">
        <v>3</v>
      </c>
      <c r="Q2074" s="9">
        <v>2024</v>
      </c>
      <c r="R2074" s="11">
        <f>Raw_Data!$G2074*Raw_Data!$H2074</f>
        <v>7603631.9500000002</v>
      </c>
      <c r="S2074" s="11">
        <f>Raw_Data!$R2074*Raw_Data!$I2074/100</f>
        <v>433407.02115000004</v>
      </c>
      <c r="T2074" s="11">
        <f>Raw_Data!$R2074-Raw_Data!$S2074</f>
        <v>7170224.9288499998</v>
      </c>
      <c r="U2074" s="16">
        <f>Raw_Data!$L2074/Raw_Data!$J2074</f>
        <v>0.20014631979809641</v>
      </c>
    </row>
    <row r="2075" spans="1:21" x14ac:dyDescent="0.3">
      <c r="A2075" s="13" t="s">
        <v>2812</v>
      </c>
      <c r="B2075" s="12">
        <v>45380</v>
      </c>
      <c r="C2075" s="13" t="s">
        <v>18</v>
      </c>
      <c r="D2075" s="13" t="s">
        <v>475</v>
      </c>
      <c r="E2075" s="13" t="s">
        <v>5790</v>
      </c>
      <c r="F2075" s="13" t="s">
        <v>55</v>
      </c>
      <c r="G2075" s="13">
        <v>50633.77</v>
      </c>
      <c r="H2075" s="13">
        <v>1</v>
      </c>
      <c r="I2075" s="14">
        <v>4.55</v>
      </c>
      <c r="J2075" s="15">
        <v>50633.77</v>
      </c>
      <c r="K2075" s="13">
        <v>35360.43</v>
      </c>
      <c r="L2075" s="15">
        <v>15273.33</v>
      </c>
      <c r="M2075" s="13" t="s">
        <v>21</v>
      </c>
      <c r="N2075" s="13" t="s">
        <v>28</v>
      </c>
      <c r="O2075" s="13" t="s">
        <v>23</v>
      </c>
      <c r="P2075" s="13">
        <v>3</v>
      </c>
      <c r="Q2075" s="13">
        <v>2024</v>
      </c>
      <c r="R2075" s="15">
        <f>Raw_Data!$G2075*Raw_Data!$H2075</f>
        <v>50633.77</v>
      </c>
      <c r="S2075" s="15">
        <f>Raw_Data!$R2075*Raw_Data!$I2075/100</f>
        <v>2303.8365349999999</v>
      </c>
      <c r="T2075" s="15">
        <f>Raw_Data!$R2075-Raw_Data!$S2075</f>
        <v>48329.933464999995</v>
      </c>
      <c r="U2075" s="17">
        <f>Raw_Data!$L2075/Raw_Data!$J2075</f>
        <v>0.30164315238624345</v>
      </c>
    </row>
    <row r="2076" spans="1:21" x14ac:dyDescent="0.3">
      <c r="A2076" s="9" t="s">
        <v>2813</v>
      </c>
      <c r="B2076" s="8">
        <v>45380</v>
      </c>
      <c r="C2076" s="9" t="s">
        <v>25</v>
      </c>
      <c r="D2076" s="9" t="s">
        <v>2064</v>
      </c>
      <c r="E2076" s="9" t="s">
        <v>5787</v>
      </c>
      <c r="F2076" s="9" t="s">
        <v>27</v>
      </c>
      <c r="G2076" s="9">
        <v>124044.83</v>
      </c>
      <c r="H2076" s="9">
        <v>9</v>
      </c>
      <c r="I2076" s="10">
        <v>9.39</v>
      </c>
      <c r="J2076" s="11">
        <v>1116403.46</v>
      </c>
      <c r="K2076" s="9">
        <v>96191.9</v>
      </c>
      <c r="L2076" s="11">
        <v>250676.38</v>
      </c>
      <c r="M2076" s="9" t="s">
        <v>21</v>
      </c>
      <c r="N2076" s="9" t="s">
        <v>22</v>
      </c>
      <c r="O2076" s="9" t="s">
        <v>29</v>
      </c>
      <c r="P2076" s="9">
        <v>3</v>
      </c>
      <c r="Q2076" s="9">
        <v>2024</v>
      </c>
      <c r="R2076" s="11">
        <f>Raw_Data!$G2076*Raw_Data!$H2076</f>
        <v>1116403.47</v>
      </c>
      <c r="S2076" s="11">
        <f>Raw_Data!$R2076*Raw_Data!$I2076/100</f>
        <v>104830.285833</v>
      </c>
      <c r="T2076" s="11">
        <f>Raw_Data!$R2076-Raw_Data!$S2076</f>
        <v>1011573.184167</v>
      </c>
      <c r="U2076" s="16">
        <f>Raw_Data!$L2076/Raw_Data!$J2076</f>
        <v>0.22453923602135739</v>
      </c>
    </row>
    <row r="2077" spans="1:21" x14ac:dyDescent="0.3">
      <c r="A2077" s="13" t="s">
        <v>2814</v>
      </c>
      <c r="B2077" s="12">
        <v>45380</v>
      </c>
      <c r="C2077" s="13" t="s">
        <v>47</v>
      </c>
      <c r="D2077" s="13" t="s">
        <v>1415</v>
      </c>
      <c r="E2077" s="13" t="s">
        <v>5786</v>
      </c>
      <c r="F2077" s="13" t="s">
        <v>42</v>
      </c>
      <c r="G2077" s="13">
        <v>52519.78</v>
      </c>
      <c r="H2077" s="13">
        <v>10</v>
      </c>
      <c r="I2077" s="14">
        <v>13.91</v>
      </c>
      <c r="J2077" s="15">
        <v>525197.78</v>
      </c>
      <c r="K2077" s="13">
        <v>40173.75</v>
      </c>
      <c r="L2077" s="15">
        <v>123460.31</v>
      </c>
      <c r="M2077" s="13" t="s">
        <v>21</v>
      </c>
      <c r="N2077" s="13" t="s">
        <v>22</v>
      </c>
      <c r="O2077" s="13" t="s">
        <v>29</v>
      </c>
      <c r="P2077" s="13">
        <v>3</v>
      </c>
      <c r="Q2077" s="13">
        <v>2024</v>
      </c>
      <c r="R2077" s="15">
        <f>Raw_Data!$G2077*Raw_Data!$H2077</f>
        <v>525197.80000000005</v>
      </c>
      <c r="S2077" s="15">
        <f>Raw_Data!$R2077*Raw_Data!$I2077/100</f>
        <v>73055.013980000003</v>
      </c>
      <c r="T2077" s="15">
        <f>Raw_Data!$R2077-Raw_Data!$S2077</f>
        <v>452142.78602000006</v>
      </c>
      <c r="U2077" s="17">
        <f>Raw_Data!$L2077/Raw_Data!$J2077</f>
        <v>0.23507393728891998</v>
      </c>
    </row>
    <row r="2078" spans="1:21" x14ac:dyDescent="0.3">
      <c r="A2078" s="9" t="s">
        <v>2815</v>
      </c>
      <c r="B2078" s="8">
        <v>45380</v>
      </c>
      <c r="C2078" s="9" t="s">
        <v>40</v>
      </c>
      <c r="D2078" s="9" t="s">
        <v>461</v>
      </c>
      <c r="E2078" s="9" t="s">
        <v>5789</v>
      </c>
      <c r="F2078" s="9" t="s">
        <v>32</v>
      </c>
      <c r="G2078" s="9">
        <v>82069.45</v>
      </c>
      <c r="H2078" s="9">
        <v>9</v>
      </c>
      <c r="I2078" s="10">
        <v>11.06</v>
      </c>
      <c r="J2078" s="11">
        <v>738625.05</v>
      </c>
      <c r="K2078" s="9">
        <v>71660.639999999999</v>
      </c>
      <c r="L2078" s="11">
        <v>93679.27</v>
      </c>
      <c r="M2078" s="9" t="s">
        <v>21</v>
      </c>
      <c r="N2078" s="9" t="s">
        <v>58</v>
      </c>
      <c r="O2078" s="9" t="s">
        <v>29</v>
      </c>
      <c r="P2078" s="9">
        <v>3</v>
      </c>
      <c r="Q2078" s="9">
        <v>2024</v>
      </c>
      <c r="R2078" s="11">
        <f>Raw_Data!$G2078*Raw_Data!$H2078</f>
        <v>738625.04999999993</v>
      </c>
      <c r="S2078" s="11">
        <f>Raw_Data!$R2078*Raw_Data!$I2078/100</f>
        <v>81691.930529999998</v>
      </c>
      <c r="T2078" s="11">
        <f>Raw_Data!$R2078-Raw_Data!$S2078</f>
        <v>656933.11946999992</v>
      </c>
      <c r="U2078" s="16">
        <f>Raw_Data!$L2078/Raw_Data!$J2078</f>
        <v>0.12682926201866562</v>
      </c>
    </row>
    <row r="2079" spans="1:21" x14ac:dyDescent="0.3">
      <c r="A2079" s="13" t="s">
        <v>2816</v>
      </c>
      <c r="B2079" s="12">
        <v>45380</v>
      </c>
      <c r="C2079" s="13" t="s">
        <v>40</v>
      </c>
      <c r="D2079" s="13" t="s">
        <v>2787</v>
      </c>
      <c r="E2079" s="13" t="s">
        <v>5786</v>
      </c>
      <c r="F2079" s="13" t="s">
        <v>20</v>
      </c>
      <c r="G2079" s="13">
        <v>96586.25</v>
      </c>
      <c r="H2079" s="13">
        <v>50</v>
      </c>
      <c r="I2079" s="14">
        <v>4</v>
      </c>
      <c r="J2079" s="15">
        <v>4829312.43</v>
      </c>
      <c r="K2079" s="13">
        <v>75268.11</v>
      </c>
      <c r="L2079" s="15">
        <v>1065906.75</v>
      </c>
      <c r="M2079" s="13" t="s">
        <v>36</v>
      </c>
      <c r="N2079" s="13" t="s">
        <v>28</v>
      </c>
      <c r="O2079" s="13" t="s">
        <v>23</v>
      </c>
      <c r="P2079" s="13">
        <v>3</v>
      </c>
      <c r="Q2079" s="13">
        <v>2024</v>
      </c>
      <c r="R2079" s="15">
        <f>Raw_Data!$G2079*Raw_Data!$H2079</f>
        <v>4829312.5</v>
      </c>
      <c r="S2079" s="15">
        <f>Raw_Data!$R2079*Raw_Data!$I2079/100</f>
        <v>193172.5</v>
      </c>
      <c r="T2079" s="15">
        <f>Raw_Data!$R2079-Raw_Data!$S2079</f>
        <v>4636140</v>
      </c>
      <c r="U2079" s="17">
        <f>Raw_Data!$L2079/Raw_Data!$J2079</f>
        <v>0.22071604714959395</v>
      </c>
    </row>
    <row r="2080" spans="1:21" x14ac:dyDescent="0.3">
      <c r="A2080" s="9" t="s">
        <v>2817</v>
      </c>
      <c r="B2080" s="8">
        <v>45380</v>
      </c>
      <c r="C2080" s="9" t="s">
        <v>40</v>
      </c>
      <c r="D2080" s="9" t="s">
        <v>1000</v>
      </c>
      <c r="E2080" s="9" t="s">
        <v>5785</v>
      </c>
      <c r="F2080" s="9" t="s">
        <v>55</v>
      </c>
      <c r="G2080" s="9">
        <v>119062.67</v>
      </c>
      <c r="H2080" s="9">
        <v>4</v>
      </c>
      <c r="I2080" s="10">
        <v>3.01</v>
      </c>
      <c r="J2080" s="11">
        <v>476250.68</v>
      </c>
      <c r="K2080" s="9">
        <v>82648.55</v>
      </c>
      <c r="L2080" s="11">
        <v>145656.5</v>
      </c>
      <c r="M2080" s="9" t="s">
        <v>21</v>
      </c>
      <c r="N2080" s="9" t="s">
        <v>28</v>
      </c>
      <c r="O2080" s="9" t="s">
        <v>23</v>
      </c>
      <c r="P2080" s="9">
        <v>3</v>
      </c>
      <c r="Q2080" s="9">
        <v>2024</v>
      </c>
      <c r="R2080" s="11">
        <f>Raw_Data!$G2080*Raw_Data!$H2080</f>
        <v>476250.68</v>
      </c>
      <c r="S2080" s="11">
        <f>Raw_Data!$R2080*Raw_Data!$I2080/100</f>
        <v>14335.145467999999</v>
      </c>
      <c r="T2080" s="11">
        <f>Raw_Data!$R2080-Raw_Data!$S2080</f>
        <v>461915.53453200002</v>
      </c>
      <c r="U2080" s="16">
        <f>Raw_Data!$L2080/Raw_Data!$J2080</f>
        <v>0.30583998326259609</v>
      </c>
    </row>
    <row r="2081" spans="1:21" x14ac:dyDescent="0.3">
      <c r="A2081" s="13" t="s">
        <v>2818</v>
      </c>
      <c r="B2081" s="12">
        <v>45380</v>
      </c>
      <c r="C2081" s="13" t="s">
        <v>40</v>
      </c>
      <c r="D2081" s="13" t="s">
        <v>538</v>
      </c>
      <c r="E2081" s="13" t="s">
        <v>5786</v>
      </c>
      <c r="F2081" s="13" t="s">
        <v>20</v>
      </c>
      <c r="G2081" s="13">
        <v>97086.83</v>
      </c>
      <c r="H2081" s="13">
        <v>7</v>
      </c>
      <c r="I2081" s="14">
        <v>3.06</v>
      </c>
      <c r="J2081" s="15">
        <v>679607.84</v>
      </c>
      <c r="K2081" s="13">
        <v>79545.919999999998</v>
      </c>
      <c r="L2081" s="15">
        <v>122786.37</v>
      </c>
      <c r="M2081" s="13" t="s">
        <v>21</v>
      </c>
      <c r="N2081" s="13" t="s">
        <v>22</v>
      </c>
      <c r="O2081" s="13" t="s">
        <v>23</v>
      </c>
      <c r="P2081" s="13">
        <v>3</v>
      </c>
      <c r="Q2081" s="13">
        <v>2024</v>
      </c>
      <c r="R2081" s="15">
        <f>Raw_Data!$G2081*Raw_Data!$H2081</f>
        <v>679607.81</v>
      </c>
      <c r="S2081" s="15">
        <f>Raw_Data!$R2081*Raw_Data!$I2081/100</f>
        <v>20795.998986000002</v>
      </c>
      <c r="T2081" s="15">
        <f>Raw_Data!$R2081-Raw_Data!$S2081</f>
        <v>658811.81101400009</v>
      </c>
      <c r="U2081" s="17">
        <f>Raw_Data!$L2081/Raw_Data!$J2081</f>
        <v>0.18067238600425797</v>
      </c>
    </row>
    <row r="2082" spans="1:21" x14ac:dyDescent="0.3">
      <c r="A2082" s="9" t="s">
        <v>2819</v>
      </c>
      <c r="B2082" s="8">
        <v>45380</v>
      </c>
      <c r="C2082" s="9" t="s">
        <v>34</v>
      </c>
      <c r="D2082" s="9" t="s">
        <v>1724</v>
      </c>
      <c r="E2082" s="9" t="s">
        <v>5787</v>
      </c>
      <c r="F2082" s="9" t="s">
        <v>27</v>
      </c>
      <c r="G2082" s="9">
        <v>60218.46</v>
      </c>
      <c r="H2082" s="9">
        <v>9</v>
      </c>
      <c r="I2082" s="10">
        <v>0.35</v>
      </c>
      <c r="J2082" s="11">
        <v>541966.14</v>
      </c>
      <c r="K2082" s="9">
        <v>46527.040000000001</v>
      </c>
      <c r="L2082" s="11">
        <v>123222.74</v>
      </c>
      <c r="M2082" s="9" t="s">
        <v>21</v>
      </c>
      <c r="N2082" s="9" t="s">
        <v>22</v>
      </c>
      <c r="O2082" s="9" t="s">
        <v>23</v>
      </c>
      <c r="P2082" s="9">
        <v>3</v>
      </c>
      <c r="Q2082" s="9">
        <v>2024</v>
      </c>
      <c r="R2082" s="11">
        <f>Raw_Data!$G2082*Raw_Data!$H2082</f>
        <v>541966.14</v>
      </c>
      <c r="S2082" s="11">
        <f>Raw_Data!$R2082*Raw_Data!$I2082/100</f>
        <v>1896.88149</v>
      </c>
      <c r="T2082" s="11">
        <f>Raw_Data!$R2082-Raw_Data!$S2082</f>
        <v>540069.25850999996</v>
      </c>
      <c r="U2082" s="16">
        <f>Raw_Data!$L2082/Raw_Data!$J2082</f>
        <v>0.2273624326420097</v>
      </c>
    </row>
    <row r="2083" spans="1:21" x14ac:dyDescent="0.3">
      <c r="A2083" s="13" t="s">
        <v>2820</v>
      </c>
      <c r="B2083" s="12">
        <v>45381</v>
      </c>
      <c r="C2083" s="13" t="s">
        <v>40</v>
      </c>
      <c r="D2083" s="13" t="s">
        <v>2821</v>
      </c>
      <c r="E2083" s="13" t="s">
        <v>5787</v>
      </c>
      <c r="F2083" s="13" t="s">
        <v>27</v>
      </c>
      <c r="G2083" s="13">
        <v>102832.55</v>
      </c>
      <c r="H2083" s="13">
        <v>62</v>
      </c>
      <c r="I2083" s="14">
        <v>23.23</v>
      </c>
      <c r="J2083" s="15">
        <v>6375617.96</v>
      </c>
      <c r="K2083" s="13">
        <v>80328.929999999993</v>
      </c>
      <c r="L2083" s="15">
        <v>1395224.61</v>
      </c>
      <c r="M2083" s="13" t="s">
        <v>36</v>
      </c>
      <c r="N2083" s="13" t="s">
        <v>28</v>
      </c>
      <c r="O2083" s="13" t="s">
        <v>29</v>
      </c>
      <c r="P2083" s="13">
        <v>3</v>
      </c>
      <c r="Q2083" s="13">
        <v>2024</v>
      </c>
      <c r="R2083" s="15">
        <f>Raw_Data!$G2083*Raw_Data!$H2083</f>
        <v>6375618.1000000006</v>
      </c>
      <c r="S2083" s="15">
        <f>Raw_Data!$R2083*Raw_Data!$I2083/100</f>
        <v>1481056.0846300004</v>
      </c>
      <c r="T2083" s="15">
        <f>Raw_Data!$R2083-Raw_Data!$S2083</f>
        <v>4894562.0153700002</v>
      </c>
      <c r="U2083" s="17">
        <f>Raw_Data!$L2083/Raw_Data!$J2083</f>
        <v>0.21883754935654898</v>
      </c>
    </row>
    <row r="2084" spans="1:21" x14ac:dyDescent="0.3">
      <c r="A2084" s="9" t="s">
        <v>2822</v>
      </c>
      <c r="B2084" s="8">
        <v>45381</v>
      </c>
      <c r="C2084" s="9" t="s">
        <v>47</v>
      </c>
      <c r="D2084" s="9" t="s">
        <v>1190</v>
      </c>
      <c r="E2084" s="9" t="s">
        <v>5790</v>
      </c>
      <c r="F2084" s="9" t="s">
        <v>55</v>
      </c>
      <c r="G2084" s="9">
        <v>51548.03</v>
      </c>
      <c r="H2084" s="9">
        <v>118</v>
      </c>
      <c r="I2084" s="10">
        <v>21.83</v>
      </c>
      <c r="J2084" s="11">
        <v>6082667.6900000004</v>
      </c>
      <c r="K2084" s="9">
        <v>33868.269999999997</v>
      </c>
      <c r="L2084" s="11">
        <v>2086211.59</v>
      </c>
      <c r="M2084" s="9" t="s">
        <v>36</v>
      </c>
      <c r="N2084" s="9" t="s">
        <v>22</v>
      </c>
      <c r="O2084" s="9" t="s">
        <v>29</v>
      </c>
      <c r="P2084" s="9">
        <v>3</v>
      </c>
      <c r="Q2084" s="9">
        <v>2024</v>
      </c>
      <c r="R2084" s="11">
        <f>Raw_Data!$G2084*Raw_Data!$H2084</f>
        <v>6082667.54</v>
      </c>
      <c r="S2084" s="11">
        <f>Raw_Data!$R2084*Raw_Data!$I2084/100</f>
        <v>1327846.3239819999</v>
      </c>
      <c r="T2084" s="11">
        <f>Raw_Data!$R2084-Raw_Data!$S2084</f>
        <v>4754821.2160180006</v>
      </c>
      <c r="U2084" s="16">
        <f>Raw_Data!$L2084/Raw_Data!$J2084</f>
        <v>0.34297642026865355</v>
      </c>
    </row>
    <row r="2085" spans="1:21" x14ac:dyDescent="0.3">
      <c r="A2085" s="13" t="s">
        <v>2823</v>
      </c>
      <c r="B2085" s="12">
        <v>45381</v>
      </c>
      <c r="C2085" s="13" t="s">
        <v>47</v>
      </c>
      <c r="D2085" s="13" t="s">
        <v>2190</v>
      </c>
      <c r="E2085" s="13" t="s">
        <v>5788</v>
      </c>
      <c r="F2085" s="13" t="s">
        <v>32</v>
      </c>
      <c r="G2085" s="13">
        <v>64790.16</v>
      </c>
      <c r="H2085" s="13">
        <v>10</v>
      </c>
      <c r="I2085" s="14">
        <v>0.12</v>
      </c>
      <c r="J2085" s="15">
        <v>647901.63</v>
      </c>
      <c r="K2085" s="13">
        <v>52450.03</v>
      </c>
      <c r="L2085" s="15">
        <v>123401.36</v>
      </c>
      <c r="M2085" s="13" t="s">
        <v>21</v>
      </c>
      <c r="N2085" s="13" t="s">
        <v>58</v>
      </c>
      <c r="O2085" s="13" t="s">
        <v>23</v>
      </c>
      <c r="P2085" s="13">
        <v>3</v>
      </c>
      <c r="Q2085" s="13">
        <v>2024</v>
      </c>
      <c r="R2085" s="15">
        <f>Raw_Data!$G2085*Raw_Data!$H2085</f>
        <v>647901.60000000009</v>
      </c>
      <c r="S2085" s="15">
        <f>Raw_Data!$R2085*Raw_Data!$I2085/100</f>
        <v>777.48192000000006</v>
      </c>
      <c r="T2085" s="15">
        <f>Raw_Data!$R2085-Raw_Data!$S2085</f>
        <v>647124.11808000004</v>
      </c>
      <c r="U2085" s="17">
        <f>Raw_Data!$L2085/Raw_Data!$J2085</f>
        <v>0.19046311088922557</v>
      </c>
    </row>
    <row r="2086" spans="1:21" x14ac:dyDescent="0.3">
      <c r="A2086" s="9" t="s">
        <v>2824</v>
      </c>
      <c r="B2086" s="8">
        <v>45381</v>
      </c>
      <c r="C2086" s="9" t="s">
        <v>25</v>
      </c>
      <c r="D2086" s="9" t="s">
        <v>1750</v>
      </c>
      <c r="E2086" s="9" t="s">
        <v>5787</v>
      </c>
      <c r="F2086" s="9" t="s">
        <v>42</v>
      </c>
      <c r="G2086" s="9">
        <v>132415.51999999999</v>
      </c>
      <c r="H2086" s="9">
        <v>2</v>
      </c>
      <c r="I2086" s="10">
        <v>2.58</v>
      </c>
      <c r="J2086" s="11">
        <v>264831.03000000003</v>
      </c>
      <c r="K2086" s="9">
        <v>92362.97</v>
      </c>
      <c r="L2086" s="11">
        <v>80105.09</v>
      </c>
      <c r="M2086" s="9" t="s">
        <v>21</v>
      </c>
      <c r="N2086" s="9" t="s">
        <v>28</v>
      </c>
      <c r="O2086" s="9" t="s">
        <v>23</v>
      </c>
      <c r="P2086" s="9">
        <v>3</v>
      </c>
      <c r="Q2086" s="9">
        <v>2024</v>
      </c>
      <c r="R2086" s="11">
        <f>Raw_Data!$G2086*Raw_Data!$H2086</f>
        <v>264831.03999999998</v>
      </c>
      <c r="S2086" s="11">
        <f>Raw_Data!$R2086*Raw_Data!$I2086/100</f>
        <v>6832.640832</v>
      </c>
      <c r="T2086" s="11">
        <f>Raw_Data!$R2086-Raw_Data!$S2086</f>
        <v>257998.39916799997</v>
      </c>
      <c r="U2086" s="16">
        <f>Raw_Data!$L2086/Raw_Data!$J2086</f>
        <v>0.30247622417962122</v>
      </c>
    </row>
    <row r="2087" spans="1:21" x14ac:dyDescent="0.3">
      <c r="A2087" s="13" t="s">
        <v>2825</v>
      </c>
      <c r="B2087" s="12">
        <v>45381</v>
      </c>
      <c r="C2087" s="13" t="s">
        <v>34</v>
      </c>
      <c r="D2087" s="13" t="s">
        <v>560</v>
      </c>
      <c r="E2087" s="13" t="s">
        <v>5787</v>
      </c>
      <c r="F2087" s="13" t="s">
        <v>20</v>
      </c>
      <c r="G2087" s="13">
        <v>74681.88</v>
      </c>
      <c r="H2087" s="13">
        <v>6</v>
      </c>
      <c r="I2087" s="14">
        <v>10.42</v>
      </c>
      <c r="J2087" s="15">
        <v>448091.29</v>
      </c>
      <c r="K2087" s="13">
        <v>61052.56</v>
      </c>
      <c r="L2087" s="15">
        <v>81775.929999999993</v>
      </c>
      <c r="M2087" s="13" t="s">
        <v>21</v>
      </c>
      <c r="N2087" s="13" t="s">
        <v>45</v>
      </c>
      <c r="O2087" s="13" t="s">
        <v>29</v>
      </c>
      <c r="P2087" s="13">
        <v>3</v>
      </c>
      <c r="Q2087" s="13">
        <v>2024</v>
      </c>
      <c r="R2087" s="15">
        <f>Raw_Data!$G2087*Raw_Data!$H2087</f>
        <v>448091.28</v>
      </c>
      <c r="S2087" s="15">
        <f>Raw_Data!$R2087*Raw_Data!$I2087/100</f>
        <v>46691.111376000001</v>
      </c>
      <c r="T2087" s="15">
        <f>Raw_Data!$R2087-Raw_Data!$S2087</f>
        <v>401400.16862400004</v>
      </c>
      <c r="U2087" s="17">
        <f>Raw_Data!$L2087/Raw_Data!$J2087</f>
        <v>0.18249836991921892</v>
      </c>
    </row>
    <row r="2088" spans="1:21" x14ac:dyDescent="0.3">
      <c r="A2088" s="9" t="s">
        <v>2826</v>
      </c>
      <c r="B2088" s="8">
        <v>45381</v>
      </c>
      <c r="C2088" s="9" t="s">
        <v>18</v>
      </c>
      <c r="D2088" s="9" t="s">
        <v>1360</v>
      </c>
      <c r="E2088" s="9" t="s">
        <v>5790</v>
      </c>
      <c r="F2088" s="9" t="s">
        <v>20</v>
      </c>
      <c r="G2088" s="9">
        <v>62317.01</v>
      </c>
      <c r="H2088" s="9">
        <v>1</v>
      </c>
      <c r="I2088" s="10">
        <v>1.25</v>
      </c>
      <c r="J2088" s="11">
        <v>62317.01</v>
      </c>
      <c r="K2088" s="9">
        <v>46986.17</v>
      </c>
      <c r="L2088" s="11">
        <v>15330.84</v>
      </c>
      <c r="M2088" s="9" t="s">
        <v>21</v>
      </c>
      <c r="N2088" s="9" t="s">
        <v>58</v>
      </c>
      <c r="O2088" s="9" t="s">
        <v>23</v>
      </c>
      <c r="P2088" s="9">
        <v>3</v>
      </c>
      <c r="Q2088" s="9">
        <v>2024</v>
      </c>
      <c r="R2088" s="11">
        <f>Raw_Data!$G2088*Raw_Data!$H2088</f>
        <v>62317.01</v>
      </c>
      <c r="S2088" s="11">
        <f>Raw_Data!$R2088*Raw_Data!$I2088/100</f>
        <v>778.962625</v>
      </c>
      <c r="T2088" s="11">
        <f>Raw_Data!$R2088-Raw_Data!$S2088</f>
        <v>61538.047375000002</v>
      </c>
      <c r="U2088" s="16">
        <f>Raw_Data!$L2088/Raw_Data!$J2088</f>
        <v>0.24601372883583469</v>
      </c>
    </row>
    <row r="2089" spans="1:21" x14ac:dyDescent="0.3">
      <c r="A2089" s="13" t="s">
        <v>2827</v>
      </c>
      <c r="B2089" s="12">
        <v>45381</v>
      </c>
      <c r="C2089" s="13" t="s">
        <v>34</v>
      </c>
      <c r="D2089" s="13" t="s">
        <v>1552</v>
      </c>
      <c r="E2089" s="13" t="s">
        <v>5785</v>
      </c>
      <c r="F2089" s="13" t="s">
        <v>32</v>
      </c>
      <c r="G2089" s="13">
        <v>54426.62</v>
      </c>
      <c r="H2089" s="13">
        <v>15</v>
      </c>
      <c r="I2089" s="14">
        <v>3.35</v>
      </c>
      <c r="J2089" s="15">
        <v>816399.35</v>
      </c>
      <c r="K2089" s="13">
        <v>43716.93</v>
      </c>
      <c r="L2089" s="15">
        <v>160645.45000000001</v>
      </c>
      <c r="M2089" s="13" t="s">
        <v>21</v>
      </c>
      <c r="N2089" s="13" t="s">
        <v>28</v>
      </c>
      <c r="O2089" s="13" t="s">
        <v>23</v>
      </c>
      <c r="P2089" s="13">
        <v>3</v>
      </c>
      <c r="Q2089" s="13">
        <v>2024</v>
      </c>
      <c r="R2089" s="15">
        <f>Raw_Data!$G2089*Raw_Data!$H2089</f>
        <v>816399.3</v>
      </c>
      <c r="S2089" s="15">
        <f>Raw_Data!$R2089*Raw_Data!$I2089/100</f>
        <v>27349.376550000001</v>
      </c>
      <c r="T2089" s="15">
        <f>Raw_Data!$R2089-Raw_Data!$S2089</f>
        <v>789049.92345</v>
      </c>
      <c r="U2089" s="17">
        <f>Raw_Data!$L2089/Raw_Data!$J2089</f>
        <v>0.19677312334949804</v>
      </c>
    </row>
    <row r="2090" spans="1:21" x14ac:dyDescent="0.3">
      <c r="A2090" s="9" t="s">
        <v>2828</v>
      </c>
      <c r="B2090" s="8">
        <v>45382</v>
      </c>
      <c r="C2090" s="9" t="s">
        <v>47</v>
      </c>
      <c r="D2090" s="9" t="s">
        <v>2371</v>
      </c>
      <c r="E2090" s="9" t="s">
        <v>5787</v>
      </c>
      <c r="F2090" s="9" t="s">
        <v>55</v>
      </c>
      <c r="G2090" s="9">
        <v>61265.31</v>
      </c>
      <c r="H2090" s="9">
        <v>9</v>
      </c>
      <c r="I2090" s="10">
        <v>1.64</v>
      </c>
      <c r="J2090" s="11">
        <v>551387.82999999996</v>
      </c>
      <c r="K2090" s="9">
        <v>40662.03</v>
      </c>
      <c r="L2090" s="11">
        <v>185429.52</v>
      </c>
      <c r="M2090" s="9" t="s">
        <v>21</v>
      </c>
      <c r="N2090" s="9" t="s">
        <v>22</v>
      </c>
      <c r="O2090" s="9" t="s">
        <v>23</v>
      </c>
      <c r="P2090" s="9">
        <v>3</v>
      </c>
      <c r="Q2090" s="9">
        <v>2024</v>
      </c>
      <c r="R2090" s="11">
        <f>Raw_Data!$G2090*Raw_Data!$H2090</f>
        <v>551387.79</v>
      </c>
      <c r="S2090" s="11">
        <f>Raw_Data!$R2090*Raw_Data!$I2090/100</f>
        <v>9042.7597559999995</v>
      </c>
      <c r="T2090" s="11">
        <f>Raw_Data!$R2090-Raw_Data!$S2090</f>
        <v>542345.03024400002</v>
      </c>
      <c r="U2090" s="16">
        <f>Raw_Data!$L2090/Raw_Data!$J2090</f>
        <v>0.33629599695735035</v>
      </c>
    </row>
    <row r="2091" spans="1:21" x14ac:dyDescent="0.3">
      <c r="A2091" s="13" t="s">
        <v>2829</v>
      </c>
      <c r="B2091" s="12">
        <v>45382</v>
      </c>
      <c r="C2091" s="13" t="s">
        <v>47</v>
      </c>
      <c r="D2091" s="13" t="s">
        <v>576</v>
      </c>
      <c r="E2091" s="13" t="s">
        <v>5787</v>
      </c>
      <c r="F2091" s="13" t="s">
        <v>55</v>
      </c>
      <c r="G2091" s="13">
        <v>57923.6</v>
      </c>
      <c r="H2091" s="13">
        <v>3</v>
      </c>
      <c r="I2091" s="14">
        <v>1.31</v>
      </c>
      <c r="J2091" s="15">
        <v>173770.81</v>
      </c>
      <c r="K2091" s="13">
        <v>42030.62</v>
      </c>
      <c r="L2091" s="15">
        <v>47678.94</v>
      </c>
      <c r="M2091" s="13" t="s">
        <v>21</v>
      </c>
      <c r="N2091" s="13" t="s">
        <v>28</v>
      </c>
      <c r="O2091" s="13" t="s">
        <v>23</v>
      </c>
      <c r="P2091" s="13">
        <v>3</v>
      </c>
      <c r="Q2091" s="13">
        <v>2024</v>
      </c>
      <c r="R2091" s="15">
        <f>Raw_Data!$G2091*Raw_Data!$H2091</f>
        <v>173770.8</v>
      </c>
      <c r="S2091" s="15">
        <f>Raw_Data!$R2091*Raw_Data!$I2091/100</f>
        <v>2276.3974800000001</v>
      </c>
      <c r="T2091" s="15">
        <f>Raw_Data!$R2091-Raw_Data!$S2091</f>
        <v>171494.40251999997</v>
      </c>
      <c r="U2091" s="17">
        <f>Raw_Data!$L2091/Raw_Data!$J2091</f>
        <v>0.27437830323746548</v>
      </c>
    </row>
    <row r="2092" spans="1:21" x14ac:dyDescent="0.3">
      <c r="A2092" s="9" t="s">
        <v>2830</v>
      </c>
      <c r="B2092" s="8">
        <v>45382</v>
      </c>
      <c r="C2092" s="9" t="s">
        <v>47</v>
      </c>
      <c r="D2092" s="9" t="s">
        <v>825</v>
      </c>
      <c r="E2092" s="9" t="s">
        <v>5788</v>
      </c>
      <c r="F2092" s="9" t="s">
        <v>55</v>
      </c>
      <c r="G2092" s="9">
        <v>55164.52</v>
      </c>
      <c r="H2092" s="9">
        <v>5</v>
      </c>
      <c r="I2092" s="10">
        <v>3.27</v>
      </c>
      <c r="J2092" s="11">
        <v>275822.58</v>
      </c>
      <c r="K2092" s="9">
        <v>37330.910000000003</v>
      </c>
      <c r="L2092" s="11">
        <v>89168.03</v>
      </c>
      <c r="M2092" s="9" t="s">
        <v>21</v>
      </c>
      <c r="N2092" s="9" t="s">
        <v>28</v>
      </c>
      <c r="O2092" s="9" t="s">
        <v>23</v>
      </c>
      <c r="P2092" s="9">
        <v>3</v>
      </c>
      <c r="Q2092" s="9">
        <v>2024</v>
      </c>
      <c r="R2092" s="11">
        <f>Raw_Data!$G2092*Raw_Data!$H2092</f>
        <v>275822.59999999998</v>
      </c>
      <c r="S2092" s="11">
        <f>Raw_Data!$R2092*Raw_Data!$I2092/100</f>
        <v>9019.3990199999989</v>
      </c>
      <c r="T2092" s="11">
        <f>Raw_Data!$R2092-Raw_Data!$S2092</f>
        <v>266803.20097999997</v>
      </c>
      <c r="U2092" s="16">
        <f>Raw_Data!$L2092/Raw_Data!$J2092</f>
        <v>0.32328038552898747</v>
      </c>
    </row>
    <row r="2093" spans="1:21" x14ac:dyDescent="0.3">
      <c r="A2093" s="13" t="s">
        <v>2831</v>
      </c>
      <c r="B2093" s="12">
        <v>45382</v>
      </c>
      <c r="C2093" s="13" t="s">
        <v>25</v>
      </c>
      <c r="D2093" s="13" t="s">
        <v>2017</v>
      </c>
      <c r="E2093" s="13" t="s">
        <v>5786</v>
      </c>
      <c r="F2093" s="13" t="s">
        <v>55</v>
      </c>
      <c r="G2093" s="13">
        <v>108259.79</v>
      </c>
      <c r="H2093" s="13">
        <v>6</v>
      </c>
      <c r="I2093" s="14">
        <v>5.32</v>
      </c>
      <c r="J2093" s="15">
        <v>649558.73</v>
      </c>
      <c r="K2093" s="13">
        <v>71968.570000000007</v>
      </c>
      <c r="L2093" s="15">
        <v>217747.34</v>
      </c>
      <c r="M2093" s="13" t="s">
        <v>21</v>
      </c>
      <c r="N2093" s="13" t="s">
        <v>22</v>
      </c>
      <c r="O2093" s="13" t="s">
        <v>23</v>
      </c>
      <c r="P2093" s="13">
        <v>3</v>
      </c>
      <c r="Q2093" s="13">
        <v>2024</v>
      </c>
      <c r="R2093" s="15">
        <f>Raw_Data!$G2093*Raw_Data!$H2093</f>
        <v>649558.74</v>
      </c>
      <c r="S2093" s="15">
        <f>Raw_Data!$R2093*Raw_Data!$I2093/100</f>
        <v>34556.524968000005</v>
      </c>
      <c r="T2093" s="15">
        <f>Raw_Data!$R2093-Raw_Data!$S2093</f>
        <v>615002.21503199998</v>
      </c>
      <c r="U2093" s="17">
        <f>Raw_Data!$L2093/Raw_Data!$J2093</f>
        <v>0.33522348317911144</v>
      </c>
    </row>
    <row r="2094" spans="1:21" x14ac:dyDescent="0.3">
      <c r="A2094" s="9" t="s">
        <v>2832</v>
      </c>
      <c r="B2094" s="8">
        <v>45382</v>
      </c>
      <c r="C2094" s="9" t="s">
        <v>34</v>
      </c>
      <c r="D2094" s="9" t="s">
        <v>1005</v>
      </c>
      <c r="E2094" s="9" t="s">
        <v>5788</v>
      </c>
      <c r="F2094" s="9" t="s">
        <v>32</v>
      </c>
      <c r="G2094" s="9">
        <v>54069.43</v>
      </c>
      <c r="H2094" s="9">
        <v>9</v>
      </c>
      <c r="I2094" s="10">
        <v>12.46</v>
      </c>
      <c r="J2094" s="11">
        <v>486624.85</v>
      </c>
      <c r="K2094" s="9">
        <v>45885.65</v>
      </c>
      <c r="L2094" s="11">
        <v>73654.02</v>
      </c>
      <c r="M2094" s="9" t="s">
        <v>21</v>
      </c>
      <c r="N2094" s="9" t="s">
        <v>28</v>
      </c>
      <c r="O2094" s="9" t="s">
        <v>29</v>
      </c>
      <c r="P2094" s="9">
        <v>3</v>
      </c>
      <c r="Q2094" s="9">
        <v>2024</v>
      </c>
      <c r="R2094" s="11">
        <f>Raw_Data!$G2094*Raw_Data!$H2094</f>
        <v>486624.87</v>
      </c>
      <c r="S2094" s="11">
        <f>Raw_Data!$R2094*Raw_Data!$I2094/100</f>
        <v>60633.458802000008</v>
      </c>
      <c r="T2094" s="11">
        <f>Raw_Data!$R2094-Raw_Data!$S2094</f>
        <v>425991.41119799996</v>
      </c>
      <c r="U2094" s="16">
        <f>Raw_Data!$L2094/Raw_Data!$J2094</f>
        <v>0.15135688200058015</v>
      </c>
    </row>
    <row r="2095" spans="1:21" x14ac:dyDescent="0.3">
      <c r="A2095" s="13" t="s">
        <v>2833</v>
      </c>
      <c r="B2095" s="12">
        <v>45383</v>
      </c>
      <c r="C2095" s="13" t="s">
        <v>34</v>
      </c>
      <c r="D2095" s="13" t="s">
        <v>1129</v>
      </c>
      <c r="E2095" s="13" t="s">
        <v>5787</v>
      </c>
      <c r="F2095" s="13" t="s">
        <v>55</v>
      </c>
      <c r="G2095" s="13">
        <v>44176.160000000003</v>
      </c>
      <c r="H2095" s="13">
        <v>15</v>
      </c>
      <c r="I2095" s="14">
        <v>17.649999999999999</v>
      </c>
      <c r="J2095" s="15">
        <v>662642.36</v>
      </c>
      <c r="K2095" s="13">
        <v>30314.73</v>
      </c>
      <c r="L2095" s="15">
        <v>207921.39</v>
      </c>
      <c r="M2095" s="13" t="s">
        <v>36</v>
      </c>
      <c r="N2095" s="13" t="s">
        <v>58</v>
      </c>
      <c r="O2095" s="13" t="s">
        <v>29</v>
      </c>
      <c r="P2095" s="13">
        <v>4</v>
      </c>
      <c r="Q2095" s="13">
        <v>2024</v>
      </c>
      <c r="R2095" s="15">
        <f>Raw_Data!$G2095*Raw_Data!$H2095</f>
        <v>662642.4</v>
      </c>
      <c r="S2095" s="15">
        <f>Raw_Data!$R2095*Raw_Data!$I2095/100</f>
        <v>116956.3836</v>
      </c>
      <c r="T2095" s="15">
        <f>Raw_Data!$R2095-Raw_Data!$S2095</f>
        <v>545686.01640000008</v>
      </c>
      <c r="U2095" s="17">
        <f>Raw_Data!$L2095/Raw_Data!$J2095</f>
        <v>0.31377618237385252</v>
      </c>
    </row>
    <row r="2096" spans="1:21" x14ac:dyDescent="0.3">
      <c r="A2096" s="9" t="s">
        <v>2834</v>
      </c>
      <c r="B2096" s="8">
        <v>45383</v>
      </c>
      <c r="C2096" s="9" t="s">
        <v>40</v>
      </c>
      <c r="D2096" s="9" t="s">
        <v>450</v>
      </c>
      <c r="E2096" s="9" t="s">
        <v>5790</v>
      </c>
      <c r="F2096" s="9" t="s">
        <v>55</v>
      </c>
      <c r="G2096" s="9">
        <v>99486.75</v>
      </c>
      <c r="H2096" s="9">
        <v>5</v>
      </c>
      <c r="I2096" s="10">
        <v>12.89</v>
      </c>
      <c r="J2096" s="11">
        <v>497433.77</v>
      </c>
      <c r="K2096" s="9">
        <v>73569.960000000006</v>
      </c>
      <c r="L2096" s="11">
        <v>129583.97</v>
      </c>
      <c r="M2096" s="9" t="s">
        <v>21</v>
      </c>
      <c r="N2096" s="9" t="s">
        <v>45</v>
      </c>
      <c r="O2096" s="9" t="s">
        <v>29</v>
      </c>
      <c r="P2096" s="9">
        <v>4</v>
      </c>
      <c r="Q2096" s="9">
        <v>2024</v>
      </c>
      <c r="R2096" s="11">
        <f>Raw_Data!$G2096*Raw_Data!$H2096</f>
        <v>497433.75</v>
      </c>
      <c r="S2096" s="11">
        <f>Raw_Data!$R2096*Raw_Data!$I2096/100</f>
        <v>64119.210375000002</v>
      </c>
      <c r="T2096" s="11">
        <f>Raw_Data!$R2096-Raw_Data!$S2096</f>
        <v>433314.53962499998</v>
      </c>
      <c r="U2096" s="16">
        <f>Raw_Data!$L2096/Raw_Data!$J2096</f>
        <v>0.26050497134523054</v>
      </c>
    </row>
    <row r="2097" spans="1:21" x14ac:dyDescent="0.3">
      <c r="A2097" s="13" t="s">
        <v>2835</v>
      </c>
      <c r="B2097" s="12">
        <v>45383</v>
      </c>
      <c r="C2097" s="13" t="s">
        <v>25</v>
      </c>
      <c r="D2097" s="13" t="s">
        <v>1211</v>
      </c>
      <c r="E2097" s="13" t="s">
        <v>5786</v>
      </c>
      <c r="F2097" s="13" t="s">
        <v>55</v>
      </c>
      <c r="G2097" s="13">
        <v>99992.6</v>
      </c>
      <c r="H2097" s="13">
        <v>9</v>
      </c>
      <c r="I2097" s="14">
        <v>12.98</v>
      </c>
      <c r="J2097" s="15">
        <v>899933.44</v>
      </c>
      <c r="K2097" s="13">
        <v>67907.09</v>
      </c>
      <c r="L2097" s="15">
        <v>288769.67</v>
      </c>
      <c r="M2097" s="13" t="s">
        <v>21</v>
      </c>
      <c r="N2097" s="13" t="s">
        <v>22</v>
      </c>
      <c r="O2097" s="13" t="s">
        <v>29</v>
      </c>
      <c r="P2097" s="13">
        <v>4</v>
      </c>
      <c r="Q2097" s="13">
        <v>2024</v>
      </c>
      <c r="R2097" s="15">
        <f>Raw_Data!$G2097*Raw_Data!$H2097</f>
        <v>899933.4</v>
      </c>
      <c r="S2097" s="15">
        <f>Raw_Data!$R2097*Raw_Data!$I2097/100</f>
        <v>116811.35532000002</v>
      </c>
      <c r="T2097" s="15">
        <f>Raw_Data!$R2097-Raw_Data!$S2097</f>
        <v>783122.04468000005</v>
      </c>
      <c r="U2097" s="17">
        <f>Raw_Data!$L2097/Raw_Data!$J2097</f>
        <v>0.32087891966765897</v>
      </c>
    </row>
    <row r="2098" spans="1:21" x14ac:dyDescent="0.3">
      <c r="A2098" s="9" t="s">
        <v>2836</v>
      </c>
      <c r="B2098" s="8">
        <v>45383</v>
      </c>
      <c r="C2098" s="9" t="s">
        <v>34</v>
      </c>
      <c r="D2098" s="9" t="s">
        <v>2837</v>
      </c>
      <c r="E2098" s="9" t="s">
        <v>5790</v>
      </c>
      <c r="F2098" s="9" t="s">
        <v>42</v>
      </c>
      <c r="G2098" s="9">
        <v>55460.43</v>
      </c>
      <c r="H2098" s="9">
        <v>112</v>
      </c>
      <c r="I2098" s="10">
        <v>18.21</v>
      </c>
      <c r="J2098" s="11">
        <v>6211568.1799999997</v>
      </c>
      <c r="K2098" s="9">
        <v>37313.75</v>
      </c>
      <c r="L2098" s="11">
        <v>2032428.54</v>
      </c>
      <c r="M2098" s="9" t="s">
        <v>36</v>
      </c>
      <c r="N2098" s="9" t="s">
        <v>28</v>
      </c>
      <c r="O2098" s="9" t="s">
        <v>29</v>
      </c>
      <c r="P2098" s="9">
        <v>4</v>
      </c>
      <c r="Q2098" s="9">
        <v>2024</v>
      </c>
      <c r="R2098" s="11">
        <f>Raw_Data!$G2098*Raw_Data!$H2098</f>
        <v>6211568.1600000001</v>
      </c>
      <c r="S2098" s="11">
        <f>Raw_Data!$R2098*Raw_Data!$I2098/100</f>
        <v>1131126.5619360001</v>
      </c>
      <c r="T2098" s="11">
        <f>Raw_Data!$R2098-Raw_Data!$S2098</f>
        <v>5080441.5980639998</v>
      </c>
      <c r="U2098" s="16">
        <f>Raw_Data!$L2098/Raw_Data!$J2098</f>
        <v>0.32720055243762941</v>
      </c>
    </row>
    <row r="2099" spans="1:21" x14ac:dyDescent="0.3">
      <c r="A2099" s="13" t="s">
        <v>2838</v>
      </c>
      <c r="B2099" s="12">
        <v>45383</v>
      </c>
      <c r="C2099" s="13" t="s">
        <v>40</v>
      </c>
      <c r="D2099" s="13" t="s">
        <v>415</v>
      </c>
      <c r="E2099" s="13" t="s">
        <v>5785</v>
      </c>
      <c r="F2099" s="13" t="s">
        <v>27</v>
      </c>
      <c r="G2099" s="13">
        <v>118731.26</v>
      </c>
      <c r="H2099" s="13">
        <v>84</v>
      </c>
      <c r="I2099" s="14">
        <v>1.29</v>
      </c>
      <c r="J2099" s="15">
        <v>9973426.1600000001</v>
      </c>
      <c r="K2099" s="13">
        <v>85854.7</v>
      </c>
      <c r="L2099" s="15">
        <v>2761631.7</v>
      </c>
      <c r="M2099" s="13" t="s">
        <v>36</v>
      </c>
      <c r="N2099" s="13" t="s">
        <v>22</v>
      </c>
      <c r="O2099" s="13" t="s">
        <v>23</v>
      </c>
      <c r="P2099" s="13">
        <v>4</v>
      </c>
      <c r="Q2099" s="13">
        <v>2024</v>
      </c>
      <c r="R2099" s="15">
        <f>Raw_Data!$G2099*Raw_Data!$H2099</f>
        <v>9973425.8399999999</v>
      </c>
      <c r="S2099" s="15">
        <f>Raw_Data!$R2099*Raw_Data!$I2099/100</f>
        <v>128657.193336</v>
      </c>
      <c r="T2099" s="15">
        <f>Raw_Data!$R2099-Raw_Data!$S2099</f>
        <v>9844768.6466639992</v>
      </c>
      <c r="U2099" s="17">
        <f>Raw_Data!$L2099/Raw_Data!$J2099</f>
        <v>0.2768989969641486</v>
      </c>
    </row>
    <row r="2100" spans="1:21" x14ac:dyDescent="0.3">
      <c r="A2100" s="9" t="s">
        <v>2839</v>
      </c>
      <c r="B2100" s="8">
        <v>45383</v>
      </c>
      <c r="C2100" s="9" t="s">
        <v>34</v>
      </c>
      <c r="D2100" s="9" t="s">
        <v>1093</v>
      </c>
      <c r="E2100" s="9" t="s">
        <v>5788</v>
      </c>
      <c r="F2100" s="9" t="s">
        <v>32</v>
      </c>
      <c r="G2100" s="9">
        <v>60469.41</v>
      </c>
      <c r="H2100" s="9">
        <v>137</v>
      </c>
      <c r="I2100" s="10">
        <v>14.83</v>
      </c>
      <c r="J2100" s="11">
        <v>8284309.2699999996</v>
      </c>
      <c r="K2100" s="9">
        <v>48769.53</v>
      </c>
      <c r="L2100" s="11">
        <v>1602883.7</v>
      </c>
      <c r="M2100" s="9" t="s">
        <v>36</v>
      </c>
      <c r="N2100" s="9" t="s">
        <v>28</v>
      </c>
      <c r="O2100" s="9" t="s">
        <v>29</v>
      </c>
      <c r="P2100" s="9">
        <v>4</v>
      </c>
      <c r="Q2100" s="9">
        <v>2024</v>
      </c>
      <c r="R2100" s="11">
        <f>Raw_Data!$G2100*Raw_Data!$H2100</f>
        <v>8284309.1700000009</v>
      </c>
      <c r="S2100" s="11">
        <f>Raw_Data!$R2100*Raw_Data!$I2100/100</f>
        <v>1228563.0499110001</v>
      </c>
      <c r="T2100" s="11">
        <f>Raw_Data!$R2100-Raw_Data!$S2100</f>
        <v>7055746.120089001</v>
      </c>
      <c r="U2100" s="16">
        <f>Raw_Data!$L2100/Raw_Data!$J2100</f>
        <v>0.19348429033239123</v>
      </c>
    </row>
    <row r="2101" spans="1:21" x14ac:dyDescent="0.3">
      <c r="A2101" s="13" t="s">
        <v>2840</v>
      </c>
      <c r="B2101" s="12">
        <v>45383</v>
      </c>
      <c r="C2101" s="13" t="s">
        <v>47</v>
      </c>
      <c r="D2101" s="13" t="s">
        <v>1795</v>
      </c>
      <c r="E2101" s="13" t="s">
        <v>5785</v>
      </c>
      <c r="F2101" s="13" t="s">
        <v>27</v>
      </c>
      <c r="G2101" s="13">
        <v>52061.88</v>
      </c>
      <c r="H2101" s="13">
        <v>100</v>
      </c>
      <c r="I2101" s="14">
        <v>0.19</v>
      </c>
      <c r="J2101" s="15">
        <v>5206187.78</v>
      </c>
      <c r="K2101" s="13">
        <v>42501.09</v>
      </c>
      <c r="L2101" s="15">
        <v>956078.42</v>
      </c>
      <c r="M2101" s="13" t="s">
        <v>36</v>
      </c>
      <c r="N2101" s="13" t="s">
        <v>22</v>
      </c>
      <c r="O2101" s="13" t="s">
        <v>23</v>
      </c>
      <c r="P2101" s="13">
        <v>4</v>
      </c>
      <c r="Q2101" s="13">
        <v>2024</v>
      </c>
      <c r="R2101" s="15">
        <f>Raw_Data!$G2101*Raw_Data!$H2101</f>
        <v>5206188</v>
      </c>
      <c r="S2101" s="15">
        <f>Raw_Data!$R2101*Raw_Data!$I2101/100</f>
        <v>9891.7572</v>
      </c>
      <c r="T2101" s="15">
        <f>Raw_Data!$R2101-Raw_Data!$S2101</f>
        <v>5196296.2428000001</v>
      </c>
      <c r="U2101" s="17">
        <f>Raw_Data!$L2101/Raw_Data!$J2101</f>
        <v>0.18364270756288395</v>
      </c>
    </row>
    <row r="2102" spans="1:21" x14ac:dyDescent="0.3">
      <c r="A2102" s="9" t="s">
        <v>2841</v>
      </c>
      <c r="B2102" s="8">
        <v>45383</v>
      </c>
      <c r="C2102" s="9" t="s">
        <v>34</v>
      </c>
      <c r="D2102" s="9" t="s">
        <v>2842</v>
      </c>
      <c r="E2102" s="9" t="s">
        <v>5789</v>
      </c>
      <c r="F2102" s="9" t="s">
        <v>20</v>
      </c>
      <c r="G2102" s="9">
        <v>76511.56</v>
      </c>
      <c r="H2102" s="9">
        <v>8</v>
      </c>
      <c r="I2102" s="10">
        <v>1.55</v>
      </c>
      <c r="J2102" s="11">
        <v>612092.44999999995</v>
      </c>
      <c r="K2102" s="9">
        <v>64918.9</v>
      </c>
      <c r="L2102" s="11">
        <v>92741.22</v>
      </c>
      <c r="M2102" s="9" t="s">
        <v>21</v>
      </c>
      <c r="N2102" s="9" t="s">
        <v>45</v>
      </c>
      <c r="O2102" s="9" t="s">
        <v>23</v>
      </c>
      <c r="P2102" s="9">
        <v>4</v>
      </c>
      <c r="Q2102" s="9">
        <v>2024</v>
      </c>
      <c r="R2102" s="11">
        <f>Raw_Data!$G2102*Raw_Data!$H2102</f>
        <v>612092.48</v>
      </c>
      <c r="S2102" s="11">
        <f>Raw_Data!$R2102*Raw_Data!$I2102/100</f>
        <v>9487.4334400000007</v>
      </c>
      <c r="T2102" s="11">
        <f>Raw_Data!$R2102-Raw_Data!$S2102</f>
        <v>602605.04655999993</v>
      </c>
      <c r="U2102" s="16">
        <f>Raw_Data!$L2102/Raw_Data!$J2102</f>
        <v>0.15151505299567083</v>
      </c>
    </row>
    <row r="2103" spans="1:21" x14ac:dyDescent="0.3">
      <c r="A2103" s="13" t="s">
        <v>2843</v>
      </c>
      <c r="B2103" s="12">
        <v>45384</v>
      </c>
      <c r="C2103" s="13" t="s">
        <v>18</v>
      </c>
      <c r="D2103" s="13" t="s">
        <v>1376</v>
      </c>
      <c r="E2103" s="13" t="s">
        <v>5785</v>
      </c>
      <c r="F2103" s="13" t="s">
        <v>55</v>
      </c>
      <c r="G2103" s="13">
        <v>70391.839999999997</v>
      </c>
      <c r="H2103" s="13">
        <v>7</v>
      </c>
      <c r="I2103" s="14">
        <v>5.0599999999999996</v>
      </c>
      <c r="J2103" s="15">
        <v>492742.9</v>
      </c>
      <c r="K2103" s="13">
        <v>47630.46</v>
      </c>
      <c r="L2103" s="15">
        <v>159329.65</v>
      </c>
      <c r="M2103" s="13" t="s">
        <v>21</v>
      </c>
      <c r="N2103" s="13" t="s">
        <v>28</v>
      </c>
      <c r="O2103" s="13" t="s">
        <v>23</v>
      </c>
      <c r="P2103" s="13">
        <v>4</v>
      </c>
      <c r="Q2103" s="13">
        <v>2024</v>
      </c>
      <c r="R2103" s="15">
        <f>Raw_Data!$G2103*Raw_Data!$H2103</f>
        <v>492742.88</v>
      </c>
      <c r="S2103" s="15">
        <f>Raw_Data!$R2103*Raw_Data!$I2103/100</f>
        <v>24932.789727999996</v>
      </c>
      <c r="T2103" s="15">
        <f>Raw_Data!$R2103-Raw_Data!$S2103</f>
        <v>467810.090272</v>
      </c>
      <c r="U2103" s="17">
        <f>Raw_Data!$L2103/Raw_Data!$J2103</f>
        <v>0.32335250289755568</v>
      </c>
    </row>
    <row r="2104" spans="1:21" x14ac:dyDescent="0.3">
      <c r="A2104" s="9" t="s">
        <v>2844</v>
      </c>
      <c r="B2104" s="8">
        <v>45384</v>
      </c>
      <c r="C2104" s="9" t="s">
        <v>18</v>
      </c>
      <c r="D2104" s="9" t="s">
        <v>381</v>
      </c>
      <c r="E2104" s="9" t="s">
        <v>5788</v>
      </c>
      <c r="F2104" s="9" t="s">
        <v>27</v>
      </c>
      <c r="G2104" s="9">
        <v>50262.22</v>
      </c>
      <c r="H2104" s="9">
        <v>22</v>
      </c>
      <c r="I2104" s="10">
        <v>4</v>
      </c>
      <c r="J2104" s="11">
        <v>1105768.8799999999</v>
      </c>
      <c r="K2104" s="9">
        <v>39912.57</v>
      </c>
      <c r="L2104" s="11">
        <v>227692.28</v>
      </c>
      <c r="M2104" s="9" t="s">
        <v>36</v>
      </c>
      <c r="N2104" s="9" t="s">
        <v>45</v>
      </c>
      <c r="O2104" s="9" t="s">
        <v>23</v>
      </c>
      <c r="P2104" s="9">
        <v>4</v>
      </c>
      <c r="Q2104" s="9">
        <v>2024</v>
      </c>
      <c r="R2104" s="11">
        <f>Raw_Data!$G2104*Raw_Data!$H2104</f>
        <v>1105768.8400000001</v>
      </c>
      <c r="S2104" s="11">
        <f>Raw_Data!$R2104*Raw_Data!$I2104/100</f>
        <v>44230.753600000004</v>
      </c>
      <c r="T2104" s="11">
        <f>Raw_Data!$R2104-Raw_Data!$S2104</f>
        <v>1061538.0864000001</v>
      </c>
      <c r="U2104" s="16">
        <f>Raw_Data!$L2104/Raw_Data!$J2104</f>
        <v>0.20591308375399389</v>
      </c>
    </row>
    <row r="2105" spans="1:21" x14ac:dyDescent="0.3">
      <c r="A2105" s="13" t="s">
        <v>2845</v>
      </c>
      <c r="B2105" s="12">
        <v>45384</v>
      </c>
      <c r="C2105" s="13" t="s">
        <v>34</v>
      </c>
      <c r="D2105" s="13" t="s">
        <v>166</v>
      </c>
      <c r="E2105" s="13" t="s">
        <v>5786</v>
      </c>
      <c r="F2105" s="13" t="s">
        <v>20</v>
      </c>
      <c r="G2105" s="13">
        <v>76260.59</v>
      </c>
      <c r="H2105" s="13">
        <v>20</v>
      </c>
      <c r="I2105" s="14">
        <v>2.67</v>
      </c>
      <c r="J2105" s="15">
        <v>1525211.73</v>
      </c>
      <c r="K2105" s="13">
        <v>64503.65</v>
      </c>
      <c r="L2105" s="15">
        <v>235138.82</v>
      </c>
      <c r="M2105" s="13" t="s">
        <v>36</v>
      </c>
      <c r="N2105" s="13" t="s">
        <v>45</v>
      </c>
      <c r="O2105" s="13" t="s">
        <v>23</v>
      </c>
      <c r="P2105" s="13">
        <v>4</v>
      </c>
      <c r="Q2105" s="13">
        <v>2024</v>
      </c>
      <c r="R2105" s="15">
        <f>Raw_Data!$G2105*Raw_Data!$H2105</f>
        <v>1525211.7999999998</v>
      </c>
      <c r="S2105" s="15">
        <f>Raw_Data!$R2105*Raw_Data!$I2105/100</f>
        <v>40723.155059999997</v>
      </c>
      <c r="T2105" s="15">
        <f>Raw_Data!$R2105-Raw_Data!$S2105</f>
        <v>1484488.6449399998</v>
      </c>
      <c r="U2105" s="17">
        <f>Raw_Data!$L2105/Raw_Data!$J2105</f>
        <v>0.15416798558191</v>
      </c>
    </row>
    <row r="2106" spans="1:21" x14ac:dyDescent="0.3">
      <c r="A2106" s="9" t="s">
        <v>2846</v>
      </c>
      <c r="B2106" s="8">
        <v>45384</v>
      </c>
      <c r="C2106" s="9" t="s">
        <v>25</v>
      </c>
      <c r="D2106" s="9" t="s">
        <v>848</v>
      </c>
      <c r="E2106" s="9" t="s">
        <v>5787</v>
      </c>
      <c r="F2106" s="9" t="s">
        <v>27</v>
      </c>
      <c r="G2106" s="9">
        <v>115045.7</v>
      </c>
      <c r="H2106" s="9">
        <v>10</v>
      </c>
      <c r="I2106" s="10">
        <v>4</v>
      </c>
      <c r="J2106" s="11">
        <v>1150456.97</v>
      </c>
      <c r="K2106" s="9">
        <v>90245.61</v>
      </c>
      <c r="L2106" s="11">
        <v>248000.92</v>
      </c>
      <c r="M2106" s="9" t="s">
        <v>21</v>
      </c>
      <c r="N2106" s="9" t="s">
        <v>45</v>
      </c>
      <c r="O2106" s="9" t="s">
        <v>23</v>
      </c>
      <c r="P2106" s="9">
        <v>4</v>
      </c>
      <c r="Q2106" s="9">
        <v>2024</v>
      </c>
      <c r="R2106" s="11">
        <f>Raw_Data!$G2106*Raw_Data!$H2106</f>
        <v>1150457</v>
      </c>
      <c r="S2106" s="11">
        <f>Raw_Data!$R2106*Raw_Data!$I2106/100</f>
        <v>46018.28</v>
      </c>
      <c r="T2106" s="11">
        <f>Raw_Data!$R2106-Raw_Data!$S2106</f>
        <v>1104438.72</v>
      </c>
      <c r="U2106" s="16">
        <f>Raw_Data!$L2106/Raw_Data!$J2106</f>
        <v>0.21556731496007192</v>
      </c>
    </row>
    <row r="2107" spans="1:21" x14ac:dyDescent="0.3">
      <c r="A2107" s="13" t="s">
        <v>2847</v>
      </c>
      <c r="B2107" s="12">
        <v>45384</v>
      </c>
      <c r="C2107" s="13" t="s">
        <v>34</v>
      </c>
      <c r="D2107" s="13" t="s">
        <v>248</v>
      </c>
      <c r="E2107" s="13" t="s">
        <v>5790</v>
      </c>
      <c r="F2107" s="13" t="s">
        <v>27</v>
      </c>
      <c r="G2107" s="13">
        <v>57916.82</v>
      </c>
      <c r="H2107" s="13">
        <v>6</v>
      </c>
      <c r="I2107" s="14">
        <v>15.23</v>
      </c>
      <c r="J2107" s="15">
        <v>347500.92</v>
      </c>
      <c r="K2107" s="13">
        <v>47289.37</v>
      </c>
      <c r="L2107" s="15">
        <v>63764.7</v>
      </c>
      <c r="M2107" s="13" t="s">
        <v>21</v>
      </c>
      <c r="N2107" s="13" t="s">
        <v>58</v>
      </c>
      <c r="O2107" s="13" t="s">
        <v>29</v>
      </c>
      <c r="P2107" s="13">
        <v>4</v>
      </c>
      <c r="Q2107" s="13">
        <v>2024</v>
      </c>
      <c r="R2107" s="15">
        <f>Raw_Data!$G2107*Raw_Data!$H2107</f>
        <v>347500.92</v>
      </c>
      <c r="S2107" s="15">
        <f>Raw_Data!$R2107*Raw_Data!$I2107/100</f>
        <v>52924.390115999995</v>
      </c>
      <c r="T2107" s="15">
        <f>Raw_Data!$R2107-Raw_Data!$S2107</f>
        <v>294576.52988399996</v>
      </c>
      <c r="U2107" s="17">
        <f>Raw_Data!$L2107/Raw_Data!$J2107</f>
        <v>0.18349505376849073</v>
      </c>
    </row>
    <row r="2108" spans="1:21" x14ac:dyDescent="0.3">
      <c r="A2108" s="9" t="s">
        <v>2848</v>
      </c>
      <c r="B2108" s="8">
        <v>45385</v>
      </c>
      <c r="C2108" s="9" t="s">
        <v>40</v>
      </c>
      <c r="D2108" s="9" t="s">
        <v>693</v>
      </c>
      <c r="E2108" s="9" t="s">
        <v>5786</v>
      </c>
      <c r="F2108" s="9" t="s">
        <v>55</v>
      </c>
      <c r="G2108" s="9">
        <v>86572.95</v>
      </c>
      <c r="H2108" s="9">
        <v>8</v>
      </c>
      <c r="I2108" s="10">
        <v>1.21</v>
      </c>
      <c r="J2108" s="11">
        <v>692583.6</v>
      </c>
      <c r="K2108" s="9">
        <v>61320.53</v>
      </c>
      <c r="L2108" s="11">
        <v>202019.33</v>
      </c>
      <c r="M2108" s="9" t="s">
        <v>21</v>
      </c>
      <c r="N2108" s="9" t="s">
        <v>45</v>
      </c>
      <c r="O2108" s="9" t="s">
        <v>23</v>
      </c>
      <c r="P2108" s="9">
        <v>4</v>
      </c>
      <c r="Q2108" s="9">
        <v>2024</v>
      </c>
      <c r="R2108" s="11">
        <f>Raw_Data!$G2108*Raw_Data!$H2108</f>
        <v>692583.6</v>
      </c>
      <c r="S2108" s="11">
        <f>Raw_Data!$R2108*Raw_Data!$I2108/100</f>
        <v>8380.261559999999</v>
      </c>
      <c r="T2108" s="11">
        <f>Raw_Data!$R2108-Raw_Data!$S2108</f>
        <v>684203.33843999996</v>
      </c>
      <c r="U2108" s="16">
        <f>Raw_Data!$L2108/Raw_Data!$J2108</f>
        <v>0.29168945091971565</v>
      </c>
    </row>
    <row r="2109" spans="1:21" x14ac:dyDescent="0.3">
      <c r="A2109" s="13" t="s">
        <v>2849</v>
      </c>
      <c r="B2109" s="12">
        <v>45385</v>
      </c>
      <c r="C2109" s="13" t="s">
        <v>25</v>
      </c>
      <c r="D2109" s="13" t="s">
        <v>2588</v>
      </c>
      <c r="E2109" s="13" t="s">
        <v>5789</v>
      </c>
      <c r="F2109" s="13" t="s">
        <v>42</v>
      </c>
      <c r="G2109" s="13">
        <v>88154.84</v>
      </c>
      <c r="H2109" s="13">
        <v>9</v>
      </c>
      <c r="I2109" s="14">
        <v>4.1399999999999997</v>
      </c>
      <c r="J2109" s="15">
        <v>793393.57</v>
      </c>
      <c r="K2109" s="13">
        <v>62678.83</v>
      </c>
      <c r="L2109" s="15">
        <v>229284.08</v>
      </c>
      <c r="M2109" s="13" t="s">
        <v>21</v>
      </c>
      <c r="N2109" s="13" t="s">
        <v>22</v>
      </c>
      <c r="O2109" s="13" t="s">
        <v>23</v>
      </c>
      <c r="P2109" s="13">
        <v>4</v>
      </c>
      <c r="Q2109" s="13">
        <v>2024</v>
      </c>
      <c r="R2109" s="15">
        <f>Raw_Data!$G2109*Raw_Data!$H2109</f>
        <v>793393.55999999994</v>
      </c>
      <c r="S2109" s="15">
        <f>Raw_Data!$R2109*Raw_Data!$I2109/100</f>
        <v>32846.493383999994</v>
      </c>
      <c r="T2109" s="15">
        <f>Raw_Data!$R2109-Raw_Data!$S2109</f>
        <v>760547.06661599991</v>
      </c>
      <c r="U2109" s="17">
        <f>Raw_Data!$L2109/Raw_Data!$J2109</f>
        <v>0.28899160349887887</v>
      </c>
    </row>
    <row r="2110" spans="1:21" x14ac:dyDescent="0.3">
      <c r="A2110" s="9" t="s">
        <v>2850</v>
      </c>
      <c r="B2110" s="8">
        <v>45385</v>
      </c>
      <c r="C2110" s="9" t="s">
        <v>34</v>
      </c>
      <c r="D2110" s="9" t="s">
        <v>1701</v>
      </c>
      <c r="E2110" s="9" t="s">
        <v>5785</v>
      </c>
      <c r="F2110" s="9" t="s">
        <v>32</v>
      </c>
      <c r="G2110" s="9">
        <v>68805.45</v>
      </c>
      <c r="H2110" s="9">
        <v>121</v>
      </c>
      <c r="I2110" s="10">
        <v>4.55</v>
      </c>
      <c r="J2110" s="11">
        <v>8325458.9100000001</v>
      </c>
      <c r="K2110" s="9">
        <v>54012.38</v>
      </c>
      <c r="L2110" s="11">
        <v>1789960.96</v>
      </c>
      <c r="M2110" s="9" t="s">
        <v>36</v>
      </c>
      <c r="N2110" s="9" t="s">
        <v>28</v>
      </c>
      <c r="O2110" s="9" t="s">
        <v>23</v>
      </c>
      <c r="P2110" s="9">
        <v>4</v>
      </c>
      <c r="Q2110" s="9">
        <v>2024</v>
      </c>
      <c r="R2110" s="11">
        <f>Raw_Data!$G2110*Raw_Data!$H2110</f>
        <v>8325459.4499999993</v>
      </c>
      <c r="S2110" s="11">
        <f>Raw_Data!$R2110*Raw_Data!$I2110/100</f>
        <v>378808.40497499995</v>
      </c>
      <c r="T2110" s="11">
        <f>Raw_Data!$R2110-Raw_Data!$S2110</f>
        <v>7946651.0450249994</v>
      </c>
      <c r="U2110" s="16">
        <f>Raw_Data!$L2110/Raw_Data!$J2110</f>
        <v>0.21499847387992213</v>
      </c>
    </row>
    <row r="2111" spans="1:21" x14ac:dyDescent="0.3">
      <c r="A2111" s="13" t="s">
        <v>2851</v>
      </c>
      <c r="B2111" s="12">
        <v>45385</v>
      </c>
      <c r="C2111" s="13" t="s">
        <v>40</v>
      </c>
      <c r="D2111" s="13" t="s">
        <v>1285</v>
      </c>
      <c r="E2111" s="13" t="s">
        <v>5788</v>
      </c>
      <c r="F2111" s="13" t="s">
        <v>27</v>
      </c>
      <c r="G2111" s="13">
        <v>94167.07</v>
      </c>
      <c r="H2111" s="13">
        <v>1</v>
      </c>
      <c r="I2111" s="14">
        <v>0.48</v>
      </c>
      <c r="J2111" s="15">
        <v>94167.07</v>
      </c>
      <c r="K2111" s="13">
        <v>68332.06</v>
      </c>
      <c r="L2111" s="15">
        <v>25835.01</v>
      </c>
      <c r="M2111" s="13" t="s">
        <v>21</v>
      </c>
      <c r="N2111" s="13" t="s">
        <v>28</v>
      </c>
      <c r="O2111" s="13" t="s">
        <v>23</v>
      </c>
      <c r="P2111" s="13">
        <v>4</v>
      </c>
      <c r="Q2111" s="13">
        <v>2024</v>
      </c>
      <c r="R2111" s="15">
        <f>Raw_Data!$G2111*Raw_Data!$H2111</f>
        <v>94167.07</v>
      </c>
      <c r="S2111" s="15">
        <f>Raw_Data!$R2111*Raw_Data!$I2111/100</f>
        <v>452.001936</v>
      </c>
      <c r="T2111" s="15">
        <f>Raw_Data!$R2111-Raw_Data!$S2111</f>
        <v>93715.068064000006</v>
      </c>
      <c r="U2111" s="17">
        <f>Raw_Data!$L2111/Raw_Data!$J2111</f>
        <v>0.27435291339106121</v>
      </c>
    </row>
    <row r="2112" spans="1:21" x14ac:dyDescent="0.3">
      <c r="A2112" s="9" t="s">
        <v>2852</v>
      </c>
      <c r="B2112" s="8">
        <v>45385</v>
      </c>
      <c r="C2112" s="9" t="s">
        <v>47</v>
      </c>
      <c r="D2112" s="9" t="s">
        <v>2388</v>
      </c>
      <c r="E2112" s="9" t="s">
        <v>5785</v>
      </c>
      <c r="F2112" s="9" t="s">
        <v>20</v>
      </c>
      <c r="G2112" s="9">
        <v>54772.15</v>
      </c>
      <c r="H2112" s="9">
        <v>68</v>
      </c>
      <c r="I2112" s="10">
        <v>4</v>
      </c>
      <c r="J2112" s="11">
        <v>3724506.42</v>
      </c>
      <c r="K2112" s="9">
        <v>44891.42</v>
      </c>
      <c r="L2112" s="11">
        <v>671889.92000000004</v>
      </c>
      <c r="M2112" s="9" t="s">
        <v>36</v>
      </c>
      <c r="N2112" s="9" t="s">
        <v>28</v>
      </c>
      <c r="O2112" s="9" t="s">
        <v>23</v>
      </c>
      <c r="P2112" s="9">
        <v>4</v>
      </c>
      <c r="Q2112" s="9">
        <v>2024</v>
      </c>
      <c r="R2112" s="11">
        <f>Raw_Data!$G2112*Raw_Data!$H2112</f>
        <v>3724506.2</v>
      </c>
      <c r="S2112" s="11">
        <f>Raw_Data!$R2112*Raw_Data!$I2112/100</f>
        <v>148980.24800000002</v>
      </c>
      <c r="T2112" s="11">
        <f>Raw_Data!$R2112-Raw_Data!$S2112</f>
        <v>3575525.952</v>
      </c>
      <c r="U2112" s="16">
        <f>Raw_Data!$L2112/Raw_Data!$J2112</f>
        <v>0.18039703634072404</v>
      </c>
    </row>
    <row r="2113" spans="1:21" x14ac:dyDescent="0.3">
      <c r="A2113" s="13" t="s">
        <v>2853</v>
      </c>
      <c r="B2113" s="12">
        <v>45385</v>
      </c>
      <c r="C2113" s="13" t="s">
        <v>34</v>
      </c>
      <c r="D2113" s="13" t="s">
        <v>1129</v>
      </c>
      <c r="E2113" s="13" t="s">
        <v>5790</v>
      </c>
      <c r="F2113" s="13" t="s">
        <v>42</v>
      </c>
      <c r="G2113" s="13">
        <v>49097.51</v>
      </c>
      <c r="H2113" s="13">
        <v>10</v>
      </c>
      <c r="I2113" s="14">
        <v>1.7</v>
      </c>
      <c r="J2113" s="15">
        <v>490975.14</v>
      </c>
      <c r="K2113" s="13">
        <v>34353.29</v>
      </c>
      <c r="L2113" s="15">
        <v>147442.22</v>
      </c>
      <c r="M2113" s="13" t="s">
        <v>21</v>
      </c>
      <c r="N2113" s="13" t="s">
        <v>22</v>
      </c>
      <c r="O2113" s="13" t="s">
        <v>23</v>
      </c>
      <c r="P2113" s="13">
        <v>4</v>
      </c>
      <c r="Q2113" s="13">
        <v>2024</v>
      </c>
      <c r="R2113" s="15">
        <f>Raw_Data!$G2113*Raw_Data!$H2113</f>
        <v>490975.10000000003</v>
      </c>
      <c r="S2113" s="15">
        <f>Raw_Data!$R2113*Raw_Data!$I2113/100</f>
        <v>8346.5766999999996</v>
      </c>
      <c r="T2113" s="15">
        <f>Raw_Data!$R2113-Raw_Data!$S2113</f>
        <v>482628.52330000006</v>
      </c>
      <c r="U2113" s="17">
        <f>Raw_Data!$L2113/Raw_Data!$J2113</f>
        <v>0.30030485861259698</v>
      </c>
    </row>
    <row r="2114" spans="1:21" x14ac:dyDescent="0.3">
      <c r="A2114" s="9" t="s">
        <v>2854</v>
      </c>
      <c r="B2114" s="8">
        <v>45385</v>
      </c>
      <c r="C2114" s="9" t="s">
        <v>25</v>
      </c>
      <c r="D2114" s="9" t="s">
        <v>743</v>
      </c>
      <c r="E2114" s="9" t="s">
        <v>5789</v>
      </c>
      <c r="F2114" s="9" t="s">
        <v>32</v>
      </c>
      <c r="G2114" s="9">
        <v>104236.41</v>
      </c>
      <c r="H2114" s="9">
        <v>7</v>
      </c>
      <c r="I2114" s="10">
        <v>0.44</v>
      </c>
      <c r="J2114" s="11">
        <v>729654.85</v>
      </c>
      <c r="K2114" s="9">
        <v>91476.9</v>
      </c>
      <c r="L2114" s="11">
        <v>89316.55</v>
      </c>
      <c r="M2114" s="9" t="s">
        <v>21</v>
      </c>
      <c r="N2114" s="9" t="s">
        <v>22</v>
      </c>
      <c r="O2114" s="9" t="s">
        <v>23</v>
      </c>
      <c r="P2114" s="9">
        <v>4</v>
      </c>
      <c r="Q2114" s="9">
        <v>2024</v>
      </c>
      <c r="R2114" s="11">
        <f>Raw_Data!$G2114*Raw_Data!$H2114</f>
        <v>729654.87</v>
      </c>
      <c r="S2114" s="11">
        <f>Raw_Data!$R2114*Raw_Data!$I2114/100</f>
        <v>3210.4814279999996</v>
      </c>
      <c r="T2114" s="11">
        <f>Raw_Data!$R2114-Raw_Data!$S2114</f>
        <v>726444.38857199997</v>
      </c>
      <c r="U2114" s="16">
        <f>Raw_Data!$L2114/Raw_Data!$J2114</f>
        <v>0.1224093144861574</v>
      </c>
    </row>
    <row r="2115" spans="1:21" x14ac:dyDescent="0.3">
      <c r="A2115" s="13" t="s">
        <v>2855</v>
      </c>
      <c r="B2115" s="12">
        <v>45385</v>
      </c>
      <c r="C2115" s="13" t="s">
        <v>34</v>
      </c>
      <c r="D2115" s="13" t="s">
        <v>574</v>
      </c>
      <c r="E2115" s="13" t="s">
        <v>5790</v>
      </c>
      <c r="F2115" s="13" t="s">
        <v>32</v>
      </c>
      <c r="G2115" s="13">
        <v>69758.880000000005</v>
      </c>
      <c r="H2115" s="13">
        <v>3</v>
      </c>
      <c r="I2115" s="14">
        <v>2.31</v>
      </c>
      <c r="J2115" s="15">
        <v>209276.64</v>
      </c>
      <c r="K2115" s="13">
        <v>56806.87</v>
      </c>
      <c r="L2115" s="15">
        <v>38856.03</v>
      </c>
      <c r="M2115" s="13" t="s">
        <v>21</v>
      </c>
      <c r="N2115" s="13" t="s">
        <v>22</v>
      </c>
      <c r="O2115" s="13" t="s">
        <v>23</v>
      </c>
      <c r="P2115" s="13">
        <v>4</v>
      </c>
      <c r="Q2115" s="13">
        <v>2024</v>
      </c>
      <c r="R2115" s="15">
        <f>Raw_Data!$G2115*Raw_Data!$H2115</f>
        <v>209276.64</v>
      </c>
      <c r="S2115" s="15">
        <f>Raw_Data!$R2115*Raw_Data!$I2115/100</f>
        <v>4834.2903839999999</v>
      </c>
      <c r="T2115" s="15">
        <f>Raw_Data!$R2115-Raw_Data!$S2115</f>
        <v>204442.34961600002</v>
      </c>
      <c r="U2115" s="17">
        <f>Raw_Data!$L2115/Raw_Data!$J2115</f>
        <v>0.18566826187576405</v>
      </c>
    </row>
    <row r="2116" spans="1:21" x14ac:dyDescent="0.3">
      <c r="A2116" s="9" t="s">
        <v>2856</v>
      </c>
      <c r="B2116" s="8">
        <v>45385</v>
      </c>
      <c r="C2116" s="9" t="s">
        <v>40</v>
      </c>
      <c r="D2116" s="9" t="s">
        <v>2857</v>
      </c>
      <c r="E2116" s="9" t="s">
        <v>5786</v>
      </c>
      <c r="F2116" s="9" t="s">
        <v>55</v>
      </c>
      <c r="G2116" s="9">
        <v>76913.009999999995</v>
      </c>
      <c r="H2116" s="9">
        <v>12</v>
      </c>
      <c r="I2116" s="10">
        <v>16.25</v>
      </c>
      <c r="J2116" s="11">
        <v>922956.16</v>
      </c>
      <c r="K2116" s="9">
        <v>53383.26</v>
      </c>
      <c r="L2116" s="11">
        <v>282357.03999999998</v>
      </c>
      <c r="M2116" s="9" t="s">
        <v>21</v>
      </c>
      <c r="N2116" s="9" t="s">
        <v>45</v>
      </c>
      <c r="O2116" s="9" t="s">
        <v>29</v>
      </c>
      <c r="P2116" s="9">
        <v>4</v>
      </c>
      <c r="Q2116" s="9">
        <v>2024</v>
      </c>
      <c r="R2116" s="11">
        <f>Raw_Data!$G2116*Raw_Data!$H2116</f>
        <v>922956.11999999988</v>
      </c>
      <c r="S2116" s="11">
        <f>Raw_Data!$R2116*Raw_Data!$I2116/100</f>
        <v>149980.36949999997</v>
      </c>
      <c r="T2116" s="11">
        <f>Raw_Data!$R2116-Raw_Data!$S2116</f>
        <v>772975.75049999985</v>
      </c>
      <c r="U2116" s="16">
        <f>Raw_Data!$L2116/Raw_Data!$J2116</f>
        <v>0.30592681671900857</v>
      </c>
    </row>
    <row r="2117" spans="1:21" x14ac:dyDescent="0.3">
      <c r="A2117" s="13" t="s">
        <v>2858</v>
      </c>
      <c r="B2117" s="12">
        <v>45386</v>
      </c>
      <c r="C2117" s="13" t="s">
        <v>34</v>
      </c>
      <c r="D2117" s="13" t="s">
        <v>916</v>
      </c>
      <c r="E2117" s="13" t="s">
        <v>5785</v>
      </c>
      <c r="F2117" s="13" t="s">
        <v>32</v>
      </c>
      <c r="G2117" s="13">
        <v>66878.19</v>
      </c>
      <c r="H2117" s="13">
        <v>82</v>
      </c>
      <c r="I2117" s="14">
        <v>2.52</v>
      </c>
      <c r="J2117" s="15">
        <v>5484011.2999999998</v>
      </c>
      <c r="K2117" s="13">
        <v>52309.35</v>
      </c>
      <c r="L2117" s="15">
        <v>1194644.68</v>
      </c>
      <c r="M2117" s="13" t="s">
        <v>36</v>
      </c>
      <c r="N2117" s="13" t="s">
        <v>45</v>
      </c>
      <c r="O2117" s="13" t="s">
        <v>23</v>
      </c>
      <c r="P2117" s="13">
        <v>4</v>
      </c>
      <c r="Q2117" s="13">
        <v>2024</v>
      </c>
      <c r="R2117" s="15">
        <f>Raw_Data!$G2117*Raw_Data!$H2117</f>
        <v>5484011.5800000001</v>
      </c>
      <c r="S2117" s="15">
        <f>Raw_Data!$R2117*Raw_Data!$I2117/100</f>
        <v>138197.091816</v>
      </c>
      <c r="T2117" s="15">
        <f>Raw_Data!$R2117-Raw_Data!$S2117</f>
        <v>5345814.4881840004</v>
      </c>
      <c r="U2117" s="17">
        <f>Raw_Data!$L2117/Raw_Data!$J2117</f>
        <v>0.21784139649748716</v>
      </c>
    </row>
    <row r="2118" spans="1:21" x14ac:dyDescent="0.3">
      <c r="A2118" s="9" t="s">
        <v>2859</v>
      </c>
      <c r="B2118" s="8">
        <v>45386</v>
      </c>
      <c r="C2118" s="9" t="s">
        <v>40</v>
      </c>
      <c r="D2118" s="9" t="s">
        <v>548</v>
      </c>
      <c r="E2118" s="9" t="s">
        <v>5787</v>
      </c>
      <c r="F2118" s="9" t="s">
        <v>20</v>
      </c>
      <c r="G2118" s="9">
        <v>94625.77</v>
      </c>
      <c r="H2118" s="9">
        <v>25</v>
      </c>
      <c r="I2118" s="10">
        <v>16.37</v>
      </c>
      <c r="J2118" s="11">
        <v>2365644.2400000002</v>
      </c>
      <c r="K2118" s="9">
        <v>74018.509999999995</v>
      </c>
      <c r="L2118" s="11">
        <v>515181.55</v>
      </c>
      <c r="M2118" s="9" t="s">
        <v>36</v>
      </c>
      <c r="N2118" s="9" t="s">
        <v>28</v>
      </c>
      <c r="O2118" s="9" t="s">
        <v>29</v>
      </c>
      <c r="P2118" s="9">
        <v>4</v>
      </c>
      <c r="Q2118" s="9">
        <v>2024</v>
      </c>
      <c r="R2118" s="11">
        <f>Raw_Data!$G2118*Raw_Data!$H2118</f>
        <v>2365644.25</v>
      </c>
      <c r="S2118" s="11">
        <f>Raw_Data!$R2118*Raw_Data!$I2118/100</f>
        <v>387255.96372500004</v>
      </c>
      <c r="T2118" s="11">
        <f>Raw_Data!$R2118-Raw_Data!$S2118</f>
        <v>1978388.2862749998</v>
      </c>
      <c r="U2118" s="16">
        <f>Raw_Data!$L2118/Raw_Data!$J2118</f>
        <v>0.21777642694067978</v>
      </c>
    </row>
    <row r="2119" spans="1:21" x14ac:dyDescent="0.3">
      <c r="A2119" s="13" t="s">
        <v>2860</v>
      </c>
      <c r="B2119" s="12">
        <v>45386</v>
      </c>
      <c r="C2119" s="13" t="s">
        <v>34</v>
      </c>
      <c r="D2119" s="13" t="s">
        <v>719</v>
      </c>
      <c r="E2119" s="13" t="s">
        <v>5789</v>
      </c>
      <c r="F2119" s="13" t="s">
        <v>55</v>
      </c>
      <c r="G2119" s="13">
        <v>65020.93</v>
      </c>
      <c r="H2119" s="13">
        <v>36</v>
      </c>
      <c r="I2119" s="14">
        <v>5.14</v>
      </c>
      <c r="J2119" s="15">
        <v>2340753.56</v>
      </c>
      <c r="K2119" s="13">
        <v>46924.85</v>
      </c>
      <c r="L2119" s="15">
        <v>651458.91</v>
      </c>
      <c r="M2119" s="13" t="s">
        <v>36</v>
      </c>
      <c r="N2119" s="13" t="s">
        <v>58</v>
      </c>
      <c r="O2119" s="13" t="s">
        <v>23</v>
      </c>
      <c r="P2119" s="13">
        <v>4</v>
      </c>
      <c r="Q2119" s="13">
        <v>2024</v>
      </c>
      <c r="R2119" s="15">
        <f>Raw_Data!$G2119*Raw_Data!$H2119</f>
        <v>2340753.48</v>
      </c>
      <c r="S2119" s="15">
        <f>Raw_Data!$R2119*Raw_Data!$I2119/100</f>
        <v>120314.72887199999</v>
      </c>
      <c r="T2119" s="15">
        <f>Raw_Data!$R2119-Raw_Data!$S2119</f>
        <v>2220438.7511280002</v>
      </c>
      <c r="U2119" s="17">
        <f>Raw_Data!$L2119/Raw_Data!$J2119</f>
        <v>0.27831161773390617</v>
      </c>
    </row>
    <row r="2120" spans="1:21" x14ac:dyDescent="0.3">
      <c r="A2120" s="9" t="s">
        <v>2861</v>
      </c>
      <c r="B2120" s="8">
        <v>45387</v>
      </c>
      <c r="C2120" s="9" t="s">
        <v>34</v>
      </c>
      <c r="D2120" s="9" t="s">
        <v>910</v>
      </c>
      <c r="E2120" s="9" t="s">
        <v>5789</v>
      </c>
      <c r="F2120" s="9" t="s">
        <v>32</v>
      </c>
      <c r="G2120" s="9">
        <v>63653.73</v>
      </c>
      <c r="H2120" s="9">
        <v>9</v>
      </c>
      <c r="I2120" s="10">
        <v>5.23</v>
      </c>
      <c r="J2120" s="11">
        <v>572883.59</v>
      </c>
      <c r="K2120" s="9">
        <v>53730.8</v>
      </c>
      <c r="L2120" s="11">
        <v>89306.36</v>
      </c>
      <c r="M2120" s="9" t="s">
        <v>21</v>
      </c>
      <c r="N2120" s="9" t="s">
        <v>45</v>
      </c>
      <c r="O2120" s="9" t="s">
        <v>23</v>
      </c>
      <c r="P2120" s="9">
        <v>4</v>
      </c>
      <c r="Q2120" s="9">
        <v>2024</v>
      </c>
      <c r="R2120" s="11">
        <f>Raw_Data!$G2120*Raw_Data!$H2120</f>
        <v>572883.57000000007</v>
      </c>
      <c r="S2120" s="11">
        <f>Raw_Data!$R2120*Raw_Data!$I2120/100</f>
        <v>29961.810711000009</v>
      </c>
      <c r="T2120" s="11">
        <f>Raw_Data!$R2120-Raw_Data!$S2120</f>
        <v>542921.75928900007</v>
      </c>
      <c r="U2120" s="16">
        <f>Raw_Data!$L2120/Raw_Data!$J2120</f>
        <v>0.15588919207827195</v>
      </c>
    </row>
    <row r="2121" spans="1:21" x14ac:dyDescent="0.3">
      <c r="A2121" s="13" t="s">
        <v>2862</v>
      </c>
      <c r="B2121" s="12">
        <v>45387</v>
      </c>
      <c r="C2121" s="13" t="s">
        <v>40</v>
      </c>
      <c r="D2121" s="13" t="s">
        <v>941</v>
      </c>
      <c r="E2121" s="13" t="s">
        <v>5789</v>
      </c>
      <c r="F2121" s="13" t="s">
        <v>32</v>
      </c>
      <c r="G2121" s="13">
        <v>104643.51</v>
      </c>
      <c r="H2121" s="13">
        <v>105</v>
      </c>
      <c r="I2121" s="14">
        <v>8.34</v>
      </c>
      <c r="J2121" s="15">
        <v>10987568.859999999</v>
      </c>
      <c r="K2121" s="13">
        <v>88855.05</v>
      </c>
      <c r="L2121" s="15">
        <v>1657788.38</v>
      </c>
      <c r="M2121" s="13" t="s">
        <v>36</v>
      </c>
      <c r="N2121" s="13" t="s">
        <v>58</v>
      </c>
      <c r="O2121" s="13" t="s">
        <v>29</v>
      </c>
      <c r="P2121" s="13">
        <v>4</v>
      </c>
      <c r="Q2121" s="13">
        <v>2024</v>
      </c>
      <c r="R2121" s="15">
        <f>Raw_Data!$G2121*Raw_Data!$H2121</f>
        <v>10987568.549999999</v>
      </c>
      <c r="S2121" s="15">
        <f>Raw_Data!$R2121*Raw_Data!$I2121/100</f>
        <v>916363.2170699999</v>
      </c>
      <c r="T2121" s="15">
        <f>Raw_Data!$R2121-Raw_Data!$S2121</f>
        <v>10071205.332929999</v>
      </c>
      <c r="U2121" s="17">
        <f>Raw_Data!$L2121/Raw_Data!$J2121</f>
        <v>0.15087854293547517</v>
      </c>
    </row>
    <row r="2122" spans="1:21" x14ac:dyDescent="0.3">
      <c r="A2122" s="9" t="s">
        <v>2863</v>
      </c>
      <c r="B2122" s="8">
        <v>45387</v>
      </c>
      <c r="C2122" s="9" t="s">
        <v>34</v>
      </c>
      <c r="D2122" s="9" t="s">
        <v>1221</v>
      </c>
      <c r="E2122" s="9" t="s">
        <v>5788</v>
      </c>
      <c r="F2122" s="9" t="s">
        <v>55</v>
      </c>
      <c r="G2122" s="9">
        <v>65193.84</v>
      </c>
      <c r="H2122" s="9">
        <v>1</v>
      </c>
      <c r="I2122" s="10">
        <v>12.22</v>
      </c>
      <c r="J2122" s="11">
        <v>65193.84</v>
      </c>
      <c r="K2122" s="9">
        <v>45930.98</v>
      </c>
      <c r="L2122" s="11">
        <v>19262.86</v>
      </c>
      <c r="M2122" s="9" t="s">
        <v>21</v>
      </c>
      <c r="N2122" s="9" t="s">
        <v>22</v>
      </c>
      <c r="O2122" s="9" t="s">
        <v>29</v>
      </c>
      <c r="P2122" s="9">
        <v>4</v>
      </c>
      <c r="Q2122" s="9">
        <v>2024</v>
      </c>
      <c r="R2122" s="11">
        <f>Raw_Data!$G2122*Raw_Data!$H2122</f>
        <v>65193.84</v>
      </c>
      <c r="S2122" s="11">
        <f>Raw_Data!$R2122*Raw_Data!$I2122/100</f>
        <v>7966.6872479999993</v>
      </c>
      <c r="T2122" s="11">
        <f>Raw_Data!$R2122-Raw_Data!$S2122</f>
        <v>57227.152751999995</v>
      </c>
      <c r="U2122" s="16">
        <f>Raw_Data!$L2122/Raw_Data!$J2122</f>
        <v>0.29547055365967095</v>
      </c>
    </row>
    <row r="2123" spans="1:21" x14ac:dyDescent="0.3">
      <c r="A2123" s="13" t="s">
        <v>2864</v>
      </c>
      <c r="B2123" s="12">
        <v>45387</v>
      </c>
      <c r="C2123" s="13" t="s">
        <v>25</v>
      </c>
      <c r="D2123" s="13" t="s">
        <v>2865</v>
      </c>
      <c r="E2123" s="13" t="s">
        <v>5787</v>
      </c>
      <c r="F2123" s="13" t="s">
        <v>27</v>
      </c>
      <c r="G2123" s="13">
        <v>128201.52</v>
      </c>
      <c r="H2123" s="13">
        <v>4</v>
      </c>
      <c r="I2123" s="14">
        <v>0.8</v>
      </c>
      <c r="J2123" s="15">
        <v>512806.09</v>
      </c>
      <c r="K2123" s="13">
        <v>100214.15</v>
      </c>
      <c r="L2123" s="15">
        <v>111949.49</v>
      </c>
      <c r="M2123" s="13" t="s">
        <v>21</v>
      </c>
      <c r="N2123" s="13" t="s">
        <v>45</v>
      </c>
      <c r="O2123" s="13" t="s">
        <v>23</v>
      </c>
      <c r="P2123" s="13">
        <v>4</v>
      </c>
      <c r="Q2123" s="13">
        <v>2024</v>
      </c>
      <c r="R2123" s="15">
        <f>Raw_Data!$G2123*Raw_Data!$H2123</f>
        <v>512806.08</v>
      </c>
      <c r="S2123" s="15">
        <f>Raw_Data!$R2123*Raw_Data!$I2123/100</f>
        <v>4102.4486400000005</v>
      </c>
      <c r="T2123" s="15">
        <f>Raw_Data!$R2123-Raw_Data!$S2123</f>
        <v>508703.63136</v>
      </c>
      <c r="U2123" s="17">
        <f>Raw_Data!$L2123/Raw_Data!$J2123</f>
        <v>0.21830764529337005</v>
      </c>
    </row>
    <row r="2124" spans="1:21" x14ac:dyDescent="0.3">
      <c r="A2124" s="9" t="s">
        <v>2866</v>
      </c>
      <c r="B2124" s="8">
        <v>45387</v>
      </c>
      <c r="C2124" s="9" t="s">
        <v>40</v>
      </c>
      <c r="D2124" s="9" t="s">
        <v>344</v>
      </c>
      <c r="E2124" s="9" t="s">
        <v>5788</v>
      </c>
      <c r="F2124" s="9" t="s">
        <v>20</v>
      </c>
      <c r="G2124" s="9">
        <v>91507.83</v>
      </c>
      <c r="H2124" s="9">
        <v>53</v>
      </c>
      <c r="I2124" s="10">
        <v>4</v>
      </c>
      <c r="J2124" s="11">
        <v>4849915.09</v>
      </c>
      <c r="K2124" s="9">
        <v>76645.440000000002</v>
      </c>
      <c r="L2124" s="11">
        <v>787706.79</v>
      </c>
      <c r="M2124" s="9" t="s">
        <v>36</v>
      </c>
      <c r="N2124" s="9" t="s">
        <v>22</v>
      </c>
      <c r="O2124" s="9" t="s">
        <v>23</v>
      </c>
      <c r="P2124" s="9">
        <v>4</v>
      </c>
      <c r="Q2124" s="9">
        <v>2024</v>
      </c>
      <c r="R2124" s="11">
        <f>Raw_Data!$G2124*Raw_Data!$H2124</f>
        <v>4849914.99</v>
      </c>
      <c r="S2124" s="11">
        <f>Raw_Data!$R2124*Raw_Data!$I2124/100</f>
        <v>193996.59960000002</v>
      </c>
      <c r="T2124" s="11">
        <f>Raw_Data!$R2124-Raw_Data!$S2124</f>
        <v>4655918.3903999999</v>
      </c>
      <c r="U2124" s="16">
        <f>Raw_Data!$L2124/Raw_Data!$J2124</f>
        <v>0.16241661459685475</v>
      </c>
    </row>
    <row r="2125" spans="1:21" x14ac:dyDescent="0.3">
      <c r="A2125" s="13" t="s">
        <v>2867</v>
      </c>
      <c r="B2125" s="12">
        <v>45388</v>
      </c>
      <c r="C2125" s="13" t="s">
        <v>47</v>
      </c>
      <c r="D2125" s="13" t="s">
        <v>2278</v>
      </c>
      <c r="E2125" s="13" t="s">
        <v>5790</v>
      </c>
      <c r="F2125" s="13" t="s">
        <v>55</v>
      </c>
      <c r="G2125" s="13">
        <v>64882.07</v>
      </c>
      <c r="H2125" s="13">
        <v>12</v>
      </c>
      <c r="I2125" s="14">
        <v>5.99</v>
      </c>
      <c r="J2125" s="15">
        <v>778584.86</v>
      </c>
      <c r="K2125" s="13">
        <v>44454.84</v>
      </c>
      <c r="L2125" s="15">
        <v>245126.77</v>
      </c>
      <c r="M2125" s="13" t="s">
        <v>21</v>
      </c>
      <c r="N2125" s="13" t="s">
        <v>22</v>
      </c>
      <c r="O2125" s="13" t="s">
        <v>23</v>
      </c>
      <c r="P2125" s="13">
        <v>4</v>
      </c>
      <c r="Q2125" s="13">
        <v>2024</v>
      </c>
      <c r="R2125" s="15">
        <f>Raw_Data!$G2125*Raw_Data!$H2125</f>
        <v>778584.84</v>
      </c>
      <c r="S2125" s="15">
        <f>Raw_Data!$R2125*Raw_Data!$I2125/100</f>
        <v>46637.231915999997</v>
      </c>
      <c r="T2125" s="15">
        <f>Raw_Data!$R2125-Raw_Data!$S2125</f>
        <v>731947.60808399995</v>
      </c>
      <c r="U2125" s="17">
        <f>Raw_Data!$L2125/Raw_Data!$J2125</f>
        <v>0.31483629157648918</v>
      </c>
    </row>
    <row r="2126" spans="1:21" x14ac:dyDescent="0.3">
      <c r="A2126" s="9" t="s">
        <v>2868</v>
      </c>
      <c r="B2126" s="8">
        <v>45388</v>
      </c>
      <c r="C2126" s="9" t="s">
        <v>18</v>
      </c>
      <c r="D2126" s="9" t="s">
        <v>122</v>
      </c>
      <c r="E2126" s="9" t="s">
        <v>5788</v>
      </c>
      <c r="F2126" s="9" t="s">
        <v>55</v>
      </c>
      <c r="G2126" s="9">
        <v>60466.16</v>
      </c>
      <c r="H2126" s="9">
        <v>1</v>
      </c>
      <c r="I2126" s="10">
        <v>14.89</v>
      </c>
      <c r="J2126" s="11">
        <v>60466.16</v>
      </c>
      <c r="K2126" s="9">
        <v>39737.29</v>
      </c>
      <c r="L2126" s="11">
        <v>20728.87</v>
      </c>
      <c r="M2126" s="9" t="s">
        <v>21</v>
      </c>
      <c r="N2126" s="9" t="s">
        <v>28</v>
      </c>
      <c r="O2126" s="9" t="s">
        <v>29</v>
      </c>
      <c r="P2126" s="9">
        <v>4</v>
      </c>
      <c r="Q2126" s="9">
        <v>2024</v>
      </c>
      <c r="R2126" s="11">
        <f>Raw_Data!$G2126*Raw_Data!$H2126</f>
        <v>60466.16</v>
      </c>
      <c r="S2126" s="11">
        <f>Raw_Data!$R2126*Raw_Data!$I2126/100</f>
        <v>9003.4112240000013</v>
      </c>
      <c r="T2126" s="11">
        <f>Raw_Data!$R2126-Raw_Data!$S2126</f>
        <v>51462.748776</v>
      </c>
      <c r="U2126" s="16">
        <f>Raw_Data!$L2126/Raw_Data!$J2126</f>
        <v>0.3428177016698265</v>
      </c>
    </row>
    <row r="2127" spans="1:21" x14ac:dyDescent="0.3">
      <c r="A2127" s="13" t="s">
        <v>2869</v>
      </c>
      <c r="B2127" s="12">
        <v>45389</v>
      </c>
      <c r="C2127" s="13" t="s">
        <v>25</v>
      </c>
      <c r="D2127" s="13" t="s">
        <v>339</v>
      </c>
      <c r="E2127" s="13" t="s">
        <v>5788</v>
      </c>
      <c r="F2127" s="13" t="s">
        <v>32</v>
      </c>
      <c r="G2127" s="13">
        <v>94742.41</v>
      </c>
      <c r="H2127" s="13">
        <v>10</v>
      </c>
      <c r="I2127" s="14">
        <v>1.03</v>
      </c>
      <c r="J2127" s="15">
        <v>947424.1</v>
      </c>
      <c r="K2127" s="13">
        <v>75167.94</v>
      </c>
      <c r="L2127" s="15">
        <v>195744.65</v>
      </c>
      <c r="M2127" s="13" t="s">
        <v>21</v>
      </c>
      <c r="N2127" s="13" t="s">
        <v>28</v>
      </c>
      <c r="O2127" s="13" t="s">
        <v>23</v>
      </c>
      <c r="P2127" s="13">
        <v>4</v>
      </c>
      <c r="Q2127" s="13">
        <v>2024</v>
      </c>
      <c r="R2127" s="15">
        <f>Raw_Data!$G2127*Raw_Data!$H2127</f>
        <v>947424.10000000009</v>
      </c>
      <c r="S2127" s="15">
        <f>Raw_Data!$R2127*Raw_Data!$I2127/100</f>
        <v>9758.4682300000004</v>
      </c>
      <c r="T2127" s="15">
        <f>Raw_Data!$R2127-Raw_Data!$S2127</f>
        <v>937665.63177000009</v>
      </c>
      <c r="U2127" s="17">
        <f>Raw_Data!$L2127/Raw_Data!$J2127</f>
        <v>0.20660721001291818</v>
      </c>
    </row>
    <row r="2128" spans="1:21" x14ac:dyDescent="0.3">
      <c r="A2128" s="9" t="s">
        <v>2870</v>
      </c>
      <c r="B2128" s="8">
        <v>45389</v>
      </c>
      <c r="C2128" s="9" t="s">
        <v>40</v>
      </c>
      <c r="D2128" s="9" t="s">
        <v>234</v>
      </c>
      <c r="E2128" s="9" t="s">
        <v>5789</v>
      </c>
      <c r="F2128" s="9" t="s">
        <v>55</v>
      </c>
      <c r="G2128" s="9">
        <v>83436.27</v>
      </c>
      <c r="H2128" s="9">
        <v>4</v>
      </c>
      <c r="I2128" s="10">
        <v>0.5</v>
      </c>
      <c r="J2128" s="11">
        <v>333745.09999999998</v>
      </c>
      <c r="K2128" s="9">
        <v>59173.25</v>
      </c>
      <c r="L2128" s="11">
        <v>97052.1</v>
      </c>
      <c r="M2128" s="9" t="s">
        <v>21</v>
      </c>
      <c r="N2128" s="9" t="s">
        <v>58</v>
      </c>
      <c r="O2128" s="9" t="s">
        <v>23</v>
      </c>
      <c r="P2128" s="9">
        <v>4</v>
      </c>
      <c r="Q2128" s="9">
        <v>2024</v>
      </c>
      <c r="R2128" s="11">
        <f>Raw_Data!$G2128*Raw_Data!$H2128</f>
        <v>333745.08</v>
      </c>
      <c r="S2128" s="11">
        <f>Raw_Data!$R2128*Raw_Data!$I2128/100</f>
        <v>1668.7254</v>
      </c>
      <c r="T2128" s="11">
        <f>Raw_Data!$R2128-Raw_Data!$S2128</f>
        <v>332076.35460000002</v>
      </c>
      <c r="U2128" s="16">
        <f>Raw_Data!$L2128/Raw_Data!$J2128</f>
        <v>0.29079707836909069</v>
      </c>
    </row>
    <row r="2129" spans="1:21" x14ac:dyDescent="0.3">
      <c r="A2129" s="13" t="s">
        <v>2871</v>
      </c>
      <c r="B2129" s="12">
        <v>45390</v>
      </c>
      <c r="C2129" s="13" t="s">
        <v>25</v>
      </c>
      <c r="D2129" s="13" t="s">
        <v>1358</v>
      </c>
      <c r="E2129" s="13" t="s">
        <v>5786</v>
      </c>
      <c r="F2129" s="13" t="s">
        <v>42</v>
      </c>
      <c r="G2129" s="13">
        <v>109155.85</v>
      </c>
      <c r="H2129" s="13">
        <v>1</v>
      </c>
      <c r="I2129" s="14">
        <v>7.34</v>
      </c>
      <c r="J2129" s="15">
        <v>109155.85</v>
      </c>
      <c r="K2129" s="13">
        <v>84161.24</v>
      </c>
      <c r="L2129" s="15">
        <v>24994.61</v>
      </c>
      <c r="M2129" s="13" t="s">
        <v>21</v>
      </c>
      <c r="N2129" s="13" t="s">
        <v>22</v>
      </c>
      <c r="O2129" s="13" t="s">
        <v>29</v>
      </c>
      <c r="P2129" s="13">
        <v>4</v>
      </c>
      <c r="Q2129" s="13">
        <v>2024</v>
      </c>
      <c r="R2129" s="15">
        <f>Raw_Data!$G2129*Raw_Data!$H2129</f>
        <v>109155.85</v>
      </c>
      <c r="S2129" s="15">
        <f>Raw_Data!$R2129*Raw_Data!$I2129/100</f>
        <v>8012.0393899999999</v>
      </c>
      <c r="T2129" s="15">
        <f>Raw_Data!$R2129-Raw_Data!$S2129</f>
        <v>101143.81061</v>
      </c>
      <c r="U2129" s="17">
        <f>Raw_Data!$L2129/Raw_Data!$J2129</f>
        <v>0.228980947883233</v>
      </c>
    </row>
    <row r="2130" spans="1:21" x14ac:dyDescent="0.3">
      <c r="A2130" s="9" t="s">
        <v>2872</v>
      </c>
      <c r="B2130" s="8">
        <v>45390</v>
      </c>
      <c r="C2130" s="9" t="s">
        <v>34</v>
      </c>
      <c r="D2130" s="9" t="s">
        <v>2837</v>
      </c>
      <c r="E2130" s="9" t="s">
        <v>5789</v>
      </c>
      <c r="F2130" s="9" t="s">
        <v>27</v>
      </c>
      <c r="G2130" s="9">
        <v>68484.38</v>
      </c>
      <c r="H2130" s="9">
        <v>7</v>
      </c>
      <c r="I2130" s="10">
        <v>4</v>
      </c>
      <c r="J2130" s="11">
        <v>479390.66</v>
      </c>
      <c r="K2130" s="9">
        <v>51185.25</v>
      </c>
      <c r="L2130" s="11">
        <v>121093.89</v>
      </c>
      <c r="M2130" s="9" t="s">
        <v>21</v>
      </c>
      <c r="N2130" s="9" t="s">
        <v>22</v>
      </c>
      <c r="O2130" s="9" t="s">
        <v>23</v>
      </c>
      <c r="P2130" s="9">
        <v>4</v>
      </c>
      <c r="Q2130" s="9">
        <v>2024</v>
      </c>
      <c r="R2130" s="11">
        <f>Raw_Data!$G2130*Raw_Data!$H2130</f>
        <v>479390.66000000003</v>
      </c>
      <c r="S2130" s="11">
        <f>Raw_Data!$R2130*Raw_Data!$I2130/100</f>
        <v>19175.626400000001</v>
      </c>
      <c r="T2130" s="11">
        <f>Raw_Data!$R2130-Raw_Data!$S2130</f>
        <v>460215.03360000002</v>
      </c>
      <c r="U2130" s="16">
        <f>Raw_Data!$L2130/Raw_Data!$J2130</f>
        <v>0.25259960216997135</v>
      </c>
    </row>
    <row r="2131" spans="1:21" x14ac:dyDescent="0.3">
      <c r="A2131" s="13" t="s">
        <v>2873</v>
      </c>
      <c r="B2131" s="12">
        <v>45390</v>
      </c>
      <c r="C2131" s="13" t="s">
        <v>25</v>
      </c>
      <c r="D2131" s="13" t="s">
        <v>284</v>
      </c>
      <c r="E2131" s="13" t="s">
        <v>5788</v>
      </c>
      <c r="F2131" s="13" t="s">
        <v>20</v>
      </c>
      <c r="G2131" s="13">
        <v>122192.27</v>
      </c>
      <c r="H2131" s="13">
        <v>4</v>
      </c>
      <c r="I2131" s="14">
        <v>2.63</v>
      </c>
      <c r="J2131" s="15">
        <v>488769.08</v>
      </c>
      <c r="K2131" s="13">
        <v>93553.23</v>
      </c>
      <c r="L2131" s="15">
        <v>114556.17</v>
      </c>
      <c r="M2131" s="13" t="s">
        <v>21</v>
      </c>
      <c r="N2131" s="13" t="s">
        <v>28</v>
      </c>
      <c r="O2131" s="13" t="s">
        <v>23</v>
      </c>
      <c r="P2131" s="13">
        <v>4</v>
      </c>
      <c r="Q2131" s="13">
        <v>2024</v>
      </c>
      <c r="R2131" s="15">
        <f>Raw_Data!$G2131*Raw_Data!$H2131</f>
        <v>488769.08</v>
      </c>
      <c r="S2131" s="15">
        <f>Raw_Data!$R2131*Raw_Data!$I2131/100</f>
        <v>12854.626804</v>
      </c>
      <c r="T2131" s="15">
        <f>Raw_Data!$R2131-Raw_Data!$S2131</f>
        <v>475914.45319600002</v>
      </c>
      <c r="U2131" s="17">
        <f>Raw_Data!$L2131/Raw_Data!$J2131</f>
        <v>0.23437687588584777</v>
      </c>
    </row>
    <row r="2132" spans="1:21" x14ac:dyDescent="0.3">
      <c r="A2132" s="9" t="s">
        <v>2874</v>
      </c>
      <c r="B2132" s="8">
        <v>45390</v>
      </c>
      <c r="C2132" s="9" t="s">
        <v>40</v>
      </c>
      <c r="D2132" s="9" t="s">
        <v>964</v>
      </c>
      <c r="E2132" s="9" t="s">
        <v>5789</v>
      </c>
      <c r="F2132" s="9" t="s">
        <v>32</v>
      </c>
      <c r="G2132" s="9">
        <v>63040.79</v>
      </c>
      <c r="H2132" s="9">
        <v>136</v>
      </c>
      <c r="I2132" s="10">
        <v>24.16</v>
      </c>
      <c r="J2132" s="11">
        <v>8573547.5399999991</v>
      </c>
      <c r="K2132" s="9">
        <v>53368.6</v>
      </c>
      <c r="L2132" s="11">
        <v>1315418.21</v>
      </c>
      <c r="M2132" s="9" t="s">
        <v>36</v>
      </c>
      <c r="N2132" s="9" t="s">
        <v>22</v>
      </c>
      <c r="O2132" s="9" t="s">
        <v>29</v>
      </c>
      <c r="P2132" s="9">
        <v>4</v>
      </c>
      <c r="Q2132" s="9">
        <v>2024</v>
      </c>
      <c r="R2132" s="11">
        <f>Raw_Data!$G2132*Raw_Data!$H2132</f>
        <v>8573547.4399999995</v>
      </c>
      <c r="S2132" s="11">
        <f>Raw_Data!$R2132*Raw_Data!$I2132/100</f>
        <v>2071369.0615039999</v>
      </c>
      <c r="T2132" s="11">
        <f>Raw_Data!$R2132-Raw_Data!$S2132</f>
        <v>6502178.3784959996</v>
      </c>
      <c r="U2132" s="16">
        <f>Raw_Data!$L2132/Raw_Data!$J2132</f>
        <v>0.153427528553717</v>
      </c>
    </row>
    <row r="2133" spans="1:21" x14ac:dyDescent="0.3">
      <c r="A2133" s="13" t="s">
        <v>2875</v>
      </c>
      <c r="B2133" s="12">
        <v>45391</v>
      </c>
      <c r="C2133" s="13" t="s">
        <v>47</v>
      </c>
      <c r="D2133" s="13" t="s">
        <v>2876</v>
      </c>
      <c r="E2133" s="13" t="s">
        <v>5788</v>
      </c>
      <c r="F2133" s="13" t="s">
        <v>32</v>
      </c>
      <c r="G2133" s="13">
        <v>56938.3</v>
      </c>
      <c r="H2133" s="13">
        <v>9</v>
      </c>
      <c r="I2133" s="14">
        <v>0.5</v>
      </c>
      <c r="J2133" s="15">
        <v>512444.72</v>
      </c>
      <c r="K2133" s="13">
        <v>49385.89</v>
      </c>
      <c r="L2133" s="15">
        <v>67971.67</v>
      </c>
      <c r="M2133" s="13" t="s">
        <v>21</v>
      </c>
      <c r="N2133" s="13" t="s">
        <v>22</v>
      </c>
      <c r="O2133" s="13" t="s">
        <v>23</v>
      </c>
      <c r="P2133" s="13">
        <v>4</v>
      </c>
      <c r="Q2133" s="13">
        <v>2024</v>
      </c>
      <c r="R2133" s="15">
        <f>Raw_Data!$G2133*Raw_Data!$H2133</f>
        <v>512444.7</v>
      </c>
      <c r="S2133" s="15">
        <f>Raw_Data!$R2133*Raw_Data!$I2133/100</f>
        <v>2562.2235000000001</v>
      </c>
      <c r="T2133" s="15">
        <f>Raw_Data!$R2133-Raw_Data!$S2133</f>
        <v>509882.47649999999</v>
      </c>
      <c r="U2133" s="17">
        <f>Raw_Data!$L2133/Raw_Data!$J2133</f>
        <v>0.13264195599478515</v>
      </c>
    </row>
    <row r="2134" spans="1:21" x14ac:dyDescent="0.3">
      <c r="A2134" s="9" t="s">
        <v>2877</v>
      </c>
      <c r="B2134" s="8">
        <v>45391</v>
      </c>
      <c r="C2134" s="9" t="s">
        <v>18</v>
      </c>
      <c r="D2134" s="9" t="s">
        <v>277</v>
      </c>
      <c r="E2134" s="9" t="s">
        <v>5790</v>
      </c>
      <c r="F2134" s="9" t="s">
        <v>20</v>
      </c>
      <c r="G2134" s="9">
        <v>55505.59</v>
      </c>
      <c r="H2134" s="9">
        <v>26</v>
      </c>
      <c r="I2134" s="10">
        <v>4</v>
      </c>
      <c r="J2134" s="11">
        <v>1443145.36</v>
      </c>
      <c r="K2134" s="9">
        <v>43522.03</v>
      </c>
      <c r="L2134" s="11">
        <v>311572.62</v>
      </c>
      <c r="M2134" s="9" t="s">
        <v>36</v>
      </c>
      <c r="N2134" s="9" t="s">
        <v>22</v>
      </c>
      <c r="O2134" s="9" t="s">
        <v>23</v>
      </c>
      <c r="P2134" s="9">
        <v>4</v>
      </c>
      <c r="Q2134" s="9">
        <v>2024</v>
      </c>
      <c r="R2134" s="11">
        <f>Raw_Data!$G2134*Raw_Data!$H2134</f>
        <v>1443145.3399999999</v>
      </c>
      <c r="S2134" s="11">
        <f>Raw_Data!$R2134*Raw_Data!$I2134/100</f>
        <v>57725.813599999994</v>
      </c>
      <c r="T2134" s="11">
        <f>Raw_Data!$R2134-Raw_Data!$S2134</f>
        <v>1385419.5263999999</v>
      </c>
      <c r="U2134" s="16">
        <f>Raw_Data!$L2134/Raw_Data!$J2134</f>
        <v>0.21589829315599918</v>
      </c>
    </row>
    <row r="2135" spans="1:21" x14ac:dyDescent="0.3">
      <c r="A2135" s="13" t="s">
        <v>2878</v>
      </c>
      <c r="B2135" s="12">
        <v>45391</v>
      </c>
      <c r="C2135" s="13" t="s">
        <v>18</v>
      </c>
      <c r="D2135" s="13" t="s">
        <v>76</v>
      </c>
      <c r="E2135" s="13" t="s">
        <v>5790</v>
      </c>
      <c r="F2135" s="13" t="s">
        <v>55</v>
      </c>
      <c r="G2135" s="13">
        <v>66940.460000000006</v>
      </c>
      <c r="H2135" s="13">
        <v>9</v>
      </c>
      <c r="I2135" s="14">
        <v>3.38</v>
      </c>
      <c r="J2135" s="15">
        <v>602464.18000000005</v>
      </c>
      <c r="K2135" s="13">
        <v>48851.02</v>
      </c>
      <c r="L2135" s="15">
        <v>162805.03</v>
      </c>
      <c r="M2135" s="13" t="s">
        <v>21</v>
      </c>
      <c r="N2135" s="13" t="s">
        <v>22</v>
      </c>
      <c r="O2135" s="13" t="s">
        <v>23</v>
      </c>
      <c r="P2135" s="13">
        <v>4</v>
      </c>
      <c r="Q2135" s="13">
        <v>2024</v>
      </c>
      <c r="R2135" s="15">
        <f>Raw_Data!$G2135*Raw_Data!$H2135</f>
        <v>602464.14</v>
      </c>
      <c r="S2135" s="15">
        <f>Raw_Data!$R2135*Raw_Data!$I2135/100</f>
        <v>20363.287931999999</v>
      </c>
      <c r="T2135" s="15">
        <f>Raw_Data!$R2135-Raw_Data!$S2135</f>
        <v>582100.85206800001</v>
      </c>
      <c r="U2135" s="17">
        <f>Raw_Data!$L2135/Raw_Data!$J2135</f>
        <v>0.27023188332956155</v>
      </c>
    </row>
    <row r="2136" spans="1:21" x14ac:dyDescent="0.3">
      <c r="A2136" s="9" t="s">
        <v>2879</v>
      </c>
      <c r="B2136" s="8">
        <v>45391</v>
      </c>
      <c r="C2136" s="9" t="s">
        <v>34</v>
      </c>
      <c r="D2136" s="9" t="s">
        <v>1418</v>
      </c>
      <c r="E2136" s="9" t="s">
        <v>5787</v>
      </c>
      <c r="F2136" s="9" t="s">
        <v>32</v>
      </c>
      <c r="G2136" s="9">
        <v>65252.94</v>
      </c>
      <c r="H2136" s="9">
        <v>9</v>
      </c>
      <c r="I2136" s="10">
        <v>5</v>
      </c>
      <c r="J2136" s="11">
        <v>587276.48</v>
      </c>
      <c r="K2136" s="9">
        <v>51711.1</v>
      </c>
      <c r="L2136" s="11">
        <v>121876.57</v>
      </c>
      <c r="M2136" s="9" t="s">
        <v>21</v>
      </c>
      <c r="N2136" s="9" t="s">
        <v>22</v>
      </c>
      <c r="O2136" s="9" t="s">
        <v>29</v>
      </c>
      <c r="P2136" s="9">
        <v>4</v>
      </c>
      <c r="Q2136" s="9">
        <v>2024</v>
      </c>
      <c r="R2136" s="11">
        <f>Raw_Data!$G2136*Raw_Data!$H2136</f>
        <v>587276.46</v>
      </c>
      <c r="S2136" s="11">
        <f>Raw_Data!$R2136*Raw_Data!$I2136/100</f>
        <v>29363.822999999997</v>
      </c>
      <c r="T2136" s="11">
        <f>Raw_Data!$R2136-Raw_Data!$S2136</f>
        <v>557912.63699999999</v>
      </c>
      <c r="U2136" s="16">
        <f>Raw_Data!$L2136/Raw_Data!$J2136</f>
        <v>0.20752843703190704</v>
      </c>
    </row>
    <row r="2137" spans="1:21" x14ac:dyDescent="0.3">
      <c r="A2137" s="13" t="s">
        <v>2880</v>
      </c>
      <c r="B2137" s="12">
        <v>45391</v>
      </c>
      <c r="C2137" s="13" t="s">
        <v>40</v>
      </c>
      <c r="D2137" s="13" t="s">
        <v>1968</v>
      </c>
      <c r="E2137" s="13" t="s">
        <v>5788</v>
      </c>
      <c r="F2137" s="13" t="s">
        <v>20</v>
      </c>
      <c r="G2137" s="13">
        <v>95172.61</v>
      </c>
      <c r="H2137" s="13">
        <v>22</v>
      </c>
      <c r="I2137" s="14">
        <v>3.63</v>
      </c>
      <c r="J2137" s="15">
        <v>2093797.39</v>
      </c>
      <c r="K2137" s="13">
        <v>77195.78</v>
      </c>
      <c r="L2137" s="15">
        <v>395490.26</v>
      </c>
      <c r="M2137" s="13" t="s">
        <v>36</v>
      </c>
      <c r="N2137" s="13" t="s">
        <v>28</v>
      </c>
      <c r="O2137" s="13" t="s">
        <v>23</v>
      </c>
      <c r="P2137" s="13">
        <v>4</v>
      </c>
      <c r="Q2137" s="13">
        <v>2024</v>
      </c>
      <c r="R2137" s="15">
        <f>Raw_Data!$G2137*Raw_Data!$H2137</f>
        <v>2093797.42</v>
      </c>
      <c r="S2137" s="15">
        <f>Raw_Data!$R2137*Raw_Data!$I2137/100</f>
        <v>76004.846345999991</v>
      </c>
      <c r="T2137" s="15">
        <f>Raw_Data!$R2137-Raw_Data!$S2137</f>
        <v>2017792.5736539999</v>
      </c>
      <c r="U2137" s="17">
        <f>Raw_Data!$L2137/Raw_Data!$J2137</f>
        <v>0.18888659518292744</v>
      </c>
    </row>
    <row r="2138" spans="1:21" x14ac:dyDescent="0.3">
      <c r="A2138" s="9" t="s">
        <v>2881</v>
      </c>
      <c r="B2138" s="8">
        <v>45391</v>
      </c>
      <c r="C2138" s="9" t="s">
        <v>25</v>
      </c>
      <c r="D2138" s="9" t="s">
        <v>1740</v>
      </c>
      <c r="E2138" s="9" t="s">
        <v>5790</v>
      </c>
      <c r="F2138" s="9" t="s">
        <v>42</v>
      </c>
      <c r="G2138" s="9">
        <v>100438.55</v>
      </c>
      <c r="H2138" s="9">
        <v>3</v>
      </c>
      <c r="I2138" s="10">
        <v>6.46</v>
      </c>
      <c r="J2138" s="11">
        <v>301315.65000000002</v>
      </c>
      <c r="K2138" s="9">
        <v>67887.16</v>
      </c>
      <c r="L2138" s="11">
        <v>97654.15</v>
      </c>
      <c r="M2138" s="9" t="s">
        <v>21</v>
      </c>
      <c r="N2138" s="9" t="s">
        <v>58</v>
      </c>
      <c r="O2138" s="9" t="s">
        <v>29</v>
      </c>
      <c r="P2138" s="9">
        <v>4</v>
      </c>
      <c r="Q2138" s="9">
        <v>2024</v>
      </c>
      <c r="R2138" s="11">
        <f>Raw_Data!$G2138*Raw_Data!$H2138</f>
        <v>301315.65000000002</v>
      </c>
      <c r="S2138" s="11">
        <f>Raw_Data!$R2138*Raw_Data!$I2138/100</f>
        <v>19464.990990000002</v>
      </c>
      <c r="T2138" s="11">
        <f>Raw_Data!$R2138-Raw_Data!$S2138</f>
        <v>281850.65901</v>
      </c>
      <c r="U2138" s="16">
        <f>Raw_Data!$L2138/Raw_Data!$J2138</f>
        <v>0.32409252556247903</v>
      </c>
    </row>
    <row r="2139" spans="1:21" x14ac:dyDescent="0.3">
      <c r="A2139" s="13" t="s">
        <v>2882</v>
      </c>
      <c r="B2139" s="12">
        <v>45392</v>
      </c>
      <c r="C2139" s="13" t="s">
        <v>34</v>
      </c>
      <c r="D2139" s="13" t="s">
        <v>1482</v>
      </c>
      <c r="E2139" s="13" t="s">
        <v>5789</v>
      </c>
      <c r="F2139" s="13" t="s">
        <v>32</v>
      </c>
      <c r="G2139" s="13">
        <v>72081.59</v>
      </c>
      <c r="H2139" s="13">
        <v>10</v>
      </c>
      <c r="I2139" s="14">
        <v>9.9700000000000006</v>
      </c>
      <c r="J2139" s="15">
        <v>720815.9</v>
      </c>
      <c r="K2139" s="13">
        <v>56374.43</v>
      </c>
      <c r="L2139" s="15">
        <v>157071.63</v>
      </c>
      <c r="M2139" s="13" t="s">
        <v>21</v>
      </c>
      <c r="N2139" s="13" t="s">
        <v>22</v>
      </c>
      <c r="O2139" s="13" t="s">
        <v>29</v>
      </c>
      <c r="P2139" s="13">
        <v>4</v>
      </c>
      <c r="Q2139" s="13">
        <v>2024</v>
      </c>
      <c r="R2139" s="15">
        <f>Raw_Data!$G2139*Raw_Data!$H2139</f>
        <v>720815.89999999991</v>
      </c>
      <c r="S2139" s="15">
        <f>Raw_Data!$R2139*Raw_Data!$I2139/100</f>
        <v>71865.345229999992</v>
      </c>
      <c r="T2139" s="15">
        <f>Raw_Data!$R2139-Raw_Data!$S2139</f>
        <v>648950.55476999993</v>
      </c>
      <c r="U2139" s="17">
        <f>Raw_Data!$L2139/Raw_Data!$J2139</f>
        <v>0.21790810940768648</v>
      </c>
    </row>
    <row r="2140" spans="1:21" x14ac:dyDescent="0.3">
      <c r="A2140" s="9" t="s">
        <v>2883</v>
      </c>
      <c r="B2140" s="8">
        <v>45392</v>
      </c>
      <c r="C2140" s="9" t="s">
        <v>25</v>
      </c>
      <c r="D2140" s="9" t="s">
        <v>1215</v>
      </c>
      <c r="E2140" s="9" t="s">
        <v>5787</v>
      </c>
      <c r="F2140" s="9" t="s">
        <v>32</v>
      </c>
      <c r="G2140" s="9">
        <v>96237.38</v>
      </c>
      <c r="H2140" s="9">
        <v>5</v>
      </c>
      <c r="I2140" s="10">
        <v>6.15</v>
      </c>
      <c r="J2140" s="11">
        <v>481186.9</v>
      </c>
      <c r="K2140" s="9">
        <v>75807.289999999994</v>
      </c>
      <c r="L2140" s="11">
        <v>102150.46</v>
      </c>
      <c r="M2140" s="9" t="s">
        <v>21</v>
      </c>
      <c r="N2140" s="9" t="s">
        <v>58</v>
      </c>
      <c r="O2140" s="9" t="s">
        <v>29</v>
      </c>
      <c r="P2140" s="9">
        <v>4</v>
      </c>
      <c r="Q2140" s="9">
        <v>2024</v>
      </c>
      <c r="R2140" s="11">
        <f>Raw_Data!$G2140*Raw_Data!$H2140</f>
        <v>481186.9</v>
      </c>
      <c r="S2140" s="11">
        <f>Raw_Data!$R2140*Raw_Data!$I2140/100</f>
        <v>29592.994350000004</v>
      </c>
      <c r="T2140" s="11">
        <f>Raw_Data!$R2140-Raw_Data!$S2140</f>
        <v>451593.90565000003</v>
      </c>
      <c r="U2140" s="16">
        <f>Raw_Data!$L2140/Raw_Data!$J2140</f>
        <v>0.21228853071436485</v>
      </c>
    </row>
    <row r="2141" spans="1:21" x14ac:dyDescent="0.3">
      <c r="A2141" s="13" t="s">
        <v>2884</v>
      </c>
      <c r="B2141" s="12">
        <v>45392</v>
      </c>
      <c r="C2141" s="13" t="s">
        <v>40</v>
      </c>
      <c r="D2141" s="13" t="s">
        <v>530</v>
      </c>
      <c r="E2141" s="13" t="s">
        <v>5789</v>
      </c>
      <c r="F2141" s="13" t="s">
        <v>32</v>
      </c>
      <c r="G2141" s="13">
        <v>84585.4</v>
      </c>
      <c r="H2141" s="13">
        <v>13</v>
      </c>
      <c r="I2141" s="14">
        <v>11.02</v>
      </c>
      <c r="J2141" s="15">
        <v>1099610.23</v>
      </c>
      <c r="K2141" s="13">
        <v>73781.279999999999</v>
      </c>
      <c r="L2141" s="15">
        <v>140453.63</v>
      </c>
      <c r="M2141" s="13" t="s">
        <v>21</v>
      </c>
      <c r="N2141" s="13" t="s">
        <v>28</v>
      </c>
      <c r="O2141" s="13" t="s">
        <v>29</v>
      </c>
      <c r="P2141" s="13">
        <v>4</v>
      </c>
      <c r="Q2141" s="13">
        <v>2024</v>
      </c>
      <c r="R2141" s="15">
        <f>Raw_Data!$G2141*Raw_Data!$H2141</f>
        <v>1099610.2</v>
      </c>
      <c r="S2141" s="15">
        <f>Raw_Data!$R2141*Raw_Data!$I2141/100</f>
        <v>121177.04403999999</v>
      </c>
      <c r="T2141" s="15">
        <f>Raw_Data!$R2141-Raw_Data!$S2141</f>
        <v>978433.15596</v>
      </c>
      <c r="U2141" s="17">
        <f>Raw_Data!$L2141/Raw_Data!$J2141</f>
        <v>0.12773037769937809</v>
      </c>
    </row>
    <row r="2142" spans="1:21" x14ac:dyDescent="0.3">
      <c r="A2142" s="9" t="s">
        <v>2885</v>
      </c>
      <c r="B2142" s="8">
        <v>45392</v>
      </c>
      <c r="C2142" s="9" t="s">
        <v>40</v>
      </c>
      <c r="D2142" s="9" t="s">
        <v>1650</v>
      </c>
      <c r="E2142" s="9" t="s">
        <v>5786</v>
      </c>
      <c r="F2142" s="9" t="s">
        <v>32</v>
      </c>
      <c r="G2142" s="9">
        <v>102363.35</v>
      </c>
      <c r="H2142" s="9">
        <v>39</v>
      </c>
      <c r="I2142" s="10">
        <v>1.1599999999999999</v>
      </c>
      <c r="J2142" s="11">
        <v>3992170.76</v>
      </c>
      <c r="K2142" s="9">
        <v>86076.72</v>
      </c>
      <c r="L2142" s="11">
        <v>635178.65</v>
      </c>
      <c r="M2142" s="9" t="s">
        <v>36</v>
      </c>
      <c r="N2142" s="9" t="s">
        <v>22</v>
      </c>
      <c r="O2142" s="9" t="s">
        <v>23</v>
      </c>
      <c r="P2142" s="9">
        <v>4</v>
      </c>
      <c r="Q2142" s="9">
        <v>2024</v>
      </c>
      <c r="R2142" s="11">
        <f>Raw_Data!$G2142*Raw_Data!$H2142</f>
        <v>3992170.6500000004</v>
      </c>
      <c r="S2142" s="11">
        <f>Raw_Data!$R2142*Raw_Data!$I2142/100</f>
        <v>46309.179539999997</v>
      </c>
      <c r="T2142" s="11">
        <f>Raw_Data!$R2142-Raw_Data!$S2142</f>
        <v>3945861.4704600004</v>
      </c>
      <c r="U2142" s="16">
        <f>Raw_Data!$L2142/Raw_Data!$J2142</f>
        <v>0.15910608242619362</v>
      </c>
    </row>
    <row r="2143" spans="1:21" x14ac:dyDescent="0.3">
      <c r="A2143" s="13" t="s">
        <v>2886</v>
      </c>
      <c r="B2143" s="12">
        <v>45392</v>
      </c>
      <c r="C2143" s="13" t="s">
        <v>34</v>
      </c>
      <c r="D2143" s="13" t="s">
        <v>1082</v>
      </c>
      <c r="E2143" s="13" t="s">
        <v>5790</v>
      </c>
      <c r="F2143" s="13" t="s">
        <v>20</v>
      </c>
      <c r="G2143" s="13">
        <v>61685.79</v>
      </c>
      <c r="H2143" s="13">
        <v>5</v>
      </c>
      <c r="I2143" s="14">
        <v>3.59</v>
      </c>
      <c r="J2143" s="15">
        <v>308428.95</v>
      </c>
      <c r="K2143" s="13">
        <v>48601.599999999999</v>
      </c>
      <c r="L2143" s="15">
        <v>65420.959999999999</v>
      </c>
      <c r="M2143" s="13" t="s">
        <v>21</v>
      </c>
      <c r="N2143" s="13" t="s">
        <v>22</v>
      </c>
      <c r="O2143" s="13" t="s">
        <v>23</v>
      </c>
      <c r="P2143" s="13">
        <v>4</v>
      </c>
      <c r="Q2143" s="13">
        <v>2024</v>
      </c>
      <c r="R2143" s="15">
        <f>Raw_Data!$G2143*Raw_Data!$H2143</f>
        <v>308428.95</v>
      </c>
      <c r="S2143" s="15">
        <f>Raw_Data!$R2143*Raw_Data!$I2143/100</f>
        <v>11072.599305</v>
      </c>
      <c r="T2143" s="15">
        <f>Raw_Data!$R2143-Raw_Data!$S2143</f>
        <v>297356.35069500003</v>
      </c>
      <c r="U2143" s="17">
        <f>Raw_Data!$L2143/Raw_Data!$J2143</f>
        <v>0.21211030935974071</v>
      </c>
    </row>
    <row r="2144" spans="1:21" x14ac:dyDescent="0.3">
      <c r="A2144" s="9" t="s">
        <v>2887</v>
      </c>
      <c r="B2144" s="8">
        <v>45392</v>
      </c>
      <c r="C2144" s="9" t="s">
        <v>34</v>
      </c>
      <c r="D2144" s="9" t="s">
        <v>202</v>
      </c>
      <c r="E2144" s="9" t="s">
        <v>5790</v>
      </c>
      <c r="F2144" s="9" t="s">
        <v>42</v>
      </c>
      <c r="G2144" s="9">
        <v>66305.87</v>
      </c>
      <c r="H2144" s="9">
        <v>9</v>
      </c>
      <c r="I2144" s="10">
        <v>7.28</v>
      </c>
      <c r="J2144" s="11">
        <v>596752.79</v>
      </c>
      <c r="K2144" s="9">
        <v>46085.31</v>
      </c>
      <c r="L2144" s="11">
        <v>181984.99</v>
      </c>
      <c r="M2144" s="9" t="s">
        <v>21</v>
      </c>
      <c r="N2144" s="9" t="s">
        <v>28</v>
      </c>
      <c r="O2144" s="9" t="s">
        <v>29</v>
      </c>
      <c r="P2144" s="9">
        <v>4</v>
      </c>
      <c r="Q2144" s="9">
        <v>2024</v>
      </c>
      <c r="R2144" s="11">
        <f>Raw_Data!$G2144*Raw_Data!$H2144</f>
        <v>596752.82999999996</v>
      </c>
      <c r="S2144" s="11">
        <f>Raw_Data!$R2144*Raw_Data!$I2144/100</f>
        <v>43443.606024000001</v>
      </c>
      <c r="T2144" s="11">
        <f>Raw_Data!$R2144-Raw_Data!$S2144</f>
        <v>553309.22397599998</v>
      </c>
      <c r="U2144" s="16">
        <f>Raw_Data!$L2144/Raw_Data!$J2144</f>
        <v>0.3049587585505884</v>
      </c>
    </row>
    <row r="2145" spans="1:21" x14ac:dyDescent="0.3">
      <c r="A2145" s="13" t="s">
        <v>2888</v>
      </c>
      <c r="B2145" s="12">
        <v>45392</v>
      </c>
      <c r="C2145" s="13" t="s">
        <v>34</v>
      </c>
      <c r="D2145" s="13" t="s">
        <v>219</v>
      </c>
      <c r="E2145" s="13" t="s">
        <v>5786</v>
      </c>
      <c r="F2145" s="13" t="s">
        <v>27</v>
      </c>
      <c r="G2145" s="13">
        <v>80590.8</v>
      </c>
      <c r="H2145" s="13">
        <v>7</v>
      </c>
      <c r="I2145" s="14">
        <v>0.05</v>
      </c>
      <c r="J2145" s="15">
        <v>564135.59</v>
      </c>
      <c r="K2145" s="13">
        <v>60195.66</v>
      </c>
      <c r="L2145" s="15">
        <v>142765.94</v>
      </c>
      <c r="M2145" s="13" t="s">
        <v>21</v>
      </c>
      <c r="N2145" s="13" t="s">
        <v>28</v>
      </c>
      <c r="O2145" s="13" t="s">
        <v>23</v>
      </c>
      <c r="P2145" s="13">
        <v>4</v>
      </c>
      <c r="Q2145" s="13">
        <v>2024</v>
      </c>
      <c r="R2145" s="15">
        <f>Raw_Data!$G2145*Raw_Data!$H2145</f>
        <v>564135.6</v>
      </c>
      <c r="S2145" s="15">
        <f>Raw_Data!$R2145*Raw_Data!$I2145/100</f>
        <v>282.06779999999998</v>
      </c>
      <c r="T2145" s="15">
        <f>Raw_Data!$R2145-Raw_Data!$S2145</f>
        <v>563853.53220000002</v>
      </c>
      <c r="U2145" s="17">
        <f>Raw_Data!$L2145/Raw_Data!$J2145</f>
        <v>0.25307025922615523</v>
      </c>
    </row>
    <row r="2146" spans="1:21" x14ac:dyDescent="0.3">
      <c r="A2146" s="9" t="s">
        <v>2889</v>
      </c>
      <c r="B2146" s="8">
        <v>45393</v>
      </c>
      <c r="C2146" s="9" t="s">
        <v>25</v>
      </c>
      <c r="D2146" s="9" t="s">
        <v>624</v>
      </c>
      <c r="E2146" s="9" t="s">
        <v>5785</v>
      </c>
      <c r="F2146" s="9" t="s">
        <v>27</v>
      </c>
      <c r="G2146" s="9">
        <v>97868.2</v>
      </c>
      <c r="H2146" s="9">
        <v>10</v>
      </c>
      <c r="I2146" s="10">
        <v>14.81</v>
      </c>
      <c r="J2146" s="11">
        <v>978681.96</v>
      </c>
      <c r="K2146" s="9">
        <v>76725.100000000006</v>
      </c>
      <c r="L2146" s="11">
        <v>211431.01</v>
      </c>
      <c r="M2146" s="9" t="s">
        <v>21</v>
      </c>
      <c r="N2146" s="9" t="s">
        <v>28</v>
      </c>
      <c r="O2146" s="9" t="s">
        <v>29</v>
      </c>
      <c r="P2146" s="9">
        <v>4</v>
      </c>
      <c r="Q2146" s="9">
        <v>2024</v>
      </c>
      <c r="R2146" s="11">
        <f>Raw_Data!$G2146*Raw_Data!$H2146</f>
        <v>978682</v>
      </c>
      <c r="S2146" s="11">
        <f>Raw_Data!$R2146*Raw_Data!$I2146/100</f>
        <v>144942.80420000001</v>
      </c>
      <c r="T2146" s="11">
        <f>Raw_Data!$R2146-Raw_Data!$S2146</f>
        <v>833739.19579999999</v>
      </c>
      <c r="U2146" s="16">
        <f>Raw_Data!$L2146/Raw_Data!$J2146</f>
        <v>0.2160364844162449</v>
      </c>
    </row>
    <row r="2147" spans="1:21" x14ac:dyDescent="0.3">
      <c r="A2147" s="13" t="s">
        <v>2890</v>
      </c>
      <c r="B2147" s="12">
        <v>45393</v>
      </c>
      <c r="C2147" s="13" t="s">
        <v>25</v>
      </c>
      <c r="D2147" s="13" t="s">
        <v>777</v>
      </c>
      <c r="E2147" s="13" t="s">
        <v>5789</v>
      </c>
      <c r="F2147" s="13" t="s">
        <v>20</v>
      </c>
      <c r="G2147" s="13">
        <v>119202.21</v>
      </c>
      <c r="H2147" s="13">
        <v>4</v>
      </c>
      <c r="I2147" s="14">
        <v>4</v>
      </c>
      <c r="J2147" s="15">
        <v>476808.83</v>
      </c>
      <c r="K2147" s="13">
        <v>99537.53</v>
      </c>
      <c r="L2147" s="15">
        <v>78658.710000000006</v>
      </c>
      <c r="M2147" s="13" t="s">
        <v>21</v>
      </c>
      <c r="N2147" s="13" t="s">
        <v>22</v>
      </c>
      <c r="O2147" s="13" t="s">
        <v>23</v>
      </c>
      <c r="P2147" s="13">
        <v>4</v>
      </c>
      <c r="Q2147" s="13">
        <v>2024</v>
      </c>
      <c r="R2147" s="15">
        <f>Raw_Data!$G2147*Raw_Data!$H2147</f>
        <v>476808.84</v>
      </c>
      <c r="S2147" s="15">
        <f>Raw_Data!$R2147*Raw_Data!$I2147/100</f>
        <v>19072.353600000002</v>
      </c>
      <c r="T2147" s="15">
        <f>Raw_Data!$R2147-Raw_Data!$S2147</f>
        <v>457736.48640000005</v>
      </c>
      <c r="U2147" s="17">
        <f>Raw_Data!$L2147/Raw_Data!$J2147</f>
        <v>0.1649690715669003</v>
      </c>
    </row>
    <row r="2148" spans="1:21" x14ac:dyDescent="0.3">
      <c r="A2148" s="9" t="s">
        <v>2891</v>
      </c>
      <c r="B2148" s="8">
        <v>45393</v>
      </c>
      <c r="C2148" s="9" t="s">
        <v>34</v>
      </c>
      <c r="D2148" s="9" t="s">
        <v>819</v>
      </c>
      <c r="E2148" s="9" t="s">
        <v>5786</v>
      </c>
      <c r="F2148" s="9" t="s">
        <v>20</v>
      </c>
      <c r="G2148" s="9">
        <v>79138</v>
      </c>
      <c r="H2148" s="9">
        <v>2</v>
      </c>
      <c r="I2148" s="10">
        <v>4</v>
      </c>
      <c r="J2148" s="11">
        <v>158276</v>
      </c>
      <c r="K2148" s="9">
        <v>64799.34</v>
      </c>
      <c r="L2148" s="11">
        <v>28677.32</v>
      </c>
      <c r="M2148" s="9" t="s">
        <v>21</v>
      </c>
      <c r="N2148" s="9" t="s">
        <v>22</v>
      </c>
      <c r="O2148" s="9" t="s">
        <v>23</v>
      </c>
      <c r="P2148" s="9">
        <v>4</v>
      </c>
      <c r="Q2148" s="9">
        <v>2024</v>
      </c>
      <c r="R2148" s="11">
        <f>Raw_Data!$G2148*Raw_Data!$H2148</f>
        <v>158276</v>
      </c>
      <c r="S2148" s="11">
        <f>Raw_Data!$R2148*Raw_Data!$I2148/100</f>
        <v>6331.04</v>
      </c>
      <c r="T2148" s="11">
        <f>Raw_Data!$R2148-Raw_Data!$S2148</f>
        <v>151944.95999999999</v>
      </c>
      <c r="U2148" s="16">
        <f>Raw_Data!$L2148/Raw_Data!$J2148</f>
        <v>0.18118552402132981</v>
      </c>
    </row>
    <row r="2149" spans="1:21" x14ac:dyDescent="0.3">
      <c r="A2149" s="13" t="s">
        <v>2892</v>
      </c>
      <c r="B2149" s="12">
        <v>45393</v>
      </c>
      <c r="C2149" s="13" t="s">
        <v>47</v>
      </c>
      <c r="D2149" s="13" t="s">
        <v>140</v>
      </c>
      <c r="E2149" s="13" t="s">
        <v>5788</v>
      </c>
      <c r="F2149" s="13" t="s">
        <v>55</v>
      </c>
      <c r="G2149" s="13">
        <v>50791.040000000001</v>
      </c>
      <c r="H2149" s="13">
        <v>7</v>
      </c>
      <c r="I2149" s="14">
        <v>2.2000000000000002</v>
      </c>
      <c r="J2149" s="15">
        <v>355537.28</v>
      </c>
      <c r="K2149" s="13">
        <v>33795.480000000003</v>
      </c>
      <c r="L2149" s="15">
        <v>118968.9</v>
      </c>
      <c r="M2149" s="13" t="s">
        <v>21</v>
      </c>
      <c r="N2149" s="13" t="s">
        <v>22</v>
      </c>
      <c r="O2149" s="13" t="s">
        <v>23</v>
      </c>
      <c r="P2149" s="13">
        <v>4</v>
      </c>
      <c r="Q2149" s="13">
        <v>2024</v>
      </c>
      <c r="R2149" s="15">
        <f>Raw_Data!$G2149*Raw_Data!$H2149</f>
        <v>355537.28</v>
      </c>
      <c r="S2149" s="15">
        <f>Raw_Data!$R2149*Raw_Data!$I2149/100</f>
        <v>7821.820160000002</v>
      </c>
      <c r="T2149" s="15">
        <f>Raw_Data!$R2149-Raw_Data!$S2149</f>
        <v>347715.45984000002</v>
      </c>
      <c r="U2149" s="17">
        <f>Raw_Data!$L2149/Raw_Data!$J2149</f>
        <v>0.33461723057565157</v>
      </c>
    </row>
    <row r="2150" spans="1:21" x14ac:dyDescent="0.3">
      <c r="A2150" s="9" t="s">
        <v>2893</v>
      </c>
      <c r="B2150" s="8">
        <v>45394</v>
      </c>
      <c r="C2150" s="9" t="s">
        <v>25</v>
      </c>
      <c r="D2150" s="9" t="s">
        <v>318</v>
      </c>
      <c r="E2150" s="9" t="s">
        <v>5787</v>
      </c>
      <c r="F2150" s="9" t="s">
        <v>42</v>
      </c>
      <c r="G2150" s="9">
        <v>115883.66</v>
      </c>
      <c r="H2150" s="9">
        <v>57</v>
      </c>
      <c r="I2150" s="10">
        <v>3.88</v>
      </c>
      <c r="J2150" s="11">
        <v>6605368.8200000003</v>
      </c>
      <c r="K2150" s="9">
        <v>87414.8</v>
      </c>
      <c r="L2150" s="11">
        <v>1622725.06</v>
      </c>
      <c r="M2150" s="9" t="s">
        <v>36</v>
      </c>
      <c r="N2150" s="9" t="s">
        <v>28</v>
      </c>
      <c r="O2150" s="9" t="s">
        <v>23</v>
      </c>
      <c r="P2150" s="9">
        <v>4</v>
      </c>
      <c r="Q2150" s="9">
        <v>2024</v>
      </c>
      <c r="R2150" s="11">
        <f>Raw_Data!$G2150*Raw_Data!$H2150</f>
        <v>6605368.6200000001</v>
      </c>
      <c r="S2150" s="11">
        <f>Raw_Data!$R2150*Raw_Data!$I2150/100</f>
        <v>256288.302456</v>
      </c>
      <c r="T2150" s="11">
        <f>Raw_Data!$R2150-Raw_Data!$S2150</f>
        <v>6349080.3175440002</v>
      </c>
      <c r="U2150" s="16">
        <f>Raw_Data!$L2150/Raw_Data!$J2150</f>
        <v>0.24566759316855225</v>
      </c>
    </row>
    <row r="2151" spans="1:21" x14ac:dyDescent="0.3">
      <c r="A2151" s="13" t="s">
        <v>2894</v>
      </c>
      <c r="B2151" s="12">
        <v>45395</v>
      </c>
      <c r="C2151" s="13" t="s">
        <v>40</v>
      </c>
      <c r="D2151" s="13" t="s">
        <v>209</v>
      </c>
      <c r="E2151" s="13" t="s">
        <v>5788</v>
      </c>
      <c r="F2151" s="13" t="s">
        <v>27</v>
      </c>
      <c r="G2151" s="13">
        <v>98467.72</v>
      </c>
      <c r="H2151" s="13">
        <v>8</v>
      </c>
      <c r="I2151" s="14">
        <v>8.91</v>
      </c>
      <c r="J2151" s="15">
        <v>787741.74</v>
      </c>
      <c r="K2151" s="13">
        <v>73746.83</v>
      </c>
      <c r="L2151" s="15">
        <v>197767.13</v>
      </c>
      <c r="M2151" s="13" t="s">
        <v>21</v>
      </c>
      <c r="N2151" s="13" t="s">
        <v>28</v>
      </c>
      <c r="O2151" s="13" t="s">
        <v>29</v>
      </c>
      <c r="P2151" s="13">
        <v>4</v>
      </c>
      <c r="Q2151" s="13">
        <v>2024</v>
      </c>
      <c r="R2151" s="15">
        <f>Raw_Data!$G2151*Raw_Data!$H2151</f>
        <v>787741.76</v>
      </c>
      <c r="S2151" s="15">
        <f>Raw_Data!$R2151*Raw_Data!$I2151/100</f>
        <v>70187.790816000008</v>
      </c>
      <c r="T2151" s="15">
        <f>Raw_Data!$R2151-Raw_Data!$S2151</f>
        <v>717553.96918400005</v>
      </c>
      <c r="U2151" s="17">
        <f>Raw_Data!$L2151/Raw_Data!$J2151</f>
        <v>0.25105579653554982</v>
      </c>
    </row>
    <row r="2152" spans="1:21" x14ac:dyDescent="0.3">
      <c r="A2152" s="9" t="s">
        <v>2895</v>
      </c>
      <c r="B2152" s="8">
        <v>45395</v>
      </c>
      <c r="C2152" s="9" t="s">
        <v>47</v>
      </c>
      <c r="D2152" s="9" t="s">
        <v>2206</v>
      </c>
      <c r="E2152" s="9" t="s">
        <v>5790</v>
      </c>
      <c r="F2152" s="9" t="s">
        <v>55</v>
      </c>
      <c r="G2152" s="9">
        <v>54391.92</v>
      </c>
      <c r="H2152" s="9">
        <v>95</v>
      </c>
      <c r="I2152" s="10">
        <v>4.59</v>
      </c>
      <c r="J2152" s="11">
        <v>5167232.62</v>
      </c>
      <c r="K2152" s="9">
        <v>39105.949999999997</v>
      </c>
      <c r="L2152" s="11">
        <v>1452167.68</v>
      </c>
      <c r="M2152" s="9" t="s">
        <v>36</v>
      </c>
      <c r="N2152" s="9" t="s">
        <v>58</v>
      </c>
      <c r="O2152" s="9" t="s">
        <v>23</v>
      </c>
      <c r="P2152" s="9">
        <v>4</v>
      </c>
      <c r="Q2152" s="9">
        <v>2024</v>
      </c>
      <c r="R2152" s="11">
        <f>Raw_Data!$G2152*Raw_Data!$H2152</f>
        <v>5167232.3999999994</v>
      </c>
      <c r="S2152" s="11">
        <f>Raw_Data!$R2152*Raw_Data!$I2152/100</f>
        <v>237175.96715999997</v>
      </c>
      <c r="T2152" s="11">
        <f>Raw_Data!$R2152-Raw_Data!$S2152</f>
        <v>4930056.4328399999</v>
      </c>
      <c r="U2152" s="16">
        <f>Raw_Data!$L2152/Raw_Data!$J2152</f>
        <v>0.28103392798290544</v>
      </c>
    </row>
    <row r="2153" spans="1:21" x14ac:dyDescent="0.3">
      <c r="A2153" s="13" t="s">
        <v>2896</v>
      </c>
      <c r="B2153" s="12">
        <v>45396</v>
      </c>
      <c r="C2153" s="13" t="s">
        <v>25</v>
      </c>
      <c r="D2153" s="13" t="s">
        <v>1448</v>
      </c>
      <c r="E2153" s="13" t="s">
        <v>5788</v>
      </c>
      <c r="F2153" s="13" t="s">
        <v>32</v>
      </c>
      <c r="G2153" s="13">
        <v>118569.37</v>
      </c>
      <c r="H2153" s="13">
        <v>3</v>
      </c>
      <c r="I2153" s="14">
        <v>12.76</v>
      </c>
      <c r="J2153" s="15">
        <v>355708.12</v>
      </c>
      <c r="K2153" s="13">
        <v>102783.57</v>
      </c>
      <c r="L2153" s="15">
        <v>47357.41</v>
      </c>
      <c r="M2153" s="13" t="s">
        <v>21</v>
      </c>
      <c r="N2153" s="13" t="s">
        <v>45</v>
      </c>
      <c r="O2153" s="13" t="s">
        <v>29</v>
      </c>
      <c r="P2153" s="13">
        <v>4</v>
      </c>
      <c r="Q2153" s="13">
        <v>2024</v>
      </c>
      <c r="R2153" s="15">
        <f>Raw_Data!$G2153*Raw_Data!$H2153</f>
        <v>355708.11</v>
      </c>
      <c r="S2153" s="15">
        <f>Raw_Data!$R2153*Raw_Data!$I2153/100</f>
        <v>45388.354835999999</v>
      </c>
      <c r="T2153" s="15">
        <f>Raw_Data!$R2153-Raw_Data!$S2153</f>
        <v>310319.75516399997</v>
      </c>
      <c r="U2153" s="17">
        <f>Raw_Data!$L2153/Raw_Data!$J2153</f>
        <v>0.13313558880803733</v>
      </c>
    </row>
    <row r="2154" spans="1:21" x14ac:dyDescent="0.3">
      <c r="A2154" s="9" t="s">
        <v>2897</v>
      </c>
      <c r="B2154" s="8">
        <v>45396</v>
      </c>
      <c r="C2154" s="9" t="s">
        <v>18</v>
      </c>
      <c r="D2154" s="9" t="s">
        <v>19</v>
      </c>
      <c r="E2154" s="9" t="s">
        <v>5788</v>
      </c>
      <c r="F2154" s="9" t="s">
        <v>32</v>
      </c>
      <c r="G2154" s="9">
        <v>65059.81</v>
      </c>
      <c r="H2154" s="9">
        <v>4</v>
      </c>
      <c r="I2154" s="10">
        <v>1.6</v>
      </c>
      <c r="J2154" s="11">
        <v>260239.23</v>
      </c>
      <c r="K2154" s="9">
        <v>52845.62</v>
      </c>
      <c r="L2154" s="11">
        <v>48856.77</v>
      </c>
      <c r="M2154" s="9" t="s">
        <v>21</v>
      </c>
      <c r="N2154" s="9" t="s">
        <v>22</v>
      </c>
      <c r="O2154" s="9" t="s">
        <v>23</v>
      </c>
      <c r="P2154" s="9">
        <v>4</v>
      </c>
      <c r="Q2154" s="9">
        <v>2024</v>
      </c>
      <c r="R2154" s="11">
        <f>Raw_Data!$G2154*Raw_Data!$H2154</f>
        <v>260239.24</v>
      </c>
      <c r="S2154" s="11">
        <f>Raw_Data!$R2154*Raw_Data!$I2154/100</f>
        <v>4163.8278399999999</v>
      </c>
      <c r="T2154" s="11">
        <f>Raw_Data!$R2154-Raw_Data!$S2154</f>
        <v>256075.41215999998</v>
      </c>
      <c r="U2154" s="16">
        <f>Raw_Data!$L2154/Raw_Data!$J2154</f>
        <v>0.18773791330384737</v>
      </c>
    </row>
    <row r="2155" spans="1:21" x14ac:dyDescent="0.3">
      <c r="A2155" s="13" t="s">
        <v>2898</v>
      </c>
      <c r="B2155" s="12">
        <v>45396</v>
      </c>
      <c r="C2155" s="13" t="s">
        <v>34</v>
      </c>
      <c r="D2155" s="13" t="s">
        <v>230</v>
      </c>
      <c r="E2155" s="13" t="s">
        <v>5790</v>
      </c>
      <c r="F2155" s="13" t="s">
        <v>32</v>
      </c>
      <c r="G2155" s="13">
        <v>81945.3</v>
      </c>
      <c r="H2155" s="13">
        <v>13</v>
      </c>
      <c r="I2155" s="14">
        <v>5.51</v>
      </c>
      <c r="J2155" s="15">
        <v>1065288.9099999999</v>
      </c>
      <c r="K2155" s="13">
        <v>66029.37</v>
      </c>
      <c r="L2155" s="15">
        <v>206907.1</v>
      </c>
      <c r="M2155" s="13" t="s">
        <v>36</v>
      </c>
      <c r="N2155" s="13" t="s">
        <v>28</v>
      </c>
      <c r="O2155" s="13" t="s">
        <v>23</v>
      </c>
      <c r="P2155" s="13">
        <v>4</v>
      </c>
      <c r="Q2155" s="13">
        <v>2024</v>
      </c>
      <c r="R2155" s="15">
        <f>Raw_Data!$G2155*Raw_Data!$H2155</f>
        <v>1065288.9000000001</v>
      </c>
      <c r="S2155" s="15">
        <f>Raw_Data!$R2155*Raw_Data!$I2155/100</f>
        <v>58697.418390000006</v>
      </c>
      <c r="T2155" s="15">
        <f>Raw_Data!$R2155-Raw_Data!$S2155</f>
        <v>1006591.4816100001</v>
      </c>
      <c r="U2155" s="17">
        <f>Raw_Data!$L2155/Raw_Data!$J2155</f>
        <v>0.19422627801504103</v>
      </c>
    </row>
    <row r="2156" spans="1:21" x14ac:dyDescent="0.3">
      <c r="A2156" s="9" t="s">
        <v>2899</v>
      </c>
      <c r="B2156" s="8">
        <v>45396</v>
      </c>
      <c r="C2156" s="9" t="s">
        <v>34</v>
      </c>
      <c r="D2156" s="9" t="s">
        <v>1188</v>
      </c>
      <c r="E2156" s="9" t="s">
        <v>5790</v>
      </c>
      <c r="F2156" s="9" t="s">
        <v>55</v>
      </c>
      <c r="G2156" s="9">
        <v>67750.7</v>
      </c>
      <c r="H2156" s="9">
        <v>1</v>
      </c>
      <c r="I2156" s="10">
        <v>0.13</v>
      </c>
      <c r="J2156" s="11">
        <v>67750.7</v>
      </c>
      <c r="K2156" s="9">
        <v>49804.35</v>
      </c>
      <c r="L2156" s="11">
        <v>17946.36</v>
      </c>
      <c r="M2156" s="9" t="s">
        <v>21</v>
      </c>
      <c r="N2156" s="9" t="s">
        <v>22</v>
      </c>
      <c r="O2156" s="9" t="s">
        <v>23</v>
      </c>
      <c r="P2156" s="9">
        <v>4</v>
      </c>
      <c r="Q2156" s="9">
        <v>2024</v>
      </c>
      <c r="R2156" s="11">
        <f>Raw_Data!$G2156*Raw_Data!$H2156</f>
        <v>67750.7</v>
      </c>
      <c r="S2156" s="11">
        <f>Raw_Data!$R2156*Raw_Data!$I2156/100</f>
        <v>88.075910000000007</v>
      </c>
      <c r="T2156" s="11">
        <f>Raw_Data!$R2156-Raw_Data!$S2156</f>
        <v>67662.624089999998</v>
      </c>
      <c r="U2156" s="16">
        <f>Raw_Data!$L2156/Raw_Data!$J2156</f>
        <v>0.26488818565712235</v>
      </c>
    </row>
    <row r="2157" spans="1:21" x14ac:dyDescent="0.3">
      <c r="A2157" s="13" t="s">
        <v>2900</v>
      </c>
      <c r="B2157" s="12">
        <v>45397</v>
      </c>
      <c r="C2157" s="13" t="s">
        <v>25</v>
      </c>
      <c r="D2157" s="13" t="s">
        <v>50</v>
      </c>
      <c r="E2157" s="13" t="s">
        <v>5786</v>
      </c>
      <c r="F2157" s="13" t="s">
        <v>42</v>
      </c>
      <c r="G2157" s="13">
        <v>103374.05</v>
      </c>
      <c r="H2157" s="13">
        <v>12</v>
      </c>
      <c r="I2157" s="14">
        <v>4.22</v>
      </c>
      <c r="J2157" s="15">
        <v>1240488.6499999999</v>
      </c>
      <c r="K2157" s="13">
        <v>73294.39</v>
      </c>
      <c r="L2157" s="15">
        <v>360955.97</v>
      </c>
      <c r="M2157" s="13" t="s">
        <v>21</v>
      </c>
      <c r="N2157" s="13" t="s">
        <v>58</v>
      </c>
      <c r="O2157" s="13" t="s">
        <v>23</v>
      </c>
      <c r="P2157" s="13">
        <v>4</v>
      </c>
      <c r="Q2157" s="13">
        <v>2024</v>
      </c>
      <c r="R2157" s="15">
        <f>Raw_Data!$G2157*Raw_Data!$H2157</f>
        <v>1240488.6000000001</v>
      </c>
      <c r="S2157" s="15">
        <f>Raw_Data!$R2157*Raw_Data!$I2157/100</f>
        <v>52348.618920000001</v>
      </c>
      <c r="T2157" s="15">
        <f>Raw_Data!$R2157-Raw_Data!$S2157</f>
        <v>1188139.9810800001</v>
      </c>
      <c r="U2157" s="17">
        <f>Raw_Data!$L2157/Raw_Data!$J2157</f>
        <v>0.29097885740429791</v>
      </c>
    </row>
    <row r="2158" spans="1:21" x14ac:dyDescent="0.3">
      <c r="A2158" s="9" t="s">
        <v>2901</v>
      </c>
      <c r="B2158" s="8">
        <v>45397</v>
      </c>
      <c r="C2158" s="9" t="s">
        <v>25</v>
      </c>
      <c r="D2158" s="9" t="s">
        <v>783</v>
      </c>
      <c r="E2158" s="9" t="s">
        <v>5789</v>
      </c>
      <c r="F2158" s="9" t="s">
        <v>42</v>
      </c>
      <c r="G2158" s="9">
        <v>98109.67</v>
      </c>
      <c r="H2158" s="9">
        <v>6</v>
      </c>
      <c r="I2158" s="10">
        <v>1.67</v>
      </c>
      <c r="J2158" s="11">
        <v>588658.04</v>
      </c>
      <c r="K2158" s="9">
        <v>69311.490000000005</v>
      </c>
      <c r="L2158" s="11">
        <v>172789.07</v>
      </c>
      <c r="M2158" s="9" t="s">
        <v>21</v>
      </c>
      <c r="N2158" s="9" t="s">
        <v>58</v>
      </c>
      <c r="O2158" s="9" t="s">
        <v>23</v>
      </c>
      <c r="P2158" s="9">
        <v>4</v>
      </c>
      <c r="Q2158" s="9">
        <v>2024</v>
      </c>
      <c r="R2158" s="11">
        <f>Raw_Data!$G2158*Raw_Data!$H2158</f>
        <v>588658.02</v>
      </c>
      <c r="S2158" s="11">
        <f>Raw_Data!$R2158*Raw_Data!$I2158/100</f>
        <v>9830.5889339999994</v>
      </c>
      <c r="T2158" s="11">
        <f>Raw_Data!$R2158-Raw_Data!$S2158</f>
        <v>578827.43106600002</v>
      </c>
      <c r="U2158" s="16">
        <f>Raw_Data!$L2158/Raw_Data!$J2158</f>
        <v>0.29353046804559063</v>
      </c>
    </row>
    <row r="2159" spans="1:21" x14ac:dyDescent="0.3">
      <c r="A2159" s="13" t="s">
        <v>2902</v>
      </c>
      <c r="B2159" s="12">
        <v>45397</v>
      </c>
      <c r="C2159" s="13" t="s">
        <v>18</v>
      </c>
      <c r="D2159" s="13" t="s">
        <v>610</v>
      </c>
      <c r="E2159" s="13" t="s">
        <v>5788</v>
      </c>
      <c r="F2159" s="13" t="s">
        <v>42</v>
      </c>
      <c r="G2159" s="13">
        <v>71751.73</v>
      </c>
      <c r="H2159" s="13">
        <v>3</v>
      </c>
      <c r="I2159" s="14">
        <v>1.26</v>
      </c>
      <c r="J2159" s="15">
        <v>215255.19</v>
      </c>
      <c r="K2159" s="13">
        <v>52060.72</v>
      </c>
      <c r="L2159" s="15">
        <v>59073.03</v>
      </c>
      <c r="M2159" s="13" t="s">
        <v>21</v>
      </c>
      <c r="N2159" s="13" t="s">
        <v>45</v>
      </c>
      <c r="O2159" s="13" t="s">
        <v>23</v>
      </c>
      <c r="P2159" s="13">
        <v>4</v>
      </c>
      <c r="Q2159" s="13">
        <v>2024</v>
      </c>
      <c r="R2159" s="15">
        <f>Raw_Data!$G2159*Raw_Data!$H2159</f>
        <v>215255.19</v>
      </c>
      <c r="S2159" s="15">
        <f>Raw_Data!$R2159*Raw_Data!$I2159/100</f>
        <v>2712.2153940000003</v>
      </c>
      <c r="T2159" s="15">
        <f>Raw_Data!$R2159-Raw_Data!$S2159</f>
        <v>212542.974606</v>
      </c>
      <c r="U2159" s="17">
        <f>Raw_Data!$L2159/Raw_Data!$J2159</f>
        <v>0.27443254678319251</v>
      </c>
    </row>
    <row r="2160" spans="1:21" x14ac:dyDescent="0.3">
      <c r="A2160" s="9" t="s">
        <v>2903</v>
      </c>
      <c r="B2160" s="8">
        <v>45397</v>
      </c>
      <c r="C2160" s="9" t="s">
        <v>47</v>
      </c>
      <c r="D2160" s="9" t="s">
        <v>1142</v>
      </c>
      <c r="E2160" s="9" t="s">
        <v>5787</v>
      </c>
      <c r="F2160" s="9" t="s">
        <v>32</v>
      </c>
      <c r="G2160" s="9">
        <v>53584.7</v>
      </c>
      <c r="H2160" s="9">
        <v>9</v>
      </c>
      <c r="I2160" s="10">
        <v>2.11</v>
      </c>
      <c r="J2160" s="11">
        <v>482262.34</v>
      </c>
      <c r="K2160" s="9">
        <v>44376.47</v>
      </c>
      <c r="L2160" s="11">
        <v>82874.12</v>
      </c>
      <c r="M2160" s="9" t="s">
        <v>21</v>
      </c>
      <c r="N2160" s="9" t="s">
        <v>22</v>
      </c>
      <c r="O2160" s="9" t="s">
        <v>23</v>
      </c>
      <c r="P2160" s="9">
        <v>4</v>
      </c>
      <c r="Q2160" s="9">
        <v>2024</v>
      </c>
      <c r="R2160" s="11">
        <f>Raw_Data!$G2160*Raw_Data!$H2160</f>
        <v>482262.3</v>
      </c>
      <c r="S2160" s="11">
        <f>Raw_Data!$R2160*Raw_Data!$I2160/100</f>
        <v>10175.734529999998</v>
      </c>
      <c r="T2160" s="11">
        <f>Raw_Data!$R2160-Raw_Data!$S2160</f>
        <v>472086.56546999997</v>
      </c>
      <c r="U2160" s="16">
        <f>Raw_Data!$L2160/Raw_Data!$J2160</f>
        <v>0.17184447784166598</v>
      </c>
    </row>
    <row r="2161" spans="1:21" x14ac:dyDescent="0.3">
      <c r="A2161" s="13" t="s">
        <v>2904</v>
      </c>
      <c r="B2161" s="12">
        <v>45398</v>
      </c>
      <c r="C2161" s="13" t="s">
        <v>47</v>
      </c>
      <c r="D2161" s="13" t="s">
        <v>1171</v>
      </c>
      <c r="E2161" s="13" t="s">
        <v>5788</v>
      </c>
      <c r="F2161" s="13" t="s">
        <v>55</v>
      </c>
      <c r="G2161" s="13">
        <v>60309.440000000002</v>
      </c>
      <c r="H2161" s="13">
        <v>118</v>
      </c>
      <c r="I2161" s="14">
        <v>0.19</v>
      </c>
      <c r="J2161" s="15">
        <v>7116514.1900000004</v>
      </c>
      <c r="K2161" s="13">
        <v>41165.49</v>
      </c>
      <c r="L2161" s="15">
        <v>2258986.63</v>
      </c>
      <c r="M2161" s="13" t="s">
        <v>36</v>
      </c>
      <c r="N2161" s="13" t="s">
        <v>28</v>
      </c>
      <c r="O2161" s="13" t="s">
        <v>23</v>
      </c>
      <c r="P2161" s="13">
        <v>4</v>
      </c>
      <c r="Q2161" s="13">
        <v>2024</v>
      </c>
      <c r="R2161" s="15">
        <f>Raw_Data!$G2161*Raw_Data!$H2161</f>
        <v>7116513.9199999999</v>
      </c>
      <c r="S2161" s="15">
        <f>Raw_Data!$R2161*Raw_Data!$I2161/100</f>
        <v>13521.376447999999</v>
      </c>
      <c r="T2161" s="15">
        <f>Raw_Data!$R2161-Raw_Data!$S2161</f>
        <v>7102992.5435520001</v>
      </c>
      <c r="U2161" s="17">
        <f>Raw_Data!$L2161/Raw_Data!$J2161</f>
        <v>0.3174288099044737</v>
      </c>
    </row>
    <row r="2162" spans="1:21" x14ac:dyDescent="0.3">
      <c r="A2162" s="9" t="s">
        <v>2905</v>
      </c>
      <c r="B2162" s="8">
        <v>45398</v>
      </c>
      <c r="C2162" s="9" t="s">
        <v>18</v>
      </c>
      <c r="D2162" s="9" t="s">
        <v>1102</v>
      </c>
      <c r="E2162" s="9" t="s">
        <v>5789</v>
      </c>
      <c r="F2162" s="9" t="s">
        <v>20</v>
      </c>
      <c r="G2162" s="9">
        <v>57318.45</v>
      </c>
      <c r="H2162" s="9">
        <v>8</v>
      </c>
      <c r="I2162" s="10">
        <v>5.92</v>
      </c>
      <c r="J2162" s="11">
        <v>458547.63</v>
      </c>
      <c r="K2162" s="9">
        <v>44190.82</v>
      </c>
      <c r="L2162" s="11">
        <v>105021.04</v>
      </c>
      <c r="M2162" s="9" t="s">
        <v>21</v>
      </c>
      <c r="N2162" s="9" t="s">
        <v>22</v>
      </c>
      <c r="O2162" s="9" t="s">
        <v>29</v>
      </c>
      <c r="P2162" s="9">
        <v>4</v>
      </c>
      <c r="Q2162" s="9">
        <v>2024</v>
      </c>
      <c r="R2162" s="11">
        <f>Raw_Data!$G2162*Raw_Data!$H2162</f>
        <v>458547.6</v>
      </c>
      <c r="S2162" s="11">
        <f>Raw_Data!$R2162*Raw_Data!$I2162/100</f>
        <v>27146.017919999998</v>
      </c>
      <c r="T2162" s="11">
        <f>Raw_Data!$R2162-Raw_Data!$S2162</f>
        <v>431401.58207999996</v>
      </c>
      <c r="U2162" s="16">
        <f>Raw_Data!$L2162/Raw_Data!$J2162</f>
        <v>0.22902973023762002</v>
      </c>
    </row>
    <row r="2163" spans="1:21" x14ac:dyDescent="0.3">
      <c r="A2163" s="13" t="s">
        <v>2906</v>
      </c>
      <c r="B2163" s="12">
        <v>45399</v>
      </c>
      <c r="C2163" s="13" t="s">
        <v>18</v>
      </c>
      <c r="D2163" s="13" t="s">
        <v>2119</v>
      </c>
      <c r="E2163" s="13" t="s">
        <v>5786</v>
      </c>
      <c r="F2163" s="13" t="s">
        <v>27</v>
      </c>
      <c r="G2163" s="13">
        <v>64892.37</v>
      </c>
      <c r="H2163" s="13">
        <v>2</v>
      </c>
      <c r="I2163" s="14">
        <v>1.93</v>
      </c>
      <c r="J2163" s="15">
        <v>129784.75</v>
      </c>
      <c r="K2163" s="13">
        <v>50724.31</v>
      </c>
      <c r="L2163" s="15">
        <v>28336.12</v>
      </c>
      <c r="M2163" s="13" t="s">
        <v>21</v>
      </c>
      <c r="N2163" s="13" t="s">
        <v>45</v>
      </c>
      <c r="O2163" s="13" t="s">
        <v>23</v>
      </c>
      <c r="P2163" s="13">
        <v>4</v>
      </c>
      <c r="Q2163" s="13">
        <v>2024</v>
      </c>
      <c r="R2163" s="15">
        <f>Raw_Data!$G2163*Raw_Data!$H2163</f>
        <v>129784.74</v>
      </c>
      <c r="S2163" s="15">
        <f>Raw_Data!$R2163*Raw_Data!$I2163/100</f>
        <v>2504.8454819999997</v>
      </c>
      <c r="T2163" s="15">
        <f>Raw_Data!$R2163-Raw_Data!$S2163</f>
        <v>127279.894518</v>
      </c>
      <c r="U2163" s="17">
        <f>Raw_Data!$L2163/Raw_Data!$J2163</f>
        <v>0.21833166069203044</v>
      </c>
    </row>
    <row r="2164" spans="1:21" x14ac:dyDescent="0.3">
      <c r="A2164" s="9" t="s">
        <v>2907</v>
      </c>
      <c r="B2164" s="8">
        <v>45399</v>
      </c>
      <c r="C2164" s="9" t="s">
        <v>40</v>
      </c>
      <c r="D2164" s="9" t="s">
        <v>1907</v>
      </c>
      <c r="E2164" s="9" t="s">
        <v>5788</v>
      </c>
      <c r="F2164" s="9" t="s">
        <v>42</v>
      </c>
      <c r="G2164" s="9">
        <v>78234.27</v>
      </c>
      <c r="H2164" s="9">
        <v>4</v>
      </c>
      <c r="I2164" s="10">
        <v>7.49</v>
      </c>
      <c r="J2164" s="11">
        <v>312937.08</v>
      </c>
      <c r="K2164" s="9">
        <v>59826.03</v>
      </c>
      <c r="L2164" s="11">
        <v>73632.97</v>
      </c>
      <c r="M2164" s="9" t="s">
        <v>21</v>
      </c>
      <c r="N2164" s="9" t="s">
        <v>45</v>
      </c>
      <c r="O2164" s="9" t="s">
        <v>29</v>
      </c>
      <c r="P2164" s="9">
        <v>4</v>
      </c>
      <c r="Q2164" s="9">
        <v>2024</v>
      </c>
      <c r="R2164" s="11">
        <f>Raw_Data!$G2164*Raw_Data!$H2164</f>
        <v>312937.08</v>
      </c>
      <c r="S2164" s="11">
        <f>Raw_Data!$R2164*Raw_Data!$I2164/100</f>
        <v>23438.987292000005</v>
      </c>
      <c r="T2164" s="11">
        <f>Raw_Data!$R2164-Raw_Data!$S2164</f>
        <v>289498.09270799998</v>
      </c>
      <c r="U2164" s="16">
        <f>Raw_Data!$L2164/Raw_Data!$J2164</f>
        <v>0.2352964052709893</v>
      </c>
    </row>
    <row r="2165" spans="1:21" x14ac:dyDescent="0.3">
      <c r="A2165" s="13" t="s">
        <v>2908</v>
      </c>
      <c r="B2165" s="12">
        <v>45399</v>
      </c>
      <c r="C2165" s="13" t="s">
        <v>25</v>
      </c>
      <c r="D2165" s="13" t="s">
        <v>1211</v>
      </c>
      <c r="E2165" s="13" t="s">
        <v>5786</v>
      </c>
      <c r="F2165" s="13" t="s">
        <v>27</v>
      </c>
      <c r="G2165" s="13">
        <v>101075.77</v>
      </c>
      <c r="H2165" s="13">
        <v>8</v>
      </c>
      <c r="I2165" s="14">
        <v>5.31</v>
      </c>
      <c r="J2165" s="15">
        <v>808606.18</v>
      </c>
      <c r="K2165" s="13">
        <v>80539.09</v>
      </c>
      <c r="L2165" s="15">
        <v>164293.47</v>
      </c>
      <c r="M2165" s="13" t="s">
        <v>21</v>
      </c>
      <c r="N2165" s="13" t="s">
        <v>28</v>
      </c>
      <c r="O2165" s="13" t="s">
        <v>29</v>
      </c>
      <c r="P2165" s="13">
        <v>4</v>
      </c>
      <c r="Q2165" s="13">
        <v>2024</v>
      </c>
      <c r="R2165" s="15">
        <f>Raw_Data!$G2165*Raw_Data!$H2165</f>
        <v>808606.16</v>
      </c>
      <c r="S2165" s="15">
        <f>Raw_Data!$R2165*Raw_Data!$I2165/100</f>
        <v>42936.987095999997</v>
      </c>
      <c r="T2165" s="15">
        <f>Raw_Data!$R2165-Raw_Data!$S2165</f>
        <v>765669.17290400004</v>
      </c>
      <c r="U2165" s="17">
        <f>Raw_Data!$L2165/Raw_Data!$J2165</f>
        <v>0.2031810714085811</v>
      </c>
    </row>
    <row r="2166" spans="1:21" x14ac:dyDescent="0.3">
      <c r="A2166" s="9" t="s">
        <v>2909</v>
      </c>
      <c r="B2166" s="8">
        <v>45399</v>
      </c>
      <c r="C2166" s="9" t="s">
        <v>40</v>
      </c>
      <c r="D2166" s="9" t="s">
        <v>2584</v>
      </c>
      <c r="E2166" s="9" t="s">
        <v>5790</v>
      </c>
      <c r="F2166" s="9" t="s">
        <v>32</v>
      </c>
      <c r="G2166" s="9">
        <v>96986.16</v>
      </c>
      <c r="H2166" s="9">
        <v>54</v>
      </c>
      <c r="I2166" s="10">
        <v>2.7</v>
      </c>
      <c r="J2166" s="11">
        <v>5237252.7699999996</v>
      </c>
      <c r="K2166" s="9">
        <v>82113.86</v>
      </c>
      <c r="L2166" s="11">
        <v>803104.35</v>
      </c>
      <c r="M2166" s="9" t="s">
        <v>36</v>
      </c>
      <c r="N2166" s="9" t="s">
        <v>58</v>
      </c>
      <c r="O2166" s="9" t="s">
        <v>23</v>
      </c>
      <c r="P2166" s="9">
        <v>4</v>
      </c>
      <c r="Q2166" s="9">
        <v>2024</v>
      </c>
      <c r="R2166" s="11">
        <f>Raw_Data!$G2166*Raw_Data!$H2166</f>
        <v>5237252.6400000006</v>
      </c>
      <c r="S2166" s="11">
        <f>Raw_Data!$R2166*Raw_Data!$I2166/100</f>
        <v>141405.82128000003</v>
      </c>
      <c r="T2166" s="11">
        <f>Raw_Data!$R2166-Raw_Data!$S2166</f>
        <v>5095846.8187200008</v>
      </c>
      <c r="U2166" s="16">
        <f>Raw_Data!$L2166/Raw_Data!$J2166</f>
        <v>0.15334458451200553</v>
      </c>
    </row>
    <row r="2167" spans="1:21" x14ac:dyDescent="0.3">
      <c r="A2167" s="13" t="s">
        <v>2910</v>
      </c>
      <c r="B2167" s="12">
        <v>45399</v>
      </c>
      <c r="C2167" s="13" t="s">
        <v>47</v>
      </c>
      <c r="D2167" s="13" t="s">
        <v>576</v>
      </c>
      <c r="E2167" s="13" t="s">
        <v>5786</v>
      </c>
      <c r="F2167" s="13" t="s">
        <v>20</v>
      </c>
      <c r="G2167" s="13">
        <v>58095.32</v>
      </c>
      <c r="H2167" s="13">
        <v>2</v>
      </c>
      <c r="I2167" s="14">
        <v>1.61</v>
      </c>
      <c r="J2167" s="15">
        <v>116190.63</v>
      </c>
      <c r="K2167" s="13">
        <v>44374.61</v>
      </c>
      <c r="L2167" s="15">
        <v>27441.4</v>
      </c>
      <c r="M2167" s="13" t="s">
        <v>21</v>
      </c>
      <c r="N2167" s="13" t="s">
        <v>28</v>
      </c>
      <c r="O2167" s="13" t="s">
        <v>23</v>
      </c>
      <c r="P2167" s="13">
        <v>4</v>
      </c>
      <c r="Q2167" s="13">
        <v>2024</v>
      </c>
      <c r="R2167" s="15">
        <f>Raw_Data!$G2167*Raw_Data!$H2167</f>
        <v>116190.64</v>
      </c>
      <c r="S2167" s="15">
        <f>Raw_Data!$R2167*Raw_Data!$I2167/100</f>
        <v>1870.669304</v>
      </c>
      <c r="T2167" s="15">
        <f>Raw_Data!$R2167-Raw_Data!$S2167</f>
        <v>114319.970696</v>
      </c>
      <c r="U2167" s="17">
        <f>Raw_Data!$L2167/Raw_Data!$J2167</f>
        <v>0.23617567096417327</v>
      </c>
    </row>
    <row r="2168" spans="1:21" x14ac:dyDescent="0.3">
      <c r="A2168" s="9" t="s">
        <v>2911</v>
      </c>
      <c r="B2168" s="8">
        <v>45399</v>
      </c>
      <c r="C2168" s="9" t="s">
        <v>47</v>
      </c>
      <c r="D2168" s="9" t="s">
        <v>517</v>
      </c>
      <c r="E2168" s="9" t="s">
        <v>5788</v>
      </c>
      <c r="F2168" s="9" t="s">
        <v>27</v>
      </c>
      <c r="G2168" s="9">
        <v>47699.35</v>
      </c>
      <c r="H2168" s="9">
        <v>4</v>
      </c>
      <c r="I2168" s="10">
        <v>4</v>
      </c>
      <c r="J2168" s="11">
        <v>190797.4</v>
      </c>
      <c r="K2168" s="9">
        <v>36749.47</v>
      </c>
      <c r="L2168" s="11">
        <v>43799.519999999997</v>
      </c>
      <c r="M2168" s="9" t="s">
        <v>21</v>
      </c>
      <c r="N2168" s="9" t="s">
        <v>28</v>
      </c>
      <c r="O2168" s="9" t="s">
        <v>23</v>
      </c>
      <c r="P2168" s="9">
        <v>4</v>
      </c>
      <c r="Q2168" s="9">
        <v>2024</v>
      </c>
      <c r="R2168" s="11">
        <f>Raw_Data!$G2168*Raw_Data!$H2168</f>
        <v>190797.4</v>
      </c>
      <c r="S2168" s="11">
        <f>Raw_Data!$R2168*Raw_Data!$I2168/100</f>
        <v>7631.8959999999997</v>
      </c>
      <c r="T2168" s="11">
        <f>Raw_Data!$R2168-Raw_Data!$S2168</f>
        <v>183165.50399999999</v>
      </c>
      <c r="U2168" s="16">
        <f>Raw_Data!$L2168/Raw_Data!$J2168</f>
        <v>0.22956036088542087</v>
      </c>
    </row>
    <row r="2169" spans="1:21" x14ac:dyDescent="0.3">
      <c r="A2169" s="13" t="s">
        <v>2912</v>
      </c>
      <c r="B2169" s="12">
        <v>45399</v>
      </c>
      <c r="C2169" s="13" t="s">
        <v>18</v>
      </c>
      <c r="D2169" s="13" t="s">
        <v>515</v>
      </c>
      <c r="E2169" s="13" t="s">
        <v>5786</v>
      </c>
      <c r="F2169" s="13" t="s">
        <v>20</v>
      </c>
      <c r="G2169" s="13">
        <v>58204.35</v>
      </c>
      <c r="H2169" s="13">
        <v>49</v>
      </c>
      <c r="I2169" s="14">
        <v>1.05</v>
      </c>
      <c r="J2169" s="15">
        <v>2852012.96</v>
      </c>
      <c r="K2169" s="13">
        <v>47670.61</v>
      </c>
      <c r="L2169" s="15">
        <v>516153.12</v>
      </c>
      <c r="M2169" s="13" t="s">
        <v>36</v>
      </c>
      <c r="N2169" s="13" t="s">
        <v>22</v>
      </c>
      <c r="O2169" s="13" t="s">
        <v>23</v>
      </c>
      <c r="P2169" s="13">
        <v>4</v>
      </c>
      <c r="Q2169" s="13">
        <v>2024</v>
      </c>
      <c r="R2169" s="15">
        <f>Raw_Data!$G2169*Raw_Data!$H2169</f>
        <v>2852013.15</v>
      </c>
      <c r="S2169" s="15">
        <f>Raw_Data!$R2169*Raw_Data!$I2169/100</f>
        <v>29946.138075000003</v>
      </c>
      <c r="T2169" s="15">
        <f>Raw_Data!$R2169-Raw_Data!$S2169</f>
        <v>2822067.0119249998</v>
      </c>
      <c r="U2169" s="17">
        <f>Raw_Data!$L2169/Raw_Data!$J2169</f>
        <v>0.18097853243976844</v>
      </c>
    </row>
    <row r="2170" spans="1:21" x14ac:dyDescent="0.3">
      <c r="A2170" s="9" t="s">
        <v>2913</v>
      </c>
      <c r="B2170" s="8">
        <v>45399</v>
      </c>
      <c r="C2170" s="9" t="s">
        <v>40</v>
      </c>
      <c r="D2170" s="9" t="s">
        <v>450</v>
      </c>
      <c r="E2170" s="9" t="s">
        <v>5786</v>
      </c>
      <c r="F2170" s="9" t="s">
        <v>27</v>
      </c>
      <c r="G2170" s="9">
        <v>109897.32</v>
      </c>
      <c r="H2170" s="9">
        <v>3</v>
      </c>
      <c r="I2170" s="10">
        <v>12.69</v>
      </c>
      <c r="J2170" s="11">
        <v>329691.96999999997</v>
      </c>
      <c r="K2170" s="9">
        <v>80236.570000000007</v>
      </c>
      <c r="L2170" s="11">
        <v>88982.26</v>
      </c>
      <c r="M2170" s="9" t="s">
        <v>21</v>
      </c>
      <c r="N2170" s="9" t="s">
        <v>28</v>
      </c>
      <c r="O2170" s="9" t="s">
        <v>29</v>
      </c>
      <c r="P2170" s="9">
        <v>4</v>
      </c>
      <c r="Q2170" s="9">
        <v>2024</v>
      </c>
      <c r="R2170" s="11">
        <f>Raw_Data!$G2170*Raw_Data!$H2170</f>
        <v>329691.96000000002</v>
      </c>
      <c r="S2170" s="11">
        <f>Raw_Data!$R2170*Raw_Data!$I2170/100</f>
        <v>41837.909724000005</v>
      </c>
      <c r="T2170" s="11">
        <f>Raw_Data!$R2170-Raw_Data!$S2170</f>
        <v>287854.05027599999</v>
      </c>
      <c r="U2170" s="16">
        <f>Raw_Data!$L2170/Raw_Data!$J2170</f>
        <v>0.26989513878666804</v>
      </c>
    </row>
    <row r="2171" spans="1:21" x14ac:dyDescent="0.3">
      <c r="A2171" s="13" t="s">
        <v>2914</v>
      </c>
      <c r="B2171" s="12">
        <v>45400</v>
      </c>
      <c r="C2171" s="13" t="s">
        <v>40</v>
      </c>
      <c r="D2171" s="13" t="s">
        <v>383</v>
      </c>
      <c r="E2171" s="13" t="s">
        <v>5790</v>
      </c>
      <c r="F2171" s="13" t="s">
        <v>32</v>
      </c>
      <c r="G2171" s="13">
        <v>78246.720000000001</v>
      </c>
      <c r="H2171" s="13">
        <v>107</v>
      </c>
      <c r="I2171" s="14">
        <v>3.21</v>
      </c>
      <c r="J2171" s="15">
        <v>8372398.6699999999</v>
      </c>
      <c r="K2171" s="13">
        <v>63092.53</v>
      </c>
      <c r="L2171" s="15">
        <v>1621497.53</v>
      </c>
      <c r="M2171" s="13" t="s">
        <v>36</v>
      </c>
      <c r="N2171" s="13" t="s">
        <v>22</v>
      </c>
      <c r="O2171" s="13" t="s">
        <v>23</v>
      </c>
      <c r="P2171" s="13">
        <v>4</v>
      </c>
      <c r="Q2171" s="13">
        <v>2024</v>
      </c>
      <c r="R2171" s="15">
        <f>Raw_Data!$G2171*Raw_Data!$H2171</f>
        <v>8372399.04</v>
      </c>
      <c r="S2171" s="15">
        <f>Raw_Data!$R2171*Raw_Data!$I2171/100</f>
        <v>268754.00918400002</v>
      </c>
      <c r="T2171" s="15">
        <f>Raw_Data!$R2171-Raw_Data!$S2171</f>
        <v>8103645.030816</v>
      </c>
      <c r="U2171" s="17">
        <f>Raw_Data!$L2171/Raw_Data!$J2171</f>
        <v>0.19367180110643251</v>
      </c>
    </row>
    <row r="2172" spans="1:21" x14ac:dyDescent="0.3">
      <c r="A2172" s="9" t="s">
        <v>2915</v>
      </c>
      <c r="B2172" s="8">
        <v>45400</v>
      </c>
      <c r="C2172" s="9" t="s">
        <v>34</v>
      </c>
      <c r="D2172" s="9" t="s">
        <v>2383</v>
      </c>
      <c r="E2172" s="9" t="s">
        <v>5790</v>
      </c>
      <c r="F2172" s="9" t="s">
        <v>32</v>
      </c>
      <c r="G2172" s="9">
        <v>73846.66</v>
      </c>
      <c r="H2172" s="9">
        <v>14</v>
      </c>
      <c r="I2172" s="10">
        <v>2.14</v>
      </c>
      <c r="J2172" s="11">
        <v>1033853.25</v>
      </c>
      <c r="K2172" s="9">
        <v>60449.77</v>
      </c>
      <c r="L2172" s="11">
        <v>187556.47</v>
      </c>
      <c r="M2172" s="9" t="s">
        <v>21</v>
      </c>
      <c r="N2172" s="9" t="s">
        <v>45</v>
      </c>
      <c r="O2172" s="9" t="s">
        <v>23</v>
      </c>
      <c r="P2172" s="9">
        <v>4</v>
      </c>
      <c r="Q2172" s="9">
        <v>2024</v>
      </c>
      <c r="R2172" s="11">
        <f>Raw_Data!$G2172*Raw_Data!$H2172</f>
        <v>1033853.24</v>
      </c>
      <c r="S2172" s="11">
        <f>Raw_Data!$R2172*Raw_Data!$I2172/100</f>
        <v>22124.459336</v>
      </c>
      <c r="T2172" s="11">
        <f>Raw_Data!$R2172-Raw_Data!$S2172</f>
        <v>1011728.780664</v>
      </c>
      <c r="U2172" s="16">
        <f>Raw_Data!$L2172/Raw_Data!$J2172</f>
        <v>0.18141498321933022</v>
      </c>
    </row>
    <row r="2173" spans="1:21" x14ac:dyDescent="0.3">
      <c r="A2173" s="13" t="s">
        <v>2916</v>
      </c>
      <c r="B2173" s="12">
        <v>45400</v>
      </c>
      <c r="C2173" s="13" t="s">
        <v>25</v>
      </c>
      <c r="D2173" s="13" t="s">
        <v>1611</v>
      </c>
      <c r="E2173" s="13" t="s">
        <v>5785</v>
      </c>
      <c r="F2173" s="13" t="s">
        <v>20</v>
      </c>
      <c r="G2173" s="13">
        <v>85493.74</v>
      </c>
      <c r="H2173" s="13">
        <v>61</v>
      </c>
      <c r="I2173" s="14">
        <v>4</v>
      </c>
      <c r="J2173" s="15">
        <v>5215117.9000000004</v>
      </c>
      <c r="K2173" s="13">
        <v>71590.990000000005</v>
      </c>
      <c r="L2173" s="15">
        <v>848067.59</v>
      </c>
      <c r="M2173" s="13" t="s">
        <v>36</v>
      </c>
      <c r="N2173" s="13" t="s">
        <v>45</v>
      </c>
      <c r="O2173" s="13" t="s">
        <v>23</v>
      </c>
      <c r="P2173" s="13">
        <v>4</v>
      </c>
      <c r="Q2173" s="13">
        <v>2024</v>
      </c>
      <c r="R2173" s="15">
        <f>Raw_Data!$G2173*Raw_Data!$H2173</f>
        <v>5215118.1400000006</v>
      </c>
      <c r="S2173" s="15">
        <f>Raw_Data!$R2173*Raw_Data!$I2173/100</f>
        <v>208604.72560000003</v>
      </c>
      <c r="T2173" s="15">
        <f>Raw_Data!$R2173-Raw_Data!$S2173</f>
        <v>5006513.4144000001</v>
      </c>
      <c r="U2173" s="17">
        <f>Raw_Data!$L2173/Raw_Data!$J2173</f>
        <v>0.16261714620104753</v>
      </c>
    </row>
    <row r="2174" spans="1:21" x14ac:dyDescent="0.3">
      <c r="A2174" s="9" t="s">
        <v>2917</v>
      </c>
      <c r="B2174" s="8">
        <v>45400</v>
      </c>
      <c r="C2174" s="9" t="s">
        <v>47</v>
      </c>
      <c r="D2174" s="9" t="s">
        <v>2190</v>
      </c>
      <c r="E2174" s="9" t="s">
        <v>5785</v>
      </c>
      <c r="F2174" s="9" t="s">
        <v>27</v>
      </c>
      <c r="G2174" s="9">
        <v>55897.23</v>
      </c>
      <c r="H2174" s="9">
        <v>19</v>
      </c>
      <c r="I2174" s="10">
        <v>0.49</v>
      </c>
      <c r="J2174" s="11">
        <v>1062047.31</v>
      </c>
      <c r="K2174" s="9">
        <v>41142.79</v>
      </c>
      <c r="L2174" s="11">
        <v>280334.23</v>
      </c>
      <c r="M2174" s="9" t="s">
        <v>36</v>
      </c>
      <c r="N2174" s="9" t="s">
        <v>28</v>
      </c>
      <c r="O2174" s="9" t="s">
        <v>23</v>
      </c>
      <c r="P2174" s="9">
        <v>4</v>
      </c>
      <c r="Q2174" s="9">
        <v>2024</v>
      </c>
      <c r="R2174" s="11">
        <f>Raw_Data!$G2174*Raw_Data!$H2174</f>
        <v>1062047.3700000001</v>
      </c>
      <c r="S2174" s="11">
        <f>Raw_Data!$R2174*Raw_Data!$I2174/100</f>
        <v>5204.0321130000002</v>
      </c>
      <c r="T2174" s="11">
        <f>Raw_Data!$R2174-Raw_Data!$S2174</f>
        <v>1056843.3378870001</v>
      </c>
      <c r="U2174" s="16">
        <f>Raw_Data!$L2174/Raw_Data!$J2174</f>
        <v>0.2639564427690137</v>
      </c>
    </row>
    <row r="2175" spans="1:21" x14ac:dyDescent="0.3">
      <c r="A2175" s="13" t="s">
        <v>2918</v>
      </c>
      <c r="B2175" s="12">
        <v>45401</v>
      </c>
      <c r="C2175" s="13" t="s">
        <v>40</v>
      </c>
      <c r="D2175" s="13" t="s">
        <v>1562</v>
      </c>
      <c r="E2175" s="13" t="s">
        <v>5790</v>
      </c>
      <c r="F2175" s="13" t="s">
        <v>27</v>
      </c>
      <c r="G2175" s="13">
        <v>114771.41</v>
      </c>
      <c r="H2175" s="13">
        <v>7</v>
      </c>
      <c r="I2175" s="14">
        <v>4</v>
      </c>
      <c r="J2175" s="15">
        <v>803399.9</v>
      </c>
      <c r="K2175" s="13">
        <v>92692.64</v>
      </c>
      <c r="L2175" s="15">
        <v>154551.44</v>
      </c>
      <c r="M2175" s="13" t="s">
        <v>21</v>
      </c>
      <c r="N2175" s="13" t="s">
        <v>22</v>
      </c>
      <c r="O2175" s="13" t="s">
        <v>23</v>
      </c>
      <c r="P2175" s="13">
        <v>4</v>
      </c>
      <c r="Q2175" s="13">
        <v>2024</v>
      </c>
      <c r="R2175" s="15">
        <f>Raw_Data!$G2175*Raw_Data!$H2175</f>
        <v>803399.87</v>
      </c>
      <c r="S2175" s="15">
        <f>Raw_Data!$R2175*Raw_Data!$I2175/100</f>
        <v>32135.9948</v>
      </c>
      <c r="T2175" s="15">
        <f>Raw_Data!$R2175-Raw_Data!$S2175</f>
        <v>771263.87520000001</v>
      </c>
      <c r="U2175" s="17">
        <f>Raw_Data!$L2175/Raw_Data!$J2175</f>
        <v>0.19237174413389893</v>
      </c>
    </row>
    <row r="2176" spans="1:21" x14ac:dyDescent="0.3">
      <c r="A2176" s="9" t="s">
        <v>2919</v>
      </c>
      <c r="B2176" s="8">
        <v>45401</v>
      </c>
      <c r="C2176" s="9" t="s">
        <v>47</v>
      </c>
      <c r="D2176" s="9" t="s">
        <v>70</v>
      </c>
      <c r="E2176" s="9" t="s">
        <v>5787</v>
      </c>
      <c r="F2176" s="9" t="s">
        <v>42</v>
      </c>
      <c r="G2176" s="9">
        <v>54913.59</v>
      </c>
      <c r="H2176" s="9">
        <v>5</v>
      </c>
      <c r="I2176" s="10">
        <v>2.8</v>
      </c>
      <c r="J2176" s="11">
        <v>274567.94</v>
      </c>
      <c r="K2176" s="9">
        <v>41045.269999999997</v>
      </c>
      <c r="L2176" s="11">
        <v>69341.600000000006</v>
      </c>
      <c r="M2176" s="9" t="s">
        <v>21</v>
      </c>
      <c r="N2176" s="9" t="s">
        <v>28</v>
      </c>
      <c r="O2176" s="9" t="s">
        <v>23</v>
      </c>
      <c r="P2176" s="9">
        <v>4</v>
      </c>
      <c r="Q2176" s="9">
        <v>2024</v>
      </c>
      <c r="R2176" s="11">
        <f>Raw_Data!$G2176*Raw_Data!$H2176</f>
        <v>274567.94999999995</v>
      </c>
      <c r="S2176" s="11">
        <f>Raw_Data!$R2176*Raw_Data!$I2176/100</f>
        <v>7687.9025999999976</v>
      </c>
      <c r="T2176" s="11">
        <f>Raw_Data!$R2176-Raw_Data!$S2176</f>
        <v>266880.04739999998</v>
      </c>
      <c r="U2176" s="16">
        <f>Raw_Data!$L2176/Raw_Data!$J2176</f>
        <v>0.25254805786866452</v>
      </c>
    </row>
    <row r="2177" spans="1:21" x14ac:dyDescent="0.3">
      <c r="A2177" s="13" t="s">
        <v>2920</v>
      </c>
      <c r="B2177" s="12">
        <v>45401</v>
      </c>
      <c r="C2177" s="13" t="s">
        <v>18</v>
      </c>
      <c r="D2177" s="13" t="s">
        <v>1044</v>
      </c>
      <c r="E2177" s="13" t="s">
        <v>5790</v>
      </c>
      <c r="F2177" s="13" t="s">
        <v>55</v>
      </c>
      <c r="G2177" s="13">
        <v>60316.95</v>
      </c>
      <c r="H2177" s="13">
        <v>2</v>
      </c>
      <c r="I2177" s="14">
        <v>9.83</v>
      </c>
      <c r="J2177" s="15">
        <v>120633.9</v>
      </c>
      <c r="K2177" s="13">
        <v>39363.93</v>
      </c>
      <c r="L2177" s="15">
        <v>41906.04</v>
      </c>
      <c r="M2177" s="13" t="s">
        <v>21</v>
      </c>
      <c r="N2177" s="13" t="s">
        <v>58</v>
      </c>
      <c r="O2177" s="13" t="s">
        <v>29</v>
      </c>
      <c r="P2177" s="13">
        <v>4</v>
      </c>
      <c r="Q2177" s="13">
        <v>2024</v>
      </c>
      <c r="R2177" s="15">
        <f>Raw_Data!$G2177*Raw_Data!$H2177</f>
        <v>120633.9</v>
      </c>
      <c r="S2177" s="15">
        <f>Raw_Data!$R2177*Raw_Data!$I2177/100</f>
        <v>11858.31237</v>
      </c>
      <c r="T2177" s="15">
        <f>Raw_Data!$R2177-Raw_Data!$S2177</f>
        <v>108775.58762999999</v>
      </c>
      <c r="U2177" s="17">
        <f>Raw_Data!$L2177/Raw_Data!$J2177</f>
        <v>0.34738195482364415</v>
      </c>
    </row>
    <row r="2178" spans="1:21" x14ac:dyDescent="0.3">
      <c r="A2178" s="9" t="s">
        <v>2921</v>
      </c>
      <c r="B2178" s="8">
        <v>45402</v>
      </c>
      <c r="C2178" s="9" t="s">
        <v>25</v>
      </c>
      <c r="D2178" s="9" t="s">
        <v>1740</v>
      </c>
      <c r="E2178" s="9" t="s">
        <v>5789</v>
      </c>
      <c r="F2178" s="9" t="s">
        <v>55</v>
      </c>
      <c r="G2178" s="9">
        <v>108982.09</v>
      </c>
      <c r="H2178" s="9">
        <v>2</v>
      </c>
      <c r="I2178" s="10">
        <v>9.32</v>
      </c>
      <c r="J2178" s="11">
        <v>217964.19</v>
      </c>
      <c r="K2178" s="9">
        <v>79937.13</v>
      </c>
      <c r="L2178" s="11">
        <v>58089.919999999998</v>
      </c>
      <c r="M2178" s="9" t="s">
        <v>21</v>
      </c>
      <c r="N2178" s="9" t="s">
        <v>28</v>
      </c>
      <c r="O2178" s="9" t="s">
        <v>29</v>
      </c>
      <c r="P2178" s="9">
        <v>4</v>
      </c>
      <c r="Q2178" s="9">
        <v>2024</v>
      </c>
      <c r="R2178" s="11">
        <f>Raw_Data!$G2178*Raw_Data!$H2178</f>
        <v>217964.18</v>
      </c>
      <c r="S2178" s="11">
        <f>Raw_Data!$R2178*Raw_Data!$I2178/100</f>
        <v>20314.261576000001</v>
      </c>
      <c r="T2178" s="11">
        <f>Raw_Data!$R2178-Raw_Data!$S2178</f>
        <v>197649.918424</v>
      </c>
      <c r="U2178" s="16">
        <f>Raw_Data!$L2178/Raw_Data!$J2178</f>
        <v>0.26651130169593451</v>
      </c>
    </row>
    <row r="2179" spans="1:21" x14ac:dyDescent="0.3">
      <c r="A2179" s="13" t="s">
        <v>2922</v>
      </c>
      <c r="B2179" s="12">
        <v>45402</v>
      </c>
      <c r="C2179" s="13" t="s">
        <v>34</v>
      </c>
      <c r="D2179" s="13" t="s">
        <v>521</v>
      </c>
      <c r="E2179" s="13" t="s">
        <v>5787</v>
      </c>
      <c r="F2179" s="13" t="s">
        <v>27</v>
      </c>
      <c r="G2179" s="13">
        <v>76397.63</v>
      </c>
      <c r="H2179" s="13">
        <v>2</v>
      </c>
      <c r="I2179" s="14">
        <v>0.82</v>
      </c>
      <c r="J2179" s="15">
        <v>152795.26999999999</v>
      </c>
      <c r="K2179" s="13">
        <v>60548.74</v>
      </c>
      <c r="L2179" s="15">
        <v>31697.78</v>
      </c>
      <c r="M2179" s="13" t="s">
        <v>21</v>
      </c>
      <c r="N2179" s="13" t="s">
        <v>22</v>
      </c>
      <c r="O2179" s="13" t="s">
        <v>23</v>
      </c>
      <c r="P2179" s="13">
        <v>4</v>
      </c>
      <c r="Q2179" s="13">
        <v>2024</v>
      </c>
      <c r="R2179" s="15">
        <f>Raw_Data!$G2179*Raw_Data!$H2179</f>
        <v>152795.26</v>
      </c>
      <c r="S2179" s="15">
        <f>Raw_Data!$R2179*Raw_Data!$I2179/100</f>
        <v>1252.9211320000002</v>
      </c>
      <c r="T2179" s="15">
        <f>Raw_Data!$R2179-Raw_Data!$S2179</f>
        <v>151542.33886800002</v>
      </c>
      <c r="U2179" s="17">
        <f>Raw_Data!$L2179/Raw_Data!$J2179</f>
        <v>0.20745262598770237</v>
      </c>
    </row>
    <row r="2180" spans="1:21" x14ac:dyDescent="0.3">
      <c r="A2180" s="9" t="s">
        <v>2923</v>
      </c>
      <c r="B2180" s="8">
        <v>45402</v>
      </c>
      <c r="C2180" s="9" t="s">
        <v>18</v>
      </c>
      <c r="D2180" s="9" t="s">
        <v>1104</v>
      </c>
      <c r="E2180" s="9" t="s">
        <v>5787</v>
      </c>
      <c r="F2180" s="9" t="s">
        <v>27</v>
      </c>
      <c r="G2180" s="9">
        <v>57010.559999999998</v>
      </c>
      <c r="H2180" s="9">
        <v>21</v>
      </c>
      <c r="I2180" s="10">
        <v>4</v>
      </c>
      <c r="J2180" s="11">
        <v>1197221.7</v>
      </c>
      <c r="K2180" s="9">
        <v>43037.440000000002</v>
      </c>
      <c r="L2180" s="11">
        <v>293435.53999999998</v>
      </c>
      <c r="M2180" s="9" t="s">
        <v>36</v>
      </c>
      <c r="N2180" s="9" t="s">
        <v>22</v>
      </c>
      <c r="O2180" s="9" t="s">
        <v>23</v>
      </c>
      <c r="P2180" s="9">
        <v>4</v>
      </c>
      <c r="Q2180" s="9">
        <v>2024</v>
      </c>
      <c r="R2180" s="11">
        <f>Raw_Data!$G2180*Raw_Data!$H2180</f>
        <v>1197221.76</v>
      </c>
      <c r="S2180" s="11">
        <f>Raw_Data!$R2180*Raw_Data!$I2180/100</f>
        <v>47888.8704</v>
      </c>
      <c r="T2180" s="11">
        <f>Raw_Data!$R2180-Raw_Data!$S2180</f>
        <v>1149332.8896000001</v>
      </c>
      <c r="U2180" s="16">
        <f>Raw_Data!$L2180/Raw_Data!$J2180</f>
        <v>0.24509707767575545</v>
      </c>
    </row>
    <row r="2181" spans="1:21" x14ac:dyDescent="0.3">
      <c r="A2181" s="13" t="s">
        <v>2924</v>
      </c>
      <c r="B2181" s="12">
        <v>45402</v>
      </c>
      <c r="C2181" s="13" t="s">
        <v>18</v>
      </c>
      <c r="D2181" s="13" t="s">
        <v>2297</v>
      </c>
      <c r="E2181" s="13" t="s">
        <v>5786</v>
      </c>
      <c r="F2181" s="13" t="s">
        <v>55</v>
      </c>
      <c r="G2181" s="13">
        <v>68276.41</v>
      </c>
      <c r="H2181" s="13">
        <v>6</v>
      </c>
      <c r="I2181" s="14">
        <v>0.86</v>
      </c>
      <c r="J2181" s="15">
        <v>409658.47</v>
      </c>
      <c r="K2181" s="13">
        <v>47204.78</v>
      </c>
      <c r="L2181" s="15">
        <v>126429.78</v>
      </c>
      <c r="M2181" s="13" t="s">
        <v>21</v>
      </c>
      <c r="N2181" s="13" t="s">
        <v>22</v>
      </c>
      <c r="O2181" s="13" t="s">
        <v>23</v>
      </c>
      <c r="P2181" s="13">
        <v>4</v>
      </c>
      <c r="Q2181" s="13">
        <v>2024</v>
      </c>
      <c r="R2181" s="15">
        <f>Raw_Data!$G2181*Raw_Data!$H2181</f>
        <v>409658.46</v>
      </c>
      <c r="S2181" s="15">
        <f>Raw_Data!$R2181*Raw_Data!$I2181/100</f>
        <v>3523.0627559999998</v>
      </c>
      <c r="T2181" s="15">
        <f>Raw_Data!$R2181-Raw_Data!$S2181</f>
        <v>406135.39724399999</v>
      </c>
      <c r="U2181" s="17">
        <f>Raw_Data!$L2181/Raw_Data!$J2181</f>
        <v>0.3086223995319809</v>
      </c>
    </row>
    <row r="2182" spans="1:21" x14ac:dyDescent="0.3">
      <c r="A2182" s="9" t="s">
        <v>2925</v>
      </c>
      <c r="B2182" s="8">
        <v>45402</v>
      </c>
      <c r="C2182" s="9" t="s">
        <v>40</v>
      </c>
      <c r="D2182" s="9" t="s">
        <v>1542</v>
      </c>
      <c r="E2182" s="9" t="s">
        <v>5788</v>
      </c>
      <c r="F2182" s="9" t="s">
        <v>42</v>
      </c>
      <c r="G2182" s="9">
        <v>66711.86</v>
      </c>
      <c r="H2182" s="9">
        <v>70</v>
      </c>
      <c r="I2182" s="10">
        <v>24.79</v>
      </c>
      <c r="J2182" s="11">
        <v>4669829.9800000004</v>
      </c>
      <c r="K2182" s="9">
        <v>46828.86</v>
      </c>
      <c r="L2182" s="11">
        <v>1391809.92</v>
      </c>
      <c r="M2182" s="9" t="s">
        <v>36</v>
      </c>
      <c r="N2182" s="9" t="s">
        <v>28</v>
      </c>
      <c r="O2182" s="9" t="s">
        <v>29</v>
      </c>
      <c r="P2182" s="9">
        <v>4</v>
      </c>
      <c r="Q2182" s="9">
        <v>2024</v>
      </c>
      <c r="R2182" s="11">
        <f>Raw_Data!$G2182*Raw_Data!$H2182</f>
        <v>4669830.2</v>
      </c>
      <c r="S2182" s="11">
        <f>Raw_Data!$R2182*Raw_Data!$I2182/100</f>
        <v>1157650.9065800002</v>
      </c>
      <c r="T2182" s="11">
        <f>Raw_Data!$R2182-Raw_Data!$S2182</f>
        <v>3512179.29342</v>
      </c>
      <c r="U2182" s="16">
        <f>Raw_Data!$L2182/Raw_Data!$J2182</f>
        <v>0.29804295358950089</v>
      </c>
    </row>
    <row r="2183" spans="1:21" x14ac:dyDescent="0.3">
      <c r="A2183" s="13" t="s">
        <v>2926</v>
      </c>
      <c r="B2183" s="12">
        <v>45402</v>
      </c>
      <c r="C2183" s="13" t="s">
        <v>40</v>
      </c>
      <c r="D2183" s="13" t="s">
        <v>2777</v>
      </c>
      <c r="E2183" s="13" t="s">
        <v>5785</v>
      </c>
      <c r="F2183" s="13" t="s">
        <v>27</v>
      </c>
      <c r="G2183" s="13">
        <v>90210.33</v>
      </c>
      <c r="H2183" s="13">
        <v>31</v>
      </c>
      <c r="I2183" s="14">
        <v>0.17</v>
      </c>
      <c r="J2183" s="15">
        <v>2796520.09</v>
      </c>
      <c r="K2183" s="13">
        <v>66799.8</v>
      </c>
      <c r="L2183" s="15">
        <v>725726.17</v>
      </c>
      <c r="M2183" s="13" t="s">
        <v>36</v>
      </c>
      <c r="N2183" s="13" t="s">
        <v>28</v>
      </c>
      <c r="O2183" s="13" t="s">
        <v>23</v>
      </c>
      <c r="P2183" s="13">
        <v>4</v>
      </c>
      <c r="Q2183" s="13">
        <v>2024</v>
      </c>
      <c r="R2183" s="15">
        <f>Raw_Data!$G2183*Raw_Data!$H2183</f>
        <v>2796520.23</v>
      </c>
      <c r="S2183" s="15">
        <f>Raw_Data!$R2183*Raw_Data!$I2183/100</f>
        <v>4754.0843910000003</v>
      </c>
      <c r="T2183" s="15">
        <f>Raw_Data!$R2183-Raw_Data!$S2183</f>
        <v>2791766.1456089998</v>
      </c>
      <c r="U2183" s="17">
        <f>Raw_Data!$L2183/Raw_Data!$J2183</f>
        <v>0.25951044392461348</v>
      </c>
    </row>
    <row r="2184" spans="1:21" x14ac:dyDescent="0.3">
      <c r="A2184" s="9" t="s">
        <v>2927</v>
      </c>
      <c r="B2184" s="8">
        <v>45402</v>
      </c>
      <c r="C2184" s="9" t="s">
        <v>18</v>
      </c>
      <c r="D2184" s="9" t="s">
        <v>76</v>
      </c>
      <c r="E2184" s="9" t="s">
        <v>5788</v>
      </c>
      <c r="F2184" s="9" t="s">
        <v>42</v>
      </c>
      <c r="G2184" s="9">
        <v>76363.28</v>
      </c>
      <c r="H2184" s="9">
        <v>4</v>
      </c>
      <c r="I2184" s="10">
        <v>3.16</v>
      </c>
      <c r="J2184" s="11">
        <v>305453.11</v>
      </c>
      <c r="K2184" s="9">
        <v>52032.78</v>
      </c>
      <c r="L2184" s="11">
        <v>97322</v>
      </c>
      <c r="M2184" s="9" t="s">
        <v>21</v>
      </c>
      <c r="N2184" s="9" t="s">
        <v>22</v>
      </c>
      <c r="O2184" s="9" t="s">
        <v>23</v>
      </c>
      <c r="P2184" s="9">
        <v>4</v>
      </c>
      <c r="Q2184" s="9">
        <v>2024</v>
      </c>
      <c r="R2184" s="11">
        <f>Raw_Data!$G2184*Raw_Data!$H2184</f>
        <v>305453.12</v>
      </c>
      <c r="S2184" s="11">
        <f>Raw_Data!$R2184*Raw_Data!$I2184/100</f>
        <v>9652.3185920000014</v>
      </c>
      <c r="T2184" s="11">
        <f>Raw_Data!$R2184-Raw_Data!$S2184</f>
        <v>295800.801408</v>
      </c>
      <c r="U2184" s="16">
        <f>Raw_Data!$L2184/Raw_Data!$J2184</f>
        <v>0.31861518777792114</v>
      </c>
    </row>
    <row r="2185" spans="1:21" x14ac:dyDescent="0.3">
      <c r="A2185" s="13" t="s">
        <v>2928</v>
      </c>
      <c r="B2185" s="12">
        <v>45402</v>
      </c>
      <c r="C2185" s="13" t="s">
        <v>40</v>
      </c>
      <c r="D2185" s="13" t="s">
        <v>1258</v>
      </c>
      <c r="E2185" s="13" t="s">
        <v>5788</v>
      </c>
      <c r="F2185" s="13" t="s">
        <v>42</v>
      </c>
      <c r="G2185" s="13">
        <v>104216.39</v>
      </c>
      <c r="H2185" s="13">
        <v>7</v>
      </c>
      <c r="I2185" s="14">
        <v>4.3899999999999997</v>
      </c>
      <c r="J2185" s="15">
        <v>729514.7</v>
      </c>
      <c r="K2185" s="13">
        <v>71398.36</v>
      </c>
      <c r="L2185" s="15">
        <v>229726.18</v>
      </c>
      <c r="M2185" s="13" t="s">
        <v>21</v>
      </c>
      <c r="N2185" s="13" t="s">
        <v>45</v>
      </c>
      <c r="O2185" s="13" t="s">
        <v>23</v>
      </c>
      <c r="P2185" s="13">
        <v>4</v>
      </c>
      <c r="Q2185" s="13">
        <v>2024</v>
      </c>
      <c r="R2185" s="15">
        <f>Raw_Data!$G2185*Raw_Data!$H2185</f>
        <v>729514.73</v>
      </c>
      <c r="S2185" s="15">
        <f>Raw_Data!$R2185*Raw_Data!$I2185/100</f>
        <v>32025.696646999997</v>
      </c>
      <c r="T2185" s="15">
        <f>Raw_Data!$R2185-Raw_Data!$S2185</f>
        <v>697489.03335299995</v>
      </c>
      <c r="U2185" s="17">
        <f>Raw_Data!$L2185/Raw_Data!$J2185</f>
        <v>0.31490274287824493</v>
      </c>
    </row>
    <row r="2186" spans="1:21" x14ac:dyDescent="0.3">
      <c r="A2186" s="9" t="s">
        <v>2929</v>
      </c>
      <c r="B2186" s="8">
        <v>45403</v>
      </c>
      <c r="C2186" s="9" t="s">
        <v>47</v>
      </c>
      <c r="D2186" s="9" t="s">
        <v>1362</v>
      </c>
      <c r="E2186" s="9" t="s">
        <v>5787</v>
      </c>
      <c r="F2186" s="9" t="s">
        <v>32</v>
      </c>
      <c r="G2186" s="9">
        <v>47347.77</v>
      </c>
      <c r="H2186" s="9">
        <v>3</v>
      </c>
      <c r="I2186" s="10">
        <v>1.39</v>
      </c>
      <c r="J2186" s="11">
        <v>142043.29999999999</v>
      </c>
      <c r="K2186" s="9">
        <v>38251.22</v>
      </c>
      <c r="L2186" s="11">
        <v>27289.63</v>
      </c>
      <c r="M2186" s="9" t="s">
        <v>21</v>
      </c>
      <c r="N2186" s="9" t="s">
        <v>28</v>
      </c>
      <c r="O2186" s="9" t="s">
        <v>23</v>
      </c>
      <c r="P2186" s="9">
        <v>4</v>
      </c>
      <c r="Q2186" s="9">
        <v>2024</v>
      </c>
      <c r="R2186" s="11">
        <f>Raw_Data!$G2186*Raw_Data!$H2186</f>
        <v>142043.31</v>
      </c>
      <c r="S2186" s="11">
        <f>Raw_Data!$R2186*Raw_Data!$I2186/100</f>
        <v>1974.4020089999999</v>
      </c>
      <c r="T2186" s="11">
        <f>Raw_Data!$R2186-Raw_Data!$S2186</f>
        <v>140068.90799099999</v>
      </c>
      <c r="U2186" s="16">
        <f>Raw_Data!$L2186/Raw_Data!$J2186</f>
        <v>0.19212190930512035</v>
      </c>
    </row>
    <row r="2187" spans="1:21" x14ac:dyDescent="0.3">
      <c r="A2187" s="13" t="s">
        <v>2930</v>
      </c>
      <c r="B2187" s="12">
        <v>45403</v>
      </c>
      <c r="C2187" s="13" t="s">
        <v>18</v>
      </c>
      <c r="D2187" s="13" t="s">
        <v>475</v>
      </c>
      <c r="E2187" s="13" t="s">
        <v>5789</v>
      </c>
      <c r="F2187" s="13" t="s">
        <v>55</v>
      </c>
      <c r="G2187" s="13">
        <v>59116.93</v>
      </c>
      <c r="H2187" s="13">
        <v>7</v>
      </c>
      <c r="I2187" s="14">
        <v>2.27</v>
      </c>
      <c r="J2187" s="15">
        <v>413818.5</v>
      </c>
      <c r="K2187" s="13">
        <v>40576.080000000002</v>
      </c>
      <c r="L2187" s="15">
        <v>129785.96</v>
      </c>
      <c r="M2187" s="13" t="s">
        <v>21</v>
      </c>
      <c r="N2187" s="13" t="s">
        <v>22</v>
      </c>
      <c r="O2187" s="13" t="s">
        <v>23</v>
      </c>
      <c r="P2187" s="13">
        <v>4</v>
      </c>
      <c r="Q2187" s="13">
        <v>2024</v>
      </c>
      <c r="R2187" s="15">
        <f>Raw_Data!$G2187*Raw_Data!$H2187</f>
        <v>413818.51</v>
      </c>
      <c r="S2187" s="15">
        <f>Raw_Data!$R2187*Raw_Data!$I2187/100</f>
        <v>9393.6801770000002</v>
      </c>
      <c r="T2187" s="15">
        <f>Raw_Data!$R2187-Raw_Data!$S2187</f>
        <v>404424.82982300001</v>
      </c>
      <c r="U2187" s="17">
        <f>Raw_Data!$L2187/Raw_Data!$J2187</f>
        <v>0.31363015428261426</v>
      </c>
    </row>
    <row r="2188" spans="1:21" x14ac:dyDescent="0.3">
      <c r="A2188" s="9" t="s">
        <v>2931</v>
      </c>
      <c r="B2188" s="8">
        <v>45403</v>
      </c>
      <c r="C2188" s="9" t="s">
        <v>25</v>
      </c>
      <c r="D2188" s="9" t="s">
        <v>2002</v>
      </c>
      <c r="E2188" s="9" t="s">
        <v>5787</v>
      </c>
      <c r="F2188" s="9" t="s">
        <v>27</v>
      </c>
      <c r="G2188" s="9">
        <v>82872.37</v>
      </c>
      <c r="H2188" s="9">
        <v>5</v>
      </c>
      <c r="I2188" s="10">
        <v>2.25</v>
      </c>
      <c r="J2188" s="11">
        <v>414361.84</v>
      </c>
      <c r="K2188" s="9">
        <v>63978.37</v>
      </c>
      <c r="L2188" s="11">
        <v>94470</v>
      </c>
      <c r="M2188" s="9" t="s">
        <v>21</v>
      </c>
      <c r="N2188" s="9" t="s">
        <v>22</v>
      </c>
      <c r="O2188" s="9" t="s">
        <v>23</v>
      </c>
      <c r="P2188" s="9">
        <v>4</v>
      </c>
      <c r="Q2188" s="9">
        <v>2024</v>
      </c>
      <c r="R2188" s="11">
        <f>Raw_Data!$G2188*Raw_Data!$H2188</f>
        <v>414361.85</v>
      </c>
      <c r="S2188" s="11">
        <f>Raw_Data!$R2188*Raw_Data!$I2188/100</f>
        <v>9323.1416250000002</v>
      </c>
      <c r="T2188" s="11">
        <f>Raw_Data!$R2188-Raw_Data!$S2188</f>
        <v>405038.70837499999</v>
      </c>
      <c r="U2188" s="16">
        <f>Raw_Data!$L2188/Raw_Data!$J2188</f>
        <v>0.22798914108499951</v>
      </c>
    </row>
    <row r="2189" spans="1:21" x14ac:dyDescent="0.3">
      <c r="A2189" s="13" t="s">
        <v>2932</v>
      </c>
      <c r="B2189" s="12">
        <v>45403</v>
      </c>
      <c r="C2189" s="13" t="s">
        <v>47</v>
      </c>
      <c r="D2189" s="13" t="s">
        <v>484</v>
      </c>
      <c r="E2189" s="13" t="s">
        <v>5786</v>
      </c>
      <c r="F2189" s="13" t="s">
        <v>27</v>
      </c>
      <c r="G2189" s="13">
        <v>31801.61</v>
      </c>
      <c r="H2189" s="13">
        <v>6</v>
      </c>
      <c r="I2189" s="14">
        <v>15.38</v>
      </c>
      <c r="J2189" s="15">
        <v>190809.66</v>
      </c>
      <c r="K2189" s="13">
        <v>24912.43</v>
      </c>
      <c r="L2189" s="15">
        <v>41335.050000000003</v>
      </c>
      <c r="M2189" s="13" t="s">
        <v>21</v>
      </c>
      <c r="N2189" s="13" t="s">
        <v>22</v>
      </c>
      <c r="O2189" s="13" t="s">
        <v>29</v>
      </c>
      <c r="P2189" s="13">
        <v>4</v>
      </c>
      <c r="Q2189" s="13">
        <v>2024</v>
      </c>
      <c r="R2189" s="15">
        <f>Raw_Data!$G2189*Raw_Data!$H2189</f>
        <v>190809.66</v>
      </c>
      <c r="S2189" s="15">
        <f>Raw_Data!$R2189*Raw_Data!$I2189/100</f>
        <v>29346.525708000005</v>
      </c>
      <c r="T2189" s="15">
        <f>Raw_Data!$R2189-Raw_Data!$S2189</f>
        <v>161463.134292</v>
      </c>
      <c r="U2189" s="17">
        <f>Raw_Data!$L2189/Raw_Data!$J2189</f>
        <v>0.21662975553753411</v>
      </c>
    </row>
    <row r="2190" spans="1:21" x14ac:dyDescent="0.3">
      <c r="A2190" s="9" t="s">
        <v>2933</v>
      </c>
      <c r="B2190" s="8">
        <v>45403</v>
      </c>
      <c r="C2190" s="9" t="s">
        <v>40</v>
      </c>
      <c r="D2190" s="9" t="s">
        <v>926</v>
      </c>
      <c r="E2190" s="9" t="s">
        <v>5785</v>
      </c>
      <c r="F2190" s="9" t="s">
        <v>20</v>
      </c>
      <c r="G2190" s="9">
        <v>91682.28</v>
      </c>
      <c r="H2190" s="9">
        <v>8</v>
      </c>
      <c r="I2190" s="10">
        <v>15.13</v>
      </c>
      <c r="J2190" s="11">
        <v>733458.22</v>
      </c>
      <c r="K2190" s="9">
        <v>71938.05</v>
      </c>
      <c r="L2190" s="11">
        <v>157953.81</v>
      </c>
      <c r="M2190" s="9" t="s">
        <v>21</v>
      </c>
      <c r="N2190" s="9" t="s">
        <v>22</v>
      </c>
      <c r="O2190" s="9" t="s">
        <v>29</v>
      </c>
      <c r="P2190" s="9">
        <v>4</v>
      </c>
      <c r="Q2190" s="9">
        <v>2024</v>
      </c>
      <c r="R2190" s="11">
        <f>Raw_Data!$G2190*Raw_Data!$H2190</f>
        <v>733458.24</v>
      </c>
      <c r="S2190" s="11">
        <f>Raw_Data!$R2190*Raw_Data!$I2190/100</f>
        <v>110972.23171199999</v>
      </c>
      <c r="T2190" s="11">
        <f>Raw_Data!$R2190-Raw_Data!$S2190</f>
        <v>622486.00828800001</v>
      </c>
      <c r="U2190" s="16">
        <f>Raw_Data!$L2190/Raw_Data!$J2190</f>
        <v>0.21535488415413764</v>
      </c>
    </row>
    <row r="2191" spans="1:21" x14ac:dyDescent="0.3">
      <c r="A2191" s="13" t="s">
        <v>2934</v>
      </c>
      <c r="B2191" s="12">
        <v>45403</v>
      </c>
      <c r="C2191" s="13" t="s">
        <v>18</v>
      </c>
      <c r="D2191" s="13" t="s">
        <v>2355</v>
      </c>
      <c r="E2191" s="13" t="s">
        <v>5786</v>
      </c>
      <c r="F2191" s="13" t="s">
        <v>27</v>
      </c>
      <c r="G2191" s="13">
        <v>77371.33</v>
      </c>
      <c r="H2191" s="13">
        <v>45</v>
      </c>
      <c r="I2191" s="14">
        <v>0.34</v>
      </c>
      <c r="J2191" s="15">
        <v>3481709.78</v>
      </c>
      <c r="K2191" s="13">
        <v>62727.81</v>
      </c>
      <c r="L2191" s="15">
        <v>658958.21</v>
      </c>
      <c r="M2191" s="13" t="s">
        <v>36</v>
      </c>
      <c r="N2191" s="13" t="s">
        <v>28</v>
      </c>
      <c r="O2191" s="13" t="s">
        <v>23</v>
      </c>
      <c r="P2191" s="13">
        <v>4</v>
      </c>
      <c r="Q2191" s="13">
        <v>2024</v>
      </c>
      <c r="R2191" s="15">
        <f>Raw_Data!$G2191*Raw_Data!$H2191</f>
        <v>3481709.85</v>
      </c>
      <c r="S2191" s="15">
        <f>Raw_Data!$R2191*Raw_Data!$I2191/100</f>
        <v>11837.813490000002</v>
      </c>
      <c r="T2191" s="15">
        <f>Raw_Data!$R2191-Raw_Data!$S2191</f>
        <v>3469872.03651</v>
      </c>
      <c r="U2191" s="17">
        <f>Raw_Data!$L2191/Raw_Data!$J2191</f>
        <v>0.18926281960238511</v>
      </c>
    </row>
    <row r="2192" spans="1:21" x14ac:dyDescent="0.3">
      <c r="A2192" s="9" t="s">
        <v>2935</v>
      </c>
      <c r="B2192" s="8">
        <v>45403</v>
      </c>
      <c r="C2192" s="9" t="s">
        <v>40</v>
      </c>
      <c r="D2192" s="9" t="s">
        <v>295</v>
      </c>
      <c r="E2192" s="9" t="s">
        <v>5785</v>
      </c>
      <c r="F2192" s="9" t="s">
        <v>55</v>
      </c>
      <c r="G2192" s="9">
        <v>119201.18</v>
      </c>
      <c r="H2192" s="9">
        <v>82</v>
      </c>
      <c r="I2192" s="10">
        <v>4.2699999999999996</v>
      </c>
      <c r="J2192" s="11">
        <v>9774496.3800000008</v>
      </c>
      <c r="K2192" s="9">
        <v>80077.8</v>
      </c>
      <c r="L2192" s="11">
        <v>3208116.65</v>
      </c>
      <c r="M2192" s="9" t="s">
        <v>36</v>
      </c>
      <c r="N2192" s="9" t="s">
        <v>45</v>
      </c>
      <c r="O2192" s="9" t="s">
        <v>23</v>
      </c>
      <c r="P2192" s="9">
        <v>4</v>
      </c>
      <c r="Q2192" s="9">
        <v>2024</v>
      </c>
      <c r="R2192" s="11">
        <f>Raw_Data!$G2192*Raw_Data!$H2192</f>
        <v>9774496.7599999998</v>
      </c>
      <c r="S2192" s="11">
        <f>Raw_Data!$R2192*Raw_Data!$I2192/100</f>
        <v>417371.01165199996</v>
      </c>
      <c r="T2192" s="11">
        <f>Raw_Data!$R2192-Raw_Data!$S2192</f>
        <v>9357125.7483479995</v>
      </c>
      <c r="U2192" s="16">
        <f>Raw_Data!$L2192/Raw_Data!$J2192</f>
        <v>0.32821298666233684</v>
      </c>
    </row>
    <row r="2193" spans="1:21" x14ac:dyDescent="0.3">
      <c r="A2193" s="13" t="s">
        <v>2936</v>
      </c>
      <c r="B2193" s="12">
        <v>45403</v>
      </c>
      <c r="C2193" s="13" t="s">
        <v>25</v>
      </c>
      <c r="D2193" s="13" t="s">
        <v>2410</v>
      </c>
      <c r="E2193" s="13" t="s">
        <v>5790</v>
      </c>
      <c r="F2193" s="13" t="s">
        <v>32</v>
      </c>
      <c r="G2193" s="13">
        <v>112694.46</v>
      </c>
      <c r="H2193" s="13">
        <v>58</v>
      </c>
      <c r="I2193" s="14">
        <v>1.63</v>
      </c>
      <c r="J2193" s="15">
        <v>6536278.9000000004</v>
      </c>
      <c r="K2193" s="13">
        <v>90741.56</v>
      </c>
      <c r="L2193" s="15">
        <v>1273268.52</v>
      </c>
      <c r="M2193" s="13" t="s">
        <v>36</v>
      </c>
      <c r="N2193" s="13" t="s">
        <v>22</v>
      </c>
      <c r="O2193" s="13" t="s">
        <v>23</v>
      </c>
      <c r="P2193" s="13">
        <v>4</v>
      </c>
      <c r="Q2193" s="13">
        <v>2024</v>
      </c>
      <c r="R2193" s="15">
        <f>Raw_Data!$G2193*Raw_Data!$H2193</f>
        <v>6536278.6800000006</v>
      </c>
      <c r="S2193" s="15">
        <f>Raw_Data!$R2193*Raw_Data!$I2193/100</f>
        <v>106541.34248400001</v>
      </c>
      <c r="T2193" s="15">
        <f>Raw_Data!$R2193-Raw_Data!$S2193</f>
        <v>6429737.3375160005</v>
      </c>
      <c r="U2193" s="17">
        <f>Raw_Data!$L2193/Raw_Data!$J2193</f>
        <v>0.19480021270206202</v>
      </c>
    </row>
    <row r="2194" spans="1:21" x14ac:dyDescent="0.3">
      <c r="A2194" s="9" t="s">
        <v>2937</v>
      </c>
      <c r="B2194" s="8">
        <v>45403</v>
      </c>
      <c r="C2194" s="9" t="s">
        <v>25</v>
      </c>
      <c r="D2194" s="9" t="s">
        <v>553</v>
      </c>
      <c r="E2194" s="9" t="s">
        <v>5786</v>
      </c>
      <c r="F2194" s="9" t="s">
        <v>32</v>
      </c>
      <c r="G2194" s="9">
        <v>125566.46</v>
      </c>
      <c r="H2194" s="9">
        <v>10</v>
      </c>
      <c r="I2194" s="10">
        <v>0.42</v>
      </c>
      <c r="J2194" s="11">
        <v>1255664.57</v>
      </c>
      <c r="K2194" s="9">
        <v>99241.25</v>
      </c>
      <c r="L2194" s="11">
        <v>263252.09000000003</v>
      </c>
      <c r="M2194" s="9" t="s">
        <v>21</v>
      </c>
      <c r="N2194" s="9" t="s">
        <v>28</v>
      </c>
      <c r="O2194" s="9" t="s">
        <v>23</v>
      </c>
      <c r="P2194" s="9">
        <v>4</v>
      </c>
      <c r="Q2194" s="9">
        <v>2024</v>
      </c>
      <c r="R2194" s="11">
        <f>Raw_Data!$G2194*Raw_Data!$H2194</f>
        <v>1255664.6000000001</v>
      </c>
      <c r="S2194" s="11">
        <f>Raw_Data!$R2194*Raw_Data!$I2194/100</f>
        <v>5273.7913200000003</v>
      </c>
      <c r="T2194" s="11">
        <f>Raw_Data!$R2194-Raw_Data!$S2194</f>
        <v>1250390.80868</v>
      </c>
      <c r="U2194" s="16">
        <f>Raw_Data!$L2194/Raw_Data!$J2194</f>
        <v>0.20965160305510572</v>
      </c>
    </row>
    <row r="2195" spans="1:21" x14ac:dyDescent="0.3">
      <c r="A2195" s="13" t="s">
        <v>2938</v>
      </c>
      <c r="B2195" s="12">
        <v>45404</v>
      </c>
      <c r="C2195" s="13" t="s">
        <v>40</v>
      </c>
      <c r="D2195" s="13" t="s">
        <v>931</v>
      </c>
      <c r="E2195" s="13" t="s">
        <v>5787</v>
      </c>
      <c r="F2195" s="13" t="s">
        <v>42</v>
      </c>
      <c r="G2195" s="13">
        <v>87150.399999999994</v>
      </c>
      <c r="H2195" s="13">
        <v>12</v>
      </c>
      <c r="I2195" s="14">
        <v>14.36</v>
      </c>
      <c r="J2195" s="15">
        <v>1045804.77</v>
      </c>
      <c r="K2195" s="13">
        <v>64264.2</v>
      </c>
      <c r="L2195" s="15">
        <v>274634.39</v>
      </c>
      <c r="M2195" s="13" t="s">
        <v>21</v>
      </c>
      <c r="N2195" s="13" t="s">
        <v>22</v>
      </c>
      <c r="O2195" s="13" t="s">
        <v>29</v>
      </c>
      <c r="P2195" s="13">
        <v>4</v>
      </c>
      <c r="Q2195" s="13">
        <v>2024</v>
      </c>
      <c r="R2195" s="15">
        <f>Raw_Data!$G2195*Raw_Data!$H2195</f>
        <v>1045804.7999999999</v>
      </c>
      <c r="S2195" s="15">
        <f>Raw_Data!$R2195*Raw_Data!$I2195/100</f>
        <v>150177.56927999997</v>
      </c>
      <c r="T2195" s="15">
        <f>Raw_Data!$R2195-Raw_Data!$S2195</f>
        <v>895627.23071999999</v>
      </c>
      <c r="U2195" s="17">
        <f>Raw_Data!$L2195/Raw_Data!$J2195</f>
        <v>0.26260579209253371</v>
      </c>
    </row>
    <row r="2196" spans="1:21" x14ac:dyDescent="0.3">
      <c r="A2196" s="9" t="s">
        <v>2939</v>
      </c>
      <c r="B2196" s="8">
        <v>45404</v>
      </c>
      <c r="C2196" s="9" t="s">
        <v>40</v>
      </c>
      <c r="D2196" s="9" t="s">
        <v>415</v>
      </c>
      <c r="E2196" s="9" t="s">
        <v>5788</v>
      </c>
      <c r="F2196" s="9" t="s">
        <v>27</v>
      </c>
      <c r="G2196" s="9">
        <v>96498.21</v>
      </c>
      <c r="H2196" s="9">
        <v>3</v>
      </c>
      <c r="I2196" s="10">
        <v>2.11</v>
      </c>
      <c r="J2196" s="11">
        <v>289494.62</v>
      </c>
      <c r="K2196" s="9">
        <v>75194.8</v>
      </c>
      <c r="L2196" s="11">
        <v>63910.22</v>
      </c>
      <c r="M2196" s="9" t="s">
        <v>21</v>
      </c>
      <c r="N2196" s="9" t="s">
        <v>58</v>
      </c>
      <c r="O2196" s="9" t="s">
        <v>23</v>
      </c>
      <c r="P2196" s="9">
        <v>4</v>
      </c>
      <c r="Q2196" s="9">
        <v>2024</v>
      </c>
      <c r="R2196" s="11">
        <f>Raw_Data!$G2196*Raw_Data!$H2196</f>
        <v>289494.63</v>
      </c>
      <c r="S2196" s="11">
        <f>Raw_Data!$R2196*Raw_Data!$I2196/100</f>
        <v>6108.3366929999993</v>
      </c>
      <c r="T2196" s="11">
        <f>Raw_Data!$R2196-Raw_Data!$S2196</f>
        <v>283386.29330700001</v>
      </c>
      <c r="U2196" s="16">
        <f>Raw_Data!$L2196/Raw_Data!$J2196</f>
        <v>0.22076479348735392</v>
      </c>
    </row>
    <row r="2197" spans="1:21" x14ac:dyDescent="0.3">
      <c r="A2197" s="13" t="s">
        <v>2940</v>
      </c>
      <c r="B2197" s="12">
        <v>45405</v>
      </c>
      <c r="C2197" s="13" t="s">
        <v>18</v>
      </c>
      <c r="D2197" s="13" t="s">
        <v>153</v>
      </c>
      <c r="E2197" s="13" t="s">
        <v>5786</v>
      </c>
      <c r="F2197" s="13" t="s">
        <v>27</v>
      </c>
      <c r="G2197" s="13">
        <v>61819.24</v>
      </c>
      <c r="H2197" s="13">
        <v>3</v>
      </c>
      <c r="I2197" s="14">
        <v>7.39</v>
      </c>
      <c r="J2197" s="15">
        <v>185457.71</v>
      </c>
      <c r="K2197" s="13">
        <v>48457.08</v>
      </c>
      <c r="L2197" s="15">
        <v>40086.46</v>
      </c>
      <c r="M2197" s="13" t="s">
        <v>21</v>
      </c>
      <c r="N2197" s="13" t="s">
        <v>28</v>
      </c>
      <c r="O2197" s="13" t="s">
        <v>29</v>
      </c>
      <c r="P2197" s="13">
        <v>4</v>
      </c>
      <c r="Q2197" s="13">
        <v>2024</v>
      </c>
      <c r="R2197" s="15">
        <f>Raw_Data!$G2197*Raw_Data!$H2197</f>
        <v>185457.72</v>
      </c>
      <c r="S2197" s="15">
        <f>Raw_Data!$R2197*Raw_Data!$I2197/100</f>
        <v>13705.325507999998</v>
      </c>
      <c r="T2197" s="15">
        <f>Raw_Data!$R2197-Raw_Data!$S2197</f>
        <v>171752.39449199999</v>
      </c>
      <c r="U2197" s="17">
        <f>Raw_Data!$L2197/Raw_Data!$J2197</f>
        <v>0.21614879208850363</v>
      </c>
    </row>
    <row r="2198" spans="1:21" x14ac:dyDescent="0.3">
      <c r="A2198" s="9" t="s">
        <v>2941</v>
      </c>
      <c r="B2198" s="8">
        <v>45405</v>
      </c>
      <c r="C2198" s="9" t="s">
        <v>47</v>
      </c>
      <c r="D2198" s="9" t="s">
        <v>502</v>
      </c>
      <c r="E2198" s="9" t="s">
        <v>5786</v>
      </c>
      <c r="F2198" s="9" t="s">
        <v>55</v>
      </c>
      <c r="G2198" s="9">
        <v>60196.23</v>
      </c>
      <c r="H2198" s="9">
        <v>89</v>
      </c>
      <c r="I2198" s="10">
        <v>2.1</v>
      </c>
      <c r="J2198" s="11">
        <v>5357464.75</v>
      </c>
      <c r="K2198" s="9">
        <v>42948.39</v>
      </c>
      <c r="L2198" s="11">
        <v>1535058.39</v>
      </c>
      <c r="M2198" s="9" t="s">
        <v>36</v>
      </c>
      <c r="N2198" s="9" t="s">
        <v>22</v>
      </c>
      <c r="O2198" s="9" t="s">
        <v>23</v>
      </c>
      <c r="P2198" s="9">
        <v>4</v>
      </c>
      <c r="Q2198" s="9">
        <v>2024</v>
      </c>
      <c r="R2198" s="11">
        <f>Raw_Data!$G2198*Raw_Data!$H2198</f>
        <v>5357464.4700000007</v>
      </c>
      <c r="S2198" s="11">
        <f>Raw_Data!$R2198*Raw_Data!$I2198/100</f>
        <v>112506.75387000002</v>
      </c>
      <c r="T2198" s="11">
        <f>Raw_Data!$R2198-Raw_Data!$S2198</f>
        <v>5244957.7161300005</v>
      </c>
      <c r="U2198" s="16">
        <f>Raw_Data!$L2198/Raw_Data!$J2198</f>
        <v>0.28652701634667777</v>
      </c>
    </row>
    <row r="2199" spans="1:21" x14ac:dyDescent="0.3">
      <c r="A2199" s="13" t="s">
        <v>2942</v>
      </c>
      <c r="B2199" s="12">
        <v>45405</v>
      </c>
      <c r="C2199" s="13" t="s">
        <v>47</v>
      </c>
      <c r="D2199" s="13" t="s">
        <v>1260</v>
      </c>
      <c r="E2199" s="13" t="s">
        <v>5789</v>
      </c>
      <c r="F2199" s="13" t="s">
        <v>55</v>
      </c>
      <c r="G2199" s="13">
        <v>49293.17</v>
      </c>
      <c r="H2199" s="13">
        <v>8</v>
      </c>
      <c r="I2199" s="14">
        <v>8.57</v>
      </c>
      <c r="J2199" s="15">
        <v>394345.37</v>
      </c>
      <c r="K2199" s="13">
        <v>32573.34</v>
      </c>
      <c r="L2199" s="15">
        <v>133758.67000000001</v>
      </c>
      <c r="M2199" s="13" t="s">
        <v>21</v>
      </c>
      <c r="N2199" s="13" t="s">
        <v>28</v>
      </c>
      <c r="O2199" s="13" t="s">
        <v>29</v>
      </c>
      <c r="P2199" s="13">
        <v>4</v>
      </c>
      <c r="Q2199" s="13">
        <v>2024</v>
      </c>
      <c r="R2199" s="15">
        <f>Raw_Data!$G2199*Raw_Data!$H2199</f>
        <v>394345.36</v>
      </c>
      <c r="S2199" s="15">
        <f>Raw_Data!$R2199*Raw_Data!$I2199/100</f>
        <v>33795.397352</v>
      </c>
      <c r="T2199" s="15">
        <f>Raw_Data!$R2199-Raw_Data!$S2199</f>
        <v>360549.96264799999</v>
      </c>
      <c r="U2199" s="17">
        <f>Raw_Data!$L2199/Raw_Data!$J2199</f>
        <v>0.33919168367565722</v>
      </c>
    </row>
    <row r="2200" spans="1:21" x14ac:dyDescent="0.3">
      <c r="A2200" s="9" t="s">
        <v>2943</v>
      </c>
      <c r="B2200" s="8">
        <v>45405</v>
      </c>
      <c r="C2200" s="9" t="s">
        <v>47</v>
      </c>
      <c r="D2200" s="9" t="s">
        <v>1909</v>
      </c>
      <c r="E2200" s="9" t="s">
        <v>5786</v>
      </c>
      <c r="F2200" s="9" t="s">
        <v>32</v>
      </c>
      <c r="G2200" s="9">
        <v>47649.27</v>
      </c>
      <c r="H2200" s="9">
        <v>5</v>
      </c>
      <c r="I2200" s="10">
        <v>2.27</v>
      </c>
      <c r="J2200" s="11">
        <v>238246.34</v>
      </c>
      <c r="K2200" s="9">
        <v>38436.47</v>
      </c>
      <c r="L2200" s="11">
        <v>46063.97</v>
      </c>
      <c r="M2200" s="9" t="s">
        <v>21</v>
      </c>
      <c r="N2200" s="9" t="s">
        <v>28</v>
      </c>
      <c r="O2200" s="9" t="s">
        <v>23</v>
      </c>
      <c r="P2200" s="9">
        <v>4</v>
      </c>
      <c r="Q2200" s="9">
        <v>2024</v>
      </c>
      <c r="R2200" s="11">
        <f>Raw_Data!$G2200*Raw_Data!$H2200</f>
        <v>238246.34999999998</v>
      </c>
      <c r="S2200" s="11">
        <f>Raw_Data!$R2200*Raw_Data!$I2200/100</f>
        <v>5408.192145</v>
      </c>
      <c r="T2200" s="11">
        <f>Raw_Data!$R2200-Raw_Data!$S2200</f>
        <v>232838.15785499997</v>
      </c>
      <c r="U2200" s="16">
        <f>Raw_Data!$L2200/Raw_Data!$J2200</f>
        <v>0.19334597123296837</v>
      </c>
    </row>
    <row r="2201" spans="1:21" x14ac:dyDescent="0.3">
      <c r="A2201" s="13" t="s">
        <v>2944</v>
      </c>
      <c r="B2201" s="12">
        <v>45405</v>
      </c>
      <c r="C2201" s="13" t="s">
        <v>25</v>
      </c>
      <c r="D2201" s="13" t="s">
        <v>2195</v>
      </c>
      <c r="E2201" s="13" t="s">
        <v>5785</v>
      </c>
      <c r="F2201" s="13" t="s">
        <v>55</v>
      </c>
      <c r="G2201" s="13">
        <v>105390.49</v>
      </c>
      <c r="H2201" s="13">
        <v>12</v>
      </c>
      <c r="I2201" s="14">
        <v>4.96</v>
      </c>
      <c r="J2201" s="15">
        <v>1264685.8500000001</v>
      </c>
      <c r="K2201" s="13">
        <v>68779.05</v>
      </c>
      <c r="L2201" s="15">
        <v>439337.29</v>
      </c>
      <c r="M2201" s="13" t="s">
        <v>21</v>
      </c>
      <c r="N2201" s="13" t="s">
        <v>22</v>
      </c>
      <c r="O2201" s="13" t="s">
        <v>23</v>
      </c>
      <c r="P2201" s="13">
        <v>4</v>
      </c>
      <c r="Q2201" s="13">
        <v>2024</v>
      </c>
      <c r="R2201" s="15">
        <f>Raw_Data!$G2201*Raw_Data!$H2201</f>
        <v>1264685.8800000001</v>
      </c>
      <c r="S2201" s="15">
        <f>Raw_Data!$R2201*Raw_Data!$I2201/100</f>
        <v>62728.419648000003</v>
      </c>
      <c r="T2201" s="15">
        <f>Raw_Data!$R2201-Raw_Data!$S2201</f>
        <v>1201957.4603520001</v>
      </c>
      <c r="U2201" s="17">
        <f>Raw_Data!$L2201/Raw_Data!$J2201</f>
        <v>0.34738847596025524</v>
      </c>
    </row>
    <row r="2202" spans="1:21" x14ac:dyDescent="0.3">
      <c r="A2202" s="9" t="s">
        <v>2945</v>
      </c>
      <c r="B2202" s="8">
        <v>45405</v>
      </c>
      <c r="C2202" s="9" t="s">
        <v>40</v>
      </c>
      <c r="D2202" s="9" t="s">
        <v>1475</v>
      </c>
      <c r="E2202" s="9" t="s">
        <v>5785</v>
      </c>
      <c r="F2202" s="9" t="s">
        <v>55</v>
      </c>
      <c r="G2202" s="9">
        <v>96778.99</v>
      </c>
      <c r="H2202" s="9">
        <v>15</v>
      </c>
      <c r="I2202" s="10">
        <v>0.01</v>
      </c>
      <c r="J2202" s="11">
        <v>1451684.84</v>
      </c>
      <c r="K2202" s="9">
        <v>68617.429999999993</v>
      </c>
      <c r="L2202" s="11">
        <v>422423.34</v>
      </c>
      <c r="M2202" s="9" t="s">
        <v>36</v>
      </c>
      <c r="N2202" s="9" t="s">
        <v>28</v>
      </c>
      <c r="O2202" s="9" t="s">
        <v>23</v>
      </c>
      <c r="P2202" s="9">
        <v>4</v>
      </c>
      <c r="Q2202" s="9">
        <v>2024</v>
      </c>
      <c r="R2202" s="11">
        <f>Raw_Data!$G2202*Raw_Data!$H2202</f>
        <v>1451684.85</v>
      </c>
      <c r="S2202" s="11">
        <f>Raw_Data!$R2202*Raw_Data!$I2202/100</f>
        <v>145.16848500000003</v>
      </c>
      <c r="T2202" s="11">
        <f>Raw_Data!$R2202-Raw_Data!$S2202</f>
        <v>1451539.6815150001</v>
      </c>
      <c r="U2202" s="16">
        <f>Raw_Data!$L2202/Raw_Data!$J2202</f>
        <v>0.29098832498657218</v>
      </c>
    </row>
    <row r="2203" spans="1:21" x14ac:dyDescent="0.3">
      <c r="A2203" s="13" t="s">
        <v>2946</v>
      </c>
      <c r="B2203" s="12">
        <v>45406</v>
      </c>
      <c r="C2203" s="13" t="s">
        <v>18</v>
      </c>
      <c r="D2203" s="13" t="s">
        <v>842</v>
      </c>
      <c r="E2203" s="13" t="s">
        <v>5789</v>
      </c>
      <c r="F2203" s="13" t="s">
        <v>42</v>
      </c>
      <c r="G2203" s="13">
        <v>53650.99</v>
      </c>
      <c r="H2203" s="13">
        <v>8</v>
      </c>
      <c r="I2203" s="14">
        <v>4.6399999999999997</v>
      </c>
      <c r="J2203" s="15">
        <v>429207.93</v>
      </c>
      <c r="K2203" s="13">
        <v>39075.17</v>
      </c>
      <c r="L2203" s="15">
        <v>116606.56</v>
      </c>
      <c r="M2203" s="13" t="s">
        <v>21</v>
      </c>
      <c r="N2203" s="13" t="s">
        <v>22</v>
      </c>
      <c r="O2203" s="13" t="s">
        <v>23</v>
      </c>
      <c r="P2203" s="13">
        <v>4</v>
      </c>
      <c r="Q2203" s="13">
        <v>2024</v>
      </c>
      <c r="R2203" s="15">
        <f>Raw_Data!$G2203*Raw_Data!$H2203</f>
        <v>429207.92</v>
      </c>
      <c r="S2203" s="15">
        <f>Raw_Data!$R2203*Raw_Data!$I2203/100</f>
        <v>19915.247487999997</v>
      </c>
      <c r="T2203" s="15">
        <f>Raw_Data!$R2203-Raw_Data!$S2203</f>
        <v>409292.67251199996</v>
      </c>
      <c r="U2203" s="17">
        <f>Raw_Data!$L2203/Raw_Data!$J2203</f>
        <v>0.27167848459836236</v>
      </c>
    </row>
    <row r="2204" spans="1:21" x14ac:dyDescent="0.3">
      <c r="A2204" s="9" t="s">
        <v>2947</v>
      </c>
      <c r="B2204" s="8">
        <v>45406</v>
      </c>
      <c r="C2204" s="9" t="s">
        <v>47</v>
      </c>
      <c r="D2204" s="9" t="s">
        <v>748</v>
      </c>
      <c r="E2204" s="9" t="s">
        <v>5786</v>
      </c>
      <c r="F2204" s="9" t="s">
        <v>55</v>
      </c>
      <c r="G2204" s="9">
        <v>51629.52</v>
      </c>
      <c r="H2204" s="9">
        <v>9</v>
      </c>
      <c r="I2204" s="10">
        <v>0.22</v>
      </c>
      <c r="J2204" s="11">
        <v>464665.65</v>
      </c>
      <c r="K2204" s="9">
        <v>35066.79</v>
      </c>
      <c r="L2204" s="11">
        <v>149064.53</v>
      </c>
      <c r="M2204" s="9" t="s">
        <v>21</v>
      </c>
      <c r="N2204" s="9" t="s">
        <v>28</v>
      </c>
      <c r="O2204" s="9" t="s">
        <v>23</v>
      </c>
      <c r="P2204" s="9">
        <v>4</v>
      </c>
      <c r="Q2204" s="9">
        <v>2024</v>
      </c>
      <c r="R2204" s="11">
        <f>Raw_Data!$G2204*Raw_Data!$H2204</f>
        <v>464665.68</v>
      </c>
      <c r="S2204" s="11">
        <f>Raw_Data!$R2204*Raw_Data!$I2204/100</f>
        <v>1022.2644959999999</v>
      </c>
      <c r="T2204" s="11">
        <f>Raw_Data!$R2204-Raw_Data!$S2204</f>
        <v>463643.41550399998</v>
      </c>
      <c r="U2204" s="16">
        <f>Raw_Data!$L2204/Raw_Data!$J2204</f>
        <v>0.32079954694305463</v>
      </c>
    </row>
    <row r="2205" spans="1:21" x14ac:dyDescent="0.3">
      <c r="A2205" s="13" t="s">
        <v>2948</v>
      </c>
      <c r="B2205" s="12">
        <v>45406</v>
      </c>
      <c r="C2205" s="13" t="s">
        <v>18</v>
      </c>
      <c r="D2205" s="13" t="s">
        <v>699</v>
      </c>
      <c r="E2205" s="13" t="s">
        <v>5790</v>
      </c>
      <c r="F2205" s="13" t="s">
        <v>20</v>
      </c>
      <c r="G2205" s="13">
        <v>52123.41</v>
      </c>
      <c r="H2205" s="13">
        <v>6</v>
      </c>
      <c r="I2205" s="14">
        <v>11.13</v>
      </c>
      <c r="J2205" s="15">
        <v>312740.45</v>
      </c>
      <c r="K2205" s="13">
        <v>41271.050000000003</v>
      </c>
      <c r="L2205" s="15">
        <v>65114.15</v>
      </c>
      <c r="M2205" s="13" t="s">
        <v>21</v>
      </c>
      <c r="N2205" s="13" t="s">
        <v>22</v>
      </c>
      <c r="O2205" s="13" t="s">
        <v>29</v>
      </c>
      <c r="P2205" s="13">
        <v>4</v>
      </c>
      <c r="Q2205" s="13">
        <v>2024</v>
      </c>
      <c r="R2205" s="15">
        <f>Raw_Data!$G2205*Raw_Data!$H2205</f>
        <v>312740.46000000002</v>
      </c>
      <c r="S2205" s="15">
        <f>Raw_Data!$R2205*Raw_Data!$I2205/100</f>
        <v>34808.013198000008</v>
      </c>
      <c r="T2205" s="15">
        <f>Raw_Data!$R2205-Raw_Data!$S2205</f>
        <v>277932.44680199999</v>
      </c>
      <c r="U2205" s="17">
        <f>Raw_Data!$L2205/Raw_Data!$J2205</f>
        <v>0.20820507868425719</v>
      </c>
    </row>
    <row r="2206" spans="1:21" x14ac:dyDescent="0.3">
      <c r="A2206" s="9" t="s">
        <v>2949</v>
      </c>
      <c r="B2206" s="8">
        <v>45406</v>
      </c>
      <c r="C2206" s="9" t="s">
        <v>40</v>
      </c>
      <c r="D2206" s="9" t="s">
        <v>84</v>
      </c>
      <c r="E2206" s="9" t="s">
        <v>5785</v>
      </c>
      <c r="F2206" s="9" t="s">
        <v>27</v>
      </c>
      <c r="G2206" s="9">
        <v>107972.19</v>
      </c>
      <c r="H2206" s="9">
        <v>47</v>
      </c>
      <c r="I2206" s="10">
        <v>4</v>
      </c>
      <c r="J2206" s="11">
        <v>5074692.78</v>
      </c>
      <c r="K2206" s="9">
        <v>80850.05</v>
      </c>
      <c r="L2206" s="11">
        <v>1274740.26</v>
      </c>
      <c r="M2206" s="9" t="s">
        <v>36</v>
      </c>
      <c r="N2206" s="9" t="s">
        <v>28</v>
      </c>
      <c r="O2206" s="9" t="s">
        <v>23</v>
      </c>
      <c r="P2206" s="9">
        <v>4</v>
      </c>
      <c r="Q2206" s="9">
        <v>2024</v>
      </c>
      <c r="R2206" s="11">
        <f>Raw_Data!$G2206*Raw_Data!$H2206</f>
        <v>5074692.93</v>
      </c>
      <c r="S2206" s="11">
        <f>Raw_Data!$R2206*Raw_Data!$I2206/100</f>
        <v>202987.71719999998</v>
      </c>
      <c r="T2206" s="11">
        <f>Raw_Data!$R2206-Raw_Data!$S2206</f>
        <v>4871705.2127999999</v>
      </c>
      <c r="U2206" s="16">
        <f>Raw_Data!$L2206/Raw_Data!$J2206</f>
        <v>0.25119555316213643</v>
      </c>
    </row>
    <row r="2207" spans="1:21" x14ac:dyDescent="0.3">
      <c r="A2207" s="13" t="s">
        <v>2950</v>
      </c>
      <c r="B2207" s="12">
        <v>45406</v>
      </c>
      <c r="C2207" s="13" t="s">
        <v>18</v>
      </c>
      <c r="D2207" s="13" t="s">
        <v>1570</v>
      </c>
      <c r="E2207" s="13" t="s">
        <v>5790</v>
      </c>
      <c r="F2207" s="13" t="s">
        <v>55</v>
      </c>
      <c r="G2207" s="13">
        <v>61536.14</v>
      </c>
      <c r="H2207" s="13">
        <v>2</v>
      </c>
      <c r="I2207" s="14">
        <v>9.02</v>
      </c>
      <c r="J2207" s="15">
        <v>123072.28</v>
      </c>
      <c r="K2207" s="13">
        <v>40281.99</v>
      </c>
      <c r="L2207" s="15">
        <v>42508.3</v>
      </c>
      <c r="M2207" s="13" t="s">
        <v>21</v>
      </c>
      <c r="N2207" s="13" t="s">
        <v>45</v>
      </c>
      <c r="O2207" s="13" t="s">
        <v>29</v>
      </c>
      <c r="P2207" s="13">
        <v>4</v>
      </c>
      <c r="Q2207" s="13">
        <v>2024</v>
      </c>
      <c r="R2207" s="15">
        <f>Raw_Data!$G2207*Raw_Data!$H2207</f>
        <v>123072.28</v>
      </c>
      <c r="S2207" s="15">
        <f>Raw_Data!$R2207*Raw_Data!$I2207/100</f>
        <v>11101.119656000001</v>
      </c>
      <c r="T2207" s="15">
        <f>Raw_Data!$R2207-Raw_Data!$S2207</f>
        <v>111971.160344</v>
      </c>
      <c r="U2207" s="17">
        <f>Raw_Data!$L2207/Raw_Data!$J2207</f>
        <v>0.34539296744969705</v>
      </c>
    </row>
    <row r="2208" spans="1:21" x14ac:dyDescent="0.3">
      <c r="A2208" s="9" t="s">
        <v>2951</v>
      </c>
      <c r="B2208" s="8">
        <v>45407</v>
      </c>
      <c r="C2208" s="9" t="s">
        <v>40</v>
      </c>
      <c r="D2208" s="9" t="s">
        <v>567</v>
      </c>
      <c r="E2208" s="9" t="s">
        <v>5790</v>
      </c>
      <c r="F2208" s="9" t="s">
        <v>20</v>
      </c>
      <c r="G2208" s="9">
        <v>86443.91</v>
      </c>
      <c r="H2208" s="9">
        <v>1</v>
      </c>
      <c r="I2208" s="10">
        <v>12.81</v>
      </c>
      <c r="J2208" s="11">
        <v>86443.91</v>
      </c>
      <c r="K2208" s="9">
        <v>72065.75</v>
      </c>
      <c r="L2208" s="11">
        <v>14378.16</v>
      </c>
      <c r="M2208" s="9" t="s">
        <v>21</v>
      </c>
      <c r="N2208" s="9" t="s">
        <v>45</v>
      </c>
      <c r="O2208" s="9" t="s">
        <v>29</v>
      </c>
      <c r="P2208" s="9">
        <v>4</v>
      </c>
      <c r="Q2208" s="9">
        <v>2024</v>
      </c>
      <c r="R2208" s="11">
        <f>Raw_Data!$G2208*Raw_Data!$H2208</f>
        <v>86443.91</v>
      </c>
      <c r="S2208" s="11">
        <f>Raw_Data!$R2208*Raw_Data!$I2208/100</f>
        <v>11073.464871</v>
      </c>
      <c r="T2208" s="11">
        <f>Raw_Data!$R2208-Raw_Data!$S2208</f>
        <v>75370.445129</v>
      </c>
      <c r="U2208" s="16">
        <f>Raw_Data!$L2208/Raw_Data!$J2208</f>
        <v>0.16632935738330207</v>
      </c>
    </row>
    <row r="2209" spans="1:21" x14ac:dyDescent="0.3">
      <c r="A2209" s="13" t="s">
        <v>2952</v>
      </c>
      <c r="B2209" s="12">
        <v>45407</v>
      </c>
      <c r="C2209" s="13" t="s">
        <v>25</v>
      </c>
      <c r="D2209" s="13" t="s">
        <v>26</v>
      </c>
      <c r="E2209" s="13" t="s">
        <v>5788</v>
      </c>
      <c r="F2209" s="13" t="s">
        <v>32</v>
      </c>
      <c r="G2209" s="13">
        <v>119241.74</v>
      </c>
      <c r="H2209" s="13">
        <v>11</v>
      </c>
      <c r="I2209" s="14">
        <v>2.34</v>
      </c>
      <c r="J2209" s="15">
        <v>1311659.1599999999</v>
      </c>
      <c r="K2209" s="13">
        <v>102642.19</v>
      </c>
      <c r="L2209" s="15">
        <v>182595.03</v>
      </c>
      <c r="M2209" s="13" t="s">
        <v>21</v>
      </c>
      <c r="N2209" s="13" t="s">
        <v>28</v>
      </c>
      <c r="O2209" s="13" t="s">
        <v>23</v>
      </c>
      <c r="P2209" s="13">
        <v>4</v>
      </c>
      <c r="Q2209" s="13">
        <v>2024</v>
      </c>
      <c r="R2209" s="15">
        <f>Raw_Data!$G2209*Raw_Data!$H2209</f>
        <v>1311659.1400000001</v>
      </c>
      <c r="S2209" s="15">
        <f>Raw_Data!$R2209*Raw_Data!$I2209/100</f>
        <v>30692.823875999999</v>
      </c>
      <c r="T2209" s="15">
        <f>Raw_Data!$R2209-Raw_Data!$S2209</f>
        <v>1280966.3161240001</v>
      </c>
      <c r="U2209" s="17">
        <f>Raw_Data!$L2209/Raw_Data!$J2209</f>
        <v>0.13920920584277399</v>
      </c>
    </row>
    <row r="2210" spans="1:21" x14ac:dyDescent="0.3">
      <c r="A2210" s="9" t="s">
        <v>2953</v>
      </c>
      <c r="B2210" s="8">
        <v>45407</v>
      </c>
      <c r="C2210" s="9" t="s">
        <v>47</v>
      </c>
      <c r="D2210" s="9" t="s">
        <v>74</v>
      </c>
      <c r="E2210" s="9" t="s">
        <v>5788</v>
      </c>
      <c r="F2210" s="9" t="s">
        <v>20</v>
      </c>
      <c r="G2210" s="9">
        <v>51813.75</v>
      </c>
      <c r="H2210" s="9">
        <v>15</v>
      </c>
      <c r="I2210" s="10">
        <v>3.87</v>
      </c>
      <c r="J2210" s="11">
        <v>777206.24</v>
      </c>
      <c r="K2210" s="9">
        <v>40510.92</v>
      </c>
      <c r="L2210" s="11">
        <v>169542.48</v>
      </c>
      <c r="M2210" s="9" t="s">
        <v>36</v>
      </c>
      <c r="N2210" s="9" t="s">
        <v>28</v>
      </c>
      <c r="O2210" s="9" t="s">
        <v>23</v>
      </c>
      <c r="P2210" s="9">
        <v>4</v>
      </c>
      <c r="Q2210" s="9">
        <v>2024</v>
      </c>
      <c r="R2210" s="11">
        <f>Raw_Data!$G2210*Raw_Data!$H2210</f>
        <v>777206.25</v>
      </c>
      <c r="S2210" s="11">
        <f>Raw_Data!$R2210*Raw_Data!$I2210/100</f>
        <v>30077.881874999999</v>
      </c>
      <c r="T2210" s="11">
        <f>Raw_Data!$R2210-Raw_Data!$S2210</f>
        <v>747128.36812500004</v>
      </c>
      <c r="U2210" s="16">
        <f>Raw_Data!$L2210/Raw_Data!$J2210</f>
        <v>0.21814348788553217</v>
      </c>
    </row>
    <row r="2211" spans="1:21" x14ac:dyDescent="0.3">
      <c r="A2211" s="13" t="s">
        <v>2954</v>
      </c>
      <c r="B2211" s="12">
        <v>45408</v>
      </c>
      <c r="C2211" s="13" t="s">
        <v>34</v>
      </c>
      <c r="D2211" s="13" t="s">
        <v>1463</v>
      </c>
      <c r="E2211" s="13" t="s">
        <v>5787</v>
      </c>
      <c r="F2211" s="13" t="s">
        <v>27</v>
      </c>
      <c r="G2211" s="13">
        <v>66179.97</v>
      </c>
      <c r="H2211" s="13">
        <v>1</v>
      </c>
      <c r="I2211" s="14">
        <v>1.88</v>
      </c>
      <c r="J2211" s="15">
        <v>66179.97</v>
      </c>
      <c r="K2211" s="13">
        <v>49022.66</v>
      </c>
      <c r="L2211" s="15">
        <v>17157.32</v>
      </c>
      <c r="M2211" s="13" t="s">
        <v>21</v>
      </c>
      <c r="N2211" s="13" t="s">
        <v>22</v>
      </c>
      <c r="O2211" s="13" t="s">
        <v>23</v>
      </c>
      <c r="P2211" s="13">
        <v>4</v>
      </c>
      <c r="Q2211" s="13">
        <v>2024</v>
      </c>
      <c r="R2211" s="15">
        <f>Raw_Data!$G2211*Raw_Data!$H2211</f>
        <v>66179.97</v>
      </c>
      <c r="S2211" s="15">
        <f>Raw_Data!$R2211*Raw_Data!$I2211/100</f>
        <v>1244.183436</v>
      </c>
      <c r="T2211" s="15">
        <f>Raw_Data!$R2211-Raw_Data!$S2211</f>
        <v>64935.786564000002</v>
      </c>
      <c r="U2211" s="17">
        <f>Raw_Data!$L2211/Raw_Data!$J2211</f>
        <v>0.25925245961882426</v>
      </c>
    </row>
    <row r="2212" spans="1:21" x14ac:dyDescent="0.3">
      <c r="A2212" s="9" t="s">
        <v>2955</v>
      </c>
      <c r="B2212" s="8">
        <v>45408</v>
      </c>
      <c r="C2212" s="9" t="s">
        <v>47</v>
      </c>
      <c r="D2212" s="9" t="s">
        <v>1162</v>
      </c>
      <c r="E2212" s="9" t="s">
        <v>5787</v>
      </c>
      <c r="F2212" s="9" t="s">
        <v>20</v>
      </c>
      <c r="G2212" s="9">
        <v>40921.67</v>
      </c>
      <c r="H2212" s="9">
        <v>5</v>
      </c>
      <c r="I2212" s="10">
        <v>3.69</v>
      </c>
      <c r="J2212" s="11">
        <v>204608.34</v>
      </c>
      <c r="K2212" s="9">
        <v>33995.9</v>
      </c>
      <c r="L2212" s="11">
        <v>34628.839999999997</v>
      </c>
      <c r="M2212" s="9" t="s">
        <v>21</v>
      </c>
      <c r="N2212" s="9" t="s">
        <v>58</v>
      </c>
      <c r="O2212" s="9" t="s">
        <v>23</v>
      </c>
      <c r="P2212" s="9">
        <v>4</v>
      </c>
      <c r="Q2212" s="9">
        <v>2024</v>
      </c>
      <c r="R2212" s="11">
        <f>Raw_Data!$G2212*Raw_Data!$H2212</f>
        <v>204608.34999999998</v>
      </c>
      <c r="S2212" s="11">
        <f>Raw_Data!$R2212*Raw_Data!$I2212/100</f>
        <v>7550.0481149999996</v>
      </c>
      <c r="T2212" s="11">
        <f>Raw_Data!$R2212-Raw_Data!$S2212</f>
        <v>197058.30188499996</v>
      </c>
      <c r="U2212" s="16">
        <f>Raw_Data!$L2212/Raw_Data!$J2212</f>
        <v>0.16924451857632</v>
      </c>
    </row>
    <row r="2213" spans="1:21" x14ac:dyDescent="0.3">
      <c r="A2213" s="13" t="s">
        <v>2956</v>
      </c>
      <c r="B2213" s="12">
        <v>45408</v>
      </c>
      <c r="C2213" s="13" t="s">
        <v>40</v>
      </c>
      <c r="D2213" s="13" t="s">
        <v>415</v>
      </c>
      <c r="E2213" s="13" t="s">
        <v>5787</v>
      </c>
      <c r="F2213" s="13" t="s">
        <v>32</v>
      </c>
      <c r="G2213" s="13">
        <v>120017.38</v>
      </c>
      <c r="H2213" s="13">
        <v>133</v>
      </c>
      <c r="I2213" s="14">
        <v>0.51</v>
      </c>
      <c r="J2213" s="15">
        <v>15962311.4</v>
      </c>
      <c r="K2213" s="13">
        <v>95985.9</v>
      </c>
      <c r="L2213" s="15">
        <v>3196186.47</v>
      </c>
      <c r="M2213" s="13" t="s">
        <v>36</v>
      </c>
      <c r="N2213" s="13" t="s">
        <v>28</v>
      </c>
      <c r="O2213" s="13" t="s">
        <v>23</v>
      </c>
      <c r="P2213" s="13">
        <v>4</v>
      </c>
      <c r="Q2213" s="13">
        <v>2024</v>
      </c>
      <c r="R2213" s="15">
        <f>Raw_Data!$G2213*Raw_Data!$H2213</f>
        <v>15962311.540000001</v>
      </c>
      <c r="S2213" s="15">
        <f>Raw_Data!$R2213*Raw_Data!$I2213/100</f>
        <v>81407.788854000013</v>
      </c>
      <c r="T2213" s="15">
        <f>Raw_Data!$R2213-Raw_Data!$S2213</f>
        <v>15880903.751146002</v>
      </c>
      <c r="U2213" s="17">
        <f>Raw_Data!$L2213/Raw_Data!$J2213</f>
        <v>0.200233311448867</v>
      </c>
    </row>
    <row r="2214" spans="1:21" x14ac:dyDescent="0.3">
      <c r="A2214" s="9" t="s">
        <v>2957</v>
      </c>
      <c r="B2214" s="8">
        <v>45408</v>
      </c>
      <c r="C2214" s="9" t="s">
        <v>47</v>
      </c>
      <c r="D2214" s="9" t="s">
        <v>825</v>
      </c>
      <c r="E2214" s="9" t="s">
        <v>5788</v>
      </c>
      <c r="F2214" s="9" t="s">
        <v>32</v>
      </c>
      <c r="G2214" s="9">
        <v>48231</v>
      </c>
      <c r="H2214" s="9">
        <v>129</v>
      </c>
      <c r="I2214" s="10">
        <v>0.37</v>
      </c>
      <c r="J2214" s="11">
        <v>6221799.5899999999</v>
      </c>
      <c r="K2214" s="9">
        <v>37675.72</v>
      </c>
      <c r="L2214" s="11">
        <v>1361631.55</v>
      </c>
      <c r="M2214" s="9" t="s">
        <v>36</v>
      </c>
      <c r="N2214" s="9" t="s">
        <v>58</v>
      </c>
      <c r="O2214" s="9" t="s">
        <v>23</v>
      </c>
      <c r="P2214" s="9">
        <v>4</v>
      </c>
      <c r="Q2214" s="9">
        <v>2024</v>
      </c>
      <c r="R2214" s="11">
        <f>Raw_Data!$G2214*Raw_Data!$H2214</f>
        <v>6221799</v>
      </c>
      <c r="S2214" s="11">
        <f>Raw_Data!$R2214*Raw_Data!$I2214/100</f>
        <v>23020.656299999999</v>
      </c>
      <c r="T2214" s="11">
        <f>Raw_Data!$R2214-Raw_Data!$S2214</f>
        <v>6198778.3437000001</v>
      </c>
      <c r="U2214" s="16">
        <f>Raw_Data!$L2214/Raw_Data!$J2214</f>
        <v>0.21884850681923043</v>
      </c>
    </row>
    <row r="2215" spans="1:21" x14ac:dyDescent="0.3">
      <c r="A2215" s="13" t="s">
        <v>2958</v>
      </c>
      <c r="B2215" s="12">
        <v>45408</v>
      </c>
      <c r="C2215" s="13" t="s">
        <v>25</v>
      </c>
      <c r="D2215" s="13" t="s">
        <v>1013</v>
      </c>
      <c r="E2215" s="13" t="s">
        <v>5786</v>
      </c>
      <c r="F2215" s="13" t="s">
        <v>20</v>
      </c>
      <c r="G2215" s="13">
        <v>81409.61</v>
      </c>
      <c r="H2215" s="13">
        <v>45</v>
      </c>
      <c r="I2215" s="14">
        <v>15.55</v>
      </c>
      <c r="J2215" s="15">
        <v>3663432.42</v>
      </c>
      <c r="K2215" s="13">
        <v>61664.31</v>
      </c>
      <c r="L2215" s="15">
        <v>888538.46</v>
      </c>
      <c r="M2215" s="13" t="s">
        <v>36</v>
      </c>
      <c r="N2215" s="13" t="s">
        <v>58</v>
      </c>
      <c r="O2215" s="13" t="s">
        <v>29</v>
      </c>
      <c r="P2215" s="13">
        <v>4</v>
      </c>
      <c r="Q2215" s="13">
        <v>2024</v>
      </c>
      <c r="R2215" s="15">
        <f>Raw_Data!$G2215*Raw_Data!$H2215</f>
        <v>3663432.45</v>
      </c>
      <c r="S2215" s="15">
        <f>Raw_Data!$R2215*Raw_Data!$I2215/100</f>
        <v>569663.74597500009</v>
      </c>
      <c r="T2215" s="15">
        <f>Raw_Data!$R2215-Raw_Data!$S2215</f>
        <v>3093768.7040250003</v>
      </c>
      <c r="U2215" s="17">
        <f>Raw_Data!$L2215/Raw_Data!$J2215</f>
        <v>0.24254260980744391</v>
      </c>
    </row>
    <row r="2216" spans="1:21" x14ac:dyDescent="0.3">
      <c r="A2216" s="9" t="s">
        <v>2959</v>
      </c>
      <c r="B2216" s="8">
        <v>45408</v>
      </c>
      <c r="C2216" s="9" t="s">
        <v>40</v>
      </c>
      <c r="D2216" s="9" t="s">
        <v>240</v>
      </c>
      <c r="E2216" s="9" t="s">
        <v>5789</v>
      </c>
      <c r="F2216" s="9" t="s">
        <v>27</v>
      </c>
      <c r="G2216" s="9">
        <v>118286.66</v>
      </c>
      <c r="H2216" s="9">
        <v>9</v>
      </c>
      <c r="I2216" s="10">
        <v>4</v>
      </c>
      <c r="J2216" s="11">
        <v>1064579.95</v>
      </c>
      <c r="K2216" s="9">
        <v>88122.8</v>
      </c>
      <c r="L2216" s="11">
        <v>271474.71000000002</v>
      </c>
      <c r="M2216" s="9" t="s">
        <v>21</v>
      </c>
      <c r="N2216" s="9" t="s">
        <v>22</v>
      </c>
      <c r="O2216" s="9" t="s">
        <v>23</v>
      </c>
      <c r="P2216" s="9">
        <v>4</v>
      </c>
      <c r="Q2216" s="9">
        <v>2024</v>
      </c>
      <c r="R2216" s="11">
        <f>Raw_Data!$G2216*Raw_Data!$H2216</f>
        <v>1064579.94</v>
      </c>
      <c r="S2216" s="11">
        <f>Raw_Data!$R2216*Raw_Data!$I2216/100</f>
        <v>42583.1976</v>
      </c>
      <c r="T2216" s="11">
        <f>Raw_Data!$R2216-Raw_Data!$S2216</f>
        <v>1021996.7424</v>
      </c>
      <c r="U2216" s="16">
        <f>Raw_Data!$L2216/Raw_Data!$J2216</f>
        <v>0.25500640886576909</v>
      </c>
    </row>
    <row r="2217" spans="1:21" x14ac:dyDescent="0.3">
      <c r="A2217" s="13" t="s">
        <v>2960</v>
      </c>
      <c r="B2217" s="12">
        <v>45409</v>
      </c>
      <c r="C2217" s="13" t="s">
        <v>25</v>
      </c>
      <c r="D2217" s="13" t="s">
        <v>1119</v>
      </c>
      <c r="E2217" s="13" t="s">
        <v>5787</v>
      </c>
      <c r="F2217" s="13" t="s">
        <v>32</v>
      </c>
      <c r="G2217" s="13">
        <v>122661.06</v>
      </c>
      <c r="H2217" s="13">
        <v>7</v>
      </c>
      <c r="I2217" s="14">
        <v>5.73</v>
      </c>
      <c r="J2217" s="15">
        <v>858627.41</v>
      </c>
      <c r="K2217" s="13">
        <v>100247.07</v>
      </c>
      <c r="L2217" s="15">
        <v>156897.9</v>
      </c>
      <c r="M2217" s="13" t="s">
        <v>21</v>
      </c>
      <c r="N2217" s="13" t="s">
        <v>22</v>
      </c>
      <c r="O2217" s="13" t="s">
        <v>23</v>
      </c>
      <c r="P2217" s="13">
        <v>4</v>
      </c>
      <c r="Q2217" s="13">
        <v>2024</v>
      </c>
      <c r="R2217" s="15">
        <f>Raw_Data!$G2217*Raw_Data!$H2217</f>
        <v>858627.41999999993</v>
      </c>
      <c r="S2217" s="15">
        <f>Raw_Data!$R2217*Raw_Data!$I2217/100</f>
        <v>49199.351166</v>
      </c>
      <c r="T2217" s="15">
        <f>Raw_Data!$R2217-Raw_Data!$S2217</f>
        <v>809428.06883399992</v>
      </c>
      <c r="U2217" s="17">
        <f>Raw_Data!$L2217/Raw_Data!$J2217</f>
        <v>0.18273106375674636</v>
      </c>
    </row>
    <row r="2218" spans="1:21" x14ac:dyDescent="0.3">
      <c r="A2218" s="9" t="s">
        <v>2961</v>
      </c>
      <c r="B2218" s="8">
        <v>45409</v>
      </c>
      <c r="C2218" s="9" t="s">
        <v>25</v>
      </c>
      <c r="D2218" s="9" t="s">
        <v>766</v>
      </c>
      <c r="E2218" s="9" t="s">
        <v>5790</v>
      </c>
      <c r="F2218" s="9" t="s">
        <v>27</v>
      </c>
      <c r="G2218" s="9">
        <v>113558.5</v>
      </c>
      <c r="H2218" s="9">
        <v>6</v>
      </c>
      <c r="I2218" s="10">
        <v>0.44</v>
      </c>
      <c r="J2218" s="11">
        <v>681351.01</v>
      </c>
      <c r="K2218" s="9">
        <v>91091.13</v>
      </c>
      <c r="L2218" s="11">
        <v>134804.22</v>
      </c>
      <c r="M2218" s="9" t="s">
        <v>21</v>
      </c>
      <c r="N2218" s="9" t="s">
        <v>28</v>
      </c>
      <c r="O2218" s="9" t="s">
        <v>23</v>
      </c>
      <c r="P2218" s="9">
        <v>4</v>
      </c>
      <c r="Q2218" s="9">
        <v>2024</v>
      </c>
      <c r="R2218" s="11">
        <f>Raw_Data!$G2218*Raw_Data!$H2218</f>
        <v>681351</v>
      </c>
      <c r="S2218" s="11">
        <f>Raw_Data!$R2218*Raw_Data!$I2218/100</f>
        <v>2997.9443999999999</v>
      </c>
      <c r="T2218" s="11">
        <f>Raw_Data!$R2218-Raw_Data!$S2218</f>
        <v>678353.05559999996</v>
      </c>
      <c r="U2218" s="16">
        <f>Raw_Data!$L2218/Raw_Data!$J2218</f>
        <v>0.1978484188348088</v>
      </c>
    </row>
    <row r="2219" spans="1:21" x14ac:dyDescent="0.3">
      <c r="A2219" s="13" t="s">
        <v>2962</v>
      </c>
      <c r="B2219" s="12">
        <v>45409</v>
      </c>
      <c r="C2219" s="13" t="s">
        <v>47</v>
      </c>
      <c r="D2219" s="13" t="s">
        <v>893</v>
      </c>
      <c r="E2219" s="13" t="s">
        <v>5786</v>
      </c>
      <c r="F2219" s="13" t="s">
        <v>32</v>
      </c>
      <c r="G2219" s="13">
        <v>52383.97</v>
      </c>
      <c r="H2219" s="13">
        <v>7</v>
      </c>
      <c r="I2219" s="14">
        <v>3.78</v>
      </c>
      <c r="J2219" s="15">
        <v>366687.76</v>
      </c>
      <c r="K2219" s="13">
        <v>43350.89</v>
      </c>
      <c r="L2219" s="15">
        <v>63231.5</v>
      </c>
      <c r="M2219" s="13" t="s">
        <v>21</v>
      </c>
      <c r="N2219" s="13" t="s">
        <v>22</v>
      </c>
      <c r="O2219" s="13" t="s">
        <v>23</v>
      </c>
      <c r="P2219" s="13">
        <v>4</v>
      </c>
      <c r="Q2219" s="13">
        <v>2024</v>
      </c>
      <c r="R2219" s="15">
        <f>Raw_Data!$G2219*Raw_Data!$H2219</f>
        <v>366687.79000000004</v>
      </c>
      <c r="S2219" s="15">
        <f>Raw_Data!$R2219*Raw_Data!$I2219/100</f>
        <v>13860.798462000001</v>
      </c>
      <c r="T2219" s="15">
        <f>Raw_Data!$R2219-Raw_Data!$S2219</f>
        <v>352826.99153800006</v>
      </c>
      <c r="U2219" s="17">
        <f>Raw_Data!$L2219/Raw_Data!$J2219</f>
        <v>0.17243962547318187</v>
      </c>
    </row>
    <row r="2220" spans="1:21" x14ac:dyDescent="0.3">
      <c r="A2220" s="9" t="s">
        <v>2963</v>
      </c>
      <c r="B2220" s="8">
        <v>45409</v>
      </c>
      <c r="C2220" s="9" t="s">
        <v>25</v>
      </c>
      <c r="D2220" s="9" t="s">
        <v>1215</v>
      </c>
      <c r="E2220" s="9" t="s">
        <v>5789</v>
      </c>
      <c r="F2220" s="9" t="s">
        <v>20</v>
      </c>
      <c r="G2220" s="9">
        <v>100591.81</v>
      </c>
      <c r="H2220" s="9">
        <v>9</v>
      </c>
      <c r="I2220" s="10">
        <v>0.78</v>
      </c>
      <c r="J2220" s="11">
        <v>905326.26</v>
      </c>
      <c r="K2220" s="9">
        <v>82054.350000000006</v>
      </c>
      <c r="L2220" s="11">
        <v>166837.15</v>
      </c>
      <c r="M2220" s="9" t="s">
        <v>21</v>
      </c>
      <c r="N2220" s="9" t="s">
        <v>28</v>
      </c>
      <c r="O2220" s="9" t="s">
        <v>23</v>
      </c>
      <c r="P2220" s="9">
        <v>4</v>
      </c>
      <c r="Q2220" s="9">
        <v>2024</v>
      </c>
      <c r="R2220" s="11">
        <f>Raw_Data!$G2220*Raw_Data!$H2220</f>
        <v>905326.29</v>
      </c>
      <c r="S2220" s="11">
        <f>Raw_Data!$R2220*Raw_Data!$I2220/100</f>
        <v>7061.5450620000011</v>
      </c>
      <c r="T2220" s="11">
        <f>Raw_Data!$R2220-Raw_Data!$S2220</f>
        <v>898264.74493799999</v>
      </c>
      <c r="U2220" s="16">
        <f>Raw_Data!$L2220/Raw_Data!$J2220</f>
        <v>0.1842840060775438</v>
      </c>
    </row>
    <row r="2221" spans="1:21" x14ac:dyDescent="0.3">
      <c r="A2221" s="13" t="s">
        <v>2964</v>
      </c>
      <c r="B2221" s="12">
        <v>45409</v>
      </c>
      <c r="C2221" s="13" t="s">
        <v>47</v>
      </c>
      <c r="D2221" s="13" t="s">
        <v>1909</v>
      </c>
      <c r="E2221" s="13" t="s">
        <v>5785</v>
      </c>
      <c r="F2221" s="13" t="s">
        <v>27</v>
      </c>
      <c r="G2221" s="13">
        <v>51264.26</v>
      </c>
      <c r="H2221" s="13">
        <v>76</v>
      </c>
      <c r="I2221" s="14">
        <v>4</v>
      </c>
      <c r="J2221" s="15">
        <v>3896083.98</v>
      </c>
      <c r="K2221" s="13">
        <v>41076.980000000003</v>
      </c>
      <c r="L2221" s="15">
        <v>774233.87</v>
      </c>
      <c r="M2221" s="13" t="s">
        <v>36</v>
      </c>
      <c r="N2221" s="13" t="s">
        <v>22</v>
      </c>
      <c r="O2221" s="13" t="s">
        <v>23</v>
      </c>
      <c r="P2221" s="13">
        <v>4</v>
      </c>
      <c r="Q2221" s="13">
        <v>2024</v>
      </c>
      <c r="R2221" s="15">
        <f>Raw_Data!$G2221*Raw_Data!$H2221</f>
        <v>3896083.7600000002</v>
      </c>
      <c r="S2221" s="15">
        <f>Raw_Data!$R2221*Raw_Data!$I2221/100</f>
        <v>155843.3504</v>
      </c>
      <c r="T2221" s="15">
        <f>Raw_Data!$R2221-Raw_Data!$S2221</f>
        <v>3740240.4096000004</v>
      </c>
      <c r="U2221" s="17">
        <f>Raw_Data!$L2221/Raw_Data!$J2221</f>
        <v>0.19872104245555816</v>
      </c>
    </row>
    <row r="2222" spans="1:21" x14ac:dyDescent="0.3">
      <c r="A2222" s="9" t="s">
        <v>2965</v>
      </c>
      <c r="B2222" s="8">
        <v>45410</v>
      </c>
      <c r="C2222" s="9" t="s">
        <v>25</v>
      </c>
      <c r="D2222" s="9" t="s">
        <v>1722</v>
      </c>
      <c r="E2222" s="9" t="s">
        <v>5786</v>
      </c>
      <c r="F2222" s="9" t="s">
        <v>55</v>
      </c>
      <c r="G2222" s="9">
        <v>102745.64</v>
      </c>
      <c r="H2222" s="9">
        <v>11</v>
      </c>
      <c r="I2222" s="10">
        <v>4.0199999999999996</v>
      </c>
      <c r="J2222" s="11">
        <v>1130202.0900000001</v>
      </c>
      <c r="K2222" s="9">
        <v>76739.070000000007</v>
      </c>
      <c r="L2222" s="11">
        <v>286072.32000000001</v>
      </c>
      <c r="M2222" s="9" t="s">
        <v>21</v>
      </c>
      <c r="N2222" s="9" t="s">
        <v>28</v>
      </c>
      <c r="O2222" s="9" t="s">
        <v>23</v>
      </c>
      <c r="P2222" s="9">
        <v>4</v>
      </c>
      <c r="Q2222" s="9">
        <v>2024</v>
      </c>
      <c r="R2222" s="11">
        <f>Raw_Data!$G2222*Raw_Data!$H2222</f>
        <v>1130202.04</v>
      </c>
      <c r="S2222" s="11">
        <f>Raw_Data!$R2222*Raw_Data!$I2222/100</f>
        <v>45434.122007999998</v>
      </c>
      <c r="T2222" s="11">
        <f>Raw_Data!$R2222-Raw_Data!$S2222</f>
        <v>1084767.917992</v>
      </c>
      <c r="U2222" s="16">
        <f>Raw_Data!$L2222/Raw_Data!$J2222</f>
        <v>0.25311607767421485</v>
      </c>
    </row>
    <row r="2223" spans="1:21" x14ac:dyDescent="0.3">
      <c r="A2223" s="13" t="s">
        <v>2966</v>
      </c>
      <c r="B2223" s="12">
        <v>45410</v>
      </c>
      <c r="C2223" s="13" t="s">
        <v>47</v>
      </c>
      <c r="D2223" s="13" t="s">
        <v>648</v>
      </c>
      <c r="E2223" s="13" t="s">
        <v>5790</v>
      </c>
      <c r="F2223" s="13" t="s">
        <v>20</v>
      </c>
      <c r="G2223" s="13">
        <v>63822.46</v>
      </c>
      <c r="H2223" s="13">
        <v>40</v>
      </c>
      <c r="I2223" s="14">
        <v>0.36</v>
      </c>
      <c r="J2223" s="15">
        <v>2552898.59</v>
      </c>
      <c r="K2223" s="13">
        <v>50918.22</v>
      </c>
      <c r="L2223" s="15">
        <v>516169.74</v>
      </c>
      <c r="M2223" s="13" t="s">
        <v>36</v>
      </c>
      <c r="N2223" s="13" t="s">
        <v>22</v>
      </c>
      <c r="O2223" s="13" t="s">
        <v>23</v>
      </c>
      <c r="P2223" s="13">
        <v>4</v>
      </c>
      <c r="Q2223" s="13">
        <v>2024</v>
      </c>
      <c r="R2223" s="15">
        <f>Raw_Data!$G2223*Raw_Data!$H2223</f>
        <v>2552898.4</v>
      </c>
      <c r="S2223" s="15">
        <f>Raw_Data!$R2223*Raw_Data!$I2223/100</f>
        <v>9190.4342399999987</v>
      </c>
      <c r="T2223" s="15">
        <f>Raw_Data!$R2223-Raw_Data!$S2223</f>
        <v>2543707.9657600001</v>
      </c>
      <c r="U2223" s="17">
        <f>Raw_Data!$L2223/Raw_Data!$J2223</f>
        <v>0.20218967648064706</v>
      </c>
    </row>
    <row r="2224" spans="1:21" x14ac:dyDescent="0.3">
      <c r="A2224" s="9" t="s">
        <v>2967</v>
      </c>
      <c r="B2224" s="8">
        <v>45410</v>
      </c>
      <c r="C2224" s="9" t="s">
        <v>40</v>
      </c>
      <c r="D2224" s="9" t="s">
        <v>172</v>
      </c>
      <c r="E2224" s="9" t="s">
        <v>5790</v>
      </c>
      <c r="F2224" s="9" t="s">
        <v>27</v>
      </c>
      <c r="G2224" s="9">
        <v>101341.26</v>
      </c>
      <c r="H2224" s="9">
        <v>1</v>
      </c>
      <c r="I2224" s="10">
        <v>1.7</v>
      </c>
      <c r="J2224" s="11">
        <v>101341.26</v>
      </c>
      <c r="K2224" s="9">
        <v>74814.42</v>
      </c>
      <c r="L2224" s="11">
        <v>26526.84</v>
      </c>
      <c r="M2224" s="9" t="s">
        <v>21</v>
      </c>
      <c r="N2224" s="9" t="s">
        <v>22</v>
      </c>
      <c r="O2224" s="9" t="s">
        <v>23</v>
      </c>
      <c r="P2224" s="9">
        <v>4</v>
      </c>
      <c r="Q2224" s="9">
        <v>2024</v>
      </c>
      <c r="R2224" s="11">
        <f>Raw_Data!$G2224*Raw_Data!$H2224</f>
        <v>101341.26</v>
      </c>
      <c r="S2224" s="11">
        <f>Raw_Data!$R2224*Raw_Data!$I2224/100</f>
        <v>1722.80142</v>
      </c>
      <c r="T2224" s="11">
        <f>Raw_Data!$R2224-Raw_Data!$S2224</f>
        <v>99618.458579999991</v>
      </c>
      <c r="U2224" s="16">
        <f>Raw_Data!$L2224/Raw_Data!$J2224</f>
        <v>0.26175755067580569</v>
      </c>
    </row>
    <row r="2225" spans="1:21" x14ac:dyDescent="0.3">
      <c r="A2225" s="13" t="s">
        <v>2968</v>
      </c>
      <c r="B2225" s="12">
        <v>45410</v>
      </c>
      <c r="C2225" s="13" t="s">
        <v>47</v>
      </c>
      <c r="D2225" s="13" t="s">
        <v>2969</v>
      </c>
      <c r="E2225" s="13" t="s">
        <v>5789</v>
      </c>
      <c r="F2225" s="13" t="s">
        <v>32</v>
      </c>
      <c r="G2225" s="13">
        <v>53920.45</v>
      </c>
      <c r="H2225" s="13">
        <v>4</v>
      </c>
      <c r="I2225" s="14">
        <v>1.88</v>
      </c>
      <c r="J2225" s="15">
        <v>215681.79</v>
      </c>
      <c r="K2225" s="13">
        <v>42782.55</v>
      </c>
      <c r="L2225" s="15">
        <v>44551.61</v>
      </c>
      <c r="M2225" s="13" t="s">
        <v>21</v>
      </c>
      <c r="N2225" s="13" t="s">
        <v>22</v>
      </c>
      <c r="O2225" s="13" t="s">
        <v>23</v>
      </c>
      <c r="P2225" s="13">
        <v>4</v>
      </c>
      <c r="Q2225" s="13">
        <v>2024</v>
      </c>
      <c r="R2225" s="15">
        <f>Raw_Data!$G2225*Raw_Data!$H2225</f>
        <v>215681.8</v>
      </c>
      <c r="S2225" s="15">
        <f>Raw_Data!$R2225*Raw_Data!$I2225/100</f>
        <v>4054.8178399999993</v>
      </c>
      <c r="T2225" s="15">
        <f>Raw_Data!$R2225-Raw_Data!$S2225</f>
        <v>211626.98215999999</v>
      </c>
      <c r="U2225" s="17">
        <f>Raw_Data!$L2225/Raw_Data!$J2225</f>
        <v>0.20656175933999804</v>
      </c>
    </row>
    <row r="2226" spans="1:21" x14ac:dyDescent="0.3">
      <c r="A2226" s="9" t="s">
        <v>2970</v>
      </c>
      <c r="B2226" s="8">
        <v>45410</v>
      </c>
      <c r="C2226" s="9" t="s">
        <v>40</v>
      </c>
      <c r="D2226" s="9" t="s">
        <v>450</v>
      </c>
      <c r="E2226" s="9" t="s">
        <v>5787</v>
      </c>
      <c r="F2226" s="9" t="s">
        <v>55</v>
      </c>
      <c r="G2226" s="9">
        <v>113504.76</v>
      </c>
      <c r="H2226" s="9">
        <v>11</v>
      </c>
      <c r="I2226" s="10">
        <v>2.95</v>
      </c>
      <c r="J2226" s="11">
        <v>1248552.3500000001</v>
      </c>
      <c r="K2226" s="9">
        <v>79817.919999999998</v>
      </c>
      <c r="L2226" s="11">
        <v>370555.22</v>
      </c>
      <c r="M2226" s="9" t="s">
        <v>21</v>
      </c>
      <c r="N2226" s="9" t="s">
        <v>22</v>
      </c>
      <c r="O2226" s="9" t="s">
        <v>23</v>
      </c>
      <c r="P2226" s="9">
        <v>4</v>
      </c>
      <c r="Q2226" s="9">
        <v>2024</v>
      </c>
      <c r="R2226" s="11">
        <f>Raw_Data!$G2226*Raw_Data!$H2226</f>
        <v>1248552.3599999999</v>
      </c>
      <c r="S2226" s="11">
        <f>Raw_Data!$R2226*Raw_Data!$I2226/100</f>
        <v>36832.294620000001</v>
      </c>
      <c r="T2226" s="11">
        <f>Raw_Data!$R2226-Raw_Data!$S2226</f>
        <v>1211720.0653799998</v>
      </c>
      <c r="U2226" s="16">
        <f>Raw_Data!$L2226/Raw_Data!$J2226</f>
        <v>0.29678789199347544</v>
      </c>
    </row>
    <row r="2227" spans="1:21" x14ac:dyDescent="0.3">
      <c r="A2227" s="13" t="s">
        <v>2971</v>
      </c>
      <c r="B2227" s="12">
        <v>45411</v>
      </c>
      <c r="C2227" s="13" t="s">
        <v>18</v>
      </c>
      <c r="D2227" s="13" t="s">
        <v>19</v>
      </c>
      <c r="E2227" s="13" t="s">
        <v>5786</v>
      </c>
      <c r="F2227" s="13" t="s">
        <v>20</v>
      </c>
      <c r="G2227" s="13">
        <v>57336.31</v>
      </c>
      <c r="H2227" s="13">
        <v>7</v>
      </c>
      <c r="I2227" s="14">
        <v>16.16</v>
      </c>
      <c r="J2227" s="15">
        <v>401354.17</v>
      </c>
      <c r="K2227" s="13">
        <v>48312.89</v>
      </c>
      <c r="L2227" s="15">
        <v>63163.93</v>
      </c>
      <c r="M2227" s="13" t="s">
        <v>21</v>
      </c>
      <c r="N2227" s="13" t="s">
        <v>22</v>
      </c>
      <c r="O2227" s="13" t="s">
        <v>29</v>
      </c>
      <c r="P2227" s="13">
        <v>4</v>
      </c>
      <c r="Q2227" s="13">
        <v>2024</v>
      </c>
      <c r="R2227" s="15">
        <f>Raw_Data!$G2227*Raw_Data!$H2227</f>
        <v>401354.17</v>
      </c>
      <c r="S2227" s="15">
        <f>Raw_Data!$R2227*Raw_Data!$I2227/100</f>
        <v>64858.833871999996</v>
      </c>
      <c r="T2227" s="15">
        <f>Raw_Data!$R2227-Raw_Data!$S2227</f>
        <v>336495.336128</v>
      </c>
      <c r="U2227" s="17">
        <f>Raw_Data!$L2227/Raw_Data!$J2227</f>
        <v>0.1573770368450389</v>
      </c>
    </row>
    <row r="2228" spans="1:21" x14ac:dyDescent="0.3">
      <c r="A2228" s="9" t="s">
        <v>2972</v>
      </c>
      <c r="B2228" s="8">
        <v>45412</v>
      </c>
      <c r="C2228" s="9" t="s">
        <v>18</v>
      </c>
      <c r="D2228" s="9" t="s">
        <v>1151</v>
      </c>
      <c r="E2228" s="9" t="s">
        <v>5790</v>
      </c>
      <c r="F2228" s="9" t="s">
        <v>20</v>
      </c>
      <c r="G2228" s="9">
        <v>62937.47</v>
      </c>
      <c r="H2228" s="9">
        <v>6</v>
      </c>
      <c r="I2228" s="10">
        <v>4</v>
      </c>
      <c r="J2228" s="11">
        <v>377624.81</v>
      </c>
      <c r="K2228" s="9">
        <v>52532.93</v>
      </c>
      <c r="L2228" s="11">
        <v>62427.21</v>
      </c>
      <c r="M2228" s="9" t="s">
        <v>21</v>
      </c>
      <c r="N2228" s="9" t="s">
        <v>22</v>
      </c>
      <c r="O2228" s="9" t="s">
        <v>23</v>
      </c>
      <c r="P2228" s="9">
        <v>4</v>
      </c>
      <c r="Q2228" s="9">
        <v>2024</v>
      </c>
      <c r="R2228" s="11">
        <f>Raw_Data!$G2228*Raw_Data!$H2228</f>
        <v>377624.82</v>
      </c>
      <c r="S2228" s="11">
        <f>Raw_Data!$R2228*Raw_Data!$I2228/100</f>
        <v>15104.9928</v>
      </c>
      <c r="T2228" s="11">
        <f>Raw_Data!$R2228-Raw_Data!$S2228</f>
        <v>362519.8272</v>
      </c>
      <c r="U2228" s="16">
        <f>Raw_Data!$L2228/Raw_Data!$J2228</f>
        <v>0.1653154357098518</v>
      </c>
    </row>
    <row r="2229" spans="1:21" x14ac:dyDescent="0.3">
      <c r="A2229" s="13" t="s">
        <v>2973</v>
      </c>
      <c r="B2229" s="12">
        <v>45412</v>
      </c>
      <c r="C2229" s="13" t="s">
        <v>40</v>
      </c>
      <c r="D2229" s="13" t="s">
        <v>2237</v>
      </c>
      <c r="E2229" s="13" t="s">
        <v>5790</v>
      </c>
      <c r="F2229" s="13" t="s">
        <v>55</v>
      </c>
      <c r="G2229" s="13">
        <v>87260.5</v>
      </c>
      <c r="H2229" s="13">
        <v>53</v>
      </c>
      <c r="I2229" s="14">
        <v>21.69</v>
      </c>
      <c r="J2229" s="15">
        <v>4624806.6100000003</v>
      </c>
      <c r="K2229" s="13">
        <v>56977.52</v>
      </c>
      <c r="L2229" s="15">
        <v>1604998.14</v>
      </c>
      <c r="M2229" s="13" t="s">
        <v>36</v>
      </c>
      <c r="N2229" s="13" t="s">
        <v>28</v>
      </c>
      <c r="O2229" s="13" t="s">
        <v>29</v>
      </c>
      <c r="P2229" s="13">
        <v>4</v>
      </c>
      <c r="Q2229" s="13">
        <v>2024</v>
      </c>
      <c r="R2229" s="15">
        <f>Raw_Data!$G2229*Raw_Data!$H2229</f>
        <v>4624806.5</v>
      </c>
      <c r="S2229" s="15">
        <f>Raw_Data!$R2229*Raw_Data!$I2229/100</f>
        <v>1003120.52985</v>
      </c>
      <c r="T2229" s="15">
        <f>Raw_Data!$R2229-Raw_Data!$S2229</f>
        <v>3621685.97015</v>
      </c>
      <c r="U2229" s="17">
        <f>Raw_Data!$L2229/Raw_Data!$J2229</f>
        <v>0.34704113606168707</v>
      </c>
    </row>
    <row r="2230" spans="1:21" x14ac:dyDescent="0.3">
      <c r="A2230" s="9" t="s">
        <v>2974</v>
      </c>
      <c r="B2230" s="8">
        <v>45412</v>
      </c>
      <c r="C2230" s="9" t="s">
        <v>47</v>
      </c>
      <c r="D2230" s="9" t="s">
        <v>608</v>
      </c>
      <c r="E2230" s="9" t="s">
        <v>5789</v>
      </c>
      <c r="F2230" s="9" t="s">
        <v>20</v>
      </c>
      <c r="G2230" s="9">
        <v>53783.79</v>
      </c>
      <c r="H2230" s="9">
        <v>19</v>
      </c>
      <c r="I2230" s="10">
        <v>1.4</v>
      </c>
      <c r="J2230" s="11">
        <v>1021891.95</v>
      </c>
      <c r="K2230" s="9">
        <v>40561.79</v>
      </c>
      <c r="L2230" s="11">
        <v>251217.94</v>
      </c>
      <c r="M2230" s="9" t="s">
        <v>36</v>
      </c>
      <c r="N2230" s="9" t="s">
        <v>28</v>
      </c>
      <c r="O2230" s="9" t="s">
        <v>23</v>
      </c>
      <c r="P2230" s="9">
        <v>4</v>
      </c>
      <c r="Q2230" s="9">
        <v>2024</v>
      </c>
      <c r="R2230" s="11">
        <f>Raw_Data!$G2230*Raw_Data!$H2230</f>
        <v>1021892.01</v>
      </c>
      <c r="S2230" s="11">
        <f>Raw_Data!$R2230*Raw_Data!$I2230/100</f>
        <v>14306.488139999999</v>
      </c>
      <c r="T2230" s="11">
        <f>Raw_Data!$R2230-Raw_Data!$S2230</f>
        <v>1007585.52186</v>
      </c>
      <c r="U2230" s="16">
        <f>Raw_Data!$L2230/Raw_Data!$J2230</f>
        <v>0.24583610821085342</v>
      </c>
    </row>
    <row r="2231" spans="1:21" x14ac:dyDescent="0.3">
      <c r="A2231" s="13" t="s">
        <v>2975</v>
      </c>
      <c r="B2231" s="12">
        <v>45412</v>
      </c>
      <c r="C2231" s="13" t="s">
        <v>47</v>
      </c>
      <c r="D2231" s="13" t="s">
        <v>2976</v>
      </c>
      <c r="E2231" s="13" t="s">
        <v>5789</v>
      </c>
      <c r="F2231" s="13" t="s">
        <v>32</v>
      </c>
      <c r="G2231" s="13">
        <v>64143.69</v>
      </c>
      <c r="H2231" s="13">
        <v>115</v>
      </c>
      <c r="I2231" s="14">
        <v>4.16</v>
      </c>
      <c r="J2231" s="15">
        <v>7376523.9900000002</v>
      </c>
      <c r="K2231" s="13">
        <v>50789.24</v>
      </c>
      <c r="L2231" s="15">
        <v>1535761.84</v>
      </c>
      <c r="M2231" s="13" t="s">
        <v>36</v>
      </c>
      <c r="N2231" s="13" t="s">
        <v>58</v>
      </c>
      <c r="O2231" s="13" t="s">
        <v>23</v>
      </c>
      <c r="P2231" s="13">
        <v>4</v>
      </c>
      <c r="Q2231" s="13">
        <v>2024</v>
      </c>
      <c r="R2231" s="15">
        <f>Raw_Data!$G2231*Raw_Data!$H2231</f>
        <v>7376524.3500000006</v>
      </c>
      <c r="S2231" s="15">
        <f>Raw_Data!$R2231*Raw_Data!$I2231/100</f>
        <v>306863.41296000005</v>
      </c>
      <c r="T2231" s="15">
        <f>Raw_Data!$R2231-Raw_Data!$S2231</f>
        <v>7069660.9370400002</v>
      </c>
      <c r="U2231" s="17">
        <f>Raw_Data!$L2231/Raw_Data!$J2231</f>
        <v>0.20819587139985699</v>
      </c>
    </row>
    <row r="2232" spans="1:21" x14ac:dyDescent="0.3">
      <c r="A2232" s="9" t="s">
        <v>2977</v>
      </c>
      <c r="B2232" s="8">
        <v>45412</v>
      </c>
      <c r="C2232" s="9" t="s">
        <v>34</v>
      </c>
      <c r="D2232" s="9" t="s">
        <v>819</v>
      </c>
      <c r="E2232" s="9" t="s">
        <v>5789</v>
      </c>
      <c r="F2232" s="9" t="s">
        <v>20</v>
      </c>
      <c r="G2232" s="9">
        <v>72588.210000000006</v>
      </c>
      <c r="H2232" s="9">
        <v>7</v>
      </c>
      <c r="I2232" s="10">
        <v>0.12</v>
      </c>
      <c r="J2232" s="11">
        <v>508117.47</v>
      </c>
      <c r="K2232" s="9">
        <v>60083.43</v>
      </c>
      <c r="L2232" s="11">
        <v>87533.48</v>
      </c>
      <c r="M2232" s="9" t="s">
        <v>21</v>
      </c>
      <c r="N2232" s="9" t="s">
        <v>22</v>
      </c>
      <c r="O2232" s="9" t="s">
        <v>23</v>
      </c>
      <c r="P2232" s="9">
        <v>4</v>
      </c>
      <c r="Q2232" s="9">
        <v>2024</v>
      </c>
      <c r="R2232" s="11">
        <f>Raw_Data!$G2232*Raw_Data!$H2232</f>
        <v>508117.47000000003</v>
      </c>
      <c r="S2232" s="11">
        <f>Raw_Data!$R2232*Raw_Data!$I2232/100</f>
        <v>609.74096400000008</v>
      </c>
      <c r="T2232" s="11">
        <f>Raw_Data!$R2232-Raw_Data!$S2232</f>
        <v>507507.72903600003</v>
      </c>
      <c r="U2232" s="16">
        <f>Raw_Data!$L2232/Raw_Data!$J2232</f>
        <v>0.17227016422009658</v>
      </c>
    </row>
    <row r="2233" spans="1:21" x14ac:dyDescent="0.3">
      <c r="A2233" s="13" t="s">
        <v>2978</v>
      </c>
      <c r="B2233" s="12">
        <v>45412</v>
      </c>
      <c r="C2233" s="13" t="s">
        <v>18</v>
      </c>
      <c r="D2233" s="13" t="s">
        <v>19</v>
      </c>
      <c r="E2233" s="13" t="s">
        <v>5790</v>
      </c>
      <c r="F2233" s="13" t="s">
        <v>42</v>
      </c>
      <c r="G2233" s="13">
        <v>58859.39</v>
      </c>
      <c r="H2233" s="13">
        <v>11</v>
      </c>
      <c r="I2233" s="14">
        <v>3.2</v>
      </c>
      <c r="J2233" s="15">
        <v>647453.24</v>
      </c>
      <c r="K2233" s="13">
        <v>41717.89</v>
      </c>
      <c r="L2233" s="15">
        <v>188556.41</v>
      </c>
      <c r="M2233" s="13" t="s">
        <v>21</v>
      </c>
      <c r="N2233" s="13" t="s">
        <v>58</v>
      </c>
      <c r="O2233" s="13" t="s">
        <v>23</v>
      </c>
      <c r="P2233" s="13">
        <v>4</v>
      </c>
      <c r="Q2233" s="13">
        <v>2024</v>
      </c>
      <c r="R2233" s="15">
        <f>Raw_Data!$G2233*Raw_Data!$H2233</f>
        <v>647453.29</v>
      </c>
      <c r="S2233" s="15">
        <f>Raw_Data!$R2233*Raw_Data!$I2233/100</f>
        <v>20718.505280000001</v>
      </c>
      <c r="T2233" s="15">
        <f>Raw_Data!$R2233-Raw_Data!$S2233</f>
        <v>626734.78472</v>
      </c>
      <c r="U2233" s="17">
        <f>Raw_Data!$L2233/Raw_Data!$J2233</f>
        <v>0.29122784218363013</v>
      </c>
    </row>
    <row r="2234" spans="1:21" x14ac:dyDescent="0.3">
      <c r="A2234" s="9" t="s">
        <v>2979</v>
      </c>
      <c r="B2234" s="8">
        <v>45412</v>
      </c>
      <c r="C2234" s="9" t="s">
        <v>25</v>
      </c>
      <c r="D2234" s="9" t="s">
        <v>616</v>
      </c>
      <c r="E2234" s="9" t="s">
        <v>5790</v>
      </c>
      <c r="F2234" s="9" t="s">
        <v>32</v>
      </c>
      <c r="G2234" s="9">
        <v>103360.35</v>
      </c>
      <c r="H2234" s="9">
        <v>138</v>
      </c>
      <c r="I2234" s="10">
        <v>13.1</v>
      </c>
      <c r="J2234" s="11">
        <v>14263728.18</v>
      </c>
      <c r="K2234" s="9">
        <v>81237.570000000007</v>
      </c>
      <c r="L2234" s="11">
        <v>3052943.6</v>
      </c>
      <c r="M2234" s="9" t="s">
        <v>36</v>
      </c>
      <c r="N2234" s="9" t="s">
        <v>28</v>
      </c>
      <c r="O2234" s="9" t="s">
        <v>29</v>
      </c>
      <c r="P2234" s="9">
        <v>4</v>
      </c>
      <c r="Q2234" s="9">
        <v>2024</v>
      </c>
      <c r="R2234" s="11">
        <f>Raw_Data!$G2234*Raw_Data!$H2234</f>
        <v>14263728.300000001</v>
      </c>
      <c r="S2234" s="11">
        <f>Raw_Data!$R2234*Raw_Data!$I2234/100</f>
        <v>1868548.4073000001</v>
      </c>
      <c r="T2234" s="11">
        <f>Raw_Data!$R2234-Raw_Data!$S2234</f>
        <v>12395179.892700002</v>
      </c>
      <c r="U2234" s="16">
        <f>Raw_Data!$L2234/Raw_Data!$J2234</f>
        <v>0.21403545843510319</v>
      </c>
    </row>
    <row r="2235" spans="1:21" x14ac:dyDescent="0.3">
      <c r="A2235" s="13" t="s">
        <v>2980</v>
      </c>
      <c r="B2235" s="12">
        <v>45413</v>
      </c>
      <c r="C2235" s="13" t="s">
        <v>34</v>
      </c>
      <c r="D2235" s="13" t="s">
        <v>1836</v>
      </c>
      <c r="E2235" s="13" t="s">
        <v>5788</v>
      </c>
      <c r="F2235" s="13" t="s">
        <v>20</v>
      </c>
      <c r="G2235" s="13">
        <v>51606.65</v>
      </c>
      <c r="H2235" s="13">
        <v>38</v>
      </c>
      <c r="I2235" s="14">
        <v>22.21</v>
      </c>
      <c r="J2235" s="15">
        <v>1961052.71</v>
      </c>
      <c r="K2235" s="13">
        <v>43063.64</v>
      </c>
      <c r="L2235" s="15">
        <v>324634.56</v>
      </c>
      <c r="M2235" s="13" t="s">
        <v>36</v>
      </c>
      <c r="N2235" s="13" t="s">
        <v>28</v>
      </c>
      <c r="O2235" s="13" t="s">
        <v>29</v>
      </c>
      <c r="P2235" s="13">
        <v>5</v>
      </c>
      <c r="Q2235" s="13">
        <v>2024</v>
      </c>
      <c r="R2235" s="15">
        <f>Raw_Data!$G2235*Raw_Data!$H2235</f>
        <v>1961052.7</v>
      </c>
      <c r="S2235" s="15">
        <f>Raw_Data!$R2235*Raw_Data!$I2235/100</f>
        <v>435549.80466999998</v>
      </c>
      <c r="T2235" s="15">
        <f>Raw_Data!$R2235-Raw_Data!$S2235</f>
        <v>1525502.89533</v>
      </c>
      <c r="U2235" s="17">
        <f>Raw_Data!$L2235/Raw_Data!$J2235</f>
        <v>0.16554096600493723</v>
      </c>
    </row>
    <row r="2236" spans="1:21" x14ac:dyDescent="0.3">
      <c r="A2236" s="9" t="s">
        <v>2981</v>
      </c>
      <c r="B2236" s="8">
        <v>45413</v>
      </c>
      <c r="C2236" s="9" t="s">
        <v>25</v>
      </c>
      <c r="D2236" s="9" t="s">
        <v>339</v>
      </c>
      <c r="E2236" s="9" t="s">
        <v>5785</v>
      </c>
      <c r="F2236" s="9" t="s">
        <v>42</v>
      </c>
      <c r="G2236" s="9">
        <v>103981.43</v>
      </c>
      <c r="H2236" s="9">
        <v>11</v>
      </c>
      <c r="I2236" s="10">
        <v>1.76</v>
      </c>
      <c r="J2236" s="11">
        <v>1143795.73</v>
      </c>
      <c r="K2236" s="9">
        <v>73469.460000000006</v>
      </c>
      <c r="L2236" s="11">
        <v>335631.68</v>
      </c>
      <c r="M2236" s="9" t="s">
        <v>21</v>
      </c>
      <c r="N2236" s="9" t="s">
        <v>28</v>
      </c>
      <c r="O2236" s="9" t="s">
        <v>23</v>
      </c>
      <c r="P2236" s="9">
        <v>5</v>
      </c>
      <c r="Q2236" s="9">
        <v>2024</v>
      </c>
      <c r="R2236" s="11">
        <f>Raw_Data!$G2236*Raw_Data!$H2236</f>
        <v>1143795.73</v>
      </c>
      <c r="S2236" s="11">
        <f>Raw_Data!$R2236*Raw_Data!$I2236/100</f>
        <v>20130.804848</v>
      </c>
      <c r="T2236" s="11">
        <f>Raw_Data!$R2236-Raw_Data!$S2236</f>
        <v>1123664.925152</v>
      </c>
      <c r="U2236" s="16">
        <f>Raw_Data!$L2236/Raw_Data!$J2236</f>
        <v>0.29343673104987023</v>
      </c>
    </row>
    <row r="2237" spans="1:21" x14ac:dyDescent="0.3">
      <c r="A2237" s="13" t="s">
        <v>2982</v>
      </c>
      <c r="B2237" s="12">
        <v>45413</v>
      </c>
      <c r="C2237" s="13" t="s">
        <v>25</v>
      </c>
      <c r="D2237" s="13" t="s">
        <v>732</v>
      </c>
      <c r="E2237" s="13" t="s">
        <v>5787</v>
      </c>
      <c r="F2237" s="13" t="s">
        <v>20</v>
      </c>
      <c r="G2237" s="13">
        <v>105376.42</v>
      </c>
      <c r="H2237" s="13">
        <v>3</v>
      </c>
      <c r="I2237" s="14">
        <v>3.22</v>
      </c>
      <c r="J2237" s="15">
        <v>316129.27</v>
      </c>
      <c r="K2237" s="13">
        <v>89537.03</v>
      </c>
      <c r="L2237" s="15">
        <v>47518.17</v>
      </c>
      <c r="M2237" s="13" t="s">
        <v>21</v>
      </c>
      <c r="N2237" s="13" t="s">
        <v>28</v>
      </c>
      <c r="O2237" s="13" t="s">
        <v>23</v>
      </c>
      <c r="P2237" s="13">
        <v>5</v>
      </c>
      <c r="Q2237" s="13">
        <v>2024</v>
      </c>
      <c r="R2237" s="15">
        <f>Raw_Data!$G2237*Raw_Data!$H2237</f>
        <v>316129.26</v>
      </c>
      <c r="S2237" s="15">
        <f>Raw_Data!$R2237*Raw_Data!$I2237/100</f>
        <v>10179.362172000001</v>
      </c>
      <c r="T2237" s="15">
        <f>Raw_Data!$R2237-Raw_Data!$S2237</f>
        <v>305949.89782800002</v>
      </c>
      <c r="U2237" s="17">
        <f>Raw_Data!$L2237/Raw_Data!$J2237</f>
        <v>0.15031246553031927</v>
      </c>
    </row>
    <row r="2238" spans="1:21" x14ac:dyDescent="0.3">
      <c r="A2238" s="9" t="s">
        <v>2983</v>
      </c>
      <c r="B2238" s="8">
        <v>45414</v>
      </c>
      <c r="C2238" s="9" t="s">
        <v>25</v>
      </c>
      <c r="D2238" s="9" t="s">
        <v>556</v>
      </c>
      <c r="E2238" s="9" t="s">
        <v>5790</v>
      </c>
      <c r="F2238" s="9" t="s">
        <v>27</v>
      </c>
      <c r="G2238" s="9">
        <v>100562.21</v>
      </c>
      <c r="H2238" s="9">
        <v>47</v>
      </c>
      <c r="I2238" s="10">
        <v>4</v>
      </c>
      <c r="J2238" s="11">
        <v>4726423.6399999997</v>
      </c>
      <c r="K2238" s="9">
        <v>73719.58</v>
      </c>
      <c r="L2238" s="11">
        <v>1261603.32</v>
      </c>
      <c r="M2238" s="9" t="s">
        <v>36</v>
      </c>
      <c r="N2238" s="9" t="s">
        <v>28</v>
      </c>
      <c r="O2238" s="9" t="s">
        <v>23</v>
      </c>
      <c r="P2238" s="9">
        <v>5</v>
      </c>
      <c r="Q2238" s="9">
        <v>2024</v>
      </c>
      <c r="R2238" s="11">
        <f>Raw_Data!$G2238*Raw_Data!$H2238</f>
        <v>4726423.87</v>
      </c>
      <c r="S2238" s="11">
        <f>Raw_Data!$R2238*Raw_Data!$I2238/100</f>
        <v>189056.95480000001</v>
      </c>
      <c r="T2238" s="11">
        <f>Raw_Data!$R2238-Raw_Data!$S2238</f>
        <v>4537366.9151999997</v>
      </c>
      <c r="U2238" s="16">
        <f>Raw_Data!$L2238/Raw_Data!$J2238</f>
        <v>0.26692556911804888</v>
      </c>
    </row>
    <row r="2239" spans="1:21" x14ac:dyDescent="0.3">
      <c r="A2239" s="13" t="s">
        <v>2984</v>
      </c>
      <c r="B2239" s="12">
        <v>45414</v>
      </c>
      <c r="C2239" s="13" t="s">
        <v>47</v>
      </c>
      <c r="D2239" s="13" t="s">
        <v>1067</v>
      </c>
      <c r="E2239" s="13" t="s">
        <v>5786</v>
      </c>
      <c r="F2239" s="13" t="s">
        <v>32</v>
      </c>
      <c r="G2239" s="13">
        <v>70756.05</v>
      </c>
      <c r="H2239" s="13">
        <v>15</v>
      </c>
      <c r="I2239" s="14">
        <v>3.9</v>
      </c>
      <c r="J2239" s="15">
        <v>1061340.77</v>
      </c>
      <c r="K2239" s="13">
        <v>57973.43</v>
      </c>
      <c r="L2239" s="15">
        <v>191739.33</v>
      </c>
      <c r="M2239" s="13" t="s">
        <v>21</v>
      </c>
      <c r="N2239" s="13" t="s">
        <v>22</v>
      </c>
      <c r="O2239" s="13" t="s">
        <v>23</v>
      </c>
      <c r="P2239" s="13">
        <v>5</v>
      </c>
      <c r="Q2239" s="13">
        <v>2024</v>
      </c>
      <c r="R2239" s="15">
        <f>Raw_Data!$G2239*Raw_Data!$H2239</f>
        <v>1061340.75</v>
      </c>
      <c r="S2239" s="15">
        <f>Raw_Data!$R2239*Raw_Data!$I2239/100</f>
        <v>41392.289250000002</v>
      </c>
      <c r="T2239" s="15">
        <f>Raw_Data!$R2239-Raw_Data!$S2239</f>
        <v>1019948.46075</v>
      </c>
      <c r="U2239" s="17">
        <f>Raw_Data!$L2239/Raw_Data!$J2239</f>
        <v>0.18065765060546951</v>
      </c>
    </row>
    <row r="2240" spans="1:21" x14ac:dyDescent="0.3">
      <c r="A2240" s="9" t="s">
        <v>2985</v>
      </c>
      <c r="B2240" s="8">
        <v>45414</v>
      </c>
      <c r="C2240" s="9" t="s">
        <v>25</v>
      </c>
      <c r="D2240" s="9" t="s">
        <v>396</v>
      </c>
      <c r="E2240" s="9" t="s">
        <v>5788</v>
      </c>
      <c r="F2240" s="9" t="s">
        <v>32</v>
      </c>
      <c r="G2240" s="9">
        <v>108172.74</v>
      </c>
      <c r="H2240" s="9">
        <v>12</v>
      </c>
      <c r="I2240" s="10">
        <v>5.22</v>
      </c>
      <c r="J2240" s="11">
        <v>1298072.82</v>
      </c>
      <c r="K2240" s="9">
        <v>89483.67</v>
      </c>
      <c r="L2240" s="11">
        <v>224268.79</v>
      </c>
      <c r="M2240" s="9" t="s">
        <v>21</v>
      </c>
      <c r="N2240" s="9" t="s">
        <v>28</v>
      </c>
      <c r="O2240" s="9" t="s">
        <v>23</v>
      </c>
      <c r="P2240" s="9">
        <v>5</v>
      </c>
      <c r="Q2240" s="9">
        <v>2024</v>
      </c>
      <c r="R2240" s="11">
        <f>Raw_Data!$G2240*Raw_Data!$H2240</f>
        <v>1298072.8800000001</v>
      </c>
      <c r="S2240" s="11">
        <f>Raw_Data!$R2240*Raw_Data!$I2240/100</f>
        <v>67759.404336000007</v>
      </c>
      <c r="T2240" s="11">
        <f>Raw_Data!$R2240-Raw_Data!$S2240</f>
        <v>1230313.475664</v>
      </c>
      <c r="U2240" s="16">
        <f>Raw_Data!$L2240/Raw_Data!$J2240</f>
        <v>0.17277057692341174</v>
      </c>
    </row>
    <row r="2241" spans="1:21" x14ac:dyDescent="0.3">
      <c r="A2241" s="13" t="s">
        <v>2986</v>
      </c>
      <c r="B2241" s="12">
        <v>45414</v>
      </c>
      <c r="C2241" s="13" t="s">
        <v>18</v>
      </c>
      <c r="D2241" s="13" t="s">
        <v>861</v>
      </c>
      <c r="E2241" s="13" t="s">
        <v>5786</v>
      </c>
      <c r="F2241" s="13" t="s">
        <v>32</v>
      </c>
      <c r="G2241" s="13">
        <v>49282.29</v>
      </c>
      <c r="H2241" s="13">
        <v>93</v>
      </c>
      <c r="I2241" s="14">
        <v>5.77</v>
      </c>
      <c r="J2241" s="15">
        <v>4583253.26</v>
      </c>
      <c r="K2241" s="13">
        <v>42817.18</v>
      </c>
      <c r="L2241" s="15">
        <v>601255.81999999995</v>
      </c>
      <c r="M2241" s="13" t="s">
        <v>36</v>
      </c>
      <c r="N2241" s="13" t="s">
        <v>28</v>
      </c>
      <c r="O2241" s="13" t="s">
        <v>23</v>
      </c>
      <c r="P2241" s="13">
        <v>5</v>
      </c>
      <c r="Q2241" s="13">
        <v>2024</v>
      </c>
      <c r="R2241" s="15">
        <f>Raw_Data!$G2241*Raw_Data!$H2241</f>
        <v>4583252.97</v>
      </c>
      <c r="S2241" s="15">
        <f>Raw_Data!$R2241*Raw_Data!$I2241/100</f>
        <v>264453.69636899995</v>
      </c>
      <c r="T2241" s="15">
        <f>Raw_Data!$R2241-Raw_Data!$S2241</f>
        <v>4318799.273631</v>
      </c>
      <c r="U2241" s="17">
        <f>Raw_Data!$L2241/Raw_Data!$J2241</f>
        <v>0.13118537988014217</v>
      </c>
    </row>
    <row r="2242" spans="1:21" x14ac:dyDescent="0.3">
      <c r="A2242" s="9" t="s">
        <v>2987</v>
      </c>
      <c r="B2242" s="8">
        <v>45414</v>
      </c>
      <c r="C2242" s="9" t="s">
        <v>40</v>
      </c>
      <c r="D2242" s="9" t="s">
        <v>931</v>
      </c>
      <c r="E2242" s="9" t="s">
        <v>5789</v>
      </c>
      <c r="F2242" s="9" t="s">
        <v>55</v>
      </c>
      <c r="G2242" s="9">
        <v>88040.28</v>
      </c>
      <c r="H2242" s="9">
        <v>2</v>
      </c>
      <c r="I2242" s="10">
        <v>2.61</v>
      </c>
      <c r="J2242" s="11">
        <v>176080.55</v>
      </c>
      <c r="K2242" s="9">
        <v>59637.18</v>
      </c>
      <c r="L2242" s="11">
        <v>56806.2</v>
      </c>
      <c r="M2242" s="9" t="s">
        <v>21</v>
      </c>
      <c r="N2242" s="9" t="s">
        <v>22</v>
      </c>
      <c r="O2242" s="9" t="s">
        <v>23</v>
      </c>
      <c r="P2242" s="9">
        <v>5</v>
      </c>
      <c r="Q2242" s="9">
        <v>2024</v>
      </c>
      <c r="R2242" s="11">
        <f>Raw_Data!$G2242*Raw_Data!$H2242</f>
        <v>176080.56</v>
      </c>
      <c r="S2242" s="11">
        <f>Raw_Data!$R2242*Raw_Data!$I2242/100</f>
        <v>4595.7026159999996</v>
      </c>
      <c r="T2242" s="11">
        <f>Raw_Data!$R2242-Raw_Data!$S2242</f>
        <v>171484.857384</v>
      </c>
      <c r="U2242" s="16">
        <f>Raw_Data!$L2242/Raw_Data!$J2242</f>
        <v>0.32261484871554524</v>
      </c>
    </row>
    <row r="2243" spans="1:21" x14ac:dyDescent="0.3">
      <c r="A2243" s="13" t="s">
        <v>2988</v>
      </c>
      <c r="B2243" s="12">
        <v>45414</v>
      </c>
      <c r="C2243" s="13" t="s">
        <v>34</v>
      </c>
      <c r="D2243" s="13" t="s">
        <v>57</v>
      </c>
      <c r="E2243" s="13" t="s">
        <v>5788</v>
      </c>
      <c r="F2243" s="13" t="s">
        <v>20</v>
      </c>
      <c r="G2243" s="13">
        <v>69942.16</v>
      </c>
      <c r="H2243" s="13">
        <v>5</v>
      </c>
      <c r="I2243" s="14">
        <v>0.6</v>
      </c>
      <c r="J2243" s="15">
        <v>349710.81</v>
      </c>
      <c r="K2243" s="13">
        <v>53646.33</v>
      </c>
      <c r="L2243" s="15">
        <v>81479.149999999994</v>
      </c>
      <c r="M2243" s="13" t="s">
        <v>21</v>
      </c>
      <c r="N2243" s="13" t="s">
        <v>28</v>
      </c>
      <c r="O2243" s="13" t="s">
        <v>23</v>
      </c>
      <c r="P2243" s="13">
        <v>5</v>
      </c>
      <c r="Q2243" s="13">
        <v>2024</v>
      </c>
      <c r="R2243" s="15">
        <f>Raw_Data!$G2243*Raw_Data!$H2243</f>
        <v>349710.80000000005</v>
      </c>
      <c r="S2243" s="15">
        <f>Raw_Data!$R2243*Raw_Data!$I2243/100</f>
        <v>2098.2647999999999</v>
      </c>
      <c r="T2243" s="15">
        <f>Raw_Data!$R2243-Raw_Data!$S2243</f>
        <v>347612.53520000004</v>
      </c>
      <c r="U2243" s="17">
        <f>Raw_Data!$L2243/Raw_Data!$J2243</f>
        <v>0.23299008114733427</v>
      </c>
    </row>
    <row r="2244" spans="1:21" x14ac:dyDescent="0.3">
      <c r="A2244" s="9" t="s">
        <v>2989</v>
      </c>
      <c r="B2244" s="8">
        <v>45415</v>
      </c>
      <c r="C2244" s="9" t="s">
        <v>25</v>
      </c>
      <c r="D2244" s="9" t="s">
        <v>732</v>
      </c>
      <c r="E2244" s="9" t="s">
        <v>5790</v>
      </c>
      <c r="F2244" s="9" t="s">
        <v>32</v>
      </c>
      <c r="G2244" s="9">
        <v>112432.42</v>
      </c>
      <c r="H2244" s="9">
        <v>11</v>
      </c>
      <c r="I2244" s="10">
        <v>0.9</v>
      </c>
      <c r="J2244" s="11">
        <v>1236756.57</v>
      </c>
      <c r="K2244" s="9">
        <v>87817.24</v>
      </c>
      <c r="L2244" s="11">
        <v>270766.93</v>
      </c>
      <c r="M2244" s="9" t="s">
        <v>21</v>
      </c>
      <c r="N2244" s="9" t="s">
        <v>28</v>
      </c>
      <c r="O2244" s="9" t="s">
        <v>23</v>
      </c>
      <c r="P2244" s="9">
        <v>5</v>
      </c>
      <c r="Q2244" s="9">
        <v>2024</v>
      </c>
      <c r="R2244" s="11">
        <f>Raw_Data!$G2244*Raw_Data!$H2244</f>
        <v>1236756.6199999999</v>
      </c>
      <c r="S2244" s="11">
        <f>Raw_Data!$R2244*Raw_Data!$I2244/100</f>
        <v>11130.809579999999</v>
      </c>
      <c r="T2244" s="11">
        <f>Raw_Data!$R2244-Raw_Data!$S2244</f>
        <v>1225625.81042</v>
      </c>
      <c r="U2244" s="16">
        <f>Raw_Data!$L2244/Raw_Data!$J2244</f>
        <v>0.21893308397787609</v>
      </c>
    </row>
    <row r="2245" spans="1:21" x14ac:dyDescent="0.3">
      <c r="A2245" s="13" t="s">
        <v>2990</v>
      </c>
      <c r="B2245" s="12">
        <v>45415</v>
      </c>
      <c r="C2245" s="13" t="s">
        <v>47</v>
      </c>
      <c r="D2245" s="13" t="s">
        <v>686</v>
      </c>
      <c r="E2245" s="13" t="s">
        <v>5788</v>
      </c>
      <c r="F2245" s="13" t="s">
        <v>20</v>
      </c>
      <c r="G2245" s="13">
        <v>53759.839999999997</v>
      </c>
      <c r="H2245" s="13">
        <v>2</v>
      </c>
      <c r="I2245" s="14">
        <v>4</v>
      </c>
      <c r="J2245" s="15">
        <v>107519.67999999999</v>
      </c>
      <c r="K2245" s="13">
        <v>43628.52</v>
      </c>
      <c r="L2245" s="15">
        <v>20262.650000000001</v>
      </c>
      <c r="M2245" s="13" t="s">
        <v>21</v>
      </c>
      <c r="N2245" s="13" t="s">
        <v>28</v>
      </c>
      <c r="O2245" s="13" t="s">
        <v>23</v>
      </c>
      <c r="P2245" s="13">
        <v>5</v>
      </c>
      <c r="Q2245" s="13">
        <v>2024</v>
      </c>
      <c r="R2245" s="15">
        <f>Raw_Data!$G2245*Raw_Data!$H2245</f>
        <v>107519.67999999999</v>
      </c>
      <c r="S2245" s="15">
        <f>Raw_Data!$R2245*Raw_Data!$I2245/100</f>
        <v>4300.7871999999998</v>
      </c>
      <c r="T2245" s="15">
        <f>Raw_Data!$R2245-Raw_Data!$S2245</f>
        <v>103218.89279999999</v>
      </c>
      <c r="U2245" s="17">
        <f>Raw_Data!$L2245/Raw_Data!$J2245</f>
        <v>0.18845526697996129</v>
      </c>
    </row>
    <row r="2246" spans="1:21" x14ac:dyDescent="0.3">
      <c r="A2246" s="9" t="s">
        <v>2991</v>
      </c>
      <c r="B2246" s="8">
        <v>45415</v>
      </c>
      <c r="C2246" s="9" t="s">
        <v>40</v>
      </c>
      <c r="D2246" s="9" t="s">
        <v>224</v>
      </c>
      <c r="E2246" s="9" t="s">
        <v>5786</v>
      </c>
      <c r="F2246" s="9" t="s">
        <v>55</v>
      </c>
      <c r="G2246" s="9">
        <v>69255.41</v>
      </c>
      <c r="H2246" s="9">
        <v>7</v>
      </c>
      <c r="I2246" s="10">
        <v>10.26</v>
      </c>
      <c r="J2246" s="11">
        <v>484787.9</v>
      </c>
      <c r="K2246" s="9">
        <v>45879.95</v>
      </c>
      <c r="L2246" s="11">
        <v>163628.26</v>
      </c>
      <c r="M2246" s="9" t="s">
        <v>21</v>
      </c>
      <c r="N2246" s="9" t="s">
        <v>22</v>
      </c>
      <c r="O2246" s="9" t="s">
        <v>29</v>
      </c>
      <c r="P2246" s="9">
        <v>5</v>
      </c>
      <c r="Q2246" s="9">
        <v>2024</v>
      </c>
      <c r="R2246" s="11">
        <f>Raw_Data!$G2246*Raw_Data!$H2246</f>
        <v>484787.87</v>
      </c>
      <c r="S2246" s="11">
        <f>Raw_Data!$R2246*Raw_Data!$I2246/100</f>
        <v>49739.235461999997</v>
      </c>
      <c r="T2246" s="11">
        <f>Raw_Data!$R2246-Raw_Data!$S2246</f>
        <v>435048.63453799998</v>
      </c>
      <c r="U2246" s="16">
        <f>Raw_Data!$L2246/Raw_Data!$J2246</f>
        <v>0.3375254621660318</v>
      </c>
    </row>
    <row r="2247" spans="1:21" x14ac:dyDescent="0.3">
      <c r="A2247" s="13" t="s">
        <v>2992</v>
      </c>
      <c r="B2247" s="12">
        <v>45415</v>
      </c>
      <c r="C2247" s="13" t="s">
        <v>40</v>
      </c>
      <c r="D2247" s="13" t="s">
        <v>508</v>
      </c>
      <c r="E2247" s="13" t="s">
        <v>5788</v>
      </c>
      <c r="F2247" s="13" t="s">
        <v>55</v>
      </c>
      <c r="G2247" s="13">
        <v>108598.3</v>
      </c>
      <c r="H2247" s="13">
        <v>48</v>
      </c>
      <c r="I2247" s="14">
        <v>0.32</v>
      </c>
      <c r="J2247" s="15">
        <v>5212718.42</v>
      </c>
      <c r="K2247" s="13">
        <v>75572.649999999994</v>
      </c>
      <c r="L2247" s="15">
        <v>1585231.44</v>
      </c>
      <c r="M2247" s="13" t="s">
        <v>36</v>
      </c>
      <c r="N2247" s="13" t="s">
        <v>22</v>
      </c>
      <c r="O2247" s="13" t="s">
        <v>23</v>
      </c>
      <c r="P2247" s="13">
        <v>5</v>
      </c>
      <c r="Q2247" s="13">
        <v>2024</v>
      </c>
      <c r="R2247" s="15">
        <f>Raw_Data!$G2247*Raw_Data!$H2247</f>
        <v>5212718.4000000004</v>
      </c>
      <c r="S2247" s="15">
        <f>Raw_Data!$R2247*Raw_Data!$I2247/100</f>
        <v>16680.698880000004</v>
      </c>
      <c r="T2247" s="15">
        <f>Raw_Data!$R2247-Raw_Data!$S2247</f>
        <v>5196037.7011200003</v>
      </c>
      <c r="U2247" s="17">
        <f>Raw_Data!$L2247/Raw_Data!$J2247</f>
        <v>0.3041083964784731</v>
      </c>
    </row>
    <row r="2248" spans="1:21" x14ac:dyDescent="0.3">
      <c r="A2248" s="9" t="s">
        <v>2993</v>
      </c>
      <c r="B2248" s="8">
        <v>45415</v>
      </c>
      <c r="C2248" s="9" t="s">
        <v>47</v>
      </c>
      <c r="D2248" s="9" t="s">
        <v>217</v>
      </c>
      <c r="E2248" s="9" t="s">
        <v>5786</v>
      </c>
      <c r="F2248" s="9" t="s">
        <v>27</v>
      </c>
      <c r="G2248" s="9">
        <v>48950.63</v>
      </c>
      <c r="H2248" s="9">
        <v>9</v>
      </c>
      <c r="I2248" s="10">
        <v>4</v>
      </c>
      <c r="J2248" s="11">
        <v>440555.69</v>
      </c>
      <c r="K2248" s="9">
        <v>37370.22</v>
      </c>
      <c r="L2248" s="11">
        <v>104223.73</v>
      </c>
      <c r="M2248" s="9" t="s">
        <v>21</v>
      </c>
      <c r="N2248" s="9" t="s">
        <v>58</v>
      </c>
      <c r="O2248" s="9" t="s">
        <v>23</v>
      </c>
      <c r="P2248" s="9">
        <v>5</v>
      </c>
      <c r="Q2248" s="9">
        <v>2024</v>
      </c>
      <c r="R2248" s="11">
        <f>Raw_Data!$G2248*Raw_Data!$H2248</f>
        <v>440555.67</v>
      </c>
      <c r="S2248" s="11">
        <f>Raw_Data!$R2248*Raw_Data!$I2248/100</f>
        <v>17622.2268</v>
      </c>
      <c r="T2248" s="11">
        <f>Raw_Data!$R2248-Raw_Data!$S2248</f>
        <v>422933.44319999998</v>
      </c>
      <c r="U2248" s="16">
        <f>Raw_Data!$L2248/Raw_Data!$J2248</f>
        <v>0.23657333764092342</v>
      </c>
    </row>
    <row r="2249" spans="1:21" x14ac:dyDescent="0.3">
      <c r="A2249" s="13" t="s">
        <v>2994</v>
      </c>
      <c r="B2249" s="12">
        <v>45415</v>
      </c>
      <c r="C2249" s="13" t="s">
        <v>40</v>
      </c>
      <c r="D2249" s="13" t="s">
        <v>1492</v>
      </c>
      <c r="E2249" s="13" t="s">
        <v>5787</v>
      </c>
      <c r="F2249" s="13" t="s">
        <v>20</v>
      </c>
      <c r="G2249" s="13">
        <v>100212.59</v>
      </c>
      <c r="H2249" s="13">
        <v>4</v>
      </c>
      <c r="I2249" s="14">
        <v>3.85</v>
      </c>
      <c r="J2249" s="15">
        <v>400850.35</v>
      </c>
      <c r="K2249" s="13">
        <v>81793.34</v>
      </c>
      <c r="L2249" s="15">
        <v>73676.990000000005</v>
      </c>
      <c r="M2249" s="13" t="s">
        <v>21</v>
      </c>
      <c r="N2249" s="13" t="s">
        <v>28</v>
      </c>
      <c r="O2249" s="13" t="s">
        <v>23</v>
      </c>
      <c r="P2249" s="13">
        <v>5</v>
      </c>
      <c r="Q2249" s="13">
        <v>2024</v>
      </c>
      <c r="R2249" s="15">
        <f>Raw_Data!$G2249*Raw_Data!$H2249</f>
        <v>400850.36</v>
      </c>
      <c r="S2249" s="15">
        <f>Raw_Data!$R2249*Raw_Data!$I2249/100</f>
        <v>15432.738859999999</v>
      </c>
      <c r="T2249" s="15">
        <f>Raw_Data!$R2249-Raw_Data!$S2249</f>
        <v>385417.62114</v>
      </c>
      <c r="U2249" s="17">
        <f>Raw_Data!$L2249/Raw_Data!$J2249</f>
        <v>0.18380173548557463</v>
      </c>
    </row>
    <row r="2250" spans="1:21" x14ac:dyDescent="0.3">
      <c r="A2250" s="9" t="s">
        <v>2995</v>
      </c>
      <c r="B2250" s="8">
        <v>45416</v>
      </c>
      <c r="C2250" s="9" t="s">
        <v>47</v>
      </c>
      <c r="D2250" s="9" t="s">
        <v>120</v>
      </c>
      <c r="E2250" s="9" t="s">
        <v>5787</v>
      </c>
      <c r="F2250" s="9" t="s">
        <v>32</v>
      </c>
      <c r="G2250" s="9">
        <v>63838.32</v>
      </c>
      <c r="H2250" s="9">
        <v>9</v>
      </c>
      <c r="I2250" s="10">
        <v>8.3800000000000008</v>
      </c>
      <c r="J2250" s="11">
        <v>574544.84</v>
      </c>
      <c r="K2250" s="9">
        <v>55267.75</v>
      </c>
      <c r="L2250" s="11">
        <v>77135.09</v>
      </c>
      <c r="M2250" s="9" t="s">
        <v>21</v>
      </c>
      <c r="N2250" s="9" t="s">
        <v>58</v>
      </c>
      <c r="O2250" s="9" t="s">
        <v>29</v>
      </c>
      <c r="P2250" s="9">
        <v>5</v>
      </c>
      <c r="Q2250" s="9">
        <v>2024</v>
      </c>
      <c r="R2250" s="11">
        <f>Raw_Data!$G2250*Raw_Data!$H2250</f>
        <v>574544.88</v>
      </c>
      <c r="S2250" s="11">
        <f>Raw_Data!$R2250*Raw_Data!$I2250/100</f>
        <v>48146.860944000007</v>
      </c>
      <c r="T2250" s="11">
        <f>Raw_Data!$R2250-Raw_Data!$S2250</f>
        <v>526398.01905600005</v>
      </c>
      <c r="U2250" s="16">
        <f>Raw_Data!$L2250/Raw_Data!$J2250</f>
        <v>0.13425425594284338</v>
      </c>
    </row>
    <row r="2251" spans="1:21" x14ac:dyDescent="0.3">
      <c r="A2251" s="13" t="s">
        <v>2996</v>
      </c>
      <c r="B2251" s="12">
        <v>45416</v>
      </c>
      <c r="C2251" s="13" t="s">
        <v>40</v>
      </c>
      <c r="D2251" s="13" t="s">
        <v>482</v>
      </c>
      <c r="E2251" s="13" t="s">
        <v>5785</v>
      </c>
      <c r="F2251" s="13" t="s">
        <v>32</v>
      </c>
      <c r="G2251" s="13">
        <v>101972.19</v>
      </c>
      <c r="H2251" s="13">
        <v>6</v>
      </c>
      <c r="I2251" s="14">
        <v>2.56</v>
      </c>
      <c r="J2251" s="15">
        <v>611833.12</v>
      </c>
      <c r="K2251" s="13">
        <v>87424.12</v>
      </c>
      <c r="L2251" s="15">
        <v>87288.4</v>
      </c>
      <c r="M2251" s="13" t="s">
        <v>21</v>
      </c>
      <c r="N2251" s="13" t="s">
        <v>28</v>
      </c>
      <c r="O2251" s="13" t="s">
        <v>23</v>
      </c>
      <c r="P2251" s="13">
        <v>5</v>
      </c>
      <c r="Q2251" s="13">
        <v>2024</v>
      </c>
      <c r="R2251" s="15">
        <f>Raw_Data!$G2251*Raw_Data!$H2251</f>
        <v>611833.14</v>
      </c>
      <c r="S2251" s="15">
        <f>Raw_Data!$R2251*Raw_Data!$I2251/100</f>
        <v>15662.928384000001</v>
      </c>
      <c r="T2251" s="15">
        <f>Raw_Data!$R2251-Raw_Data!$S2251</f>
        <v>596170.21161600004</v>
      </c>
      <c r="U2251" s="17">
        <f>Raw_Data!$L2251/Raw_Data!$J2251</f>
        <v>0.1426670069773274</v>
      </c>
    </row>
    <row r="2252" spans="1:21" x14ac:dyDescent="0.3">
      <c r="A2252" s="9" t="s">
        <v>2997</v>
      </c>
      <c r="B2252" s="8">
        <v>45416</v>
      </c>
      <c r="C2252" s="9" t="s">
        <v>18</v>
      </c>
      <c r="D2252" s="9" t="s">
        <v>1336</v>
      </c>
      <c r="E2252" s="9" t="s">
        <v>5790</v>
      </c>
      <c r="F2252" s="9" t="s">
        <v>55</v>
      </c>
      <c r="G2252" s="9">
        <v>57200.56</v>
      </c>
      <c r="H2252" s="9">
        <v>11</v>
      </c>
      <c r="I2252" s="10">
        <v>4.3899999999999997</v>
      </c>
      <c r="J2252" s="11">
        <v>629206.18999999994</v>
      </c>
      <c r="K2252" s="9">
        <v>40954.550000000003</v>
      </c>
      <c r="L2252" s="11">
        <v>178706.12</v>
      </c>
      <c r="M2252" s="9" t="s">
        <v>21</v>
      </c>
      <c r="N2252" s="9" t="s">
        <v>28</v>
      </c>
      <c r="O2252" s="9" t="s">
        <v>23</v>
      </c>
      <c r="P2252" s="9">
        <v>5</v>
      </c>
      <c r="Q2252" s="9">
        <v>2024</v>
      </c>
      <c r="R2252" s="11">
        <f>Raw_Data!$G2252*Raw_Data!$H2252</f>
        <v>629206.15999999992</v>
      </c>
      <c r="S2252" s="11">
        <f>Raw_Data!$R2252*Raw_Data!$I2252/100</f>
        <v>27622.150423999992</v>
      </c>
      <c r="T2252" s="11">
        <f>Raw_Data!$R2252-Raw_Data!$S2252</f>
        <v>601584.00957599992</v>
      </c>
      <c r="U2252" s="16">
        <f>Raw_Data!$L2252/Raw_Data!$J2252</f>
        <v>0.28401837559798959</v>
      </c>
    </row>
    <row r="2253" spans="1:21" x14ac:dyDescent="0.3">
      <c r="A2253" s="13" t="s">
        <v>2998</v>
      </c>
      <c r="B2253" s="12">
        <v>45416</v>
      </c>
      <c r="C2253" s="13" t="s">
        <v>18</v>
      </c>
      <c r="D2253" s="13" t="s">
        <v>2999</v>
      </c>
      <c r="E2253" s="13" t="s">
        <v>5789</v>
      </c>
      <c r="F2253" s="13" t="s">
        <v>42</v>
      </c>
      <c r="G2253" s="13">
        <v>54136.01</v>
      </c>
      <c r="H2253" s="13">
        <v>107</v>
      </c>
      <c r="I2253" s="14">
        <v>4.6399999999999997</v>
      </c>
      <c r="J2253" s="15">
        <v>5792553.5499999998</v>
      </c>
      <c r="K2253" s="13">
        <v>41289.53</v>
      </c>
      <c r="L2253" s="15">
        <v>1374573.89</v>
      </c>
      <c r="M2253" s="13" t="s">
        <v>36</v>
      </c>
      <c r="N2253" s="13" t="s">
        <v>28</v>
      </c>
      <c r="O2253" s="13" t="s">
        <v>23</v>
      </c>
      <c r="P2253" s="13">
        <v>5</v>
      </c>
      <c r="Q2253" s="13">
        <v>2024</v>
      </c>
      <c r="R2253" s="15">
        <f>Raw_Data!$G2253*Raw_Data!$H2253</f>
        <v>5792553.0700000003</v>
      </c>
      <c r="S2253" s="15">
        <f>Raw_Data!$R2253*Raw_Data!$I2253/100</f>
        <v>268774.46244800003</v>
      </c>
      <c r="T2253" s="15">
        <f>Raw_Data!$R2253-Raw_Data!$S2253</f>
        <v>5523778.6075520003</v>
      </c>
      <c r="U2253" s="17">
        <f>Raw_Data!$L2253/Raw_Data!$J2253</f>
        <v>0.23730016099721685</v>
      </c>
    </row>
    <row r="2254" spans="1:21" x14ac:dyDescent="0.3">
      <c r="A2254" s="9" t="s">
        <v>3000</v>
      </c>
      <c r="B2254" s="8">
        <v>45416</v>
      </c>
      <c r="C2254" s="9" t="s">
        <v>40</v>
      </c>
      <c r="D2254" s="9" t="s">
        <v>1475</v>
      </c>
      <c r="E2254" s="9" t="s">
        <v>5789</v>
      </c>
      <c r="F2254" s="9" t="s">
        <v>32</v>
      </c>
      <c r="G2254" s="9">
        <v>114325.46</v>
      </c>
      <c r="H2254" s="9">
        <v>137</v>
      </c>
      <c r="I2254" s="10">
        <v>5.15</v>
      </c>
      <c r="J2254" s="11">
        <v>15662588.59</v>
      </c>
      <c r="K2254" s="9">
        <v>100246.92</v>
      </c>
      <c r="L2254" s="11">
        <v>1928760.61</v>
      </c>
      <c r="M2254" s="9" t="s">
        <v>36</v>
      </c>
      <c r="N2254" s="9" t="s">
        <v>28</v>
      </c>
      <c r="O2254" s="9" t="s">
        <v>23</v>
      </c>
      <c r="P2254" s="9">
        <v>5</v>
      </c>
      <c r="Q2254" s="9">
        <v>2024</v>
      </c>
      <c r="R2254" s="11">
        <f>Raw_Data!$G2254*Raw_Data!$H2254</f>
        <v>15662588.020000001</v>
      </c>
      <c r="S2254" s="11">
        <f>Raw_Data!$R2254*Raw_Data!$I2254/100</f>
        <v>806623.28303000017</v>
      </c>
      <c r="T2254" s="11">
        <f>Raw_Data!$R2254-Raw_Data!$S2254</f>
        <v>14855964.736970002</v>
      </c>
      <c r="U2254" s="16">
        <f>Raw_Data!$L2254/Raw_Data!$J2254</f>
        <v>0.12314443419853628</v>
      </c>
    </row>
    <row r="2255" spans="1:21" x14ac:dyDescent="0.3">
      <c r="A2255" s="13" t="s">
        <v>3001</v>
      </c>
      <c r="B2255" s="12">
        <v>45416</v>
      </c>
      <c r="C2255" s="13" t="s">
        <v>34</v>
      </c>
      <c r="D2255" s="13" t="s">
        <v>219</v>
      </c>
      <c r="E2255" s="13" t="s">
        <v>5785</v>
      </c>
      <c r="F2255" s="13" t="s">
        <v>27</v>
      </c>
      <c r="G2255" s="13">
        <v>67903.42</v>
      </c>
      <c r="H2255" s="13">
        <v>9</v>
      </c>
      <c r="I2255" s="14">
        <v>4</v>
      </c>
      <c r="J2255" s="15">
        <v>611130.81000000006</v>
      </c>
      <c r="K2255" s="13">
        <v>50907.95</v>
      </c>
      <c r="L2255" s="15">
        <v>152959.26999999999</v>
      </c>
      <c r="M2255" s="13" t="s">
        <v>21</v>
      </c>
      <c r="N2255" s="13" t="s">
        <v>22</v>
      </c>
      <c r="O2255" s="13" t="s">
        <v>23</v>
      </c>
      <c r="P2255" s="13">
        <v>5</v>
      </c>
      <c r="Q2255" s="13">
        <v>2024</v>
      </c>
      <c r="R2255" s="15">
        <f>Raw_Data!$G2255*Raw_Data!$H2255</f>
        <v>611130.78</v>
      </c>
      <c r="S2255" s="15">
        <f>Raw_Data!$R2255*Raw_Data!$I2255/100</f>
        <v>24445.231200000002</v>
      </c>
      <c r="T2255" s="15">
        <f>Raw_Data!$R2255-Raw_Data!$S2255</f>
        <v>586685.54879999999</v>
      </c>
      <c r="U2255" s="17">
        <f>Raw_Data!$L2255/Raw_Data!$J2255</f>
        <v>0.25028891932318054</v>
      </c>
    </row>
    <row r="2256" spans="1:21" x14ac:dyDescent="0.3">
      <c r="A2256" s="9" t="s">
        <v>3002</v>
      </c>
      <c r="B2256" s="8">
        <v>45416</v>
      </c>
      <c r="C2256" s="9" t="s">
        <v>18</v>
      </c>
      <c r="D2256" s="9" t="s">
        <v>792</v>
      </c>
      <c r="E2256" s="9" t="s">
        <v>5790</v>
      </c>
      <c r="F2256" s="9" t="s">
        <v>32</v>
      </c>
      <c r="G2256" s="9">
        <v>59055.199999999997</v>
      </c>
      <c r="H2256" s="9">
        <v>5</v>
      </c>
      <c r="I2256" s="10">
        <v>14.12</v>
      </c>
      <c r="J2256" s="11">
        <v>295276</v>
      </c>
      <c r="K2256" s="9">
        <v>48618.91</v>
      </c>
      <c r="L2256" s="11">
        <v>52181.47</v>
      </c>
      <c r="M2256" s="9" t="s">
        <v>21</v>
      </c>
      <c r="N2256" s="9" t="s">
        <v>22</v>
      </c>
      <c r="O2256" s="9" t="s">
        <v>29</v>
      </c>
      <c r="P2256" s="9">
        <v>5</v>
      </c>
      <c r="Q2256" s="9">
        <v>2024</v>
      </c>
      <c r="R2256" s="11">
        <f>Raw_Data!$G2256*Raw_Data!$H2256</f>
        <v>295276</v>
      </c>
      <c r="S2256" s="11">
        <f>Raw_Data!$R2256*Raw_Data!$I2256/100</f>
        <v>41692.9712</v>
      </c>
      <c r="T2256" s="11">
        <f>Raw_Data!$R2256-Raw_Data!$S2256</f>
        <v>253583.0288</v>
      </c>
      <c r="U2256" s="16">
        <f>Raw_Data!$L2256/Raw_Data!$J2256</f>
        <v>0.17672100001354665</v>
      </c>
    </row>
    <row r="2257" spans="1:21" x14ac:dyDescent="0.3">
      <c r="A2257" s="13" t="s">
        <v>3003</v>
      </c>
      <c r="B2257" s="12">
        <v>45416</v>
      </c>
      <c r="C2257" s="13" t="s">
        <v>40</v>
      </c>
      <c r="D2257" s="13" t="s">
        <v>224</v>
      </c>
      <c r="E2257" s="13" t="s">
        <v>5785</v>
      </c>
      <c r="F2257" s="13" t="s">
        <v>20</v>
      </c>
      <c r="G2257" s="13">
        <v>106234.16</v>
      </c>
      <c r="H2257" s="13">
        <v>9</v>
      </c>
      <c r="I2257" s="14">
        <v>3.74</v>
      </c>
      <c r="J2257" s="15">
        <v>956107.43</v>
      </c>
      <c r="K2257" s="13">
        <v>86465.64</v>
      </c>
      <c r="L2257" s="15">
        <v>177916.71</v>
      </c>
      <c r="M2257" s="13" t="s">
        <v>21</v>
      </c>
      <c r="N2257" s="13" t="s">
        <v>28</v>
      </c>
      <c r="O2257" s="13" t="s">
        <v>23</v>
      </c>
      <c r="P2257" s="13">
        <v>5</v>
      </c>
      <c r="Q2257" s="13">
        <v>2024</v>
      </c>
      <c r="R2257" s="15">
        <f>Raw_Data!$G2257*Raw_Data!$H2257</f>
        <v>956107.44000000006</v>
      </c>
      <c r="S2257" s="15">
        <f>Raw_Data!$R2257*Raw_Data!$I2257/100</f>
        <v>35758.418256000004</v>
      </c>
      <c r="T2257" s="15">
        <f>Raw_Data!$R2257-Raw_Data!$S2257</f>
        <v>920349.02174400003</v>
      </c>
      <c r="U2257" s="17">
        <f>Raw_Data!$L2257/Raw_Data!$J2257</f>
        <v>0.18608443404733294</v>
      </c>
    </row>
    <row r="2258" spans="1:21" x14ac:dyDescent="0.3">
      <c r="A2258" s="9" t="s">
        <v>3004</v>
      </c>
      <c r="B2258" s="8">
        <v>45416</v>
      </c>
      <c r="C2258" s="9" t="s">
        <v>25</v>
      </c>
      <c r="D2258" s="9" t="s">
        <v>780</v>
      </c>
      <c r="E2258" s="9" t="s">
        <v>5789</v>
      </c>
      <c r="F2258" s="9" t="s">
        <v>42</v>
      </c>
      <c r="G2258" s="9">
        <v>112105.32</v>
      </c>
      <c r="H2258" s="9">
        <v>12</v>
      </c>
      <c r="I2258" s="10">
        <v>5.23</v>
      </c>
      <c r="J2258" s="11">
        <v>1345263.84</v>
      </c>
      <c r="K2258" s="9">
        <v>79602.820000000007</v>
      </c>
      <c r="L2258" s="11">
        <v>390030.03</v>
      </c>
      <c r="M2258" s="9" t="s">
        <v>21</v>
      </c>
      <c r="N2258" s="9" t="s">
        <v>22</v>
      </c>
      <c r="O2258" s="9" t="s">
        <v>23</v>
      </c>
      <c r="P2258" s="9">
        <v>5</v>
      </c>
      <c r="Q2258" s="9">
        <v>2024</v>
      </c>
      <c r="R2258" s="11">
        <f>Raw_Data!$G2258*Raw_Data!$H2258</f>
        <v>1345263.84</v>
      </c>
      <c r="S2258" s="11">
        <f>Raw_Data!$R2258*Raw_Data!$I2258/100</f>
        <v>70357.298832000015</v>
      </c>
      <c r="T2258" s="11">
        <f>Raw_Data!$R2258-Raw_Data!$S2258</f>
        <v>1274906.5411680001</v>
      </c>
      <c r="U2258" s="16">
        <f>Raw_Data!$L2258/Raw_Data!$J2258</f>
        <v>0.28992827905045004</v>
      </c>
    </row>
    <row r="2259" spans="1:21" x14ac:dyDescent="0.3">
      <c r="A2259" s="13" t="s">
        <v>3005</v>
      </c>
      <c r="B2259" s="12">
        <v>45417</v>
      </c>
      <c r="C2259" s="13" t="s">
        <v>47</v>
      </c>
      <c r="D2259" s="13" t="s">
        <v>1415</v>
      </c>
      <c r="E2259" s="13" t="s">
        <v>5790</v>
      </c>
      <c r="F2259" s="13" t="s">
        <v>42</v>
      </c>
      <c r="G2259" s="13">
        <v>41502.050000000003</v>
      </c>
      <c r="H2259" s="13">
        <v>121</v>
      </c>
      <c r="I2259" s="14">
        <v>2.2000000000000002</v>
      </c>
      <c r="J2259" s="15">
        <v>5021747.5599999996</v>
      </c>
      <c r="K2259" s="13">
        <v>29352.02</v>
      </c>
      <c r="L2259" s="15">
        <v>1470153.4</v>
      </c>
      <c r="M2259" s="13" t="s">
        <v>36</v>
      </c>
      <c r="N2259" s="13" t="s">
        <v>22</v>
      </c>
      <c r="O2259" s="13" t="s">
        <v>23</v>
      </c>
      <c r="P2259" s="13">
        <v>5</v>
      </c>
      <c r="Q2259" s="13">
        <v>2024</v>
      </c>
      <c r="R2259" s="15">
        <f>Raw_Data!$G2259*Raw_Data!$H2259</f>
        <v>5021748.0500000007</v>
      </c>
      <c r="S2259" s="15">
        <f>Raw_Data!$R2259*Raw_Data!$I2259/100</f>
        <v>110478.45710000003</v>
      </c>
      <c r="T2259" s="15">
        <f>Raw_Data!$R2259-Raw_Data!$S2259</f>
        <v>4911269.5929000005</v>
      </c>
      <c r="U2259" s="17">
        <f>Raw_Data!$L2259/Raw_Data!$J2259</f>
        <v>0.29275732848665936</v>
      </c>
    </row>
    <row r="2260" spans="1:21" x14ac:dyDescent="0.3">
      <c r="A2260" s="9" t="s">
        <v>3006</v>
      </c>
      <c r="B2260" s="8">
        <v>45417</v>
      </c>
      <c r="C2260" s="9" t="s">
        <v>47</v>
      </c>
      <c r="D2260" s="9" t="s">
        <v>3007</v>
      </c>
      <c r="E2260" s="9" t="s">
        <v>5786</v>
      </c>
      <c r="F2260" s="9" t="s">
        <v>20</v>
      </c>
      <c r="G2260" s="9">
        <v>40695.08</v>
      </c>
      <c r="H2260" s="9">
        <v>5</v>
      </c>
      <c r="I2260" s="10">
        <v>5.93</v>
      </c>
      <c r="J2260" s="11">
        <v>203475.42</v>
      </c>
      <c r="K2260" s="9">
        <v>31367.59</v>
      </c>
      <c r="L2260" s="11">
        <v>46637.440000000002</v>
      </c>
      <c r="M2260" s="9" t="s">
        <v>21</v>
      </c>
      <c r="N2260" s="9" t="s">
        <v>22</v>
      </c>
      <c r="O2260" s="9" t="s">
        <v>29</v>
      </c>
      <c r="P2260" s="9">
        <v>5</v>
      </c>
      <c r="Q2260" s="9">
        <v>2024</v>
      </c>
      <c r="R2260" s="11">
        <f>Raw_Data!$G2260*Raw_Data!$H2260</f>
        <v>203475.40000000002</v>
      </c>
      <c r="S2260" s="11">
        <f>Raw_Data!$R2260*Raw_Data!$I2260/100</f>
        <v>12066.09122</v>
      </c>
      <c r="T2260" s="11">
        <f>Raw_Data!$R2260-Raw_Data!$S2260</f>
        <v>191409.30878000002</v>
      </c>
      <c r="U2260" s="16">
        <f>Raw_Data!$L2260/Raw_Data!$J2260</f>
        <v>0.2292042940616611</v>
      </c>
    </row>
    <row r="2261" spans="1:21" x14ac:dyDescent="0.3">
      <c r="A2261" s="13" t="s">
        <v>3008</v>
      </c>
      <c r="B2261" s="12">
        <v>45417</v>
      </c>
      <c r="C2261" s="13" t="s">
        <v>25</v>
      </c>
      <c r="D2261" s="13" t="s">
        <v>2002</v>
      </c>
      <c r="E2261" s="13" t="s">
        <v>5786</v>
      </c>
      <c r="F2261" s="13" t="s">
        <v>55</v>
      </c>
      <c r="G2261" s="13">
        <v>111092.25</v>
      </c>
      <c r="H2261" s="13">
        <v>5</v>
      </c>
      <c r="I2261" s="14">
        <v>5.9</v>
      </c>
      <c r="J2261" s="15">
        <v>555461.23</v>
      </c>
      <c r="K2261" s="13">
        <v>73784.77</v>
      </c>
      <c r="L2261" s="15">
        <v>186537.38</v>
      </c>
      <c r="M2261" s="13" t="s">
        <v>21</v>
      </c>
      <c r="N2261" s="13" t="s">
        <v>22</v>
      </c>
      <c r="O2261" s="13" t="s">
        <v>23</v>
      </c>
      <c r="P2261" s="13">
        <v>5</v>
      </c>
      <c r="Q2261" s="13">
        <v>2024</v>
      </c>
      <c r="R2261" s="15">
        <f>Raw_Data!$G2261*Raw_Data!$H2261</f>
        <v>555461.25</v>
      </c>
      <c r="S2261" s="15">
        <f>Raw_Data!$R2261*Raw_Data!$I2261/100</f>
        <v>32772.213750000003</v>
      </c>
      <c r="T2261" s="15">
        <f>Raw_Data!$R2261-Raw_Data!$S2261</f>
        <v>522689.03625</v>
      </c>
      <c r="U2261" s="17">
        <f>Raw_Data!$L2261/Raw_Data!$J2261</f>
        <v>0.33582430226498439</v>
      </c>
    </row>
    <row r="2262" spans="1:21" x14ac:dyDescent="0.3">
      <c r="A2262" s="9" t="s">
        <v>3009</v>
      </c>
      <c r="B2262" s="8">
        <v>45418</v>
      </c>
      <c r="C2262" s="9" t="s">
        <v>47</v>
      </c>
      <c r="D2262" s="9" t="s">
        <v>2555</v>
      </c>
      <c r="E2262" s="9" t="s">
        <v>5787</v>
      </c>
      <c r="F2262" s="9" t="s">
        <v>20</v>
      </c>
      <c r="G2262" s="9">
        <v>56338.2</v>
      </c>
      <c r="H2262" s="9">
        <v>33</v>
      </c>
      <c r="I2262" s="10">
        <v>3.78</v>
      </c>
      <c r="J2262" s="11">
        <v>1859160.63</v>
      </c>
      <c r="K2262" s="9">
        <v>43624.29</v>
      </c>
      <c r="L2262" s="11">
        <v>419559.05</v>
      </c>
      <c r="M2262" s="9" t="s">
        <v>36</v>
      </c>
      <c r="N2262" s="9" t="s">
        <v>22</v>
      </c>
      <c r="O2262" s="9" t="s">
        <v>23</v>
      </c>
      <c r="P2262" s="9">
        <v>5</v>
      </c>
      <c r="Q2262" s="9">
        <v>2024</v>
      </c>
      <c r="R2262" s="11">
        <f>Raw_Data!$G2262*Raw_Data!$H2262</f>
        <v>1859160.5999999999</v>
      </c>
      <c r="S2262" s="11">
        <f>Raw_Data!$R2262*Raw_Data!$I2262/100</f>
        <v>70276.270679999987</v>
      </c>
      <c r="T2262" s="11">
        <f>Raw_Data!$R2262-Raw_Data!$S2262</f>
        <v>1788884.3293199998</v>
      </c>
      <c r="U2262" s="16">
        <f>Raw_Data!$L2262/Raw_Data!$J2262</f>
        <v>0.22567122131883785</v>
      </c>
    </row>
    <row r="2263" spans="1:21" x14ac:dyDescent="0.3">
      <c r="A2263" s="13" t="s">
        <v>3010</v>
      </c>
      <c r="B2263" s="12">
        <v>45418</v>
      </c>
      <c r="C2263" s="13" t="s">
        <v>47</v>
      </c>
      <c r="D2263" s="13" t="s">
        <v>236</v>
      </c>
      <c r="E2263" s="13" t="s">
        <v>5788</v>
      </c>
      <c r="F2263" s="13" t="s">
        <v>20</v>
      </c>
      <c r="G2263" s="13">
        <v>64290.46</v>
      </c>
      <c r="H2263" s="13">
        <v>6</v>
      </c>
      <c r="I2263" s="14">
        <v>3.55</v>
      </c>
      <c r="J2263" s="15">
        <v>385742.78</v>
      </c>
      <c r="K2263" s="13">
        <v>49013.17</v>
      </c>
      <c r="L2263" s="15">
        <v>91663.76</v>
      </c>
      <c r="M2263" s="13" t="s">
        <v>21</v>
      </c>
      <c r="N2263" s="13" t="s">
        <v>22</v>
      </c>
      <c r="O2263" s="13" t="s">
        <v>23</v>
      </c>
      <c r="P2263" s="13">
        <v>5</v>
      </c>
      <c r="Q2263" s="13">
        <v>2024</v>
      </c>
      <c r="R2263" s="15">
        <f>Raw_Data!$G2263*Raw_Data!$H2263</f>
        <v>385742.76</v>
      </c>
      <c r="S2263" s="15">
        <f>Raw_Data!$R2263*Raw_Data!$I2263/100</f>
        <v>13693.867979999999</v>
      </c>
      <c r="T2263" s="15">
        <f>Raw_Data!$R2263-Raw_Data!$S2263</f>
        <v>372048.89202000003</v>
      </c>
      <c r="U2263" s="17">
        <f>Raw_Data!$L2263/Raw_Data!$J2263</f>
        <v>0.23762923054580565</v>
      </c>
    </row>
    <row r="2264" spans="1:21" x14ac:dyDescent="0.3">
      <c r="A2264" s="9" t="s">
        <v>3011</v>
      </c>
      <c r="B2264" s="8">
        <v>45418</v>
      </c>
      <c r="C2264" s="9" t="s">
        <v>47</v>
      </c>
      <c r="D2264" s="9" t="s">
        <v>2976</v>
      </c>
      <c r="E2264" s="9" t="s">
        <v>5787</v>
      </c>
      <c r="F2264" s="9" t="s">
        <v>20</v>
      </c>
      <c r="G2264" s="9">
        <v>46200.55</v>
      </c>
      <c r="H2264" s="9">
        <v>6</v>
      </c>
      <c r="I2264" s="10">
        <v>16.489999999999998</v>
      </c>
      <c r="J2264" s="11">
        <v>277203.28000000003</v>
      </c>
      <c r="K2264" s="9">
        <v>36691.53</v>
      </c>
      <c r="L2264" s="11">
        <v>57054.12</v>
      </c>
      <c r="M2264" s="9" t="s">
        <v>21</v>
      </c>
      <c r="N2264" s="9" t="s">
        <v>22</v>
      </c>
      <c r="O2264" s="9" t="s">
        <v>29</v>
      </c>
      <c r="P2264" s="9">
        <v>5</v>
      </c>
      <c r="Q2264" s="9">
        <v>2024</v>
      </c>
      <c r="R2264" s="11">
        <f>Raw_Data!$G2264*Raw_Data!$H2264</f>
        <v>277203.30000000005</v>
      </c>
      <c r="S2264" s="11">
        <f>Raw_Data!$R2264*Raw_Data!$I2264/100</f>
        <v>45710.824170000007</v>
      </c>
      <c r="T2264" s="11">
        <f>Raw_Data!$R2264-Raw_Data!$S2264</f>
        <v>231492.47583000004</v>
      </c>
      <c r="U2264" s="16">
        <f>Raw_Data!$L2264/Raw_Data!$J2264</f>
        <v>0.20582050832876148</v>
      </c>
    </row>
    <row r="2265" spans="1:21" x14ac:dyDescent="0.3">
      <c r="A2265" s="13" t="s">
        <v>3012</v>
      </c>
      <c r="B2265" s="12">
        <v>45418</v>
      </c>
      <c r="C2265" s="13" t="s">
        <v>47</v>
      </c>
      <c r="D2265" s="13" t="s">
        <v>74</v>
      </c>
      <c r="E2265" s="13" t="s">
        <v>5790</v>
      </c>
      <c r="F2265" s="13" t="s">
        <v>27</v>
      </c>
      <c r="G2265" s="13">
        <v>51336.78</v>
      </c>
      <c r="H2265" s="13">
        <v>1</v>
      </c>
      <c r="I2265" s="14">
        <v>4</v>
      </c>
      <c r="J2265" s="15">
        <v>51336.78</v>
      </c>
      <c r="K2265" s="13">
        <v>41265.129999999997</v>
      </c>
      <c r="L2265" s="15">
        <v>10071.65</v>
      </c>
      <c r="M2265" s="13" t="s">
        <v>21</v>
      </c>
      <c r="N2265" s="13" t="s">
        <v>22</v>
      </c>
      <c r="O2265" s="13" t="s">
        <v>23</v>
      </c>
      <c r="P2265" s="13">
        <v>5</v>
      </c>
      <c r="Q2265" s="13">
        <v>2024</v>
      </c>
      <c r="R2265" s="15">
        <f>Raw_Data!$G2265*Raw_Data!$H2265</f>
        <v>51336.78</v>
      </c>
      <c r="S2265" s="15">
        <f>Raw_Data!$R2265*Raw_Data!$I2265/100</f>
        <v>2053.4712</v>
      </c>
      <c r="T2265" s="15">
        <f>Raw_Data!$R2265-Raw_Data!$S2265</f>
        <v>49283.308799999999</v>
      </c>
      <c r="U2265" s="17">
        <f>Raw_Data!$L2265/Raw_Data!$J2265</f>
        <v>0.19618780141645034</v>
      </c>
    </row>
    <row r="2266" spans="1:21" x14ac:dyDescent="0.3">
      <c r="A2266" s="9" t="s">
        <v>3013</v>
      </c>
      <c r="B2266" s="8">
        <v>45418</v>
      </c>
      <c r="C2266" s="9" t="s">
        <v>40</v>
      </c>
      <c r="D2266" s="9" t="s">
        <v>72</v>
      </c>
      <c r="E2266" s="9" t="s">
        <v>5787</v>
      </c>
      <c r="F2266" s="9" t="s">
        <v>55</v>
      </c>
      <c r="G2266" s="9">
        <v>81493.490000000005</v>
      </c>
      <c r="H2266" s="9">
        <v>104</v>
      </c>
      <c r="I2266" s="10">
        <v>5.9</v>
      </c>
      <c r="J2266" s="11">
        <v>8475323.3499999996</v>
      </c>
      <c r="K2266" s="9">
        <v>59895.78</v>
      </c>
      <c r="L2266" s="11">
        <v>2246162.75</v>
      </c>
      <c r="M2266" s="9" t="s">
        <v>36</v>
      </c>
      <c r="N2266" s="9" t="s">
        <v>28</v>
      </c>
      <c r="O2266" s="9" t="s">
        <v>23</v>
      </c>
      <c r="P2266" s="9">
        <v>5</v>
      </c>
      <c r="Q2266" s="9">
        <v>2024</v>
      </c>
      <c r="R2266" s="11">
        <f>Raw_Data!$G2266*Raw_Data!$H2266</f>
        <v>8475322.9600000009</v>
      </c>
      <c r="S2266" s="11">
        <f>Raw_Data!$R2266*Raw_Data!$I2266/100</f>
        <v>500044.0546400001</v>
      </c>
      <c r="T2266" s="11">
        <f>Raw_Data!$R2266-Raw_Data!$S2266</f>
        <v>7975278.9053600011</v>
      </c>
      <c r="U2266" s="16">
        <f>Raw_Data!$L2266/Raw_Data!$J2266</f>
        <v>0.26502384124376799</v>
      </c>
    </row>
    <row r="2267" spans="1:21" x14ac:dyDescent="0.3">
      <c r="A2267" s="13" t="s">
        <v>3014</v>
      </c>
      <c r="B2267" s="12">
        <v>45418</v>
      </c>
      <c r="C2267" s="13" t="s">
        <v>25</v>
      </c>
      <c r="D2267" s="13" t="s">
        <v>1298</v>
      </c>
      <c r="E2267" s="13" t="s">
        <v>5790</v>
      </c>
      <c r="F2267" s="13" t="s">
        <v>27</v>
      </c>
      <c r="G2267" s="13">
        <v>123800.06</v>
      </c>
      <c r="H2267" s="13">
        <v>43</v>
      </c>
      <c r="I2267" s="14">
        <v>12.49</v>
      </c>
      <c r="J2267" s="15">
        <v>5323402.67</v>
      </c>
      <c r="K2267" s="13">
        <v>93981.73</v>
      </c>
      <c r="L2267" s="15">
        <v>1282188.3700000001</v>
      </c>
      <c r="M2267" s="13" t="s">
        <v>36</v>
      </c>
      <c r="N2267" s="13" t="s">
        <v>22</v>
      </c>
      <c r="O2267" s="13" t="s">
        <v>29</v>
      </c>
      <c r="P2267" s="13">
        <v>5</v>
      </c>
      <c r="Q2267" s="13">
        <v>2024</v>
      </c>
      <c r="R2267" s="15">
        <f>Raw_Data!$G2267*Raw_Data!$H2267</f>
        <v>5323402.58</v>
      </c>
      <c r="S2267" s="15">
        <f>Raw_Data!$R2267*Raw_Data!$I2267/100</f>
        <v>664892.98224200006</v>
      </c>
      <c r="T2267" s="15">
        <f>Raw_Data!$R2267-Raw_Data!$S2267</f>
        <v>4658509.5977579998</v>
      </c>
      <c r="U2267" s="17">
        <f>Raw_Data!$L2267/Raw_Data!$J2267</f>
        <v>0.24085879830691073</v>
      </c>
    </row>
    <row r="2268" spans="1:21" x14ac:dyDescent="0.3">
      <c r="A2268" s="9" t="s">
        <v>3015</v>
      </c>
      <c r="B2268" s="8">
        <v>45418</v>
      </c>
      <c r="C2268" s="9" t="s">
        <v>47</v>
      </c>
      <c r="D2268" s="9" t="s">
        <v>3016</v>
      </c>
      <c r="E2268" s="9" t="s">
        <v>5790</v>
      </c>
      <c r="F2268" s="9" t="s">
        <v>55</v>
      </c>
      <c r="G2268" s="9">
        <v>59346.45</v>
      </c>
      <c r="H2268" s="9">
        <v>3</v>
      </c>
      <c r="I2268" s="10">
        <v>3.2</v>
      </c>
      <c r="J2268" s="11">
        <v>178039.35</v>
      </c>
      <c r="K2268" s="9">
        <v>40734.81</v>
      </c>
      <c r="L2268" s="11">
        <v>55834.92</v>
      </c>
      <c r="M2268" s="9" t="s">
        <v>21</v>
      </c>
      <c r="N2268" s="9" t="s">
        <v>22</v>
      </c>
      <c r="O2268" s="9" t="s">
        <v>23</v>
      </c>
      <c r="P2268" s="9">
        <v>5</v>
      </c>
      <c r="Q2268" s="9">
        <v>2024</v>
      </c>
      <c r="R2268" s="11">
        <f>Raw_Data!$G2268*Raw_Data!$H2268</f>
        <v>178039.34999999998</v>
      </c>
      <c r="S2268" s="11">
        <f>Raw_Data!$R2268*Raw_Data!$I2268/100</f>
        <v>5697.2591999999995</v>
      </c>
      <c r="T2268" s="11">
        <f>Raw_Data!$R2268-Raw_Data!$S2268</f>
        <v>172342.09079999998</v>
      </c>
      <c r="U2268" s="16">
        <f>Raw_Data!$L2268/Raw_Data!$J2268</f>
        <v>0.31360999689113667</v>
      </c>
    </row>
    <row r="2269" spans="1:21" x14ac:dyDescent="0.3">
      <c r="A2269" s="13" t="s">
        <v>3017</v>
      </c>
      <c r="B2269" s="12">
        <v>45419</v>
      </c>
      <c r="C2269" s="13" t="s">
        <v>18</v>
      </c>
      <c r="D2269" s="13" t="s">
        <v>124</v>
      </c>
      <c r="E2269" s="13" t="s">
        <v>5785</v>
      </c>
      <c r="F2269" s="13" t="s">
        <v>55</v>
      </c>
      <c r="G2269" s="13">
        <v>68917.679999999993</v>
      </c>
      <c r="H2269" s="13">
        <v>4</v>
      </c>
      <c r="I2269" s="14">
        <v>3.69</v>
      </c>
      <c r="J2269" s="15">
        <v>275670.71999999997</v>
      </c>
      <c r="K2269" s="13">
        <v>47064.53</v>
      </c>
      <c r="L2269" s="15">
        <v>87412.59</v>
      </c>
      <c r="M2269" s="13" t="s">
        <v>21</v>
      </c>
      <c r="N2269" s="13" t="s">
        <v>28</v>
      </c>
      <c r="O2269" s="13" t="s">
        <v>23</v>
      </c>
      <c r="P2269" s="13">
        <v>5</v>
      </c>
      <c r="Q2269" s="13">
        <v>2024</v>
      </c>
      <c r="R2269" s="15">
        <f>Raw_Data!$G2269*Raw_Data!$H2269</f>
        <v>275670.71999999997</v>
      </c>
      <c r="S2269" s="15">
        <f>Raw_Data!$R2269*Raw_Data!$I2269/100</f>
        <v>10172.249567999999</v>
      </c>
      <c r="T2269" s="15">
        <f>Raw_Data!$R2269-Raw_Data!$S2269</f>
        <v>265498.470432</v>
      </c>
      <c r="U2269" s="17">
        <f>Raw_Data!$L2269/Raw_Data!$J2269</f>
        <v>0.31709058546370106</v>
      </c>
    </row>
    <row r="2270" spans="1:21" x14ac:dyDescent="0.3">
      <c r="A2270" s="9" t="s">
        <v>3018</v>
      </c>
      <c r="B2270" s="8">
        <v>45419</v>
      </c>
      <c r="C2270" s="9" t="s">
        <v>40</v>
      </c>
      <c r="D2270" s="9" t="s">
        <v>3019</v>
      </c>
      <c r="E2270" s="9" t="s">
        <v>5788</v>
      </c>
      <c r="F2270" s="9" t="s">
        <v>42</v>
      </c>
      <c r="G2270" s="9">
        <v>105674.73</v>
      </c>
      <c r="H2270" s="9">
        <v>4</v>
      </c>
      <c r="I2270" s="10">
        <v>4.33</v>
      </c>
      <c r="J2270" s="11">
        <v>422698.93</v>
      </c>
      <c r="K2270" s="9">
        <v>77817.09</v>
      </c>
      <c r="L2270" s="11">
        <v>111430.59</v>
      </c>
      <c r="M2270" s="9" t="s">
        <v>21</v>
      </c>
      <c r="N2270" s="9" t="s">
        <v>22</v>
      </c>
      <c r="O2270" s="9" t="s">
        <v>23</v>
      </c>
      <c r="P2270" s="9">
        <v>5</v>
      </c>
      <c r="Q2270" s="9">
        <v>2024</v>
      </c>
      <c r="R2270" s="11">
        <f>Raw_Data!$G2270*Raw_Data!$H2270</f>
        <v>422698.92</v>
      </c>
      <c r="S2270" s="11">
        <f>Raw_Data!$R2270*Raw_Data!$I2270/100</f>
        <v>18302.863236000001</v>
      </c>
      <c r="T2270" s="11">
        <f>Raw_Data!$R2270-Raw_Data!$S2270</f>
        <v>404396.05676399998</v>
      </c>
      <c r="U2270" s="16">
        <f>Raw_Data!$L2270/Raw_Data!$J2270</f>
        <v>0.2636169199671265</v>
      </c>
    </row>
    <row r="2271" spans="1:21" x14ac:dyDescent="0.3">
      <c r="A2271" s="13" t="s">
        <v>3020</v>
      </c>
      <c r="B2271" s="12">
        <v>45419</v>
      </c>
      <c r="C2271" s="13" t="s">
        <v>18</v>
      </c>
      <c r="D2271" s="13" t="s">
        <v>392</v>
      </c>
      <c r="E2271" s="13" t="s">
        <v>5787</v>
      </c>
      <c r="F2271" s="13" t="s">
        <v>42</v>
      </c>
      <c r="G2271" s="13">
        <v>59445.56</v>
      </c>
      <c r="H2271" s="13">
        <v>11</v>
      </c>
      <c r="I2271" s="14">
        <v>4.8499999999999996</v>
      </c>
      <c r="J2271" s="15">
        <v>653901.14</v>
      </c>
      <c r="K2271" s="13">
        <v>42556.82</v>
      </c>
      <c r="L2271" s="15">
        <v>185776.12</v>
      </c>
      <c r="M2271" s="13" t="s">
        <v>21</v>
      </c>
      <c r="N2271" s="13" t="s">
        <v>58</v>
      </c>
      <c r="O2271" s="13" t="s">
        <v>23</v>
      </c>
      <c r="P2271" s="13">
        <v>5</v>
      </c>
      <c r="Q2271" s="13">
        <v>2024</v>
      </c>
      <c r="R2271" s="15">
        <f>Raw_Data!$G2271*Raw_Data!$H2271</f>
        <v>653901.15999999992</v>
      </c>
      <c r="S2271" s="15">
        <f>Raw_Data!$R2271*Raw_Data!$I2271/100</f>
        <v>31714.206259999992</v>
      </c>
      <c r="T2271" s="15">
        <f>Raw_Data!$R2271-Raw_Data!$S2271</f>
        <v>622186.95373999991</v>
      </c>
      <c r="U2271" s="17">
        <f>Raw_Data!$L2271/Raw_Data!$J2271</f>
        <v>0.28410429136122928</v>
      </c>
    </row>
    <row r="2272" spans="1:21" x14ac:dyDescent="0.3">
      <c r="A2272" s="9" t="s">
        <v>3021</v>
      </c>
      <c r="B2272" s="8">
        <v>45419</v>
      </c>
      <c r="C2272" s="9" t="s">
        <v>25</v>
      </c>
      <c r="D2272" s="9" t="s">
        <v>885</v>
      </c>
      <c r="E2272" s="9" t="s">
        <v>5788</v>
      </c>
      <c r="F2272" s="9" t="s">
        <v>55</v>
      </c>
      <c r="G2272" s="9">
        <v>104232.54</v>
      </c>
      <c r="H2272" s="9">
        <v>11</v>
      </c>
      <c r="I2272" s="10">
        <v>5.92</v>
      </c>
      <c r="J2272" s="11">
        <v>1146557.92</v>
      </c>
      <c r="K2272" s="9">
        <v>76699.5</v>
      </c>
      <c r="L2272" s="11">
        <v>302863.46000000002</v>
      </c>
      <c r="M2272" s="9" t="s">
        <v>21</v>
      </c>
      <c r="N2272" s="9" t="s">
        <v>28</v>
      </c>
      <c r="O2272" s="9" t="s">
        <v>23</v>
      </c>
      <c r="P2272" s="9">
        <v>5</v>
      </c>
      <c r="Q2272" s="9">
        <v>2024</v>
      </c>
      <c r="R2272" s="11">
        <f>Raw_Data!$G2272*Raw_Data!$H2272</f>
        <v>1146557.94</v>
      </c>
      <c r="S2272" s="11">
        <f>Raw_Data!$R2272*Raw_Data!$I2272/100</f>
        <v>67876.230047999998</v>
      </c>
      <c r="T2272" s="11">
        <f>Raw_Data!$R2272-Raw_Data!$S2272</f>
        <v>1078681.7099520001</v>
      </c>
      <c r="U2272" s="16">
        <f>Raw_Data!$L2272/Raw_Data!$J2272</f>
        <v>0.26415016172929145</v>
      </c>
    </row>
    <row r="2273" spans="1:21" x14ac:dyDescent="0.3">
      <c r="A2273" s="13" t="s">
        <v>3022</v>
      </c>
      <c r="B2273" s="12">
        <v>45419</v>
      </c>
      <c r="C2273" s="13" t="s">
        <v>47</v>
      </c>
      <c r="D2273" s="13" t="s">
        <v>3023</v>
      </c>
      <c r="E2273" s="13" t="s">
        <v>5786</v>
      </c>
      <c r="F2273" s="13" t="s">
        <v>42</v>
      </c>
      <c r="G2273" s="13">
        <v>50121.95</v>
      </c>
      <c r="H2273" s="13">
        <v>62</v>
      </c>
      <c r="I2273" s="14">
        <v>13.81</v>
      </c>
      <c r="J2273" s="15">
        <v>3107560.74</v>
      </c>
      <c r="K2273" s="13">
        <v>37297.46</v>
      </c>
      <c r="L2273" s="15">
        <v>795118.1</v>
      </c>
      <c r="M2273" s="13" t="s">
        <v>36</v>
      </c>
      <c r="N2273" s="13" t="s">
        <v>28</v>
      </c>
      <c r="O2273" s="13" t="s">
        <v>29</v>
      </c>
      <c r="P2273" s="13">
        <v>5</v>
      </c>
      <c r="Q2273" s="13">
        <v>2024</v>
      </c>
      <c r="R2273" s="15">
        <f>Raw_Data!$G2273*Raw_Data!$H2273</f>
        <v>3107560.9</v>
      </c>
      <c r="S2273" s="15">
        <f>Raw_Data!$R2273*Raw_Data!$I2273/100</f>
        <v>429154.16028999997</v>
      </c>
      <c r="T2273" s="15">
        <f>Raw_Data!$R2273-Raw_Data!$S2273</f>
        <v>2678406.7397099999</v>
      </c>
      <c r="U2273" s="17">
        <f>Raw_Data!$L2273/Raw_Data!$J2273</f>
        <v>0.25586566652274023</v>
      </c>
    </row>
    <row r="2274" spans="1:21" x14ac:dyDescent="0.3">
      <c r="A2274" s="9" t="s">
        <v>3024</v>
      </c>
      <c r="B2274" s="8">
        <v>45419</v>
      </c>
      <c r="C2274" s="9" t="s">
        <v>25</v>
      </c>
      <c r="D2274" s="9" t="s">
        <v>3025</v>
      </c>
      <c r="E2274" s="9" t="s">
        <v>5787</v>
      </c>
      <c r="F2274" s="9" t="s">
        <v>27</v>
      </c>
      <c r="G2274" s="9">
        <v>100590.66</v>
      </c>
      <c r="H2274" s="9">
        <v>1</v>
      </c>
      <c r="I2274" s="10">
        <v>0.06</v>
      </c>
      <c r="J2274" s="11">
        <v>100590.66</v>
      </c>
      <c r="K2274" s="9">
        <v>80934.34</v>
      </c>
      <c r="L2274" s="11">
        <v>19656.32</v>
      </c>
      <c r="M2274" s="9" t="s">
        <v>21</v>
      </c>
      <c r="N2274" s="9" t="s">
        <v>45</v>
      </c>
      <c r="O2274" s="9" t="s">
        <v>23</v>
      </c>
      <c r="P2274" s="9">
        <v>5</v>
      </c>
      <c r="Q2274" s="9">
        <v>2024</v>
      </c>
      <c r="R2274" s="11">
        <f>Raw_Data!$G2274*Raw_Data!$H2274</f>
        <v>100590.66</v>
      </c>
      <c r="S2274" s="11">
        <f>Raw_Data!$R2274*Raw_Data!$I2274/100</f>
        <v>60.354395999999994</v>
      </c>
      <c r="T2274" s="11">
        <f>Raw_Data!$R2274-Raw_Data!$S2274</f>
        <v>100530.30560400001</v>
      </c>
      <c r="U2274" s="16">
        <f>Raw_Data!$L2274/Raw_Data!$J2274</f>
        <v>0.19540899721703783</v>
      </c>
    </row>
    <row r="2275" spans="1:21" x14ac:dyDescent="0.3">
      <c r="A2275" s="13" t="s">
        <v>3026</v>
      </c>
      <c r="B2275" s="12">
        <v>45419</v>
      </c>
      <c r="C2275" s="13" t="s">
        <v>40</v>
      </c>
      <c r="D2275" s="13" t="s">
        <v>1968</v>
      </c>
      <c r="E2275" s="13" t="s">
        <v>5788</v>
      </c>
      <c r="F2275" s="13" t="s">
        <v>42</v>
      </c>
      <c r="G2275" s="13">
        <v>122877.71</v>
      </c>
      <c r="H2275" s="13">
        <v>59</v>
      </c>
      <c r="I2275" s="14">
        <v>4.4400000000000004</v>
      </c>
      <c r="J2275" s="15">
        <v>7249785.1200000001</v>
      </c>
      <c r="K2275" s="13">
        <v>86719.72</v>
      </c>
      <c r="L2275" s="15">
        <v>2133321.4</v>
      </c>
      <c r="M2275" s="13" t="s">
        <v>36</v>
      </c>
      <c r="N2275" s="13" t="s">
        <v>28</v>
      </c>
      <c r="O2275" s="13" t="s">
        <v>23</v>
      </c>
      <c r="P2275" s="13">
        <v>5</v>
      </c>
      <c r="Q2275" s="13">
        <v>2024</v>
      </c>
      <c r="R2275" s="15">
        <f>Raw_Data!$G2275*Raw_Data!$H2275</f>
        <v>7249784.8900000006</v>
      </c>
      <c r="S2275" s="15">
        <f>Raw_Data!$R2275*Raw_Data!$I2275/100</f>
        <v>321890.44911600003</v>
      </c>
      <c r="T2275" s="15">
        <f>Raw_Data!$R2275-Raw_Data!$S2275</f>
        <v>6927894.4408840006</v>
      </c>
      <c r="U2275" s="17">
        <f>Raw_Data!$L2275/Raw_Data!$J2275</f>
        <v>0.29425994904522079</v>
      </c>
    </row>
    <row r="2276" spans="1:21" x14ac:dyDescent="0.3">
      <c r="A2276" s="9" t="s">
        <v>3027</v>
      </c>
      <c r="B2276" s="8">
        <v>45419</v>
      </c>
      <c r="C2276" s="9" t="s">
        <v>47</v>
      </c>
      <c r="D2276" s="9" t="s">
        <v>204</v>
      </c>
      <c r="E2276" s="9" t="s">
        <v>5785</v>
      </c>
      <c r="F2276" s="9" t="s">
        <v>32</v>
      </c>
      <c r="G2276" s="9">
        <v>49557.08</v>
      </c>
      <c r="H2276" s="9">
        <v>3</v>
      </c>
      <c r="I2276" s="10">
        <v>3.09</v>
      </c>
      <c r="J2276" s="11">
        <v>148671.23000000001</v>
      </c>
      <c r="K2276" s="9">
        <v>41536.33</v>
      </c>
      <c r="L2276" s="11">
        <v>24062.240000000002</v>
      </c>
      <c r="M2276" s="9" t="s">
        <v>21</v>
      </c>
      <c r="N2276" s="9" t="s">
        <v>22</v>
      </c>
      <c r="O2276" s="9" t="s">
        <v>23</v>
      </c>
      <c r="P2276" s="9">
        <v>5</v>
      </c>
      <c r="Q2276" s="9">
        <v>2024</v>
      </c>
      <c r="R2276" s="11">
        <f>Raw_Data!$G2276*Raw_Data!$H2276</f>
        <v>148671.24</v>
      </c>
      <c r="S2276" s="11">
        <f>Raw_Data!$R2276*Raw_Data!$I2276/100</f>
        <v>4593.9413159999995</v>
      </c>
      <c r="T2276" s="11">
        <f>Raw_Data!$R2276-Raw_Data!$S2276</f>
        <v>144077.29868399998</v>
      </c>
      <c r="U2276" s="16">
        <f>Raw_Data!$L2276/Raw_Data!$J2276</f>
        <v>0.16184866433135719</v>
      </c>
    </row>
    <row r="2277" spans="1:21" x14ac:dyDescent="0.3">
      <c r="A2277" s="13" t="s">
        <v>3028</v>
      </c>
      <c r="B2277" s="12">
        <v>45419</v>
      </c>
      <c r="C2277" s="13" t="s">
        <v>40</v>
      </c>
      <c r="D2277" s="13" t="s">
        <v>513</v>
      </c>
      <c r="E2277" s="13" t="s">
        <v>5785</v>
      </c>
      <c r="F2277" s="13" t="s">
        <v>32</v>
      </c>
      <c r="G2277" s="13">
        <v>118364.82</v>
      </c>
      <c r="H2277" s="13">
        <v>155</v>
      </c>
      <c r="I2277" s="14">
        <v>5.34</v>
      </c>
      <c r="J2277" s="15">
        <v>18346546.75</v>
      </c>
      <c r="K2277" s="13">
        <v>102462.22</v>
      </c>
      <c r="L2277" s="15">
        <v>2464902.39</v>
      </c>
      <c r="M2277" s="13" t="s">
        <v>36</v>
      </c>
      <c r="N2277" s="13" t="s">
        <v>28</v>
      </c>
      <c r="O2277" s="13" t="s">
        <v>23</v>
      </c>
      <c r="P2277" s="13">
        <v>5</v>
      </c>
      <c r="Q2277" s="13">
        <v>2024</v>
      </c>
      <c r="R2277" s="15">
        <f>Raw_Data!$G2277*Raw_Data!$H2277</f>
        <v>18346547.100000001</v>
      </c>
      <c r="S2277" s="15">
        <f>Raw_Data!$R2277*Raw_Data!$I2277/100</f>
        <v>979705.61514000001</v>
      </c>
      <c r="T2277" s="15">
        <f>Raw_Data!$R2277-Raw_Data!$S2277</f>
        <v>17366841.484860003</v>
      </c>
      <c r="U2277" s="17">
        <f>Raw_Data!$L2277/Raw_Data!$J2277</f>
        <v>0.13435238923095977</v>
      </c>
    </row>
    <row r="2278" spans="1:21" x14ac:dyDescent="0.3">
      <c r="A2278" s="9" t="s">
        <v>3029</v>
      </c>
      <c r="B2278" s="8">
        <v>45420</v>
      </c>
      <c r="C2278" s="9" t="s">
        <v>18</v>
      </c>
      <c r="D2278" s="9" t="s">
        <v>1289</v>
      </c>
      <c r="E2278" s="9" t="s">
        <v>5788</v>
      </c>
      <c r="F2278" s="9" t="s">
        <v>20</v>
      </c>
      <c r="G2278" s="9">
        <v>57942.44</v>
      </c>
      <c r="H2278" s="9">
        <v>21</v>
      </c>
      <c r="I2278" s="10">
        <v>15.42</v>
      </c>
      <c r="J2278" s="11">
        <v>1216791.28</v>
      </c>
      <c r="K2278" s="9">
        <v>44670.6</v>
      </c>
      <c r="L2278" s="11">
        <v>278708.65000000002</v>
      </c>
      <c r="M2278" s="9" t="s">
        <v>36</v>
      </c>
      <c r="N2278" s="9" t="s">
        <v>28</v>
      </c>
      <c r="O2278" s="9" t="s">
        <v>29</v>
      </c>
      <c r="P2278" s="9">
        <v>5</v>
      </c>
      <c r="Q2278" s="9">
        <v>2024</v>
      </c>
      <c r="R2278" s="11">
        <f>Raw_Data!$G2278*Raw_Data!$H2278</f>
        <v>1216791.24</v>
      </c>
      <c r="S2278" s="11">
        <f>Raw_Data!$R2278*Raw_Data!$I2278/100</f>
        <v>187629.20920800001</v>
      </c>
      <c r="T2278" s="11">
        <f>Raw_Data!$R2278-Raw_Data!$S2278</f>
        <v>1029162.030792</v>
      </c>
      <c r="U2278" s="16">
        <f>Raw_Data!$L2278/Raw_Data!$J2278</f>
        <v>0.22905214277998442</v>
      </c>
    </row>
    <row r="2279" spans="1:21" x14ac:dyDescent="0.3">
      <c r="A2279" s="13" t="s">
        <v>3030</v>
      </c>
      <c r="B2279" s="12">
        <v>45420</v>
      </c>
      <c r="C2279" s="13" t="s">
        <v>40</v>
      </c>
      <c r="D2279" s="13" t="s">
        <v>494</v>
      </c>
      <c r="E2279" s="13" t="s">
        <v>5785</v>
      </c>
      <c r="F2279" s="13" t="s">
        <v>42</v>
      </c>
      <c r="G2279" s="13">
        <v>79586.84</v>
      </c>
      <c r="H2279" s="13">
        <v>7</v>
      </c>
      <c r="I2279" s="14">
        <v>4.2</v>
      </c>
      <c r="J2279" s="15">
        <v>557107.9</v>
      </c>
      <c r="K2279" s="13">
        <v>60194.879999999997</v>
      </c>
      <c r="L2279" s="15">
        <v>135743.72</v>
      </c>
      <c r="M2279" s="13" t="s">
        <v>21</v>
      </c>
      <c r="N2279" s="13" t="s">
        <v>28</v>
      </c>
      <c r="O2279" s="13" t="s">
        <v>23</v>
      </c>
      <c r="P2279" s="13">
        <v>5</v>
      </c>
      <c r="Q2279" s="13">
        <v>2024</v>
      </c>
      <c r="R2279" s="15">
        <f>Raw_Data!$G2279*Raw_Data!$H2279</f>
        <v>557107.88</v>
      </c>
      <c r="S2279" s="15">
        <f>Raw_Data!$R2279*Raw_Data!$I2279/100</f>
        <v>23398.53096</v>
      </c>
      <c r="T2279" s="15">
        <f>Raw_Data!$R2279-Raw_Data!$S2279</f>
        <v>533709.34904</v>
      </c>
      <c r="U2279" s="17">
        <f>Raw_Data!$L2279/Raw_Data!$J2279</f>
        <v>0.24365786232792605</v>
      </c>
    </row>
    <row r="2280" spans="1:21" x14ac:dyDescent="0.3">
      <c r="A2280" s="9" t="s">
        <v>3031</v>
      </c>
      <c r="B2280" s="8">
        <v>45420</v>
      </c>
      <c r="C2280" s="9" t="s">
        <v>25</v>
      </c>
      <c r="D2280" s="9" t="s">
        <v>556</v>
      </c>
      <c r="E2280" s="9" t="s">
        <v>5787</v>
      </c>
      <c r="F2280" s="9" t="s">
        <v>20</v>
      </c>
      <c r="G2280" s="9">
        <v>101156.75</v>
      </c>
      <c r="H2280" s="9">
        <v>7</v>
      </c>
      <c r="I2280" s="10">
        <v>0.64</v>
      </c>
      <c r="J2280" s="11">
        <v>708097.25</v>
      </c>
      <c r="K2280" s="9">
        <v>82036.179999999993</v>
      </c>
      <c r="L2280" s="11">
        <v>133843.98000000001</v>
      </c>
      <c r="M2280" s="9" t="s">
        <v>21</v>
      </c>
      <c r="N2280" s="9" t="s">
        <v>28</v>
      </c>
      <c r="O2280" s="9" t="s">
        <v>23</v>
      </c>
      <c r="P2280" s="9">
        <v>5</v>
      </c>
      <c r="Q2280" s="9">
        <v>2024</v>
      </c>
      <c r="R2280" s="11">
        <f>Raw_Data!$G2280*Raw_Data!$H2280</f>
        <v>708097.25</v>
      </c>
      <c r="S2280" s="11">
        <f>Raw_Data!$R2280*Raw_Data!$I2280/100</f>
        <v>4531.8224</v>
      </c>
      <c r="T2280" s="11">
        <f>Raw_Data!$R2280-Raw_Data!$S2280</f>
        <v>703565.42760000005</v>
      </c>
      <c r="U2280" s="16">
        <f>Raw_Data!$L2280/Raw_Data!$J2280</f>
        <v>0.18901920604832176</v>
      </c>
    </row>
    <row r="2281" spans="1:21" x14ac:dyDescent="0.3">
      <c r="A2281" s="13" t="s">
        <v>3032</v>
      </c>
      <c r="B2281" s="12">
        <v>45420</v>
      </c>
      <c r="C2281" s="13" t="s">
        <v>40</v>
      </c>
      <c r="D2281" s="13" t="s">
        <v>2353</v>
      </c>
      <c r="E2281" s="13" t="s">
        <v>5787</v>
      </c>
      <c r="F2281" s="13" t="s">
        <v>32</v>
      </c>
      <c r="G2281" s="13">
        <v>72847.03</v>
      </c>
      <c r="H2281" s="13">
        <v>1</v>
      </c>
      <c r="I2281" s="14">
        <v>10.32</v>
      </c>
      <c r="J2281" s="15">
        <v>72847.03</v>
      </c>
      <c r="K2281" s="13">
        <v>60714.86</v>
      </c>
      <c r="L2281" s="15">
        <v>12132.16</v>
      </c>
      <c r="M2281" s="13" t="s">
        <v>21</v>
      </c>
      <c r="N2281" s="13" t="s">
        <v>28</v>
      </c>
      <c r="O2281" s="13" t="s">
        <v>29</v>
      </c>
      <c r="P2281" s="13">
        <v>5</v>
      </c>
      <c r="Q2281" s="13">
        <v>2024</v>
      </c>
      <c r="R2281" s="15">
        <f>Raw_Data!$G2281*Raw_Data!$H2281</f>
        <v>72847.03</v>
      </c>
      <c r="S2281" s="15">
        <f>Raw_Data!$R2281*Raw_Data!$I2281/100</f>
        <v>7517.8134959999998</v>
      </c>
      <c r="T2281" s="15">
        <f>Raw_Data!$R2281-Raw_Data!$S2281</f>
        <v>65329.216503999996</v>
      </c>
      <c r="U2281" s="17">
        <f>Raw_Data!$L2281/Raw_Data!$J2281</f>
        <v>0.16654295995320606</v>
      </c>
    </row>
    <row r="2282" spans="1:21" x14ac:dyDescent="0.3">
      <c r="A2282" s="9" t="s">
        <v>3033</v>
      </c>
      <c r="B2282" s="8">
        <v>45420</v>
      </c>
      <c r="C2282" s="9" t="s">
        <v>34</v>
      </c>
      <c r="D2282" s="9" t="s">
        <v>128</v>
      </c>
      <c r="E2282" s="9" t="s">
        <v>5790</v>
      </c>
      <c r="F2282" s="9" t="s">
        <v>20</v>
      </c>
      <c r="G2282" s="9">
        <v>61947.03</v>
      </c>
      <c r="H2282" s="9">
        <v>2</v>
      </c>
      <c r="I2282" s="10">
        <v>6.18</v>
      </c>
      <c r="J2282" s="11">
        <v>123894.07</v>
      </c>
      <c r="K2282" s="9">
        <v>47285.120000000003</v>
      </c>
      <c r="L2282" s="11">
        <v>29323.83</v>
      </c>
      <c r="M2282" s="9" t="s">
        <v>21</v>
      </c>
      <c r="N2282" s="9" t="s">
        <v>28</v>
      </c>
      <c r="O2282" s="9" t="s">
        <v>29</v>
      </c>
      <c r="P2282" s="9">
        <v>5</v>
      </c>
      <c r="Q2282" s="9">
        <v>2024</v>
      </c>
      <c r="R2282" s="11">
        <f>Raw_Data!$G2282*Raw_Data!$H2282</f>
        <v>123894.06</v>
      </c>
      <c r="S2282" s="11">
        <f>Raw_Data!$R2282*Raw_Data!$I2282/100</f>
        <v>7656.652908</v>
      </c>
      <c r="T2282" s="11">
        <f>Raw_Data!$R2282-Raw_Data!$S2282</f>
        <v>116237.40709199999</v>
      </c>
      <c r="U2282" s="16">
        <f>Raw_Data!$L2282/Raw_Data!$J2282</f>
        <v>0.23668469362577241</v>
      </c>
    </row>
    <row r="2283" spans="1:21" x14ac:dyDescent="0.3">
      <c r="A2283" s="13" t="s">
        <v>3034</v>
      </c>
      <c r="B2283" s="12">
        <v>45420</v>
      </c>
      <c r="C2283" s="13" t="s">
        <v>25</v>
      </c>
      <c r="D2283" s="13" t="s">
        <v>1585</v>
      </c>
      <c r="E2283" s="13" t="s">
        <v>5789</v>
      </c>
      <c r="F2283" s="13" t="s">
        <v>27</v>
      </c>
      <c r="G2283" s="13">
        <v>104094.02</v>
      </c>
      <c r="H2283" s="13">
        <v>10</v>
      </c>
      <c r="I2283" s="14">
        <v>15.37</v>
      </c>
      <c r="J2283" s="15">
        <v>1040940.23</v>
      </c>
      <c r="K2283" s="13">
        <v>81691.72</v>
      </c>
      <c r="L2283" s="15">
        <v>224023</v>
      </c>
      <c r="M2283" s="13" t="s">
        <v>21</v>
      </c>
      <c r="N2283" s="13" t="s">
        <v>22</v>
      </c>
      <c r="O2283" s="13" t="s">
        <v>29</v>
      </c>
      <c r="P2283" s="13">
        <v>5</v>
      </c>
      <c r="Q2283" s="13">
        <v>2024</v>
      </c>
      <c r="R2283" s="15">
        <f>Raw_Data!$G2283*Raw_Data!$H2283</f>
        <v>1040940.2000000001</v>
      </c>
      <c r="S2283" s="15">
        <f>Raw_Data!$R2283*Raw_Data!$I2283/100</f>
        <v>159992.50873999999</v>
      </c>
      <c r="T2283" s="15">
        <f>Raw_Data!$R2283-Raw_Data!$S2283</f>
        <v>880947.69126000011</v>
      </c>
      <c r="U2283" s="17">
        <f>Raw_Data!$L2283/Raw_Data!$J2283</f>
        <v>0.21521216448710029</v>
      </c>
    </row>
    <row r="2284" spans="1:21" x14ac:dyDescent="0.3">
      <c r="A2284" s="9" t="s">
        <v>3035</v>
      </c>
      <c r="B2284" s="8">
        <v>45420</v>
      </c>
      <c r="C2284" s="9" t="s">
        <v>47</v>
      </c>
      <c r="D2284" s="9" t="s">
        <v>1078</v>
      </c>
      <c r="E2284" s="9" t="s">
        <v>5785</v>
      </c>
      <c r="F2284" s="9" t="s">
        <v>20</v>
      </c>
      <c r="G2284" s="9">
        <v>52954.31</v>
      </c>
      <c r="H2284" s="9">
        <v>1</v>
      </c>
      <c r="I2284" s="10">
        <v>2.7</v>
      </c>
      <c r="J2284" s="11">
        <v>52954.31</v>
      </c>
      <c r="K2284" s="9">
        <v>43101</v>
      </c>
      <c r="L2284" s="11">
        <v>9853.31</v>
      </c>
      <c r="M2284" s="9" t="s">
        <v>21</v>
      </c>
      <c r="N2284" s="9" t="s">
        <v>22</v>
      </c>
      <c r="O2284" s="9" t="s">
        <v>23</v>
      </c>
      <c r="P2284" s="9">
        <v>5</v>
      </c>
      <c r="Q2284" s="9">
        <v>2024</v>
      </c>
      <c r="R2284" s="11">
        <f>Raw_Data!$G2284*Raw_Data!$H2284</f>
        <v>52954.31</v>
      </c>
      <c r="S2284" s="11">
        <f>Raw_Data!$R2284*Raw_Data!$I2284/100</f>
        <v>1429.7663700000003</v>
      </c>
      <c r="T2284" s="11">
        <f>Raw_Data!$R2284-Raw_Data!$S2284</f>
        <v>51524.54363</v>
      </c>
      <c r="U2284" s="16">
        <f>Raw_Data!$L2284/Raw_Data!$J2284</f>
        <v>0.18607191746998497</v>
      </c>
    </row>
    <row r="2285" spans="1:21" x14ac:dyDescent="0.3">
      <c r="A2285" s="13" t="s">
        <v>3036</v>
      </c>
      <c r="B2285" s="12">
        <v>45421</v>
      </c>
      <c r="C2285" s="13" t="s">
        <v>47</v>
      </c>
      <c r="D2285" s="13" t="s">
        <v>1656</v>
      </c>
      <c r="E2285" s="13" t="s">
        <v>5790</v>
      </c>
      <c r="F2285" s="13" t="s">
        <v>20</v>
      </c>
      <c r="G2285" s="13">
        <v>60327.03</v>
      </c>
      <c r="H2285" s="13">
        <v>93</v>
      </c>
      <c r="I2285" s="14">
        <v>1.65</v>
      </c>
      <c r="J2285" s="15">
        <v>5610414.1399999997</v>
      </c>
      <c r="K2285" s="13">
        <v>48611.14</v>
      </c>
      <c r="L2285" s="15">
        <v>1089578.47</v>
      </c>
      <c r="M2285" s="13" t="s">
        <v>36</v>
      </c>
      <c r="N2285" s="13" t="s">
        <v>28</v>
      </c>
      <c r="O2285" s="13" t="s">
        <v>23</v>
      </c>
      <c r="P2285" s="13">
        <v>5</v>
      </c>
      <c r="Q2285" s="13">
        <v>2024</v>
      </c>
      <c r="R2285" s="15">
        <f>Raw_Data!$G2285*Raw_Data!$H2285</f>
        <v>5610413.79</v>
      </c>
      <c r="S2285" s="15">
        <f>Raw_Data!$R2285*Raw_Data!$I2285/100</f>
        <v>92571.827534999989</v>
      </c>
      <c r="T2285" s="15">
        <f>Raw_Data!$R2285-Raw_Data!$S2285</f>
        <v>5517841.9624650003</v>
      </c>
      <c r="U2285" s="17">
        <f>Raw_Data!$L2285/Raw_Data!$J2285</f>
        <v>0.19420642448330919</v>
      </c>
    </row>
    <row r="2286" spans="1:21" x14ac:dyDescent="0.3">
      <c r="A2286" s="9" t="s">
        <v>3037</v>
      </c>
      <c r="B2286" s="8">
        <v>45421</v>
      </c>
      <c r="C2286" s="9" t="s">
        <v>25</v>
      </c>
      <c r="D2286" s="9" t="s">
        <v>261</v>
      </c>
      <c r="E2286" s="9" t="s">
        <v>5787</v>
      </c>
      <c r="F2286" s="9" t="s">
        <v>42</v>
      </c>
      <c r="G2286" s="9">
        <v>114493.49</v>
      </c>
      <c r="H2286" s="9">
        <v>10</v>
      </c>
      <c r="I2286" s="10">
        <v>3.81</v>
      </c>
      <c r="J2286" s="11">
        <v>1144934.8899999999</v>
      </c>
      <c r="K2286" s="9">
        <v>86868.02</v>
      </c>
      <c r="L2286" s="11">
        <v>276254.71000000002</v>
      </c>
      <c r="M2286" s="9" t="s">
        <v>21</v>
      </c>
      <c r="N2286" s="9" t="s">
        <v>22</v>
      </c>
      <c r="O2286" s="9" t="s">
        <v>23</v>
      </c>
      <c r="P2286" s="9">
        <v>5</v>
      </c>
      <c r="Q2286" s="9">
        <v>2024</v>
      </c>
      <c r="R2286" s="11">
        <f>Raw_Data!$G2286*Raw_Data!$H2286</f>
        <v>1144934.9000000001</v>
      </c>
      <c r="S2286" s="11">
        <f>Raw_Data!$R2286*Raw_Data!$I2286/100</f>
        <v>43622.019690000008</v>
      </c>
      <c r="T2286" s="11">
        <f>Raw_Data!$R2286-Raw_Data!$S2286</f>
        <v>1101312.8803100002</v>
      </c>
      <c r="U2286" s="16">
        <f>Raw_Data!$L2286/Raw_Data!$J2286</f>
        <v>0.24128420961998986</v>
      </c>
    </row>
    <row r="2287" spans="1:21" x14ac:dyDescent="0.3">
      <c r="A2287" s="13" t="s">
        <v>3038</v>
      </c>
      <c r="B2287" s="12">
        <v>45421</v>
      </c>
      <c r="C2287" s="13" t="s">
        <v>34</v>
      </c>
      <c r="D2287" s="13" t="s">
        <v>188</v>
      </c>
      <c r="E2287" s="13" t="s">
        <v>5785</v>
      </c>
      <c r="F2287" s="13" t="s">
        <v>27</v>
      </c>
      <c r="G2287" s="13">
        <v>71731.210000000006</v>
      </c>
      <c r="H2287" s="13">
        <v>44</v>
      </c>
      <c r="I2287" s="14">
        <v>0.27</v>
      </c>
      <c r="J2287" s="15">
        <v>3156173.46</v>
      </c>
      <c r="K2287" s="13">
        <v>56076.18</v>
      </c>
      <c r="L2287" s="15">
        <v>688821.51</v>
      </c>
      <c r="M2287" s="13" t="s">
        <v>36</v>
      </c>
      <c r="N2287" s="13" t="s">
        <v>28</v>
      </c>
      <c r="O2287" s="13" t="s">
        <v>23</v>
      </c>
      <c r="P2287" s="13">
        <v>5</v>
      </c>
      <c r="Q2287" s="13">
        <v>2024</v>
      </c>
      <c r="R2287" s="15">
        <f>Raw_Data!$G2287*Raw_Data!$H2287</f>
        <v>3156173.24</v>
      </c>
      <c r="S2287" s="15">
        <f>Raw_Data!$R2287*Raw_Data!$I2287/100</f>
        <v>8521.6677480000017</v>
      </c>
      <c r="T2287" s="15">
        <f>Raw_Data!$R2287-Raw_Data!$S2287</f>
        <v>3147651.5722520002</v>
      </c>
      <c r="U2287" s="17">
        <f>Raw_Data!$L2287/Raw_Data!$J2287</f>
        <v>0.21824577094061237</v>
      </c>
    </row>
    <row r="2288" spans="1:21" x14ac:dyDescent="0.3">
      <c r="A2288" s="9" t="s">
        <v>3039</v>
      </c>
      <c r="B2288" s="8">
        <v>45421</v>
      </c>
      <c r="C2288" s="9" t="s">
        <v>18</v>
      </c>
      <c r="D2288" s="9" t="s">
        <v>1966</v>
      </c>
      <c r="E2288" s="9" t="s">
        <v>5789</v>
      </c>
      <c r="F2288" s="9" t="s">
        <v>55</v>
      </c>
      <c r="G2288" s="9">
        <v>69057.89</v>
      </c>
      <c r="H2288" s="9">
        <v>7</v>
      </c>
      <c r="I2288" s="10">
        <v>0.51</v>
      </c>
      <c r="J2288" s="11">
        <v>483405.26</v>
      </c>
      <c r="K2288" s="9">
        <v>49943.97</v>
      </c>
      <c r="L2288" s="11">
        <v>133797.49</v>
      </c>
      <c r="M2288" s="9" t="s">
        <v>21</v>
      </c>
      <c r="N2288" s="9" t="s">
        <v>28</v>
      </c>
      <c r="O2288" s="9" t="s">
        <v>23</v>
      </c>
      <c r="P2288" s="9">
        <v>5</v>
      </c>
      <c r="Q2288" s="9">
        <v>2024</v>
      </c>
      <c r="R2288" s="11">
        <f>Raw_Data!$G2288*Raw_Data!$H2288</f>
        <v>483405.23</v>
      </c>
      <c r="S2288" s="11">
        <f>Raw_Data!$R2288*Raw_Data!$I2288/100</f>
        <v>2465.366673</v>
      </c>
      <c r="T2288" s="11">
        <f>Raw_Data!$R2288-Raw_Data!$S2288</f>
        <v>480939.863327</v>
      </c>
      <c r="U2288" s="16">
        <f>Raw_Data!$L2288/Raw_Data!$J2288</f>
        <v>0.27678120424258518</v>
      </c>
    </row>
    <row r="2289" spans="1:21" x14ac:dyDescent="0.3">
      <c r="A2289" s="13" t="s">
        <v>3040</v>
      </c>
      <c r="B2289" s="12">
        <v>45422</v>
      </c>
      <c r="C2289" s="13" t="s">
        <v>40</v>
      </c>
      <c r="D2289" s="13" t="s">
        <v>415</v>
      </c>
      <c r="E2289" s="13" t="s">
        <v>5789</v>
      </c>
      <c r="F2289" s="13" t="s">
        <v>20</v>
      </c>
      <c r="G2289" s="13">
        <v>87510.8</v>
      </c>
      <c r="H2289" s="13">
        <v>4</v>
      </c>
      <c r="I2289" s="14">
        <v>4</v>
      </c>
      <c r="J2289" s="15">
        <v>350043.2</v>
      </c>
      <c r="K2289" s="13">
        <v>66376.289999999994</v>
      </c>
      <c r="L2289" s="15">
        <v>84538.02</v>
      </c>
      <c r="M2289" s="13" t="s">
        <v>21</v>
      </c>
      <c r="N2289" s="13" t="s">
        <v>22</v>
      </c>
      <c r="O2289" s="13" t="s">
        <v>23</v>
      </c>
      <c r="P2289" s="13">
        <v>5</v>
      </c>
      <c r="Q2289" s="13">
        <v>2024</v>
      </c>
      <c r="R2289" s="15">
        <f>Raw_Data!$G2289*Raw_Data!$H2289</f>
        <v>350043.2</v>
      </c>
      <c r="S2289" s="15">
        <f>Raw_Data!$R2289*Raw_Data!$I2289/100</f>
        <v>14001.728000000001</v>
      </c>
      <c r="T2289" s="15">
        <f>Raw_Data!$R2289-Raw_Data!$S2289</f>
        <v>336041.47200000001</v>
      </c>
      <c r="U2289" s="17">
        <f>Raw_Data!$L2289/Raw_Data!$J2289</f>
        <v>0.24150739108772859</v>
      </c>
    </row>
    <row r="2290" spans="1:21" x14ac:dyDescent="0.3">
      <c r="A2290" s="9" t="s">
        <v>3041</v>
      </c>
      <c r="B2290" s="8">
        <v>45422</v>
      </c>
      <c r="C2290" s="9" t="s">
        <v>34</v>
      </c>
      <c r="D2290" s="9" t="s">
        <v>660</v>
      </c>
      <c r="E2290" s="9" t="s">
        <v>5789</v>
      </c>
      <c r="F2290" s="9" t="s">
        <v>55</v>
      </c>
      <c r="G2290" s="9">
        <v>52473</v>
      </c>
      <c r="H2290" s="9">
        <v>54</v>
      </c>
      <c r="I2290" s="10">
        <v>17.510000000000002</v>
      </c>
      <c r="J2290" s="11">
        <v>2833542.23</v>
      </c>
      <c r="K2290" s="9">
        <v>37554.5</v>
      </c>
      <c r="L2290" s="11">
        <v>805599.45</v>
      </c>
      <c r="M2290" s="9" t="s">
        <v>36</v>
      </c>
      <c r="N2290" s="9" t="s">
        <v>22</v>
      </c>
      <c r="O2290" s="9" t="s">
        <v>29</v>
      </c>
      <c r="P2290" s="9">
        <v>5</v>
      </c>
      <c r="Q2290" s="9">
        <v>2024</v>
      </c>
      <c r="R2290" s="11">
        <f>Raw_Data!$G2290*Raw_Data!$H2290</f>
        <v>2833542</v>
      </c>
      <c r="S2290" s="11">
        <f>Raw_Data!$R2290*Raw_Data!$I2290/100</f>
        <v>496153.20420000004</v>
      </c>
      <c r="T2290" s="11">
        <f>Raw_Data!$R2290-Raw_Data!$S2290</f>
        <v>2337388.7958</v>
      </c>
      <c r="U2290" s="16">
        <f>Raw_Data!$L2290/Raw_Data!$J2290</f>
        <v>0.28430825610105692</v>
      </c>
    </row>
    <row r="2291" spans="1:21" x14ac:dyDescent="0.3">
      <c r="A2291" s="13" t="s">
        <v>3042</v>
      </c>
      <c r="B2291" s="12">
        <v>45422</v>
      </c>
      <c r="C2291" s="13" t="s">
        <v>25</v>
      </c>
      <c r="D2291" s="13" t="s">
        <v>1121</v>
      </c>
      <c r="E2291" s="13" t="s">
        <v>5786</v>
      </c>
      <c r="F2291" s="13" t="s">
        <v>20</v>
      </c>
      <c r="G2291" s="13">
        <v>97110.24</v>
      </c>
      <c r="H2291" s="13">
        <v>3</v>
      </c>
      <c r="I2291" s="14">
        <v>1.75</v>
      </c>
      <c r="J2291" s="15">
        <v>291330.71000000002</v>
      </c>
      <c r="K2291" s="13">
        <v>78396.08</v>
      </c>
      <c r="L2291" s="15">
        <v>56142.46</v>
      </c>
      <c r="M2291" s="13" t="s">
        <v>21</v>
      </c>
      <c r="N2291" s="13" t="s">
        <v>58</v>
      </c>
      <c r="O2291" s="13" t="s">
        <v>23</v>
      </c>
      <c r="P2291" s="13">
        <v>5</v>
      </c>
      <c r="Q2291" s="13">
        <v>2024</v>
      </c>
      <c r="R2291" s="15">
        <f>Raw_Data!$G2291*Raw_Data!$H2291</f>
        <v>291330.72000000003</v>
      </c>
      <c r="S2291" s="15">
        <f>Raw_Data!$R2291*Raw_Data!$I2291/100</f>
        <v>5098.2876000000006</v>
      </c>
      <c r="T2291" s="15">
        <f>Raw_Data!$R2291-Raw_Data!$S2291</f>
        <v>286232.43240000005</v>
      </c>
      <c r="U2291" s="17">
        <f>Raw_Data!$L2291/Raw_Data!$J2291</f>
        <v>0.19271040804452094</v>
      </c>
    </row>
    <row r="2292" spans="1:21" x14ac:dyDescent="0.3">
      <c r="A2292" s="9" t="s">
        <v>3043</v>
      </c>
      <c r="B2292" s="8">
        <v>45422</v>
      </c>
      <c r="C2292" s="9" t="s">
        <v>47</v>
      </c>
      <c r="D2292" s="9" t="s">
        <v>2242</v>
      </c>
      <c r="E2292" s="9" t="s">
        <v>5787</v>
      </c>
      <c r="F2292" s="9" t="s">
        <v>32</v>
      </c>
      <c r="G2292" s="9">
        <v>45315.78</v>
      </c>
      <c r="H2292" s="9">
        <v>5</v>
      </c>
      <c r="I2292" s="10">
        <v>3.07</v>
      </c>
      <c r="J2292" s="11">
        <v>226578.89</v>
      </c>
      <c r="K2292" s="9">
        <v>35932.76</v>
      </c>
      <c r="L2292" s="11">
        <v>46915.11</v>
      </c>
      <c r="M2292" s="9" t="s">
        <v>21</v>
      </c>
      <c r="N2292" s="9" t="s">
        <v>45</v>
      </c>
      <c r="O2292" s="9" t="s">
        <v>23</v>
      </c>
      <c r="P2292" s="9">
        <v>5</v>
      </c>
      <c r="Q2292" s="9">
        <v>2024</v>
      </c>
      <c r="R2292" s="11">
        <f>Raw_Data!$G2292*Raw_Data!$H2292</f>
        <v>226578.9</v>
      </c>
      <c r="S2292" s="11">
        <f>Raw_Data!$R2292*Raw_Data!$I2292/100</f>
        <v>6955.9722300000003</v>
      </c>
      <c r="T2292" s="11">
        <f>Raw_Data!$R2292-Raw_Data!$S2292</f>
        <v>219622.92776999998</v>
      </c>
      <c r="U2292" s="16">
        <f>Raw_Data!$L2292/Raw_Data!$J2292</f>
        <v>0.2070586099172787</v>
      </c>
    </row>
    <row r="2293" spans="1:21" x14ac:dyDescent="0.3">
      <c r="A2293" s="13" t="s">
        <v>3044</v>
      </c>
      <c r="B2293" s="12">
        <v>45422</v>
      </c>
      <c r="C2293" s="13" t="s">
        <v>25</v>
      </c>
      <c r="D2293" s="13" t="s">
        <v>1384</v>
      </c>
      <c r="E2293" s="13" t="s">
        <v>5789</v>
      </c>
      <c r="F2293" s="13" t="s">
        <v>55</v>
      </c>
      <c r="G2293" s="13">
        <v>97039.91</v>
      </c>
      <c r="H2293" s="13">
        <v>11</v>
      </c>
      <c r="I2293" s="14">
        <v>17.5</v>
      </c>
      <c r="J2293" s="15">
        <v>1067439.04</v>
      </c>
      <c r="K2293" s="13">
        <v>70804.67</v>
      </c>
      <c r="L2293" s="15">
        <v>288587.65000000002</v>
      </c>
      <c r="M2293" s="13" t="s">
        <v>21</v>
      </c>
      <c r="N2293" s="13" t="s">
        <v>28</v>
      </c>
      <c r="O2293" s="13" t="s">
        <v>29</v>
      </c>
      <c r="P2293" s="13">
        <v>5</v>
      </c>
      <c r="Q2293" s="13">
        <v>2024</v>
      </c>
      <c r="R2293" s="15">
        <f>Raw_Data!$G2293*Raw_Data!$H2293</f>
        <v>1067439.01</v>
      </c>
      <c r="S2293" s="15">
        <f>Raw_Data!$R2293*Raw_Data!$I2293/100</f>
        <v>186801.82675000001</v>
      </c>
      <c r="T2293" s="15">
        <f>Raw_Data!$R2293-Raw_Data!$S2293</f>
        <v>880637.18325</v>
      </c>
      <c r="U2293" s="17">
        <f>Raw_Data!$L2293/Raw_Data!$J2293</f>
        <v>0.2703551577053056</v>
      </c>
    </row>
    <row r="2294" spans="1:21" x14ac:dyDescent="0.3">
      <c r="A2294" s="9" t="s">
        <v>3045</v>
      </c>
      <c r="B2294" s="8">
        <v>45422</v>
      </c>
      <c r="C2294" s="9" t="s">
        <v>47</v>
      </c>
      <c r="D2294" s="9" t="s">
        <v>2256</v>
      </c>
      <c r="E2294" s="9" t="s">
        <v>5789</v>
      </c>
      <c r="F2294" s="9" t="s">
        <v>27</v>
      </c>
      <c r="G2294" s="9">
        <v>60423.5</v>
      </c>
      <c r="H2294" s="9">
        <v>4</v>
      </c>
      <c r="I2294" s="10">
        <v>3.22</v>
      </c>
      <c r="J2294" s="11">
        <v>241694</v>
      </c>
      <c r="K2294" s="9">
        <v>48584.160000000003</v>
      </c>
      <c r="L2294" s="11">
        <v>47357.36</v>
      </c>
      <c r="M2294" s="9" t="s">
        <v>21</v>
      </c>
      <c r="N2294" s="9" t="s">
        <v>58</v>
      </c>
      <c r="O2294" s="9" t="s">
        <v>23</v>
      </c>
      <c r="P2294" s="9">
        <v>5</v>
      </c>
      <c r="Q2294" s="9">
        <v>2024</v>
      </c>
      <c r="R2294" s="11">
        <f>Raw_Data!$G2294*Raw_Data!$H2294</f>
        <v>241694</v>
      </c>
      <c r="S2294" s="11">
        <f>Raw_Data!$R2294*Raw_Data!$I2294/100</f>
        <v>7782.5468000000001</v>
      </c>
      <c r="T2294" s="11">
        <f>Raw_Data!$R2294-Raw_Data!$S2294</f>
        <v>233911.45319999999</v>
      </c>
      <c r="U2294" s="16">
        <f>Raw_Data!$L2294/Raw_Data!$J2294</f>
        <v>0.19593932824149546</v>
      </c>
    </row>
    <row r="2295" spans="1:21" x14ac:dyDescent="0.3">
      <c r="A2295" s="13" t="s">
        <v>3046</v>
      </c>
      <c r="B2295" s="12">
        <v>45422</v>
      </c>
      <c r="C2295" s="13" t="s">
        <v>40</v>
      </c>
      <c r="D2295" s="13" t="s">
        <v>651</v>
      </c>
      <c r="E2295" s="13" t="s">
        <v>5788</v>
      </c>
      <c r="F2295" s="13" t="s">
        <v>32</v>
      </c>
      <c r="G2295" s="13">
        <v>90852.39</v>
      </c>
      <c r="H2295" s="13">
        <v>11</v>
      </c>
      <c r="I2295" s="14">
        <v>13.02</v>
      </c>
      <c r="J2295" s="15">
        <v>999376.33</v>
      </c>
      <c r="K2295" s="13">
        <v>76166.44</v>
      </c>
      <c r="L2295" s="15">
        <v>161545.5</v>
      </c>
      <c r="M2295" s="13" t="s">
        <v>21</v>
      </c>
      <c r="N2295" s="13" t="s">
        <v>45</v>
      </c>
      <c r="O2295" s="13" t="s">
        <v>29</v>
      </c>
      <c r="P2295" s="13">
        <v>5</v>
      </c>
      <c r="Q2295" s="13">
        <v>2024</v>
      </c>
      <c r="R2295" s="15">
        <f>Raw_Data!$G2295*Raw_Data!$H2295</f>
        <v>999376.29</v>
      </c>
      <c r="S2295" s="15">
        <f>Raw_Data!$R2295*Raw_Data!$I2295/100</f>
        <v>130118.79295800001</v>
      </c>
      <c r="T2295" s="15">
        <f>Raw_Data!$R2295-Raw_Data!$S2295</f>
        <v>869257.49704200006</v>
      </c>
      <c r="U2295" s="17">
        <f>Raw_Data!$L2295/Raw_Data!$J2295</f>
        <v>0.16164631395662535</v>
      </c>
    </row>
    <row r="2296" spans="1:21" x14ac:dyDescent="0.3">
      <c r="A2296" s="9" t="s">
        <v>3047</v>
      </c>
      <c r="B2296" s="8">
        <v>45422</v>
      </c>
      <c r="C2296" s="9" t="s">
        <v>18</v>
      </c>
      <c r="D2296" s="9" t="s">
        <v>986</v>
      </c>
      <c r="E2296" s="9" t="s">
        <v>5785</v>
      </c>
      <c r="F2296" s="9" t="s">
        <v>27</v>
      </c>
      <c r="G2296" s="9">
        <v>64835.19</v>
      </c>
      <c r="H2296" s="9">
        <v>62</v>
      </c>
      <c r="I2296" s="10">
        <v>4</v>
      </c>
      <c r="J2296" s="11">
        <v>4019781.95</v>
      </c>
      <c r="K2296" s="9">
        <v>48498.98</v>
      </c>
      <c r="L2296" s="11">
        <v>1012845.11</v>
      </c>
      <c r="M2296" s="9" t="s">
        <v>36</v>
      </c>
      <c r="N2296" s="9" t="s">
        <v>22</v>
      </c>
      <c r="O2296" s="9" t="s">
        <v>23</v>
      </c>
      <c r="P2296" s="9">
        <v>5</v>
      </c>
      <c r="Q2296" s="9">
        <v>2024</v>
      </c>
      <c r="R2296" s="11">
        <f>Raw_Data!$G2296*Raw_Data!$H2296</f>
        <v>4019781.7800000003</v>
      </c>
      <c r="S2296" s="11">
        <f>Raw_Data!$R2296*Raw_Data!$I2296/100</f>
        <v>160791.27120000002</v>
      </c>
      <c r="T2296" s="11">
        <f>Raw_Data!$R2296-Raw_Data!$S2296</f>
        <v>3858990.5088000004</v>
      </c>
      <c r="U2296" s="16">
        <f>Raw_Data!$L2296/Raw_Data!$J2296</f>
        <v>0.25196518681815561</v>
      </c>
    </row>
    <row r="2297" spans="1:21" x14ac:dyDescent="0.3">
      <c r="A2297" s="13" t="s">
        <v>3048</v>
      </c>
      <c r="B2297" s="12">
        <v>45423</v>
      </c>
      <c r="C2297" s="13" t="s">
        <v>34</v>
      </c>
      <c r="D2297" s="13" t="s">
        <v>2260</v>
      </c>
      <c r="E2297" s="13" t="s">
        <v>5786</v>
      </c>
      <c r="F2297" s="13" t="s">
        <v>55</v>
      </c>
      <c r="G2297" s="13">
        <v>66120.66</v>
      </c>
      <c r="H2297" s="13">
        <v>112</v>
      </c>
      <c r="I2297" s="14">
        <v>13.5</v>
      </c>
      <c r="J2297" s="15">
        <v>7405513.46</v>
      </c>
      <c r="K2297" s="13">
        <v>48247.17</v>
      </c>
      <c r="L2297" s="15">
        <v>2001830.46</v>
      </c>
      <c r="M2297" s="13" t="s">
        <v>36</v>
      </c>
      <c r="N2297" s="13" t="s">
        <v>58</v>
      </c>
      <c r="O2297" s="13" t="s">
        <v>29</v>
      </c>
      <c r="P2297" s="13">
        <v>5</v>
      </c>
      <c r="Q2297" s="13">
        <v>2024</v>
      </c>
      <c r="R2297" s="15">
        <f>Raw_Data!$G2297*Raw_Data!$H2297</f>
        <v>7405513.9199999999</v>
      </c>
      <c r="S2297" s="15">
        <f>Raw_Data!$R2297*Raw_Data!$I2297/100</f>
        <v>999744.37919999997</v>
      </c>
      <c r="T2297" s="15">
        <f>Raw_Data!$R2297-Raw_Data!$S2297</f>
        <v>6405769.5407999996</v>
      </c>
      <c r="U2297" s="17">
        <f>Raw_Data!$L2297/Raw_Data!$J2297</f>
        <v>0.27031622733692257</v>
      </c>
    </row>
    <row r="2298" spans="1:21" x14ac:dyDescent="0.3">
      <c r="A2298" s="9" t="s">
        <v>3049</v>
      </c>
      <c r="B2298" s="8">
        <v>45423</v>
      </c>
      <c r="C2298" s="9" t="s">
        <v>18</v>
      </c>
      <c r="D2298" s="9" t="s">
        <v>459</v>
      </c>
      <c r="E2298" s="9" t="s">
        <v>5789</v>
      </c>
      <c r="F2298" s="9" t="s">
        <v>20</v>
      </c>
      <c r="G2298" s="9">
        <v>57320.34</v>
      </c>
      <c r="H2298" s="9">
        <v>1</v>
      </c>
      <c r="I2298" s="10">
        <v>1.91</v>
      </c>
      <c r="J2298" s="11">
        <v>57320.34</v>
      </c>
      <c r="K2298" s="9">
        <v>45449.71</v>
      </c>
      <c r="L2298" s="11">
        <v>11870.63</v>
      </c>
      <c r="M2298" s="9" t="s">
        <v>21</v>
      </c>
      <c r="N2298" s="9" t="s">
        <v>28</v>
      </c>
      <c r="O2298" s="9" t="s">
        <v>23</v>
      </c>
      <c r="P2298" s="9">
        <v>5</v>
      </c>
      <c r="Q2298" s="9">
        <v>2024</v>
      </c>
      <c r="R2298" s="11">
        <f>Raw_Data!$G2298*Raw_Data!$H2298</f>
        <v>57320.34</v>
      </c>
      <c r="S2298" s="11">
        <f>Raw_Data!$R2298*Raw_Data!$I2298/100</f>
        <v>1094.8184939999999</v>
      </c>
      <c r="T2298" s="11">
        <f>Raw_Data!$R2298-Raw_Data!$S2298</f>
        <v>56225.521505999997</v>
      </c>
      <c r="U2298" s="16">
        <f>Raw_Data!$L2298/Raw_Data!$J2298</f>
        <v>0.20709280510199346</v>
      </c>
    </row>
    <row r="2299" spans="1:21" x14ac:dyDescent="0.3">
      <c r="A2299" s="13" t="s">
        <v>3050</v>
      </c>
      <c r="B2299" s="12">
        <v>45423</v>
      </c>
      <c r="C2299" s="13" t="s">
        <v>25</v>
      </c>
      <c r="D2299" s="13" t="s">
        <v>1127</v>
      </c>
      <c r="E2299" s="13" t="s">
        <v>5786</v>
      </c>
      <c r="F2299" s="13" t="s">
        <v>20</v>
      </c>
      <c r="G2299" s="13">
        <v>120548.5</v>
      </c>
      <c r="H2299" s="13">
        <v>42</v>
      </c>
      <c r="I2299" s="14">
        <v>0.63</v>
      </c>
      <c r="J2299" s="15">
        <v>5063036.84</v>
      </c>
      <c r="K2299" s="13">
        <v>93947.26</v>
      </c>
      <c r="L2299" s="15">
        <v>1117252.0900000001</v>
      </c>
      <c r="M2299" s="13" t="s">
        <v>36</v>
      </c>
      <c r="N2299" s="13" t="s">
        <v>28</v>
      </c>
      <c r="O2299" s="13" t="s">
        <v>23</v>
      </c>
      <c r="P2299" s="13">
        <v>5</v>
      </c>
      <c r="Q2299" s="13">
        <v>2024</v>
      </c>
      <c r="R2299" s="15">
        <f>Raw_Data!$G2299*Raw_Data!$H2299</f>
        <v>5063037</v>
      </c>
      <c r="S2299" s="15">
        <f>Raw_Data!$R2299*Raw_Data!$I2299/100</f>
        <v>31897.133099999999</v>
      </c>
      <c r="T2299" s="15">
        <f>Raw_Data!$R2299-Raw_Data!$S2299</f>
        <v>5031139.8668999998</v>
      </c>
      <c r="U2299" s="17">
        <f>Raw_Data!$L2299/Raw_Data!$J2299</f>
        <v>0.22066837064531414</v>
      </c>
    </row>
    <row r="2300" spans="1:21" x14ac:dyDescent="0.3">
      <c r="A2300" s="9" t="s">
        <v>3051</v>
      </c>
      <c r="B2300" s="8">
        <v>45423</v>
      </c>
      <c r="C2300" s="9" t="s">
        <v>47</v>
      </c>
      <c r="D2300" s="9" t="s">
        <v>827</v>
      </c>
      <c r="E2300" s="9" t="s">
        <v>5789</v>
      </c>
      <c r="F2300" s="9" t="s">
        <v>20</v>
      </c>
      <c r="G2300" s="9">
        <v>67171.63</v>
      </c>
      <c r="H2300" s="9">
        <v>2</v>
      </c>
      <c r="I2300" s="10">
        <v>4</v>
      </c>
      <c r="J2300" s="11">
        <v>134343.25</v>
      </c>
      <c r="K2300" s="9">
        <v>54553.1</v>
      </c>
      <c r="L2300" s="11">
        <v>25237.040000000001</v>
      </c>
      <c r="M2300" s="9" t="s">
        <v>21</v>
      </c>
      <c r="N2300" s="9" t="s">
        <v>22</v>
      </c>
      <c r="O2300" s="9" t="s">
        <v>23</v>
      </c>
      <c r="P2300" s="9">
        <v>5</v>
      </c>
      <c r="Q2300" s="9">
        <v>2024</v>
      </c>
      <c r="R2300" s="11">
        <f>Raw_Data!$G2300*Raw_Data!$H2300</f>
        <v>134343.26</v>
      </c>
      <c r="S2300" s="11">
        <f>Raw_Data!$R2300*Raw_Data!$I2300/100</f>
        <v>5373.7304000000004</v>
      </c>
      <c r="T2300" s="11">
        <f>Raw_Data!$R2300-Raw_Data!$S2300</f>
        <v>128969.52960000001</v>
      </c>
      <c r="U2300" s="16">
        <f>Raw_Data!$L2300/Raw_Data!$J2300</f>
        <v>0.18785491641746049</v>
      </c>
    </row>
    <row r="2301" spans="1:21" x14ac:dyDescent="0.3">
      <c r="A2301" s="13" t="s">
        <v>3052</v>
      </c>
      <c r="B2301" s="12">
        <v>45424</v>
      </c>
      <c r="C2301" s="13" t="s">
        <v>25</v>
      </c>
      <c r="D2301" s="13" t="s">
        <v>3053</v>
      </c>
      <c r="E2301" s="13" t="s">
        <v>5785</v>
      </c>
      <c r="F2301" s="13" t="s">
        <v>27</v>
      </c>
      <c r="G2301" s="13">
        <v>118125.68</v>
      </c>
      <c r="H2301" s="13">
        <v>2</v>
      </c>
      <c r="I2301" s="14">
        <v>4</v>
      </c>
      <c r="J2301" s="15">
        <v>236251.36</v>
      </c>
      <c r="K2301" s="13">
        <v>88139.39</v>
      </c>
      <c r="L2301" s="15">
        <v>59972.59</v>
      </c>
      <c r="M2301" s="13" t="s">
        <v>21</v>
      </c>
      <c r="N2301" s="13" t="s">
        <v>22</v>
      </c>
      <c r="O2301" s="13" t="s">
        <v>23</v>
      </c>
      <c r="P2301" s="13">
        <v>5</v>
      </c>
      <c r="Q2301" s="13">
        <v>2024</v>
      </c>
      <c r="R2301" s="15">
        <f>Raw_Data!$G2301*Raw_Data!$H2301</f>
        <v>236251.36</v>
      </c>
      <c r="S2301" s="15">
        <f>Raw_Data!$R2301*Raw_Data!$I2301/100</f>
        <v>9450.0543999999991</v>
      </c>
      <c r="T2301" s="15">
        <f>Raw_Data!$R2301-Raw_Data!$S2301</f>
        <v>226801.30559999999</v>
      </c>
      <c r="U2301" s="17">
        <f>Raw_Data!$L2301/Raw_Data!$J2301</f>
        <v>0.25385077148338958</v>
      </c>
    </row>
    <row r="2302" spans="1:21" x14ac:dyDescent="0.3">
      <c r="A2302" s="9" t="s">
        <v>3054</v>
      </c>
      <c r="B2302" s="8">
        <v>45424</v>
      </c>
      <c r="C2302" s="9" t="s">
        <v>40</v>
      </c>
      <c r="D2302" s="9" t="s">
        <v>695</v>
      </c>
      <c r="E2302" s="9" t="s">
        <v>5787</v>
      </c>
      <c r="F2302" s="9" t="s">
        <v>27</v>
      </c>
      <c r="G2302" s="9">
        <v>94322.68</v>
      </c>
      <c r="H2302" s="9">
        <v>7</v>
      </c>
      <c r="I2302" s="10">
        <v>4</v>
      </c>
      <c r="J2302" s="11">
        <v>660258.74</v>
      </c>
      <c r="K2302" s="9">
        <v>74012.490000000005</v>
      </c>
      <c r="L2302" s="11">
        <v>142171.34</v>
      </c>
      <c r="M2302" s="9" t="s">
        <v>21</v>
      </c>
      <c r="N2302" s="9" t="s">
        <v>22</v>
      </c>
      <c r="O2302" s="9" t="s">
        <v>23</v>
      </c>
      <c r="P2302" s="9">
        <v>5</v>
      </c>
      <c r="Q2302" s="9">
        <v>2024</v>
      </c>
      <c r="R2302" s="11">
        <f>Raw_Data!$G2302*Raw_Data!$H2302</f>
        <v>660258.76</v>
      </c>
      <c r="S2302" s="11">
        <f>Raw_Data!$R2302*Raw_Data!$I2302/100</f>
        <v>26410.350399999999</v>
      </c>
      <c r="T2302" s="11">
        <f>Raw_Data!$R2302-Raw_Data!$S2302</f>
        <v>633848.40960000001</v>
      </c>
      <c r="U2302" s="16">
        <f>Raw_Data!$L2302/Raw_Data!$J2302</f>
        <v>0.21532670661807521</v>
      </c>
    </row>
    <row r="2303" spans="1:21" x14ac:dyDescent="0.3">
      <c r="A2303" s="13" t="s">
        <v>3055</v>
      </c>
      <c r="B2303" s="12">
        <v>45424</v>
      </c>
      <c r="C2303" s="13" t="s">
        <v>47</v>
      </c>
      <c r="D2303" s="13" t="s">
        <v>1136</v>
      </c>
      <c r="E2303" s="13" t="s">
        <v>5785</v>
      </c>
      <c r="F2303" s="13" t="s">
        <v>20</v>
      </c>
      <c r="G2303" s="13">
        <v>58975.81</v>
      </c>
      <c r="H2303" s="13">
        <v>6</v>
      </c>
      <c r="I2303" s="14">
        <v>13.16</v>
      </c>
      <c r="J2303" s="15">
        <v>353854.84</v>
      </c>
      <c r="K2303" s="13">
        <v>49147.91</v>
      </c>
      <c r="L2303" s="15">
        <v>58967.4</v>
      </c>
      <c r="M2303" s="13" t="s">
        <v>21</v>
      </c>
      <c r="N2303" s="13" t="s">
        <v>28</v>
      </c>
      <c r="O2303" s="13" t="s">
        <v>29</v>
      </c>
      <c r="P2303" s="13">
        <v>5</v>
      </c>
      <c r="Q2303" s="13">
        <v>2024</v>
      </c>
      <c r="R2303" s="15">
        <f>Raw_Data!$G2303*Raw_Data!$H2303</f>
        <v>353854.86</v>
      </c>
      <c r="S2303" s="15">
        <f>Raw_Data!$R2303*Raw_Data!$I2303/100</f>
        <v>46567.299576000005</v>
      </c>
      <c r="T2303" s="15">
        <f>Raw_Data!$R2303-Raw_Data!$S2303</f>
        <v>307287.56042399997</v>
      </c>
      <c r="U2303" s="17">
        <f>Raw_Data!$L2303/Raw_Data!$J2303</f>
        <v>0.1666429092788444</v>
      </c>
    </row>
    <row r="2304" spans="1:21" x14ac:dyDescent="0.3">
      <c r="A2304" s="9" t="s">
        <v>3056</v>
      </c>
      <c r="B2304" s="8">
        <v>45424</v>
      </c>
      <c r="C2304" s="9" t="s">
        <v>40</v>
      </c>
      <c r="D2304" s="9" t="s">
        <v>170</v>
      </c>
      <c r="E2304" s="9" t="s">
        <v>5789</v>
      </c>
      <c r="F2304" s="9" t="s">
        <v>42</v>
      </c>
      <c r="G2304" s="9">
        <v>108761.68</v>
      </c>
      <c r="H2304" s="9">
        <v>2</v>
      </c>
      <c r="I2304" s="10">
        <v>3.09</v>
      </c>
      <c r="J2304" s="11">
        <v>217523.36</v>
      </c>
      <c r="K2304" s="9">
        <v>83841.960000000006</v>
      </c>
      <c r="L2304" s="11">
        <v>49839.43</v>
      </c>
      <c r="M2304" s="9" t="s">
        <v>21</v>
      </c>
      <c r="N2304" s="9" t="s">
        <v>28</v>
      </c>
      <c r="O2304" s="9" t="s">
        <v>23</v>
      </c>
      <c r="P2304" s="9">
        <v>5</v>
      </c>
      <c r="Q2304" s="9">
        <v>2024</v>
      </c>
      <c r="R2304" s="11">
        <f>Raw_Data!$G2304*Raw_Data!$H2304</f>
        <v>217523.36</v>
      </c>
      <c r="S2304" s="11">
        <f>Raw_Data!$R2304*Raw_Data!$I2304/100</f>
        <v>6721.4718239999993</v>
      </c>
      <c r="T2304" s="11">
        <f>Raw_Data!$R2304-Raw_Data!$S2304</f>
        <v>210801.88817599998</v>
      </c>
      <c r="U2304" s="16">
        <f>Raw_Data!$L2304/Raw_Data!$J2304</f>
        <v>0.2291221963470958</v>
      </c>
    </row>
    <row r="2305" spans="1:21" x14ac:dyDescent="0.3">
      <c r="A2305" s="13" t="s">
        <v>3057</v>
      </c>
      <c r="B2305" s="12">
        <v>45425</v>
      </c>
      <c r="C2305" s="13" t="s">
        <v>47</v>
      </c>
      <c r="D2305" s="13" t="s">
        <v>86</v>
      </c>
      <c r="E2305" s="13" t="s">
        <v>5788</v>
      </c>
      <c r="F2305" s="13" t="s">
        <v>55</v>
      </c>
      <c r="G2305" s="13">
        <v>57106.62</v>
      </c>
      <c r="H2305" s="13">
        <v>8</v>
      </c>
      <c r="I2305" s="14">
        <v>5.22</v>
      </c>
      <c r="J2305" s="15">
        <v>456852.98</v>
      </c>
      <c r="K2305" s="13">
        <v>41705.85</v>
      </c>
      <c r="L2305" s="15">
        <v>123206.22</v>
      </c>
      <c r="M2305" s="13" t="s">
        <v>21</v>
      </c>
      <c r="N2305" s="13" t="s">
        <v>45</v>
      </c>
      <c r="O2305" s="13" t="s">
        <v>23</v>
      </c>
      <c r="P2305" s="13">
        <v>5</v>
      </c>
      <c r="Q2305" s="13">
        <v>2024</v>
      </c>
      <c r="R2305" s="15">
        <f>Raw_Data!$G2305*Raw_Data!$H2305</f>
        <v>456852.96</v>
      </c>
      <c r="S2305" s="15">
        <f>Raw_Data!$R2305*Raw_Data!$I2305/100</f>
        <v>23847.724512000001</v>
      </c>
      <c r="T2305" s="15">
        <f>Raw_Data!$R2305-Raw_Data!$S2305</f>
        <v>433005.23548800003</v>
      </c>
      <c r="U2305" s="17">
        <f>Raw_Data!$L2305/Raw_Data!$J2305</f>
        <v>0.26968461494986856</v>
      </c>
    </row>
    <row r="2306" spans="1:21" x14ac:dyDescent="0.3">
      <c r="A2306" s="9" t="s">
        <v>3058</v>
      </c>
      <c r="B2306" s="8">
        <v>45425</v>
      </c>
      <c r="C2306" s="9" t="s">
        <v>47</v>
      </c>
      <c r="D2306" s="9" t="s">
        <v>1171</v>
      </c>
      <c r="E2306" s="9" t="s">
        <v>5787</v>
      </c>
      <c r="F2306" s="9" t="s">
        <v>55</v>
      </c>
      <c r="G2306" s="9">
        <v>48815.28</v>
      </c>
      <c r="H2306" s="9">
        <v>91</v>
      </c>
      <c r="I2306" s="10">
        <v>4.92</v>
      </c>
      <c r="J2306" s="11">
        <v>4442190.49</v>
      </c>
      <c r="K2306" s="9">
        <v>35377.230000000003</v>
      </c>
      <c r="L2306" s="11">
        <v>1222862.93</v>
      </c>
      <c r="M2306" s="9" t="s">
        <v>36</v>
      </c>
      <c r="N2306" s="9" t="s">
        <v>22</v>
      </c>
      <c r="O2306" s="9" t="s">
        <v>23</v>
      </c>
      <c r="P2306" s="9">
        <v>5</v>
      </c>
      <c r="Q2306" s="9">
        <v>2024</v>
      </c>
      <c r="R2306" s="11">
        <f>Raw_Data!$G2306*Raw_Data!$H2306</f>
        <v>4442190.4799999995</v>
      </c>
      <c r="S2306" s="11">
        <f>Raw_Data!$R2306*Raw_Data!$I2306/100</f>
        <v>218555.77161599998</v>
      </c>
      <c r="T2306" s="11">
        <f>Raw_Data!$R2306-Raw_Data!$S2306</f>
        <v>4223634.7083839998</v>
      </c>
      <c r="U2306" s="16">
        <f>Raw_Data!$L2306/Raw_Data!$J2306</f>
        <v>0.27528376659056775</v>
      </c>
    </row>
    <row r="2307" spans="1:21" x14ac:dyDescent="0.3">
      <c r="A2307" s="13" t="s">
        <v>3059</v>
      </c>
      <c r="B2307" s="12">
        <v>45425</v>
      </c>
      <c r="C2307" s="13" t="s">
        <v>34</v>
      </c>
      <c r="D2307" s="13" t="s">
        <v>3060</v>
      </c>
      <c r="E2307" s="13" t="s">
        <v>5785</v>
      </c>
      <c r="F2307" s="13" t="s">
        <v>42</v>
      </c>
      <c r="G2307" s="13">
        <v>67334.850000000006</v>
      </c>
      <c r="H2307" s="13">
        <v>8</v>
      </c>
      <c r="I2307" s="14">
        <v>3.54</v>
      </c>
      <c r="J2307" s="15">
        <v>538678.82999999996</v>
      </c>
      <c r="K2307" s="13">
        <v>49745.31</v>
      </c>
      <c r="L2307" s="15">
        <v>140716.32999999999</v>
      </c>
      <c r="M2307" s="13" t="s">
        <v>21</v>
      </c>
      <c r="N2307" s="13" t="s">
        <v>28</v>
      </c>
      <c r="O2307" s="13" t="s">
        <v>23</v>
      </c>
      <c r="P2307" s="13">
        <v>5</v>
      </c>
      <c r="Q2307" s="13">
        <v>2024</v>
      </c>
      <c r="R2307" s="15">
        <f>Raw_Data!$G2307*Raw_Data!$H2307</f>
        <v>538678.80000000005</v>
      </c>
      <c r="S2307" s="15">
        <f>Raw_Data!$R2307*Raw_Data!$I2307/100</f>
        <v>19069.229520000004</v>
      </c>
      <c r="T2307" s="15">
        <f>Raw_Data!$R2307-Raw_Data!$S2307</f>
        <v>519609.57048000005</v>
      </c>
      <c r="U2307" s="17">
        <f>Raw_Data!$L2307/Raw_Data!$J2307</f>
        <v>0.2612249120686625</v>
      </c>
    </row>
    <row r="2308" spans="1:21" x14ac:dyDescent="0.3">
      <c r="A2308" s="9" t="s">
        <v>3061</v>
      </c>
      <c r="B2308" s="8">
        <v>45425</v>
      </c>
      <c r="C2308" s="9" t="s">
        <v>34</v>
      </c>
      <c r="D2308" s="9" t="s">
        <v>248</v>
      </c>
      <c r="E2308" s="9" t="s">
        <v>5785</v>
      </c>
      <c r="F2308" s="9" t="s">
        <v>27</v>
      </c>
      <c r="G2308" s="9">
        <v>66054.38</v>
      </c>
      <c r="H2308" s="9">
        <v>4</v>
      </c>
      <c r="I2308" s="10">
        <v>9.42</v>
      </c>
      <c r="J2308" s="11">
        <v>264217.53000000003</v>
      </c>
      <c r="K2308" s="9">
        <v>51865.3</v>
      </c>
      <c r="L2308" s="11">
        <v>56756.32</v>
      </c>
      <c r="M2308" s="9" t="s">
        <v>21</v>
      </c>
      <c r="N2308" s="9" t="s">
        <v>22</v>
      </c>
      <c r="O2308" s="9" t="s">
        <v>29</v>
      </c>
      <c r="P2308" s="9">
        <v>5</v>
      </c>
      <c r="Q2308" s="9">
        <v>2024</v>
      </c>
      <c r="R2308" s="11">
        <f>Raw_Data!$G2308*Raw_Data!$H2308</f>
        <v>264217.52</v>
      </c>
      <c r="S2308" s="11">
        <f>Raw_Data!$R2308*Raw_Data!$I2308/100</f>
        <v>24889.290384</v>
      </c>
      <c r="T2308" s="11">
        <f>Raw_Data!$R2308-Raw_Data!$S2308</f>
        <v>239328.22961600003</v>
      </c>
      <c r="U2308" s="16">
        <f>Raw_Data!$L2308/Raw_Data!$J2308</f>
        <v>0.21480906282032081</v>
      </c>
    </row>
    <row r="2309" spans="1:21" x14ac:dyDescent="0.3">
      <c r="A2309" s="13" t="s">
        <v>3062</v>
      </c>
      <c r="B2309" s="12">
        <v>45425</v>
      </c>
      <c r="C2309" s="13" t="s">
        <v>25</v>
      </c>
      <c r="D2309" s="13" t="s">
        <v>3063</v>
      </c>
      <c r="E2309" s="13" t="s">
        <v>5789</v>
      </c>
      <c r="F2309" s="13" t="s">
        <v>20</v>
      </c>
      <c r="G2309" s="13">
        <v>98089.15</v>
      </c>
      <c r="H2309" s="13">
        <v>9</v>
      </c>
      <c r="I2309" s="14">
        <v>8.69</v>
      </c>
      <c r="J2309" s="15">
        <v>882802.39</v>
      </c>
      <c r="K2309" s="13">
        <v>80395.600000000006</v>
      </c>
      <c r="L2309" s="15">
        <v>159242.01</v>
      </c>
      <c r="M2309" s="13" t="s">
        <v>21</v>
      </c>
      <c r="N2309" s="13" t="s">
        <v>22</v>
      </c>
      <c r="O2309" s="13" t="s">
        <v>29</v>
      </c>
      <c r="P2309" s="13">
        <v>5</v>
      </c>
      <c r="Q2309" s="13">
        <v>2024</v>
      </c>
      <c r="R2309" s="15">
        <f>Raw_Data!$G2309*Raw_Data!$H2309</f>
        <v>882802.35</v>
      </c>
      <c r="S2309" s="15">
        <f>Raw_Data!$R2309*Raw_Data!$I2309/100</f>
        <v>76715.524214999998</v>
      </c>
      <c r="T2309" s="15">
        <f>Raw_Data!$R2309-Raw_Data!$S2309</f>
        <v>806086.82578499999</v>
      </c>
      <c r="U2309" s="17">
        <f>Raw_Data!$L2309/Raw_Data!$J2309</f>
        <v>0.18038239565708472</v>
      </c>
    </row>
    <row r="2310" spans="1:21" x14ac:dyDescent="0.3">
      <c r="A2310" s="9" t="s">
        <v>3064</v>
      </c>
      <c r="B2310" s="8">
        <v>45425</v>
      </c>
      <c r="C2310" s="9" t="s">
        <v>47</v>
      </c>
      <c r="D2310" s="9" t="s">
        <v>1311</v>
      </c>
      <c r="E2310" s="9" t="s">
        <v>5788</v>
      </c>
      <c r="F2310" s="9" t="s">
        <v>32</v>
      </c>
      <c r="G2310" s="9">
        <v>48125.15</v>
      </c>
      <c r="H2310" s="9">
        <v>4</v>
      </c>
      <c r="I2310" s="10">
        <v>3.95</v>
      </c>
      <c r="J2310" s="11">
        <v>192500.58</v>
      </c>
      <c r="K2310" s="9">
        <v>40806.26</v>
      </c>
      <c r="L2310" s="11">
        <v>29275.54</v>
      </c>
      <c r="M2310" s="9" t="s">
        <v>21</v>
      </c>
      <c r="N2310" s="9" t="s">
        <v>28</v>
      </c>
      <c r="O2310" s="9" t="s">
        <v>23</v>
      </c>
      <c r="P2310" s="9">
        <v>5</v>
      </c>
      <c r="Q2310" s="9">
        <v>2024</v>
      </c>
      <c r="R2310" s="11">
        <f>Raw_Data!$G2310*Raw_Data!$H2310</f>
        <v>192500.6</v>
      </c>
      <c r="S2310" s="11">
        <f>Raw_Data!$R2310*Raw_Data!$I2310/100</f>
        <v>7603.7737000000016</v>
      </c>
      <c r="T2310" s="11">
        <f>Raw_Data!$R2310-Raw_Data!$S2310</f>
        <v>184896.82630000002</v>
      </c>
      <c r="U2310" s="16">
        <f>Raw_Data!$L2310/Raw_Data!$J2310</f>
        <v>0.15208026905685168</v>
      </c>
    </row>
    <row r="2311" spans="1:21" x14ac:dyDescent="0.3">
      <c r="A2311" s="13" t="s">
        <v>3065</v>
      </c>
      <c r="B2311" s="12">
        <v>45425</v>
      </c>
      <c r="C2311" s="13" t="s">
        <v>40</v>
      </c>
      <c r="D2311" s="13" t="s">
        <v>2144</v>
      </c>
      <c r="E2311" s="13" t="s">
        <v>5787</v>
      </c>
      <c r="F2311" s="13" t="s">
        <v>32</v>
      </c>
      <c r="G2311" s="13">
        <v>83375.64</v>
      </c>
      <c r="H2311" s="13">
        <v>1</v>
      </c>
      <c r="I2311" s="14">
        <v>5.58</v>
      </c>
      <c r="J2311" s="15">
        <v>83375.64</v>
      </c>
      <c r="K2311" s="13">
        <v>70905.13</v>
      </c>
      <c r="L2311" s="15">
        <v>12470.52</v>
      </c>
      <c r="M2311" s="13" t="s">
        <v>21</v>
      </c>
      <c r="N2311" s="13" t="s">
        <v>58</v>
      </c>
      <c r="O2311" s="13" t="s">
        <v>23</v>
      </c>
      <c r="P2311" s="13">
        <v>5</v>
      </c>
      <c r="Q2311" s="13">
        <v>2024</v>
      </c>
      <c r="R2311" s="15">
        <f>Raw_Data!$G2311*Raw_Data!$H2311</f>
        <v>83375.64</v>
      </c>
      <c r="S2311" s="15">
        <f>Raw_Data!$R2311*Raw_Data!$I2311/100</f>
        <v>4652.3607119999997</v>
      </c>
      <c r="T2311" s="15">
        <f>Raw_Data!$R2311-Raw_Data!$S2311</f>
        <v>78723.279288000005</v>
      </c>
      <c r="U2311" s="17">
        <f>Raw_Data!$L2311/Raw_Data!$J2311</f>
        <v>0.14957030614697531</v>
      </c>
    </row>
    <row r="2312" spans="1:21" x14ac:dyDescent="0.3">
      <c r="A2312" s="9" t="s">
        <v>3066</v>
      </c>
      <c r="B2312" s="8">
        <v>45425</v>
      </c>
      <c r="C2312" s="9" t="s">
        <v>18</v>
      </c>
      <c r="D2312" s="9" t="s">
        <v>76</v>
      </c>
      <c r="E2312" s="9" t="s">
        <v>5790</v>
      </c>
      <c r="F2312" s="9" t="s">
        <v>27</v>
      </c>
      <c r="G2312" s="9">
        <v>59159.12</v>
      </c>
      <c r="H2312" s="9">
        <v>1</v>
      </c>
      <c r="I2312" s="10">
        <v>4</v>
      </c>
      <c r="J2312" s="11">
        <v>59159.12</v>
      </c>
      <c r="K2312" s="9">
        <v>43348.12</v>
      </c>
      <c r="L2312" s="11">
        <v>15811</v>
      </c>
      <c r="M2312" s="9" t="s">
        <v>21</v>
      </c>
      <c r="N2312" s="9" t="s">
        <v>28</v>
      </c>
      <c r="O2312" s="9" t="s">
        <v>23</v>
      </c>
      <c r="P2312" s="9">
        <v>5</v>
      </c>
      <c r="Q2312" s="9">
        <v>2024</v>
      </c>
      <c r="R2312" s="11">
        <f>Raw_Data!$G2312*Raw_Data!$H2312</f>
        <v>59159.12</v>
      </c>
      <c r="S2312" s="11">
        <f>Raw_Data!$R2312*Raw_Data!$I2312/100</f>
        <v>2366.3648000000003</v>
      </c>
      <c r="T2312" s="11">
        <f>Raw_Data!$R2312-Raw_Data!$S2312</f>
        <v>56792.7552</v>
      </c>
      <c r="U2312" s="16">
        <f>Raw_Data!$L2312/Raw_Data!$J2312</f>
        <v>0.26726225812689575</v>
      </c>
    </row>
    <row r="2313" spans="1:21" x14ac:dyDescent="0.3">
      <c r="A2313" s="13" t="s">
        <v>3067</v>
      </c>
      <c r="B2313" s="12">
        <v>45426</v>
      </c>
      <c r="C2313" s="13" t="s">
        <v>47</v>
      </c>
      <c r="D2313" s="13" t="s">
        <v>1863</v>
      </c>
      <c r="E2313" s="13" t="s">
        <v>5788</v>
      </c>
      <c r="F2313" s="13" t="s">
        <v>42</v>
      </c>
      <c r="G2313" s="13">
        <v>60775.57</v>
      </c>
      <c r="H2313" s="13">
        <v>3</v>
      </c>
      <c r="I2313" s="14">
        <v>4.45</v>
      </c>
      <c r="J2313" s="15">
        <v>182326.72</v>
      </c>
      <c r="K2313" s="13">
        <v>43907.37</v>
      </c>
      <c r="L2313" s="15">
        <v>50604.61</v>
      </c>
      <c r="M2313" s="13" t="s">
        <v>21</v>
      </c>
      <c r="N2313" s="13" t="s">
        <v>58</v>
      </c>
      <c r="O2313" s="13" t="s">
        <v>23</v>
      </c>
      <c r="P2313" s="13">
        <v>5</v>
      </c>
      <c r="Q2313" s="13">
        <v>2024</v>
      </c>
      <c r="R2313" s="15">
        <f>Raw_Data!$G2313*Raw_Data!$H2313</f>
        <v>182326.71</v>
      </c>
      <c r="S2313" s="15">
        <f>Raw_Data!$R2313*Raw_Data!$I2313/100</f>
        <v>8113.538595</v>
      </c>
      <c r="T2313" s="15">
        <f>Raw_Data!$R2313-Raw_Data!$S2313</f>
        <v>174213.171405</v>
      </c>
      <c r="U2313" s="17">
        <f>Raw_Data!$L2313/Raw_Data!$J2313</f>
        <v>0.27754906137729018</v>
      </c>
    </row>
    <row r="2314" spans="1:21" x14ac:dyDescent="0.3">
      <c r="A2314" s="9" t="s">
        <v>3068</v>
      </c>
      <c r="B2314" s="8">
        <v>45426</v>
      </c>
      <c r="C2314" s="9" t="s">
        <v>25</v>
      </c>
      <c r="D2314" s="9" t="s">
        <v>885</v>
      </c>
      <c r="E2314" s="9" t="s">
        <v>5785</v>
      </c>
      <c r="F2314" s="9" t="s">
        <v>27</v>
      </c>
      <c r="G2314" s="9">
        <v>96665.03</v>
      </c>
      <c r="H2314" s="9">
        <v>86</v>
      </c>
      <c r="I2314" s="10">
        <v>11.01</v>
      </c>
      <c r="J2314" s="11">
        <v>8313192.7400000002</v>
      </c>
      <c r="K2314" s="9">
        <v>71334.61</v>
      </c>
      <c r="L2314" s="11">
        <v>2178416.61</v>
      </c>
      <c r="M2314" s="9" t="s">
        <v>36</v>
      </c>
      <c r="N2314" s="9" t="s">
        <v>22</v>
      </c>
      <c r="O2314" s="9" t="s">
        <v>29</v>
      </c>
      <c r="P2314" s="9">
        <v>5</v>
      </c>
      <c r="Q2314" s="9">
        <v>2024</v>
      </c>
      <c r="R2314" s="11">
        <f>Raw_Data!$G2314*Raw_Data!$H2314</f>
        <v>8313192.5800000001</v>
      </c>
      <c r="S2314" s="11">
        <f>Raw_Data!$R2314*Raw_Data!$I2314/100</f>
        <v>915282.503058</v>
      </c>
      <c r="T2314" s="11">
        <f>Raw_Data!$R2314-Raw_Data!$S2314</f>
        <v>7397910.0769420005</v>
      </c>
      <c r="U2314" s="16">
        <f>Raw_Data!$L2314/Raw_Data!$J2314</f>
        <v>0.26204331814878623</v>
      </c>
    </row>
    <row r="2315" spans="1:21" x14ac:dyDescent="0.3">
      <c r="A2315" s="13" t="s">
        <v>3069</v>
      </c>
      <c r="B2315" s="12">
        <v>45426</v>
      </c>
      <c r="C2315" s="13" t="s">
        <v>18</v>
      </c>
      <c r="D2315" s="13" t="s">
        <v>663</v>
      </c>
      <c r="E2315" s="13" t="s">
        <v>5786</v>
      </c>
      <c r="F2315" s="13" t="s">
        <v>20</v>
      </c>
      <c r="G2315" s="13">
        <v>59677.279999999999</v>
      </c>
      <c r="H2315" s="13">
        <v>60</v>
      </c>
      <c r="I2315" s="14">
        <v>2.41</v>
      </c>
      <c r="J2315" s="15">
        <v>3580636.99</v>
      </c>
      <c r="K2315" s="13">
        <v>46695.49</v>
      </c>
      <c r="L2315" s="15">
        <v>778907.58</v>
      </c>
      <c r="M2315" s="13" t="s">
        <v>36</v>
      </c>
      <c r="N2315" s="13" t="s">
        <v>28</v>
      </c>
      <c r="O2315" s="13" t="s">
        <v>23</v>
      </c>
      <c r="P2315" s="13">
        <v>5</v>
      </c>
      <c r="Q2315" s="13">
        <v>2024</v>
      </c>
      <c r="R2315" s="15">
        <f>Raw_Data!$G2315*Raw_Data!$H2315</f>
        <v>3580636.8</v>
      </c>
      <c r="S2315" s="15">
        <f>Raw_Data!$R2315*Raw_Data!$I2315/100</f>
        <v>86293.346879999997</v>
      </c>
      <c r="T2315" s="15">
        <f>Raw_Data!$R2315-Raw_Data!$S2315</f>
        <v>3494343.4531199997</v>
      </c>
      <c r="U2315" s="17">
        <f>Raw_Data!$L2315/Raw_Data!$J2315</f>
        <v>0.21753324399410842</v>
      </c>
    </row>
    <row r="2316" spans="1:21" x14ac:dyDescent="0.3">
      <c r="A2316" s="9" t="s">
        <v>3070</v>
      </c>
      <c r="B2316" s="8">
        <v>45426</v>
      </c>
      <c r="C2316" s="9" t="s">
        <v>34</v>
      </c>
      <c r="D2316" s="9" t="s">
        <v>1670</v>
      </c>
      <c r="E2316" s="9" t="s">
        <v>5785</v>
      </c>
      <c r="F2316" s="9" t="s">
        <v>55</v>
      </c>
      <c r="G2316" s="9">
        <v>57530.96</v>
      </c>
      <c r="H2316" s="9">
        <v>92</v>
      </c>
      <c r="I2316" s="10">
        <v>10.31</v>
      </c>
      <c r="J2316" s="11">
        <v>5292848.5</v>
      </c>
      <c r="K2316" s="9">
        <v>42976.08</v>
      </c>
      <c r="L2316" s="11">
        <v>1339049</v>
      </c>
      <c r="M2316" s="9" t="s">
        <v>36</v>
      </c>
      <c r="N2316" s="9" t="s">
        <v>45</v>
      </c>
      <c r="O2316" s="9" t="s">
        <v>29</v>
      </c>
      <c r="P2316" s="9">
        <v>5</v>
      </c>
      <c r="Q2316" s="9">
        <v>2024</v>
      </c>
      <c r="R2316" s="11">
        <f>Raw_Data!$G2316*Raw_Data!$H2316</f>
        <v>5292848.32</v>
      </c>
      <c r="S2316" s="11">
        <f>Raw_Data!$R2316*Raw_Data!$I2316/100</f>
        <v>545692.66179200006</v>
      </c>
      <c r="T2316" s="11">
        <f>Raw_Data!$R2316-Raw_Data!$S2316</f>
        <v>4747155.6582080005</v>
      </c>
      <c r="U2316" s="16">
        <f>Raw_Data!$L2316/Raw_Data!$J2316</f>
        <v>0.25299212701818313</v>
      </c>
    </row>
    <row r="2317" spans="1:21" x14ac:dyDescent="0.3">
      <c r="A2317" s="13" t="s">
        <v>3071</v>
      </c>
      <c r="B2317" s="12">
        <v>45426</v>
      </c>
      <c r="C2317" s="13" t="s">
        <v>34</v>
      </c>
      <c r="D2317" s="13" t="s">
        <v>1601</v>
      </c>
      <c r="E2317" s="13" t="s">
        <v>5788</v>
      </c>
      <c r="F2317" s="13" t="s">
        <v>20</v>
      </c>
      <c r="G2317" s="13">
        <v>82222.3</v>
      </c>
      <c r="H2317" s="13">
        <v>45</v>
      </c>
      <c r="I2317" s="14">
        <v>1.54</v>
      </c>
      <c r="J2317" s="15">
        <v>3700003.66</v>
      </c>
      <c r="K2317" s="13">
        <v>68916.98</v>
      </c>
      <c r="L2317" s="15">
        <v>598739.54</v>
      </c>
      <c r="M2317" s="13" t="s">
        <v>36</v>
      </c>
      <c r="N2317" s="13" t="s">
        <v>22</v>
      </c>
      <c r="O2317" s="13" t="s">
        <v>23</v>
      </c>
      <c r="P2317" s="13">
        <v>5</v>
      </c>
      <c r="Q2317" s="13">
        <v>2024</v>
      </c>
      <c r="R2317" s="15">
        <f>Raw_Data!$G2317*Raw_Data!$H2317</f>
        <v>3700003.5</v>
      </c>
      <c r="S2317" s="15">
        <f>Raw_Data!$R2317*Raw_Data!$I2317/100</f>
        <v>56980.053900000006</v>
      </c>
      <c r="T2317" s="15">
        <f>Raw_Data!$R2317-Raw_Data!$S2317</f>
        <v>3643023.4460999998</v>
      </c>
      <c r="U2317" s="17">
        <f>Raw_Data!$L2317/Raw_Data!$J2317</f>
        <v>0.16182133722537995</v>
      </c>
    </row>
    <row r="2318" spans="1:21" x14ac:dyDescent="0.3">
      <c r="A2318" s="9" t="s">
        <v>3072</v>
      </c>
      <c r="B2318" s="8">
        <v>45426</v>
      </c>
      <c r="C2318" s="9" t="s">
        <v>40</v>
      </c>
      <c r="D2318" s="9" t="s">
        <v>1562</v>
      </c>
      <c r="E2318" s="9" t="s">
        <v>5786</v>
      </c>
      <c r="F2318" s="9" t="s">
        <v>27</v>
      </c>
      <c r="G2318" s="9">
        <v>97361.33</v>
      </c>
      <c r="H2318" s="9">
        <v>4</v>
      </c>
      <c r="I2318" s="10">
        <v>4</v>
      </c>
      <c r="J2318" s="11">
        <v>389445.33</v>
      </c>
      <c r="K2318" s="9">
        <v>73841.279999999999</v>
      </c>
      <c r="L2318" s="11">
        <v>94080.23</v>
      </c>
      <c r="M2318" s="9" t="s">
        <v>21</v>
      </c>
      <c r="N2318" s="9" t="s">
        <v>28</v>
      </c>
      <c r="O2318" s="9" t="s">
        <v>23</v>
      </c>
      <c r="P2318" s="9">
        <v>5</v>
      </c>
      <c r="Q2318" s="9">
        <v>2024</v>
      </c>
      <c r="R2318" s="11">
        <f>Raw_Data!$G2318*Raw_Data!$H2318</f>
        <v>389445.32</v>
      </c>
      <c r="S2318" s="11">
        <f>Raw_Data!$R2318*Raw_Data!$I2318/100</f>
        <v>15577.8128</v>
      </c>
      <c r="T2318" s="11">
        <f>Raw_Data!$R2318-Raw_Data!$S2318</f>
        <v>373867.50719999999</v>
      </c>
      <c r="U2318" s="16">
        <f>Raw_Data!$L2318/Raw_Data!$J2318</f>
        <v>0.2415749342789654</v>
      </c>
    </row>
    <row r="2319" spans="1:21" x14ac:dyDescent="0.3">
      <c r="A2319" s="13" t="s">
        <v>3073</v>
      </c>
      <c r="B2319" s="12">
        <v>45426</v>
      </c>
      <c r="C2319" s="13" t="s">
        <v>34</v>
      </c>
      <c r="D2319" s="13" t="s">
        <v>571</v>
      </c>
      <c r="E2319" s="13" t="s">
        <v>5787</v>
      </c>
      <c r="F2319" s="13" t="s">
        <v>55</v>
      </c>
      <c r="G2319" s="13">
        <v>64511.77</v>
      </c>
      <c r="H2319" s="13">
        <v>1</v>
      </c>
      <c r="I2319" s="14">
        <v>5.03</v>
      </c>
      <c r="J2319" s="15">
        <v>64511.77</v>
      </c>
      <c r="K2319" s="13">
        <v>43187.89</v>
      </c>
      <c r="L2319" s="15">
        <v>21323.89</v>
      </c>
      <c r="M2319" s="13" t="s">
        <v>21</v>
      </c>
      <c r="N2319" s="13" t="s">
        <v>45</v>
      </c>
      <c r="O2319" s="13" t="s">
        <v>23</v>
      </c>
      <c r="P2319" s="13">
        <v>5</v>
      </c>
      <c r="Q2319" s="13">
        <v>2024</v>
      </c>
      <c r="R2319" s="15">
        <f>Raw_Data!$G2319*Raw_Data!$H2319</f>
        <v>64511.77</v>
      </c>
      <c r="S2319" s="15">
        <f>Raw_Data!$R2319*Raw_Data!$I2319/100</f>
        <v>3244.942031</v>
      </c>
      <c r="T2319" s="15">
        <f>Raw_Data!$R2319-Raw_Data!$S2319</f>
        <v>61266.827968999998</v>
      </c>
      <c r="U2319" s="17">
        <f>Raw_Data!$L2319/Raw_Data!$J2319</f>
        <v>0.33054262811266844</v>
      </c>
    </row>
    <row r="2320" spans="1:21" x14ac:dyDescent="0.3">
      <c r="A2320" s="9" t="s">
        <v>3074</v>
      </c>
      <c r="B2320" s="8">
        <v>45427</v>
      </c>
      <c r="C2320" s="9" t="s">
        <v>34</v>
      </c>
      <c r="D2320" s="9" t="s">
        <v>918</v>
      </c>
      <c r="E2320" s="9" t="s">
        <v>5788</v>
      </c>
      <c r="F2320" s="9" t="s">
        <v>32</v>
      </c>
      <c r="G2320" s="9">
        <v>67365.3</v>
      </c>
      <c r="H2320" s="9">
        <v>83</v>
      </c>
      <c r="I2320" s="10">
        <v>3.77</v>
      </c>
      <c r="J2320" s="11">
        <v>5591319.6900000004</v>
      </c>
      <c r="K2320" s="9">
        <v>52898.04</v>
      </c>
      <c r="L2320" s="11">
        <v>1200781.96</v>
      </c>
      <c r="M2320" s="9" t="s">
        <v>36</v>
      </c>
      <c r="N2320" s="9" t="s">
        <v>28</v>
      </c>
      <c r="O2320" s="9" t="s">
        <v>23</v>
      </c>
      <c r="P2320" s="9">
        <v>5</v>
      </c>
      <c r="Q2320" s="9">
        <v>2024</v>
      </c>
      <c r="R2320" s="11">
        <f>Raw_Data!$G2320*Raw_Data!$H2320</f>
        <v>5591319.9000000004</v>
      </c>
      <c r="S2320" s="11">
        <f>Raw_Data!$R2320*Raw_Data!$I2320/100</f>
        <v>210792.76023000001</v>
      </c>
      <c r="T2320" s="11">
        <f>Raw_Data!$R2320-Raw_Data!$S2320</f>
        <v>5380527.1397700002</v>
      </c>
      <c r="U2320" s="16">
        <f>Raw_Data!$L2320/Raw_Data!$J2320</f>
        <v>0.21475823715599418</v>
      </c>
    </row>
    <row r="2321" spans="1:21" x14ac:dyDescent="0.3">
      <c r="A2321" s="13" t="s">
        <v>3075</v>
      </c>
      <c r="B2321" s="12">
        <v>45427</v>
      </c>
      <c r="C2321" s="13" t="s">
        <v>25</v>
      </c>
      <c r="D2321" s="13" t="s">
        <v>480</v>
      </c>
      <c r="E2321" s="13" t="s">
        <v>5788</v>
      </c>
      <c r="F2321" s="13" t="s">
        <v>27</v>
      </c>
      <c r="G2321" s="13">
        <v>115053.67</v>
      </c>
      <c r="H2321" s="13">
        <v>3</v>
      </c>
      <c r="I2321" s="14">
        <v>0.03</v>
      </c>
      <c r="J2321" s="15">
        <v>345161.01</v>
      </c>
      <c r="K2321" s="13">
        <v>83940.78</v>
      </c>
      <c r="L2321" s="15">
        <v>93338.68</v>
      </c>
      <c r="M2321" s="13" t="s">
        <v>21</v>
      </c>
      <c r="N2321" s="13" t="s">
        <v>28</v>
      </c>
      <c r="O2321" s="13" t="s">
        <v>23</v>
      </c>
      <c r="P2321" s="13">
        <v>5</v>
      </c>
      <c r="Q2321" s="13">
        <v>2024</v>
      </c>
      <c r="R2321" s="15">
        <f>Raw_Data!$G2321*Raw_Data!$H2321</f>
        <v>345161.01</v>
      </c>
      <c r="S2321" s="15">
        <f>Raw_Data!$R2321*Raw_Data!$I2321/100</f>
        <v>103.54830299999999</v>
      </c>
      <c r="T2321" s="15">
        <f>Raw_Data!$R2321-Raw_Data!$S2321</f>
        <v>345057.46169700002</v>
      </c>
      <c r="U2321" s="17">
        <f>Raw_Data!$L2321/Raw_Data!$J2321</f>
        <v>0.27042069438839572</v>
      </c>
    </row>
    <row r="2322" spans="1:21" x14ac:dyDescent="0.3">
      <c r="A2322" s="9" t="s">
        <v>3076</v>
      </c>
      <c r="B2322" s="8">
        <v>45427</v>
      </c>
      <c r="C2322" s="9" t="s">
        <v>34</v>
      </c>
      <c r="D2322" s="9" t="s">
        <v>971</v>
      </c>
      <c r="E2322" s="9" t="s">
        <v>5787</v>
      </c>
      <c r="F2322" s="9" t="s">
        <v>27</v>
      </c>
      <c r="G2322" s="9">
        <v>54157.71</v>
      </c>
      <c r="H2322" s="9">
        <v>2</v>
      </c>
      <c r="I2322" s="10">
        <v>16.079999999999998</v>
      </c>
      <c r="J2322" s="11">
        <v>108315.43</v>
      </c>
      <c r="K2322" s="9">
        <v>42156.15</v>
      </c>
      <c r="L2322" s="11">
        <v>24003.119999999999</v>
      </c>
      <c r="M2322" s="9" t="s">
        <v>21</v>
      </c>
      <c r="N2322" s="9" t="s">
        <v>22</v>
      </c>
      <c r="O2322" s="9" t="s">
        <v>29</v>
      </c>
      <c r="P2322" s="9">
        <v>5</v>
      </c>
      <c r="Q2322" s="9">
        <v>2024</v>
      </c>
      <c r="R2322" s="11">
        <f>Raw_Data!$G2322*Raw_Data!$H2322</f>
        <v>108315.42</v>
      </c>
      <c r="S2322" s="11">
        <f>Raw_Data!$R2322*Raw_Data!$I2322/100</f>
        <v>17417.119535999998</v>
      </c>
      <c r="T2322" s="11">
        <f>Raw_Data!$R2322-Raw_Data!$S2322</f>
        <v>90898.300464</v>
      </c>
      <c r="U2322" s="16">
        <f>Raw_Data!$L2322/Raw_Data!$J2322</f>
        <v>0.22160388413728313</v>
      </c>
    </row>
    <row r="2323" spans="1:21" x14ac:dyDescent="0.3">
      <c r="A2323" s="13" t="s">
        <v>3077</v>
      </c>
      <c r="B2323" s="12">
        <v>45427</v>
      </c>
      <c r="C2323" s="13" t="s">
        <v>40</v>
      </c>
      <c r="D2323" s="13" t="s">
        <v>1258</v>
      </c>
      <c r="E2323" s="13" t="s">
        <v>5790</v>
      </c>
      <c r="F2323" s="13" t="s">
        <v>32</v>
      </c>
      <c r="G2323" s="13">
        <v>110767.49</v>
      </c>
      <c r="H2323" s="13">
        <v>1</v>
      </c>
      <c r="I2323" s="14">
        <v>8.02</v>
      </c>
      <c r="J2323" s="15">
        <v>110767.49</v>
      </c>
      <c r="K2323" s="13">
        <v>86729.5</v>
      </c>
      <c r="L2323" s="15">
        <v>24037.99</v>
      </c>
      <c r="M2323" s="13" t="s">
        <v>21</v>
      </c>
      <c r="N2323" s="13" t="s">
        <v>22</v>
      </c>
      <c r="O2323" s="13" t="s">
        <v>29</v>
      </c>
      <c r="P2323" s="13">
        <v>5</v>
      </c>
      <c r="Q2323" s="13">
        <v>2024</v>
      </c>
      <c r="R2323" s="15">
        <f>Raw_Data!$G2323*Raw_Data!$H2323</f>
        <v>110767.49</v>
      </c>
      <c r="S2323" s="15">
        <f>Raw_Data!$R2323*Raw_Data!$I2323/100</f>
        <v>8883.5526979999995</v>
      </c>
      <c r="T2323" s="15">
        <f>Raw_Data!$R2323-Raw_Data!$S2323</f>
        <v>101883.93730200001</v>
      </c>
      <c r="U2323" s="17">
        <f>Raw_Data!$L2323/Raw_Data!$J2323</f>
        <v>0.2170130423646866</v>
      </c>
    </row>
    <row r="2324" spans="1:21" x14ac:dyDescent="0.3">
      <c r="A2324" s="9" t="s">
        <v>3078</v>
      </c>
      <c r="B2324" s="8">
        <v>45428</v>
      </c>
      <c r="C2324" s="9" t="s">
        <v>18</v>
      </c>
      <c r="D2324" s="9" t="s">
        <v>1755</v>
      </c>
      <c r="E2324" s="9" t="s">
        <v>5788</v>
      </c>
      <c r="F2324" s="9" t="s">
        <v>27</v>
      </c>
      <c r="G2324" s="9">
        <v>64711.77</v>
      </c>
      <c r="H2324" s="9">
        <v>10</v>
      </c>
      <c r="I2324" s="10">
        <v>0.21</v>
      </c>
      <c r="J2324" s="11">
        <v>647117.67000000004</v>
      </c>
      <c r="K2324" s="9">
        <v>52793.07</v>
      </c>
      <c r="L2324" s="11">
        <v>119186.97</v>
      </c>
      <c r="M2324" s="9" t="s">
        <v>21</v>
      </c>
      <c r="N2324" s="9" t="s">
        <v>28</v>
      </c>
      <c r="O2324" s="9" t="s">
        <v>23</v>
      </c>
      <c r="P2324" s="9">
        <v>5</v>
      </c>
      <c r="Q2324" s="9">
        <v>2024</v>
      </c>
      <c r="R2324" s="11">
        <f>Raw_Data!$G2324*Raw_Data!$H2324</f>
        <v>647117.69999999995</v>
      </c>
      <c r="S2324" s="11">
        <f>Raw_Data!$R2324*Raw_Data!$I2324/100</f>
        <v>1358.9471699999997</v>
      </c>
      <c r="T2324" s="11">
        <f>Raw_Data!$R2324-Raw_Data!$S2324</f>
        <v>645758.7528299999</v>
      </c>
      <c r="U2324" s="16">
        <f>Raw_Data!$L2324/Raw_Data!$J2324</f>
        <v>0.1841812942613667</v>
      </c>
    </row>
    <row r="2325" spans="1:21" x14ac:dyDescent="0.3">
      <c r="A2325" s="13" t="s">
        <v>3079</v>
      </c>
      <c r="B2325" s="12">
        <v>45428</v>
      </c>
      <c r="C2325" s="13" t="s">
        <v>18</v>
      </c>
      <c r="D2325" s="13" t="s">
        <v>1935</v>
      </c>
      <c r="E2325" s="13" t="s">
        <v>5790</v>
      </c>
      <c r="F2325" s="13" t="s">
        <v>55</v>
      </c>
      <c r="G2325" s="13">
        <v>64134.41</v>
      </c>
      <c r="H2325" s="13">
        <v>1</v>
      </c>
      <c r="I2325" s="14">
        <v>5.2</v>
      </c>
      <c r="J2325" s="15">
        <v>64134.41</v>
      </c>
      <c r="K2325" s="13">
        <v>46771.08</v>
      </c>
      <c r="L2325" s="15">
        <v>17363.330000000002</v>
      </c>
      <c r="M2325" s="13" t="s">
        <v>21</v>
      </c>
      <c r="N2325" s="13" t="s">
        <v>58</v>
      </c>
      <c r="O2325" s="13" t="s">
        <v>29</v>
      </c>
      <c r="P2325" s="13">
        <v>5</v>
      </c>
      <c r="Q2325" s="13">
        <v>2024</v>
      </c>
      <c r="R2325" s="15">
        <f>Raw_Data!$G2325*Raw_Data!$H2325</f>
        <v>64134.41</v>
      </c>
      <c r="S2325" s="15">
        <f>Raw_Data!$R2325*Raw_Data!$I2325/100</f>
        <v>3334.9893200000001</v>
      </c>
      <c r="T2325" s="15">
        <f>Raw_Data!$R2325-Raw_Data!$S2325</f>
        <v>60799.420680000003</v>
      </c>
      <c r="U2325" s="17">
        <f>Raw_Data!$L2325/Raw_Data!$J2325</f>
        <v>0.27073344870561683</v>
      </c>
    </row>
    <row r="2326" spans="1:21" x14ac:dyDescent="0.3">
      <c r="A2326" s="9" t="s">
        <v>3080</v>
      </c>
      <c r="B2326" s="8">
        <v>45429</v>
      </c>
      <c r="C2326" s="9" t="s">
        <v>25</v>
      </c>
      <c r="D2326" s="9" t="s">
        <v>1448</v>
      </c>
      <c r="E2326" s="9" t="s">
        <v>5785</v>
      </c>
      <c r="F2326" s="9" t="s">
        <v>55</v>
      </c>
      <c r="G2326" s="9">
        <v>107367.45</v>
      </c>
      <c r="H2326" s="9">
        <v>3</v>
      </c>
      <c r="I2326" s="10">
        <v>0.25</v>
      </c>
      <c r="J2326" s="11">
        <v>322102.36</v>
      </c>
      <c r="K2326" s="9">
        <v>73956.77</v>
      </c>
      <c r="L2326" s="11">
        <v>100232.04</v>
      </c>
      <c r="M2326" s="9" t="s">
        <v>21</v>
      </c>
      <c r="N2326" s="9" t="s">
        <v>22</v>
      </c>
      <c r="O2326" s="9" t="s">
        <v>23</v>
      </c>
      <c r="P2326" s="9">
        <v>5</v>
      </c>
      <c r="Q2326" s="9">
        <v>2024</v>
      </c>
      <c r="R2326" s="11">
        <f>Raw_Data!$G2326*Raw_Data!$H2326</f>
        <v>322102.34999999998</v>
      </c>
      <c r="S2326" s="11">
        <f>Raw_Data!$R2326*Raw_Data!$I2326/100</f>
        <v>805.25587499999995</v>
      </c>
      <c r="T2326" s="11">
        <f>Raw_Data!$R2326-Raw_Data!$S2326</f>
        <v>321297.094125</v>
      </c>
      <c r="U2326" s="16">
        <f>Raw_Data!$L2326/Raw_Data!$J2326</f>
        <v>0.31118070665486586</v>
      </c>
    </row>
    <row r="2327" spans="1:21" x14ac:dyDescent="0.3">
      <c r="A2327" s="13" t="s">
        <v>3081</v>
      </c>
      <c r="B2327" s="12">
        <v>45429</v>
      </c>
      <c r="C2327" s="13" t="s">
        <v>40</v>
      </c>
      <c r="D2327" s="13" t="s">
        <v>538</v>
      </c>
      <c r="E2327" s="13" t="s">
        <v>5788</v>
      </c>
      <c r="F2327" s="13" t="s">
        <v>20</v>
      </c>
      <c r="G2327" s="13">
        <v>93855.61</v>
      </c>
      <c r="H2327" s="13">
        <v>1</v>
      </c>
      <c r="I2327" s="14">
        <v>4</v>
      </c>
      <c r="J2327" s="15">
        <v>93855.61</v>
      </c>
      <c r="K2327" s="13">
        <v>76329.27</v>
      </c>
      <c r="L2327" s="15">
        <v>17526.34</v>
      </c>
      <c r="M2327" s="13" t="s">
        <v>21</v>
      </c>
      <c r="N2327" s="13" t="s">
        <v>22</v>
      </c>
      <c r="O2327" s="13" t="s">
        <v>23</v>
      </c>
      <c r="P2327" s="13">
        <v>5</v>
      </c>
      <c r="Q2327" s="13">
        <v>2024</v>
      </c>
      <c r="R2327" s="15">
        <f>Raw_Data!$G2327*Raw_Data!$H2327</f>
        <v>93855.61</v>
      </c>
      <c r="S2327" s="15">
        <f>Raw_Data!$R2327*Raw_Data!$I2327/100</f>
        <v>3754.2244000000001</v>
      </c>
      <c r="T2327" s="15">
        <f>Raw_Data!$R2327-Raw_Data!$S2327</f>
        <v>90101.385599999994</v>
      </c>
      <c r="U2327" s="17">
        <f>Raw_Data!$L2327/Raw_Data!$J2327</f>
        <v>0.18673726589172454</v>
      </c>
    </row>
    <row r="2328" spans="1:21" x14ac:dyDescent="0.3">
      <c r="A2328" s="9" t="s">
        <v>3082</v>
      </c>
      <c r="B2328" s="8">
        <v>45429</v>
      </c>
      <c r="C2328" s="9" t="s">
        <v>18</v>
      </c>
      <c r="D2328" s="9" t="s">
        <v>699</v>
      </c>
      <c r="E2328" s="9" t="s">
        <v>5787</v>
      </c>
      <c r="F2328" s="9" t="s">
        <v>55</v>
      </c>
      <c r="G2328" s="9">
        <v>66084.78</v>
      </c>
      <c r="H2328" s="9">
        <v>47</v>
      </c>
      <c r="I2328" s="10">
        <v>10.42</v>
      </c>
      <c r="J2328" s="11">
        <v>3105984.84</v>
      </c>
      <c r="K2328" s="9">
        <v>46100.639999999999</v>
      </c>
      <c r="L2328" s="11">
        <v>939254.74</v>
      </c>
      <c r="M2328" s="9" t="s">
        <v>36</v>
      </c>
      <c r="N2328" s="9" t="s">
        <v>45</v>
      </c>
      <c r="O2328" s="9" t="s">
        <v>29</v>
      </c>
      <c r="P2328" s="9">
        <v>5</v>
      </c>
      <c r="Q2328" s="9">
        <v>2024</v>
      </c>
      <c r="R2328" s="11">
        <f>Raw_Data!$G2328*Raw_Data!$H2328</f>
        <v>3105984.66</v>
      </c>
      <c r="S2328" s="11">
        <f>Raw_Data!$R2328*Raw_Data!$I2328/100</f>
        <v>323643.60157200001</v>
      </c>
      <c r="T2328" s="11">
        <f>Raw_Data!$R2328-Raw_Data!$S2328</f>
        <v>2782341.0584280002</v>
      </c>
      <c r="U2328" s="16">
        <f>Raw_Data!$L2328/Raw_Data!$J2328</f>
        <v>0.30240158545010798</v>
      </c>
    </row>
    <row r="2329" spans="1:21" x14ac:dyDescent="0.3">
      <c r="A2329" s="13" t="s">
        <v>3083</v>
      </c>
      <c r="B2329" s="12">
        <v>45429</v>
      </c>
      <c r="C2329" s="13" t="s">
        <v>47</v>
      </c>
      <c r="D2329" s="13" t="s">
        <v>1415</v>
      </c>
      <c r="E2329" s="13" t="s">
        <v>5786</v>
      </c>
      <c r="F2329" s="13" t="s">
        <v>27</v>
      </c>
      <c r="G2329" s="13">
        <v>54411.4</v>
      </c>
      <c r="H2329" s="13">
        <v>1</v>
      </c>
      <c r="I2329" s="14">
        <v>15.25</v>
      </c>
      <c r="J2329" s="15">
        <v>54411.4</v>
      </c>
      <c r="K2329" s="13">
        <v>40240.17</v>
      </c>
      <c r="L2329" s="15">
        <v>14171.23</v>
      </c>
      <c r="M2329" s="13" t="s">
        <v>21</v>
      </c>
      <c r="N2329" s="13" t="s">
        <v>22</v>
      </c>
      <c r="O2329" s="13" t="s">
        <v>29</v>
      </c>
      <c r="P2329" s="13">
        <v>5</v>
      </c>
      <c r="Q2329" s="13">
        <v>2024</v>
      </c>
      <c r="R2329" s="15">
        <f>Raw_Data!$G2329*Raw_Data!$H2329</f>
        <v>54411.4</v>
      </c>
      <c r="S2329" s="15">
        <f>Raw_Data!$R2329*Raw_Data!$I2329/100</f>
        <v>8297.7384999999995</v>
      </c>
      <c r="T2329" s="15">
        <f>Raw_Data!$R2329-Raw_Data!$S2329</f>
        <v>46113.661500000002</v>
      </c>
      <c r="U2329" s="17">
        <f>Raw_Data!$L2329/Raw_Data!$J2329</f>
        <v>0.26044597271895226</v>
      </c>
    </row>
    <row r="2330" spans="1:21" x14ac:dyDescent="0.3">
      <c r="A2330" s="9" t="s">
        <v>3084</v>
      </c>
      <c r="B2330" s="8">
        <v>45429</v>
      </c>
      <c r="C2330" s="9" t="s">
        <v>25</v>
      </c>
      <c r="D2330" s="9" t="s">
        <v>149</v>
      </c>
      <c r="E2330" s="9" t="s">
        <v>5785</v>
      </c>
      <c r="F2330" s="9" t="s">
        <v>42</v>
      </c>
      <c r="G2330" s="9">
        <v>110376.01</v>
      </c>
      <c r="H2330" s="9">
        <v>4</v>
      </c>
      <c r="I2330" s="10">
        <v>4.47</v>
      </c>
      <c r="J2330" s="11">
        <v>441504.04</v>
      </c>
      <c r="K2330" s="9">
        <v>85210.3</v>
      </c>
      <c r="L2330" s="11">
        <v>100662.85</v>
      </c>
      <c r="M2330" s="9" t="s">
        <v>21</v>
      </c>
      <c r="N2330" s="9" t="s">
        <v>22</v>
      </c>
      <c r="O2330" s="9" t="s">
        <v>23</v>
      </c>
      <c r="P2330" s="9">
        <v>5</v>
      </c>
      <c r="Q2330" s="9">
        <v>2024</v>
      </c>
      <c r="R2330" s="11">
        <f>Raw_Data!$G2330*Raw_Data!$H2330</f>
        <v>441504.04</v>
      </c>
      <c r="S2330" s="11">
        <f>Raw_Data!$R2330*Raw_Data!$I2330/100</f>
        <v>19735.230587999999</v>
      </c>
      <c r="T2330" s="11">
        <f>Raw_Data!$R2330-Raw_Data!$S2330</f>
        <v>421768.809412</v>
      </c>
      <c r="U2330" s="16">
        <f>Raw_Data!$L2330/Raw_Data!$J2330</f>
        <v>0.22799983891427134</v>
      </c>
    </row>
    <row r="2331" spans="1:21" x14ac:dyDescent="0.3">
      <c r="A2331" s="13" t="s">
        <v>3085</v>
      </c>
      <c r="B2331" s="12">
        <v>45429</v>
      </c>
      <c r="C2331" s="13" t="s">
        <v>25</v>
      </c>
      <c r="D2331" s="13" t="s">
        <v>3063</v>
      </c>
      <c r="E2331" s="13" t="s">
        <v>5788</v>
      </c>
      <c r="F2331" s="13" t="s">
        <v>55</v>
      </c>
      <c r="G2331" s="13">
        <v>94290.89</v>
      </c>
      <c r="H2331" s="13">
        <v>103</v>
      </c>
      <c r="I2331" s="14">
        <v>16.93</v>
      </c>
      <c r="J2331" s="15">
        <v>9711961.9299999997</v>
      </c>
      <c r="K2331" s="13">
        <v>64669.13</v>
      </c>
      <c r="L2331" s="15">
        <v>3051041.37</v>
      </c>
      <c r="M2331" s="13" t="s">
        <v>36</v>
      </c>
      <c r="N2331" s="13" t="s">
        <v>28</v>
      </c>
      <c r="O2331" s="13" t="s">
        <v>29</v>
      </c>
      <c r="P2331" s="13">
        <v>5</v>
      </c>
      <c r="Q2331" s="13">
        <v>2024</v>
      </c>
      <c r="R2331" s="15">
        <f>Raw_Data!$G2331*Raw_Data!$H2331</f>
        <v>9711961.6699999999</v>
      </c>
      <c r="S2331" s="15">
        <f>Raw_Data!$R2331*Raw_Data!$I2331/100</f>
        <v>1644235.1107310001</v>
      </c>
      <c r="T2331" s="15">
        <f>Raw_Data!$R2331-Raw_Data!$S2331</f>
        <v>8067726.5592689998</v>
      </c>
      <c r="U2331" s="17">
        <f>Raw_Data!$L2331/Raw_Data!$J2331</f>
        <v>0.31415293758261265</v>
      </c>
    </row>
    <row r="2332" spans="1:21" x14ac:dyDescent="0.3">
      <c r="A2332" s="9" t="s">
        <v>3086</v>
      </c>
      <c r="B2332" s="8">
        <v>45430</v>
      </c>
      <c r="C2332" s="9" t="s">
        <v>25</v>
      </c>
      <c r="D2332" s="9" t="s">
        <v>261</v>
      </c>
      <c r="E2332" s="9" t="s">
        <v>5787</v>
      </c>
      <c r="F2332" s="9" t="s">
        <v>32</v>
      </c>
      <c r="G2332" s="9">
        <v>116474.37</v>
      </c>
      <c r="H2332" s="9">
        <v>12</v>
      </c>
      <c r="I2332" s="10">
        <v>3.14</v>
      </c>
      <c r="J2332" s="11">
        <v>1397692.4</v>
      </c>
      <c r="K2332" s="9">
        <v>91757.26</v>
      </c>
      <c r="L2332" s="11">
        <v>296605.27</v>
      </c>
      <c r="M2332" s="9" t="s">
        <v>21</v>
      </c>
      <c r="N2332" s="9" t="s">
        <v>28</v>
      </c>
      <c r="O2332" s="9" t="s">
        <v>23</v>
      </c>
      <c r="P2332" s="9">
        <v>5</v>
      </c>
      <c r="Q2332" s="9">
        <v>2024</v>
      </c>
      <c r="R2332" s="11">
        <f>Raw_Data!$G2332*Raw_Data!$H2332</f>
        <v>1397692.44</v>
      </c>
      <c r="S2332" s="11">
        <f>Raw_Data!$R2332*Raw_Data!$I2332/100</f>
        <v>43887.542615999999</v>
      </c>
      <c r="T2332" s="11">
        <f>Raw_Data!$R2332-Raw_Data!$S2332</f>
        <v>1353804.897384</v>
      </c>
      <c r="U2332" s="16">
        <f>Raw_Data!$L2332/Raw_Data!$J2332</f>
        <v>0.21221069099324003</v>
      </c>
    </row>
    <row r="2333" spans="1:21" x14ac:dyDescent="0.3">
      <c r="A2333" s="13" t="s">
        <v>3087</v>
      </c>
      <c r="B2333" s="12">
        <v>45430</v>
      </c>
      <c r="C2333" s="13" t="s">
        <v>25</v>
      </c>
      <c r="D2333" s="13" t="s">
        <v>439</v>
      </c>
      <c r="E2333" s="13" t="s">
        <v>5787</v>
      </c>
      <c r="F2333" s="13" t="s">
        <v>55</v>
      </c>
      <c r="G2333" s="13">
        <v>88422.9</v>
      </c>
      <c r="H2333" s="13">
        <v>8</v>
      </c>
      <c r="I2333" s="14">
        <v>4.67</v>
      </c>
      <c r="J2333" s="15">
        <v>707383.24</v>
      </c>
      <c r="K2333" s="13">
        <v>63116.67</v>
      </c>
      <c r="L2333" s="15">
        <v>202449.85</v>
      </c>
      <c r="M2333" s="13" t="s">
        <v>21</v>
      </c>
      <c r="N2333" s="13" t="s">
        <v>22</v>
      </c>
      <c r="O2333" s="13" t="s">
        <v>23</v>
      </c>
      <c r="P2333" s="13">
        <v>5</v>
      </c>
      <c r="Q2333" s="13">
        <v>2024</v>
      </c>
      <c r="R2333" s="15">
        <f>Raw_Data!$G2333*Raw_Data!$H2333</f>
        <v>707383.2</v>
      </c>
      <c r="S2333" s="15">
        <f>Raw_Data!$R2333*Raw_Data!$I2333/100</f>
        <v>33034.795439999994</v>
      </c>
      <c r="T2333" s="15">
        <f>Raw_Data!$R2333-Raw_Data!$S2333</f>
        <v>674348.40455999994</v>
      </c>
      <c r="U2333" s="17">
        <f>Raw_Data!$L2333/Raw_Data!$J2333</f>
        <v>0.28619542922730262</v>
      </c>
    </row>
    <row r="2334" spans="1:21" x14ac:dyDescent="0.3">
      <c r="A2334" s="9" t="s">
        <v>3088</v>
      </c>
      <c r="B2334" s="8">
        <v>45431</v>
      </c>
      <c r="C2334" s="9" t="s">
        <v>25</v>
      </c>
      <c r="D2334" s="9" t="s">
        <v>1013</v>
      </c>
      <c r="E2334" s="9" t="s">
        <v>5787</v>
      </c>
      <c r="F2334" s="9" t="s">
        <v>32</v>
      </c>
      <c r="G2334" s="9">
        <v>112143.38</v>
      </c>
      <c r="H2334" s="9">
        <v>92</v>
      </c>
      <c r="I2334" s="10">
        <v>0.91</v>
      </c>
      <c r="J2334" s="11">
        <v>10317191.310000001</v>
      </c>
      <c r="K2334" s="9">
        <v>93745.32</v>
      </c>
      <c r="L2334" s="11">
        <v>1692622.02</v>
      </c>
      <c r="M2334" s="9" t="s">
        <v>36</v>
      </c>
      <c r="N2334" s="9" t="s">
        <v>58</v>
      </c>
      <c r="O2334" s="9" t="s">
        <v>23</v>
      </c>
      <c r="P2334" s="9">
        <v>5</v>
      </c>
      <c r="Q2334" s="9">
        <v>2024</v>
      </c>
      <c r="R2334" s="11">
        <f>Raw_Data!$G2334*Raw_Data!$H2334</f>
        <v>10317190.960000001</v>
      </c>
      <c r="S2334" s="11">
        <f>Raw_Data!$R2334*Raw_Data!$I2334/100</f>
        <v>93886.437736000007</v>
      </c>
      <c r="T2334" s="11">
        <f>Raw_Data!$R2334-Raw_Data!$S2334</f>
        <v>10223304.522264</v>
      </c>
      <c r="U2334" s="16">
        <f>Raw_Data!$L2334/Raw_Data!$J2334</f>
        <v>0.16405841174617125</v>
      </c>
    </row>
    <row r="2335" spans="1:21" x14ac:dyDescent="0.3">
      <c r="A2335" s="13" t="s">
        <v>3089</v>
      </c>
      <c r="B2335" s="12">
        <v>45431</v>
      </c>
      <c r="C2335" s="13" t="s">
        <v>47</v>
      </c>
      <c r="D2335" s="13" t="s">
        <v>498</v>
      </c>
      <c r="E2335" s="13" t="s">
        <v>5787</v>
      </c>
      <c r="F2335" s="13" t="s">
        <v>20</v>
      </c>
      <c r="G2335" s="13">
        <v>45815.35</v>
      </c>
      <c r="H2335" s="13">
        <v>12</v>
      </c>
      <c r="I2335" s="14">
        <v>4</v>
      </c>
      <c r="J2335" s="15">
        <v>549784.25</v>
      </c>
      <c r="K2335" s="13">
        <v>36236.03</v>
      </c>
      <c r="L2335" s="15">
        <v>114951.84</v>
      </c>
      <c r="M2335" s="13" t="s">
        <v>36</v>
      </c>
      <c r="N2335" s="13" t="s">
        <v>28</v>
      </c>
      <c r="O2335" s="13" t="s">
        <v>23</v>
      </c>
      <c r="P2335" s="13">
        <v>5</v>
      </c>
      <c r="Q2335" s="13">
        <v>2024</v>
      </c>
      <c r="R2335" s="15">
        <f>Raw_Data!$G2335*Raw_Data!$H2335</f>
        <v>549784.19999999995</v>
      </c>
      <c r="S2335" s="15">
        <f>Raw_Data!$R2335*Raw_Data!$I2335/100</f>
        <v>21991.367999999999</v>
      </c>
      <c r="T2335" s="15">
        <f>Raw_Data!$R2335-Raw_Data!$S2335</f>
        <v>527792.83199999994</v>
      </c>
      <c r="U2335" s="17">
        <f>Raw_Data!$L2335/Raw_Data!$J2335</f>
        <v>0.20908536394049121</v>
      </c>
    </row>
    <row r="2336" spans="1:21" x14ac:dyDescent="0.3">
      <c r="A2336" s="9" t="s">
        <v>3090</v>
      </c>
      <c r="B2336" s="8">
        <v>45431</v>
      </c>
      <c r="C2336" s="9" t="s">
        <v>40</v>
      </c>
      <c r="D2336" s="9" t="s">
        <v>2777</v>
      </c>
      <c r="E2336" s="9" t="s">
        <v>5788</v>
      </c>
      <c r="F2336" s="9" t="s">
        <v>27</v>
      </c>
      <c r="G2336" s="9">
        <v>83203.12</v>
      </c>
      <c r="H2336" s="9">
        <v>1</v>
      </c>
      <c r="I2336" s="10">
        <v>17.41</v>
      </c>
      <c r="J2336" s="11">
        <v>83203.12</v>
      </c>
      <c r="K2336" s="9">
        <v>67699.94</v>
      </c>
      <c r="L2336" s="11">
        <v>15503.18</v>
      </c>
      <c r="M2336" s="9" t="s">
        <v>21</v>
      </c>
      <c r="N2336" s="9" t="s">
        <v>28</v>
      </c>
      <c r="O2336" s="9" t="s">
        <v>29</v>
      </c>
      <c r="P2336" s="9">
        <v>5</v>
      </c>
      <c r="Q2336" s="9">
        <v>2024</v>
      </c>
      <c r="R2336" s="11">
        <f>Raw_Data!$G2336*Raw_Data!$H2336</f>
        <v>83203.12</v>
      </c>
      <c r="S2336" s="11">
        <f>Raw_Data!$R2336*Raw_Data!$I2336/100</f>
        <v>14485.663192</v>
      </c>
      <c r="T2336" s="11">
        <f>Raw_Data!$R2336-Raw_Data!$S2336</f>
        <v>68717.456807999988</v>
      </c>
      <c r="U2336" s="16">
        <f>Raw_Data!$L2336/Raw_Data!$J2336</f>
        <v>0.18632931072777079</v>
      </c>
    </row>
    <row r="2337" spans="1:21" x14ac:dyDescent="0.3">
      <c r="A2337" s="13" t="s">
        <v>3091</v>
      </c>
      <c r="B2337" s="12">
        <v>45431</v>
      </c>
      <c r="C2337" s="13" t="s">
        <v>18</v>
      </c>
      <c r="D2337" s="13" t="s">
        <v>126</v>
      </c>
      <c r="E2337" s="13" t="s">
        <v>5788</v>
      </c>
      <c r="F2337" s="13" t="s">
        <v>27</v>
      </c>
      <c r="G2337" s="13">
        <v>66340.509999999995</v>
      </c>
      <c r="H2337" s="13">
        <v>12</v>
      </c>
      <c r="I2337" s="14">
        <v>4</v>
      </c>
      <c r="J2337" s="15">
        <v>796086.09</v>
      </c>
      <c r="K2337" s="13">
        <v>54177.38</v>
      </c>
      <c r="L2337" s="15">
        <v>145957.51999999999</v>
      </c>
      <c r="M2337" s="13" t="s">
        <v>36</v>
      </c>
      <c r="N2337" s="13" t="s">
        <v>58</v>
      </c>
      <c r="O2337" s="13" t="s">
        <v>23</v>
      </c>
      <c r="P2337" s="13">
        <v>5</v>
      </c>
      <c r="Q2337" s="13">
        <v>2024</v>
      </c>
      <c r="R2337" s="15">
        <f>Raw_Data!$G2337*Raw_Data!$H2337</f>
        <v>796086.11999999988</v>
      </c>
      <c r="S2337" s="15">
        <f>Raw_Data!$R2337*Raw_Data!$I2337/100</f>
        <v>31843.444799999994</v>
      </c>
      <c r="T2337" s="15">
        <f>Raw_Data!$R2337-Raw_Data!$S2337</f>
        <v>764242.67519999994</v>
      </c>
      <c r="U2337" s="17">
        <f>Raw_Data!$L2337/Raw_Data!$J2337</f>
        <v>0.1833438893524694</v>
      </c>
    </row>
    <row r="2338" spans="1:21" x14ac:dyDescent="0.3">
      <c r="A2338" s="9" t="s">
        <v>3092</v>
      </c>
      <c r="B2338" s="8">
        <v>45432</v>
      </c>
      <c r="C2338" s="9" t="s">
        <v>47</v>
      </c>
      <c r="D2338" s="9" t="s">
        <v>871</v>
      </c>
      <c r="E2338" s="9" t="s">
        <v>5787</v>
      </c>
      <c r="F2338" s="9" t="s">
        <v>32</v>
      </c>
      <c r="G2338" s="9">
        <v>62675.87</v>
      </c>
      <c r="H2338" s="9">
        <v>1</v>
      </c>
      <c r="I2338" s="10">
        <v>2.34</v>
      </c>
      <c r="J2338" s="11">
        <v>62675.87</v>
      </c>
      <c r="K2338" s="9">
        <v>52240.37</v>
      </c>
      <c r="L2338" s="11">
        <v>10435.5</v>
      </c>
      <c r="M2338" s="9" t="s">
        <v>21</v>
      </c>
      <c r="N2338" s="9" t="s">
        <v>22</v>
      </c>
      <c r="O2338" s="9" t="s">
        <v>23</v>
      </c>
      <c r="P2338" s="9">
        <v>5</v>
      </c>
      <c r="Q2338" s="9">
        <v>2024</v>
      </c>
      <c r="R2338" s="11">
        <f>Raw_Data!$G2338*Raw_Data!$H2338</f>
        <v>62675.87</v>
      </c>
      <c r="S2338" s="11">
        <f>Raw_Data!$R2338*Raw_Data!$I2338/100</f>
        <v>1466.6153579999998</v>
      </c>
      <c r="T2338" s="11">
        <f>Raw_Data!$R2338-Raw_Data!$S2338</f>
        <v>61209.254642</v>
      </c>
      <c r="U2338" s="16">
        <f>Raw_Data!$L2338/Raw_Data!$J2338</f>
        <v>0.16649948377262253</v>
      </c>
    </row>
    <row r="2339" spans="1:21" x14ac:dyDescent="0.3">
      <c r="A2339" s="13" t="s">
        <v>3093</v>
      </c>
      <c r="B2339" s="12">
        <v>45432</v>
      </c>
      <c r="C2339" s="13" t="s">
        <v>25</v>
      </c>
      <c r="D2339" s="13" t="s">
        <v>1400</v>
      </c>
      <c r="E2339" s="13" t="s">
        <v>5788</v>
      </c>
      <c r="F2339" s="13" t="s">
        <v>20</v>
      </c>
      <c r="G2339" s="13">
        <v>93781.57</v>
      </c>
      <c r="H2339" s="13">
        <v>89</v>
      </c>
      <c r="I2339" s="14">
        <v>0.36</v>
      </c>
      <c r="J2339" s="15">
        <v>8346559.5999999996</v>
      </c>
      <c r="K2339" s="13">
        <v>76730.78</v>
      </c>
      <c r="L2339" s="15">
        <v>1517520.54</v>
      </c>
      <c r="M2339" s="13" t="s">
        <v>36</v>
      </c>
      <c r="N2339" s="13" t="s">
        <v>22</v>
      </c>
      <c r="O2339" s="13" t="s">
        <v>23</v>
      </c>
      <c r="P2339" s="13">
        <v>5</v>
      </c>
      <c r="Q2339" s="13">
        <v>2024</v>
      </c>
      <c r="R2339" s="15">
        <f>Raw_Data!$G2339*Raw_Data!$H2339</f>
        <v>8346559.7300000004</v>
      </c>
      <c r="S2339" s="15">
        <f>Raw_Data!$R2339*Raw_Data!$I2339/100</f>
        <v>30047.615028</v>
      </c>
      <c r="T2339" s="15">
        <f>Raw_Data!$R2339-Raw_Data!$S2339</f>
        <v>8316512.114972</v>
      </c>
      <c r="U2339" s="17">
        <f>Raw_Data!$L2339/Raw_Data!$J2339</f>
        <v>0.18181389850735627</v>
      </c>
    </row>
    <row r="2340" spans="1:21" x14ac:dyDescent="0.3">
      <c r="A2340" s="9" t="s">
        <v>3094</v>
      </c>
      <c r="B2340" s="8">
        <v>45432</v>
      </c>
      <c r="C2340" s="9" t="s">
        <v>47</v>
      </c>
      <c r="D2340" s="9" t="s">
        <v>576</v>
      </c>
      <c r="E2340" s="9" t="s">
        <v>5789</v>
      </c>
      <c r="F2340" s="9" t="s">
        <v>20</v>
      </c>
      <c r="G2340" s="9">
        <v>46782.74</v>
      </c>
      <c r="H2340" s="9">
        <v>8</v>
      </c>
      <c r="I2340" s="10">
        <v>3.91</v>
      </c>
      <c r="J2340" s="11">
        <v>374261.94</v>
      </c>
      <c r="K2340" s="9">
        <v>35725.879999999997</v>
      </c>
      <c r="L2340" s="11">
        <v>88454.93</v>
      </c>
      <c r="M2340" s="9" t="s">
        <v>21</v>
      </c>
      <c r="N2340" s="9" t="s">
        <v>28</v>
      </c>
      <c r="O2340" s="9" t="s">
        <v>23</v>
      </c>
      <c r="P2340" s="9">
        <v>5</v>
      </c>
      <c r="Q2340" s="9">
        <v>2024</v>
      </c>
      <c r="R2340" s="11">
        <f>Raw_Data!$G2340*Raw_Data!$H2340</f>
        <v>374261.92</v>
      </c>
      <c r="S2340" s="11">
        <f>Raw_Data!$R2340*Raw_Data!$I2340/100</f>
        <v>14633.641072</v>
      </c>
      <c r="T2340" s="11">
        <f>Raw_Data!$R2340-Raw_Data!$S2340</f>
        <v>359628.27892799996</v>
      </c>
      <c r="U2340" s="16">
        <f>Raw_Data!$L2340/Raw_Data!$J2340</f>
        <v>0.23634497806536245</v>
      </c>
    </row>
    <row r="2341" spans="1:21" x14ac:dyDescent="0.3">
      <c r="A2341" s="13" t="s">
        <v>3095</v>
      </c>
      <c r="B2341" s="12">
        <v>45432</v>
      </c>
      <c r="C2341" s="13" t="s">
        <v>34</v>
      </c>
      <c r="D2341" s="13" t="s">
        <v>101</v>
      </c>
      <c r="E2341" s="13" t="s">
        <v>5790</v>
      </c>
      <c r="F2341" s="13" t="s">
        <v>20</v>
      </c>
      <c r="G2341" s="13">
        <v>65735.86</v>
      </c>
      <c r="H2341" s="13">
        <v>1</v>
      </c>
      <c r="I2341" s="14">
        <v>12.09</v>
      </c>
      <c r="J2341" s="15">
        <v>65735.86</v>
      </c>
      <c r="K2341" s="13">
        <v>51188.4</v>
      </c>
      <c r="L2341" s="15">
        <v>14547.45</v>
      </c>
      <c r="M2341" s="13" t="s">
        <v>21</v>
      </c>
      <c r="N2341" s="13" t="s">
        <v>22</v>
      </c>
      <c r="O2341" s="13" t="s">
        <v>29</v>
      </c>
      <c r="P2341" s="13">
        <v>5</v>
      </c>
      <c r="Q2341" s="13">
        <v>2024</v>
      </c>
      <c r="R2341" s="15">
        <f>Raw_Data!$G2341*Raw_Data!$H2341</f>
        <v>65735.86</v>
      </c>
      <c r="S2341" s="15">
        <f>Raw_Data!$R2341*Raw_Data!$I2341/100</f>
        <v>7947.4654740000005</v>
      </c>
      <c r="T2341" s="15">
        <f>Raw_Data!$R2341-Raw_Data!$S2341</f>
        <v>57788.394526000004</v>
      </c>
      <c r="U2341" s="17">
        <f>Raw_Data!$L2341/Raw_Data!$J2341</f>
        <v>0.22130158485794513</v>
      </c>
    </row>
    <row r="2342" spans="1:21" x14ac:dyDescent="0.3">
      <c r="A2342" s="9" t="s">
        <v>3096</v>
      </c>
      <c r="B2342" s="8">
        <v>45432</v>
      </c>
      <c r="C2342" s="9" t="s">
        <v>40</v>
      </c>
      <c r="D2342" s="9" t="s">
        <v>538</v>
      </c>
      <c r="E2342" s="9" t="s">
        <v>5790</v>
      </c>
      <c r="F2342" s="9" t="s">
        <v>27</v>
      </c>
      <c r="G2342" s="9">
        <v>94444.29</v>
      </c>
      <c r="H2342" s="9">
        <v>7</v>
      </c>
      <c r="I2342" s="10">
        <v>7.57</v>
      </c>
      <c r="J2342" s="11">
        <v>661110.04</v>
      </c>
      <c r="K2342" s="9">
        <v>76327.94</v>
      </c>
      <c r="L2342" s="11">
        <v>126814.48</v>
      </c>
      <c r="M2342" s="9" t="s">
        <v>21</v>
      </c>
      <c r="N2342" s="9" t="s">
        <v>22</v>
      </c>
      <c r="O2342" s="9" t="s">
        <v>29</v>
      </c>
      <c r="P2342" s="9">
        <v>5</v>
      </c>
      <c r="Q2342" s="9">
        <v>2024</v>
      </c>
      <c r="R2342" s="11">
        <f>Raw_Data!$G2342*Raw_Data!$H2342</f>
        <v>661110.02999999991</v>
      </c>
      <c r="S2342" s="11">
        <f>Raw_Data!$R2342*Raw_Data!$I2342/100</f>
        <v>50046.029270999999</v>
      </c>
      <c r="T2342" s="11">
        <f>Raw_Data!$R2342-Raw_Data!$S2342</f>
        <v>611064.00072899996</v>
      </c>
      <c r="U2342" s="16">
        <f>Raw_Data!$L2342/Raw_Data!$J2342</f>
        <v>0.1918205326302411</v>
      </c>
    </row>
    <row r="2343" spans="1:21" x14ac:dyDescent="0.3">
      <c r="A2343" s="13" t="s">
        <v>3097</v>
      </c>
      <c r="B2343" s="12">
        <v>45433</v>
      </c>
      <c r="C2343" s="13" t="s">
        <v>25</v>
      </c>
      <c r="D2343" s="13" t="s">
        <v>2399</v>
      </c>
      <c r="E2343" s="13" t="s">
        <v>5788</v>
      </c>
      <c r="F2343" s="13" t="s">
        <v>20</v>
      </c>
      <c r="G2343" s="13">
        <v>102884.41</v>
      </c>
      <c r="H2343" s="13">
        <v>2</v>
      </c>
      <c r="I2343" s="14">
        <v>4</v>
      </c>
      <c r="J2343" s="15">
        <v>205768.81</v>
      </c>
      <c r="K2343" s="13">
        <v>80104.02</v>
      </c>
      <c r="L2343" s="15">
        <v>45560.77</v>
      </c>
      <c r="M2343" s="13" t="s">
        <v>21</v>
      </c>
      <c r="N2343" s="13" t="s">
        <v>22</v>
      </c>
      <c r="O2343" s="13" t="s">
        <v>23</v>
      </c>
      <c r="P2343" s="13">
        <v>5</v>
      </c>
      <c r="Q2343" s="13">
        <v>2024</v>
      </c>
      <c r="R2343" s="15">
        <f>Raw_Data!$G2343*Raw_Data!$H2343</f>
        <v>205768.82</v>
      </c>
      <c r="S2343" s="15">
        <f>Raw_Data!$R2343*Raw_Data!$I2343/100</f>
        <v>8230.7528000000002</v>
      </c>
      <c r="T2343" s="15">
        <f>Raw_Data!$R2343-Raw_Data!$S2343</f>
        <v>197538.06720000002</v>
      </c>
      <c r="U2343" s="17">
        <f>Raw_Data!$L2343/Raw_Data!$J2343</f>
        <v>0.22141727893551991</v>
      </c>
    </row>
    <row r="2344" spans="1:21" x14ac:dyDescent="0.3">
      <c r="A2344" s="9" t="s">
        <v>3098</v>
      </c>
      <c r="B2344" s="8">
        <v>45433</v>
      </c>
      <c r="C2344" s="9" t="s">
        <v>40</v>
      </c>
      <c r="D2344" s="9" t="s">
        <v>1650</v>
      </c>
      <c r="E2344" s="9" t="s">
        <v>5789</v>
      </c>
      <c r="F2344" s="9" t="s">
        <v>55</v>
      </c>
      <c r="G2344" s="9">
        <v>85775.56</v>
      </c>
      <c r="H2344" s="9">
        <v>109</v>
      </c>
      <c r="I2344" s="10">
        <v>5.51</v>
      </c>
      <c r="J2344" s="11">
        <v>9349536.2599999998</v>
      </c>
      <c r="K2344" s="9">
        <v>59672.31</v>
      </c>
      <c r="L2344" s="11">
        <v>2845254.37</v>
      </c>
      <c r="M2344" s="9" t="s">
        <v>36</v>
      </c>
      <c r="N2344" s="9" t="s">
        <v>28</v>
      </c>
      <c r="O2344" s="9" t="s">
        <v>23</v>
      </c>
      <c r="P2344" s="9">
        <v>5</v>
      </c>
      <c r="Q2344" s="9">
        <v>2024</v>
      </c>
      <c r="R2344" s="11">
        <f>Raw_Data!$G2344*Raw_Data!$H2344</f>
        <v>9349536.0399999991</v>
      </c>
      <c r="S2344" s="11">
        <f>Raw_Data!$R2344*Raw_Data!$I2344/100</f>
        <v>515159.43580399989</v>
      </c>
      <c r="T2344" s="11">
        <f>Raw_Data!$R2344-Raw_Data!$S2344</f>
        <v>8834376.604195999</v>
      </c>
      <c r="U2344" s="16">
        <f>Raw_Data!$L2344/Raw_Data!$J2344</f>
        <v>0.3043203738534942</v>
      </c>
    </row>
    <row r="2345" spans="1:21" x14ac:dyDescent="0.3">
      <c r="A2345" s="13" t="s">
        <v>3099</v>
      </c>
      <c r="B2345" s="12">
        <v>45433</v>
      </c>
      <c r="C2345" s="13" t="s">
        <v>34</v>
      </c>
      <c r="D2345" s="13" t="s">
        <v>1221</v>
      </c>
      <c r="E2345" s="13" t="s">
        <v>5785</v>
      </c>
      <c r="F2345" s="13" t="s">
        <v>20</v>
      </c>
      <c r="G2345" s="13">
        <v>60361.04</v>
      </c>
      <c r="H2345" s="13">
        <v>8</v>
      </c>
      <c r="I2345" s="14">
        <v>4</v>
      </c>
      <c r="J2345" s="15">
        <v>482888.35</v>
      </c>
      <c r="K2345" s="13">
        <v>48449.14</v>
      </c>
      <c r="L2345" s="15">
        <v>95295.21</v>
      </c>
      <c r="M2345" s="13" t="s">
        <v>21</v>
      </c>
      <c r="N2345" s="13" t="s">
        <v>28</v>
      </c>
      <c r="O2345" s="13" t="s">
        <v>23</v>
      </c>
      <c r="P2345" s="13">
        <v>5</v>
      </c>
      <c r="Q2345" s="13">
        <v>2024</v>
      </c>
      <c r="R2345" s="15">
        <f>Raw_Data!$G2345*Raw_Data!$H2345</f>
        <v>482888.32</v>
      </c>
      <c r="S2345" s="15">
        <f>Raw_Data!$R2345*Raw_Data!$I2345/100</f>
        <v>19315.532800000001</v>
      </c>
      <c r="T2345" s="15">
        <f>Raw_Data!$R2345-Raw_Data!$S2345</f>
        <v>463572.78720000002</v>
      </c>
      <c r="U2345" s="17">
        <f>Raw_Data!$L2345/Raw_Data!$J2345</f>
        <v>0.19734418939699003</v>
      </c>
    </row>
    <row r="2346" spans="1:21" x14ac:dyDescent="0.3">
      <c r="A2346" s="9" t="s">
        <v>3100</v>
      </c>
      <c r="B2346" s="8">
        <v>45433</v>
      </c>
      <c r="C2346" s="9" t="s">
        <v>18</v>
      </c>
      <c r="D2346" s="9" t="s">
        <v>2119</v>
      </c>
      <c r="E2346" s="9" t="s">
        <v>5790</v>
      </c>
      <c r="F2346" s="9" t="s">
        <v>20</v>
      </c>
      <c r="G2346" s="9">
        <v>50018.71</v>
      </c>
      <c r="H2346" s="9">
        <v>4</v>
      </c>
      <c r="I2346" s="10">
        <v>2.98</v>
      </c>
      <c r="J2346" s="11">
        <v>200074.85</v>
      </c>
      <c r="K2346" s="9">
        <v>38809.78</v>
      </c>
      <c r="L2346" s="11">
        <v>44835.75</v>
      </c>
      <c r="M2346" s="9" t="s">
        <v>21</v>
      </c>
      <c r="N2346" s="9" t="s">
        <v>28</v>
      </c>
      <c r="O2346" s="9" t="s">
        <v>23</v>
      </c>
      <c r="P2346" s="9">
        <v>5</v>
      </c>
      <c r="Q2346" s="9">
        <v>2024</v>
      </c>
      <c r="R2346" s="11">
        <f>Raw_Data!$G2346*Raw_Data!$H2346</f>
        <v>200074.84</v>
      </c>
      <c r="S2346" s="11">
        <f>Raw_Data!$R2346*Raw_Data!$I2346/100</f>
        <v>5962.230231999999</v>
      </c>
      <c r="T2346" s="11">
        <f>Raw_Data!$R2346-Raw_Data!$S2346</f>
        <v>194112.60976799999</v>
      </c>
      <c r="U2346" s="16">
        <f>Raw_Data!$L2346/Raw_Data!$J2346</f>
        <v>0.22409488249022802</v>
      </c>
    </row>
    <row r="2347" spans="1:21" x14ac:dyDescent="0.3">
      <c r="A2347" s="13" t="s">
        <v>3101</v>
      </c>
      <c r="B2347" s="12">
        <v>45433</v>
      </c>
      <c r="C2347" s="13" t="s">
        <v>34</v>
      </c>
      <c r="D2347" s="13" t="s">
        <v>44</v>
      </c>
      <c r="E2347" s="13" t="s">
        <v>5789</v>
      </c>
      <c r="F2347" s="13" t="s">
        <v>27</v>
      </c>
      <c r="G2347" s="13">
        <v>69762.17</v>
      </c>
      <c r="H2347" s="13">
        <v>9</v>
      </c>
      <c r="I2347" s="14">
        <v>14.16</v>
      </c>
      <c r="J2347" s="15">
        <v>627859.5</v>
      </c>
      <c r="K2347" s="13">
        <v>54705.89</v>
      </c>
      <c r="L2347" s="15">
        <v>135506.47</v>
      </c>
      <c r="M2347" s="13" t="s">
        <v>36</v>
      </c>
      <c r="N2347" s="13" t="s">
        <v>58</v>
      </c>
      <c r="O2347" s="13" t="s">
        <v>29</v>
      </c>
      <c r="P2347" s="13">
        <v>5</v>
      </c>
      <c r="Q2347" s="13">
        <v>2024</v>
      </c>
      <c r="R2347" s="15">
        <f>Raw_Data!$G2347*Raw_Data!$H2347</f>
        <v>627859.53</v>
      </c>
      <c r="S2347" s="15">
        <f>Raw_Data!$R2347*Raw_Data!$I2347/100</f>
        <v>88904.909448000006</v>
      </c>
      <c r="T2347" s="15">
        <f>Raw_Data!$R2347-Raw_Data!$S2347</f>
        <v>538954.62055200001</v>
      </c>
      <c r="U2347" s="17">
        <f>Raw_Data!$L2347/Raw_Data!$J2347</f>
        <v>0.21582291898107778</v>
      </c>
    </row>
    <row r="2348" spans="1:21" x14ac:dyDescent="0.3">
      <c r="A2348" s="9" t="s">
        <v>3102</v>
      </c>
      <c r="B2348" s="8">
        <v>45433</v>
      </c>
      <c r="C2348" s="9" t="s">
        <v>47</v>
      </c>
      <c r="D2348" s="9" t="s">
        <v>337</v>
      </c>
      <c r="E2348" s="9" t="s">
        <v>5789</v>
      </c>
      <c r="F2348" s="9" t="s">
        <v>32</v>
      </c>
      <c r="G2348" s="9">
        <v>55476.85</v>
      </c>
      <c r="H2348" s="9">
        <v>36</v>
      </c>
      <c r="I2348" s="10">
        <v>4.8499999999999996</v>
      </c>
      <c r="J2348" s="11">
        <v>1997166.6</v>
      </c>
      <c r="K2348" s="9">
        <v>45662.74</v>
      </c>
      <c r="L2348" s="11">
        <v>353307.96</v>
      </c>
      <c r="M2348" s="9" t="s">
        <v>36</v>
      </c>
      <c r="N2348" s="9" t="s">
        <v>22</v>
      </c>
      <c r="O2348" s="9" t="s">
        <v>23</v>
      </c>
      <c r="P2348" s="9">
        <v>5</v>
      </c>
      <c r="Q2348" s="9">
        <v>2024</v>
      </c>
      <c r="R2348" s="11">
        <f>Raw_Data!$G2348*Raw_Data!$H2348</f>
        <v>1997166.5999999999</v>
      </c>
      <c r="S2348" s="11">
        <f>Raw_Data!$R2348*Raw_Data!$I2348/100</f>
        <v>96862.580099999977</v>
      </c>
      <c r="T2348" s="11">
        <f>Raw_Data!$R2348-Raw_Data!$S2348</f>
        <v>1900304.0199</v>
      </c>
      <c r="U2348" s="16">
        <f>Raw_Data!$L2348/Raw_Data!$J2348</f>
        <v>0.17690460074787953</v>
      </c>
    </row>
    <row r="2349" spans="1:21" x14ac:dyDescent="0.3">
      <c r="A2349" s="13" t="s">
        <v>3103</v>
      </c>
      <c r="B2349" s="12">
        <v>45434</v>
      </c>
      <c r="C2349" s="13" t="s">
        <v>34</v>
      </c>
      <c r="D2349" s="13" t="s">
        <v>1028</v>
      </c>
      <c r="E2349" s="13" t="s">
        <v>5786</v>
      </c>
      <c r="F2349" s="13" t="s">
        <v>32</v>
      </c>
      <c r="G2349" s="13">
        <v>70836.929999999993</v>
      </c>
      <c r="H2349" s="13">
        <v>6</v>
      </c>
      <c r="I2349" s="14">
        <v>1.84</v>
      </c>
      <c r="J2349" s="15">
        <v>425021.61</v>
      </c>
      <c r="K2349" s="13">
        <v>59058.03</v>
      </c>
      <c r="L2349" s="15">
        <v>70673.440000000002</v>
      </c>
      <c r="M2349" s="13" t="s">
        <v>21</v>
      </c>
      <c r="N2349" s="13" t="s">
        <v>45</v>
      </c>
      <c r="O2349" s="13" t="s">
        <v>23</v>
      </c>
      <c r="P2349" s="13">
        <v>5</v>
      </c>
      <c r="Q2349" s="13">
        <v>2024</v>
      </c>
      <c r="R2349" s="15">
        <f>Raw_Data!$G2349*Raw_Data!$H2349</f>
        <v>425021.57999999996</v>
      </c>
      <c r="S2349" s="15">
        <f>Raw_Data!$R2349*Raw_Data!$I2349/100</f>
        <v>7820.3970719999998</v>
      </c>
      <c r="T2349" s="15">
        <f>Raw_Data!$R2349-Raw_Data!$S2349</f>
        <v>417201.18292799994</v>
      </c>
      <c r="U2349" s="17">
        <f>Raw_Data!$L2349/Raw_Data!$J2349</f>
        <v>0.16628199210858949</v>
      </c>
    </row>
    <row r="2350" spans="1:21" x14ac:dyDescent="0.3">
      <c r="A2350" s="9" t="s">
        <v>3104</v>
      </c>
      <c r="B2350" s="8">
        <v>45434</v>
      </c>
      <c r="C2350" s="9" t="s">
        <v>18</v>
      </c>
      <c r="D2350" s="9" t="s">
        <v>323</v>
      </c>
      <c r="E2350" s="9" t="s">
        <v>5785</v>
      </c>
      <c r="F2350" s="9" t="s">
        <v>42</v>
      </c>
      <c r="G2350" s="9">
        <v>43448.43</v>
      </c>
      <c r="H2350" s="9">
        <v>9</v>
      </c>
      <c r="I2350" s="10">
        <v>12.37</v>
      </c>
      <c r="J2350" s="11">
        <v>391035.83</v>
      </c>
      <c r="K2350" s="9">
        <v>32528.63</v>
      </c>
      <c r="L2350" s="11">
        <v>98278.16</v>
      </c>
      <c r="M2350" s="9" t="s">
        <v>21</v>
      </c>
      <c r="N2350" s="9" t="s">
        <v>28</v>
      </c>
      <c r="O2350" s="9" t="s">
        <v>29</v>
      </c>
      <c r="P2350" s="9">
        <v>5</v>
      </c>
      <c r="Q2350" s="9">
        <v>2024</v>
      </c>
      <c r="R2350" s="11">
        <f>Raw_Data!$G2350*Raw_Data!$H2350</f>
        <v>391035.87</v>
      </c>
      <c r="S2350" s="11">
        <f>Raw_Data!$R2350*Raw_Data!$I2350/100</f>
        <v>48371.137118999992</v>
      </c>
      <c r="T2350" s="11">
        <f>Raw_Data!$R2350-Raw_Data!$S2350</f>
        <v>342664.73288100003</v>
      </c>
      <c r="U2350" s="16">
        <f>Raw_Data!$L2350/Raw_Data!$J2350</f>
        <v>0.25132776195981837</v>
      </c>
    </row>
    <row r="2351" spans="1:21" x14ac:dyDescent="0.3">
      <c r="A2351" s="13" t="s">
        <v>3105</v>
      </c>
      <c r="B2351" s="12">
        <v>45434</v>
      </c>
      <c r="C2351" s="13" t="s">
        <v>25</v>
      </c>
      <c r="D2351" s="13" t="s">
        <v>3106</v>
      </c>
      <c r="E2351" s="13" t="s">
        <v>5786</v>
      </c>
      <c r="F2351" s="13" t="s">
        <v>55</v>
      </c>
      <c r="G2351" s="13">
        <v>104117.58</v>
      </c>
      <c r="H2351" s="13">
        <v>29</v>
      </c>
      <c r="I2351" s="14">
        <v>1.79</v>
      </c>
      <c r="J2351" s="15">
        <v>3019409.9</v>
      </c>
      <c r="K2351" s="13">
        <v>69091.91</v>
      </c>
      <c r="L2351" s="15">
        <v>1015744.56</v>
      </c>
      <c r="M2351" s="13" t="s">
        <v>36</v>
      </c>
      <c r="N2351" s="13" t="s">
        <v>22</v>
      </c>
      <c r="O2351" s="13" t="s">
        <v>23</v>
      </c>
      <c r="P2351" s="13">
        <v>5</v>
      </c>
      <c r="Q2351" s="13">
        <v>2024</v>
      </c>
      <c r="R2351" s="15">
        <f>Raw_Data!$G2351*Raw_Data!$H2351</f>
        <v>3019409.82</v>
      </c>
      <c r="S2351" s="15">
        <f>Raw_Data!$R2351*Raw_Data!$I2351/100</f>
        <v>54047.435777999999</v>
      </c>
      <c r="T2351" s="15">
        <f>Raw_Data!$R2351-Raw_Data!$S2351</f>
        <v>2965362.3842219999</v>
      </c>
      <c r="U2351" s="17">
        <f>Raw_Data!$L2351/Raw_Data!$J2351</f>
        <v>0.33640499092223286</v>
      </c>
    </row>
    <row r="2352" spans="1:21" x14ac:dyDescent="0.3">
      <c r="A2352" s="9" t="s">
        <v>3107</v>
      </c>
      <c r="B2352" s="8">
        <v>45434</v>
      </c>
      <c r="C2352" s="9" t="s">
        <v>25</v>
      </c>
      <c r="D2352" s="9" t="s">
        <v>1384</v>
      </c>
      <c r="E2352" s="9" t="s">
        <v>5790</v>
      </c>
      <c r="F2352" s="9" t="s">
        <v>42</v>
      </c>
      <c r="G2352" s="9">
        <v>95840.320000000007</v>
      </c>
      <c r="H2352" s="9">
        <v>9</v>
      </c>
      <c r="I2352" s="10">
        <v>4.32</v>
      </c>
      <c r="J2352" s="11">
        <v>862562.85</v>
      </c>
      <c r="K2352" s="9">
        <v>68333.3</v>
      </c>
      <c r="L2352" s="11">
        <v>247563.11</v>
      </c>
      <c r="M2352" s="9" t="s">
        <v>21</v>
      </c>
      <c r="N2352" s="9" t="s">
        <v>28</v>
      </c>
      <c r="O2352" s="9" t="s">
        <v>23</v>
      </c>
      <c r="P2352" s="9">
        <v>5</v>
      </c>
      <c r="Q2352" s="9">
        <v>2024</v>
      </c>
      <c r="R2352" s="11">
        <f>Raw_Data!$G2352*Raw_Data!$H2352</f>
        <v>862562.88000000012</v>
      </c>
      <c r="S2352" s="11">
        <f>Raw_Data!$R2352*Raw_Data!$I2352/100</f>
        <v>37262.71641600001</v>
      </c>
      <c r="T2352" s="11">
        <f>Raw_Data!$R2352-Raw_Data!$S2352</f>
        <v>825300.16358400008</v>
      </c>
      <c r="U2352" s="16">
        <f>Raw_Data!$L2352/Raw_Data!$J2352</f>
        <v>0.28700877854871676</v>
      </c>
    </row>
    <row r="2353" spans="1:21" x14ac:dyDescent="0.3">
      <c r="A2353" s="13" t="s">
        <v>3108</v>
      </c>
      <c r="B2353" s="12">
        <v>45434</v>
      </c>
      <c r="C2353" s="13" t="s">
        <v>47</v>
      </c>
      <c r="D2353" s="13" t="s">
        <v>498</v>
      </c>
      <c r="E2353" s="13" t="s">
        <v>5788</v>
      </c>
      <c r="F2353" s="13" t="s">
        <v>55</v>
      </c>
      <c r="G2353" s="13">
        <v>59066.69</v>
      </c>
      <c r="H2353" s="13">
        <v>9</v>
      </c>
      <c r="I2353" s="14">
        <v>2.83</v>
      </c>
      <c r="J2353" s="15">
        <v>531600.19999999995</v>
      </c>
      <c r="K2353" s="13">
        <v>44292.68</v>
      </c>
      <c r="L2353" s="15">
        <v>132966.10999999999</v>
      </c>
      <c r="M2353" s="13" t="s">
        <v>21</v>
      </c>
      <c r="N2353" s="13" t="s">
        <v>22</v>
      </c>
      <c r="O2353" s="13" t="s">
        <v>23</v>
      </c>
      <c r="P2353" s="13">
        <v>5</v>
      </c>
      <c r="Q2353" s="13">
        <v>2024</v>
      </c>
      <c r="R2353" s="15">
        <f>Raw_Data!$G2353*Raw_Data!$H2353</f>
        <v>531600.21</v>
      </c>
      <c r="S2353" s="15">
        <f>Raw_Data!$R2353*Raw_Data!$I2353/100</f>
        <v>15044.285943000001</v>
      </c>
      <c r="T2353" s="15">
        <f>Raw_Data!$R2353-Raw_Data!$S2353</f>
        <v>516555.92405699997</v>
      </c>
      <c r="U2353" s="17">
        <f>Raw_Data!$L2353/Raw_Data!$J2353</f>
        <v>0.25012426631893669</v>
      </c>
    </row>
    <row r="2354" spans="1:21" x14ac:dyDescent="0.3">
      <c r="A2354" s="9" t="s">
        <v>3109</v>
      </c>
      <c r="B2354" s="8">
        <v>45435</v>
      </c>
      <c r="C2354" s="9" t="s">
        <v>18</v>
      </c>
      <c r="D2354" s="9" t="s">
        <v>1207</v>
      </c>
      <c r="E2354" s="9" t="s">
        <v>5785</v>
      </c>
      <c r="F2354" s="9" t="s">
        <v>27</v>
      </c>
      <c r="G2354" s="9">
        <v>70081.119999999995</v>
      </c>
      <c r="H2354" s="9">
        <v>5</v>
      </c>
      <c r="I2354" s="10">
        <v>3.52</v>
      </c>
      <c r="J2354" s="11">
        <v>350405.62</v>
      </c>
      <c r="K2354" s="9">
        <v>56201.95</v>
      </c>
      <c r="L2354" s="11">
        <v>69395.89</v>
      </c>
      <c r="M2354" s="9" t="s">
        <v>21</v>
      </c>
      <c r="N2354" s="9" t="s">
        <v>22</v>
      </c>
      <c r="O2354" s="9" t="s">
        <v>23</v>
      </c>
      <c r="P2354" s="9">
        <v>5</v>
      </c>
      <c r="Q2354" s="9">
        <v>2024</v>
      </c>
      <c r="R2354" s="11">
        <f>Raw_Data!$G2354*Raw_Data!$H2354</f>
        <v>350405.6</v>
      </c>
      <c r="S2354" s="11">
        <f>Raw_Data!$R2354*Raw_Data!$I2354/100</f>
        <v>12334.277119999999</v>
      </c>
      <c r="T2354" s="11">
        <f>Raw_Data!$R2354-Raw_Data!$S2354</f>
        <v>338071.32287999999</v>
      </c>
      <c r="U2354" s="16">
        <f>Raw_Data!$L2354/Raw_Data!$J2354</f>
        <v>0.19804445488060379</v>
      </c>
    </row>
    <row r="2355" spans="1:21" x14ac:dyDescent="0.3">
      <c r="A2355" s="13" t="s">
        <v>3110</v>
      </c>
      <c r="B2355" s="12">
        <v>45435</v>
      </c>
      <c r="C2355" s="13" t="s">
        <v>47</v>
      </c>
      <c r="D2355" s="13" t="s">
        <v>228</v>
      </c>
      <c r="E2355" s="13" t="s">
        <v>5788</v>
      </c>
      <c r="F2355" s="13" t="s">
        <v>55</v>
      </c>
      <c r="G2355" s="13">
        <v>45379.12</v>
      </c>
      <c r="H2355" s="13">
        <v>12</v>
      </c>
      <c r="I2355" s="14">
        <v>1.31</v>
      </c>
      <c r="J2355" s="15">
        <v>544549.5</v>
      </c>
      <c r="K2355" s="13">
        <v>33041.339999999997</v>
      </c>
      <c r="L2355" s="15">
        <v>148053.41</v>
      </c>
      <c r="M2355" s="13" t="s">
        <v>21</v>
      </c>
      <c r="N2355" s="13" t="s">
        <v>28</v>
      </c>
      <c r="O2355" s="13" t="s">
        <v>23</v>
      </c>
      <c r="P2355" s="13">
        <v>5</v>
      </c>
      <c r="Q2355" s="13">
        <v>2024</v>
      </c>
      <c r="R2355" s="15">
        <f>Raw_Data!$G2355*Raw_Data!$H2355</f>
        <v>544549.44000000006</v>
      </c>
      <c r="S2355" s="15">
        <f>Raw_Data!$R2355*Raw_Data!$I2355/100</f>
        <v>7133.5976640000008</v>
      </c>
      <c r="T2355" s="15">
        <f>Raw_Data!$R2355-Raw_Data!$S2355</f>
        <v>537415.84233600006</v>
      </c>
      <c r="U2355" s="17">
        <f>Raw_Data!$L2355/Raw_Data!$J2355</f>
        <v>0.27188237249322605</v>
      </c>
    </row>
    <row r="2356" spans="1:21" x14ac:dyDescent="0.3">
      <c r="A2356" s="9" t="s">
        <v>3111</v>
      </c>
      <c r="B2356" s="8">
        <v>45435</v>
      </c>
      <c r="C2356" s="9" t="s">
        <v>18</v>
      </c>
      <c r="D2356" s="9" t="s">
        <v>2302</v>
      </c>
      <c r="E2356" s="9" t="s">
        <v>5789</v>
      </c>
      <c r="F2356" s="9" t="s">
        <v>20</v>
      </c>
      <c r="G2356" s="9">
        <v>51550.81</v>
      </c>
      <c r="H2356" s="9">
        <v>6</v>
      </c>
      <c r="I2356" s="10">
        <v>4</v>
      </c>
      <c r="J2356" s="11">
        <v>309304.87</v>
      </c>
      <c r="K2356" s="9">
        <v>41876.6</v>
      </c>
      <c r="L2356" s="11">
        <v>58045.27</v>
      </c>
      <c r="M2356" s="9" t="s">
        <v>21</v>
      </c>
      <c r="N2356" s="9" t="s">
        <v>28</v>
      </c>
      <c r="O2356" s="9" t="s">
        <v>23</v>
      </c>
      <c r="P2356" s="9">
        <v>5</v>
      </c>
      <c r="Q2356" s="9">
        <v>2024</v>
      </c>
      <c r="R2356" s="11">
        <f>Raw_Data!$G2356*Raw_Data!$H2356</f>
        <v>309304.86</v>
      </c>
      <c r="S2356" s="11">
        <f>Raw_Data!$R2356*Raw_Data!$I2356/100</f>
        <v>12372.1944</v>
      </c>
      <c r="T2356" s="11">
        <f>Raw_Data!$R2356-Raw_Data!$S2356</f>
        <v>296932.66560000001</v>
      </c>
      <c r="U2356" s="16">
        <f>Raw_Data!$L2356/Raw_Data!$J2356</f>
        <v>0.18766361486645844</v>
      </c>
    </row>
    <row r="2357" spans="1:21" x14ac:dyDescent="0.3">
      <c r="A2357" s="13" t="s">
        <v>3112</v>
      </c>
      <c r="B2357" s="12">
        <v>45435</v>
      </c>
      <c r="C2357" s="13" t="s">
        <v>18</v>
      </c>
      <c r="D2357" s="13" t="s">
        <v>924</v>
      </c>
      <c r="E2357" s="13" t="s">
        <v>5789</v>
      </c>
      <c r="F2357" s="13" t="s">
        <v>55</v>
      </c>
      <c r="G2357" s="13">
        <v>62684.71</v>
      </c>
      <c r="H2357" s="13">
        <v>7</v>
      </c>
      <c r="I2357" s="14">
        <v>4.21</v>
      </c>
      <c r="J2357" s="15">
        <v>438792.95</v>
      </c>
      <c r="K2357" s="13">
        <v>42809.13</v>
      </c>
      <c r="L2357" s="15">
        <v>139129.07</v>
      </c>
      <c r="M2357" s="13" t="s">
        <v>21</v>
      </c>
      <c r="N2357" s="13" t="s">
        <v>22</v>
      </c>
      <c r="O2357" s="13" t="s">
        <v>23</v>
      </c>
      <c r="P2357" s="13">
        <v>5</v>
      </c>
      <c r="Q2357" s="13">
        <v>2024</v>
      </c>
      <c r="R2357" s="15">
        <f>Raw_Data!$G2357*Raw_Data!$H2357</f>
        <v>438792.97</v>
      </c>
      <c r="S2357" s="15">
        <f>Raw_Data!$R2357*Raw_Data!$I2357/100</f>
        <v>18473.184036999999</v>
      </c>
      <c r="T2357" s="15">
        <f>Raw_Data!$R2357-Raw_Data!$S2357</f>
        <v>420319.78596299997</v>
      </c>
      <c r="U2357" s="17">
        <f>Raw_Data!$L2357/Raw_Data!$J2357</f>
        <v>0.31707225469324429</v>
      </c>
    </row>
    <row r="2358" spans="1:21" x14ac:dyDescent="0.3">
      <c r="A2358" s="9" t="s">
        <v>3113</v>
      </c>
      <c r="B2358" s="8">
        <v>45435</v>
      </c>
      <c r="C2358" s="9" t="s">
        <v>34</v>
      </c>
      <c r="D2358" s="9" t="s">
        <v>2842</v>
      </c>
      <c r="E2358" s="9" t="s">
        <v>5788</v>
      </c>
      <c r="F2358" s="9" t="s">
        <v>55</v>
      </c>
      <c r="G2358" s="9">
        <v>66572.960000000006</v>
      </c>
      <c r="H2358" s="9">
        <v>18</v>
      </c>
      <c r="I2358" s="10">
        <v>13.58</v>
      </c>
      <c r="J2358" s="11">
        <v>1198313.29</v>
      </c>
      <c r="K2358" s="9">
        <v>45147.32</v>
      </c>
      <c r="L2358" s="11">
        <v>385661.58</v>
      </c>
      <c r="M2358" s="9" t="s">
        <v>36</v>
      </c>
      <c r="N2358" s="9" t="s">
        <v>28</v>
      </c>
      <c r="O2358" s="9" t="s">
        <v>29</v>
      </c>
      <c r="P2358" s="9">
        <v>5</v>
      </c>
      <c r="Q2358" s="9">
        <v>2024</v>
      </c>
      <c r="R2358" s="11">
        <f>Raw_Data!$G2358*Raw_Data!$H2358</f>
        <v>1198313.28</v>
      </c>
      <c r="S2358" s="11">
        <f>Raw_Data!$R2358*Raw_Data!$I2358/100</f>
        <v>162730.94342400003</v>
      </c>
      <c r="T2358" s="11">
        <f>Raw_Data!$R2358-Raw_Data!$S2358</f>
        <v>1035582.336576</v>
      </c>
      <c r="U2358" s="16">
        <f>Raw_Data!$L2358/Raw_Data!$J2358</f>
        <v>0.32183702143535436</v>
      </c>
    </row>
    <row r="2359" spans="1:21" x14ac:dyDescent="0.3">
      <c r="A2359" s="13" t="s">
        <v>3114</v>
      </c>
      <c r="B2359" s="12">
        <v>45435</v>
      </c>
      <c r="C2359" s="13" t="s">
        <v>18</v>
      </c>
      <c r="D2359" s="13" t="s">
        <v>321</v>
      </c>
      <c r="E2359" s="13" t="s">
        <v>5790</v>
      </c>
      <c r="F2359" s="13" t="s">
        <v>20</v>
      </c>
      <c r="G2359" s="13">
        <v>62194.96</v>
      </c>
      <c r="H2359" s="13">
        <v>4</v>
      </c>
      <c r="I2359" s="14">
        <v>1.31</v>
      </c>
      <c r="J2359" s="15">
        <v>248779.83</v>
      </c>
      <c r="K2359" s="13">
        <v>49916.42</v>
      </c>
      <c r="L2359" s="15">
        <v>49114.15</v>
      </c>
      <c r="M2359" s="13" t="s">
        <v>21</v>
      </c>
      <c r="N2359" s="13" t="s">
        <v>22</v>
      </c>
      <c r="O2359" s="13" t="s">
        <v>23</v>
      </c>
      <c r="P2359" s="13">
        <v>5</v>
      </c>
      <c r="Q2359" s="13">
        <v>2024</v>
      </c>
      <c r="R2359" s="15">
        <f>Raw_Data!$G2359*Raw_Data!$H2359</f>
        <v>248779.84</v>
      </c>
      <c r="S2359" s="15">
        <f>Raw_Data!$R2359*Raw_Data!$I2359/100</f>
        <v>3259.0159039999999</v>
      </c>
      <c r="T2359" s="15">
        <f>Raw_Data!$R2359-Raw_Data!$S2359</f>
        <v>245520.824096</v>
      </c>
      <c r="U2359" s="17">
        <f>Raw_Data!$L2359/Raw_Data!$J2359</f>
        <v>0.19742014455110771</v>
      </c>
    </row>
    <row r="2360" spans="1:21" x14ac:dyDescent="0.3">
      <c r="A2360" s="9" t="s">
        <v>3115</v>
      </c>
      <c r="B2360" s="8">
        <v>45435</v>
      </c>
      <c r="C2360" s="9" t="s">
        <v>18</v>
      </c>
      <c r="D2360" s="9" t="s">
        <v>1919</v>
      </c>
      <c r="E2360" s="9" t="s">
        <v>5788</v>
      </c>
      <c r="F2360" s="9" t="s">
        <v>42</v>
      </c>
      <c r="G2360" s="9">
        <v>57637.08</v>
      </c>
      <c r="H2360" s="9">
        <v>6</v>
      </c>
      <c r="I2360" s="10">
        <v>1.62</v>
      </c>
      <c r="J2360" s="11">
        <v>345822.48</v>
      </c>
      <c r="K2360" s="9">
        <v>40065.660000000003</v>
      </c>
      <c r="L2360" s="11">
        <v>105428.5</v>
      </c>
      <c r="M2360" s="9" t="s">
        <v>21</v>
      </c>
      <c r="N2360" s="9" t="s">
        <v>45</v>
      </c>
      <c r="O2360" s="9" t="s">
        <v>23</v>
      </c>
      <c r="P2360" s="9">
        <v>5</v>
      </c>
      <c r="Q2360" s="9">
        <v>2024</v>
      </c>
      <c r="R2360" s="11">
        <f>Raw_Data!$G2360*Raw_Data!$H2360</f>
        <v>345822.48</v>
      </c>
      <c r="S2360" s="11">
        <f>Raw_Data!$R2360*Raw_Data!$I2360/100</f>
        <v>5602.3241760000001</v>
      </c>
      <c r="T2360" s="11">
        <f>Raw_Data!$R2360-Raw_Data!$S2360</f>
        <v>340220.15582399996</v>
      </c>
      <c r="U2360" s="16">
        <f>Raw_Data!$L2360/Raw_Data!$J2360</f>
        <v>0.3048630615337673</v>
      </c>
    </row>
    <row r="2361" spans="1:21" x14ac:dyDescent="0.3">
      <c r="A2361" s="13" t="s">
        <v>3116</v>
      </c>
      <c r="B2361" s="12">
        <v>45436</v>
      </c>
      <c r="C2361" s="13" t="s">
        <v>47</v>
      </c>
      <c r="D2361" s="13" t="s">
        <v>3023</v>
      </c>
      <c r="E2361" s="13" t="s">
        <v>5789</v>
      </c>
      <c r="F2361" s="13" t="s">
        <v>27</v>
      </c>
      <c r="G2361" s="13">
        <v>52950.65</v>
      </c>
      <c r="H2361" s="13">
        <v>1</v>
      </c>
      <c r="I2361" s="14">
        <v>0.15</v>
      </c>
      <c r="J2361" s="15">
        <v>52950.65</v>
      </c>
      <c r="K2361" s="13">
        <v>43294.29</v>
      </c>
      <c r="L2361" s="15">
        <v>9656.36</v>
      </c>
      <c r="M2361" s="13" t="s">
        <v>21</v>
      </c>
      <c r="N2361" s="13" t="s">
        <v>22</v>
      </c>
      <c r="O2361" s="13" t="s">
        <v>23</v>
      </c>
      <c r="P2361" s="13">
        <v>5</v>
      </c>
      <c r="Q2361" s="13">
        <v>2024</v>
      </c>
      <c r="R2361" s="15">
        <f>Raw_Data!$G2361*Raw_Data!$H2361</f>
        <v>52950.65</v>
      </c>
      <c r="S2361" s="15">
        <f>Raw_Data!$R2361*Raw_Data!$I2361/100</f>
        <v>79.425974999999994</v>
      </c>
      <c r="T2361" s="15">
        <f>Raw_Data!$R2361-Raw_Data!$S2361</f>
        <v>52871.224025000003</v>
      </c>
      <c r="U2361" s="17">
        <f>Raw_Data!$L2361/Raw_Data!$J2361</f>
        <v>0.1823652778577789</v>
      </c>
    </row>
    <row r="2362" spans="1:21" x14ac:dyDescent="0.3">
      <c r="A2362" s="9" t="s">
        <v>3117</v>
      </c>
      <c r="B2362" s="8">
        <v>45436</v>
      </c>
      <c r="C2362" s="9" t="s">
        <v>18</v>
      </c>
      <c r="D2362" s="9" t="s">
        <v>153</v>
      </c>
      <c r="E2362" s="9" t="s">
        <v>5787</v>
      </c>
      <c r="F2362" s="9" t="s">
        <v>27</v>
      </c>
      <c r="G2362" s="9">
        <v>60675.92</v>
      </c>
      <c r="H2362" s="9">
        <v>1</v>
      </c>
      <c r="I2362" s="10">
        <v>3.86</v>
      </c>
      <c r="J2362" s="11">
        <v>60675.92</v>
      </c>
      <c r="K2362" s="9">
        <v>48531.26</v>
      </c>
      <c r="L2362" s="11">
        <v>12144.66</v>
      </c>
      <c r="M2362" s="9" t="s">
        <v>21</v>
      </c>
      <c r="N2362" s="9" t="s">
        <v>22</v>
      </c>
      <c r="O2362" s="9" t="s">
        <v>23</v>
      </c>
      <c r="P2362" s="9">
        <v>5</v>
      </c>
      <c r="Q2362" s="9">
        <v>2024</v>
      </c>
      <c r="R2362" s="11">
        <f>Raw_Data!$G2362*Raw_Data!$H2362</f>
        <v>60675.92</v>
      </c>
      <c r="S2362" s="11">
        <f>Raw_Data!$R2362*Raw_Data!$I2362/100</f>
        <v>2342.0905119999998</v>
      </c>
      <c r="T2362" s="11">
        <f>Raw_Data!$R2362-Raw_Data!$S2362</f>
        <v>58333.829487999996</v>
      </c>
      <c r="U2362" s="16">
        <f>Raw_Data!$L2362/Raw_Data!$J2362</f>
        <v>0.20015617398137514</v>
      </c>
    </row>
    <row r="2363" spans="1:21" x14ac:dyDescent="0.3">
      <c r="A2363" s="13" t="s">
        <v>3118</v>
      </c>
      <c r="B2363" s="12">
        <v>45436</v>
      </c>
      <c r="C2363" s="13" t="s">
        <v>34</v>
      </c>
      <c r="D2363" s="13" t="s">
        <v>2376</v>
      </c>
      <c r="E2363" s="13" t="s">
        <v>5789</v>
      </c>
      <c r="F2363" s="13" t="s">
        <v>27</v>
      </c>
      <c r="G2363" s="13">
        <v>52567.34</v>
      </c>
      <c r="H2363" s="13">
        <v>8</v>
      </c>
      <c r="I2363" s="14">
        <v>4</v>
      </c>
      <c r="J2363" s="15">
        <v>420538.75</v>
      </c>
      <c r="K2363" s="13">
        <v>39519.93</v>
      </c>
      <c r="L2363" s="15">
        <v>104379.34</v>
      </c>
      <c r="M2363" s="13" t="s">
        <v>21</v>
      </c>
      <c r="N2363" s="13" t="s">
        <v>28</v>
      </c>
      <c r="O2363" s="13" t="s">
        <v>23</v>
      </c>
      <c r="P2363" s="13">
        <v>5</v>
      </c>
      <c r="Q2363" s="13">
        <v>2024</v>
      </c>
      <c r="R2363" s="15">
        <f>Raw_Data!$G2363*Raw_Data!$H2363</f>
        <v>420538.72</v>
      </c>
      <c r="S2363" s="15">
        <f>Raw_Data!$R2363*Raw_Data!$I2363/100</f>
        <v>16821.5488</v>
      </c>
      <c r="T2363" s="15">
        <f>Raw_Data!$R2363-Raw_Data!$S2363</f>
        <v>403717.17119999998</v>
      </c>
      <c r="U2363" s="17">
        <f>Raw_Data!$L2363/Raw_Data!$J2363</f>
        <v>0.24820385755177138</v>
      </c>
    </row>
    <row r="2364" spans="1:21" x14ac:dyDescent="0.3">
      <c r="A2364" s="9" t="s">
        <v>3119</v>
      </c>
      <c r="B2364" s="8">
        <v>45437</v>
      </c>
      <c r="C2364" s="9" t="s">
        <v>40</v>
      </c>
      <c r="D2364" s="9" t="s">
        <v>2144</v>
      </c>
      <c r="E2364" s="9" t="s">
        <v>5790</v>
      </c>
      <c r="F2364" s="9" t="s">
        <v>27</v>
      </c>
      <c r="G2364" s="9">
        <v>90694.75</v>
      </c>
      <c r="H2364" s="9">
        <v>36</v>
      </c>
      <c r="I2364" s="10">
        <v>22.79</v>
      </c>
      <c r="J2364" s="11">
        <v>3265011.16</v>
      </c>
      <c r="K2364" s="9">
        <v>66689.429999999993</v>
      </c>
      <c r="L2364" s="11">
        <v>864191.73</v>
      </c>
      <c r="M2364" s="9" t="s">
        <v>36</v>
      </c>
      <c r="N2364" s="9" t="s">
        <v>58</v>
      </c>
      <c r="O2364" s="9" t="s">
        <v>29</v>
      </c>
      <c r="P2364" s="9">
        <v>5</v>
      </c>
      <c r="Q2364" s="9">
        <v>2024</v>
      </c>
      <c r="R2364" s="11">
        <f>Raw_Data!$G2364*Raw_Data!$H2364</f>
        <v>3265011</v>
      </c>
      <c r="S2364" s="11">
        <f>Raw_Data!$R2364*Raw_Data!$I2364/100</f>
        <v>744096.00689999992</v>
      </c>
      <c r="T2364" s="11">
        <f>Raw_Data!$R2364-Raw_Data!$S2364</f>
        <v>2520914.9931000001</v>
      </c>
      <c r="U2364" s="16">
        <f>Raw_Data!$L2364/Raw_Data!$J2364</f>
        <v>0.26468262668970477</v>
      </c>
    </row>
    <row r="2365" spans="1:21" x14ac:dyDescent="0.3">
      <c r="A2365" s="13" t="s">
        <v>3120</v>
      </c>
      <c r="B2365" s="12">
        <v>45437</v>
      </c>
      <c r="C2365" s="13" t="s">
        <v>40</v>
      </c>
      <c r="D2365" s="13" t="s">
        <v>461</v>
      </c>
      <c r="E2365" s="13" t="s">
        <v>5789</v>
      </c>
      <c r="F2365" s="13" t="s">
        <v>42</v>
      </c>
      <c r="G2365" s="13">
        <v>102658.62</v>
      </c>
      <c r="H2365" s="13">
        <v>8</v>
      </c>
      <c r="I2365" s="14">
        <v>1</v>
      </c>
      <c r="J2365" s="15">
        <v>821268.94</v>
      </c>
      <c r="K2365" s="13">
        <v>68983.539999999994</v>
      </c>
      <c r="L2365" s="15">
        <v>269400.62</v>
      </c>
      <c r="M2365" s="13" t="s">
        <v>21</v>
      </c>
      <c r="N2365" s="13" t="s">
        <v>28</v>
      </c>
      <c r="O2365" s="13" t="s">
        <v>23</v>
      </c>
      <c r="P2365" s="13">
        <v>5</v>
      </c>
      <c r="Q2365" s="13">
        <v>2024</v>
      </c>
      <c r="R2365" s="15">
        <f>Raw_Data!$G2365*Raw_Data!$H2365</f>
        <v>821268.96</v>
      </c>
      <c r="S2365" s="15">
        <f>Raw_Data!$R2365*Raw_Data!$I2365/100</f>
        <v>8212.6895999999997</v>
      </c>
      <c r="T2365" s="15">
        <f>Raw_Data!$R2365-Raw_Data!$S2365</f>
        <v>813056.27039999992</v>
      </c>
      <c r="U2365" s="17">
        <f>Raw_Data!$L2365/Raw_Data!$J2365</f>
        <v>0.32802971947289278</v>
      </c>
    </row>
    <row r="2366" spans="1:21" x14ac:dyDescent="0.3">
      <c r="A2366" s="9" t="s">
        <v>3121</v>
      </c>
      <c r="B2366" s="8">
        <v>45438</v>
      </c>
      <c r="C2366" s="9" t="s">
        <v>47</v>
      </c>
      <c r="D2366" s="9" t="s">
        <v>3016</v>
      </c>
      <c r="E2366" s="9" t="s">
        <v>5789</v>
      </c>
      <c r="F2366" s="9" t="s">
        <v>42</v>
      </c>
      <c r="G2366" s="9">
        <v>61245.39</v>
      </c>
      <c r="H2366" s="9">
        <v>11</v>
      </c>
      <c r="I2366" s="10">
        <v>3.03</v>
      </c>
      <c r="J2366" s="11">
        <v>673699.26</v>
      </c>
      <c r="K2366" s="9">
        <v>42814.35</v>
      </c>
      <c r="L2366" s="11">
        <v>202741.41</v>
      </c>
      <c r="M2366" s="9" t="s">
        <v>21</v>
      </c>
      <c r="N2366" s="9" t="s">
        <v>28</v>
      </c>
      <c r="O2366" s="9" t="s">
        <v>23</v>
      </c>
      <c r="P2366" s="9">
        <v>5</v>
      </c>
      <c r="Q2366" s="9">
        <v>2024</v>
      </c>
      <c r="R2366" s="11">
        <f>Raw_Data!$G2366*Raw_Data!$H2366</f>
        <v>673699.29</v>
      </c>
      <c r="S2366" s="11">
        <f>Raw_Data!$R2366*Raw_Data!$I2366/100</f>
        <v>20413.088487000001</v>
      </c>
      <c r="T2366" s="11">
        <f>Raw_Data!$R2366-Raw_Data!$S2366</f>
        <v>653286.20151300007</v>
      </c>
      <c r="U2366" s="16">
        <f>Raw_Data!$L2366/Raw_Data!$J2366</f>
        <v>0.30093755780583759</v>
      </c>
    </row>
    <row r="2367" spans="1:21" x14ac:dyDescent="0.3">
      <c r="A2367" s="13" t="s">
        <v>3122</v>
      </c>
      <c r="B2367" s="12">
        <v>45438</v>
      </c>
      <c r="C2367" s="13" t="s">
        <v>47</v>
      </c>
      <c r="D2367" s="13" t="s">
        <v>146</v>
      </c>
      <c r="E2367" s="13" t="s">
        <v>5789</v>
      </c>
      <c r="F2367" s="13" t="s">
        <v>20</v>
      </c>
      <c r="G2367" s="13">
        <v>42358.5</v>
      </c>
      <c r="H2367" s="13">
        <v>5</v>
      </c>
      <c r="I2367" s="14">
        <v>6.95</v>
      </c>
      <c r="J2367" s="15">
        <v>211792.48</v>
      </c>
      <c r="K2367" s="13">
        <v>35570.730000000003</v>
      </c>
      <c r="L2367" s="15">
        <v>33938.81</v>
      </c>
      <c r="M2367" s="13" t="s">
        <v>21</v>
      </c>
      <c r="N2367" s="13" t="s">
        <v>22</v>
      </c>
      <c r="O2367" s="13" t="s">
        <v>29</v>
      </c>
      <c r="P2367" s="13">
        <v>5</v>
      </c>
      <c r="Q2367" s="13">
        <v>2024</v>
      </c>
      <c r="R2367" s="15">
        <f>Raw_Data!$G2367*Raw_Data!$H2367</f>
        <v>211792.5</v>
      </c>
      <c r="S2367" s="15">
        <f>Raw_Data!$R2367*Raw_Data!$I2367/100</f>
        <v>14719.578750000001</v>
      </c>
      <c r="T2367" s="15">
        <f>Raw_Data!$R2367-Raw_Data!$S2367</f>
        <v>197072.92125000001</v>
      </c>
      <c r="U2367" s="17">
        <f>Raw_Data!$L2367/Raw_Data!$J2367</f>
        <v>0.16024558567896272</v>
      </c>
    </row>
    <row r="2368" spans="1:21" x14ac:dyDescent="0.3">
      <c r="A2368" s="9" t="s">
        <v>3123</v>
      </c>
      <c r="B2368" s="8">
        <v>45438</v>
      </c>
      <c r="C2368" s="9" t="s">
        <v>34</v>
      </c>
      <c r="D2368" s="9" t="s">
        <v>101</v>
      </c>
      <c r="E2368" s="9" t="s">
        <v>5785</v>
      </c>
      <c r="F2368" s="9" t="s">
        <v>32</v>
      </c>
      <c r="G2368" s="9">
        <v>60610.95</v>
      </c>
      <c r="H2368" s="9">
        <v>12</v>
      </c>
      <c r="I2368" s="10">
        <v>2.41</v>
      </c>
      <c r="J2368" s="11">
        <v>727331.43</v>
      </c>
      <c r="K2368" s="9">
        <v>48050.68</v>
      </c>
      <c r="L2368" s="11">
        <v>150723.23000000001</v>
      </c>
      <c r="M2368" s="9" t="s">
        <v>21</v>
      </c>
      <c r="N2368" s="9" t="s">
        <v>28</v>
      </c>
      <c r="O2368" s="9" t="s">
        <v>23</v>
      </c>
      <c r="P2368" s="9">
        <v>5</v>
      </c>
      <c r="Q2368" s="9">
        <v>2024</v>
      </c>
      <c r="R2368" s="11">
        <f>Raw_Data!$G2368*Raw_Data!$H2368</f>
        <v>727331.39999999991</v>
      </c>
      <c r="S2368" s="11">
        <f>Raw_Data!$R2368*Raw_Data!$I2368/100</f>
        <v>17528.686739999997</v>
      </c>
      <c r="T2368" s="11">
        <f>Raw_Data!$R2368-Raw_Data!$S2368</f>
        <v>709802.71325999987</v>
      </c>
      <c r="U2368" s="16">
        <f>Raw_Data!$L2368/Raw_Data!$J2368</f>
        <v>0.20722771460598094</v>
      </c>
    </row>
    <row r="2369" spans="1:21" x14ac:dyDescent="0.3">
      <c r="A2369" s="13" t="s">
        <v>3124</v>
      </c>
      <c r="B2369" s="12">
        <v>45438</v>
      </c>
      <c r="C2369" s="13" t="s">
        <v>47</v>
      </c>
      <c r="D2369" s="13" t="s">
        <v>2235</v>
      </c>
      <c r="E2369" s="13" t="s">
        <v>5789</v>
      </c>
      <c r="F2369" s="13" t="s">
        <v>32</v>
      </c>
      <c r="G2369" s="13">
        <v>41640.76</v>
      </c>
      <c r="H2369" s="13">
        <v>5</v>
      </c>
      <c r="I2369" s="14">
        <v>17.079999999999998</v>
      </c>
      <c r="J2369" s="15">
        <v>208203.79</v>
      </c>
      <c r="K2369" s="13">
        <v>32961</v>
      </c>
      <c r="L2369" s="15">
        <v>43398.79</v>
      </c>
      <c r="M2369" s="13" t="s">
        <v>21</v>
      </c>
      <c r="N2369" s="13" t="s">
        <v>22</v>
      </c>
      <c r="O2369" s="13" t="s">
        <v>29</v>
      </c>
      <c r="P2369" s="13">
        <v>5</v>
      </c>
      <c r="Q2369" s="13">
        <v>2024</v>
      </c>
      <c r="R2369" s="15">
        <f>Raw_Data!$G2369*Raw_Data!$H2369</f>
        <v>208203.80000000002</v>
      </c>
      <c r="S2369" s="15">
        <f>Raw_Data!$R2369*Raw_Data!$I2369/100</f>
        <v>35561.209040000002</v>
      </c>
      <c r="T2369" s="15">
        <f>Raw_Data!$R2369-Raw_Data!$S2369</f>
        <v>172642.59096</v>
      </c>
      <c r="U2369" s="17">
        <f>Raw_Data!$L2369/Raw_Data!$J2369</f>
        <v>0.2084438040248931</v>
      </c>
    </row>
    <row r="2370" spans="1:21" x14ac:dyDescent="0.3">
      <c r="A2370" s="9" t="s">
        <v>3125</v>
      </c>
      <c r="B2370" s="8">
        <v>45439</v>
      </c>
      <c r="C2370" s="9" t="s">
        <v>18</v>
      </c>
      <c r="D2370" s="9" t="s">
        <v>2712</v>
      </c>
      <c r="E2370" s="9" t="s">
        <v>5790</v>
      </c>
      <c r="F2370" s="9" t="s">
        <v>32</v>
      </c>
      <c r="G2370" s="9">
        <v>59164.41</v>
      </c>
      <c r="H2370" s="9">
        <v>11</v>
      </c>
      <c r="I2370" s="10">
        <v>14.23</v>
      </c>
      <c r="J2370" s="11">
        <v>650808.51</v>
      </c>
      <c r="K2370" s="9">
        <v>51794.57</v>
      </c>
      <c r="L2370" s="11">
        <v>81068.28</v>
      </c>
      <c r="M2370" s="9" t="s">
        <v>21</v>
      </c>
      <c r="N2370" s="9" t="s">
        <v>28</v>
      </c>
      <c r="O2370" s="9" t="s">
        <v>29</v>
      </c>
      <c r="P2370" s="9">
        <v>5</v>
      </c>
      <c r="Q2370" s="9">
        <v>2024</v>
      </c>
      <c r="R2370" s="11">
        <f>Raw_Data!$G2370*Raw_Data!$H2370</f>
        <v>650808.51</v>
      </c>
      <c r="S2370" s="11">
        <f>Raw_Data!$R2370*Raw_Data!$I2370/100</f>
        <v>92610.050973000005</v>
      </c>
      <c r="T2370" s="11">
        <f>Raw_Data!$R2370-Raw_Data!$S2370</f>
        <v>558198.459027</v>
      </c>
      <c r="U2370" s="16">
        <f>Raw_Data!$L2370/Raw_Data!$J2370</f>
        <v>0.12456548854900498</v>
      </c>
    </row>
    <row r="2371" spans="1:21" x14ac:dyDescent="0.3">
      <c r="A2371" s="13" t="s">
        <v>3126</v>
      </c>
      <c r="B2371" s="12">
        <v>45439</v>
      </c>
      <c r="C2371" s="13" t="s">
        <v>47</v>
      </c>
      <c r="D2371" s="13" t="s">
        <v>2976</v>
      </c>
      <c r="E2371" s="13" t="s">
        <v>5790</v>
      </c>
      <c r="F2371" s="13" t="s">
        <v>42</v>
      </c>
      <c r="G2371" s="13">
        <v>56974.3</v>
      </c>
      <c r="H2371" s="13">
        <v>5</v>
      </c>
      <c r="I2371" s="14">
        <v>4.38</v>
      </c>
      <c r="J2371" s="15">
        <v>284871.5</v>
      </c>
      <c r="K2371" s="13">
        <v>38708.370000000003</v>
      </c>
      <c r="L2371" s="15">
        <v>91329.65</v>
      </c>
      <c r="M2371" s="13" t="s">
        <v>21</v>
      </c>
      <c r="N2371" s="13" t="s">
        <v>58</v>
      </c>
      <c r="O2371" s="13" t="s">
        <v>23</v>
      </c>
      <c r="P2371" s="13">
        <v>5</v>
      </c>
      <c r="Q2371" s="13">
        <v>2024</v>
      </c>
      <c r="R2371" s="15">
        <f>Raw_Data!$G2371*Raw_Data!$H2371</f>
        <v>284871.5</v>
      </c>
      <c r="S2371" s="15">
        <f>Raw_Data!$R2371*Raw_Data!$I2371/100</f>
        <v>12477.3717</v>
      </c>
      <c r="T2371" s="15">
        <f>Raw_Data!$R2371-Raw_Data!$S2371</f>
        <v>272394.12829999998</v>
      </c>
      <c r="U2371" s="17">
        <f>Raw_Data!$L2371/Raw_Data!$J2371</f>
        <v>0.32059946326677113</v>
      </c>
    </row>
    <row r="2372" spans="1:21" x14ac:dyDescent="0.3">
      <c r="A2372" s="9" t="s">
        <v>3127</v>
      </c>
      <c r="B2372" s="8">
        <v>45439</v>
      </c>
      <c r="C2372" s="9" t="s">
        <v>34</v>
      </c>
      <c r="D2372" s="9" t="s">
        <v>2344</v>
      </c>
      <c r="E2372" s="9" t="s">
        <v>5785</v>
      </c>
      <c r="F2372" s="9" t="s">
        <v>42</v>
      </c>
      <c r="G2372" s="9">
        <v>68567.740000000005</v>
      </c>
      <c r="H2372" s="9">
        <v>11</v>
      </c>
      <c r="I2372" s="10">
        <v>5.25</v>
      </c>
      <c r="J2372" s="11">
        <v>754245.13</v>
      </c>
      <c r="K2372" s="9">
        <v>51475.16</v>
      </c>
      <c r="L2372" s="11">
        <v>188018.41</v>
      </c>
      <c r="M2372" s="9" t="s">
        <v>21</v>
      </c>
      <c r="N2372" s="9" t="s">
        <v>28</v>
      </c>
      <c r="O2372" s="9" t="s">
        <v>23</v>
      </c>
      <c r="P2372" s="9">
        <v>5</v>
      </c>
      <c r="Q2372" s="9">
        <v>2024</v>
      </c>
      <c r="R2372" s="11">
        <f>Raw_Data!$G2372*Raw_Data!$H2372</f>
        <v>754245.14</v>
      </c>
      <c r="S2372" s="11">
        <f>Raw_Data!$R2372*Raw_Data!$I2372/100</f>
        <v>39597.869849999995</v>
      </c>
      <c r="T2372" s="11">
        <f>Raw_Data!$R2372-Raw_Data!$S2372</f>
        <v>714647.27015</v>
      </c>
      <c r="U2372" s="16">
        <f>Raw_Data!$L2372/Raw_Data!$J2372</f>
        <v>0.24928024394403447</v>
      </c>
    </row>
    <row r="2373" spans="1:21" x14ac:dyDescent="0.3">
      <c r="A2373" s="13" t="s">
        <v>3128</v>
      </c>
      <c r="B2373" s="12">
        <v>45439</v>
      </c>
      <c r="C2373" s="13" t="s">
        <v>40</v>
      </c>
      <c r="D2373" s="13" t="s">
        <v>2109</v>
      </c>
      <c r="E2373" s="13" t="s">
        <v>5789</v>
      </c>
      <c r="F2373" s="13" t="s">
        <v>20</v>
      </c>
      <c r="G2373" s="13">
        <v>91849.99</v>
      </c>
      <c r="H2373" s="13">
        <v>3</v>
      </c>
      <c r="I2373" s="14">
        <v>0.85</v>
      </c>
      <c r="J2373" s="15">
        <v>275549.96999999997</v>
      </c>
      <c r="K2373" s="13">
        <v>75757.03</v>
      </c>
      <c r="L2373" s="15">
        <v>48278.87</v>
      </c>
      <c r="M2373" s="13" t="s">
        <v>21</v>
      </c>
      <c r="N2373" s="13" t="s">
        <v>58</v>
      </c>
      <c r="O2373" s="13" t="s">
        <v>23</v>
      </c>
      <c r="P2373" s="13">
        <v>5</v>
      </c>
      <c r="Q2373" s="13">
        <v>2024</v>
      </c>
      <c r="R2373" s="15">
        <f>Raw_Data!$G2373*Raw_Data!$H2373</f>
        <v>275549.97000000003</v>
      </c>
      <c r="S2373" s="15">
        <f>Raw_Data!$R2373*Raw_Data!$I2373/100</f>
        <v>2342.1747450000003</v>
      </c>
      <c r="T2373" s="15">
        <f>Raw_Data!$R2373-Raw_Data!$S2373</f>
        <v>273207.795255</v>
      </c>
      <c r="U2373" s="17">
        <f>Raw_Data!$L2373/Raw_Data!$J2373</f>
        <v>0.17520912813018999</v>
      </c>
    </row>
    <row r="2374" spans="1:21" x14ac:dyDescent="0.3">
      <c r="A2374" s="9" t="s">
        <v>3129</v>
      </c>
      <c r="B2374" s="8">
        <v>45439</v>
      </c>
      <c r="C2374" s="9" t="s">
        <v>18</v>
      </c>
      <c r="D2374" s="9" t="s">
        <v>3130</v>
      </c>
      <c r="E2374" s="9" t="s">
        <v>5790</v>
      </c>
      <c r="F2374" s="9" t="s">
        <v>42</v>
      </c>
      <c r="G2374" s="9">
        <v>48867.12</v>
      </c>
      <c r="H2374" s="9">
        <v>28</v>
      </c>
      <c r="I2374" s="10">
        <v>1.53</v>
      </c>
      <c r="J2374" s="11">
        <v>1368279.35</v>
      </c>
      <c r="K2374" s="9">
        <v>34594.699999999997</v>
      </c>
      <c r="L2374" s="11">
        <v>399627.79</v>
      </c>
      <c r="M2374" s="9" t="s">
        <v>36</v>
      </c>
      <c r="N2374" s="9" t="s">
        <v>58</v>
      </c>
      <c r="O2374" s="9" t="s">
        <v>23</v>
      </c>
      <c r="P2374" s="9">
        <v>5</v>
      </c>
      <c r="Q2374" s="9">
        <v>2024</v>
      </c>
      <c r="R2374" s="11">
        <f>Raw_Data!$G2374*Raw_Data!$H2374</f>
        <v>1368279.36</v>
      </c>
      <c r="S2374" s="11">
        <f>Raw_Data!$R2374*Raw_Data!$I2374/100</f>
        <v>20934.674208</v>
      </c>
      <c r="T2374" s="11">
        <f>Raw_Data!$R2374-Raw_Data!$S2374</f>
        <v>1347344.685792</v>
      </c>
      <c r="U2374" s="16">
        <f>Raw_Data!$L2374/Raw_Data!$J2374</f>
        <v>0.29206593668171632</v>
      </c>
    </row>
    <row r="2375" spans="1:21" x14ac:dyDescent="0.3">
      <c r="A2375" s="13" t="s">
        <v>3131</v>
      </c>
      <c r="B2375" s="12">
        <v>45439</v>
      </c>
      <c r="C2375" s="13" t="s">
        <v>25</v>
      </c>
      <c r="D2375" s="13" t="s">
        <v>115</v>
      </c>
      <c r="E2375" s="13" t="s">
        <v>5786</v>
      </c>
      <c r="F2375" s="13" t="s">
        <v>20</v>
      </c>
      <c r="G2375" s="13">
        <v>120733.04</v>
      </c>
      <c r="H2375" s="13">
        <v>11</v>
      </c>
      <c r="I2375" s="14">
        <v>4</v>
      </c>
      <c r="J2375" s="15">
        <v>1328063.44</v>
      </c>
      <c r="K2375" s="13">
        <v>98413.54</v>
      </c>
      <c r="L2375" s="15">
        <v>245514.47</v>
      </c>
      <c r="M2375" s="13" t="s">
        <v>36</v>
      </c>
      <c r="N2375" s="13" t="s">
        <v>28</v>
      </c>
      <c r="O2375" s="13" t="s">
        <v>23</v>
      </c>
      <c r="P2375" s="13">
        <v>5</v>
      </c>
      <c r="Q2375" s="13">
        <v>2024</v>
      </c>
      <c r="R2375" s="15">
        <f>Raw_Data!$G2375*Raw_Data!$H2375</f>
        <v>1328063.44</v>
      </c>
      <c r="S2375" s="15">
        <f>Raw_Data!$R2375*Raw_Data!$I2375/100</f>
        <v>53122.537599999996</v>
      </c>
      <c r="T2375" s="15">
        <f>Raw_Data!$R2375-Raw_Data!$S2375</f>
        <v>1274940.9024</v>
      </c>
      <c r="U2375" s="17">
        <f>Raw_Data!$L2375/Raw_Data!$J2375</f>
        <v>0.1848665226414184</v>
      </c>
    </row>
    <row r="2376" spans="1:21" x14ac:dyDescent="0.3">
      <c r="A2376" s="9" t="s">
        <v>3132</v>
      </c>
      <c r="B2376" s="8">
        <v>45439</v>
      </c>
      <c r="C2376" s="9" t="s">
        <v>18</v>
      </c>
      <c r="D2376" s="9" t="s">
        <v>3133</v>
      </c>
      <c r="E2376" s="9" t="s">
        <v>5789</v>
      </c>
      <c r="F2376" s="9" t="s">
        <v>27</v>
      </c>
      <c r="G2376" s="9">
        <v>63471.77</v>
      </c>
      <c r="H2376" s="9">
        <v>40</v>
      </c>
      <c r="I2376" s="10">
        <v>0.82</v>
      </c>
      <c r="J2376" s="11">
        <v>2538870.81</v>
      </c>
      <c r="K2376" s="9">
        <v>47681.87</v>
      </c>
      <c r="L2376" s="11">
        <v>631596.04</v>
      </c>
      <c r="M2376" s="9" t="s">
        <v>36</v>
      </c>
      <c r="N2376" s="9" t="s">
        <v>22</v>
      </c>
      <c r="O2376" s="9" t="s">
        <v>23</v>
      </c>
      <c r="P2376" s="9">
        <v>5</v>
      </c>
      <c r="Q2376" s="9">
        <v>2024</v>
      </c>
      <c r="R2376" s="11">
        <f>Raw_Data!$G2376*Raw_Data!$H2376</f>
        <v>2538870.7999999998</v>
      </c>
      <c r="S2376" s="11">
        <f>Raw_Data!$R2376*Raw_Data!$I2376/100</f>
        <v>20818.740559999995</v>
      </c>
      <c r="T2376" s="11">
        <f>Raw_Data!$R2376-Raw_Data!$S2376</f>
        <v>2518052.05944</v>
      </c>
      <c r="U2376" s="16">
        <f>Raw_Data!$L2376/Raw_Data!$J2376</f>
        <v>0.24877045240438997</v>
      </c>
    </row>
    <row r="2377" spans="1:21" x14ac:dyDescent="0.3">
      <c r="A2377" s="13" t="s">
        <v>3134</v>
      </c>
      <c r="B2377" s="12">
        <v>45439</v>
      </c>
      <c r="C2377" s="13" t="s">
        <v>18</v>
      </c>
      <c r="D2377" s="13" t="s">
        <v>1151</v>
      </c>
      <c r="E2377" s="13" t="s">
        <v>5789</v>
      </c>
      <c r="F2377" s="13" t="s">
        <v>20</v>
      </c>
      <c r="G2377" s="13">
        <v>53355.39</v>
      </c>
      <c r="H2377" s="13">
        <v>54</v>
      </c>
      <c r="I2377" s="14">
        <v>4</v>
      </c>
      <c r="J2377" s="15">
        <v>2881191.13</v>
      </c>
      <c r="K2377" s="13">
        <v>42747.93</v>
      </c>
      <c r="L2377" s="15">
        <v>572803.09</v>
      </c>
      <c r="M2377" s="13" t="s">
        <v>36</v>
      </c>
      <c r="N2377" s="13" t="s">
        <v>22</v>
      </c>
      <c r="O2377" s="13" t="s">
        <v>23</v>
      </c>
      <c r="P2377" s="13">
        <v>5</v>
      </c>
      <c r="Q2377" s="13">
        <v>2024</v>
      </c>
      <c r="R2377" s="15">
        <f>Raw_Data!$G2377*Raw_Data!$H2377</f>
        <v>2881191.06</v>
      </c>
      <c r="S2377" s="15">
        <f>Raw_Data!$R2377*Raw_Data!$I2377/100</f>
        <v>115247.6424</v>
      </c>
      <c r="T2377" s="15">
        <f>Raw_Data!$R2377-Raw_Data!$S2377</f>
        <v>2765943.4176000003</v>
      </c>
      <c r="U2377" s="17">
        <f>Raw_Data!$L2377/Raw_Data!$J2377</f>
        <v>0.19880773754846315</v>
      </c>
    </row>
    <row r="2378" spans="1:21" x14ac:dyDescent="0.3">
      <c r="A2378" s="9" t="s">
        <v>3135</v>
      </c>
      <c r="B2378" s="8">
        <v>45440</v>
      </c>
      <c r="C2378" s="9" t="s">
        <v>34</v>
      </c>
      <c r="D2378" s="9" t="s">
        <v>1378</v>
      </c>
      <c r="E2378" s="9" t="s">
        <v>5788</v>
      </c>
      <c r="F2378" s="9" t="s">
        <v>55</v>
      </c>
      <c r="G2378" s="9">
        <v>54497.73</v>
      </c>
      <c r="H2378" s="9">
        <v>11</v>
      </c>
      <c r="I2378" s="10">
        <v>6</v>
      </c>
      <c r="J2378" s="11">
        <v>599475</v>
      </c>
      <c r="K2378" s="9">
        <v>35562.29</v>
      </c>
      <c r="L2378" s="11">
        <v>208289.85</v>
      </c>
      <c r="M2378" s="9" t="s">
        <v>21</v>
      </c>
      <c r="N2378" s="9" t="s">
        <v>22</v>
      </c>
      <c r="O2378" s="9" t="s">
        <v>29</v>
      </c>
      <c r="P2378" s="9">
        <v>5</v>
      </c>
      <c r="Q2378" s="9">
        <v>2024</v>
      </c>
      <c r="R2378" s="11">
        <f>Raw_Data!$G2378*Raw_Data!$H2378</f>
        <v>599475.03</v>
      </c>
      <c r="S2378" s="11">
        <f>Raw_Data!$R2378*Raw_Data!$I2378/100</f>
        <v>35968.501799999998</v>
      </c>
      <c r="T2378" s="11">
        <f>Raw_Data!$R2378-Raw_Data!$S2378</f>
        <v>563506.52820000006</v>
      </c>
      <c r="U2378" s="16">
        <f>Raw_Data!$L2378/Raw_Data!$J2378</f>
        <v>0.34745377205054423</v>
      </c>
    </row>
    <row r="2379" spans="1:21" x14ac:dyDescent="0.3">
      <c r="A2379" s="13" t="s">
        <v>3136</v>
      </c>
      <c r="B2379" s="12">
        <v>45440</v>
      </c>
      <c r="C2379" s="13" t="s">
        <v>34</v>
      </c>
      <c r="D2379" s="13" t="s">
        <v>2015</v>
      </c>
      <c r="E2379" s="13" t="s">
        <v>5787</v>
      </c>
      <c r="F2379" s="13" t="s">
        <v>55</v>
      </c>
      <c r="G2379" s="13">
        <v>57408.39</v>
      </c>
      <c r="H2379" s="13">
        <v>19</v>
      </c>
      <c r="I2379" s="14">
        <v>14.51</v>
      </c>
      <c r="J2379" s="15">
        <v>1090759.43</v>
      </c>
      <c r="K2379" s="13">
        <v>41250.35</v>
      </c>
      <c r="L2379" s="15">
        <v>307002.75</v>
      </c>
      <c r="M2379" s="13" t="s">
        <v>36</v>
      </c>
      <c r="N2379" s="13" t="s">
        <v>22</v>
      </c>
      <c r="O2379" s="13" t="s">
        <v>29</v>
      </c>
      <c r="P2379" s="13">
        <v>5</v>
      </c>
      <c r="Q2379" s="13">
        <v>2024</v>
      </c>
      <c r="R2379" s="15">
        <f>Raw_Data!$G2379*Raw_Data!$H2379</f>
        <v>1090759.4099999999</v>
      </c>
      <c r="S2379" s="15">
        <f>Raw_Data!$R2379*Raw_Data!$I2379/100</f>
        <v>158269.19039099998</v>
      </c>
      <c r="T2379" s="15">
        <f>Raw_Data!$R2379-Raw_Data!$S2379</f>
        <v>932490.21960899991</v>
      </c>
      <c r="U2379" s="17">
        <f>Raw_Data!$L2379/Raw_Data!$J2379</f>
        <v>0.28145780046109709</v>
      </c>
    </row>
    <row r="2380" spans="1:21" x14ac:dyDescent="0.3">
      <c r="A2380" s="9" t="s">
        <v>3137</v>
      </c>
      <c r="B2380" s="8">
        <v>45440</v>
      </c>
      <c r="C2380" s="9" t="s">
        <v>25</v>
      </c>
      <c r="D2380" s="9" t="s">
        <v>1144</v>
      </c>
      <c r="E2380" s="9" t="s">
        <v>5790</v>
      </c>
      <c r="F2380" s="9" t="s">
        <v>55</v>
      </c>
      <c r="G2380" s="9">
        <v>116692.1</v>
      </c>
      <c r="H2380" s="9">
        <v>4</v>
      </c>
      <c r="I2380" s="10">
        <v>3.12</v>
      </c>
      <c r="J2380" s="11">
        <v>466768.41</v>
      </c>
      <c r="K2380" s="9">
        <v>80012.09</v>
      </c>
      <c r="L2380" s="11">
        <v>146720.04999999999</v>
      </c>
      <c r="M2380" s="9" t="s">
        <v>21</v>
      </c>
      <c r="N2380" s="9" t="s">
        <v>22</v>
      </c>
      <c r="O2380" s="9" t="s">
        <v>23</v>
      </c>
      <c r="P2380" s="9">
        <v>5</v>
      </c>
      <c r="Q2380" s="9">
        <v>2024</v>
      </c>
      <c r="R2380" s="11">
        <f>Raw_Data!$G2380*Raw_Data!$H2380</f>
        <v>466768.4</v>
      </c>
      <c r="S2380" s="11">
        <f>Raw_Data!$R2380*Raw_Data!$I2380/100</f>
        <v>14563.174080000001</v>
      </c>
      <c r="T2380" s="11">
        <f>Raw_Data!$R2380-Raw_Data!$S2380</f>
        <v>452205.22592</v>
      </c>
      <c r="U2380" s="16">
        <f>Raw_Data!$L2380/Raw_Data!$J2380</f>
        <v>0.31433157612358559</v>
      </c>
    </row>
    <row r="2381" spans="1:21" x14ac:dyDescent="0.3">
      <c r="A2381" s="13" t="s">
        <v>3138</v>
      </c>
      <c r="B2381" s="12">
        <v>45440</v>
      </c>
      <c r="C2381" s="13" t="s">
        <v>25</v>
      </c>
      <c r="D2381" s="13" t="s">
        <v>103</v>
      </c>
      <c r="E2381" s="13" t="s">
        <v>5790</v>
      </c>
      <c r="F2381" s="13" t="s">
        <v>27</v>
      </c>
      <c r="G2381" s="13">
        <v>113672.33</v>
      </c>
      <c r="H2381" s="13">
        <v>4</v>
      </c>
      <c r="I2381" s="14">
        <v>4</v>
      </c>
      <c r="J2381" s="15">
        <v>454689.33</v>
      </c>
      <c r="K2381" s="13">
        <v>87204.83</v>
      </c>
      <c r="L2381" s="15">
        <v>105870.01</v>
      </c>
      <c r="M2381" s="13" t="s">
        <v>21</v>
      </c>
      <c r="N2381" s="13" t="s">
        <v>22</v>
      </c>
      <c r="O2381" s="13" t="s">
        <v>23</v>
      </c>
      <c r="P2381" s="13">
        <v>5</v>
      </c>
      <c r="Q2381" s="13">
        <v>2024</v>
      </c>
      <c r="R2381" s="15">
        <f>Raw_Data!$G2381*Raw_Data!$H2381</f>
        <v>454689.32</v>
      </c>
      <c r="S2381" s="15">
        <f>Raw_Data!$R2381*Raw_Data!$I2381/100</f>
        <v>18187.572800000002</v>
      </c>
      <c r="T2381" s="15">
        <f>Raw_Data!$R2381-Raw_Data!$S2381</f>
        <v>436501.74719999998</v>
      </c>
      <c r="U2381" s="17">
        <f>Raw_Data!$L2381/Raw_Data!$J2381</f>
        <v>0.23284032198424359</v>
      </c>
    </row>
    <row r="2382" spans="1:21" x14ac:dyDescent="0.3">
      <c r="A2382" s="9" t="s">
        <v>3139</v>
      </c>
      <c r="B2382" s="8">
        <v>45440</v>
      </c>
      <c r="C2382" s="9" t="s">
        <v>47</v>
      </c>
      <c r="D2382" s="9" t="s">
        <v>423</v>
      </c>
      <c r="E2382" s="9" t="s">
        <v>5785</v>
      </c>
      <c r="F2382" s="9" t="s">
        <v>32</v>
      </c>
      <c r="G2382" s="9">
        <v>56615.58</v>
      </c>
      <c r="H2382" s="9">
        <v>13</v>
      </c>
      <c r="I2382" s="10">
        <v>0.46</v>
      </c>
      <c r="J2382" s="11">
        <v>736002.52</v>
      </c>
      <c r="K2382" s="9">
        <v>47919.06</v>
      </c>
      <c r="L2382" s="11">
        <v>113054.75</v>
      </c>
      <c r="M2382" s="9" t="s">
        <v>21</v>
      </c>
      <c r="N2382" s="9" t="s">
        <v>22</v>
      </c>
      <c r="O2382" s="9" t="s">
        <v>23</v>
      </c>
      <c r="P2382" s="9">
        <v>5</v>
      </c>
      <c r="Q2382" s="9">
        <v>2024</v>
      </c>
      <c r="R2382" s="11">
        <f>Raw_Data!$G2382*Raw_Data!$H2382</f>
        <v>736002.54</v>
      </c>
      <c r="S2382" s="11">
        <f>Raw_Data!$R2382*Raw_Data!$I2382/100</f>
        <v>3385.6116840000004</v>
      </c>
      <c r="T2382" s="11">
        <f>Raw_Data!$R2382-Raw_Data!$S2382</f>
        <v>732616.92831600003</v>
      </c>
      <c r="U2382" s="16">
        <f>Raw_Data!$L2382/Raw_Data!$J2382</f>
        <v>0.15360647134740787</v>
      </c>
    </row>
    <row r="2383" spans="1:21" x14ac:dyDescent="0.3">
      <c r="A2383" s="13" t="s">
        <v>3140</v>
      </c>
      <c r="B2383" s="12">
        <v>45440</v>
      </c>
      <c r="C2383" s="13" t="s">
        <v>18</v>
      </c>
      <c r="D2383" s="13" t="s">
        <v>610</v>
      </c>
      <c r="E2383" s="13" t="s">
        <v>5787</v>
      </c>
      <c r="F2383" s="13" t="s">
        <v>55</v>
      </c>
      <c r="G2383" s="13">
        <v>53541.21</v>
      </c>
      <c r="H2383" s="13">
        <v>7</v>
      </c>
      <c r="I2383" s="14">
        <v>12.11</v>
      </c>
      <c r="J2383" s="15">
        <v>374788.46</v>
      </c>
      <c r="K2383" s="13">
        <v>38744.47</v>
      </c>
      <c r="L2383" s="15">
        <v>103577.16</v>
      </c>
      <c r="M2383" s="13" t="s">
        <v>21</v>
      </c>
      <c r="N2383" s="13" t="s">
        <v>58</v>
      </c>
      <c r="O2383" s="13" t="s">
        <v>29</v>
      </c>
      <c r="P2383" s="13">
        <v>5</v>
      </c>
      <c r="Q2383" s="13">
        <v>2024</v>
      </c>
      <c r="R2383" s="15">
        <f>Raw_Data!$G2383*Raw_Data!$H2383</f>
        <v>374788.47</v>
      </c>
      <c r="S2383" s="15">
        <f>Raw_Data!$R2383*Raw_Data!$I2383/100</f>
        <v>45386.88371699999</v>
      </c>
      <c r="T2383" s="15">
        <f>Raw_Data!$R2383-Raw_Data!$S2383</f>
        <v>329401.58628299995</v>
      </c>
      <c r="U2383" s="17">
        <f>Raw_Data!$L2383/Raw_Data!$J2383</f>
        <v>0.27636165745338048</v>
      </c>
    </row>
    <row r="2384" spans="1:21" x14ac:dyDescent="0.3">
      <c r="A2384" s="9" t="s">
        <v>3141</v>
      </c>
      <c r="B2384" s="8">
        <v>45440</v>
      </c>
      <c r="C2384" s="9" t="s">
        <v>18</v>
      </c>
      <c r="D2384" s="9" t="s">
        <v>1758</v>
      </c>
      <c r="E2384" s="9" t="s">
        <v>5789</v>
      </c>
      <c r="F2384" s="9" t="s">
        <v>55</v>
      </c>
      <c r="G2384" s="9">
        <v>67390.399999999994</v>
      </c>
      <c r="H2384" s="9">
        <v>6</v>
      </c>
      <c r="I2384" s="10">
        <v>7.91</v>
      </c>
      <c r="J2384" s="11">
        <v>404342.4</v>
      </c>
      <c r="K2384" s="9">
        <v>45556.67</v>
      </c>
      <c r="L2384" s="11">
        <v>131002.4</v>
      </c>
      <c r="M2384" s="9" t="s">
        <v>21</v>
      </c>
      <c r="N2384" s="9" t="s">
        <v>45</v>
      </c>
      <c r="O2384" s="9" t="s">
        <v>29</v>
      </c>
      <c r="P2384" s="9">
        <v>5</v>
      </c>
      <c r="Q2384" s="9">
        <v>2024</v>
      </c>
      <c r="R2384" s="11">
        <f>Raw_Data!$G2384*Raw_Data!$H2384</f>
        <v>404342.39999999997</v>
      </c>
      <c r="S2384" s="11">
        <f>Raw_Data!$R2384*Raw_Data!$I2384/100</f>
        <v>31983.483839999997</v>
      </c>
      <c r="T2384" s="11">
        <f>Raw_Data!$R2384-Raw_Data!$S2384</f>
        <v>372358.91615999996</v>
      </c>
      <c r="U2384" s="16">
        <f>Raw_Data!$L2384/Raw_Data!$J2384</f>
        <v>0.32398877782790025</v>
      </c>
    </row>
    <row r="2385" spans="1:21" x14ac:dyDescent="0.3">
      <c r="A2385" s="13" t="s">
        <v>3142</v>
      </c>
      <c r="B2385" s="12">
        <v>45440</v>
      </c>
      <c r="C2385" s="13" t="s">
        <v>25</v>
      </c>
      <c r="D2385" s="13" t="s">
        <v>883</v>
      </c>
      <c r="E2385" s="13" t="s">
        <v>5785</v>
      </c>
      <c r="F2385" s="13" t="s">
        <v>55</v>
      </c>
      <c r="G2385" s="13">
        <v>100641.86</v>
      </c>
      <c r="H2385" s="13">
        <v>8</v>
      </c>
      <c r="I2385" s="14">
        <v>3.51</v>
      </c>
      <c r="J2385" s="15">
        <v>805134.86</v>
      </c>
      <c r="K2385" s="13">
        <v>68097.53</v>
      </c>
      <c r="L2385" s="15">
        <v>260354.6</v>
      </c>
      <c r="M2385" s="13" t="s">
        <v>21</v>
      </c>
      <c r="N2385" s="13" t="s">
        <v>45</v>
      </c>
      <c r="O2385" s="13" t="s">
        <v>23</v>
      </c>
      <c r="P2385" s="13">
        <v>5</v>
      </c>
      <c r="Q2385" s="13">
        <v>2024</v>
      </c>
      <c r="R2385" s="15">
        <f>Raw_Data!$G2385*Raw_Data!$H2385</f>
        <v>805134.88</v>
      </c>
      <c r="S2385" s="15">
        <f>Raw_Data!$R2385*Raw_Data!$I2385/100</f>
        <v>28260.234288</v>
      </c>
      <c r="T2385" s="15">
        <f>Raw_Data!$R2385-Raw_Data!$S2385</f>
        <v>776874.64571199997</v>
      </c>
      <c r="U2385" s="17">
        <f>Raw_Data!$L2385/Raw_Data!$J2385</f>
        <v>0.32336769022769679</v>
      </c>
    </row>
    <row r="2386" spans="1:21" x14ac:dyDescent="0.3">
      <c r="A2386" s="9" t="s">
        <v>3143</v>
      </c>
      <c r="B2386" s="8">
        <v>45440</v>
      </c>
      <c r="C2386" s="9" t="s">
        <v>47</v>
      </c>
      <c r="D2386" s="9" t="s">
        <v>893</v>
      </c>
      <c r="E2386" s="9" t="s">
        <v>5787</v>
      </c>
      <c r="F2386" s="9" t="s">
        <v>32</v>
      </c>
      <c r="G2386" s="9">
        <v>47441.51</v>
      </c>
      <c r="H2386" s="9">
        <v>2</v>
      </c>
      <c r="I2386" s="10">
        <v>5.15</v>
      </c>
      <c r="J2386" s="11">
        <v>94883.02</v>
      </c>
      <c r="K2386" s="9">
        <v>37897.18</v>
      </c>
      <c r="L2386" s="11">
        <v>19088.66</v>
      </c>
      <c r="M2386" s="9" t="s">
        <v>21</v>
      </c>
      <c r="N2386" s="9" t="s">
        <v>58</v>
      </c>
      <c r="O2386" s="9" t="s">
        <v>29</v>
      </c>
      <c r="P2386" s="9">
        <v>5</v>
      </c>
      <c r="Q2386" s="9">
        <v>2024</v>
      </c>
      <c r="R2386" s="11">
        <f>Raw_Data!$G2386*Raw_Data!$H2386</f>
        <v>94883.02</v>
      </c>
      <c r="S2386" s="11">
        <f>Raw_Data!$R2386*Raw_Data!$I2386/100</f>
        <v>4886.4755300000006</v>
      </c>
      <c r="T2386" s="11">
        <f>Raw_Data!$R2386-Raw_Data!$S2386</f>
        <v>89996.544470000008</v>
      </c>
      <c r="U2386" s="16">
        <f>Raw_Data!$L2386/Raw_Data!$J2386</f>
        <v>0.20118099107722329</v>
      </c>
    </row>
    <row r="2387" spans="1:21" x14ac:dyDescent="0.3">
      <c r="A2387" s="13" t="s">
        <v>3144</v>
      </c>
      <c r="B2387" s="12">
        <v>45441</v>
      </c>
      <c r="C2387" s="13" t="s">
        <v>47</v>
      </c>
      <c r="D2387" s="13" t="s">
        <v>236</v>
      </c>
      <c r="E2387" s="13" t="s">
        <v>5788</v>
      </c>
      <c r="F2387" s="13" t="s">
        <v>20</v>
      </c>
      <c r="G2387" s="13">
        <v>53893.26</v>
      </c>
      <c r="H2387" s="13">
        <v>1</v>
      </c>
      <c r="I2387" s="14">
        <v>0.92</v>
      </c>
      <c r="J2387" s="15">
        <v>53893.26</v>
      </c>
      <c r="K2387" s="13">
        <v>45106.73</v>
      </c>
      <c r="L2387" s="15">
        <v>8786.5300000000007</v>
      </c>
      <c r="M2387" s="13" t="s">
        <v>21</v>
      </c>
      <c r="N2387" s="13" t="s">
        <v>22</v>
      </c>
      <c r="O2387" s="13" t="s">
        <v>23</v>
      </c>
      <c r="P2387" s="13">
        <v>5</v>
      </c>
      <c r="Q2387" s="13">
        <v>2024</v>
      </c>
      <c r="R2387" s="15">
        <f>Raw_Data!$G2387*Raw_Data!$H2387</f>
        <v>53893.26</v>
      </c>
      <c r="S2387" s="15">
        <f>Raw_Data!$R2387*Raw_Data!$I2387/100</f>
        <v>495.817992</v>
      </c>
      <c r="T2387" s="15">
        <f>Raw_Data!$R2387-Raw_Data!$S2387</f>
        <v>53397.442008000005</v>
      </c>
      <c r="U2387" s="17">
        <f>Raw_Data!$L2387/Raw_Data!$J2387</f>
        <v>0.16303578592202439</v>
      </c>
    </row>
    <row r="2388" spans="1:21" x14ac:dyDescent="0.3">
      <c r="A2388" s="9" t="s">
        <v>3145</v>
      </c>
      <c r="B2388" s="8">
        <v>45441</v>
      </c>
      <c r="C2388" s="9" t="s">
        <v>47</v>
      </c>
      <c r="D2388" s="9" t="s">
        <v>250</v>
      </c>
      <c r="E2388" s="9" t="s">
        <v>5789</v>
      </c>
      <c r="F2388" s="9" t="s">
        <v>20</v>
      </c>
      <c r="G2388" s="9">
        <v>52574.15</v>
      </c>
      <c r="H2388" s="9">
        <v>5</v>
      </c>
      <c r="I2388" s="10">
        <v>2.81</v>
      </c>
      <c r="J2388" s="11">
        <v>262870.73</v>
      </c>
      <c r="K2388" s="9">
        <v>40242.589999999997</v>
      </c>
      <c r="L2388" s="11">
        <v>61657.8</v>
      </c>
      <c r="M2388" s="9" t="s">
        <v>21</v>
      </c>
      <c r="N2388" s="9" t="s">
        <v>28</v>
      </c>
      <c r="O2388" s="9" t="s">
        <v>23</v>
      </c>
      <c r="P2388" s="9">
        <v>5</v>
      </c>
      <c r="Q2388" s="9">
        <v>2024</v>
      </c>
      <c r="R2388" s="11">
        <f>Raw_Data!$G2388*Raw_Data!$H2388</f>
        <v>262870.75</v>
      </c>
      <c r="S2388" s="11">
        <f>Raw_Data!$R2388*Raw_Data!$I2388/100</f>
        <v>7386.6680749999996</v>
      </c>
      <c r="T2388" s="11">
        <f>Raw_Data!$R2388-Raw_Data!$S2388</f>
        <v>255484.08192500001</v>
      </c>
      <c r="U2388" s="16">
        <f>Raw_Data!$L2388/Raw_Data!$J2388</f>
        <v>0.23455559316170349</v>
      </c>
    </row>
    <row r="2389" spans="1:21" x14ac:dyDescent="0.3">
      <c r="A2389" s="13" t="s">
        <v>3146</v>
      </c>
      <c r="B2389" s="12">
        <v>45441</v>
      </c>
      <c r="C2389" s="13" t="s">
        <v>18</v>
      </c>
      <c r="D2389" s="13" t="s">
        <v>581</v>
      </c>
      <c r="E2389" s="13" t="s">
        <v>5790</v>
      </c>
      <c r="F2389" s="13" t="s">
        <v>20</v>
      </c>
      <c r="G2389" s="13">
        <v>86110.16</v>
      </c>
      <c r="H2389" s="13">
        <v>4</v>
      </c>
      <c r="I2389" s="14">
        <v>1.56</v>
      </c>
      <c r="J2389" s="15">
        <v>344440.65</v>
      </c>
      <c r="K2389" s="13">
        <v>72217.88</v>
      </c>
      <c r="L2389" s="15">
        <v>55569.120000000003</v>
      </c>
      <c r="M2389" s="13" t="s">
        <v>21</v>
      </c>
      <c r="N2389" s="13" t="s">
        <v>28</v>
      </c>
      <c r="O2389" s="13" t="s">
        <v>23</v>
      </c>
      <c r="P2389" s="13">
        <v>5</v>
      </c>
      <c r="Q2389" s="13">
        <v>2024</v>
      </c>
      <c r="R2389" s="15">
        <f>Raw_Data!$G2389*Raw_Data!$H2389</f>
        <v>344440.64</v>
      </c>
      <c r="S2389" s="15">
        <f>Raw_Data!$R2389*Raw_Data!$I2389/100</f>
        <v>5373.2739840000004</v>
      </c>
      <c r="T2389" s="15">
        <f>Raw_Data!$R2389-Raw_Data!$S2389</f>
        <v>339067.36601599999</v>
      </c>
      <c r="U2389" s="17">
        <f>Raw_Data!$L2389/Raw_Data!$J2389</f>
        <v>0.16133148047421231</v>
      </c>
    </row>
    <row r="2390" spans="1:21" x14ac:dyDescent="0.3">
      <c r="A2390" s="9" t="s">
        <v>3147</v>
      </c>
      <c r="B2390" s="8">
        <v>45441</v>
      </c>
      <c r="C2390" s="9" t="s">
        <v>34</v>
      </c>
      <c r="D2390" s="9" t="s">
        <v>910</v>
      </c>
      <c r="E2390" s="9" t="s">
        <v>5789</v>
      </c>
      <c r="F2390" s="9" t="s">
        <v>42</v>
      </c>
      <c r="G2390" s="9">
        <v>49391.43</v>
      </c>
      <c r="H2390" s="9">
        <v>5</v>
      </c>
      <c r="I2390" s="10">
        <v>16.03</v>
      </c>
      <c r="J2390" s="11">
        <v>246957.17</v>
      </c>
      <c r="K2390" s="9">
        <v>34561.760000000002</v>
      </c>
      <c r="L2390" s="11">
        <v>74148.38</v>
      </c>
      <c r="M2390" s="9" t="s">
        <v>21</v>
      </c>
      <c r="N2390" s="9" t="s">
        <v>22</v>
      </c>
      <c r="O2390" s="9" t="s">
        <v>29</v>
      </c>
      <c r="P2390" s="9">
        <v>5</v>
      </c>
      <c r="Q2390" s="9">
        <v>2024</v>
      </c>
      <c r="R2390" s="11">
        <f>Raw_Data!$G2390*Raw_Data!$H2390</f>
        <v>246957.15</v>
      </c>
      <c r="S2390" s="11">
        <f>Raw_Data!$R2390*Raw_Data!$I2390/100</f>
        <v>39587.231144999998</v>
      </c>
      <c r="T2390" s="11">
        <f>Raw_Data!$R2390-Raw_Data!$S2390</f>
        <v>207369.918855</v>
      </c>
      <c r="U2390" s="16">
        <f>Raw_Data!$L2390/Raw_Data!$J2390</f>
        <v>0.30024793368016001</v>
      </c>
    </row>
    <row r="2391" spans="1:21" x14ac:dyDescent="0.3">
      <c r="A2391" s="13" t="s">
        <v>3148</v>
      </c>
      <c r="B2391" s="12">
        <v>45441</v>
      </c>
      <c r="C2391" s="13" t="s">
        <v>25</v>
      </c>
      <c r="D2391" s="13" t="s">
        <v>1750</v>
      </c>
      <c r="E2391" s="13" t="s">
        <v>5789</v>
      </c>
      <c r="F2391" s="13" t="s">
        <v>42</v>
      </c>
      <c r="G2391" s="13">
        <v>124479.18</v>
      </c>
      <c r="H2391" s="13">
        <v>8</v>
      </c>
      <c r="I2391" s="14">
        <v>0.96</v>
      </c>
      <c r="J2391" s="15">
        <v>995833.41</v>
      </c>
      <c r="K2391" s="13">
        <v>85876.96</v>
      </c>
      <c r="L2391" s="15">
        <v>308817.71000000002</v>
      </c>
      <c r="M2391" s="13" t="s">
        <v>21</v>
      </c>
      <c r="N2391" s="13" t="s">
        <v>22</v>
      </c>
      <c r="O2391" s="13" t="s">
        <v>23</v>
      </c>
      <c r="P2391" s="13">
        <v>5</v>
      </c>
      <c r="Q2391" s="13">
        <v>2024</v>
      </c>
      <c r="R2391" s="15">
        <f>Raw_Data!$G2391*Raw_Data!$H2391</f>
        <v>995833.44</v>
      </c>
      <c r="S2391" s="15">
        <f>Raw_Data!$R2391*Raw_Data!$I2391/100</f>
        <v>9560.0010239999992</v>
      </c>
      <c r="T2391" s="15">
        <f>Raw_Data!$R2391-Raw_Data!$S2391</f>
        <v>986273.43897599995</v>
      </c>
      <c r="U2391" s="17">
        <f>Raw_Data!$L2391/Raw_Data!$J2391</f>
        <v>0.31010981043506064</v>
      </c>
    </row>
    <row r="2392" spans="1:21" x14ac:dyDescent="0.3">
      <c r="A2392" s="9" t="s">
        <v>3149</v>
      </c>
      <c r="B2392" s="8">
        <v>45442</v>
      </c>
      <c r="C2392" s="9" t="s">
        <v>18</v>
      </c>
      <c r="D2392" s="9" t="s">
        <v>126</v>
      </c>
      <c r="E2392" s="9" t="s">
        <v>5789</v>
      </c>
      <c r="F2392" s="9" t="s">
        <v>42</v>
      </c>
      <c r="G2392" s="9">
        <v>47600.93</v>
      </c>
      <c r="H2392" s="9">
        <v>5</v>
      </c>
      <c r="I2392" s="10">
        <v>15.59</v>
      </c>
      <c r="J2392" s="11">
        <v>238004.63</v>
      </c>
      <c r="K2392" s="9">
        <v>35942.25</v>
      </c>
      <c r="L2392" s="11">
        <v>58293.4</v>
      </c>
      <c r="M2392" s="9" t="s">
        <v>21</v>
      </c>
      <c r="N2392" s="9" t="s">
        <v>58</v>
      </c>
      <c r="O2392" s="9" t="s">
        <v>29</v>
      </c>
      <c r="P2392" s="9">
        <v>5</v>
      </c>
      <c r="Q2392" s="9">
        <v>2024</v>
      </c>
      <c r="R2392" s="11">
        <f>Raw_Data!$G2392*Raw_Data!$H2392</f>
        <v>238004.65</v>
      </c>
      <c r="S2392" s="11">
        <f>Raw_Data!$R2392*Raw_Data!$I2392/100</f>
        <v>37104.924934999995</v>
      </c>
      <c r="T2392" s="11">
        <f>Raw_Data!$R2392-Raw_Data!$S2392</f>
        <v>200899.72506500001</v>
      </c>
      <c r="U2392" s="16">
        <f>Raw_Data!$L2392/Raw_Data!$J2392</f>
        <v>0.24492548737392209</v>
      </c>
    </row>
    <row r="2393" spans="1:21" x14ac:dyDescent="0.3">
      <c r="A2393" s="13" t="s">
        <v>3150</v>
      </c>
      <c r="B2393" s="12">
        <v>45442</v>
      </c>
      <c r="C2393" s="13" t="s">
        <v>34</v>
      </c>
      <c r="D2393" s="13" t="s">
        <v>1205</v>
      </c>
      <c r="E2393" s="13" t="s">
        <v>5787</v>
      </c>
      <c r="F2393" s="13" t="s">
        <v>32</v>
      </c>
      <c r="G2393" s="13">
        <v>71789.039999999994</v>
      </c>
      <c r="H2393" s="13">
        <v>14</v>
      </c>
      <c r="I2393" s="14">
        <v>1.45</v>
      </c>
      <c r="J2393" s="15">
        <v>1005046.55</v>
      </c>
      <c r="K2393" s="13">
        <v>57291.040000000001</v>
      </c>
      <c r="L2393" s="15">
        <v>202971.95</v>
      </c>
      <c r="M2393" s="13" t="s">
        <v>36</v>
      </c>
      <c r="N2393" s="13" t="s">
        <v>22</v>
      </c>
      <c r="O2393" s="13" t="s">
        <v>23</v>
      </c>
      <c r="P2393" s="13">
        <v>5</v>
      </c>
      <c r="Q2393" s="13">
        <v>2024</v>
      </c>
      <c r="R2393" s="15">
        <f>Raw_Data!$G2393*Raw_Data!$H2393</f>
        <v>1005046.5599999999</v>
      </c>
      <c r="S2393" s="15">
        <f>Raw_Data!$R2393*Raw_Data!$I2393/100</f>
        <v>14573.175119999998</v>
      </c>
      <c r="T2393" s="15">
        <f>Raw_Data!$R2393-Raw_Data!$S2393</f>
        <v>990473.38487999991</v>
      </c>
      <c r="U2393" s="17">
        <f>Raw_Data!$L2393/Raw_Data!$J2393</f>
        <v>0.20195278517199031</v>
      </c>
    </row>
    <row r="2394" spans="1:21" x14ac:dyDescent="0.3">
      <c r="A2394" s="9" t="s">
        <v>3151</v>
      </c>
      <c r="B2394" s="8">
        <v>45442</v>
      </c>
      <c r="C2394" s="9" t="s">
        <v>47</v>
      </c>
      <c r="D2394" s="9" t="s">
        <v>1727</v>
      </c>
      <c r="E2394" s="9" t="s">
        <v>5790</v>
      </c>
      <c r="F2394" s="9" t="s">
        <v>32</v>
      </c>
      <c r="G2394" s="9">
        <v>40018.43</v>
      </c>
      <c r="H2394" s="9">
        <v>98</v>
      </c>
      <c r="I2394" s="10">
        <v>16.54</v>
      </c>
      <c r="J2394" s="11">
        <v>3921805.92</v>
      </c>
      <c r="K2394" s="9">
        <v>32292.73</v>
      </c>
      <c r="L2394" s="11">
        <v>757118.58</v>
      </c>
      <c r="M2394" s="9" t="s">
        <v>36</v>
      </c>
      <c r="N2394" s="9" t="s">
        <v>28</v>
      </c>
      <c r="O2394" s="9" t="s">
        <v>29</v>
      </c>
      <c r="P2394" s="9">
        <v>5</v>
      </c>
      <c r="Q2394" s="9">
        <v>2024</v>
      </c>
      <c r="R2394" s="11">
        <f>Raw_Data!$G2394*Raw_Data!$H2394</f>
        <v>3921806.14</v>
      </c>
      <c r="S2394" s="11">
        <f>Raw_Data!$R2394*Raw_Data!$I2394/100</f>
        <v>648666.73555600003</v>
      </c>
      <c r="T2394" s="11">
        <f>Raw_Data!$R2394-Raw_Data!$S2394</f>
        <v>3273139.4044440002</v>
      </c>
      <c r="U2394" s="16">
        <f>Raw_Data!$L2394/Raw_Data!$J2394</f>
        <v>0.19305355630652932</v>
      </c>
    </row>
    <row r="2395" spans="1:21" x14ac:dyDescent="0.3">
      <c r="A2395" s="13" t="s">
        <v>3152</v>
      </c>
      <c r="B2395" s="12">
        <v>45442</v>
      </c>
      <c r="C2395" s="13" t="s">
        <v>47</v>
      </c>
      <c r="D2395" s="13" t="s">
        <v>506</v>
      </c>
      <c r="E2395" s="13" t="s">
        <v>5787</v>
      </c>
      <c r="F2395" s="13" t="s">
        <v>42</v>
      </c>
      <c r="G2395" s="13">
        <v>44057.79</v>
      </c>
      <c r="H2395" s="13">
        <v>6</v>
      </c>
      <c r="I2395" s="14">
        <v>14.2</v>
      </c>
      <c r="J2395" s="15">
        <v>264346.73</v>
      </c>
      <c r="K2395" s="13">
        <v>29773.38</v>
      </c>
      <c r="L2395" s="15">
        <v>85706.43</v>
      </c>
      <c r="M2395" s="13" t="s">
        <v>21</v>
      </c>
      <c r="N2395" s="13" t="s">
        <v>45</v>
      </c>
      <c r="O2395" s="13" t="s">
        <v>29</v>
      </c>
      <c r="P2395" s="13">
        <v>5</v>
      </c>
      <c r="Q2395" s="13">
        <v>2024</v>
      </c>
      <c r="R2395" s="15">
        <f>Raw_Data!$G2395*Raw_Data!$H2395</f>
        <v>264346.74</v>
      </c>
      <c r="S2395" s="15">
        <f>Raw_Data!$R2395*Raw_Data!$I2395/100</f>
        <v>37537.237079999999</v>
      </c>
      <c r="T2395" s="15">
        <f>Raw_Data!$R2395-Raw_Data!$S2395</f>
        <v>226809.50292</v>
      </c>
      <c r="U2395" s="17">
        <f>Raw_Data!$L2395/Raw_Data!$J2395</f>
        <v>0.32421974729931402</v>
      </c>
    </row>
    <row r="2396" spans="1:21" x14ac:dyDescent="0.3">
      <c r="A2396" s="9" t="s">
        <v>3153</v>
      </c>
      <c r="B2396" s="8">
        <v>45443</v>
      </c>
      <c r="C2396" s="9" t="s">
        <v>18</v>
      </c>
      <c r="D2396" s="9" t="s">
        <v>2509</v>
      </c>
      <c r="E2396" s="9" t="s">
        <v>5790</v>
      </c>
      <c r="F2396" s="9" t="s">
        <v>27</v>
      </c>
      <c r="G2396" s="9">
        <v>77323.22</v>
      </c>
      <c r="H2396" s="9">
        <v>1</v>
      </c>
      <c r="I2396" s="10">
        <v>3.9</v>
      </c>
      <c r="J2396" s="11">
        <v>77323.22</v>
      </c>
      <c r="K2396" s="9">
        <v>62275.69</v>
      </c>
      <c r="L2396" s="11">
        <v>15047.53</v>
      </c>
      <c r="M2396" s="9" t="s">
        <v>21</v>
      </c>
      <c r="N2396" s="9" t="s">
        <v>22</v>
      </c>
      <c r="O2396" s="9" t="s">
        <v>23</v>
      </c>
      <c r="P2396" s="9">
        <v>5</v>
      </c>
      <c r="Q2396" s="9">
        <v>2024</v>
      </c>
      <c r="R2396" s="11">
        <f>Raw_Data!$G2396*Raw_Data!$H2396</f>
        <v>77323.22</v>
      </c>
      <c r="S2396" s="11">
        <f>Raw_Data!$R2396*Raw_Data!$I2396/100</f>
        <v>3015.6055800000004</v>
      </c>
      <c r="T2396" s="11">
        <f>Raw_Data!$R2396-Raw_Data!$S2396</f>
        <v>74307.614419999998</v>
      </c>
      <c r="U2396" s="16">
        <f>Raw_Data!$L2396/Raw_Data!$J2396</f>
        <v>0.19460557902270495</v>
      </c>
    </row>
    <row r="2397" spans="1:21" x14ac:dyDescent="0.3">
      <c r="A2397" s="13" t="s">
        <v>3154</v>
      </c>
      <c r="B2397" s="12">
        <v>45443</v>
      </c>
      <c r="C2397" s="13" t="s">
        <v>25</v>
      </c>
      <c r="D2397" s="13" t="s">
        <v>377</v>
      </c>
      <c r="E2397" s="13" t="s">
        <v>5785</v>
      </c>
      <c r="F2397" s="13" t="s">
        <v>20</v>
      </c>
      <c r="G2397" s="13">
        <v>112468.05</v>
      </c>
      <c r="H2397" s="13">
        <v>2</v>
      </c>
      <c r="I2397" s="14">
        <v>4</v>
      </c>
      <c r="J2397" s="15">
        <v>224936.1</v>
      </c>
      <c r="K2397" s="13">
        <v>90441.7</v>
      </c>
      <c r="L2397" s="15">
        <v>44052.69</v>
      </c>
      <c r="M2397" s="13" t="s">
        <v>21</v>
      </c>
      <c r="N2397" s="13" t="s">
        <v>28</v>
      </c>
      <c r="O2397" s="13" t="s">
        <v>23</v>
      </c>
      <c r="P2397" s="13">
        <v>5</v>
      </c>
      <c r="Q2397" s="13">
        <v>2024</v>
      </c>
      <c r="R2397" s="15">
        <f>Raw_Data!$G2397*Raw_Data!$H2397</f>
        <v>224936.1</v>
      </c>
      <c r="S2397" s="15">
        <f>Raw_Data!$R2397*Raw_Data!$I2397/100</f>
        <v>8997.4439999999995</v>
      </c>
      <c r="T2397" s="15">
        <f>Raw_Data!$R2397-Raw_Data!$S2397</f>
        <v>215938.65600000002</v>
      </c>
      <c r="U2397" s="17">
        <f>Raw_Data!$L2397/Raw_Data!$J2397</f>
        <v>0.19584535341370282</v>
      </c>
    </row>
    <row r="2398" spans="1:21" x14ac:dyDescent="0.3">
      <c r="A2398" s="9" t="s">
        <v>3155</v>
      </c>
      <c r="B2398" s="8">
        <v>45443</v>
      </c>
      <c r="C2398" s="9" t="s">
        <v>34</v>
      </c>
      <c r="D2398" s="9" t="s">
        <v>599</v>
      </c>
      <c r="E2398" s="9" t="s">
        <v>5785</v>
      </c>
      <c r="F2398" s="9" t="s">
        <v>20</v>
      </c>
      <c r="G2398" s="9">
        <v>41336.04</v>
      </c>
      <c r="H2398" s="9">
        <v>6</v>
      </c>
      <c r="I2398" s="10">
        <v>2.2999999999999998</v>
      </c>
      <c r="J2398" s="11">
        <v>248016.22</v>
      </c>
      <c r="K2398" s="9">
        <v>34664.93</v>
      </c>
      <c r="L2398" s="11">
        <v>40026.61</v>
      </c>
      <c r="M2398" s="9" t="s">
        <v>21</v>
      </c>
      <c r="N2398" s="9" t="s">
        <v>28</v>
      </c>
      <c r="O2398" s="9" t="s">
        <v>23</v>
      </c>
      <c r="P2398" s="9">
        <v>5</v>
      </c>
      <c r="Q2398" s="9">
        <v>2024</v>
      </c>
      <c r="R2398" s="11">
        <f>Raw_Data!$G2398*Raw_Data!$H2398</f>
        <v>248016.24</v>
      </c>
      <c r="S2398" s="11">
        <f>Raw_Data!$R2398*Raw_Data!$I2398/100</f>
        <v>5704.3735199999992</v>
      </c>
      <c r="T2398" s="11">
        <f>Raw_Data!$R2398-Raw_Data!$S2398</f>
        <v>242311.86648</v>
      </c>
      <c r="U2398" s="16">
        <f>Raw_Data!$L2398/Raw_Data!$J2398</f>
        <v>0.16138706573303957</v>
      </c>
    </row>
    <row r="2399" spans="1:21" x14ac:dyDescent="0.3">
      <c r="A2399" s="13" t="s">
        <v>3156</v>
      </c>
      <c r="B2399" s="12">
        <v>45443</v>
      </c>
      <c r="C2399" s="13" t="s">
        <v>40</v>
      </c>
      <c r="D2399" s="13" t="s">
        <v>3019</v>
      </c>
      <c r="E2399" s="13" t="s">
        <v>5789</v>
      </c>
      <c r="F2399" s="13" t="s">
        <v>27</v>
      </c>
      <c r="G2399" s="13">
        <v>96927.32</v>
      </c>
      <c r="H2399" s="13">
        <v>2</v>
      </c>
      <c r="I2399" s="14">
        <v>0.53</v>
      </c>
      <c r="J2399" s="15">
        <v>193854.64</v>
      </c>
      <c r="K2399" s="13">
        <v>78673.98</v>
      </c>
      <c r="L2399" s="15">
        <v>36506.67</v>
      </c>
      <c r="M2399" s="13" t="s">
        <v>21</v>
      </c>
      <c r="N2399" s="13" t="s">
        <v>28</v>
      </c>
      <c r="O2399" s="13" t="s">
        <v>23</v>
      </c>
      <c r="P2399" s="13">
        <v>5</v>
      </c>
      <c r="Q2399" s="13">
        <v>2024</v>
      </c>
      <c r="R2399" s="15">
        <f>Raw_Data!$G2399*Raw_Data!$H2399</f>
        <v>193854.64</v>
      </c>
      <c r="S2399" s="15">
        <f>Raw_Data!$R2399*Raw_Data!$I2399/100</f>
        <v>1027.4295920000002</v>
      </c>
      <c r="T2399" s="15">
        <f>Raw_Data!$R2399-Raw_Data!$S2399</f>
        <v>192827.21040800001</v>
      </c>
      <c r="U2399" s="17">
        <f>Raw_Data!$L2399/Raw_Data!$J2399</f>
        <v>0.18831981530078412</v>
      </c>
    </row>
    <row r="2400" spans="1:21" x14ac:dyDescent="0.3">
      <c r="A2400" s="9" t="s">
        <v>3157</v>
      </c>
      <c r="B2400" s="8">
        <v>45443</v>
      </c>
      <c r="C2400" s="9" t="s">
        <v>40</v>
      </c>
      <c r="D2400" s="9" t="s">
        <v>508</v>
      </c>
      <c r="E2400" s="9" t="s">
        <v>5786</v>
      </c>
      <c r="F2400" s="9" t="s">
        <v>20</v>
      </c>
      <c r="G2400" s="9">
        <v>82098.460000000006</v>
      </c>
      <c r="H2400" s="9">
        <v>7</v>
      </c>
      <c r="I2400" s="10">
        <v>2.75</v>
      </c>
      <c r="J2400" s="11">
        <v>574689.18999999994</v>
      </c>
      <c r="K2400" s="9">
        <v>63762.39</v>
      </c>
      <c r="L2400" s="11">
        <v>128352.46</v>
      </c>
      <c r="M2400" s="9" t="s">
        <v>21</v>
      </c>
      <c r="N2400" s="9" t="s">
        <v>28</v>
      </c>
      <c r="O2400" s="9" t="s">
        <v>23</v>
      </c>
      <c r="P2400" s="9">
        <v>5</v>
      </c>
      <c r="Q2400" s="9">
        <v>2024</v>
      </c>
      <c r="R2400" s="11">
        <f>Raw_Data!$G2400*Raw_Data!$H2400</f>
        <v>574689.22000000009</v>
      </c>
      <c r="S2400" s="11">
        <f>Raw_Data!$R2400*Raw_Data!$I2400/100</f>
        <v>15803.953550000002</v>
      </c>
      <c r="T2400" s="11">
        <f>Raw_Data!$R2400-Raw_Data!$S2400</f>
        <v>558885.26645000011</v>
      </c>
      <c r="U2400" s="16">
        <f>Raw_Data!$L2400/Raw_Data!$J2400</f>
        <v>0.22334239486912921</v>
      </c>
    </row>
    <row r="2401" spans="1:21" x14ac:dyDescent="0.3">
      <c r="A2401" s="13" t="s">
        <v>3158</v>
      </c>
      <c r="B2401" s="12">
        <v>45444</v>
      </c>
      <c r="C2401" s="13" t="s">
        <v>34</v>
      </c>
      <c r="D2401" s="13" t="s">
        <v>136</v>
      </c>
      <c r="E2401" s="13" t="s">
        <v>5788</v>
      </c>
      <c r="F2401" s="13" t="s">
        <v>20</v>
      </c>
      <c r="G2401" s="13">
        <v>51497.81</v>
      </c>
      <c r="H2401" s="13">
        <v>12</v>
      </c>
      <c r="I2401" s="14">
        <v>22.62</v>
      </c>
      <c r="J2401" s="15">
        <v>617973.75</v>
      </c>
      <c r="K2401" s="13">
        <v>39277.919999999998</v>
      </c>
      <c r="L2401" s="15">
        <v>146638.72</v>
      </c>
      <c r="M2401" s="13" t="s">
        <v>36</v>
      </c>
      <c r="N2401" s="13" t="s">
        <v>22</v>
      </c>
      <c r="O2401" s="13" t="s">
        <v>29</v>
      </c>
      <c r="P2401" s="13">
        <v>6</v>
      </c>
      <c r="Q2401" s="13">
        <v>2024</v>
      </c>
      <c r="R2401" s="15">
        <f>Raw_Data!$G2401*Raw_Data!$H2401</f>
        <v>617973.72</v>
      </c>
      <c r="S2401" s="15">
        <f>Raw_Data!$R2401*Raw_Data!$I2401/100</f>
        <v>139785.65546399998</v>
      </c>
      <c r="T2401" s="15">
        <f>Raw_Data!$R2401-Raw_Data!$S2401</f>
        <v>478188.06453600002</v>
      </c>
      <c r="U2401" s="17">
        <f>Raw_Data!$L2401/Raw_Data!$J2401</f>
        <v>0.23728956124754491</v>
      </c>
    </row>
    <row r="2402" spans="1:21" x14ac:dyDescent="0.3">
      <c r="A2402" s="9" t="s">
        <v>3159</v>
      </c>
      <c r="B2402" s="8">
        <v>45444</v>
      </c>
      <c r="C2402" s="9" t="s">
        <v>47</v>
      </c>
      <c r="D2402" s="9" t="s">
        <v>1455</v>
      </c>
      <c r="E2402" s="9" t="s">
        <v>5787</v>
      </c>
      <c r="F2402" s="9" t="s">
        <v>27</v>
      </c>
      <c r="G2402" s="9">
        <v>50066.93</v>
      </c>
      <c r="H2402" s="9">
        <v>89</v>
      </c>
      <c r="I2402" s="10">
        <v>4</v>
      </c>
      <c r="J2402" s="11">
        <v>4455956.5</v>
      </c>
      <c r="K2402" s="9">
        <v>41004.9</v>
      </c>
      <c r="L2402" s="11">
        <v>806520.06</v>
      </c>
      <c r="M2402" s="9" t="s">
        <v>36</v>
      </c>
      <c r="N2402" s="9" t="s">
        <v>58</v>
      </c>
      <c r="O2402" s="9" t="s">
        <v>23</v>
      </c>
      <c r="P2402" s="9">
        <v>6</v>
      </c>
      <c r="Q2402" s="9">
        <v>2024</v>
      </c>
      <c r="R2402" s="11">
        <f>Raw_Data!$G2402*Raw_Data!$H2402</f>
        <v>4455956.7700000005</v>
      </c>
      <c r="S2402" s="11">
        <f>Raw_Data!$R2402*Raw_Data!$I2402/100</f>
        <v>178238.27080000003</v>
      </c>
      <c r="T2402" s="11">
        <f>Raw_Data!$R2402-Raw_Data!$S2402</f>
        <v>4277718.4992000004</v>
      </c>
      <c r="U2402" s="16">
        <f>Raw_Data!$L2402/Raw_Data!$J2402</f>
        <v>0.18099818972649309</v>
      </c>
    </row>
    <row r="2403" spans="1:21" x14ac:dyDescent="0.3">
      <c r="A2403" s="13" t="s">
        <v>3160</v>
      </c>
      <c r="B2403" s="12">
        <v>45444</v>
      </c>
      <c r="C2403" s="13" t="s">
        <v>40</v>
      </c>
      <c r="D2403" s="13" t="s">
        <v>368</v>
      </c>
      <c r="E2403" s="13" t="s">
        <v>5786</v>
      </c>
      <c r="F2403" s="13" t="s">
        <v>42</v>
      </c>
      <c r="G2403" s="13">
        <v>108566.58</v>
      </c>
      <c r="H2403" s="13">
        <v>29</v>
      </c>
      <c r="I2403" s="14">
        <v>0.32</v>
      </c>
      <c r="J2403" s="15">
        <v>3148430.73</v>
      </c>
      <c r="K2403" s="13">
        <v>79201.89</v>
      </c>
      <c r="L2403" s="15">
        <v>851575.98</v>
      </c>
      <c r="M2403" s="13" t="s">
        <v>36</v>
      </c>
      <c r="N2403" s="13" t="s">
        <v>22</v>
      </c>
      <c r="O2403" s="13" t="s">
        <v>23</v>
      </c>
      <c r="P2403" s="13">
        <v>6</v>
      </c>
      <c r="Q2403" s="13">
        <v>2024</v>
      </c>
      <c r="R2403" s="15">
        <f>Raw_Data!$G2403*Raw_Data!$H2403</f>
        <v>3148430.82</v>
      </c>
      <c r="S2403" s="15">
        <f>Raw_Data!$R2403*Raw_Data!$I2403/100</f>
        <v>10074.978623999999</v>
      </c>
      <c r="T2403" s="15">
        <f>Raw_Data!$R2403-Raw_Data!$S2403</f>
        <v>3138355.8413759996</v>
      </c>
      <c r="U2403" s="17">
        <f>Raw_Data!$L2403/Raw_Data!$J2403</f>
        <v>0.2704763271066154</v>
      </c>
    </row>
    <row r="2404" spans="1:21" x14ac:dyDescent="0.3">
      <c r="A2404" s="9" t="s">
        <v>3161</v>
      </c>
      <c r="B2404" s="8">
        <v>45445</v>
      </c>
      <c r="C2404" s="9" t="s">
        <v>34</v>
      </c>
      <c r="D2404" s="9" t="s">
        <v>202</v>
      </c>
      <c r="E2404" s="9" t="s">
        <v>5788</v>
      </c>
      <c r="F2404" s="9" t="s">
        <v>42</v>
      </c>
      <c r="G2404" s="9">
        <v>74402.720000000001</v>
      </c>
      <c r="H2404" s="9">
        <v>10</v>
      </c>
      <c r="I2404" s="10">
        <v>13.39</v>
      </c>
      <c r="J2404" s="11">
        <v>744027.2</v>
      </c>
      <c r="K2404" s="9">
        <v>54739.89</v>
      </c>
      <c r="L2404" s="11">
        <v>196628.29</v>
      </c>
      <c r="M2404" s="9" t="s">
        <v>21</v>
      </c>
      <c r="N2404" s="9" t="s">
        <v>22</v>
      </c>
      <c r="O2404" s="9" t="s">
        <v>29</v>
      </c>
      <c r="P2404" s="9">
        <v>6</v>
      </c>
      <c r="Q2404" s="9">
        <v>2024</v>
      </c>
      <c r="R2404" s="11">
        <f>Raw_Data!$G2404*Raw_Data!$H2404</f>
        <v>744027.2</v>
      </c>
      <c r="S2404" s="11">
        <f>Raw_Data!$R2404*Raw_Data!$I2404/100</f>
        <v>99625.242080000011</v>
      </c>
      <c r="T2404" s="11">
        <f>Raw_Data!$R2404-Raw_Data!$S2404</f>
        <v>644401.95791999996</v>
      </c>
      <c r="U2404" s="16">
        <f>Raw_Data!$L2404/Raw_Data!$J2404</f>
        <v>0.26427567433018578</v>
      </c>
    </row>
    <row r="2405" spans="1:21" x14ac:dyDescent="0.3">
      <c r="A2405" s="13" t="s">
        <v>3162</v>
      </c>
      <c r="B2405" s="12">
        <v>45445</v>
      </c>
      <c r="C2405" s="13" t="s">
        <v>34</v>
      </c>
      <c r="D2405" s="13" t="s">
        <v>727</v>
      </c>
      <c r="E2405" s="13" t="s">
        <v>5787</v>
      </c>
      <c r="F2405" s="13" t="s">
        <v>27</v>
      </c>
      <c r="G2405" s="13">
        <v>67295.7</v>
      </c>
      <c r="H2405" s="13">
        <v>4</v>
      </c>
      <c r="I2405" s="14">
        <v>3.29</v>
      </c>
      <c r="J2405" s="15">
        <v>269182.8</v>
      </c>
      <c r="K2405" s="13">
        <v>53660.53</v>
      </c>
      <c r="L2405" s="15">
        <v>54540.67</v>
      </c>
      <c r="M2405" s="13" t="s">
        <v>21</v>
      </c>
      <c r="N2405" s="13" t="s">
        <v>58</v>
      </c>
      <c r="O2405" s="13" t="s">
        <v>23</v>
      </c>
      <c r="P2405" s="13">
        <v>6</v>
      </c>
      <c r="Q2405" s="13">
        <v>2024</v>
      </c>
      <c r="R2405" s="15">
        <f>Raw_Data!$G2405*Raw_Data!$H2405</f>
        <v>269182.8</v>
      </c>
      <c r="S2405" s="15">
        <f>Raw_Data!$R2405*Raw_Data!$I2405/100</f>
        <v>8856.1141200000002</v>
      </c>
      <c r="T2405" s="15">
        <f>Raw_Data!$R2405-Raw_Data!$S2405</f>
        <v>260326.68587999998</v>
      </c>
      <c r="U2405" s="17">
        <f>Raw_Data!$L2405/Raw_Data!$J2405</f>
        <v>0.20261573176295067</v>
      </c>
    </row>
    <row r="2406" spans="1:21" x14ac:dyDescent="0.3">
      <c r="A2406" s="9" t="s">
        <v>3163</v>
      </c>
      <c r="B2406" s="8">
        <v>45445</v>
      </c>
      <c r="C2406" s="9" t="s">
        <v>18</v>
      </c>
      <c r="D2406" s="9" t="s">
        <v>811</v>
      </c>
      <c r="E2406" s="9" t="s">
        <v>5790</v>
      </c>
      <c r="F2406" s="9" t="s">
        <v>42</v>
      </c>
      <c r="G2406" s="9">
        <v>55744.4</v>
      </c>
      <c r="H2406" s="9">
        <v>11</v>
      </c>
      <c r="I2406" s="10">
        <v>3.83</v>
      </c>
      <c r="J2406" s="11">
        <v>613188.4</v>
      </c>
      <c r="K2406" s="9">
        <v>43285.35</v>
      </c>
      <c r="L2406" s="11">
        <v>137049.60000000001</v>
      </c>
      <c r="M2406" s="9" t="s">
        <v>21</v>
      </c>
      <c r="N2406" s="9" t="s">
        <v>28</v>
      </c>
      <c r="O2406" s="9" t="s">
        <v>23</v>
      </c>
      <c r="P2406" s="9">
        <v>6</v>
      </c>
      <c r="Q2406" s="9">
        <v>2024</v>
      </c>
      <c r="R2406" s="11">
        <f>Raw_Data!$G2406*Raw_Data!$H2406</f>
        <v>613188.4</v>
      </c>
      <c r="S2406" s="11">
        <f>Raw_Data!$R2406*Raw_Data!$I2406/100</f>
        <v>23485.115720000002</v>
      </c>
      <c r="T2406" s="11">
        <f>Raw_Data!$R2406-Raw_Data!$S2406</f>
        <v>589703.28428000002</v>
      </c>
      <c r="U2406" s="16">
        <f>Raw_Data!$L2406/Raw_Data!$J2406</f>
        <v>0.22350324957223588</v>
      </c>
    </row>
    <row r="2407" spans="1:21" x14ac:dyDescent="0.3">
      <c r="A2407" s="13" t="s">
        <v>3164</v>
      </c>
      <c r="B2407" s="12">
        <v>45445</v>
      </c>
      <c r="C2407" s="13" t="s">
        <v>47</v>
      </c>
      <c r="D2407" s="13" t="s">
        <v>309</v>
      </c>
      <c r="E2407" s="13" t="s">
        <v>5785</v>
      </c>
      <c r="F2407" s="13" t="s">
        <v>32</v>
      </c>
      <c r="G2407" s="13">
        <v>52299.37</v>
      </c>
      <c r="H2407" s="13">
        <v>12</v>
      </c>
      <c r="I2407" s="14">
        <v>3.54</v>
      </c>
      <c r="J2407" s="15">
        <v>627592.42000000004</v>
      </c>
      <c r="K2407" s="13">
        <v>42131.14</v>
      </c>
      <c r="L2407" s="15">
        <v>122018.7</v>
      </c>
      <c r="M2407" s="13" t="s">
        <v>21</v>
      </c>
      <c r="N2407" s="13" t="s">
        <v>28</v>
      </c>
      <c r="O2407" s="13" t="s">
        <v>23</v>
      </c>
      <c r="P2407" s="13">
        <v>6</v>
      </c>
      <c r="Q2407" s="13">
        <v>2024</v>
      </c>
      <c r="R2407" s="15">
        <f>Raw_Data!$G2407*Raw_Data!$H2407</f>
        <v>627592.44000000006</v>
      </c>
      <c r="S2407" s="15">
        <f>Raw_Data!$R2407*Raw_Data!$I2407/100</f>
        <v>22216.772376000001</v>
      </c>
      <c r="T2407" s="15">
        <f>Raw_Data!$R2407-Raw_Data!$S2407</f>
        <v>605375.66762400011</v>
      </c>
      <c r="U2407" s="17">
        <f>Raw_Data!$L2407/Raw_Data!$J2407</f>
        <v>0.19442347630648565</v>
      </c>
    </row>
    <row r="2408" spans="1:21" x14ac:dyDescent="0.3">
      <c r="A2408" s="9" t="s">
        <v>3165</v>
      </c>
      <c r="B2408" s="8">
        <v>45446</v>
      </c>
      <c r="C2408" s="9" t="s">
        <v>25</v>
      </c>
      <c r="D2408" s="9" t="s">
        <v>335</v>
      </c>
      <c r="E2408" s="9" t="s">
        <v>5785</v>
      </c>
      <c r="F2408" s="9" t="s">
        <v>55</v>
      </c>
      <c r="G2408" s="9">
        <v>107556.68</v>
      </c>
      <c r="H2408" s="9">
        <v>3</v>
      </c>
      <c r="I2408" s="10">
        <v>16.04</v>
      </c>
      <c r="J2408" s="11">
        <v>322670.03000000003</v>
      </c>
      <c r="K2408" s="9">
        <v>75026.27</v>
      </c>
      <c r="L2408" s="11">
        <v>97591.23</v>
      </c>
      <c r="M2408" s="9" t="s">
        <v>21</v>
      </c>
      <c r="N2408" s="9" t="s">
        <v>22</v>
      </c>
      <c r="O2408" s="9" t="s">
        <v>29</v>
      </c>
      <c r="P2408" s="9">
        <v>6</v>
      </c>
      <c r="Q2408" s="9">
        <v>2024</v>
      </c>
      <c r="R2408" s="11">
        <f>Raw_Data!$G2408*Raw_Data!$H2408</f>
        <v>322670.03999999998</v>
      </c>
      <c r="S2408" s="11">
        <f>Raw_Data!$R2408*Raw_Data!$I2408/100</f>
        <v>51756.274415999993</v>
      </c>
      <c r="T2408" s="11">
        <f>Raw_Data!$R2408-Raw_Data!$S2408</f>
        <v>270913.76558399998</v>
      </c>
      <c r="U2408" s="16">
        <f>Raw_Data!$L2408/Raw_Data!$J2408</f>
        <v>0.30244900649744255</v>
      </c>
    </row>
    <row r="2409" spans="1:21" x14ac:dyDescent="0.3">
      <c r="A2409" s="13" t="s">
        <v>3166</v>
      </c>
      <c r="B2409" s="12">
        <v>45446</v>
      </c>
      <c r="C2409" s="13" t="s">
        <v>40</v>
      </c>
      <c r="D2409" s="13" t="s">
        <v>1968</v>
      </c>
      <c r="E2409" s="13" t="s">
        <v>5785</v>
      </c>
      <c r="F2409" s="13" t="s">
        <v>27</v>
      </c>
      <c r="G2409" s="13">
        <v>103089.62</v>
      </c>
      <c r="H2409" s="13">
        <v>41</v>
      </c>
      <c r="I2409" s="14">
        <v>3.56</v>
      </c>
      <c r="J2409" s="15">
        <v>4226674.5</v>
      </c>
      <c r="K2409" s="13">
        <v>81382.460000000006</v>
      </c>
      <c r="L2409" s="15">
        <v>889993.44</v>
      </c>
      <c r="M2409" s="13" t="s">
        <v>36</v>
      </c>
      <c r="N2409" s="13" t="s">
        <v>28</v>
      </c>
      <c r="O2409" s="13" t="s">
        <v>23</v>
      </c>
      <c r="P2409" s="13">
        <v>6</v>
      </c>
      <c r="Q2409" s="13">
        <v>2024</v>
      </c>
      <c r="R2409" s="15">
        <f>Raw_Data!$G2409*Raw_Data!$H2409</f>
        <v>4226674.42</v>
      </c>
      <c r="S2409" s="15">
        <f>Raw_Data!$R2409*Raw_Data!$I2409/100</f>
        <v>150469.609352</v>
      </c>
      <c r="T2409" s="15">
        <f>Raw_Data!$R2409-Raw_Data!$S2409</f>
        <v>4076204.8106479999</v>
      </c>
      <c r="U2409" s="17">
        <f>Raw_Data!$L2409/Raw_Data!$J2409</f>
        <v>0.21056588104903748</v>
      </c>
    </row>
    <row r="2410" spans="1:21" x14ac:dyDescent="0.3">
      <c r="A2410" s="9" t="s">
        <v>3167</v>
      </c>
      <c r="B2410" s="8">
        <v>45446</v>
      </c>
      <c r="C2410" s="9" t="s">
        <v>18</v>
      </c>
      <c r="D2410" s="9" t="s">
        <v>1966</v>
      </c>
      <c r="E2410" s="9" t="s">
        <v>5789</v>
      </c>
      <c r="F2410" s="9" t="s">
        <v>32</v>
      </c>
      <c r="G2410" s="9">
        <v>71837.440000000002</v>
      </c>
      <c r="H2410" s="9">
        <v>5</v>
      </c>
      <c r="I2410" s="10">
        <v>2.76</v>
      </c>
      <c r="J2410" s="11">
        <v>359187.21</v>
      </c>
      <c r="K2410" s="9">
        <v>57169.27</v>
      </c>
      <c r="L2410" s="11">
        <v>73340.86</v>
      </c>
      <c r="M2410" s="9" t="s">
        <v>21</v>
      </c>
      <c r="N2410" s="9" t="s">
        <v>45</v>
      </c>
      <c r="O2410" s="9" t="s">
        <v>23</v>
      </c>
      <c r="P2410" s="9">
        <v>6</v>
      </c>
      <c r="Q2410" s="9">
        <v>2024</v>
      </c>
      <c r="R2410" s="11">
        <f>Raw_Data!$G2410*Raw_Data!$H2410</f>
        <v>359187.20000000001</v>
      </c>
      <c r="S2410" s="11">
        <f>Raw_Data!$R2410*Raw_Data!$I2410/100</f>
        <v>9913.5667199999989</v>
      </c>
      <c r="T2410" s="11">
        <f>Raw_Data!$R2410-Raw_Data!$S2410</f>
        <v>349273.63328000001</v>
      </c>
      <c r="U2410" s="16">
        <f>Raw_Data!$L2410/Raw_Data!$J2410</f>
        <v>0.20418561117474088</v>
      </c>
    </row>
    <row r="2411" spans="1:21" x14ac:dyDescent="0.3">
      <c r="A2411" s="13" t="s">
        <v>3168</v>
      </c>
      <c r="B2411" s="12">
        <v>45446</v>
      </c>
      <c r="C2411" s="13" t="s">
        <v>40</v>
      </c>
      <c r="D2411" s="13" t="s">
        <v>2019</v>
      </c>
      <c r="E2411" s="13" t="s">
        <v>5786</v>
      </c>
      <c r="F2411" s="13" t="s">
        <v>55</v>
      </c>
      <c r="G2411" s="13">
        <v>87547.25</v>
      </c>
      <c r="H2411" s="13">
        <v>1</v>
      </c>
      <c r="I2411" s="14">
        <v>6.65</v>
      </c>
      <c r="J2411" s="15">
        <v>87547.25</v>
      </c>
      <c r="K2411" s="13">
        <v>64283.92</v>
      </c>
      <c r="L2411" s="15">
        <v>23263.32</v>
      </c>
      <c r="M2411" s="13" t="s">
        <v>21</v>
      </c>
      <c r="N2411" s="13" t="s">
        <v>28</v>
      </c>
      <c r="O2411" s="13" t="s">
        <v>29</v>
      </c>
      <c r="P2411" s="13">
        <v>6</v>
      </c>
      <c r="Q2411" s="13">
        <v>2024</v>
      </c>
      <c r="R2411" s="15">
        <f>Raw_Data!$G2411*Raw_Data!$H2411</f>
        <v>87547.25</v>
      </c>
      <c r="S2411" s="15">
        <f>Raw_Data!$R2411*Raw_Data!$I2411/100</f>
        <v>5821.8921250000003</v>
      </c>
      <c r="T2411" s="15">
        <f>Raw_Data!$R2411-Raw_Data!$S2411</f>
        <v>81725.357875000002</v>
      </c>
      <c r="U2411" s="17">
        <f>Raw_Data!$L2411/Raw_Data!$J2411</f>
        <v>0.26572302385283375</v>
      </c>
    </row>
    <row r="2412" spans="1:21" x14ac:dyDescent="0.3">
      <c r="A2412" s="9" t="s">
        <v>3169</v>
      </c>
      <c r="B2412" s="8">
        <v>45446</v>
      </c>
      <c r="C2412" s="9" t="s">
        <v>34</v>
      </c>
      <c r="D2412" s="9" t="s">
        <v>1606</v>
      </c>
      <c r="E2412" s="9" t="s">
        <v>5787</v>
      </c>
      <c r="F2412" s="9" t="s">
        <v>42</v>
      </c>
      <c r="G2412" s="9">
        <v>64697.08</v>
      </c>
      <c r="H2412" s="9">
        <v>9</v>
      </c>
      <c r="I2412" s="10">
        <v>4.92</v>
      </c>
      <c r="J2412" s="11">
        <v>582273.68000000005</v>
      </c>
      <c r="K2412" s="9">
        <v>45548.39</v>
      </c>
      <c r="L2412" s="11">
        <v>172338.12</v>
      </c>
      <c r="M2412" s="9" t="s">
        <v>21</v>
      </c>
      <c r="N2412" s="9" t="s">
        <v>45</v>
      </c>
      <c r="O2412" s="9" t="s">
        <v>23</v>
      </c>
      <c r="P2412" s="9">
        <v>6</v>
      </c>
      <c r="Q2412" s="9">
        <v>2024</v>
      </c>
      <c r="R2412" s="11">
        <f>Raw_Data!$G2412*Raw_Data!$H2412</f>
        <v>582273.72</v>
      </c>
      <c r="S2412" s="11">
        <f>Raw_Data!$R2412*Raw_Data!$I2412/100</f>
        <v>28647.867023999999</v>
      </c>
      <c r="T2412" s="11">
        <f>Raw_Data!$R2412-Raw_Data!$S2412</f>
        <v>553625.85297599994</v>
      </c>
      <c r="U2412" s="16">
        <f>Raw_Data!$L2412/Raw_Data!$J2412</f>
        <v>0.2959744290691621</v>
      </c>
    </row>
    <row r="2413" spans="1:21" x14ac:dyDescent="0.3">
      <c r="A2413" s="13" t="s">
        <v>3170</v>
      </c>
      <c r="B2413" s="12">
        <v>45447</v>
      </c>
      <c r="C2413" s="13" t="s">
        <v>40</v>
      </c>
      <c r="D2413" s="13" t="s">
        <v>431</v>
      </c>
      <c r="E2413" s="13" t="s">
        <v>5789</v>
      </c>
      <c r="F2413" s="13" t="s">
        <v>20</v>
      </c>
      <c r="G2413" s="13">
        <v>111488.61</v>
      </c>
      <c r="H2413" s="13">
        <v>73</v>
      </c>
      <c r="I2413" s="14">
        <v>3.13</v>
      </c>
      <c r="J2413" s="15">
        <v>8138668.4299999997</v>
      </c>
      <c r="K2413" s="13">
        <v>84372.66</v>
      </c>
      <c r="L2413" s="15">
        <v>1979464.38</v>
      </c>
      <c r="M2413" s="13" t="s">
        <v>36</v>
      </c>
      <c r="N2413" s="13" t="s">
        <v>22</v>
      </c>
      <c r="O2413" s="13" t="s">
        <v>23</v>
      </c>
      <c r="P2413" s="13">
        <v>6</v>
      </c>
      <c r="Q2413" s="13">
        <v>2024</v>
      </c>
      <c r="R2413" s="15">
        <f>Raw_Data!$G2413*Raw_Data!$H2413</f>
        <v>8138668.5300000003</v>
      </c>
      <c r="S2413" s="15">
        <f>Raw_Data!$R2413*Raw_Data!$I2413/100</f>
        <v>254740.32498899999</v>
      </c>
      <c r="T2413" s="15">
        <f>Raw_Data!$R2413-Raw_Data!$S2413</f>
        <v>7883928.2050109999</v>
      </c>
      <c r="U2413" s="17">
        <f>Raw_Data!$L2413/Raw_Data!$J2413</f>
        <v>0.24321722859521874</v>
      </c>
    </row>
    <row r="2414" spans="1:21" x14ac:dyDescent="0.3">
      <c r="A2414" s="9" t="s">
        <v>3171</v>
      </c>
      <c r="B2414" s="8">
        <v>45447</v>
      </c>
      <c r="C2414" s="9" t="s">
        <v>25</v>
      </c>
      <c r="D2414" s="9" t="s">
        <v>1370</v>
      </c>
      <c r="E2414" s="9" t="s">
        <v>5787</v>
      </c>
      <c r="F2414" s="9" t="s">
        <v>27</v>
      </c>
      <c r="G2414" s="9">
        <v>103925.66</v>
      </c>
      <c r="H2414" s="9">
        <v>106</v>
      </c>
      <c r="I2414" s="10">
        <v>4</v>
      </c>
      <c r="J2414" s="11">
        <v>11016120.49</v>
      </c>
      <c r="K2414" s="9">
        <v>75083.929999999993</v>
      </c>
      <c r="L2414" s="11">
        <v>3057223.75</v>
      </c>
      <c r="M2414" s="9" t="s">
        <v>36</v>
      </c>
      <c r="N2414" s="9" t="s">
        <v>58</v>
      </c>
      <c r="O2414" s="9" t="s">
        <v>23</v>
      </c>
      <c r="P2414" s="9">
        <v>6</v>
      </c>
      <c r="Q2414" s="9">
        <v>2024</v>
      </c>
      <c r="R2414" s="11">
        <f>Raw_Data!$G2414*Raw_Data!$H2414</f>
        <v>11016119.960000001</v>
      </c>
      <c r="S2414" s="11">
        <f>Raw_Data!$R2414*Raw_Data!$I2414/100</f>
        <v>440644.79840000003</v>
      </c>
      <c r="T2414" s="11">
        <f>Raw_Data!$R2414-Raw_Data!$S2414</f>
        <v>10575475.161600001</v>
      </c>
      <c r="U2414" s="16">
        <f>Raw_Data!$L2414/Raw_Data!$J2414</f>
        <v>0.27752272252062121</v>
      </c>
    </row>
    <row r="2415" spans="1:21" x14ac:dyDescent="0.3">
      <c r="A2415" s="13" t="s">
        <v>3172</v>
      </c>
      <c r="B2415" s="12">
        <v>45447</v>
      </c>
      <c r="C2415" s="13" t="s">
        <v>47</v>
      </c>
      <c r="D2415" s="13" t="s">
        <v>879</v>
      </c>
      <c r="E2415" s="13" t="s">
        <v>5787</v>
      </c>
      <c r="F2415" s="13" t="s">
        <v>20</v>
      </c>
      <c r="G2415" s="13">
        <v>38398.19</v>
      </c>
      <c r="H2415" s="13">
        <v>1</v>
      </c>
      <c r="I2415" s="14">
        <v>9.9700000000000006</v>
      </c>
      <c r="J2415" s="15">
        <v>38398.19</v>
      </c>
      <c r="K2415" s="13">
        <v>29223.33</v>
      </c>
      <c r="L2415" s="15">
        <v>9174.86</v>
      </c>
      <c r="M2415" s="13" t="s">
        <v>21</v>
      </c>
      <c r="N2415" s="13" t="s">
        <v>22</v>
      </c>
      <c r="O2415" s="13" t="s">
        <v>29</v>
      </c>
      <c r="P2415" s="13">
        <v>6</v>
      </c>
      <c r="Q2415" s="13">
        <v>2024</v>
      </c>
      <c r="R2415" s="15">
        <f>Raw_Data!$G2415*Raw_Data!$H2415</f>
        <v>38398.19</v>
      </c>
      <c r="S2415" s="15">
        <f>Raw_Data!$R2415*Raw_Data!$I2415/100</f>
        <v>3828.2995430000005</v>
      </c>
      <c r="T2415" s="15">
        <f>Raw_Data!$R2415-Raw_Data!$S2415</f>
        <v>34569.890457000001</v>
      </c>
      <c r="U2415" s="17">
        <f>Raw_Data!$L2415/Raw_Data!$J2415</f>
        <v>0.23893990836547244</v>
      </c>
    </row>
    <row r="2416" spans="1:21" x14ac:dyDescent="0.3">
      <c r="A2416" s="9" t="s">
        <v>3173</v>
      </c>
      <c r="B2416" s="8">
        <v>45447</v>
      </c>
      <c r="C2416" s="9" t="s">
        <v>34</v>
      </c>
      <c r="D2416" s="9" t="s">
        <v>1776</v>
      </c>
      <c r="E2416" s="9" t="s">
        <v>5785</v>
      </c>
      <c r="F2416" s="9" t="s">
        <v>55</v>
      </c>
      <c r="G2416" s="9">
        <v>68837.13</v>
      </c>
      <c r="H2416" s="9">
        <v>2</v>
      </c>
      <c r="I2416" s="10">
        <v>5.57</v>
      </c>
      <c r="J2416" s="11">
        <v>137674.26</v>
      </c>
      <c r="K2416" s="9">
        <v>49920.160000000003</v>
      </c>
      <c r="L2416" s="11">
        <v>37833.949999999997</v>
      </c>
      <c r="M2416" s="9" t="s">
        <v>21</v>
      </c>
      <c r="N2416" s="9" t="s">
        <v>45</v>
      </c>
      <c r="O2416" s="9" t="s">
        <v>23</v>
      </c>
      <c r="P2416" s="9">
        <v>6</v>
      </c>
      <c r="Q2416" s="9">
        <v>2024</v>
      </c>
      <c r="R2416" s="11">
        <f>Raw_Data!$G2416*Raw_Data!$H2416</f>
        <v>137674.26</v>
      </c>
      <c r="S2416" s="11">
        <f>Raw_Data!$R2416*Raw_Data!$I2416/100</f>
        <v>7668.4562820000001</v>
      </c>
      <c r="T2416" s="11">
        <f>Raw_Data!$R2416-Raw_Data!$S2416</f>
        <v>130005.80371800001</v>
      </c>
      <c r="U2416" s="16">
        <f>Raw_Data!$L2416/Raw_Data!$J2416</f>
        <v>0.27480772368051948</v>
      </c>
    </row>
    <row r="2417" spans="1:21" x14ac:dyDescent="0.3">
      <c r="A2417" s="13" t="s">
        <v>3174</v>
      </c>
      <c r="B2417" s="12">
        <v>45448</v>
      </c>
      <c r="C2417" s="13" t="s">
        <v>34</v>
      </c>
      <c r="D2417" s="13" t="s">
        <v>1082</v>
      </c>
      <c r="E2417" s="13" t="s">
        <v>5786</v>
      </c>
      <c r="F2417" s="13" t="s">
        <v>32</v>
      </c>
      <c r="G2417" s="13">
        <v>76725.5</v>
      </c>
      <c r="H2417" s="13">
        <v>8</v>
      </c>
      <c r="I2417" s="14">
        <v>2.4</v>
      </c>
      <c r="J2417" s="15">
        <v>613803.97</v>
      </c>
      <c r="K2417" s="13">
        <v>60833.83</v>
      </c>
      <c r="L2417" s="15">
        <v>127133.35</v>
      </c>
      <c r="M2417" s="13" t="s">
        <v>21</v>
      </c>
      <c r="N2417" s="13" t="s">
        <v>22</v>
      </c>
      <c r="O2417" s="13" t="s">
        <v>23</v>
      </c>
      <c r="P2417" s="13">
        <v>6</v>
      </c>
      <c r="Q2417" s="13">
        <v>2024</v>
      </c>
      <c r="R2417" s="15">
        <f>Raw_Data!$G2417*Raw_Data!$H2417</f>
        <v>613804</v>
      </c>
      <c r="S2417" s="15">
        <f>Raw_Data!$R2417*Raw_Data!$I2417/100</f>
        <v>14731.295999999998</v>
      </c>
      <c r="T2417" s="15">
        <f>Raw_Data!$R2417-Raw_Data!$S2417</f>
        <v>599072.70400000003</v>
      </c>
      <c r="U2417" s="17">
        <f>Raw_Data!$L2417/Raw_Data!$J2417</f>
        <v>0.20712370107348771</v>
      </c>
    </row>
    <row r="2418" spans="1:21" x14ac:dyDescent="0.3">
      <c r="A2418" s="9" t="s">
        <v>3175</v>
      </c>
      <c r="B2418" s="8">
        <v>45448</v>
      </c>
      <c r="C2418" s="9" t="s">
        <v>34</v>
      </c>
      <c r="D2418" s="9" t="s">
        <v>3060</v>
      </c>
      <c r="E2418" s="9" t="s">
        <v>5790</v>
      </c>
      <c r="F2418" s="9" t="s">
        <v>20</v>
      </c>
      <c r="G2418" s="9">
        <v>64381.03</v>
      </c>
      <c r="H2418" s="9">
        <v>3</v>
      </c>
      <c r="I2418" s="10">
        <v>0.69</v>
      </c>
      <c r="J2418" s="11">
        <v>193143.08</v>
      </c>
      <c r="K2418" s="9">
        <v>53800.85</v>
      </c>
      <c r="L2418" s="11">
        <v>31740.52</v>
      </c>
      <c r="M2418" s="9" t="s">
        <v>21</v>
      </c>
      <c r="N2418" s="9" t="s">
        <v>22</v>
      </c>
      <c r="O2418" s="9" t="s">
        <v>23</v>
      </c>
      <c r="P2418" s="9">
        <v>6</v>
      </c>
      <c r="Q2418" s="9">
        <v>2024</v>
      </c>
      <c r="R2418" s="11">
        <f>Raw_Data!$G2418*Raw_Data!$H2418</f>
        <v>193143.09</v>
      </c>
      <c r="S2418" s="11">
        <f>Raw_Data!$R2418*Raw_Data!$I2418/100</f>
        <v>1332.6873209999999</v>
      </c>
      <c r="T2418" s="11">
        <f>Raw_Data!$R2418-Raw_Data!$S2418</f>
        <v>191810.40267899999</v>
      </c>
      <c r="U2418" s="16">
        <f>Raw_Data!$L2418/Raw_Data!$J2418</f>
        <v>0.16433682221490928</v>
      </c>
    </row>
    <row r="2419" spans="1:21" x14ac:dyDescent="0.3">
      <c r="A2419" s="13" t="s">
        <v>3176</v>
      </c>
      <c r="B2419" s="12">
        <v>45448</v>
      </c>
      <c r="C2419" s="13" t="s">
        <v>18</v>
      </c>
      <c r="D2419" s="13" t="s">
        <v>3177</v>
      </c>
      <c r="E2419" s="13" t="s">
        <v>5789</v>
      </c>
      <c r="F2419" s="13" t="s">
        <v>42</v>
      </c>
      <c r="G2419" s="13">
        <v>57204.22</v>
      </c>
      <c r="H2419" s="13">
        <v>7</v>
      </c>
      <c r="I2419" s="14">
        <v>15.92</v>
      </c>
      <c r="J2419" s="15">
        <v>400429.53</v>
      </c>
      <c r="K2419" s="13">
        <v>39136.97</v>
      </c>
      <c r="L2419" s="15">
        <v>126470.75</v>
      </c>
      <c r="M2419" s="13" t="s">
        <v>21</v>
      </c>
      <c r="N2419" s="13" t="s">
        <v>58</v>
      </c>
      <c r="O2419" s="13" t="s">
        <v>29</v>
      </c>
      <c r="P2419" s="13">
        <v>6</v>
      </c>
      <c r="Q2419" s="13">
        <v>2024</v>
      </c>
      <c r="R2419" s="15">
        <f>Raw_Data!$G2419*Raw_Data!$H2419</f>
        <v>400429.54000000004</v>
      </c>
      <c r="S2419" s="15">
        <f>Raw_Data!$R2419*Raw_Data!$I2419/100</f>
        <v>63748.382768000003</v>
      </c>
      <c r="T2419" s="15">
        <f>Raw_Data!$R2419-Raw_Data!$S2419</f>
        <v>336681.15723200003</v>
      </c>
      <c r="U2419" s="17">
        <f>Raw_Data!$L2419/Raw_Data!$J2419</f>
        <v>0.31583772055971993</v>
      </c>
    </row>
    <row r="2420" spans="1:21" x14ac:dyDescent="0.3">
      <c r="A2420" s="9" t="s">
        <v>3178</v>
      </c>
      <c r="B2420" s="8">
        <v>45448</v>
      </c>
      <c r="C2420" s="9" t="s">
        <v>18</v>
      </c>
      <c r="D2420" s="9" t="s">
        <v>1249</v>
      </c>
      <c r="E2420" s="9" t="s">
        <v>5785</v>
      </c>
      <c r="F2420" s="9" t="s">
        <v>32</v>
      </c>
      <c r="G2420" s="9">
        <v>68190.61</v>
      </c>
      <c r="H2420" s="9">
        <v>12</v>
      </c>
      <c r="I2420" s="10">
        <v>2.37</v>
      </c>
      <c r="J2420" s="11">
        <v>818287.33</v>
      </c>
      <c r="K2420" s="9">
        <v>58755.73</v>
      </c>
      <c r="L2420" s="11">
        <v>113218.53</v>
      </c>
      <c r="M2420" s="9" t="s">
        <v>21</v>
      </c>
      <c r="N2420" s="9" t="s">
        <v>28</v>
      </c>
      <c r="O2420" s="9" t="s">
        <v>23</v>
      </c>
      <c r="P2420" s="9">
        <v>6</v>
      </c>
      <c r="Q2420" s="9">
        <v>2024</v>
      </c>
      <c r="R2420" s="11">
        <f>Raw_Data!$G2420*Raw_Data!$H2420</f>
        <v>818287.32000000007</v>
      </c>
      <c r="S2420" s="11">
        <f>Raw_Data!$R2420*Raw_Data!$I2420/100</f>
        <v>19393.409484000003</v>
      </c>
      <c r="T2420" s="11">
        <f>Raw_Data!$R2420-Raw_Data!$S2420</f>
        <v>798893.91051600012</v>
      </c>
      <c r="U2420" s="16">
        <f>Raw_Data!$L2420/Raw_Data!$J2420</f>
        <v>0.13836036053497247</v>
      </c>
    </row>
    <row r="2421" spans="1:21" x14ac:dyDescent="0.3">
      <c r="A2421" s="13" t="s">
        <v>3179</v>
      </c>
      <c r="B2421" s="12">
        <v>45448</v>
      </c>
      <c r="C2421" s="13" t="s">
        <v>34</v>
      </c>
      <c r="D2421" s="13" t="s">
        <v>194</v>
      </c>
      <c r="E2421" s="13" t="s">
        <v>5787</v>
      </c>
      <c r="F2421" s="13" t="s">
        <v>32</v>
      </c>
      <c r="G2421" s="13">
        <v>66357.86</v>
      </c>
      <c r="H2421" s="13">
        <v>9</v>
      </c>
      <c r="I2421" s="14">
        <v>5.04</v>
      </c>
      <c r="J2421" s="15">
        <v>597220.73</v>
      </c>
      <c r="K2421" s="13">
        <v>57103.39</v>
      </c>
      <c r="L2421" s="15">
        <v>83290.240000000005</v>
      </c>
      <c r="M2421" s="13" t="s">
        <v>21</v>
      </c>
      <c r="N2421" s="13" t="s">
        <v>45</v>
      </c>
      <c r="O2421" s="13" t="s">
        <v>23</v>
      </c>
      <c r="P2421" s="13">
        <v>6</v>
      </c>
      <c r="Q2421" s="13">
        <v>2024</v>
      </c>
      <c r="R2421" s="15">
        <f>Raw_Data!$G2421*Raw_Data!$H2421</f>
        <v>597220.74</v>
      </c>
      <c r="S2421" s="15">
        <f>Raw_Data!$R2421*Raw_Data!$I2421/100</f>
        <v>30099.925296000001</v>
      </c>
      <c r="T2421" s="15">
        <f>Raw_Data!$R2421-Raw_Data!$S2421</f>
        <v>567120.81470400002</v>
      </c>
      <c r="U2421" s="17">
        <f>Raw_Data!$L2421/Raw_Data!$J2421</f>
        <v>0.13946307590495061</v>
      </c>
    </row>
    <row r="2422" spans="1:21" x14ac:dyDescent="0.3">
      <c r="A2422" s="9" t="s">
        <v>3180</v>
      </c>
      <c r="B2422" s="8">
        <v>45448</v>
      </c>
      <c r="C2422" s="9" t="s">
        <v>25</v>
      </c>
      <c r="D2422" s="9" t="s">
        <v>1816</v>
      </c>
      <c r="E2422" s="9" t="s">
        <v>5790</v>
      </c>
      <c r="F2422" s="9" t="s">
        <v>32</v>
      </c>
      <c r="G2422" s="9">
        <v>107186.79</v>
      </c>
      <c r="H2422" s="9">
        <v>138</v>
      </c>
      <c r="I2422" s="10">
        <v>5.56</v>
      </c>
      <c r="J2422" s="11">
        <v>14791777.630000001</v>
      </c>
      <c r="K2422" s="9">
        <v>90431.039999999994</v>
      </c>
      <c r="L2422" s="11">
        <v>2312293.69</v>
      </c>
      <c r="M2422" s="9" t="s">
        <v>36</v>
      </c>
      <c r="N2422" s="9" t="s">
        <v>22</v>
      </c>
      <c r="O2422" s="9" t="s">
        <v>23</v>
      </c>
      <c r="P2422" s="9">
        <v>6</v>
      </c>
      <c r="Q2422" s="9">
        <v>2024</v>
      </c>
      <c r="R2422" s="11">
        <f>Raw_Data!$G2422*Raw_Data!$H2422</f>
        <v>14791777.02</v>
      </c>
      <c r="S2422" s="11">
        <f>Raw_Data!$R2422*Raw_Data!$I2422/100</f>
        <v>822422.80231199996</v>
      </c>
      <c r="T2422" s="11">
        <f>Raw_Data!$R2422-Raw_Data!$S2422</f>
        <v>13969354.217688</v>
      </c>
      <c r="U2422" s="16">
        <f>Raw_Data!$L2422/Raw_Data!$J2422</f>
        <v>0.1563229077558814</v>
      </c>
    </row>
    <row r="2423" spans="1:21" x14ac:dyDescent="0.3">
      <c r="A2423" s="13" t="s">
        <v>3181</v>
      </c>
      <c r="B2423" s="12">
        <v>45448</v>
      </c>
      <c r="C2423" s="13" t="s">
        <v>47</v>
      </c>
      <c r="D2423" s="13" t="s">
        <v>796</v>
      </c>
      <c r="E2423" s="13" t="s">
        <v>5789</v>
      </c>
      <c r="F2423" s="13" t="s">
        <v>32</v>
      </c>
      <c r="G2423" s="13">
        <v>54717.19</v>
      </c>
      <c r="H2423" s="13">
        <v>2</v>
      </c>
      <c r="I2423" s="14">
        <v>0.19</v>
      </c>
      <c r="J2423" s="15">
        <v>109434.38</v>
      </c>
      <c r="K2423" s="13">
        <v>45255.95</v>
      </c>
      <c r="L2423" s="15">
        <v>18922.48</v>
      </c>
      <c r="M2423" s="13" t="s">
        <v>21</v>
      </c>
      <c r="N2423" s="13" t="s">
        <v>28</v>
      </c>
      <c r="O2423" s="13" t="s">
        <v>23</v>
      </c>
      <c r="P2423" s="13">
        <v>6</v>
      </c>
      <c r="Q2423" s="13">
        <v>2024</v>
      </c>
      <c r="R2423" s="15">
        <f>Raw_Data!$G2423*Raw_Data!$H2423</f>
        <v>109434.38</v>
      </c>
      <c r="S2423" s="15">
        <f>Raw_Data!$R2423*Raw_Data!$I2423/100</f>
        <v>207.92532200000002</v>
      </c>
      <c r="T2423" s="15">
        <f>Raw_Data!$R2423-Raw_Data!$S2423</f>
        <v>109226.45467800001</v>
      </c>
      <c r="U2423" s="17">
        <f>Raw_Data!$L2423/Raw_Data!$J2423</f>
        <v>0.17291165719584647</v>
      </c>
    </row>
    <row r="2424" spans="1:21" x14ac:dyDescent="0.3">
      <c r="A2424" s="9" t="s">
        <v>3182</v>
      </c>
      <c r="B2424" s="8">
        <v>45448</v>
      </c>
      <c r="C2424" s="9" t="s">
        <v>25</v>
      </c>
      <c r="D2424" s="9" t="s">
        <v>1026</v>
      </c>
      <c r="E2424" s="9" t="s">
        <v>5787</v>
      </c>
      <c r="F2424" s="9" t="s">
        <v>42</v>
      </c>
      <c r="G2424" s="9">
        <v>94425.13</v>
      </c>
      <c r="H2424" s="9">
        <v>11</v>
      </c>
      <c r="I2424" s="10">
        <v>1.79</v>
      </c>
      <c r="J2424" s="11">
        <v>1038676.46</v>
      </c>
      <c r="K2424" s="9">
        <v>70306.87</v>
      </c>
      <c r="L2424" s="11">
        <v>265300.90999999997</v>
      </c>
      <c r="M2424" s="9" t="s">
        <v>21</v>
      </c>
      <c r="N2424" s="9" t="s">
        <v>28</v>
      </c>
      <c r="O2424" s="9" t="s">
        <v>23</v>
      </c>
      <c r="P2424" s="9">
        <v>6</v>
      </c>
      <c r="Q2424" s="9">
        <v>2024</v>
      </c>
      <c r="R2424" s="11">
        <f>Raw_Data!$G2424*Raw_Data!$H2424</f>
        <v>1038676.43</v>
      </c>
      <c r="S2424" s="11">
        <f>Raw_Data!$R2424*Raw_Data!$I2424/100</f>
        <v>18592.308097000001</v>
      </c>
      <c r="T2424" s="11">
        <f>Raw_Data!$R2424-Raw_Data!$S2424</f>
        <v>1020084.1219030001</v>
      </c>
      <c r="U2424" s="16">
        <f>Raw_Data!$L2424/Raw_Data!$J2424</f>
        <v>0.25542208783666859</v>
      </c>
    </row>
    <row r="2425" spans="1:21" x14ac:dyDescent="0.3">
      <c r="A2425" s="13" t="s">
        <v>3183</v>
      </c>
      <c r="B2425" s="12">
        <v>45448</v>
      </c>
      <c r="C2425" s="13" t="s">
        <v>47</v>
      </c>
      <c r="D2425" s="13" t="s">
        <v>1253</v>
      </c>
      <c r="E2425" s="13" t="s">
        <v>5789</v>
      </c>
      <c r="F2425" s="13" t="s">
        <v>42</v>
      </c>
      <c r="G2425" s="13">
        <v>52900.18</v>
      </c>
      <c r="H2425" s="13">
        <v>9</v>
      </c>
      <c r="I2425" s="14">
        <v>3.99</v>
      </c>
      <c r="J2425" s="15">
        <v>476101.61</v>
      </c>
      <c r="K2425" s="13">
        <v>36226.58</v>
      </c>
      <c r="L2425" s="15">
        <v>150062.39999999999</v>
      </c>
      <c r="M2425" s="13" t="s">
        <v>21</v>
      </c>
      <c r="N2425" s="13" t="s">
        <v>28</v>
      </c>
      <c r="O2425" s="13" t="s">
        <v>23</v>
      </c>
      <c r="P2425" s="13">
        <v>6</v>
      </c>
      <c r="Q2425" s="13">
        <v>2024</v>
      </c>
      <c r="R2425" s="15">
        <f>Raw_Data!$G2425*Raw_Data!$H2425</f>
        <v>476101.62</v>
      </c>
      <c r="S2425" s="15">
        <f>Raw_Data!$R2425*Raw_Data!$I2425/100</f>
        <v>18996.454637999999</v>
      </c>
      <c r="T2425" s="15">
        <f>Raw_Data!$R2425-Raw_Data!$S2425</f>
        <v>457105.165362</v>
      </c>
      <c r="U2425" s="17">
        <f>Raw_Data!$L2425/Raw_Data!$J2425</f>
        <v>0.31518986041656105</v>
      </c>
    </row>
    <row r="2426" spans="1:21" x14ac:dyDescent="0.3">
      <c r="A2426" s="9" t="s">
        <v>3184</v>
      </c>
      <c r="B2426" s="8">
        <v>45450</v>
      </c>
      <c r="C2426" s="9" t="s">
        <v>40</v>
      </c>
      <c r="D2426" s="9" t="s">
        <v>2427</v>
      </c>
      <c r="E2426" s="9" t="s">
        <v>5789</v>
      </c>
      <c r="F2426" s="9" t="s">
        <v>27</v>
      </c>
      <c r="G2426" s="9">
        <v>94403.38</v>
      </c>
      <c r="H2426" s="9">
        <v>59</v>
      </c>
      <c r="I2426" s="10">
        <v>16.8</v>
      </c>
      <c r="J2426" s="11">
        <v>5569799.1799999997</v>
      </c>
      <c r="K2426" s="9">
        <v>74804.259999999995</v>
      </c>
      <c r="L2426" s="11">
        <v>1156347.99</v>
      </c>
      <c r="M2426" s="9" t="s">
        <v>36</v>
      </c>
      <c r="N2426" s="9" t="s">
        <v>45</v>
      </c>
      <c r="O2426" s="9" t="s">
        <v>29</v>
      </c>
      <c r="P2426" s="9">
        <v>6</v>
      </c>
      <c r="Q2426" s="9">
        <v>2024</v>
      </c>
      <c r="R2426" s="11">
        <f>Raw_Data!$G2426*Raw_Data!$H2426</f>
        <v>5569799.4199999999</v>
      </c>
      <c r="S2426" s="11">
        <f>Raw_Data!$R2426*Raw_Data!$I2426/100</f>
        <v>935726.30255999998</v>
      </c>
      <c r="T2426" s="11">
        <f>Raw_Data!$R2426-Raw_Data!$S2426</f>
        <v>4634073.1174400002</v>
      </c>
      <c r="U2426" s="16">
        <f>Raw_Data!$L2426/Raw_Data!$J2426</f>
        <v>0.20761035589078455</v>
      </c>
    </row>
    <row r="2427" spans="1:21" x14ac:dyDescent="0.3">
      <c r="A2427" s="13" t="s">
        <v>3185</v>
      </c>
      <c r="B2427" s="12">
        <v>45450</v>
      </c>
      <c r="C2427" s="13" t="s">
        <v>25</v>
      </c>
      <c r="D2427" s="13" t="s">
        <v>301</v>
      </c>
      <c r="E2427" s="13" t="s">
        <v>5788</v>
      </c>
      <c r="F2427" s="13" t="s">
        <v>55</v>
      </c>
      <c r="G2427" s="13">
        <v>122172.6</v>
      </c>
      <c r="H2427" s="13">
        <v>5</v>
      </c>
      <c r="I2427" s="14">
        <v>1.47</v>
      </c>
      <c r="J2427" s="15">
        <v>610863.02</v>
      </c>
      <c r="K2427" s="13">
        <v>91431.59</v>
      </c>
      <c r="L2427" s="15">
        <v>153705.07999999999</v>
      </c>
      <c r="M2427" s="13" t="s">
        <v>21</v>
      </c>
      <c r="N2427" s="13" t="s">
        <v>22</v>
      </c>
      <c r="O2427" s="13" t="s">
        <v>23</v>
      </c>
      <c r="P2427" s="13">
        <v>6</v>
      </c>
      <c r="Q2427" s="13">
        <v>2024</v>
      </c>
      <c r="R2427" s="15">
        <f>Raw_Data!$G2427*Raw_Data!$H2427</f>
        <v>610863</v>
      </c>
      <c r="S2427" s="15">
        <f>Raw_Data!$R2427*Raw_Data!$I2427/100</f>
        <v>8979.686099999999</v>
      </c>
      <c r="T2427" s="15">
        <f>Raw_Data!$R2427-Raw_Data!$S2427</f>
        <v>601883.31389999995</v>
      </c>
      <c r="U2427" s="17">
        <f>Raw_Data!$L2427/Raw_Data!$J2427</f>
        <v>0.25161955294003552</v>
      </c>
    </row>
    <row r="2428" spans="1:21" x14ac:dyDescent="0.3">
      <c r="A2428" s="9" t="s">
        <v>3186</v>
      </c>
      <c r="B2428" s="8">
        <v>45450</v>
      </c>
      <c r="C2428" s="9" t="s">
        <v>40</v>
      </c>
      <c r="D2428" s="9" t="s">
        <v>1492</v>
      </c>
      <c r="E2428" s="9" t="s">
        <v>5785</v>
      </c>
      <c r="F2428" s="9" t="s">
        <v>20</v>
      </c>
      <c r="G2428" s="9">
        <v>70218.95</v>
      </c>
      <c r="H2428" s="9">
        <v>9</v>
      </c>
      <c r="I2428" s="10">
        <v>15.71</v>
      </c>
      <c r="J2428" s="11">
        <v>631970.59</v>
      </c>
      <c r="K2428" s="9">
        <v>58460.31</v>
      </c>
      <c r="L2428" s="11">
        <v>105827.8</v>
      </c>
      <c r="M2428" s="9" t="s">
        <v>21</v>
      </c>
      <c r="N2428" s="9" t="s">
        <v>28</v>
      </c>
      <c r="O2428" s="9" t="s">
        <v>29</v>
      </c>
      <c r="P2428" s="9">
        <v>6</v>
      </c>
      <c r="Q2428" s="9">
        <v>2024</v>
      </c>
      <c r="R2428" s="11">
        <f>Raw_Data!$G2428*Raw_Data!$H2428</f>
        <v>631970.54999999993</v>
      </c>
      <c r="S2428" s="11">
        <f>Raw_Data!$R2428*Raw_Data!$I2428/100</f>
        <v>99282.573404999988</v>
      </c>
      <c r="T2428" s="11">
        <f>Raw_Data!$R2428-Raw_Data!$S2428</f>
        <v>532687.9765949999</v>
      </c>
      <c r="U2428" s="16">
        <f>Raw_Data!$L2428/Raw_Data!$J2428</f>
        <v>0.16745684320531437</v>
      </c>
    </row>
    <row r="2429" spans="1:21" x14ac:dyDescent="0.3">
      <c r="A2429" s="13" t="s">
        <v>3187</v>
      </c>
      <c r="B2429" s="12">
        <v>45450</v>
      </c>
      <c r="C2429" s="13" t="s">
        <v>47</v>
      </c>
      <c r="D2429" s="13" t="s">
        <v>1909</v>
      </c>
      <c r="E2429" s="13" t="s">
        <v>5790</v>
      </c>
      <c r="F2429" s="13" t="s">
        <v>32</v>
      </c>
      <c r="G2429" s="13">
        <v>58142.83</v>
      </c>
      <c r="H2429" s="13">
        <v>15</v>
      </c>
      <c r="I2429" s="14">
        <v>1.18</v>
      </c>
      <c r="J2429" s="15">
        <v>872142.46</v>
      </c>
      <c r="K2429" s="13">
        <v>46098.18</v>
      </c>
      <c r="L2429" s="15">
        <v>180669.78</v>
      </c>
      <c r="M2429" s="13" t="s">
        <v>21</v>
      </c>
      <c r="N2429" s="13" t="s">
        <v>28</v>
      </c>
      <c r="O2429" s="13" t="s">
        <v>23</v>
      </c>
      <c r="P2429" s="13">
        <v>6</v>
      </c>
      <c r="Q2429" s="13">
        <v>2024</v>
      </c>
      <c r="R2429" s="15">
        <f>Raw_Data!$G2429*Raw_Data!$H2429</f>
        <v>872142.45000000007</v>
      </c>
      <c r="S2429" s="15">
        <f>Raw_Data!$R2429*Raw_Data!$I2429/100</f>
        <v>10291.280909999999</v>
      </c>
      <c r="T2429" s="15">
        <f>Raw_Data!$R2429-Raw_Data!$S2429</f>
        <v>861851.1690900001</v>
      </c>
      <c r="U2429" s="17">
        <f>Raw_Data!$L2429/Raw_Data!$J2429</f>
        <v>0.20715627123577954</v>
      </c>
    </row>
    <row r="2430" spans="1:21" x14ac:dyDescent="0.3">
      <c r="A2430" s="9" t="s">
        <v>3188</v>
      </c>
      <c r="B2430" s="8">
        <v>45450</v>
      </c>
      <c r="C2430" s="9" t="s">
        <v>18</v>
      </c>
      <c r="D2430" s="9" t="s">
        <v>3177</v>
      </c>
      <c r="E2430" s="9" t="s">
        <v>5786</v>
      </c>
      <c r="F2430" s="9" t="s">
        <v>55</v>
      </c>
      <c r="G2430" s="9">
        <v>66992.039999999994</v>
      </c>
      <c r="H2430" s="9">
        <v>2</v>
      </c>
      <c r="I2430" s="10">
        <v>13.99</v>
      </c>
      <c r="J2430" s="11">
        <v>133984.09</v>
      </c>
      <c r="K2430" s="9">
        <v>47045.62</v>
      </c>
      <c r="L2430" s="11">
        <v>39892.86</v>
      </c>
      <c r="M2430" s="9" t="s">
        <v>21</v>
      </c>
      <c r="N2430" s="9" t="s">
        <v>28</v>
      </c>
      <c r="O2430" s="9" t="s">
        <v>29</v>
      </c>
      <c r="P2430" s="9">
        <v>6</v>
      </c>
      <c r="Q2430" s="9">
        <v>2024</v>
      </c>
      <c r="R2430" s="11">
        <f>Raw_Data!$G2430*Raw_Data!$H2430</f>
        <v>133984.07999999999</v>
      </c>
      <c r="S2430" s="11">
        <f>Raw_Data!$R2430*Raw_Data!$I2430/100</f>
        <v>18744.372791999998</v>
      </c>
      <c r="T2430" s="11">
        <f>Raw_Data!$R2430-Raw_Data!$S2430</f>
        <v>115239.70720799999</v>
      </c>
      <c r="U2430" s="16">
        <f>Raw_Data!$L2430/Raw_Data!$J2430</f>
        <v>0.29774326190520084</v>
      </c>
    </row>
    <row r="2431" spans="1:21" x14ac:dyDescent="0.3">
      <c r="A2431" s="13" t="s">
        <v>3189</v>
      </c>
      <c r="B2431" s="12">
        <v>45450</v>
      </c>
      <c r="C2431" s="13" t="s">
        <v>47</v>
      </c>
      <c r="D2431" s="13" t="s">
        <v>250</v>
      </c>
      <c r="E2431" s="13" t="s">
        <v>5785</v>
      </c>
      <c r="F2431" s="13" t="s">
        <v>27</v>
      </c>
      <c r="G2431" s="13">
        <v>57340.73</v>
      </c>
      <c r="H2431" s="13">
        <v>1</v>
      </c>
      <c r="I2431" s="14">
        <v>3.38</v>
      </c>
      <c r="J2431" s="15">
        <v>57340.73</v>
      </c>
      <c r="K2431" s="13">
        <v>43736.78</v>
      </c>
      <c r="L2431" s="15">
        <v>13603.94</v>
      </c>
      <c r="M2431" s="13" t="s">
        <v>21</v>
      </c>
      <c r="N2431" s="13" t="s">
        <v>58</v>
      </c>
      <c r="O2431" s="13" t="s">
        <v>23</v>
      </c>
      <c r="P2431" s="13">
        <v>6</v>
      </c>
      <c r="Q2431" s="13">
        <v>2024</v>
      </c>
      <c r="R2431" s="15">
        <f>Raw_Data!$G2431*Raw_Data!$H2431</f>
        <v>57340.73</v>
      </c>
      <c r="S2431" s="15">
        <f>Raw_Data!$R2431*Raw_Data!$I2431/100</f>
        <v>1938.1166740000001</v>
      </c>
      <c r="T2431" s="15">
        <f>Raw_Data!$R2431-Raw_Data!$S2431</f>
        <v>55402.613326000006</v>
      </c>
      <c r="U2431" s="17">
        <f>Raw_Data!$L2431/Raw_Data!$J2431</f>
        <v>0.23724741558051318</v>
      </c>
    </row>
    <row r="2432" spans="1:21" x14ac:dyDescent="0.3">
      <c r="A2432" s="9" t="s">
        <v>3190</v>
      </c>
      <c r="B2432" s="8">
        <v>45450</v>
      </c>
      <c r="C2432" s="9" t="s">
        <v>40</v>
      </c>
      <c r="D2432" s="9" t="s">
        <v>431</v>
      </c>
      <c r="E2432" s="9" t="s">
        <v>5789</v>
      </c>
      <c r="F2432" s="9" t="s">
        <v>42</v>
      </c>
      <c r="G2432" s="9">
        <v>84758.71</v>
      </c>
      <c r="H2432" s="9">
        <v>12</v>
      </c>
      <c r="I2432" s="10">
        <v>0.84</v>
      </c>
      <c r="J2432" s="11">
        <v>1017104.5</v>
      </c>
      <c r="K2432" s="9">
        <v>62336.75</v>
      </c>
      <c r="L2432" s="11">
        <v>269063.44</v>
      </c>
      <c r="M2432" s="9" t="s">
        <v>21</v>
      </c>
      <c r="N2432" s="9" t="s">
        <v>22</v>
      </c>
      <c r="O2432" s="9" t="s">
        <v>23</v>
      </c>
      <c r="P2432" s="9">
        <v>6</v>
      </c>
      <c r="Q2432" s="9">
        <v>2024</v>
      </c>
      <c r="R2432" s="11">
        <f>Raw_Data!$G2432*Raw_Data!$H2432</f>
        <v>1017104.52</v>
      </c>
      <c r="S2432" s="11">
        <f>Raw_Data!$R2432*Raw_Data!$I2432/100</f>
        <v>8543.677968</v>
      </c>
      <c r="T2432" s="11">
        <f>Raw_Data!$R2432-Raw_Data!$S2432</f>
        <v>1008560.8420320001</v>
      </c>
      <c r="U2432" s="16">
        <f>Raw_Data!$L2432/Raw_Data!$J2432</f>
        <v>0.2645386388517601</v>
      </c>
    </row>
    <row r="2433" spans="1:21" x14ac:dyDescent="0.3">
      <c r="A2433" s="13" t="s">
        <v>3191</v>
      </c>
      <c r="B2433" s="12">
        <v>45450</v>
      </c>
      <c r="C2433" s="13" t="s">
        <v>40</v>
      </c>
      <c r="D2433" s="13" t="s">
        <v>1436</v>
      </c>
      <c r="E2433" s="13" t="s">
        <v>5785</v>
      </c>
      <c r="F2433" s="13" t="s">
        <v>27</v>
      </c>
      <c r="G2433" s="13">
        <v>107031.47</v>
      </c>
      <c r="H2433" s="13">
        <v>9</v>
      </c>
      <c r="I2433" s="14">
        <v>2.94</v>
      </c>
      <c r="J2433" s="15">
        <v>963283.27</v>
      </c>
      <c r="K2433" s="13">
        <v>81987.7</v>
      </c>
      <c r="L2433" s="15">
        <v>225393.95</v>
      </c>
      <c r="M2433" s="13" t="s">
        <v>21</v>
      </c>
      <c r="N2433" s="13" t="s">
        <v>22</v>
      </c>
      <c r="O2433" s="13" t="s">
        <v>23</v>
      </c>
      <c r="P2433" s="13">
        <v>6</v>
      </c>
      <c r="Q2433" s="13">
        <v>2024</v>
      </c>
      <c r="R2433" s="15">
        <f>Raw_Data!$G2433*Raw_Data!$H2433</f>
        <v>963283.23</v>
      </c>
      <c r="S2433" s="15">
        <f>Raw_Data!$R2433*Raw_Data!$I2433/100</f>
        <v>28320.526962</v>
      </c>
      <c r="T2433" s="15">
        <f>Raw_Data!$R2433-Raw_Data!$S2433</f>
        <v>934962.70303800004</v>
      </c>
      <c r="U2433" s="17">
        <f>Raw_Data!$L2433/Raw_Data!$J2433</f>
        <v>0.23398511841693254</v>
      </c>
    </row>
    <row r="2434" spans="1:21" x14ac:dyDescent="0.3">
      <c r="A2434" s="9" t="s">
        <v>3192</v>
      </c>
      <c r="B2434" s="8">
        <v>45450</v>
      </c>
      <c r="C2434" s="9" t="s">
        <v>40</v>
      </c>
      <c r="D2434" s="9" t="s">
        <v>605</v>
      </c>
      <c r="E2434" s="9" t="s">
        <v>5787</v>
      </c>
      <c r="F2434" s="9" t="s">
        <v>32</v>
      </c>
      <c r="G2434" s="9">
        <v>88582.7</v>
      </c>
      <c r="H2434" s="9">
        <v>15</v>
      </c>
      <c r="I2434" s="10">
        <v>17.11</v>
      </c>
      <c r="J2434" s="11">
        <v>1328740.55</v>
      </c>
      <c r="K2434" s="9">
        <v>77510.91</v>
      </c>
      <c r="L2434" s="11">
        <v>166076.87</v>
      </c>
      <c r="M2434" s="9" t="s">
        <v>21</v>
      </c>
      <c r="N2434" s="9" t="s">
        <v>22</v>
      </c>
      <c r="O2434" s="9" t="s">
        <v>29</v>
      </c>
      <c r="P2434" s="9">
        <v>6</v>
      </c>
      <c r="Q2434" s="9">
        <v>2024</v>
      </c>
      <c r="R2434" s="11">
        <f>Raw_Data!$G2434*Raw_Data!$H2434</f>
        <v>1328740.5</v>
      </c>
      <c r="S2434" s="11">
        <f>Raw_Data!$R2434*Raw_Data!$I2434/100</f>
        <v>227347.49954999998</v>
      </c>
      <c r="T2434" s="11">
        <f>Raw_Data!$R2434-Raw_Data!$S2434</f>
        <v>1101393.0004499999</v>
      </c>
      <c r="U2434" s="16">
        <f>Raw_Data!$L2434/Raw_Data!$J2434</f>
        <v>0.1249881852405272</v>
      </c>
    </row>
    <row r="2435" spans="1:21" x14ac:dyDescent="0.3">
      <c r="A2435" s="13" t="s">
        <v>3193</v>
      </c>
      <c r="B2435" s="12">
        <v>45450</v>
      </c>
      <c r="C2435" s="13" t="s">
        <v>34</v>
      </c>
      <c r="D2435" s="13" t="s">
        <v>35</v>
      </c>
      <c r="E2435" s="13" t="s">
        <v>5787</v>
      </c>
      <c r="F2435" s="13" t="s">
        <v>55</v>
      </c>
      <c r="G2435" s="13">
        <v>61355.64</v>
      </c>
      <c r="H2435" s="13">
        <v>6</v>
      </c>
      <c r="I2435" s="14">
        <v>3.52</v>
      </c>
      <c r="J2435" s="15">
        <v>368133.84</v>
      </c>
      <c r="K2435" s="13">
        <v>45723.26</v>
      </c>
      <c r="L2435" s="15">
        <v>93794.3</v>
      </c>
      <c r="M2435" s="13" t="s">
        <v>21</v>
      </c>
      <c r="N2435" s="13" t="s">
        <v>22</v>
      </c>
      <c r="O2435" s="13" t="s">
        <v>23</v>
      </c>
      <c r="P2435" s="13">
        <v>6</v>
      </c>
      <c r="Q2435" s="13">
        <v>2024</v>
      </c>
      <c r="R2435" s="15">
        <f>Raw_Data!$G2435*Raw_Data!$H2435</f>
        <v>368133.83999999997</v>
      </c>
      <c r="S2435" s="15">
        <f>Raw_Data!$R2435*Raw_Data!$I2435/100</f>
        <v>12958.311168</v>
      </c>
      <c r="T2435" s="15">
        <f>Raw_Data!$R2435-Raw_Data!$S2435</f>
        <v>355175.52883199998</v>
      </c>
      <c r="U2435" s="17">
        <f>Raw_Data!$L2435/Raw_Data!$J2435</f>
        <v>0.25478315169287341</v>
      </c>
    </row>
    <row r="2436" spans="1:21" x14ac:dyDescent="0.3">
      <c r="A2436" s="9" t="s">
        <v>3194</v>
      </c>
      <c r="B2436" s="8">
        <v>45451</v>
      </c>
      <c r="C2436" s="9" t="s">
        <v>18</v>
      </c>
      <c r="D2436" s="9" t="s">
        <v>1207</v>
      </c>
      <c r="E2436" s="9" t="s">
        <v>5789</v>
      </c>
      <c r="F2436" s="9" t="s">
        <v>20</v>
      </c>
      <c r="G2436" s="9">
        <v>71003.740000000005</v>
      </c>
      <c r="H2436" s="9">
        <v>5</v>
      </c>
      <c r="I2436" s="10">
        <v>4</v>
      </c>
      <c r="J2436" s="11">
        <v>355018.7</v>
      </c>
      <c r="K2436" s="9">
        <v>56658.99</v>
      </c>
      <c r="L2436" s="11">
        <v>71723.75</v>
      </c>
      <c r="M2436" s="9" t="s">
        <v>21</v>
      </c>
      <c r="N2436" s="9" t="s">
        <v>22</v>
      </c>
      <c r="O2436" s="9" t="s">
        <v>23</v>
      </c>
      <c r="P2436" s="9">
        <v>6</v>
      </c>
      <c r="Q2436" s="9">
        <v>2024</v>
      </c>
      <c r="R2436" s="11">
        <f>Raw_Data!$G2436*Raw_Data!$H2436</f>
        <v>355018.7</v>
      </c>
      <c r="S2436" s="11">
        <f>Raw_Data!$R2436*Raw_Data!$I2436/100</f>
        <v>14200.748</v>
      </c>
      <c r="T2436" s="11">
        <f>Raw_Data!$R2436-Raw_Data!$S2436</f>
        <v>340817.95199999999</v>
      </c>
      <c r="U2436" s="16">
        <f>Raw_Data!$L2436/Raw_Data!$J2436</f>
        <v>0.20202809035129699</v>
      </c>
    </row>
    <row r="2437" spans="1:21" x14ac:dyDescent="0.3">
      <c r="A2437" s="13" t="s">
        <v>3195</v>
      </c>
      <c r="B2437" s="12">
        <v>45451</v>
      </c>
      <c r="C2437" s="13" t="s">
        <v>40</v>
      </c>
      <c r="D2437" s="13" t="s">
        <v>421</v>
      </c>
      <c r="E2437" s="13" t="s">
        <v>5788</v>
      </c>
      <c r="F2437" s="13" t="s">
        <v>32</v>
      </c>
      <c r="G2437" s="13">
        <v>112721.66</v>
      </c>
      <c r="H2437" s="13">
        <v>1</v>
      </c>
      <c r="I2437" s="14">
        <v>1.66</v>
      </c>
      <c r="J2437" s="15">
        <v>112721.66</v>
      </c>
      <c r="K2437" s="13">
        <v>92357.54</v>
      </c>
      <c r="L2437" s="15">
        <v>20364.11</v>
      </c>
      <c r="M2437" s="13" t="s">
        <v>21</v>
      </c>
      <c r="N2437" s="13" t="s">
        <v>28</v>
      </c>
      <c r="O2437" s="13" t="s">
        <v>23</v>
      </c>
      <c r="P2437" s="13">
        <v>6</v>
      </c>
      <c r="Q2437" s="13">
        <v>2024</v>
      </c>
      <c r="R2437" s="15">
        <f>Raw_Data!$G2437*Raw_Data!$H2437</f>
        <v>112721.66</v>
      </c>
      <c r="S2437" s="15">
        <f>Raw_Data!$R2437*Raw_Data!$I2437/100</f>
        <v>1871.1795559999998</v>
      </c>
      <c r="T2437" s="15">
        <f>Raw_Data!$R2437-Raw_Data!$S2437</f>
        <v>110850.480444</v>
      </c>
      <c r="U2437" s="17">
        <f>Raw_Data!$L2437/Raw_Data!$J2437</f>
        <v>0.1806583579411446</v>
      </c>
    </row>
    <row r="2438" spans="1:21" x14ac:dyDescent="0.3">
      <c r="A2438" s="9" t="s">
        <v>3196</v>
      </c>
      <c r="B2438" s="8">
        <v>45451</v>
      </c>
      <c r="C2438" s="9" t="s">
        <v>34</v>
      </c>
      <c r="D2438" s="9" t="s">
        <v>896</v>
      </c>
      <c r="E2438" s="9" t="s">
        <v>5789</v>
      </c>
      <c r="F2438" s="9" t="s">
        <v>42</v>
      </c>
      <c r="G2438" s="9">
        <v>61275.5</v>
      </c>
      <c r="H2438" s="9">
        <v>12</v>
      </c>
      <c r="I2438" s="10">
        <v>4.17</v>
      </c>
      <c r="J2438" s="11">
        <v>735305.99</v>
      </c>
      <c r="K2438" s="9">
        <v>47677.8</v>
      </c>
      <c r="L2438" s="11">
        <v>163172.39000000001</v>
      </c>
      <c r="M2438" s="9" t="s">
        <v>21</v>
      </c>
      <c r="N2438" s="9" t="s">
        <v>58</v>
      </c>
      <c r="O2438" s="9" t="s">
        <v>23</v>
      </c>
      <c r="P2438" s="9">
        <v>6</v>
      </c>
      <c r="Q2438" s="9">
        <v>2024</v>
      </c>
      <c r="R2438" s="11">
        <f>Raw_Data!$G2438*Raw_Data!$H2438</f>
        <v>735306</v>
      </c>
      <c r="S2438" s="11">
        <f>Raw_Data!$R2438*Raw_Data!$I2438/100</f>
        <v>30662.260200000001</v>
      </c>
      <c r="T2438" s="11">
        <f>Raw_Data!$R2438-Raw_Data!$S2438</f>
        <v>704643.73979999998</v>
      </c>
      <c r="U2438" s="16">
        <f>Raw_Data!$L2438/Raw_Data!$J2438</f>
        <v>0.22191086733837162</v>
      </c>
    </row>
    <row r="2439" spans="1:21" x14ac:dyDescent="0.3">
      <c r="A2439" s="13" t="s">
        <v>3197</v>
      </c>
      <c r="B2439" s="12">
        <v>45451</v>
      </c>
      <c r="C2439" s="13" t="s">
        <v>18</v>
      </c>
      <c r="D2439" s="13" t="s">
        <v>924</v>
      </c>
      <c r="E2439" s="13" t="s">
        <v>5788</v>
      </c>
      <c r="F2439" s="13" t="s">
        <v>27</v>
      </c>
      <c r="G2439" s="13">
        <v>53493.97</v>
      </c>
      <c r="H2439" s="13">
        <v>98</v>
      </c>
      <c r="I2439" s="14">
        <v>4</v>
      </c>
      <c r="J2439" s="15">
        <v>5242409.1100000003</v>
      </c>
      <c r="K2439" s="13">
        <v>39361.339999999997</v>
      </c>
      <c r="L2439" s="15">
        <v>1384997.44</v>
      </c>
      <c r="M2439" s="13" t="s">
        <v>36</v>
      </c>
      <c r="N2439" s="13" t="s">
        <v>28</v>
      </c>
      <c r="O2439" s="13" t="s">
        <v>23</v>
      </c>
      <c r="P2439" s="13">
        <v>6</v>
      </c>
      <c r="Q2439" s="13">
        <v>2024</v>
      </c>
      <c r="R2439" s="15">
        <f>Raw_Data!$G2439*Raw_Data!$H2439</f>
        <v>5242409.0600000005</v>
      </c>
      <c r="S2439" s="15">
        <f>Raw_Data!$R2439*Raw_Data!$I2439/100</f>
        <v>209696.36240000001</v>
      </c>
      <c r="T2439" s="15">
        <f>Raw_Data!$R2439-Raw_Data!$S2439</f>
        <v>5032712.6976000005</v>
      </c>
      <c r="U2439" s="17">
        <f>Raw_Data!$L2439/Raw_Data!$J2439</f>
        <v>0.26419102571718212</v>
      </c>
    </row>
    <row r="2440" spans="1:21" x14ac:dyDescent="0.3">
      <c r="A2440" s="9" t="s">
        <v>3198</v>
      </c>
      <c r="B2440" s="8">
        <v>45451</v>
      </c>
      <c r="C2440" s="9" t="s">
        <v>18</v>
      </c>
      <c r="D2440" s="9" t="s">
        <v>811</v>
      </c>
      <c r="E2440" s="9" t="s">
        <v>5786</v>
      </c>
      <c r="F2440" s="9" t="s">
        <v>27</v>
      </c>
      <c r="G2440" s="9">
        <v>63185.98</v>
      </c>
      <c r="H2440" s="9">
        <v>8</v>
      </c>
      <c r="I2440" s="10">
        <v>0.83</v>
      </c>
      <c r="J2440" s="11">
        <v>505487.86</v>
      </c>
      <c r="K2440" s="9">
        <v>49945.43</v>
      </c>
      <c r="L2440" s="11">
        <v>105924.44</v>
      </c>
      <c r="M2440" s="9" t="s">
        <v>21</v>
      </c>
      <c r="N2440" s="9" t="s">
        <v>22</v>
      </c>
      <c r="O2440" s="9" t="s">
        <v>23</v>
      </c>
      <c r="P2440" s="9">
        <v>6</v>
      </c>
      <c r="Q2440" s="9">
        <v>2024</v>
      </c>
      <c r="R2440" s="11">
        <f>Raw_Data!$G2440*Raw_Data!$H2440</f>
        <v>505487.84</v>
      </c>
      <c r="S2440" s="11">
        <f>Raw_Data!$R2440*Raw_Data!$I2440/100</f>
        <v>4195.5490719999998</v>
      </c>
      <c r="T2440" s="11">
        <f>Raw_Data!$R2440-Raw_Data!$S2440</f>
        <v>501292.290928</v>
      </c>
      <c r="U2440" s="16">
        <f>Raw_Data!$L2440/Raw_Data!$J2440</f>
        <v>0.2095489296221674</v>
      </c>
    </row>
    <row r="2441" spans="1:21" x14ac:dyDescent="0.3">
      <c r="A2441" s="13" t="s">
        <v>3199</v>
      </c>
      <c r="B2441" s="12">
        <v>45452</v>
      </c>
      <c r="C2441" s="13" t="s">
        <v>40</v>
      </c>
      <c r="D2441" s="13" t="s">
        <v>1470</v>
      </c>
      <c r="E2441" s="13" t="s">
        <v>5785</v>
      </c>
      <c r="F2441" s="13" t="s">
        <v>32</v>
      </c>
      <c r="G2441" s="13">
        <v>95740.17</v>
      </c>
      <c r="H2441" s="13">
        <v>90</v>
      </c>
      <c r="I2441" s="14">
        <v>4.5999999999999996</v>
      </c>
      <c r="J2441" s="15">
        <v>8616615.6099999994</v>
      </c>
      <c r="K2441" s="13">
        <v>83467.09</v>
      </c>
      <c r="L2441" s="15">
        <v>1104577.69</v>
      </c>
      <c r="M2441" s="13" t="s">
        <v>36</v>
      </c>
      <c r="N2441" s="13" t="s">
        <v>28</v>
      </c>
      <c r="O2441" s="13" t="s">
        <v>23</v>
      </c>
      <c r="P2441" s="13">
        <v>6</v>
      </c>
      <c r="Q2441" s="13">
        <v>2024</v>
      </c>
      <c r="R2441" s="15">
        <f>Raw_Data!$G2441*Raw_Data!$H2441</f>
        <v>8616615.3000000007</v>
      </c>
      <c r="S2441" s="15">
        <f>Raw_Data!$R2441*Raw_Data!$I2441/100</f>
        <v>396364.30380000005</v>
      </c>
      <c r="T2441" s="15">
        <f>Raw_Data!$R2441-Raw_Data!$S2441</f>
        <v>8220250.9962000009</v>
      </c>
      <c r="U2441" s="17">
        <f>Raw_Data!$L2441/Raw_Data!$J2441</f>
        <v>0.12819159400798663</v>
      </c>
    </row>
    <row r="2442" spans="1:21" x14ac:dyDescent="0.3">
      <c r="A2442" s="9" t="s">
        <v>3200</v>
      </c>
      <c r="B2442" s="8">
        <v>45452</v>
      </c>
      <c r="C2442" s="9" t="s">
        <v>40</v>
      </c>
      <c r="D2442" s="9" t="s">
        <v>2146</v>
      </c>
      <c r="E2442" s="9" t="s">
        <v>5785</v>
      </c>
      <c r="F2442" s="9" t="s">
        <v>27</v>
      </c>
      <c r="G2442" s="9">
        <v>106764.74</v>
      </c>
      <c r="H2442" s="9">
        <v>2</v>
      </c>
      <c r="I2442" s="10">
        <v>7.44</v>
      </c>
      <c r="J2442" s="11">
        <v>213529.48</v>
      </c>
      <c r="K2442" s="9">
        <v>87064.47</v>
      </c>
      <c r="L2442" s="11">
        <v>39400.54</v>
      </c>
      <c r="M2442" s="9" t="s">
        <v>21</v>
      </c>
      <c r="N2442" s="9" t="s">
        <v>22</v>
      </c>
      <c r="O2442" s="9" t="s">
        <v>29</v>
      </c>
      <c r="P2442" s="9">
        <v>6</v>
      </c>
      <c r="Q2442" s="9">
        <v>2024</v>
      </c>
      <c r="R2442" s="11">
        <f>Raw_Data!$G2442*Raw_Data!$H2442</f>
        <v>213529.48</v>
      </c>
      <c r="S2442" s="11">
        <f>Raw_Data!$R2442*Raw_Data!$I2442/100</f>
        <v>15886.593312000001</v>
      </c>
      <c r="T2442" s="11">
        <f>Raw_Data!$R2442-Raw_Data!$S2442</f>
        <v>197642.886688</v>
      </c>
      <c r="U2442" s="16">
        <f>Raw_Data!$L2442/Raw_Data!$J2442</f>
        <v>0.18452037629651885</v>
      </c>
    </row>
    <row r="2443" spans="1:21" x14ac:dyDescent="0.3">
      <c r="A2443" s="13" t="s">
        <v>3201</v>
      </c>
      <c r="B2443" s="12">
        <v>45452</v>
      </c>
      <c r="C2443" s="13" t="s">
        <v>18</v>
      </c>
      <c r="D2443" s="13" t="s">
        <v>293</v>
      </c>
      <c r="E2443" s="13" t="s">
        <v>5787</v>
      </c>
      <c r="F2443" s="13" t="s">
        <v>55</v>
      </c>
      <c r="G2443" s="13">
        <v>53407.08</v>
      </c>
      <c r="H2443" s="13">
        <v>116</v>
      </c>
      <c r="I2443" s="14">
        <v>24.3</v>
      </c>
      <c r="J2443" s="15">
        <v>6195220.9100000001</v>
      </c>
      <c r="K2443" s="13">
        <v>37689.31</v>
      </c>
      <c r="L2443" s="15">
        <v>1823261.24</v>
      </c>
      <c r="M2443" s="13" t="s">
        <v>36</v>
      </c>
      <c r="N2443" s="13" t="s">
        <v>28</v>
      </c>
      <c r="O2443" s="13" t="s">
        <v>29</v>
      </c>
      <c r="P2443" s="13">
        <v>6</v>
      </c>
      <c r="Q2443" s="13">
        <v>2024</v>
      </c>
      <c r="R2443" s="15">
        <f>Raw_Data!$G2443*Raw_Data!$H2443</f>
        <v>6195221.2800000003</v>
      </c>
      <c r="S2443" s="15">
        <f>Raw_Data!$R2443*Raw_Data!$I2443/100</f>
        <v>1505438.77104</v>
      </c>
      <c r="T2443" s="15">
        <f>Raw_Data!$R2443-Raw_Data!$S2443</f>
        <v>4689782.5089600002</v>
      </c>
      <c r="U2443" s="17">
        <f>Raw_Data!$L2443/Raw_Data!$J2443</f>
        <v>0.29430124712050015</v>
      </c>
    </row>
    <row r="2444" spans="1:21" x14ac:dyDescent="0.3">
      <c r="A2444" s="9" t="s">
        <v>3202</v>
      </c>
      <c r="B2444" s="8">
        <v>45452</v>
      </c>
      <c r="C2444" s="9" t="s">
        <v>34</v>
      </c>
      <c r="D2444" s="9" t="s">
        <v>1082</v>
      </c>
      <c r="E2444" s="9" t="s">
        <v>5787</v>
      </c>
      <c r="F2444" s="9" t="s">
        <v>20</v>
      </c>
      <c r="G2444" s="9">
        <v>70763.7</v>
      </c>
      <c r="H2444" s="9">
        <v>7</v>
      </c>
      <c r="I2444" s="10">
        <v>0.81</v>
      </c>
      <c r="J2444" s="11">
        <v>495345.87</v>
      </c>
      <c r="K2444" s="9">
        <v>53489.64</v>
      </c>
      <c r="L2444" s="11">
        <v>120918.41</v>
      </c>
      <c r="M2444" s="9" t="s">
        <v>21</v>
      </c>
      <c r="N2444" s="9" t="s">
        <v>22</v>
      </c>
      <c r="O2444" s="9" t="s">
        <v>23</v>
      </c>
      <c r="P2444" s="9">
        <v>6</v>
      </c>
      <c r="Q2444" s="9">
        <v>2024</v>
      </c>
      <c r="R2444" s="11">
        <f>Raw_Data!$G2444*Raw_Data!$H2444</f>
        <v>495345.89999999997</v>
      </c>
      <c r="S2444" s="11">
        <f>Raw_Data!$R2444*Raw_Data!$I2444/100</f>
        <v>4012.30179</v>
      </c>
      <c r="T2444" s="11">
        <f>Raw_Data!$R2444-Raw_Data!$S2444</f>
        <v>491333.59820999997</v>
      </c>
      <c r="U2444" s="16">
        <f>Raw_Data!$L2444/Raw_Data!$J2444</f>
        <v>0.24410905051050491</v>
      </c>
    </row>
    <row r="2445" spans="1:21" x14ac:dyDescent="0.3">
      <c r="A2445" s="13" t="s">
        <v>3203</v>
      </c>
      <c r="B2445" s="12">
        <v>45452</v>
      </c>
      <c r="C2445" s="13" t="s">
        <v>34</v>
      </c>
      <c r="D2445" s="13" t="s">
        <v>254</v>
      </c>
      <c r="E2445" s="13" t="s">
        <v>5790</v>
      </c>
      <c r="F2445" s="13" t="s">
        <v>32</v>
      </c>
      <c r="G2445" s="13">
        <v>70822.100000000006</v>
      </c>
      <c r="H2445" s="13">
        <v>5</v>
      </c>
      <c r="I2445" s="14">
        <v>9.99</v>
      </c>
      <c r="J2445" s="15">
        <v>354110.51</v>
      </c>
      <c r="K2445" s="13">
        <v>56747.13</v>
      </c>
      <c r="L2445" s="15">
        <v>70374.880000000005</v>
      </c>
      <c r="M2445" s="13" t="s">
        <v>21</v>
      </c>
      <c r="N2445" s="13" t="s">
        <v>45</v>
      </c>
      <c r="O2445" s="13" t="s">
        <v>29</v>
      </c>
      <c r="P2445" s="13">
        <v>6</v>
      </c>
      <c r="Q2445" s="13">
        <v>2024</v>
      </c>
      <c r="R2445" s="15">
        <f>Raw_Data!$G2445*Raw_Data!$H2445</f>
        <v>354110.5</v>
      </c>
      <c r="S2445" s="15">
        <f>Raw_Data!$R2445*Raw_Data!$I2445/100</f>
        <v>35375.63895</v>
      </c>
      <c r="T2445" s="15">
        <f>Raw_Data!$R2445-Raw_Data!$S2445</f>
        <v>318734.86105000001</v>
      </c>
      <c r="U2445" s="17">
        <f>Raw_Data!$L2445/Raw_Data!$J2445</f>
        <v>0.19873705527689647</v>
      </c>
    </row>
    <row r="2446" spans="1:21" x14ac:dyDescent="0.3">
      <c r="A2446" s="9" t="s">
        <v>3204</v>
      </c>
      <c r="B2446" s="8">
        <v>45453</v>
      </c>
      <c r="C2446" s="9" t="s">
        <v>40</v>
      </c>
      <c r="D2446" s="9" t="s">
        <v>1492</v>
      </c>
      <c r="E2446" s="9" t="s">
        <v>5787</v>
      </c>
      <c r="F2446" s="9" t="s">
        <v>20</v>
      </c>
      <c r="G2446" s="9">
        <v>90353.44</v>
      </c>
      <c r="H2446" s="9">
        <v>17</v>
      </c>
      <c r="I2446" s="10">
        <v>4</v>
      </c>
      <c r="J2446" s="11">
        <v>1536008.54</v>
      </c>
      <c r="K2446" s="9">
        <v>72281.899999999994</v>
      </c>
      <c r="L2446" s="11">
        <v>307216.24</v>
      </c>
      <c r="M2446" s="9" t="s">
        <v>36</v>
      </c>
      <c r="N2446" s="9" t="s">
        <v>28</v>
      </c>
      <c r="O2446" s="9" t="s">
        <v>23</v>
      </c>
      <c r="P2446" s="9">
        <v>6</v>
      </c>
      <c r="Q2446" s="9">
        <v>2024</v>
      </c>
      <c r="R2446" s="11">
        <f>Raw_Data!$G2446*Raw_Data!$H2446</f>
        <v>1536008.48</v>
      </c>
      <c r="S2446" s="11">
        <f>Raw_Data!$R2446*Raw_Data!$I2446/100</f>
        <v>61440.339200000002</v>
      </c>
      <c r="T2446" s="11">
        <f>Raw_Data!$R2446-Raw_Data!$S2446</f>
        <v>1474568.1407999999</v>
      </c>
      <c r="U2446" s="16">
        <f>Raw_Data!$L2446/Raw_Data!$J2446</f>
        <v>0.20000946088489846</v>
      </c>
    </row>
    <row r="2447" spans="1:21" x14ac:dyDescent="0.3">
      <c r="A2447" s="13" t="s">
        <v>3205</v>
      </c>
      <c r="B2447" s="12">
        <v>45453</v>
      </c>
      <c r="C2447" s="13" t="s">
        <v>34</v>
      </c>
      <c r="D2447" s="13" t="s">
        <v>2604</v>
      </c>
      <c r="E2447" s="13" t="s">
        <v>5790</v>
      </c>
      <c r="F2447" s="13" t="s">
        <v>32</v>
      </c>
      <c r="G2447" s="13">
        <v>60275.16</v>
      </c>
      <c r="H2447" s="13">
        <v>121</v>
      </c>
      <c r="I2447" s="14">
        <v>4.76</v>
      </c>
      <c r="J2447" s="15">
        <v>7293294.1900000004</v>
      </c>
      <c r="K2447" s="13">
        <v>47579.22</v>
      </c>
      <c r="L2447" s="15">
        <v>1536208.6</v>
      </c>
      <c r="M2447" s="13" t="s">
        <v>36</v>
      </c>
      <c r="N2447" s="13" t="s">
        <v>22</v>
      </c>
      <c r="O2447" s="13" t="s">
        <v>23</v>
      </c>
      <c r="P2447" s="13">
        <v>6</v>
      </c>
      <c r="Q2447" s="13">
        <v>2024</v>
      </c>
      <c r="R2447" s="15">
        <f>Raw_Data!$G2447*Raw_Data!$H2447</f>
        <v>7293294.3600000003</v>
      </c>
      <c r="S2447" s="15">
        <f>Raw_Data!$R2447*Raw_Data!$I2447/100</f>
        <v>347160.81153599999</v>
      </c>
      <c r="T2447" s="15">
        <f>Raw_Data!$R2447-Raw_Data!$S2447</f>
        <v>6946133.5484640002</v>
      </c>
      <c r="U2447" s="17">
        <f>Raw_Data!$L2447/Raw_Data!$J2447</f>
        <v>0.21063302260675706</v>
      </c>
    </row>
    <row r="2448" spans="1:21" x14ac:dyDescent="0.3">
      <c r="A2448" s="9" t="s">
        <v>3206</v>
      </c>
      <c r="B2448" s="8">
        <v>45454</v>
      </c>
      <c r="C2448" s="9" t="s">
        <v>40</v>
      </c>
      <c r="D2448" s="9" t="s">
        <v>2821</v>
      </c>
      <c r="E2448" s="9" t="s">
        <v>5790</v>
      </c>
      <c r="F2448" s="9" t="s">
        <v>55</v>
      </c>
      <c r="G2448" s="9">
        <v>92241.23</v>
      </c>
      <c r="H2448" s="9">
        <v>51</v>
      </c>
      <c r="I2448" s="10">
        <v>1.07</v>
      </c>
      <c r="J2448" s="11">
        <v>4704302.7699999996</v>
      </c>
      <c r="K2448" s="9">
        <v>66622.960000000006</v>
      </c>
      <c r="L2448" s="11">
        <v>1306531.69</v>
      </c>
      <c r="M2448" s="9" t="s">
        <v>36</v>
      </c>
      <c r="N2448" s="9" t="s">
        <v>22</v>
      </c>
      <c r="O2448" s="9" t="s">
        <v>23</v>
      </c>
      <c r="P2448" s="9">
        <v>6</v>
      </c>
      <c r="Q2448" s="9">
        <v>2024</v>
      </c>
      <c r="R2448" s="11">
        <f>Raw_Data!$G2448*Raw_Data!$H2448</f>
        <v>4704302.7299999995</v>
      </c>
      <c r="S2448" s="11">
        <f>Raw_Data!$R2448*Raw_Data!$I2448/100</f>
        <v>50336.039210999996</v>
      </c>
      <c r="T2448" s="11">
        <f>Raw_Data!$R2448-Raw_Data!$S2448</f>
        <v>4653966.6907889992</v>
      </c>
      <c r="U2448" s="16">
        <f>Raw_Data!$L2448/Raw_Data!$J2448</f>
        <v>0.2777312077640785</v>
      </c>
    </row>
    <row r="2449" spans="1:21" x14ac:dyDescent="0.3">
      <c r="A2449" s="13" t="s">
        <v>3207</v>
      </c>
      <c r="B2449" s="12">
        <v>45454</v>
      </c>
      <c r="C2449" s="13" t="s">
        <v>34</v>
      </c>
      <c r="D2449" s="13" t="s">
        <v>435</v>
      </c>
      <c r="E2449" s="13" t="s">
        <v>5787</v>
      </c>
      <c r="F2449" s="13" t="s">
        <v>42</v>
      </c>
      <c r="G2449" s="13">
        <v>73812.44</v>
      </c>
      <c r="H2449" s="13">
        <v>103</v>
      </c>
      <c r="I2449" s="14">
        <v>1.46</v>
      </c>
      <c r="J2449" s="15">
        <v>7602681.5700000003</v>
      </c>
      <c r="K2449" s="13">
        <v>50293.04</v>
      </c>
      <c r="L2449" s="15">
        <v>2422498.14</v>
      </c>
      <c r="M2449" s="13" t="s">
        <v>36</v>
      </c>
      <c r="N2449" s="13" t="s">
        <v>58</v>
      </c>
      <c r="O2449" s="13" t="s">
        <v>23</v>
      </c>
      <c r="P2449" s="13">
        <v>6</v>
      </c>
      <c r="Q2449" s="13">
        <v>2024</v>
      </c>
      <c r="R2449" s="15">
        <f>Raw_Data!$G2449*Raw_Data!$H2449</f>
        <v>7602681.3200000003</v>
      </c>
      <c r="S2449" s="15">
        <f>Raw_Data!$R2449*Raw_Data!$I2449/100</f>
        <v>110999.147272</v>
      </c>
      <c r="T2449" s="15">
        <f>Raw_Data!$R2449-Raw_Data!$S2449</f>
        <v>7491682.1727280002</v>
      </c>
      <c r="U2449" s="17">
        <f>Raw_Data!$L2449/Raw_Data!$J2449</f>
        <v>0.31863732785536092</v>
      </c>
    </row>
    <row r="2450" spans="1:21" x14ac:dyDescent="0.3">
      <c r="A2450" s="9" t="s">
        <v>3208</v>
      </c>
      <c r="B2450" s="8">
        <v>45454</v>
      </c>
      <c r="C2450" s="9" t="s">
        <v>47</v>
      </c>
      <c r="D2450" s="9" t="s">
        <v>1674</v>
      </c>
      <c r="E2450" s="9" t="s">
        <v>5789</v>
      </c>
      <c r="F2450" s="9" t="s">
        <v>27</v>
      </c>
      <c r="G2450" s="9">
        <v>53692.1</v>
      </c>
      <c r="H2450" s="9">
        <v>100</v>
      </c>
      <c r="I2450" s="10">
        <v>16.87</v>
      </c>
      <c r="J2450" s="11">
        <v>5369209.5199999996</v>
      </c>
      <c r="K2450" s="9">
        <v>39339.910000000003</v>
      </c>
      <c r="L2450" s="11">
        <v>1435219.01</v>
      </c>
      <c r="M2450" s="9" t="s">
        <v>36</v>
      </c>
      <c r="N2450" s="9" t="s">
        <v>22</v>
      </c>
      <c r="O2450" s="9" t="s">
        <v>29</v>
      </c>
      <c r="P2450" s="9">
        <v>6</v>
      </c>
      <c r="Q2450" s="9">
        <v>2024</v>
      </c>
      <c r="R2450" s="11">
        <f>Raw_Data!$G2450*Raw_Data!$H2450</f>
        <v>5369210</v>
      </c>
      <c r="S2450" s="11">
        <f>Raw_Data!$R2450*Raw_Data!$I2450/100</f>
        <v>905785.72700000007</v>
      </c>
      <c r="T2450" s="11">
        <f>Raw_Data!$R2450-Raw_Data!$S2450</f>
        <v>4463424.273</v>
      </c>
      <c r="U2450" s="16">
        <f>Raw_Data!$L2450/Raw_Data!$J2450</f>
        <v>0.267305458029509</v>
      </c>
    </row>
    <row r="2451" spans="1:21" x14ac:dyDescent="0.3">
      <c r="A2451" s="13" t="s">
        <v>3209</v>
      </c>
      <c r="B2451" s="12">
        <v>45454</v>
      </c>
      <c r="C2451" s="13" t="s">
        <v>18</v>
      </c>
      <c r="D2451" s="13" t="s">
        <v>280</v>
      </c>
      <c r="E2451" s="13" t="s">
        <v>5790</v>
      </c>
      <c r="F2451" s="13" t="s">
        <v>27</v>
      </c>
      <c r="G2451" s="13">
        <v>62339.99</v>
      </c>
      <c r="H2451" s="13">
        <v>26</v>
      </c>
      <c r="I2451" s="14">
        <v>4</v>
      </c>
      <c r="J2451" s="15">
        <v>1620839.81</v>
      </c>
      <c r="K2451" s="13">
        <v>49298.74</v>
      </c>
      <c r="L2451" s="15">
        <v>339072.62</v>
      </c>
      <c r="M2451" s="13" t="s">
        <v>36</v>
      </c>
      <c r="N2451" s="13" t="s">
        <v>28</v>
      </c>
      <c r="O2451" s="13" t="s">
        <v>23</v>
      </c>
      <c r="P2451" s="13">
        <v>6</v>
      </c>
      <c r="Q2451" s="13">
        <v>2024</v>
      </c>
      <c r="R2451" s="15">
        <f>Raw_Data!$G2451*Raw_Data!$H2451</f>
        <v>1620839.74</v>
      </c>
      <c r="S2451" s="15">
        <f>Raw_Data!$R2451*Raw_Data!$I2451/100</f>
        <v>64833.589599999999</v>
      </c>
      <c r="T2451" s="15">
        <f>Raw_Data!$R2451-Raw_Data!$S2451</f>
        <v>1556006.1503999999</v>
      </c>
      <c r="U2451" s="17">
        <f>Raw_Data!$L2451/Raw_Data!$J2451</f>
        <v>0.20919563914215555</v>
      </c>
    </row>
    <row r="2452" spans="1:21" x14ac:dyDescent="0.3">
      <c r="A2452" s="9" t="s">
        <v>3210</v>
      </c>
      <c r="B2452" s="8">
        <v>45454</v>
      </c>
      <c r="C2452" s="9" t="s">
        <v>40</v>
      </c>
      <c r="D2452" s="9" t="s">
        <v>164</v>
      </c>
      <c r="E2452" s="9" t="s">
        <v>5786</v>
      </c>
      <c r="F2452" s="9" t="s">
        <v>42</v>
      </c>
      <c r="G2452" s="9">
        <v>99997.85</v>
      </c>
      <c r="H2452" s="9">
        <v>9</v>
      </c>
      <c r="I2452" s="10">
        <v>5.29</v>
      </c>
      <c r="J2452" s="11">
        <v>899980.61</v>
      </c>
      <c r="K2452" s="9">
        <v>76321.820000000007</v>
      </c>
      <c r="L2452" s="11">
        <v>213084.19</v>
      </c>
      <c r="M2452" s="9" t="s">
        <v>21</v>
      </c>
      <c r="N2452" s="9" t="s">
        <v>22</v>
      </c>
      <c r="O2452" s="9" t="s">
        <v>23</v>
      </c>
      <c r="P2452" s="9">
        <v>6</v>
      </c>
      <c r="Q2452" s="9">
        <v>2024</v>
      </c>
      <c r="R2452" s="11">
        <f>Raw_Data!$G2452*Raw_Data!$H2452</f>
        <v>899980.65</v>
      </c>
      <c r="S2452" s="11">
        <f>Raw_Data!$R2452*Raw_Data!$I2452/100</f>
        <v>47608.976385000002</v>
      </c>
      <c r="T2452" s="11">
        <f>Raw_Data!$R2452-Raw_Data!$S2452</f>
        <v>852371.67361499998</v>
      </c>
      <c r="U2452" s="16">
        <f>Raw_Data!$L2452/Raw_Data!$J2452</f>
        <v>0.23676531208822377</v>
      </c>
    </row>
    <row r="2453" spans="1:21" x14ac:dyDescent="0.3">
      <c r="A2453" s="13" t="s">
        <v>3211</v>
      </c>
      <c r="B2453" s="12">
        <v>45454</v>
      </c>
      <c r="C2453" s="13" t="s">
        <v>40</v>
      </c>
      <c r="D2453" s="13" t="s">
        <v>941</v>
      </c>
      <c r="E2453" s="13" t="s">
        <v>5788</v>
      </c>
      <c r="F2453" s="13" t="s">
        <v>27</v>
      </c>
      <c r="G2453" s="13">
        <v>105123.95</v>
      </c>
      <c r="H2453" s="13">
        <v>25</v>
      </c>
      <c r="I2453" s="14">
        <v>1.75</v>
      </c>
      <c r="J2453" s="15">
        <v>2628098.7200000002</v>
      </c>
      <c r="K2453" s="13">
        <v>80477.09</v>
      </c>
      <c r="L2453" s="15">
        <v>616171.52000000002</v>
      </c>
      <c r="M2453" s="13" t="s">
        <v>36</v>
      </c>
      <c r="N2453" s="13" t="s">
        <v>58</v>
      </c>
      <c r="O2453" s="13" t="s">
        <v>23</v>
      </c>
      <c r="P2453" s="13">
        <v>6</v>
      </c>
      <c r="Q2453" s="13">
        <v>2024</v>
      </c>
      <c r="R2453" s="15">
        <f>Raw_Data!$G2453*Raw_Data!$H2453</f>
        <v>2628098.75</v>
      </c>
      <c r="S2453" s="15">
        <f>Raw_Data!$R2453*Raw_Data!$I2453/100</f>
        <v>45991.728125000001</v>
      </c>
      <c r="T2453" s="15">
        <f>Raw_Data!$R2453-Raw_Data!$S2453</f>
        <v>2582107.0218750001</v>
      </c>
      <c r="U2453" s="17">
        <f>Raw_Data!$L2453/Raw_Data!$J2453</f>
        <v>0.23445524146825047</v>
      </c>
    </row>
    <row r="2454" spans="1:21" x14ac:dyDescent="0.3">
      <c r="A2454" s="9" t="s">
        <v>3212</v>
      </c>
      <c r="B2454" s="8">
        <v>45455</v>
      </c>
      <c r="C2454" s="9" t="s">
        <v>34</v>
      </c>
      <c r="D2454" s="9" t="s">
        <v>734</v>
      </c>
      <c r="E2454" s="9" t="s">
        <v>5788</v>
      </c>
      <c r="F2454" s="9" t="s">
        <v>32</v>
      </c>
      <c r="G2454" s="9">
        <v>66031.66</v>
      </c>
      <c r="H2454" s="9">
        <v>3</v>
      </c>
      <c r="I2454" s="10">
        <v>9.73</v>
      </c>
      <c r="J2454" s="11">
        <v>198094.99</v>
      </c>
      <c r="K2454" s="9">
        <v>53534.7</v>
      </c>
      <c r="L2454" s="11">
        <v>37490.879999999997</v>
      </c>
      <c r="M2454" s="9" t="s">
        <v>21</v>
      </c>
      <c r="N2454" s="9" t="s">
        <v>28</v>
      </c>
      <c r="O2454" s="9" t="s">
        <v>29</v>
      </c>
      <c r="P2454" s="9">
        <v>6</v>
      </c>
      <c r="Q2454" s="9">
        <v>2024</v>
      </c>
      <c r="R2454" s="11">
        <f>Raw_Data!$G2454*Raw_Data!$H2454</f>
        <v>198094.98</v>
      </c>
      <c r="S2454" s="11">
        <f>Raw_Data!$R2454*Raw_Data!$I2454/100</f>
        <v>19274.641554000002</v>
      </c>
      <c r="T2454" s="11">
        <f>Raw_Data!$R2454-Raw_Data!$S2454</f>
        <v>178820.33844600001</v>
      </c>
      <c r="U2454" s="16">
        <f>Raw_Data!$L2454/Raw_Data!$J2454</f>
        <v>0.18925708318014503</v>
      </c>
    </row>
    <row r="2455" spans="1:21" x14ac:dyDescent="0.3">
      <c r="A2455" s="13" t="s">
        <v>3213</v>
      </c>
      <c r="B2455" s="12">
        <v>45455</v>
      </c>
      <c r="C2455" s="13" t="s">
        <v>47</v>
      </c>
      <c r="D2455" s="13" t="s">
        <v>1260</v>
      </c>
      <c r="E2455" s="13" t="s">
        <v>5789</v>
      </c>
      <c r="F2455" s="13" t="s">
        <v>27</v>
      </c>
      <c r="G2455" s="13">
        <v>63187.45</v>
      </c>
      <c r="H2455" s="13">
        <v>44</v>
      </c>
      <c r="I2455" s="14">
        <v>3.44</v>
      </c>
      <c r="J2455" s="15">
        <v>2780247.85</v>
      </c>
      <c r="K2455" s="13">
        <v>45829.53</v>
      </c>
      <c r="L2455" s="15">
        <v>763748.64</v>
      </c>
      <c r="M2455" s="13" t="s">
        <v>36</v>
      </c>
      <c r="N2455" s="13" t="s">
        <v>22</v>
      </c>
      <c r="O2455" s="13" t="s">
        <v>23</v>
      </c>
      <c r="P2455" s="13">
        <v>6</v>
      </c>
      <c r="Q2455" s="13">
        <v>2024</v>
      </c>
      <c r="R2455" s="15">
        <f>Raw_Data!$G2455*Raw_Data!$H2455</f>
        <v>2780247.8</v>
      </c>
      <c r="S2455" s="15">
        <f>Raw_Data!$R2455*Raw_Data!$I2455/100</f>
        <v>95640.524319999997</v>
      </c>
      <c r="T2455" s="15">
        <f>Raw_Data!$R2455-Raw_Data!$S2455</f>
        <v>2684607.27568</v>
      </c>
      <c r="U2455" s="17">
        <f>Raw_Data!$L2455/Raw_Data!$J2455</f>
        <v>0.27470523536237967</v>
      </c>
    </row>
    <row r="2456" spans="1:21" x14ac:dyDescent="0.3">
      <c r="A2456" s="9" t="s">
        <v>3214</v>
      </c>
      <c r="B2456" s="8">
        <v>45455</v>
      </c>
      <c r="C2456" s="9" t="s">
        <v>18</v>
      </c>
      <c r="D2456" s="9" t="s">
        <v>1434</v>
      </c>
      <c r="E2456" s="9" t="s">
        <v>5786</v>
      </c>
      <c r="F2456" s="9" t="s">
        <v>27</v>
      </c>
      <c r="G2456" s="9">
        <v>59883.35</v>
      </c>
      <c r="H2456" s="9">
        <v>2</v>
      </c>
      <c r="I2456" s="10">
        <v>1.73</v>
      </c>
      <c r="J2456" s="11">
        <v>119766.7</v>
      </c>
      <c r="K2456" s="9">
        <v>46042</v>
      </c>
      <c r="L2456" s="11">
        <v>27682.7</v>
      </c>
      <c r="M2456" s="9" t="s">
        <v>21</v>
      </c>
      <c r="N2456" s="9" t="s">
        <v>28</v>
      </c>
      <c r="O2456" s="9" t="s">
        <v>23</v>
      </c>
      <c r="P2456" s="9">
        <v>6</v>
      </c>
      <c r="Q2456" s="9">
        <v>2024</v>
      </c>
      <c r="R2456" s="11">
        <f>Raw_Data!$G2456*Raw_Data!$H2456</f>
        <v>119766.7</v>
      </c>
      <c r="S2456" s="11">
        <f>Raw_Data!$R2456*Raw_Data!$I2456/100</f>
        <v>2071.9639099999999</v>
      </c>
      <c r="T2456" s="11">
        <f>Raw_Data!$R2456-Raw_Data!$S2456</f>
        <v>117694.73608999999</v>
      </c>
      <c r="U2456" s="16">
        <f>Raw_Data!$L2456/Raw_Data!$J2456</f>
        <v>0.23113853850861718</v>
      </c>
    </row>
    <row r="2457" spans="1:21" x14ac:dyDescent="0.3">
      <c r="A2457" s="13" t="s">
        <v>3215</v>
      </c>
      <c r="B2457" s="12">
        <v>45455</v>
      </c>
      <c r="C2457" s="13" t="s">
        <v>34</v>
      </c>
      <c r="D2457" s="13" t="s">
        <v>526</v>
      </c>
      <c r="E2457" s="13" t="s">
        <v>5790</v>
      </c>
      <c r="F2457" s="13" t="s">
        <v>32</v>
      </c>
      <c r="G2457" s="13">
        <v>73689.789999999994</v>
      </c>
      <c r="H2457" s="13">
        <v>12</v>
      </c>
      <c r="I2457" s="14">
        <v>2.91</v>
      </c>
      <c r="J2457" s="15">
        <v>884277.47</v>
      </c>
      <c r="K2457" s="13">
        <v>64022.6</v>
      </c>
      <c r="L2457" s="15">
        <v>116006.23</v>
      </c>
      <c r="M2457" s="13" t="s">
        <v>21</v>
      </c>
      <c r="N2457" s="13" t="s">
        <v>22</v>
      </c>
      <c r="O2457" s="13" t="s">
        <v>23</v>
      </c>
      <c r="P2457" s="13">
        <v>6</v>
      </c>
      <c r="Q2457" s="13">
        <v>2024</v>
      </c>
      <c r="R2457" s="15">
        <f>Raw_Data!$G2457*Raw_Data!$H2457</f>
        <v>884277.48</v>
      </c>
      <c r="S2457" s="15">
        <f>Raw_Data!$R2457*Raw_Data!$I2457/100</f>
        <v>25732.474667999999</v>
      </c>
      <c r="T2457" s="15">
        <f>Raw_Data!$R2457-Raw_Data!$S2457</f>
        <v>858545.00533199997</v>
      </c>
      <c r="U2457" s="17">
        <f>Raw_Data!$L2457/Raw_Data!$J2457</f>
        <v>0.13118758979576853</v>
      </c>
    </row>
    <row r="2458" spans="1:21" x14ac:dyDescent="0.3">
      <c r="A2458" s="9" t="s">
        <v>3216</v>
      </c>
      <c r="B2458" s="8">
        <v>45455</v>
      </c>
      <c r="C2458" s="9" t="s">
        <v>18</v>
      </c>
      <c r="D2458" s="9" t="s">
        <v>1249</v>
      </c>
      <c r="E2458" s="9" t="s">
        <v>5788</v>
      </c>
      <c r="F2458" s="9" t="s">
        <v>27</v>
      </c>
      <c r="G2458" s="9">
        <v>60877.18</v>
      </c>
      <c r="H2458" s="9">
        <v>81</v>
      </c>
      <c r="I2458" s="10">
        <v>3.45</v>
      </c>
      <c r="J2458" s="11">
        <v>4931051.5</v>
      </c>
      <c r="K2458" s="9">
        <v>48491.05</v>
      </c>
      <c r="L2458" s="11">
        <v>1003276.61</v>
      </c>
      <c r="M2458" s="9" t="s">
        <v>36</v>
      </c>
      <c r="N2458" s="9" t="s">
        <v>58</v>
      </c>
      <c r="O2458" s="9" t="s">
        <v>23</v>
      </c>
      <c r="P2458" s="9">
        <v>6</v>
      </c>
      <c r="Q2458" s="9">
        <v>2024</v>
      </c>
      <c r="R2458" s="11">
        <f>Raw_Data!$G2458*Raw_Data!$H2458</f>
        <v>4931051.58</v>
      </c>
      <c r="S2458" s="11">
        <f>Raw_Data!$R2458*Raw_Data!$I2458/100</f>
        <v>170121.27951000002</v>
      </c>
      <c r="T2458" s="11">
        <f>Raw_Data!$R2458-Raw_Data!$S2458</f>
        <v>4760930.3004900003</v>
      </c>
      <c r="U2458" s="16">
        <f>Raw_Data!$L2458/Raw_Data!$J2458</f>
        <v>0.20346098798603096</v>
      </c>
    </row>
    <row r="2459" spans="1:21" x14ac:dyDescent="0.3">
      <c r="A2459" s="13" t="s">
        <v>3217</v>
      </c>
      <c r="B2459" s="12">
        <v>45455</v>
      </c>
      <c r="C2459" s="13" t="s">
        <v>47</v>
      </c>
      <c r="D2459" s="13" t="s">
        <v>1588</v>
      </c>
      <c r="E2459" s="13" t="s">
        <v>5786</v>
      </c>
      <c r="F2459" s="13" t="s">
        <v>20</v>
      </c>
      <c r="G2459" s="13">
        <v>39890.17</v>
      </c>
      <c r="H2459" s="13">
        <v>5</v>
      </c>
      <c r="I2459" s="14">
        <v>2.21</v>
      </c>
      <c r="J2459" s="15">
        <v>199450.86</v>
      </c>
      <c r="K2459" s="13">
        <v>31761.759999999998</v>
      </c>
      <c r="L2459" s="15">
        <v>40642.07</v>
      </c>
      <c r="M2459" s="13" t="s">
        <v>21</v>
      </c>
      <c r="N2459" s="13" t="s">
        <v>22</v>
      </c>
      <c r="O2459" s="13" t="s">
        <v>23</v>
      </c>
      <c r="P2459" s="13">
        <v>6</v>
      </c>
      <c r="Q2459" s="13">
        <v>2024</v>
      </c>
      <c r="R2459" s="15">
        <f>Raw_Data!$G2459*Raw_Data!$H2459</f>
        <v>199450.84999999998</v>
      </c>
      <c r="S2459" s="15">
        <f>Raw_Data!$R2459*Raw_Data!$I2459/100</f>
        <v>4407.8637849999996</v>
      </c>
      <c r="T2459" s="15">
        <f>Raw_Data!$R2459-Raw_Data!$S2459</f>
        <v>195042.98621499998</v>
      </c>
      <c r="U2459" s="17">
        <f>Raw_Data!$L2459/Raw_Data!$J2459</f>
        <v>0.20376984085202743</v>
      </c>
    </row>
    <row r="2460" spans="1:21" x14ac:dyDescent="0.3">
      <c r="A2460" s="9" t="s">
        <v>3218</v>
      </c>
      <c r="B2460" s="8">
        <v>45455</v>
      </c>
      <c r="C2460" s="9" t="s">
        <v>40</v>
      </c>
      <c r="D2460" s="9" t="s">
        <v>567</v>
      </c>
      <c r="E2460" s="9" t="s">
        <v>5790</v>
      </c>
      <c r="F2460" s="9" t="s">
        <v>55</v>
      </c>
      <c r="G2460" s="9">
        <v>84586</v>
      </c>
      <c r="H2460" s="9">
        <v>8</v>
      </c>
      <c r="I2460" s="10">
        <v>3.51</v>
      </c>
      <c r="J2460" s="11">
        <v>676688.03</v>
      </c>
      <c r="K2460" s="9">
        <v>62484.959999999999</v>
      </c>
      <c r="L2460" s="11">
        <v>176808.36</v>
      </c>
      <c r="M2460" s="9" t="s">
        <v>21</v>
      </c>
      <c r="N2460" s="9" t="s">
        <v>45</v>
      </c>
      <c r="O2460" s="9" t="s">
        <v>23</v>
      </c>
      <c r="P2460" s="9">
        <v>6</v>
      </c>
      <c r="Q2460" s="9">
        <v>2024</v>
      </c>
      <c r="R2460" s="11">
        <f>Raw_Data!$G2460*Raw_Data!$H2460</f>
        <v>676688</v>
      </c>
      <c r="S2460" s="11">
        <f>Raw_Data!$R2460*Raw_Data!$I2460/100</f>
        <v>23751.748799999998</v>
      </c>
      <c r="T2460" s="11">
        <f>Raw_Data!$R2460-Raw_Data!$S2460</f>
        <v>652936.25120000006</v>
      </c>
      <c r="U2460" s="16">
        <f>Raw_Data!$L2460/Raw_Data!$J2460</f>
        <v>0.26128489371978397</v>
      </c>
    </row>
    <row r="2461" spans="1:21" x14ac:dyDescent="0.3">
      <c r="A2461" s="13" t="s">
        <v>3219</v>
      </c>
      <c r="B2461" s="12">
        <v>45455</v>
      </c>
      <c r="C2461" s="13" t="s">
        <v>40</v>
      </c>
      <c r="D2461" s="13" t="s">
        <v>1650</v>
      </c>
      <c r="E2461" s="13" t="s">
        <v>5787</v>
      </c>
      <c r="F2461" s="13" t="s">
        <v>42</v>
      </c>
      <c r="G2461" s="13">
        <v>76291.520000000004</v>
      </c>
      <c r="H2461" s="13">
        <v>5</v>
      </c>
      <c r="I2461" s="14">
        <v>12.86</v>
      </c>
      <c r="J2461" s="15">
        <v>381457.6</v>
      </c>
      <c r="K2461" s="13">
        <v>55043.199999999997</v>
      </c>
      <c r="L2461" s="15">
        <v>106241.62</v>
      </c>
      <c r="M2461" s="13" t="s">
        <v>21</v>
      </c>
      <c r="N2461" s="13" t="s">
        <v>28</v>
      </c>
      <c r="O2461" s="13" t="s">
        <v>29</v>
      </c>
      <c r="P2461" s="13">
        <v>6</v>
      </c>
      <c r="Q2461" s="13">
        <v>2024</v>
      </c>
      <c r="R2461" s="15">
        <f>Raw_Data!$G2461*Raw_Data!$H2461</f>
        <v>381457.60000000003</v>
      </c>
      <c r="S2461" s="15">
        <f>Raw_Data!$R2461*Raw_Data!$I2461/100</f>
        <v>49055.447360000006</v>
      </c>
      <c r="T2461" s="15">
        <f>Raw_Data!$R2461-Raw_Data!$S2461</f>
        <v>332402.15264000004</v>
      </c>
      <c r="U2461" s="17">
        <f>Raw_Data!$L2461/Raw_Data!$J2461</f>
        <v>0.27851488605810976</v>
      </c>
    </row>
    <row r="2462" spans="1:21" x14ac:dyDescent="0.3">
      <c r="A2462" s="9" t="s">
        <v>3220</v>
      </c>
      <c r="B2462" s="8">
        <v>45456</v>
      </c>
      <c r="C2462" s="9" t="s">
        <v>18</v>
      </c>
      <c r="D2462" s="9" t="s">
        <v>1522</v>
      </c>
      <c r="E2462" s="9" t="s">
        <v>5788</v>
      </c>
      <c r="F2462" s="9" t="s">
        <v>55</v>
      </c>
      <c r="G2462" s="9">
        <v>57379.02</v>
      </c>
      <c r="H2462" s="9">
        <v>91</v>
      </c>
      <c r="I2462" s="10">
        <v>5.52</v>
      </c>
      <c r="J2462" s="11">
        <v>5221490.9400000004</v>
      </c>
      <c r="K2462" s="9">
        <v>40455.43</v>
      </c>
      <c r="L2462" s="11">
        <v>1540047.08</v>
      </c>
      <c r="M2462" s="9" t="s">
        <v>36</v>
      </c>
      <c r="N2462" s="9" t="s">
        <v>22</v>
      </c>
      <c r="O2462" s="9" t="s">
        <v>23</v>
      </c>
      <c r="P2462" s="9">
        <v>6</v>
      </c>
      <c r="Q2462" s="9">
        <v>2024</v>
      </c>
      <c r="R2462" s="11">
        <f>Raw_Data!$G2462*Raw_Data!$H2462</f>
        <v>5221490.8199999994</v>
      </c>
      <c r="S2462" s="11">
        <f>Raw_Data!$R2462*Raw_Data!$I2462/100</f>
        <v>288226.29326399992</v>
      </c>
      <c r="T2462" s="11">
        <f>Raw_Data!$R2462-Raw_Data!$S2462</f>
        <v>4933264.5267359996</v>
      </c>
      <c r="U2462" s="16">
        <f>Raw_Data!$L2462/Raw_Data!$J2462</f>
        <v>0.29494393415532766</v>
      </c>
    </row>
    <row r="2463" spans="1:21" x14ac:dyDescent="0.3">
      <c r="A2463" s="13" t="s">
        <v>3221</v>
      </c>
      <c r="B2463" s="12">
        <v>45456</v>
      </c>
      <c r="C2463" s="13" t="s">
        <v>47</v>
      </c>
      <c r="D2463" s="13" t="s">
        <v>1909</v>
      </c>
      <c r="E2463" s="13" t="s">
        <v>5786</v>
      </c>
      <c r="F2463" s="13" t="s">
        <v>55</v>
      </c>
      <c r="G2463" s="13">
        <v>49512.13</v>
      </c>
      <c r="H2463" s="13">
        <v>5</v>
      </c>
      <c r="I2463" s="14">
        <v>4.33</v>
      </c>
      <c r="J2463" s="15">
        <v>247560.65</v>
      </c>
      <c r="K2463" s="13">
        <v>35866.980000000003</v>
      </c>
      <c r="L2463" s="15">
        <v>68225.740000000005</v>
      </c>
      <c r="M2463" s="13" t="s">
        <v>21</v>
      </c>
      <c r="N2463" s="13" t="s">
        <v>22</v>
      </c>
      <c r="O2463" s="13" t="s">
        <v>23</v>
      </c>
      <c r="P2463" s="13">
        <v>6</v>
      </c>
      <c r="Q2463" s="13">
        <v>2024</v>
      </c>
      <c r="R2463" s="15">
        <f>Raw_Data!$G2463*Raw_Data!$H2463</f>
        <v>247560.65</v>
      </c>
      <c r="S2463" s="15">
        <f>Raw_Data!$R2463*Raw_Data!$I2463/100</f>
        <v>10719.376144999998</v>
      </c>
      <c r="T2463" s="15">
        <f>Raw_Data!$R2463-Raw_Data!$S2463</f>
        <v>236841.27385500001</v>
      </c>
      <c r="U2463" s="17">
        <f>Raw_Data!$L2463/Raw_Data!$J2463</f>
        <v>0.27559202159147672</v>
      </c>
    </row>
    <row r="2464" spans="1:21" x14ac:dyDescent="0.3">
      <c r="A2464" s="9" t="s">
        <v>3222</v>
      </c>
      <c r="B2464" s="8">
        <v>45459</v>
      </c>
      <c r="C2464" s="9" t="s">
        <v>40</v>
      </c>
      <c r="D2464" s="9" t="s">
        <v>234</v>
      </c>
      <c r="E2464" s="9" t="s">
        <v>5788</v>
      </c>
      <c r="F2464" s="9" t="s">
        <v>32</v>
      </c>
      <c r="G2464" s="9">
        <v>89176.59</v>
      </c>
      <c r="H2464" s="9">
        <v>12</v>
      </c>
      <c r="I2464" s="10">
        <v>5.45</v>
      </c>
      <c r="J2464" s="11">
        <v>1070119.1200000001</v>
      </c>
      <c r="K2464" s="9">
        <v>74301.17</v>
      </c>
      <c r="L2464" s="11">
        <v>178505.06</v>
      </c>
      <c r="M2464" s="9" t="s">
        <v>21</v>
      </c>
      <c r="N2464" s="9" t="s">
        <v>28</v>
      </c>
      <c r="O2464" s="9" t="s">
        <v>23</v>
      </c>
      <c r="P2464" s="9">
        <v>6</v>
      </c>
      <c r="Q2464" s="9">
        <v>2024</v>
      </c>
      <c r="R2464" s="11">
        <f>Raw_Data!$G2464*Raw_Data!$H2464</f>
        <v>1070119.08</v>
      </c>
      <c r="S2464" s="11">
        <f>Raw_Data!$R2464*Raw_Data!$I2464/100</f>
        <v>58321.489860000001</v>
      </c>
      <c r="T2464" s="11">
        <f>Raw_Data!$R2464-Raw_Data!$S2464</f>
        <v>1011797.5901400001</v>
      </c>
      <c r="U2464" s="16">
        <f>Raw_Data!$L2464/Raw_Data!$J2464</f>
        <v>0.16680858856161732</v>
      </c>
    </row>
    <row r="2465" spans="1:21" x14ac:dyDescent="0.3">
      <c r="A2465" s="13" t="s">
        <v>3223</v>
      </c>
      <c r="B2465" s="12">
        <v>45459</v>
      </c>
      <c r="C2465" s="13" t="s">
        <v>18</v>
      </c>
      <c r="D2465" s="13" t="s">
        <v>360</v>
      </c>
      <c r="E2465" s="13" t="s">
        <v>5785</v>
      </c>
      <c r="F2465" s="13" t="s">
        <v>27</v>
      </c>
      <c r="G2465" s="13">
        <v>62945</v>
      </c>
      <c r="H2465" s="13">
        <v>2</v>
      </c>
      <c r="I2465" s="14">
        <v>2.17</v>
      </c>
      <c r="J2465" s="15">
        <v>125890</v>
      </c>
      <c r="K2465" s="13">
        <v>47626.55</v>
      </c>
      <c r="L2465" s="15">
        <v>30636.9</v>
      </c>
      <c r="M2465" s="13" t="s">
        <v>21</v>
      </c>
      <c r="N2465" s="13" t="s">
        <v>58</v>
      </c>
      <c r="O2465" s="13" t="s">
        <v>23</v>
      </c>
      <c r="P2465" s="13">
        <v>6</v>
      </c>
      <c r="Q2465" s="13">
        <v>2024</v>
      </c>
      <c r="R2465" s="15">
        <f>Raw_Data!$G2465*Raw_Data!$H2465</f>
        <v>125890</v>
      </c>
      <c r="S2465" s="15">
        <f>Raw_Data!$R2465*Raw_Data!$I2465/100</f>
        <v>2731.8130000000001</v>
      </c>
      <c r="T2465" s="15">
        <f>Raw_Data!$R2465-Raw_Data!$S2465</f>
        <v>123158.18700000001</v>
      </c>
      <c r="U2465" s="17">
        <f>Raw_Data!$L2465/Raw_Data!$J2465</f>
        <v>0.24336245928985623</v>
      </c>
    </row>
    <row r="2466" spans="1:21" x14ac:dyDescent="0.3">
      <c r="A2466" s="9" t="s">
        <v>3224</v>
      </c>
      <c r="B2466" s="8">
        <v>45459</v>
      </c>
      <c r="C2466" s="9" t="s">
        <v>18</v>
      </c>
      <c r="D2466" s="9" t="s">
        <v>2355</v>
      </c>
      <c r="E2466" s="9" t="s">
        <v>5785</v>
      </c>
      <c r="F2466" s="9" t="s">
        <v>32</v>
      </c>
      <c r="G2466" s="9">
        <v>71624.03</v>
      </c>
      <c r="H2466" s="9">
        <v>10</v>
      </c>
      <c r="I2466" s="10">
        <v>0.24</v>
      </c>
      <c r="J2466" s="11">
        <v>716240.33</v>
      </c>
      <c r="K2466" s="9">
        <v>62322.85</v>
      </c>
      <c r="L2466" s="11">
        <v>93011.8</v>
      </c>
      <c r="M2466" s="9" t="s">
        <v>21</v>
      </c>
      <c r="N2466" s="9" t="s">
        <v>28</v>
      </c>
      <c r="O2466" s="9" t="s">
        <v>23</v>
      </c>
      <c r="P2466" s="9">
        <v>6</v>
      </c>
      <c r="Q2466" s="9">
        <v>2024</v>
      </c>
      <c r="R2466" s="11">
        <f>Raw_Data!$G2466*Raw_Data!$H2466</f>
        <v>716240.3</v>
      </c>
      <c r="S2466" s="11">
        <f>Raw_Data!$R2466*Raw_Data!$I2466/100</f>
        <v>1718.9767199999999</v>
      </c>
      <c r="T2466" s="11">
        <f>Raw_Data!$R2466-Raw_Data!$S2466</f>
        <v>714521.32328000001</v>
      </c>
      <c r="U2466" s="16">
        <f>Raw_Data!$L2466/Raw_Data!$J2466</f>
        <v>0.12986115987073782</v>
      </c>
    </row>
    <row r="2467" spans="1:21" x14ac:dyDescent="0.3">
      <c r="A2467" s="13" t="s">
        <v>3225</v>
      </c>
      <c r="B2467" s="12">
        <v>45460</v>
      </c>
      <c r="C2467" s="13" t="s">
        <v>34</v>
      </c>
      <c r="D2467" s="13" t="s">
        <v>379</v>
      </c>
      <c r="E2467" s="13" t="s">
        <v>5789</v>
      </c>
      <c r="F2467" s="13" t="s">
        <v>32</v>
      </c>
      <c r="G2467" s="13">
        <v>81218.95</v>
      </c>
      <c r="H2467" s="13">
        <v>11</v>
      </c>
      <c r="I2467" s="14">
        <v>3.19</v>
      </c>
      <c r="J2467" s="15">
        <v>893408.42</v>
      </c>
      <c r="K2467" s="13">
        <v>63811.05</v>
      </c>
      <c r="L2467" s="15">
        <v>191486.85</v>
      </c>
      <c r="M2467" s="13" t="s">
        <v>21</v>
      </c>
      <c r="N2467" s="13" t="s">
        <v>22</v>
      </c>
      <c r="O2467" s="13" t="s">
        <v>23</v>
      </c>
      <c r="P2467" s="13">
        <v>6</v>
      </c>
      <c r="Q2467" s="13">
        <v>2024</v>
      </c>
      <c r="R2467" s="15">
        <f>Raw_Data!$G2467*Raw_Data!$H2467</f>
        <v>893408.45</v>
      </c>
      <c r="S2467" s="15">
        <f>Raw_Data!$R2467*Raw_Data!$I2467/100</f>
        <v>28499.729554999998</v>
      </c>
      <c r="T2467" s="15">
        <f>Raw_Data!$R2467-Raw_Data!$S2467</f>
        <v>864908.72044499998</v>
      </c>
      <c r="U2467" s="17">
        <f>Raw_Data!$L2467/Raw_Data!$J2467</f>
        <v>0.21433293632938896</v>
      </c>
    </row>
    <row r="2468" spans="1:21" x14ac:dyDescent="0.3">
      <c r="A2468" s="9" t="s">
        <v>3226</v>
      </c>
      <c r="B2468" s="8">
        <v>45460</v>
      </c>
      <c r="C2468" s="9" t="s">
        <v>40</v>
      </c>
      <c r="D2468" s="9" t="s">
        <v>707</v>
      </c>
      <c r="E2468" s="9" t="s">
        <v>5789</v>
      </c>
      <c r="F2468" s="9" t="s">
        <v>55</v>
      </c>
      <c r="G2468" s="9">
        <v>129051.14</v>
      </c>
      <c r="H2468" s="9">
        <v>44</v>
      </c>
      <c r="I2468" s="10">
        <v>0.8</v>
      </c>
      <c r="J2468" s="11">
        <v>5678250.2999999998</v>
      </c>
      <c r="K2468" s="9">
        <v>96382.68</v>
      </c>
      <c r="L2468" s="11">
        <v>1437412.49</v>
      </c>
      <c r="M2468" s="9" t="s">
        <v>36</v>
      </c>
      <c r="N2468" s="9" t="s">
        <v>28</v>
      </c>
      <c r="O2468" s="9" t="s">
        <v>23</v>
      </c>
      <c r="P2468" s="9">
        <v>6</v>
      </c>
      <c r="Q2468" s="9">
        <v>2024</v>
      </c>
      <c r="R2468" s="11">
        <f>Raw_Data!$G2468*Raw_Data!$H2468</f>
        <v>5678250.1600000001</v>
      </c>
      <c r="S2468" s="11">
        <f>Raw_Data!$R2468*Raw_Data!$I2468/100</f>
        <v>45426.001280000004</v>
      </c>
      <c r="T2468" s="11">
        <f>Raw_Data!$R2468-Raw_Data!$S2468</f>
        <v>5632824.1587199997</v>
      </c>
      <c r="U2468" s="16">
        <f>Raw_Data!$L2468/Raw_Data!$J2468</f>
        <v>0.25314355902909036</v>
      </c>
    </row>
    <row r="2469" spans="1:21" x14ac:dyDescent="0.3">
      <c r="A2469" s="13" t="s">
        <v>3227</v>
      </c>
      <c r="B2469" s="12">
        <v>45461</v>
      </c>
      <c r="C2469" s="13" t="s">
        <v>47</v>
      </c>
      <c r="D2469" s="13" t="s">
        <v>528</v>
      </c>
      <c r="E2469" s="13" t="s">
        <v>5789</v>
      </c>
      <c r="F2469" s="13" t="s">
        <v>27</v>
      </c>
      <c r="G2469" s="13">
        <v>53627.24</v>
      </c>
      <c r="H2469" s="13">
        <v>19</v>
      </c>
      <c r="I2469" s="14">
        <v>3.02</v>
      </c>
      <c r="J2469" s="15">
        <v>1018917.47</v>
      </c>
      <c r="K2469" s="13">
        <v>42436.93</v>
      </c>
      <c r="L2469" s="15">
        <v>212615.79</v>
      </c>
      <c r="M2469" s="13" t="s">
        <v>36</v>
      </c>
      <c r="N2469" s="13" t="s">
        <v>45</v>
      </c>
      <c r="O2469" s="13" t="s">
        <v>23</v>
      </c>
      <c r="P2469" s="13">
        <v>6</v>
      </c>
      <c r="Q2469" s="13">
        <v>2024</v>
      </c>
      <c r="R2469" s="15">
        <f>Raw_Data!$G2469*Raw_Data!$H2469</f>
        <v>1018917.5599999999</v>
      </c>
      <c r="S2469" s="15">
        <f>Raw_Data!$R2469*Raw_Data!$I2469/100</f>
        <v>30771.310311999998</v>
      </c>
      <c r="T2469" s="15">
        <f>Raw_Data!$R2469-Raw_Data!$S2469</f>
        <v>988146.24968799995</v>
      </c>
      <c r="U2469" s="17">
        <f>Raw_Data!$L2469/Raw_Data!$J2469</f>
        <v>0.20866831344053804</v>
      </c>
    </row>
    <row r="2470" spans="1:21" x14ac:dyDescent="0.3">
      <c r="A2470" s="9" t="s">
        <v>3228</v>
      </c>
      <c r="B2470" s="8">
        <v>45462</v>
      </c>
      <c r="C2470" s="9" t="s">
        <v>18</v>
      </c>
      <c r="D2470" s="9" t="s">
        <v>268</v>
      </c>
      <c r="E2470" s="9" t="s">
        <v>5785</v>
      </c>
      <c r="F2470" s="9" t="s">
        <v>27</v>
      </c>
      <c r="G2470" s="9">
        <v>54129.73</v>
      </c>
      <c r="H2470" s="9">
        <v>7</v>
      </c>
      <c r="I2470" s="10">
        <v>17.850000000000001</v>
      </c>
      <c r="J2470" s="11">
        <v>378908.09</v>
      </c>
      <c r="K2470" s="9">
        <v>40196.82</v>
      </c>
      <c r="L2470" s="11">
        <v>97530.32</v>
      </c>
      <c r="M2470" s="9" t="s">
        <v>21</v>
      </c>
      <c r="N2470" s="9" t="s">
        <v>58</v>
      </c>
      <c r="O2470" s="9" t="s">
        <v>29</v>
      </c>
      <c r="P2470" s="9">
        <v>6</v>
      </c>
      <c r="Q2470" s="9">
        <v>2024</v>
      </c>
      <c r="R2470" s="11">
        <f>Raw_Data!$G2470*Raw_Data!$H2470</f>
        <v>378908.11000000004</v>
      </c>
      <c r="S2470" s="11">
        <f>Raw_Data!$R2470*Raw_Data!$I2470/100</f>
        <v>67635.097635000013</v>
      </c>
      <c r="T2470" s="11">
        <f>Raw_Data!$R2470-Raw_Data!$S2470</f>
        <v>311273.01236500003</v>
      </c>
      <c r="U2470" s="16">
        <f>Raw_Data!$L2470/Raw_Data!$J2470</f>
        <v>0.25739835747502776</v>
      </c>
    </row>
    <row r="2471" spans="1:21" x14ac:dyDescent="0.3">
      <c r="A2471" s="13" t="s">
        <v>3229</v>
      </c>
      <c r="B2471" s="12">
        <v>45462</v>
      </c>
      <c r="C2471" s="13" t="s">
        <v>47</v>
      </c>
      <c r="D2471" s="13" t="s">
        <v>2969</v>
      </c>
      <c r="E2471" s="13" t="s">
        <v>5785</v>
      </c>
      <c r="F2471" s="13" t="s">
        <v>32</v>
      </c>
      <c r="G2471" s="13">
        <v>54820.31</v>
      </c>
      <c r="H2471" s="13">
        <v>95</v>
      </c>
      <c r="I2471" s="14">
        <v>1.93</v>
      </c>
      <c r="J2471" s="15">
        <v>5207929.8</v>
      </c>
      <c r="K2471" s="13">
        <v>48100.2</v>
      </c>
      <c r="L2471" s="15">
        <v>638411.18000000005</v>
      </c>
      <c r="M2471" s="13" t="s">
        <v>36</v>
      </c>
      <c r="N2471" s="13" t="s">
        <v>22</v>
      </c>
      <c r="O2471" s="13" t="s">
        <v>23</v>
      </c>
      <c r="P2471" s="13">
        <v>6</v>
      </c>
      <c r="Q2471" s="13">
        <v>2024</v>
      </c>
      <c r="R2471" s="15">
        <f>Raw_Data!$G2471*Raw_Data!$H2471</f>
        <v>5207929.45</v>
      </c>
      <c r="S2471" s="15">
        <f>Raw_Data!$R2471*Raw_Data!$I2471/100</f>
        <v>100513.03838500001</v>
      </c>
      <c r="T2471" s="15">
        <f>Raw_Data!$R2471-Raw_Data!$S2471</f>
        <v>5107416.4116150001</v>
      </c>
      <c r="U2471" s="17">
        <f>Raw_Data!$L2471/Raw_Data!$J2471</f>
        <v>0.12258444420660203</v>
      </c>
    </row>
    <row r="2472" spans="1:21" x14ac:dyDescent="0.3">
      <c r="A2472" s="9" t="s">
        <v>3230</v>
      </c>
      <c r="B2472" s="8">
        <v>45462</v>
      </c>
      <c r="C2472" s="9" t="s">
        <v>18</v>
      </c>
      <c r="D2472" s="9" t="s">
        <v>881</v>
      </c>
      <c r="E2472" s="9" t="s">
        <v>5787</v>
      </c>
      <c r="F2472" s="9" t="s">
        <v>20</v>
      </c>
      <c r="G2472" s="9">
        <v>65377.120000000003</v>
      </c>
      <c r="H2472" s="9">
        <v>93</v>
      </c>
      <c r="I2472" s="10">
        <v>9.92</v>
      </c>
      <c r="J2472" s="11">
        <v>6080071.9400000004</v>
      </c>
      <c r="K2472" s="9">
        <v>51719.86</v>
      </c>
      <c r="L2472" s="11">
        <v>1270124.7</v>
      </c>
      <c r="M2472" s="9" t="s">
        <v>36</v>
      </c>
      <c r="N2472" s="9" t="s">
        <v>22</v>
      </c>
      <c r="O2472" s="9" t="s">
        <v>29</v>
      </c>
      <c r="P2472" s="9">
        <v>6</v>
      </c>
      <c r="Q2472" s="9">
        <v>2024</v>
      </c>
      <c r="R2472" s="11">
        <f>Raw_Data!$G2472*Raw_Data!$H2472</f>
        <v>6080072.1600000001</v>
      </c>
      <c r="S2472" s="11">
        <f>Raw_Data!$R2472*Raw_Data!$I2472/100</f>
        <v>603143.15827200003</v>
      </c>
      <c r="T2472" s="11">
        <f>Raw_Data!$R2472-Raw_Data!$S2472</f>
        <v>5476929.0017280001</v>
      </c>
      <c r="U2472" s="16">
        <f>Raw_Data!$L2472/Raw_Data!$J2472</f>
        <v>0.2088996170660441</v>
      </c>
    </row>
    <row r="2473" spans="1:21" x14ac:dyDescent="0.3">
      <c r="A2473" s="13" t="s">
        <v>3231</v>
      </c>
      <c r="B2473" s="12">
        <v>45462</v>
      </c>
      <c r="C2473" s="13" t="s">
        <v>40</v>
      </c>
      <c r="D2473" s="13" t="s">
        <v>530</v>
      </c>
      <c r="E2473" s="13" t="s">
        <v>5786</v>
      </c>
      <c r="F2473" s="13" t="s">
        <v>42</v>
      </c>
      <c r="G2473" s="13">
        <v>89473.67</v>
      </c>
      <c r="H2473" s="13">
        <v>103</v>
      </c>
      <c r="I2473" s="14">
        <v>14.95</v>
      </c>
      <c r="J2473" s="15">
        <v>9215787.9800000004</v>
      </c>
      <c r="K2473" s="13">
        <v>63991.96</v>
      </c>
      <c r="L2473" s="15">
        <v>2624615.96</v>
      </c>
      <c r="M2473" s="13" t="s">
        <v>36</v>
      </c>
      <c r="N2473" s="13" t="s">
        <v>22</v>
      </c>
      <c r="O2473" s="13" t="s">
        <v>29</v>
      </c>
      <c r="P2473" s="13">
        <v>6</v>
      </c>
      <c r="Q2473" s="13">
        <v>2024</v>
      </c>
      <c r="R2473" s="15">
        <f>Raw_Data!$G2473*Raw_Data!$H2473</f>
        <v>9215788.0099999998</v>
      </c>
      <c r="S2473" s="15">
        <f>Raw_Data!$R2473*Raw_Data!$I2473/100</f>
        <v>1377760.3074949998</v>
      </c>
      <c r="T2473" s="15">
        <f>Raw_Data!$R2473-Raw_Data!$S2473</f>
        <v>7838027.7025049999</v>
      </c>
      <c r="U2473" s="17">
        <f>Raw_Data!$L2473/Raw_Data!$J2473</f>
        <v>0.28479561006567339</v>
      </c>
    </row>
    <row r="2474" spans="1:21" x14ac:dyDescent="0.3">
      <c r="A2474" s="9" t="s">
        <v>3232</v>
      </c>
      <c r="B2474" s="8">
        <v>45462</v>
      </c>
      <c r="C2474" s="9" t="s">
        <v>40</v>
      </c>
      <c r="D2474" s="9" t="s">
        <v>295</v>
      </c>
      <c r="E2474" s="9" t="s">
        <v>5787</v>
      </c>
      <c r="F2474" s="9" t="s">
        <v>42</v>
      </c>
      <c r="G2474" s="9">
        <v>102632.83</v>
      </c>
      <c r="H2474" s="9">
        <v>10</v>
      </c>
      <c r="I2474" s="10">
        <v>5.57</v>
      </c>
      <c r="J2474" s="11">
        <v>1026328.33</v>
      </c>
      <c r="K2474" s="9">
        <v>77548.740000000005</v>
      </c>
      <c r="L2474" s="11">
        <v>250840.91</v>
      </c>
      <c r="M2474" s="9" t="s">
        <v>21</v>
      </c>
      <c r="N2474" s="9" t="s">
        <v>22</v>
      </c>
      <c r="O2474" s="9" t="s">
        <v>29</v>
      </c>
      <c r="P2474" s="9">
        <v>6</v>
      </c>
      <c r="Q2474" s="9">
        <v>2024</v>
      </c>
      <c r="R2474" s="11">
        <f>Raw_Data!$G2474*Raw_Data!$H2474</f>
        <v>1026328.3</v>
      </c>
      <c r="S2474" s="11">
        <f>Raw_Data!$R2474*Raw_Data!$I2474/100</f>
        <v>57166.486310000008</v>
      </c>
      <c r="T2474" s="11">
        <f>Raw_Data!$R2474-Raw_Data!$S2474</f>
        <v>969161.81368999998</v>
      </c>
      <c r="U2474" s="16">
        <f>Raw_Data!$L2474/Raw_Data!$J2474</f>
        <v>0.24440610540293672</v>
      </c>
    </row>
    <row r="2475" spans="1:21" x14ac:dyDescent="0.3">
      <c r="A2475" s="13" t="s">
        <v>3233</v>
      </c>
      <c r="B2475" s="12">
        <v>45462</v>
      </c>
      <c r="C2475" s="13" t="s">
        <v>18</v>
      </c>
      <c r="D2475" s="13" t="s">
        <v>901</v>
      </c>
      <c r="E2475" s="13" t="s">
        <v>5787</v>
      </c>
      <c r="F2475" s="13" t="s">
        <v>20</v>
      </c>
      <c r="G2475" s="13">
        <v>72006.09</v>
      </c>
      <c r="H2475" s="13">
        <v>94</v>
      </c>
      <c r="I2475" s="14">
        <v>4</v>
      </c>
      <c r="J2475" s="15">
        <v>6768572.8300000001</v>
      </c>
      <c r="K2475" s="13">
        <v>58186.29</v>
      </c>
      <c r="L2475" s="15">
        <v>1299061.2</v>
      </c>
      <c r="M2475" s="13" t="s">
        <v>36</v>
      </c>
      <c r="N2475" s="13" t="s">
        <v>28</v>
      </c>
      <c r="O2475" s="13" t="s">
        <v>23</v>
      </c>
      <c r="P2475" s="13">
        <v>6</v>
      </c>
      <c r="Q2475" s="13">
        <v>2024</v>
      </c>
      <c r="R2475" s="15">
        <f>Raw_Data!$G2475*Raw_Data!$H2475</f>
        <v>6768572.46</v>
      </c>
      <c r="S2475" s="15">
        <f>Raw_Data!$R2475*Raw_Data!$I2475/100</f>
        <v>270742.89840000001</v>
      </c>
      <c r="T2475" s="15">
        <f>Raw_Data!$R2475-Raw_Data!$S2475</f>
        <v>6497829.5615999997</v>
      </c>
      <c r="U2475" s="17">
        <f>Raw_Data!$L2475/Raw_Data!$J2475</f>
        <v>0.19192542248230487</v>
      </c>
    </row>
    <row r="2476" spans="1:21" x14ac:dyDescent="0.3">
      <c r="A2476" s="9" t="s">
        <v>3234</v>
      </c>
      <c r="B2476" s="8">
        <v>45463</v>
      </c>
      <c r="C2476" s="9" t="s">
        <v>34</v>
      </c>
      <c r="D2476" s="9" t="s">
        <v>194</v>
      </c>
      <c r="E2476" s="9" t="s">
        <v>5786</v>
      </c>
      <c r="F2476" s="9" t="s">
        <v>27</v>
      </c>
      <c r="G2476" s="9">
        <v>60683.07</v>
      </c>
      <c r="H2476" s="9">
        <v>32</v>
      </c>
      <c r="I2476" s="10">
        <v>2.93</v>
      </c>
      <c r="J2476" s="11">
        <v>1941858.19</v>
      </c>
      <c r="K2476" s="9">
        <v>48795.15</v>
      </c>
      <c r="L2476" s="11">
        <v>380413.25</v>
      </c>
      <c r="M2476" s="9" t="s">
        <v>36</v>
      </c>
      <c r="N2476" s="9" t="s">
        <v>45</v>
      </c>
      <c r="O2476" s="9" t="s">
        <v>23</v>
      </c>
      <c r="P2476" s="9">
        <v>6</v>
      </c>
      <c r="Q2476" s="9">
        <v>2024</v>
      </c>
      <c r="R2476" s="11">
        <f>Raw_Data!$G2476*Raw_Data!$H2476</f>
        <v>1941858.24</v>
      </c>
      <c r="S2476" s="11">
        <f>Raw_Data!$R2476*Raw_Data!$I2476/100</f>
        <v>56896.446432000004</v>
      </c>
      <c r="T2476" s="11">
        <f>Raw_Data!$R2476-Raw_Data!$S2476</f>
        <v>1884961.793568</v>
      </c>
      <c r="U2476" s="16">
        <f>Raw_Data!$L2476/Raw_Data!$J2476</f>
        <v>0.19590166365341025</v>
      </c>
    </row>
    <row r="2477" spans="1:21" x14ac:dyDescent="0.3">
      <c r="A2477" s="13" t="s">
        <v>3235</v>
      </c>
      <c r="B2477" s="12">
        <v>45463</v>
      </c>
      <c r="C2477" s="13" t="s">
        <v>40</v>
      </c>
      <c r="D2477" s="13" t="s">
        <v>1353</v>
      </c>
      <c r="E2477" s="13" t="s">
        <v>5785</v>
      </c>
      <c r="F2477" s="13" t="s">
        <v>27</v>
      </c>
      <c r="G2477" s="13">
        <v>118810.38</v>
      </c>
      <c r="H2477" s="13">
        <v>6</v>
      </c>
      <c r="I2477" s="14">
        <v>1.22</v>
      </c>
      <c r="J2477" s="15">
        <v>712862.29</v>
      </c>
      <c r="K2477" s="13">
        <v>94214.29</v>
      </c>
      <c r="L2477" s="15">
        <v>147576.54999999999</v>
      </c>
      <c r="M2477" s="13" t="s">
        <v>21</v>
      </c>
      <c r="N2477" s="13" t="s">
        <v>28</v>
      </c>
      <c r="O2477" s="13" t="s">
        <v>23</v>
      </c>
      <c r="P2477" s="13">
        <v>6</v>
      </c>
      <c r="Q2477" s="13">
        <v>2024</v>
      </c>
      <c r="R2477" s="15">
        <f>Raw_Data!$G2477*Raw_Data!$H2477</f>
        <v>712862.28</v>
      </c>
      <c r="S2477" s="15">
        <f>Raw_Data!$R2477*Raw_Data!$I2477/100</f>
        <v>8696.9198160000014</v>
      </c>
      <c r="T2477" s="15">
        <f>Raw_Data!$R2477-Raw_Data!$S2477</f>
        <v>704165.36018399999</v>
      </c>
      <c r="U2477" s="17">
        <f>Raw_Data!$L2477/Raw_Data!$J2477</f>
        <v>0.20701971765121702</v>
      </c>
    </row>
    <row r="2478" spans="1:21" x14ac:dyDescent="0.3">
      <c r="A2478" s="9" t="s">
        <v>3236</v>
      </c>
      <c r="B2478" s="8">
        <v>45463</v>
      </c>
      <c r="C2478" s="9" t="s">
        <v>47</v>
      </c>
      <c r="D2478" s="9" t="s">
        <v>1909</v>
      </c>
      <c r="E2478" s="9" t="s">
        <v>5785</v>
      </c>
      <c r="F2478" s="9" t="s">
        <v>27</v>
      </c>
      <c r="G2478" s="9">
        <v>58408.639999999999</v>
      </c>
      <c r="H2478" s="9">
        <v>85</v>
      </c>
      <c r="I2478" s="10">
        <v>3.65</v>
      </c>
      <c r="J2478" s="11">
        <v>4964734.0199999996</v>
      </c>
      <c r="K2478" s="9">
        <v>45240.39</v>
      </c>
      <c r="L2478" s="11">
        <v>1119300.8700000001</v>
      </c>
      <c r="M2478" s="9" t="s">
        <v>36</v>
      </c>
      <c r="N2478" s="9" t="s">
        <v>28</v>
      </c>
      <c r="O2478" s="9" t="s">
        <v>23</v>
      </c>
      <c r="P2478" s="9">
        <v>6</v>
      </c>
      <c r="Q2478" s="9">
        <v>2024</v>
      </c>
      <c r="R2478" s="11">
        <f>Raw_Data!$G2478*Raw_Data!$H2478</f>
        <v>4964734.4000000004</v>
      </c>
      <c r="S2478" s="11">
        <f>Raw_Data!$R2478*Raw_Data!$I2478/100</f>
        <v>181212.80560000002</v>
      </c>
      <c r="T2478" s="11">
        <f>Raw_Data!$R2478-Raw_Data!$S2478</f>
        <v>4783521.5944000008</v>
      </c>
      <c r="U2478" s="16">
        <f>Raw_Data!$L2478/Raw_Data!$J2478</f>
        <v>0.22545031929021653</v>
      </c>
    </row>
    <row r="2479" spans="1:21" x14ac:dyDescent="0.3">
      <c r="A2479" s="13" t="s">
        <v>3237</v>
      </c>
      <c r="B2479" s="12">
        <v>45463</v>
      </c>
      <c r="C2479" s="13" t="s">
        <v>18</v>
      </c>
      <c r="D2479" s="13" t="s">
        <v>750</v>
      </c>
      <c r="E2479" s="13" t="s">
        <v>5787</v>
      </c>
      <c r="F2479" s="13" t="s">
        <v>42</v>
      </c>
      <c r="G2479" s="13">
        <v>64604.87</v>
      </c>
      <c r="H2479" s="13">
        <v>31</v>
      </c>
      <c r="I2479" s="14">
        <v>1.41</v>
      </c>
      <c r="J2479" s="15">
        <v>2002750.9</v>
      </c>
      <c r="K2479" s="13">
        <v>49373.89</v>
      </c>
      <c r="L2479" s="15">
        <v>472160.26</v>
      </c>
      <c r="M2479" s="13" t="s">
        <v>36</v>
      </c>
      <c r="N2479" s="13" t="s">
        <v>22</v>
      </c>
      <c r="O2479" s="13" t="s">
        <v>23</v>
      </c>
      <c r="P2479" s="13">
        <v>6</v>
      </c>
      <c r="Q2479" s="13">
        <v>2024</v>
      </c>
      <c r="R2479" s="15">
        <f>Raw_Data!$G2479*Raw_Data!$H2479</f>
        <v>2002750.97</v>
      </c>
      <c r="S2479" s="15">
        <f>Raw_Data!$R2479*Raw_Data!$I2479/100</f>
        <v>28238.788676999997</v>
      </c>
      <c r="T2479" s="15">
        <f>Raw_Data!$R2479-Raw_Data!$S2479</f>
        <v>1974512.181323</v>
      </c>
      <c r="U2479" s="17">
        <f>Raw_Data!$L2479/Raw_Data!$J2479</f>
        <v>0.23575585960290921</v>
      </c>
    </row>
    <row r="2480" spans="1:21" x14ac:dyDescent="0.3">
      <c r="A2480" s="9" t="s">
        <v>3238</v>
      </c>
      <c r="B2480" s="8">
        <v>45463</v>
      </c>
      <c r="C2480" s="9" t="s">
        <v>34</v>
      </c>
      <c r="D2480" s="9" t="s">
        <v>113</v>
      </c>
      <c r="E2480" s="9" t="s">
        <v>5785</v>
      </c>
      <c r="F2480" s="9" t="s">
        <v>27</v>
      </c>
      <c r="G2480" s="9">
        <v>76634.320000000007</v>
      </c>
      <c r="H2480" s="9">
        <v>8</v>
      </c>
      <c r="I2480" s="10">
        <v>3.99</v>
      </c>
      <c r="J2480" s="11">
        <v>613074.56999999995</v>
      </c>
      <c r="K2480" s="9">
        <v>59939.8</v>
      </c>
      <c r="L2480" s="11">
        <v>133556.18</v>
      </c>
      <c r="M2480" s="9" t="s">
        <v>21</v>
      </c>
      <c r="N2480" s="9" t="s">
        <v>28</v>
      </c>
      <c r="O2480" s="9" t="s">
        <v>23</v>
      </c>
      <c r="P2480" s="9">
        <v>6</v>
      </c>
      <c r="Q2480" s="9">
        <v>2024</v>
      </c>
      <c r="R2480" s="11">
        <f>Raw_Data!$G2480*Raw_Data!$H2480</f>
        <v>613074.56000000006</v>
      </c>
      <c r="S2480" s="11">
        <f>Raw_Data!$R2480*Raw_Data!$I2480/100</f>
        <v>24461.674944000002</v>
      </c>
      <c r="T2480" s="11">
        <f>Raw_Data!$R2480-Raw_Data!$S2480</f>
        <v>588612.88505600009</v>
      </c>
      <c r="U2480" s="16">
        <f>Raw_Data!$L2480/Raw_Data!$J2480</f>
        <v>0.21784655005344619</v>
      </c>
    </row>
    <row r="2481" spans="1:21" x14ac:dyDescent="0.3">
      <c r="A2481" s="13" t="s">
        <v>3239</v>
      </c>
      <c r="B2481" s="12">
        <v>45463</v>
      </c>
      <c r="C2481" s="13" t="s">
        <v>18</v>
      </c>
      <c r="D2481" s="13" t="s">
        <v>126</v>
      </c>
      <c r="E2481" s="13" t="s">
        <v>5785</v>
      </c>
      <c r="F2481" s="13" t="s">
        <v>27</v>
      </c>
      <c r="G2481" s="13">
        <v>50918.51</v>
      </c>
      <c r="H2481" s="13">
        <v>7</v>
      </c>
      <c r="I2481" s="14">
        <v>4</v>
      </c>
      <c r="J2481" s="15">
        <v>356429.58</v>
      </c>
      <c r="K2481" s="13">
        <v>41541.46</v>
      </c>
      <c r="L2481" s="15">
        <v>65639.33</v>
      </c>
      <c r="M2481" s="13" t="s">
        <v>21</v>
      </c>
      <c r="N2481" s="13" t="s">
        <v>22</v>
      </c>
      <c r="O2481" s="13" t="s">
        <v>23</v>
      </c>
      <c r="P2481" s="13">
        <v>6</v>
      </c>
      <c r="Q2481" s="13">
        <v>2024</v>
      </c>
      <c r="R2481" s="15">
        <f>Raw_Data!$G2481*Raw_Data!$H2481</f>
        <v>356429.57</v>
      </c>
      <c r="S2481" s="15">
        <f>Raw_Data!$R2481*Raw_Data!$I2481/100</f>
        <v>14257.1828</v>
      </c>
      <c r="T2481" s="15">
        <f>Raw_Data!$R2481-Raw_Data!$S2481</f>
        <v>342172.3872</v>
      </c>
      <c r="U2481" s="17">
        <f>Raw_Data!$L2481/Raw_Data!$J2481</f>
        <v>0.18415791977758972</v>
      </c>
    </row>
    <row r="2482" spans="1:21" x14ac:dyDescent="0.3">
      <c r="A2482" s="9" t="s">
        <v>3240</v>
      </c>
      <c r="B2482" s="8">
        <v>45464</v>
      </c>
      <c r="C2482" s="9" t="s">
        <v>25</v>
      </c>
      <c r="D2482" s="9" t="s">
        <v>2491</v>
      </c>
      <c r="E2482" s="9" t="s">
        <v>5787</v>
      </c>
      <c r="F2482" s="9" t="s">
        <v>27</v>
      </c>
      <c r="G2482" s="9">
        <v>125288.61</v>
      </c>
      <c r="H2482" s="9">
        <v>32</v>
      </c>
      <c r="I2482" s="10">
        <v>3.99</v>
      </c>
      <c r="J2482" s="11">
        <v>4009235.42</v>
      </c>
      <c r="K2482" s="9">
        <v>96700.88</v>
      </c>
      <c r="L2482" s="11">
        <v>914807.32</v>
      </c>
      <c r="M2482" s="9" t="s">
        <v>36</v>
      </c>
      <c r="N2482" s="9" t="s">
        <v>22</v>
      </c>
      <c r="O2482" s="9" t="s">
        <v>23</v>
      </c>
      <c r="P2482" s="9">
        <v>6</v>
      </c>
      <c r="Q2482" s="9">
        <v>2024</v>
      </c>
      <c r="R2482" s="11">
        <f>Raw_Data!$G2482*Raw_Data!$H2482</f>
        <v>4009235.52</v>
      </c>
      <c r="S2482" s="11">
        <f>Raw_Data!$R2482*Raw_Data!$I2482/100</f>
        <v>159968.49724800003</v>
      </c>
      <c r="T2482" s="11">
        <f>Raw_Data!$R2482-Raw_Data!$S2482</f>
        <v>3849267.022752</v>
      </c>
      <c r="U2482" s="16">
        <f>Raw_Data!$L2482/Raw_Data!$J2482</f>
        <v>0.22817500699422633</v>
      </c>
    </row>
    <row r="2483" spans="1:21" x14ac:dyDescent="0.3">
      <c r="A2483" s="13" t="s">
        <v>3241</v>
      </c>
      <c r="B2483" s="12">
        <v>45464</v>
      </c>
      <c r="C2483" s="13" t="s">
        <v>25</v>
      </c>
      <c r="D2483" s="13" t="s">
        <v>284</v>
      </c>
      <c r="E2483" s="13" t="s">
        <v>5790</v>
      </c>
      <c r="F2483" s="13" t="s">
        <v>55</v>
      </c>
      <c r="G2483" s="13">
        <v>104452.29</v>
      </c>
      <c r="H2483" s="13">
        <v>5</v>
      </c>
      <c r="I2483" s="14">
        <v>2.88</v>
      </c>
      <c r="J2483" s="15">
        <v>522261.46</v>
      </c>
      <c r="K2483" s="13">
        <v>69608.91</v>
      </c>
      <c r="L2483" s="15">
        <v>174216.92</v>
      </c>
      <c r="M2483" s="13" t="s">
        <v>21</v>
      </c>
      <c r="N2483" s="13" t="s">
        <v>22</v>
      </c>
      <c r="O2483" s="13" t="s">
        <v>23</v>
      </c>
      <c r="P2483" s="13">
        <v>6</v>
      </c>
      <c r="Q2483" s="13">
        <v>2024</v>
      </c>
      <c r="R2483" s="15">
        <f>Raw_Data!$G2483*Raw_Data!$H2483</f>
        <v>522261.44999999995</v>
      </c>
      <c r="S2483" s="15">
        <f>Raw_Data!$R2483*Raw_Data!$I2483/100</f>
        <v>15041.129759999998</v>
      </c>
      <c r="T2483" s="15">
        <f>Raw_Data!$R2483-Raw_Data!$S2483</f>
        <v>507220.32023999997</v>
      </c>
      <c r="U2483" s="17">
        <f>Raw_Data!$L2483/Raw_Data!$J2483</f>
        <v>0.33358180402589921</v>
      </c>
    </row>
    <row r="2484" spans="1:21" x14ac:dyDescent="0.3">
      <c r="A2484" s="9" t="s">
        <v>3242</v>
      </c>
      <c r="B2484" s="8">
        <v>45464</v>
      </c>
      <c r="C2484" s="9" t="s">
        <v>40</v>
      </c>
      <c r="D2484" s="9" t="s">
        <v>1387</v>
      </c>
      <c r="E2484" s="9" t="s">
        <v>5785</v>
      </c>
      <c r="F2484" s="9" t="s">
        <v>20</v>
      </c>
      <c r="G2484" s="9">
        <v>97978.29</v>
      </c>
      <c r="H2484" s="9">
        <v>6</v>
      </c>
      <c r="I2484" s="10">
        <v>0.19</v>
      </c>
      <c r="J2484" s="11">
        <v>587869.72</v>
      </c>
      <c r="K2484" s="9">
        <v>77616.820000000007</v>
      </c>
      <c r="L2484" s="11">
        <v>122168.79</v>
      </c>
      <c r="M2484" s="9" t="s">
        <v>21</v>
      </c>
      <c r="N2484" s="9" t="s">
        <v>45</v>
      </c>
      <c r="O2484" s="9" t="s">
        <v>23</v>
      </c>
      <c r="P2484" s="9">
        <v>6</v>
      </c>
      <c r="Q2484" s="9">
        <v>2024</v>
      </c>
      <c r="R2484" s="11">
        <f>Raw_Data!$G2484*Raw_Data!$H2484</f>
        <v>587869.74</v>
      </c>
      <c r="S2484" s="11">
        <f>Raw_Data!$R2484*Raw_Data!$I2484/100</f>
        <v>1116.9525060000001</v>
      </c>
      <c r="T2484" s="11">
        <f>Raw_Data!$R2484-Raw_Data!$S2484</f>
        <v>586752.78749400005</v>
      </c>
      <c r="U2484" s="16">
        <f>Raw_Data!$L2484/Raw_Data!$J2484</f>
        <v>0.20781609571590112</v>
      </c>
    </row>
    <row r="2485" spans="1:21" x14ac:dyDescent="0.3">
      <c r="A2485" s="13" t="s">
        <v>3243</v>
      </c>
      <c r="B2485" s="12">
        <v>45464</v>
      </c>
      <c r="C2485" s="13" t="s">
        <v>34</v>
      </c>
      <c r="D2485" s="13" t="s">
        <v>128</v>
      </c>
      <c r="E2485" s="13" t="s">
        <v>5787</v>
      </c>
      <c r="F2485" s="13" t="s">
        <v>55</v>
      </c>
      <c r="G2485" s="13">
        <v>59085.43</v>
      </c>
      <c r="H2485" s="13">
        <v>3</v>
      </c>
      <c r="I2485" s="14">
        <v>13.86</v>
      </c>
      <c r="J2485" s="15">
        <v>177256.28</v>
      </c>
      <c r="K2485" s="13">
        <v>39927.96</v>
      </c>
      <c r="L2485" s="15">
        <v>57472.4</v>
      </c>
      <c r="M2485" s="13" t="s">
        <v>21</v>
      </c>
      <c r="N2485" s="13" t="s">
        <v>58</v>
      </c>
      <c r="O2485" s="13" t="s">
        <v>29</v>
      </c>
      <c r="P2485" s="13">
        <v>6</v>
      </c>
      <c r="Q2485" s="13">
        <v>2024</v>
      </c>
      <c r="R2485" s="15">
        <f>Raw_Data!$G2485*Raw_Data!$H2485</f>
        <v>177256.29</v>
      </c>
      <c r="S2485" s="15">
        <f>Raw_Data!$R2485*Raw_Data!$I2485/100</f>
        <v>24567.721793999997</v>
      </c>
      <c r="T2485" s="15">
        <f>Raw_Data!$R2485-Raw_Data!$S2485</f>
        <v>152688.56820600003</v>
      </c>
      <c r="U2485" s="17">
        <f>Raw_Data!$L2485/Raw_Data!$J2485</f>
        <v>0.32423336425654425</v>
      </c>
    </row>
    <row r="2486" spans="1:21" x14ac:dyDescent="0.3">
      <c r="A2486" s="9" t="s">
        <v>3244</v>
      </c>
      <c r="B2486" s="8">
        <v>45465</v>
      </c>
      <c r="C2486" s="9" t="s">
        <v>18</v>
      </c>
      <c r="D2486" s="9" t="s">
        <v>280</v>
      </c>
      <c r="E2486" s="9" t="s">
        <v>5785</v>
      </c>
      <c r="F2486" s="9" t="s">
        <v>55</v>
      </c>
      <c r="G2486" s="9">
        <v>47354.82</v>
      </c>
      <c r="H2486" s="9">
        <v>90</v>
      </c>
      <c r="I2486" s="10">
        <v>20.440000000000001</v>
      </c>
      <c r="J2486" s="11">
        <v>4261933.84</v>
      </c>
      <c r="K2486" s="9">
        <v>31553.57</v>
      </c>
      <c r="L2486" s="11">
        <v>1422112.95</v>
      </c>
      <c r="M2486" s="9" t="s">
        <v>36</v>
      </c>
      <c r="N2486" s="9" t="s">
        <v>58</v>
      </c>
      <c r="O2486" s="9" t="s">
        <v>29</v>
      </c>
      <c r="P2486" s="9">
        <v>6</v>
      </c>
      <c r="Q2486" s="9">
        <v>2024</v>
      </c>
      <c r="R2486" s="11">
        <f>Raw_Data!$G2486*Raw_Data!$H2486</f>
        <v>4261933.8</v>
      </c>
      <c r="S2486" s="11">
        <f>Raw_Data!$R2486*Raw_Data!$I2486/100</f>
        <v>871139.26872000005</v>
      </c>
      <c r="T2486" s="11">
        <f>Raw_Data!$R2486-Raw_Data!$S2486</f>
        <v>3390794.5312799998</v>
      </c>
      <c r="U2486" s="16">
        <f>Raw_Data!$L2486/Raw_Data!$J2486</f>
        <v>0.33367785690450791</v>
      </c>
    </row>
    <row r="2487" spans="1:21" x14ac:dyDescent="0.3">
      <c r="A2487" s="13" t="s">
        <v>3245</v>
      </c>
      <c r="B2487" s="12">
        <v>45465</v>
      </c>
      <c r="C2487" s="13" t="s">
        <v>34</v>
      </c>
      <c r="D2487" s="13" t="s">
        <v>916</v>
      </c>
      <c r="E2487" s="13" t="s">
        <v>5789</v>
      </c>
      <c r="F2487" s="13" t="s">
        <v>55</v>
      </c>
      <c r="G2487" s="13">
        <v>78784.28</v>
      </c>
      <c r="H2487" s="13">
        <v>6</v>
      </c>
      <c r="I2487" s="14">
        <v>3.29</v>
      </c>
      <c r="J2487" s="15">
        <v>472705.66</v>
      </c>
      <c r="K2487" s="13">
        <v>51802.05</v>
      </c>
      <c r="L2487" s="15">
        <v>161893.35</v>
      </c>
      <c r="M2487" s="13" t="s">
        <v>21</v>
      </c>
      <c r="N2487" s="13" t="s">
        <v>22</v>
      </c>
      <c r="O2487" s="13" t="s">
        <v>23</v>
      </c>
      <c r="P2487" s="13">
        <v>6</v>
      </c>
      <c r="Q2487" s="13">
        <v>2024</v>
      </c>
      <c r="R2487" s="15">
        <f>Raw_Data!$G2487*Raw_Data!$H2487</f>
        <v>472705.68</v>
      </c>
      <c r="S2487" s="15">
        <f>Raw_Data!$R2487*Raw_Data!$I2487/100</f>
        <v>15552.016872</v>
      </c>
      <c r="T2487" s="15">
        <f>Raw_Data!$R2487-Raw_Data!$S2487</f>
        <v>457153.66312799999</v>
      </c>
      <c r="U2487" s="17">
        <f>Raw_Data!$L2487/Raw_Data!$J2487</f>
        <v>0.34248235995312604</v>
      </c>
    </row>
    <row r="2488" spans="1:21" x14ac:dyDescent="0.3">
      <c r="A2488" s="9" t="s">
        <v>3246</v>
      </c>
      <c r="B2488" s="8">
        <v>45466</v>
      </c>
      <c r="C2488" s="9" t="s">
        <v>40</v>
      </c>
      <c r="D2488" s="9" t="s">
        <v>2777</v>
      </c>
      <c r="E2488" s="9" t="s">
        <v>5789</v>
      </c>
      <c r="F2488" s="9" t="s">
        <v>42</v>
      </c>
      <c r="G2488" s="9">
        <v>101729.27</v>
      </c>
      <c r="H2488" s="9">
        <v>1</v>
      </c>
      <c r="I2488" s="10">
        <v>1.69</v>
      </c>
      <c r="J2488" s="11">
        <v>101729.27</v>
      </c>
      <c r="K2488" s="9">
        <v>70353.61</v>
      </c>
      <c r="L2488" s="11">
        <v>31375.66</v>
      </c>
      <c r="M2488" s="9" t="s">
        <v>21</v>
      </c>
      <c r="N2488" s="9" t="s">
        <v>28</v>
      </c>
      <c r="O2488" s="9" t="s">
        <v>23</v>
      </c>
      <c r="P2488" s="9">
        <v>6</v>
      </c>
      <c r="Q2488" s="9">
        <v>2024</v>
      </c>
      <c r="R2488" s="11">
        <f>Raw_Data!$G2488*Raw_Data!$H2488</f>
        <v>101729.27</v>
      </c>
      <c r="S2488" s="11">
        <f>Raw_Data!$R2488*Raw_Data!$I2488/100</f>
        <v>1719.224663</v>
      </c>
      <c r="T2488" s="11">
        <f>Raw_Data!$R2488-Raw_Data!$S2488</f>
        <v>100010.045337</v>
      </c>
      <c r="U2488" s="16">
        <f>Raw_Data!$L2488/Raw_Data!$J2488</f>
        <v>0.30842313131707322</v>
      </c>
    </row>
    <row r="2489" spans="1:21" x14ac:dyDescent="0.3">
      <c r="A2489" s="13" t="s">
        <v>3247</v>
      </c>
      <c r="B2489" s="12">
        <v>45466</v>
      </c>
      <c r="C2489" s="13" t="s">
        <v>18</v>
      </c>
      <c r="D2489" s="13" t="s">
        <v>636</v>
      </c>
      <c r="E2489" s="13" t="s">
        <v>5788</v>
      </c>
      <c r="F2489" s="13" t="s">
        <v>42</v>
      </c>
      <c r="G2489" s="13">
        <v>78332.42</v>
      </c>
      <c r="H2489" s="13">
        <v>43</v>
      </c>
      <c r="I2489" s="14">
        <v>5.7</v>
      </c>
      <c r="J2489" s="15">
        <v>3368294.18</v>
      </c>
      <c r="K2489" s="13">
        <v>55076.67</v>
      </c>
      <c r="L2489" s="15">
        <v>999997.5</v>
      </c>
      <c r="M2489" s="13" t="s">
        <v>36</v>
      </c>
      <c r="N2489" s="13" t="s">
        <v>22</v>
      </c>
      <c r="O2489" s="13" t="s">
        <v>23</v>
      </c>
      <c r="P2489" s="13">
        <v>6</v>
      </c>
      <c r="Q2489" s="13">
        <v>2024</v>
      </c>
      <c r="R2489" s="15">
        <f>Raw_Data!$G2489*Raw_Data!$H2489</f>
        <v>3368294.06</v>
      </c>
      <c r="S2489" s="15">
        <f>Raw_Data!$R2489*Raw_Data!$I2489/100</f>
        <v>191992.76142</v>
      </c>
      <c r="T2489" s="15">
        <f>Raw_Data!$R2489-Raw_Data!$S2489</f>
        <v>3176301.2985800002</v>
      </c>
      <c r="U2489" s="17">
        <f>Raw_Data!$L2489/Raw_Data!$J2489</f>
        <v>0.29688544009537787</v>
      </c>
    </row>
    <row r="2490" spans="1:21" x14ac:dyDescent="0.3">
      <c r="A2490" s="9" t="s">
        <v>3248</v>
      </c>
      <c r="B2490" s="8">
        <v>45466</v>
      </c>
      <c r="C2490" s="9" t="s">
        <v>40</v>
      </c>
      <c r="D2490" s="9" t="s">
        <v>717</v>
      </c>
      <c r="E2490" s="9" t="s">
        <v>5785</v>
      </c>
      <c r="F2490" s="9" t="s">
        <v>32</v>
      </c>
      <c r="G2490" s="9">
        <v>94939.839999999997</v>
      </c>
      <c r="H2490" s="9">
        <v>11</v>
      </c>
      <c r="I2490" s="10">
        <v>15.13</v>
      </c>
      <c r="J2490" s="11">
        <v>1044338.24</v>
      </c>
      <c r="K2490" s="9">
        <v>76541.600000000006</v>
      </c>
      <c r="L2490" s="11">
        <v>202380.69</v>
      </c>
      <c r="M2490" s="9" t="s">
        <v>21</v>
      </c>
      <c r="N2490" s="9" t="s">
        <v>22</v>
      </c>
      <c r="O2490" s="9" t="s">
        <v>29</v>
      </c>
      <c r="P2490" s="9">
        <v>6</v>
      </c>
      <c r="Q2490" s="9">
        <v>2024</v>
      </c>
      <c r="R2490" s="11">
        <f>Raw_Data!$G2490*Raw_Data!$H2490</f>
        <v>1044338.24</v>
      </c>
      <c r="S2490" s="11">
        <f>Raw_Data!$R2490*Raw_Data!$I2490/100</f>
        <v>158008.37571200001</v>
      </c>
      <c r="T2490" s="11">
        <f>Raw_Data!$R2490-Raw_Data!$S2490</f>
        <v>886329.86428799992</v>
      </c>
      <c r="U2490" s="16">
        <f>Raw_Data!$L2490/Raw_Data!$J2490</f>
        <v>0.19378845114395121</v>
      </c>
    </row>
    <row r="2491" spans="1:21" x14ac:dyDescent="0.3">
      <c r="A2491" s="13" t="s">
        <v>3249</v>
      </c>
      <c r="B2491" s="12">
        <v>45466</v>
      </c>
      <c r="C2491" s="13" t="s">
        <v>40</v>
      </c>
      <c r="D2491" s="13" t="s">
        <v>2415</v>
      </c>
      <c r="E2491" s="13" t="s">
        <v>5786</v>
      </c>
      <c r="F2491" s="13" t="s">
        <v>27</v>
      </c>
      <c r="G2491" s="13">
        <v>88213.759999999995</v>
      </c>
      <c r="H2491" s="13">
        <v>57</v>
      </c>
      <c r="I2491" s="14">
        <v>1.79</v>
      </c>
      <c r="J2491" s="15">
        <v>5028184.4000000004</v>
      </c>
      <c r="K2491" s="13">
        <v>66314.77</v>
      </c>
      <c r="L2491" s="15">
        <v>1248242.75</v>
      </c>
      <c r="M2491" s="13" t="s">
        <v>36</v>
      </c>
      <c r="N2491" s="13" t="s">
        <v>28</v>
      </c>
      <c r="O2491" s="13" t="s">
        <v>23</v>
      </c>
      <c r="P2491" s="13">
        <v>6</v>
      </c>
      <c r="Q2491" s="13">
        <v>2024</v>
      </c>
      <c r="R2491" s="15">
        <f>Raw_Data!$G2491*Raw_Data!$H2491</f>
        <v>5028184.3199999994</v>
      </c>
      <c r="S2491" s="15">
        <f>Raw_Data!$R2491*Raw_Data!$I2491/100</f>
        <v>90004.499327999991</v>
      </c>
      <c r="T2491" s="15">
        <f>Raw_Data!$R2491-Raw_Data!$S2491</f>
        <v>4938179.8206719998</v>
      </c>
      <c r="U2491" s="17">
        <f>Raw_Data!$L2491/Raw_Data!$J2491</f>
        <v>0.24824919905483178</v>
      </c>
    </row>
    <row r="2492" spans="1:21" x14ac:dyDescent="0.3">
      <c r="A2492" s="9" t="s">
        <v>3250</v>
      </c>
      <c r="B2492" s="8">
        <v>45466</v>
      </c>
      <c r="C2492" s="9" t="s">
        <v>18</v>
      </c>
      <c r="D2492" s="9" t="s">
        <v>792</v>
      </c>
      <c r="E2492" s="9" t="s">
        <v>5790</v>
      </c>
      <c r="F2492" s="9" t="s">
        <v>55</v>
      </c>
      <c r="G2492" s="9">
        <v>64492.56</v>
      </c>
      <c r="H2492" s="9">
        <v>1</v>
      </c>
      <c r="I2492" s="10">
        <v>5.18</v>
      </c>
      <c r="J2492" s="11">
        <v>64492.56</v>
      </c>
      <c r="K2492" s="9">
        <v>45997.75</v>
      </c>
      <c r="L2492" s="11">
        <v>18494.810000000001</v>
      </c>
      <c r="M2492" s="9" t="s">
        <v>21</v>
      </c>
      <c r="N2492" s="9" t="s">
        <v>28</v>
      </c>
      <c r="O2492" s="9" t="s">
        <v>23</v>
      </c>
      <c r="P2492" s="9">
        <v>6</v>
      </c>
      <c r="Q2492" s="9">
        <v>2024</v>
      </c>
      <c r="R2492" s="11">
        <f>Raw_Data!$G2492*Raw_Data!$H2492</f>
        <v>64492.56</v>
      </c>
      <c r="S2492" s="11">
        <f>Raw_Data!$R2492*Raw_Data!$I2492/100</f>
        <v>3340.7146079999993</v>
      </c>
      <c r="T2492" s="11">
        <f>Raw_Data!$R2492-Raw_Data!$S2492</f>
        <v>61151.845391999996</v>
      </c>
      <c r="U2492" s="16">
        <f>Raw_Data!$L2492/Raw_Data!$J2492</f>
        <v>0.28677431939436115</v>
      </c>
    </row>
    <row r="2493" spans="1:21" x14ac:dyDescent="0.3">
      <c r="A2493" s="13" t="s">
        <v>3251</v>
      </c>
      <c r="B2493" s="12">
        <v>45467</v>
      </c>
      <c r="C2493" s="13" t="s">
        <v>34</v>
      </c>
      <c r="D2493" s="13" t="s">
        <v>660</v>
      </c>
      <c r="E2493" s="13" t="s">
        <v>5788</v>
      </c>
      <c r="F2493" s="13" t="s">
        <v>55</v>
      </c>
      <c r="G2493" s="13">
        <v>61157.85</v>
      </c>
      <c r="H2493" s="13">
        <v>21</v>
      </c>
      <c r="I2493" s="14">
        <v>22.52</v>
      </c>
      <c r="J2493" s="15">
        <v>1284314.95</v>
      </c>
      <c r="K2493" s="13">
        <v>42923.46</v>
      </c>
      <c r="L2493" s="15">
        <v>382922.26</v>
      </c>
      <c r="M2493" s="13" t="s">
        <v>36</v>
      </c>
      <c r="N2493" s="13" t="s">
        <v>45</v>
      </c>
      <c r="O2493" s="13" t="s">
        <v>29</v>
      </c>
      <c r="P2493" s="13">
        <v>6</v>
      </c>
      <c r="Q2493" s="13">
        <v>2024</v>
      </c>
      <c r="R2493" s="15">
        <f>Raw_Data!$G2493*Raw_Data!$H2493</f>
        <v>1284314.8499999999</v>
      </c>
      <c r="S2493" s="15">
        <f>Raw_Data!$R2493*Raw_Data!$I2493/100</f>
        <v>289227.70421999996</v>
      </c>
      <c r="T2493" s="15">
        <f>Raw_Data!$R2493-Raw_Data!$S2493</f>
        <v>995087.1457799999</v>
      </c>
      <c r="U2493" s="17">
        <f>Raw_Data!$L2493/Raw_Data!$J2493</f>
        <v>0.29815292580686692</v>
      </c>
    </row>
    <row r="2494" spans="1:21" x14ac:dyDescent="0.3">
      <c r="A2494" s="9" t="s">
        <v>3252</v>
      </c>
      <c r="B2494" s="8">
        <v>45467</v>
      </c>
      <c r="C2494" s="9" t="s">
        <v>40</v>
      </c>
      <c r="D2494" s="9" t="s">
        <v>299</v>
      </c>
      <c r="E2494" s="9" t="s">
        <v>5787</v>
      </c>
      <c r="F2494" s="9" t="s">
        <v>42</v>
      </c>
      <c r="G2494" s="9">
        <v>106774.49</v>
      </c>
      <c r="H2494" s="9">
        <v>8</v>
      </c>
      <c r="I2494" s="10">
        <v>7.75</v>
      </c>
      <c r="J2494" s="11">
        <v>854195.91</v>
      </c>
      <c r="K2494" s="9">
        <v>83271.88</v>
      </c>
      <c r="L2494" s="11">
        <v>188020.88</v>
      </c>
      <c r="M2494" s="9" t="s">
        <v>21</v>
      </c>
      <c r="N2494" s="9" t="s">
        <v>28</v>
      </c>
      <c r="O2494" s="9" t="s">
        <v>29</v>
      </c>
      <c r="P2494" s="9">
        <v>6</v>
      </c>
      <c r="Q2494" s="9">
        <v>2024</v>
      </c>
      <c r="R2494" s="11">
        <f>Raw_Data!$G2494*Raw_Data!$H2494</f>
        <v>854195.92</v>
      </c>
      <c r="S2494" s="11">
        <f>Raw_Data!$R2494*Raw_Data!$I2494/100</f>
        <v>66200.183799999999</v>
      </c>
      <c r="T2494" s="11">
        <f>Raw_Data!$R2494-Raw_Data!$S2494</f>
        <v>787995.73620000004</v>
      </c>
      <c r="U2494" s="16">
        <f>Raw_Data!$L2494/Raw_Data!$J2494</f>
        <v>0.22011446999318926</v>
      </c>
    </row>
    <row r="2495" spans="1:21" x14ac:dyDescent="0.3">
      <c r="A2495" s="13" t="s">
        <v>3253</v>
      </c>
      <c r="B2495" s="12">
        <v>45467</v>
      </c>
      <c r="C2495" s="13" t="s">
        <v>40</v>
      </c>
      <c r="D2495" s="13" t="s">
        <v>510</v>
      </c>
      <c r="E2495" s="13" t="s">
        <v>5788</v>
      </c>
      <c r="F2495" s="13" t="s">
        <v>55</v>
      </c>
      <c r="G2495" s="13">
        <v>87885.73</v>
      </c>
      <c r="H2495" s="13">
        <v>10</v>
      </c>
      <c r="I2495" s="14">
        <v>5.29</v>
      </c>
      <c r="J2495" s="15">
        <v>878857.29</v>
      </c>
      <c r="K2495" s="13">
        <v>60243.23</v>
      </c>
      <c r="L2495" s="15">
        <v>276425</v>
      </c>
      <c r="M2495" s="13" t="s">
        <v>21</v>
      </c>
      <c r="N2495" s="13" t="s">
        <v>28</v>
      </c>
      <c r="O2495" s="13" t="s">
        <v>23</v>
      </c>
      <c r="P2495" s="13">
        <v>6</v>
      </c>
      <c r="Q2495" s="13">
        <v>2024</v>
      </c>
      <c r="R2495" s="15">
        <f>Raw_Data!$G2495*Raw_Data!$H2495</f>
        <v>878857.29999999993</v>
      </c>
      <c r="S2495" s="15">
        <f>Raw_Data!$R2495*Raw_Data!$I2495/100</f>
        <v>46491.551169999999</v>
      </c>
      <c r="T2495" s="15">
        <f>Raw_Data!$R2495-Raw_Data!$S2495</f>
        <v>832365.74882999994</v>
      </c>
      <c r="U2495" s="17">
        <f>Raw_Data!$L2495/Raw_Data!$J2495</f>
        <v>0.31452774317887261</v>
      </c>
    </row>
    <row r="2496" spans="1:21" x14ac:dyDescent="0.3">
      <c r="A2496" s="9" t="s">
        <v>3254</v>
      </c>
      <c r="B2496" s="8">
        <v>45467</v>
      </c>
      <c r="C2496" s="9" t="s">
        <v>47</v>
      </c>
      <c r="D2496" s="9" t="s">
        <v>2976</v>
      </c>
      <c r="E2496" s="9" t="s">
        <v>5788</v>
      </c>
      <c r="F2496" s="9" t="s">
        <v>55</v>
      </c>
      <c r="G2496" s="9">
        <v>51633.81</v>
      </c>
      <c r="H2496" s="9">
        <v>77</v>
      </c>
      <c r="I2496" s="10">
        <v>4.32</v>
      </c>
      <c r="J2496" s="11">
        <v>3975803.15</v>
      </c>
      <c r="K2496" s="9">
        <v>38246.19</v>
      </c>
      <c r="L2496" s="11">
        <v>1030846.18</v>
      </c>
      <c r="M2496" s="9" t="s">
        <v>36</v>
      </c>
      <c r="N2496" s="9" t="s">
        <v>22</v>
      </c>
      <c r="O2496" s="9" t="s">
        <v>23</v>
      </c>
      <c r="P2496" s="9">
        <v>6</v>
      </c>
      <c r="Q2496" s="9">
        <v>2024</v>
      </c>
      <c r="R2496" s="11">
        <f>Raw_Data!$G2496*Raw_Data!$H2496</f>
        <v>3975803.3699999996</v>
      </c>
      <c r="S2496" s="11">
        <f>Raw_Data!$R2496*Raw_Data!$I2496/100</f>
        <v>171754.70558400001</v>
      </c>
      <c r="T2496" s="11">
        <f>Raw_Data!$R2496-Raw_Data!$S2496</f>
        <v>3804048.6644159998</v>
      </c>
      <c r="U2496" s="16">
        <f>Raw_Data!$L2496/Raw_Data!$J2496</f>
        <v>0.25927998472459585</v>
      </c>
    </row>
    <row r="2497" spans="1:21" x14ac:dyDescent="0.3">
      <c r="A2497" s="13" t="s">
        <v>3255</v>
      </c>
      <c r="B2497" s="12">
        <v>45467</v>
      </c>
      <c r="C2497" s="13" t="s">
        <v>34</v>
      </c>
      <c r="D2497" s="13" t="s">
        <v>873</v>
      </c>
      <c r="E2497" s="13" t="s">
        <v>5789</v>
      </c>
      <c r="F2497" s="13" t="s">
        <v>20</v>
      </c>
      <c r="G2497" s="13">
        <v>77571.19</v>
      </c>
      <c r="H2497" s="13">
        <v>9</v>
      </c>
      <c r="I2497" s="14">
        <v>4</v>
      </c>
      <c r="J2497" s="15">
        <v>698140.75</v>
      </c>
      <c r="K2497" s="13">
        <v>64005.36</v>
      </c>
      <c r="L2497" s="15">
        <v>122092.47</v>
      </c>
      <c r="M2497" s="13" t="s">
        <v>36</v>
      </c>
      <c r="N2497" s="13" t="s">
        <v>28</v>
      </c>
      <c r="O2497" s="13" t="s">
        <v>23</v>
      </c>
      <c r="P2497" s="13">
        <v>6</v>
      </c>
      <c r="Q2497" s="13">
        <v>2024</v>
      </c>
      <c r="R2497" s="15">
        <f>Raw_Data!$G2497*Raw_Data!$H2497</f>
        <v>698140.71</v>
      </c>
      <c r="S2497" s="15">
        <f>Raw_Data!$R2497*Raw_Data!$I2497/100</f>
        <v>27925.628399999998</v>
      </c>
      <c r="T2497" s="15">
        <f>Raw_Data!$R2497-Raw_Data!$S2497</f>
        <v>670215.08159999992</v>
      </c>
      <c r="U2497" s="17">
        <f>Raw_Data!$L2497/Raw_Data!$J2497</f>
        <v>0.17488231420383354</v>
      </c>
    </row>
    <row r="2498" spans="1:21" x14ac:dyDescent="0.3">
      <c r="A2498" s="9" t="s">
        <v>3256</v>
      </c>
      <c r="B2498" s="8">
        <v>45468</v>
      </c>
      <c r="C2498" s="9" t="s">
        <v>40</v>
      </c>
      <c r="D2498" s="9" t="s">
        <v>1737</v>
      </c>
      <c r="E2498" s="9" t="s">
        <v>5789</v>
      </c>
      <c r="F2498" s="9" t="s">
        <v>55</v>
      </c>
      <c r="G2498" s="9">
        <v>104424.3</v>
      </c>
      <c r="H2498" s="9">
        <v>64</v>
      </c>
      <c r="I2498" s="10">
        <v>2.06</v>
      </c>
      <c r="J2498" s="11">
        <v>6683155</v>
      </c>
      <c r="K2498" s="9">
        <v>75680.59</v>
      </c>
      <c r="L2498" s="11">
        <v>1839597.06</v>
      </c>
      <c r="M2498" s="9" t="s">
        <v>36</v>
      </c>
      <c r="N2498" s="9" t="s">
        <v>22</v>
      </c>
      <c r="O2498" s="9" t="s">
        <v>23</v>
      </c>
      <c r="P2498" s="9">
        <v>6</v>
      </c>
      <c r="Q2498" s="9">
        <v>2024</v>
      </c>
      <c r="R2498" s="11">
        <f>Raw_Data!$G2498*Raw_Data!$H2498</f>
        <v>6683155.2000000002</v>
      </c>
      <c r="S2498" s="11">
        <f>Raw_Data!$R2498*Raw_Data!$I2498/100</f>
        <v>137672.99712000001</v>
      </c>
      <c r="T2498" s="11">
        <f>Raw_Data!$R2498-Raw_Data!$S2498</f>
        <v>6545482.2028799998</v>
      </c>
      <c r="U2498" s="16">
        <f>Raw_Data!$L2498/Raw_Data!$J2498</f>
        <v>0.27525877523415215</v>
      </c>
    </row>
    <row r="2499" spans="1:21" x14ac:dyDescent="0.3">
      <c r="A2499" s="13" t="s">
        <v>3257</v>
      </c>
      <c r="B2499" s="12">
        <v>45468</v>
      </c>
      <c r="C2499" s="13" t="s">
        <v>25</v>
      </c>
      <c r="D2499" s="13" t="s">
        <v>1026</v>
      </c>
      <c r="E2499" s="13" t="s">
        <v>5789</v>
      </c>
      <c r="F2499" s="13" t="s">
        <v>27</v>
      </c>
      <c r="G2499" s="13">
        <v>122860.08</v>
      </c>
      <c r="H2499" s="13">
        <v>5</v>
      </c>
      <c r="I2499" s="14">
        <v>1.1000000000000001</v>
      </c>
      <c r="J2499" s="15">
        <v>614300.39</v>
      </c>
      <c r="K2499" s="13">
        <v>89016.05</v>
      </c>
      <c r="L2499" s="15">
        <v>169220.11</v>
      </c>
      <c r="M2499" s="13" t="s">
        <v>21</v>
      </c>
      <c r="N2499" s="13" t="s">
        <v>45</v>
      </c>
      <c r="O2499" s="13" t="s">
        <v>23</v>
      </c>
      <c r="P2499" s="13">
        <v>6</v>
      </c>
      <c r="Q2499" s="13">
        <v>2024</v>
      </c>
      <c r="R2499" s="15">
        <f>Raw_Data!$G2499*Raw_Data!$H2499</f>
        <v>614300.4</v>
      </c>
      <c r="S2499" s="15">
        <f>Raw_Data!$R2499*Raw_Data!$I2499/100</f>
        <v>6757.3044000000009</v>
      </c>
      <c r="T2499" s="15">
        <f>Raw_Data!$R2499-Raw_Data!$S2499</f>
        <v>607543.0956</v>
      </c>
      <c r="U2499" s="17">
        <f>Raw_Data!$L2499/Raw_Data!$J2499</f>
        <v>0.2754680165513162</v>
      </c>
    </row>
    <row r="2500" spans="1:21" x14ac:dyDescent="0.3">
      <c r="A2500" s="9" t="s">
        <v>3258</v>
      </c>
      <c r="B2500" s="8">
        <v>45468</v>
      </c>
      <c r="C2500" s="9" t="s">
        <v>18</v>
      </c>
      <c r="D2500" s="9" t="s">
        <v>19</v>
      </c>
      <c r="E2500" s="9" t="s">
        <v>5786</v>
      </c>
      <c r="F2500" s="9" t="s">
        <v>42</v>
      </c>
      <c r="G2500" s="9">
        <v>54219.85</v>
      </c>
      <c r="H2500" s="9">
        <v>12</v>
      </c>
      <c r="I2500" s="10">
        <v>1.76</v>
      </c>
      <c r="J2500" s="11">
        <v>650638.18999999994</v>
      </c>
      <c r="K2500" s="9">
        <v>40727.699999999997</v>
      </c>
      <c r="L2500" s="11">
        <v>161905.74</v>
      </c>
      <c r="M2500" s="9" t="s">
        <v>21</v>
      </c>
      <c r="N2500" s="9" t="s">
        <v>22</v>
      </c>
      <c r="O2500" s="9" t="s">
        <v>23</v>
      </c>
      <c r="P2500" s="9">
        <v>6</v>
      </c>
      <c r="Q2500" s="9">
        <v>2024</v>
      </c>
      <c r="R2500" s="11">
        <f>Raw_Data!$G2500*Raw_Data!$H2500</f>
        <v>650638.19999999995</v>
      </c>
      <c r="S2500" s="11">
        <f>Raw_Data!$R2500*Raw_Data!$I2500/100</f>
        <v>11451.232319999999</v>
      </c>
      <c r="T2500" s="11">
        <f>Raw_Data!$R2500-Raw_Data!$S2500</f>
        <v>639186.96768</v>
      </c>
      <c r="U2500" s="16">
        <f>Raw_Data!$L2500/Raw_Data!$J2500</f>
        <v>0.24884143366991723</v>
      </c>
    </row>
    <row r="2501" spans="1:21" x14ac:dyDescent="0.3">
      <c r="A2501" s="13" t="s">
        <v>3259</v>
      </c>
      <c r="B2501" s="12">
        <v>45468</v>
      </c>
      <c r="C2501" s="13" t="s">
        <v>18</v>
      </c>
      <c r="D2501" s="13" t="s">
        <v>2297</v>
      </c>
      <c r="E2501" s="13" t="s">
        <v>5786</v>
      </c>
      <c r="F2501" s="13" t="s">
        <v>32</v>
      </c>
      <c r="G2501" s="13">
        <v>71917.75</v>
      </c>
      <c r="H2501" s="13">
        <v>5</v>
      </c>
      <c r="I2501" s="14">
        <v>4.4000000000000004</v>
      </c>
      <c r="J2501" s="15">
        <v>359588.77</v>
      </c>
      <c r="K2501" s="13">
        <v>63259.45</v>
      </c>
      <c r="L2501" s="15">
        <v>43291.54</v>
      </c>
      <c r="M2501" s="13" t="s">
        <v>21</v>
      </c>
      <c r="N2501" s="13" t="s">
        <v>22</v>
      </c>
      <c r="O2501" s="13" t="s">
        <v>23</v>
      </c>
      <c r="P2501" s="13">
        <v>6</v>
      </c>
      <c r="Q2501" s="13">
        <v>2024</v>
      </c>
      <c r="R2501" s="15">
        <f>Raw_Data!$G2501*Raw_Data!$H2501</f>
        <v>359588.75</v>
      </c>
      <c r="S2501" s="15">
        <f>Raw_Data!$R2501*Raw_Data!$I2501/100</f>
        <v>15821.905000000002</v>
      </c>
      <c r="T2501" s="15">
        <f>Raw_Data!$R2501-Raw_Data!$S2501</f>
        <v>343766.84499999997</v>
      </c>
      <c r="U2501" s="17">
        <f>Raw_Data!$L2501/Raw_Data!$J2501</f>
        <v>0.12039180200204806</v>
      </c>
    </row>
    <row r="2502" spans="1:21" x14ac:dyDescent="0.3">
      <c r="A2502" s="9" t="s">
        <v>3260</v>
      </c>
      <c r="B2502" s="8">
        <v>45468</v>
      </c>
      <c r="C2502" s="9" t="s">
        <v>34</v>
      </c>
      <c r="D2502" s="9" t="s">
        <v>144</v>
      </c>
      <c r="E2502" s="9" t="s">
        <v>5787</v>
      </c>
      <c r="F2502" s="9" t="s">
        <v>32</v>
      </c>
      <c r="G2502" s="9">
        <v>60220.13</v>
      </c>
      <c r="H2502" s="9">
        <v>4</v>
      </c>
      <c r="I2502" s="10">
        <v>9.59</v>
      </c>
      <c r="J2502" s="11">
        <v>240880.54</v>
      </c>
      <c r="K2502" s="9">
        <v>47842.53</v>
      </c>
      <c r="L2502" s="11">
        <v>49510.42</v>
      </c>
      <c r="M2502" s="9" t="s">
        <v>21</v>
      </c>
      <c r="N2502" s="9" t="s">
        <v>22</v>
      </c>
      <c r="O2502" s="9" t="s">
        <v>29</v>
      </c>
      <c r="P2502" s="9">
        <v>6</v>
      </c>
      <c r="Q2502" s="9">
        <v>2024</v>
      </c>
      <c r="R2502" s="11">
        <f>Raw_Data!$G2502*Raw_Data!$H2502</f>
        <v>240880.52</v>
      </c>
      <c r="S2502" s="11">
        <f>Raw_Data!$R2502*Raw_Data!$I2502/100</f>
        <v>23100.441867999998</v>
      </c>
      <c r="T2502" s="11">
        <f>Raw_Data!$R2502-Raw_Data!$S2502</f>
        <v>217780.078132</v>
      </c>
      <c r="U2502" s="16">
        <f>Raw_Data!$L2502/Raw_Data!$J2502</f>
        <v>0.20553931006630921</v>
      </c>
    </row>
    <row r="2503" spans="1:21" x14ac:dyDescent="0.3">
      <c r="A2503" s="13" t="s">
        <v>3261</v>
      </c>
      <c r="B2503" s="12">
        <v>45468</v>
      </c>
      <c r="C2503" s="13" t="s">
        <v>25</v>
      </c>
      <c r="D2503" s="13" t="s">
        <v>93</v>
      </c>
      <c r="E2503" s="13" t="s">
        <v>5785</v>
      </c>
      <c r="F2503" s="13" t="s">
        <v>55</v>
      </c>
      <c r="G2503" s="13">
        <v>105589.29</v>
      </c>
      <c r="H2503" s="13">
        <v>3</v>
      </c>
      <c r="I2503" s="14">
        <v>4.88</v>
      </c>
      <c r="J2503" s="15">
        <v>316767.88</v>
      </c>
      <c r="K2503" s="13">
        <v>72623.179999999993</v>
      </c>
      <c r="L2503" s="15">
        <v>98898.33</v>
      </c>
      <c r="M2503" s="13" t="s">
        <v>21</v>
      </c>
      <c r="N2503" s="13" t="s">
        <v>45</v>
      </c>
      <c r="O2503" s="13" t="s">
        <v>23</v>
      </c>
      <c r="P2503" s="13">
        <v>6</v>
      </c>
      <c r="Q2503" s="13">
        <v>2024</v>
      </c>
      <c r="R2503" s="15">
        <f>Raw_Data!$G2503*Raw_Data!$H2503</f>
        <v>316767.87</v>
      </c>
      <c r="S2503" s="15">
        <f>Raw_Data!$R2503*Raw_Data!$I2503/100</f>
        <v>15458.272056</v>
      </c>
      <c r="T2503" s="15">
        <f>Raw_Data!$R2503-Raw_Data!$S2503</f>
        <v>301309.59794399998</v>
      </c>
      <c r="U2503" s="17">
        <f>Raw_Data!$L2503/Raw_Data!$J2503</f>
        <v>0.31221072666837307</v>
      </c>
    </row>
    <row r="2504" spans="1:21" x14ac:dyDescent="0.3">
      <c r="A2504" s="9" t="s">
        <v>3262</v>
      </c>
      <c r="B2504" s="8">
        <v>45468</v>
      </c>
      <c r="C2504" s="9" t="s">
        <v>25</v>
      </c>
      <c r="D2504" s="9" t="s">
        <v>433</v>
      </c>
      <c r="E2504" s="9" t="s">
        <v>5786</v>
      </c>
      <c r="F2504" s="9" t="s">
        <v>27</v>
      </c>
      <c r="G2504" s="9">
        <v>109053.49</v>
      </c>
      <c r="H2504" s="9">
        <v>5</v>
      </c>
      <c r="I2504" s="10">
        <v>4</v>
      </c>
      <c r="J2504" s="11">
        <v>545267.44999999995</v>
      </c>
      <c r="K2504" s="9">
        <v>86273.51</v>
      </c>
      <c r="L2504" s="11">
        <v>113899.92</v>
      </c>
      <c r="M2504" s="9" t="s">
        <v>21</v>
      </c>
      <c r="N2504" s="9" t="s">
        <v>22</v>
      </c>
      <c r="O2504" s="9" t="s">
        <v>23</v>
      </c>
      <c r="P2504" s="9">
        <v>6</v>
      </c>
      <c r="Q2504" s="9">
        <v>2024</v>
      </c>
      <c r="R2504" s="11">
        <f>Raw_Data!$G2504*Raw_Data!$H2504</f>
        <v>545267.45000000007</v>
      </c>
      <c r="S2504" s="11">
        <f>Raw_Data!$R2504*Raw_Data!$I2504/100</f>
        <v>21810.698000000004</v>
      </c>
      <c r="T2504" s="11">
        <f>Raw_Data!$R2504-Raw_Data!$S2504</f>
        <v>523456.75200000009</v>
      </c>
      <c r="U2504" s="16">
        <f>Raw_Data!$L2504/Raw_Data!$J2504</f>
        <v>0.2088881703831762</v>
      </c>
    </row>
    <row r="2505" spans="1:21" x14ac:dyDescent="0.3">
      <c r="A2505" s="13" t="s">
        <v>3263</v>
      </c>
      <c r="B2505" s="12">
        <v>45469</v>
      </c>
      <c r="C2505" s="13" t="s">
        <v>25</v>
      </c>
      <c r="D2505" s="13" t="s">
        <v>725</v>
      </c>
      <c r="E2505" s="13" t="s">
        <v>5785</v>
      </c>
      <c r="F2505" s="13" t="s">
        <v>42</v>
      </c>
      <c r="G2505" s="13">
        <v>87787.74</v>
      </c>
      <c r="H2505" s="13">
        <v>3</v>
      </c>
      <c r="I2505" s="14">
        <v>1.1000000000000001</v>
      </c>
      <c r="J2505" s="15">
        <v>263363.23</v>
      </c>
      <c r="K2505" s="13">
        <v>65046.23</v>
      </c>
      <c r="L2505" s="15">
        <v>68224.56</v>
      </c>
      <c r="M2505" s="13" t="s">
        <v>21</v>
      </c>
      <c r="N2505" s="13" t="s">
        <v>28</v>
      </c>
      <c r="O2505" s="13" t="s">
        <v>23</v>
      </c>
      <c r="P2505" s="13">
        <v>6</v>
      </c>
      <c r="Q2505" s="13">
        <v>2024</v>
      </c>
      <c r="R2505" s="15">
        <f>Raw_Data!$G2505*Raw_Data!$H2505</f>
        <v>263363.22000000003</v>
      </c>
      <c r="S2505" s="15">
        <f>Raw_Data!$R2505*Raw_Data!$I2505/100</f>
        <v>2896.9954200000006</v>
      </c>
      <c r="T2505" s="15">
        <f>Raw_Data!$R2505-Raw_Data!$S2505</f>
        <v>260466.22458000004</v>
      </c>
      <c r="U2505" s="17">
        <f>Raw_Data!$L2505/Raw_Data!$J2505</f>
        <v>0.25905119708624474</v>
      </c>
    </row>
    <row r="2506" spans="1:21" x14ac:dyDescent="0.3">
      <c r="A2506" s="9" t="s">
        <v>3264</v>
      </c>
      <c r="B2506" s="8">
        <v>45469</v>
      </c>
      <c r="C2506" s="9" t="s">
        <v>25</v>
      </c>
      <c r="D2506" s="9" t="s">
        <v>770</v>
      </c>
      <c r="E2506" s="9" t="s">
        <v>5786</v>
      </c>
      <c r="F2506" s="9" t="s">
        <v>55</v>
      </c>
      <c r="G2506" s="9">
        <v>79817.7</v>
      </c>
      <c r="H2506" s="9">
        <v>2</v>
      </c>
      <c r="I2506" s="10">
        <v>16.07</v>
      </c>
      <c r="J2506" s="11">
        <v>159635.39000000001</v>
      </c>
      <c r="K2506" s="9">
        <v>58288.15</v>
      </c>
      <c r="L2506" s="11">
        <v>43059.09</v>
      </c>
      <c r="M2506" s="9" t="s">
        <v>21</v>
      </c>
      <c r="N2506" s="9" t="s">
        <v>28</v>
      </c>
      <c r="O2506" s="9" t="s">
        <v>29</v>
      </c>
      <c r="P2506" s="9">
        <v>6</v>
      </c>
      <c r="Q2506" s="9">
        <v>2024</v>
      </c>
      <c r="R2506" s="11">
        <f>Raw_Data!$G2506*Raw_Data!$H2506</f>
        <v>159635.4</v>
      </c>
      <c r="S2506" s="11">
        <f>Raw_Data!$R2506*Raw_Data!$I2506/100</f>
        <v>25653.408780000002</v>
      </c>
      <c r="T2506" s="11">
        <f>Raw_Data!$R2506-Raw_Data!$S2506</f>
        <v>133981.99122</v>
      </c>
      <c r="U2506" s="16">
        <f>Raw_Data!$L2506/Raw_Data!$J2506</f>
        <v>0.26973398567823836</v>
      </c>
    </row>
    <row r="2507" spans="1:21" x14ac:dyDescent="0.3">
      <c r="A2507" s="13" t="s">
        <v>3265</v>
      </c>
      <c r="B2507" s="12">
        <v>45469</v>
      </c>
      <c r="C2507" s="13" t="s">
        <v>47</v>
      </c>
      <c r="D2507" s="13" t="s">
        <v>1253</v>
      </c>
      <c r="E2507" s="13" t="s">
        <v>5790</v>
      </c>
      <c r="F2507" s="13" t="s">
        <v>32</v>
      </c>
      <c r="G2507" s="13">
        <v>61334.879999999997</v>
      </c>
      <c r="H2507" s="13">
        <v>8</v>
      </c>
      <c r="I2507" s="14">
        <v>5.46</v>
      </c>
      <c r="J2507" s="15">
        <v>490679.06</v>
      </c>
      <c r="K2507" s="13">
        <v>53748.59</v>
      </c>
      <c r="L2507" s="15">
        <v>60690.36</v>
      </c>
      <c r="M2507" s="13" t="s">
        <v>21</v>
      </c>
      <c r="N2507" s="13" t="s">
        <v>22</v>
      </c>
      <c r="O2507" s="13" t="s">
        <v>23</v>
      </c>
      <c r="P2507" s="13">
        <v>6</v>
      </c>
      <c r="Q2507" s="13">
        <v>2024</v>
      </c>
      <c r="R2507" s="15">
        <f>Raw_Data!$G2507*Raw_Data!$H2507</f>
        <v>490679.03999999998</v>
      </c>
      <c r="S2507" s="15">
        <f>Raw_Data!$R2507*Raw_Data!$I2507/100</f>
        <v>26791.075583999998</v>
      </c>
      <c r="T2507" s="15">
        <f>Raw_Data!$R2507-Raw_Data!$S2507</f>
        <v>463887.964416</v>
      </c>
      <c r="U2507" s="17">
        <f>Raw_Data!$L2507/Raw_Data!$J2507</f>
        <v>0.12368646829966619</v>
      </c>
    </row>
    <row r="2508" spans="1:21" x14ac:dyDescent="0.3">
      <c r="A2508" s="9" t="s">
        <v>3266</v>
      </c>
      <c r="B2508" s="8">
        <v>45469</v>
      </c>
      <c r="C2508" s="9" t="s">
        <v>25</v>
      </c>
      <c r="D2508" s="9" t="s">
        <v>175</v>
      </c>
      <c r="E2508" s="9" t="s">
        <v>5787</v>
      </c>
      <c r="F2508" s="9" t="s">
        <v>42</v>
      </c>
      <c r="G2508" s="9">
        <v>111985.31</v>
      </c>
      <c r="H2508" s="9">
        <v>10</v>
      </c>
      <c r="I2508" s="10">
        <v>2.69</v>
      </c>
      <c r="J2508" s="11">
        <v>1119853.1200000001</v>
      </c>
      <c r="K2508" s="9">
        <v>86596.21</v>
      </c>
      <c r="L2508" s="11">
        <v>253891.04</v>
      </c>
      <c r="M2508" s="9" t="s">
        <v>21</v>
      </c>
      <c r="N2508" s="9" t="s">
        <v>22</v>
      </c>
      <c r="O2508" s="9" t="s">
        <v>23</v>
      </c>
      <c r="P2508" s="9">
        <v>6</v>
      </c>
      <c r="Q2508" s="9">
        <v>2024</v>
      </c>
      <c r="R2508" s="11">
        <f>Raw_Data!$G2508*Raw_Data!$H2508</f>
        <v>1119853.1000000001</v>
      </c>
      <c r="S2508" s="11">
        <f>Raw_Data!$R2508*Raw_Data!$I2508/100</f>
        <v>30124.04839</v>
      </c>
      <c r="T2508" s="11">
        <f>Raw_Data!$R2508-Raw_Data!$S2508</f>
        <v>1089729.0516100002</v>
      </c>
      <c r="U2508" s="16">
        <f>Raw_Data!$L2508/Raw_Data!$J2508</f>
        <v>0.22671816103883335</v>
      </c>
    </row>
    <row r="2509" spans="1:21" x14ac:dyDescent="0.3">
      <c r="A2509" s="13" t="s">
        <v>3267</v>
      </c>
      <c r="B2509" s="12">
        <v>45470</v>
      </c>
      <c r="C2509" s="13" t="s">
        <v>18</v>
      </c>
      <c r="D2509" s="13" t="s">
        <v>746</v>
      </c>
      <c r="E2509" s="13" t="s">
        <v>5786</v>
      </c>
      <c r="F2509" s="13" t="s">
        <v>32</v>
      </c>
      <c r="G2509" s="13">
        <v>68653.429999999993</v>
      </c>
      <c r="H2509" s="13">
        <v>12</v>
      </c>
      <c r="I2509" s="14">
        <v>0.67</v>
      </c>
      <c r="J2509" s="15">
        <v>823841.1</v>
      </c>
      <c r="K2509" s="13">
        <v>58816.34</v>
      </c>
      <c r="L2509" s="15">
        <v>118045.05</v>
      </c>
      <c r="M2509" s="13" t="s">
        <v>21</v>
      </c>
      <c r="N2509" s="13" t="s">
        <v>28</v>
      </c>
      <c r="O2509" s="13" t="s">
        <v>23</v>
      </c>
      <c r="P2509" s="13">
        <v>6</v>
      </c>
      <c r="Q2509" s="13">
        <v>2024</v>
      </c>
      <c r="R2509" s="15">
        <f>Raw_Data!$G2509*Raw_Data!$H2509</f>
        <v>823841.15999999992</v>
      </c>
      <c r="S2509" s="15">
        <f>Raw_Data!$R2509*Raw_Data!$I2509/100</f>
        <v>5519.7357719999991</v>
      </c>
      <c r="T2509" s="15">
        <f>Raw_Data!$R2509-Raw_Data!$S2509</f>
        <v>818321.42422799987</v>
      </c>
      <c r="U2509" s="17">
        <f>Raw_Data!$L2509/Raw_Data!$J2509</f>
        <v>0.14328618710574165</v>
      </c>
    </row>
    <row r="2510" spans="1:21" x14ac:dyDescent="0.3">
      <c r="A2510" s="9" t="s">
        <v>3268</v>
      </c>
      <c r="B2510" s="8">
        <v>45470</v>
      </c>
      <c r="C2510" s="9" t="s">
        <v>34</v>
      </c>
      <c r="D2510" s="9" t="s">
        <v>329</v>
      </c>
      <c r="E2510" s="9" t="s">
        <v>5785</v>
      </c>
      <c r="F2510" s="9" t="s">
        <v>55</v>
      </c>
      <c r="G2510" s="9">
        <v>55573.08</v>
      </c>
      <c r="H2510" s="9">
        <v>55</v>
      </c>
      <c r="I2510" s="10">
        <v>5.37</v>
      </c>
      <c r="J2510" s="11">
        <v>3056519.66</v>
      </c>
      <c r="K2510" s="9">
        <v>38062.03</v>
      </c>
      <c r="L2510" s="11">
        <v>963107.86</v>
      </c>
      <c r="M2510" s="9" t="s">
        <v>36</v>
      </c>
      <c r="N2510" s="9" t="s">
        <v>58</v>
      </c>
      <c r="O2510" s="9" t="s">
        <v>23</v>
      </c>
      <c r="P2510" s="9">
        <v>6</v>
      </c>
      <c r="Q2510" s="9">
        <v>2024</v>
      </c>
      <c r="R2510" s="11">
        <f>Raw_Data!$G2510*Raw_Data!$H2510</f>
        <v>3056519.4</v>
      </c>
      <c r="S2510" s="11">
        <f>Raw_Data!$R2510*Raw_Data!$I2510/100</f>
        <v>164135.09177999999</v>
      </c>
      <c r="T2510" s="11">
        <f>Raw_Data!$R2510-Raw_Data!$S2510</f>
        <v>2892384.30822</v>
      </c>
      <c r="U2510" s="16">
        <f>Raw_Data!$L2510/Raw_Data!$J2510</f>
        <v>0.3150995141971375</v>
      </c>
    </row>
    <row r="2511" spans="1:21" x14ac:dyDescent="0.3">
      <c r="A2511" s="13" t="s">
        <v>3269</v>
      </c>
      <c r="B2511" s="12">
        <v>45470</v>
      </c>
      <c r="C2511" s="13" t="s">
        <v>25</v>
      </c>
      <c r="D2511" s="13" t="s">
        <v>1127</v>
      </c>
      <c r="E2511" s="13" t="s">
        <v>5790</v>
      </c>
      <c r="F2511" s="13" t="s">
        <v>55</v>
      </c>
      <c r="G2511" s="13">
        <v>86404.81</v>
      </c>
      <c r="H2511" s="13">
        <v>1</v>
      </c>
      <c r="I2511" s="14">
        <v>5.66</v>
      </c>
      <c r="J2511" s="15">
        <v>86404.81</v>
      </c>
      <c r="K2511" s="13">
        <v>56406.65</v>
      </c>
      <c r="L2511" s="15">
        <v>29998.16</v>
      </c>
      <c r="M2511" s="13" t="s">
        <v>21</v>
      </c>
      <c r="N2511" s="13" t="s">
        <v>28</v>
      </c>
      <c r="O2511" s="13" t="s">
        <v>23</v>
      </c>
      <c r="P2511" s="13">
        <v>6</v>
      </c>
      <c r="Q2511" s="13">
        <v>2024</v>
      </c>
      <c r="R2511" s="15">
        <f>Raw_Data!$G2511*Raw_Data!$H2511</f>
        <v>86404.81</v>
      </c>
      <c r="S2511" s="15">
        <f>Raw_Data!$R2511*Raw_Data!$I2511/100</f>
        <v>4890.5122460000002</v>
      </c>
      <c r="T2511" s="15">
        <f>Raw_Data!$R2511-Raw_Data!$S2511</f>
        <v>81514.297753999999</v>
      </c>
      <c r="U2511" s="17">
        <f>Raw_Data!$L2511/Raw_Data!$J2511</f>
        <v>0.34718159787632191</v>
      </c>
    </row>
    <row r="2512" spans="1:21" x14ac:dyDescent="0.3">
      <c r="A2512" s="9" t="s">
        <v>3270</v>
      </c>
      <c r="B2512" s="8">
        <v>45470</v>
      </c>
      <c r="C2512" s="9" t="s">
        <v>40</v>
      </c>
      <c r="D2512" s="9" t="s">
        <v>723</v>
      </c>
      <c r="E2512" s="9" t="s">
        <v>5787</v>
      </c>
      <c r="F2512" s="9" t="s">
        <v>55</v>
      </c>
      <c r="G2512" s="9">
        <v>109112.74</v>
      </c>
      <c r="H2512" s="9">
        <v>7</v>
      </c>
      <c r="I2512" s="10">
        <v>1.97</v>
      </c>
      <c r="J2512" s="11">
        <v>763789.18</v>
      </c>
      <c r="K2512" s="9">
        <v>72196.820000000007</v>
      </c>
      <c r="L2512" s="11">
        <v>258411.46</v>
      </c>
      <c r="M2512" s="9" t="s">
        <v>21</v>
      </c>
      <c r="N2512" s="9" t="s">
        <v>28</v>
      </c>
      <c r="O2512" s="9" t="s">
        <v>23</v>
      </c>
      <c r="P2512" s="9">
        <v>6</v>
      </c>
      <c r="Q2512" s="9">
        <v>2024</v>
      </c>
      <c r="R2512" s="11">
        <f>Raw_Data!$G2512*Raw_Data!$H2512</f>
        <v>763789.18</v>
      </c>
      <c r="S2512" s="11">
        <f>Raw_Data!$R2512*Raw_Data!$I2512/100</f>
        <v>15046.646846</v>
      </c>
      <c r="T2512" s="11">
        <f>Raw_Data!$R2512-Raw_Data!$S2512</f>
        <v>748742.53315400006</v>
      </c>
      <c r="U2512" s="16">
        <f>Raw_Data!$L2512/Raw_Data!$J2512</f>
        <v>0.33832825440129954</v>
      </c>
    </row>
    <row r="2513" spans="1:21" x14ac:dyDescent="0.3">
      <c r="A2513" s="13" t="s">
        <v>3271</v>
      </c>
      <c r="B2513" s="12">
        <v>45470</v>
      </c>
      <c r="C2513" s="13" t="s">
        <v>18</v>
      </c>
      <c r="D2513" s="13" t="s">
        <v>579</v>
      </c>
      <c r="E2513" s="13" t="s">
        <v>5789</v>
      </c>
      <c r="F2513" s="13" t="s">
        <v>27</v>
      </c>
      <c r="G2513" s="13">
        <v>71256.429999999993</v>
      </c>
      <c r="H2513" s="13">
        <v>8</v>
      </c>
      <c r="I2513" s="14">
        <v>0.13</v>
      </c>
      <c r="J2513" s="15">
        <v>570051.43999999994</v>
      </c>
      <c r="K2513" s="13">
        <v>51393.58</v>
      </c>
      <c r="L2513" s="15">
        <v>158902.78</v>
      </c>
      <c r="M2513" s="13" t="s">
        <v>21</v>
      </c>
      <c r="N2513" s="13" t="s">
        <v>58</v>
      </c>
      <c r="O2513" s="13" t="s">
        <v>23</v>
      </c>
      <c r="P2513" s="13">
        <v>6</v>
      </c>
      <c r="Q2513" s="13">
        <v>2024</v>
      </c>
      <c r="R2513" s="15">
        <f>Raw_Data!$G2513*Raw_Data!$H2513</f>
        <v>570051.43999999994</v>
      </c>
      <c r="S2513" s="15">
        <f>Raw_Data!$R2513*Raw_Data!$I2513/100</f>
        <v>741.06687199999999</v>
      </c>
      <c r="T2513" s="15">
        <f>Raw_Data!$R2513-Raw_Data!$S2513</f>
        <v>569310.37312799995</v>
      </c>
      <c r="U2513" s="17">
        <f>Raw_Data!$L2513/Raw_Data!$J2513</f>
        <v>0.27875165090364479</v>
      </c>
    </row>
    <row r="2514" spans="1:21" x14ac:dyDescent="0.3">
      <c r="A2514" s="9" t="s">
        <v>3272</v>
      </c>
      <c r="B2514" s="8">
        <v>45471</v>
      </c>
      <c r="C2514" s="9" t="s">
        <v>40</v>
      </c>
      <c r="D2514" s="9" t="s">
        <v>530</v>
      </c>
      <c r="E2514" s="9" t="s">
        <v>5789</v>
      </c>
      <c r="F2514" s="9" t="s">
        <v>20</v>
      </c>
      <c r="G2514" s="9">
        <v>114410.18</v>
      </c>
      <c r="H2514" s="9">
        <v>7</v>
      </c>
      <c r="I2514" s="10">
        <v>0.3</v>
      </c>
      <c r="J2514" s="11">
        <v>800871.25</v>
      </c>
      <c r="K2514" s="9">
        <v>92426.44</v>
      </c>
      <c r="L2514" s="11">
        <v>153886.15</v>
      </c>
      <c r="M2514" s="9" t="s">
        <v>21</v>
      </c>
      <c r="N2514" s="9" t="s">
        <v>28</v>
      </c>
      <c r="O2514" s="9" t="s">
        <v>23</v>
      </c>
      <c r="P2514" s="9">
        <v>6</v>
      </c>
      <c r="Q2514" s="9">
        <v>2024</v>
      </c>
      <c r="R2514" s="11">
        <f>Raw_Data!$G2514*Raw_Data!$H2514</f>
        <v>800871.26</v>
      </c>
      <c r="S2514" s="11">
        <f>Raw_Data!$R2514*Raw_Data!$I2514/100</f>
        <v>2402.6137800000001</v>
      </c>
      <c r="T2514" s="11">
        <f>Raw_Data!$R2514-Raw_Data!$S2514</f>
        <v>798468.64622</v>
      </c>
      <c r="U2514" s="16">
        <f>Raw_Data!$L2514/Raw_Data!$J2514</f>
        <v>0.19214842585496733</v>
      </c>
    </row>
    <row r="2515" spans="1:21" x14ac:dyDescent="0.3">
      <c r="A2515" s="13" t="s">
        <v>3273</v>
      </c>
      <c r="B2515" s="12">
        <v>45471</v>
      </c>
      <c r="C2515" s="13" t="s">
        <v>34</v>
      </c>
      <c r="D2515" s="13" t="s">
        <v>715</v>
      </c>
      <c r="E2515" s="13" t="s">
        <v>5790</v>
      </c>
      <c r="F2515" s="13" t="s">
        <v>32</v>
      </c>
      <c r="G2515" s="13">
        <v>69796.67</v>
      </c>
      <c r="H2515" s="13">
        <v>10</v>
      </c>
      <c r="I2515" s="14">
        <v>5.01</v>
      </c>
      <c r="J2515" s="15">
        <v>697966.71</v>
      </c>
      <c r="K2515" s="13">
        <v>58032.21</v>
      </c>
      <c r="L2515" s="15">
        <v>117644.6</v>
      </c>
      <c r="M2515" s="13" t="s">
        <v>21</v>
      </c>
      <c r="N2515" s="13" t="s">
        <v>22</v>
      </c>
      <c r="O2515" s="13" t="s">
        <v>23</v>
      </c>
      <c r="P2515" s="13">
        <v>6</v>
      </c>
      <c r="Q2515" s="13">
        <v>2024</v>
      </c>
      <c r="R2515" s="15">
        <f>Raw_Data!$G2515*Raw_Data!$H2515</f>
        <v>697966.7</v>
      </c>
      <c r="S2515" s="15">
        <f>Raw_Data!$R2515*Raw_Data!$I2515/100</f>
        <v>34968.131669999995</v>
      </c>
      <c r="T2515" s="15">
        <f>Raw_Data!$R2515-Raw_Data!$S2515</f>
        <v>662998.56832999992</v>
      </c>
      <c r="U2515" s="17">
        <f>Raw_Data!$L2515/Raw_Data!$J2515</f>
        <v>0.16855331108843288</v>
      </c>
    </row>
    <row r="2516" spans="1:21" x14ac:dyDescent="0.3">
      <c r="A2516" s="9" t="s">
        <v>3274</v>
      </c>
      <c r="B2516" s="8">
        <v>45471</v>
      </c>
      <c r="C2516" s="9" t="s">
        <v>40</v>
      </c>
      <c r="D2516" s="9" t="s">
        <v>425</v>
      </c>
      <c r="E2516" s="9" t="s">
        <v>5790</v>
      </c>
      <c r="F2516" s="9" t="s">
        <v>42</v>
      </c>
      <c r="G2516" s="9">
        <v>106570.2</v>
      </c>
      <c r="H2516" s="9">
        <v>79</v>
      </c>
      <c r="I2516" s="10">
        <v>2.2999999999999998</v>
      </c>
      <c r="J2516" s="11">
        <v>8419045.8200000003</v>
      </c>
      <c r="K2516" s="9">
        <v>78880.23</v>
      </c>
      <c r="L2516" s="11">
        <v>2187507.88</v>
      </c>
      <c r="M2516" s="9" t="s">
        <v>36</v>
      </c>
      <c r="N2516" s="9" t="s">
        <v>58</v>
      </c>
      <c r="O2516" s="9" t="s">
        <v>23</v>
      </c>
      <c r="P2516" s="9">
        <v>6</v>
      </c>
      <c r="Q2516" s="9">
        <v>2024</v>
      </c>
      <c r="R2516" s="11">
        <f>Raw_Data!$G2516*Raw_Data!$H2516</f>
        <v>8419045.7999999989</v>
      </c>
      <c r="S2516" s="11">
        <f>Raw_Data!$R2516*Raw_Data!$I2516/100</f>
        <v>193638.05339999998</v>
      </c>
      <c r="T2516" s="11">
        <f>Raw_Data!$R2516-Raw_Data!$S2516</f>
        <v>8225407.7465999993</v>
      </c>
      <c r="U2516" s="16">
        <f>Raw_Data!$L2516/Raw_Data!$J2516</f>
        <v>0.2598284801828053</v>
      </c>
    </row>
    <row r="2517" spans="1:21" x14ac:dyDescent="0.3">
      <c r="A2517" s="13" t="s">
        <v>3275</v>
      </c>
      <c r="B2517" s="12">
        <v>45471</v>
      </c>
      <c r="C2517" s="13" t="s">
        <v>47</v>
      </c>
      <c r="D2517" s="13" t="s">
        <v>3276</v>
      </c>
      <c r="E2517" s="13" t="s">
        <v>5788</v>
      </c>
      <c r="F2517" s="13" t="s">
        <v>55</v>
      </c>
      <c r="G2517" s="13">
        <v>52563.05</v>
      </c>
      <c r="H2517" s="13">
        <v>5</v>
      </c>
      <c r="I2517" s="14">
        <v>5.09</v>
      </c>
      <c r="J2517" s="15">
        <v>262815.25</v>
      </c>
      <c r="K2517" s="13">
        <v>37428.879999999997</v>
      </c>
      <c r="L2517" s="15">
        <v>75670.83</v>
      </c>
      <c r="M2517" s="13" t="s">
        <v>21</v>
      </c>
      <c r="N2517" s="13" t="s">
        <v>22</v>
      </c>
      <c r="O2517" s="13" t="s">
        <v>23</v>
      </c>
      <c r="P2517" s="13">
        <v>6</v>
      </c>
      <c r="Q2517" s="13">
        <v>2024</v>
      </c>
      <c r="R2517" s="15">
        <f>Raw_Data!$G2517*Raw_Data!$H2517</f>
        <v>262815.25</v>
      </c>
      <c r="S2517" s="15">
        <f>Raw_Data!$R2517*Raw_Data!$I2517/100</f>
        <v>13377.296225</v>
      </c>
      <c r="T2517" s="15">
        <f>Raw_Data!$R2517-Raw_Data!$S2517</f>
        <v>249437.953775</v>
      </c>
      <c r="U2517" s="17">
        <f>Raw_Data!$L2517/Raw_Data!$J2517</f>
        <v>0.28792404550344775</v>
      </c>
    </row>
    <row r="2518" spans="1:21" x14ac:dyDescent="0.3">
      <c r="A2518" s="9" t="s">
        <v>3277</v>
      </c>
      <c r="B2518" s="8">
        <v>45471</v>
      </c>
      <c r="C2518" s="9" t="s">
        <v>25</v>
      </c>
      <c r="D2518" s="9" t="s">
        <v>130</v>
      </c>
      <c r="E2518" s="9" t="s">
        <v>5789</v>
      </c>
      <c r="F2518" s="9" t="s">
        <v>42</v>
      </c>
      <c r="G2518" s="9">
        <v>98748.4</v>
      </c>
      <c r="H2518" s="9">
        <v>114</v>
      </c>
      <c r="I2518" s="10">
        <v>2.27</v>
      </c>
      <c r="J2518" s="11">
        <v>11257317.59</v>
      </c>
      <c r="K2518" s="9">
        <v>70195.509999999995</v>
      </c>
      <c r="L2518" s="11">
        <v>3255029.11</v>
      </c>
      <c r="M2518" s="9" t="s">
        <v>36</v>
      </c>
      <c r="N2518" s="9" t="s">
        <v>22</v>
      </c>
      <c r="O2518" s="9" t="s">
        <v>23</v>
      </c>
      <c r="P2518" s="9">
        <v>6</v>
      </c>
      <c r="Q2518" s="9">
        <v>2024</v>
      </c>
      <c r="R2518" s="11">
        <f>Raw_Data!$G2518*Raw_Data!$H2518</f>
        <v>11257317.6</v>
      </c>
      <c r="S2518" s="11">
        <f>Raw_Data!$R2518*Raw_Data!$I2518/100</f>
        <v>255541.10952</v>
      </c>
      <c r="T2518" s="11">
        <f>Raw_Data!$R2518-Raw_Data!$S2518</f>
        <v>11001776.49048</v>
      </c>
      <c r="U2518" s="16">
        <f>Raw_Data!$L2518/Raw_Data!$J2518</f>
        <v>0.28914784396697474</v>
      </c>
    </row>
    <row r="2519" spans="1:21" x14ac:dyDescent="0.3">
      <c r="A2519" s="13" t="s">
        <v>3278</v>
      </c>
      <c r="B2519" s="12">
        <v>45472</v>
      </c>
      <c r="C2519" s="13" t="s">
        <v>40</v>
      </c>
      <c r="D2519" s="13" t="s">
        <v>1283</v>
      </c>
      <c r="E2519" s="13" t="s">
        <v>5785</v>
      </c>
      <c r="F2519" s="13" t="s">
        <v>32</v>
      </c>
      <c r="G2519" s="13">
        <v>100771.51</v>
      </c>
      <c r="H2519" s="13">
        <v>7</v>
      </c>
      <c r="I2519" s="14">
        <v>2.57</v>
      </c>
      <c r="J2519" s="15">
        <v>705400.6</v>
      </c>
      <c r="K2519" s="13">
        <v>86244.32</v>
      </c>
      <c r="L2519" s="15">
        <v>101690.39</v>
      </c>
      <c r="M2519" s="13" t="s">
        <v>21</v>
      </c>
      <c r="N2519" s="13" t="s">
        <v>22</v>
      </c>
      <c r="O2519" s="13" t="s">
        <v>23</v>
      </c>
      <c r="P2519" s="13">
        <v>6</v>
      </c>
      <c r="Q2519" s="13">
        <v>2024</v>
      </c>
      <c r="R2519" s="15">
        <f>Raw_Data!$G2519*Raw_Data!$H2519</f>
        <v>705400.57</v>
      </c>
      <c r="S2519" s="15">
        <f>Raw_Data!$R2519*Raw_Data!$I2519/100</f>
        <v>18128.794648999999</v>
      </c>
      <c r="T2519" s="15">
        <f>Raw_Data!$R2519-Raw_Data!$S2519</f>
        <v>687271.7753509999</v>
      </c>
      <c r="U2519" s="17">
        <f>Raw_Data!$L2519/Raw_Data!$J2519</f>
        <v>0.14415977247538492</v>
      </c>
    </row>
    <row r="2520" spans="1:21" x14ac:dyDescent="0.3">
      <c r="A2520" s="9" t="s">
        <v>3279</v>
      </c>
      <c r="B2520" s="8">
        <v>45472</v>
      </c>
      <c r="C2520" s="9" t="s">
        <v>25</v>
      </c>
      <c r="D2520" s="9" t="s">
        <v>1119</v>
      </c>
      <c r="E2520" s="9" t="s">
        <v>5790</v>
      </c>
      <c r="F2520" s="9" t="s">
        <v>55</v>
      </c>
      <c r="G2520" s="9">
        <v>98602.21</v>
      </c>
      <c r="H2520" s="9">
        <v>6</v>
      </c>
      <c r="I2520" s="10">
        <v>2.85</v>
      </c>
      <c r="J2520" s="11">
        <v>591613.25</v>
      </c>
      <c r="K2520" s="9">
        <v>71051.34</v>
      </c>
      <c r="L2520" s="11">
        <v>165305.20000000001</v>
      </c>
      <c r="M2520" s="9" t="s">
        <v>21</v>
      </c>
      <c r="N2520" s="9" t="s">
        <v>22</v>
      </c>
      <c r="O2520" s="9" t="s">
        <v>23</v>
      </c>
      <c r="P2520" s="9">
        <v>6</v>
      </c>
      <c r="Q2520" s="9">
        <v>2024</v>
      </c>
      <c r="R2520" s="11">
        <f>Raw_Data!$G2520*Raw_Data!$H2520</f>
        <v>591613.26</v>
      </c>
      <c r="S2520" s="11">
        <f>Raw_Data!$R2520*Raw_Data!$I2520/100</f>
        <v>16860.977910000001</v>
      </c>
      <c r="T2520" s="11">
        <f>Raw_Data!$R2520-Raw_Data!$S2520</f>
        <v>574752.28208999999</v>
      </c>
      <c r="U2520" s="16">
        <f>Raw_Data!$L2520/Raw_Data!$J2520</f>
        <v>0.27941429641746529</v>
      </c>
    </row>
    <row r="2521" spans="1:21" x14ac:dyDescent="0.3">
      <c r="A2521" s="13" t="s">
        <v>3280</v>
      </c>
      <c r="B2521" s="12">
        <v>45472</v>
      </c>
      <c r="C2521" s="13" t="s">
        <v>47</v>
      </c>
      <c r="D2521" s="13" t="s">
        <v>437</v>
      </c>
      <c r="E2521" s="13" t="s">
        <v>5789</v>
      </c>
      <c r="F2521" s="13" t="s">
        <v>20</v>
      </c>
      <c r="G2521" s="13">
        <v>55897.49</v>
      </c>
      <c r="H2521" s="13">
        <v>29</v>
      </c>
      <c r="I2521" s="14">
        <v>15.63</v>
      </c>
      <c r="J2521" s="15">
        <v>1621027.09</v>
      </c>
      <c r="K2521" s="13">
        <v>47206.23</v>
      </c>
      <c r="L2521" s="15">
        <v>252046.42</v>
      </c>
      <c r="M2521" s="13" t="s">
        <v>36</v>
      </c>
      <c r="N2521" s="13" t="s">
        <v>22</v>
      </c>
      <c r="O2521" s="13" t="s">
        <v>29</v>
      </c>
      <c r="P2521" s="13">
        <v>6</v>
      </c>
      <c r="Q2521" s="13">
        <v>2024</v>
      </c>
      <c r="R2521" s="15">
        <f>Raw_Data!$G2521*Raw_Data!$H2521</f>
        <v>1621027.21</v>
      </c>
      <c r="S2521" s="15">
        <f>Raw_Data!$R2521*Raw_Data!$I2521/100</f>
        <v>253366.55292300001</v>
      </c>
      <c r="T2521" s="15">
        <f>Raw_Data!$R2521-Raw_Data!$S2521</f>
        <v>1367660.657077</v>
      </c>
      <c r="U2521" s="17">
        <f>Raw_Data!$L2521/Raw_Data!$J2521</f>
        <v>0.15548563102668445</v>
      </c>
    </row>
    <row r="2522" spans="1:21" x14ac:dyDescent="0.3">
      <c r="A2522" s="9" t="s">
        <v>3281</v>
      </c>
      <c r="B2522" s="8">
        <v>45472</v>
      </c>
      <c r="C2522" s="9" t="s">
        <v>47</v>
      </c>
      <c r="D2522" s="9" t="s">
        <v>984</v>
      </c>
      <c r="E2522" s="9" t="s">
        <v>5785</v>
      </c>
      <c r="F2522" s="9" t="s">
        <v>27</v>
      </c>
      <c r="G2522" s="9">
        <v>68206.600000000006</v>
      </c>
      <c r="H2522" s="9">
        <v>4</v>
      </c>
      <c r="I2522" s="10">
        <v>0.88</v>
      </c>
      <c r="J2522" s="11">
        <v>272826.42</v>
      </c>
      <c r="K2522" s="9">
        <v>55006.6</v>
      </c>
      <c r="L2522" s="11">
        <v>52800</v>
      </c>
      <c r="M2522" s="9" t="s">
        <v>21</v>
      </c>
      <c r="N2522" s="9" t="s">
        <v>28</v>
      </c>
      <c r="O2522" s="9" t="s">
        <v>23</v>
      </c>
      <c r="P2522" s="9">
        <v>6</v>
      </c>
      <c r="Q2522" s="9">
        <v>2024</v>
      </c>
      <c r="R2522" s="11">
        <f>Raw_Data!$G2522*Raw_Data!$H2522</f>
        <v>272826.40000000002</v>
      </c>
      <c r="S2522" s="11">
        <f>Raw_Data!$R2522*Raw_Data!$I2522/100</f>
        <v>2400.8723200000004</v>
      </c>
      <c r="T2522" s="11">
        <f>Raw_Data!$R2522-Raw_Data!$S2522</f>
        <v>270425.52768</v>
      </c>
      <c r="U2522" s="16">
        <f>Raw_Data!$L2522/Raw_Data!$J2522</f>
        <v>0.19352964423313548</v>
      </c>
    </row>
    <row r="2523" spans="1:21" x14ac:dyDescent="0.3">
      <c r="A2523" s="13" t="s">
        <v>3282</v>
      </c>
      <c r="B2523" s="12">
        <v>45472</v>
      </c>
      <c r="C2523" s="13" t="s">
        <v>25</v>
      </c>
      <c r="D2523" s="13" t="s">
        <v>961</v>
      </c>
      <c r="E2523" s="13" t="s">
        <v>5790</v>
      </c>
      <c r="F2523" s="13" t="s">
        <v>55</v>
      </c>
      <c r="G2523" s="13">
        <v>99451.78</v>
      </c>
      <c r="H2523" s="13">
        <v>58</v>
      </c>
      <c r="I2523" s="14">
        <v>2.58</v>
      </c>
      <c r="J2523" s="15">
        <v>5768203.2300000004</v>
      </c>
      <c r="K2523" s="13">
        <v>74579.12</v>
      </c>
      <c r="L2523" s="15">
        <v>1442614.1</v>
      </c>
      <c r="M2523" s="13" t="s">
        <v>36</v>
      </c>
      <c r="N2523" s="13" t="s">
        <v>58</v>
      </c>
      <c r="O2523" s="13" t="s">
        <v>23</v>
      </c>
      <c r="P2523" s="13">
        <v>6</v>
      </c>
      <c r="Q2523" s="13">
        <v>2024</v>
      </c>
      <c r="R2523" s="15">
        <f>Raw_Data!$G2523*Raw_Data!$H2523</f>
        <v>5768203.2400000002</v>
      </c>
      <c r="S2523" s="15">
        <f>Raw_Data!$R2523*Raw_Data!$I2523/100</f>
        <v>148819.64359200001</v>
      </c>
      <c r="T2523" s="15">
        <f>Raw_Data!$R2523-Raw_Data!$S2523</f>
        <v>5619383.5964080002</v>
      </c>
      <c r="U2523" s="17">
        <f>Raw_Data!$L2523/Raw_Data!$J2523</f>
        <v>0.25009765475964341</v>
      </c>
    </row>
    <row r="2524" spans="1:21" x14ac:dyDescent="0.3">
      <c r="A2524" s="9" t="s">
        <v>3283</v>
      </c>
      <c r="B2524" s="8">
        <v>45473</v>
      </c>
      <c r="C2524" s="9" t="s">
        <v>34</v>
      </c>
      <c r="D2524" s="9" t="s">
        <v>136</v>
      </c>
      <c r="E2524" s="9" t="s">
        <v>5785</v>
      </c>
      <c r="F2524" s="9" t="s">
        <v>42</v>
      </c>
      <c r="G2524" s="9">
        <v>74087.27</v>
      </c>
      <c r="H2524" s="9">
        <v>93</v>
      </c>
      <c r="I2524" s="10">
        <v>4.3</v>
      </c>
      <c r="J2524" s="11">
        <v>6890115.7300000004</v>
      </c>
      <c r="K2524" s="9">
        <v>50114.16</v>
      </c>
      <c r="L2524" s="11">
        <v>2229498.65</v>
      </c>
      <c r="M2524" s="9" t="s">
        <v>36</v>
      </c>
      <c r="N2524" s="9" t="s">
        <v>22</v>
      </c>
      <c r="O2524" s="9" t="s">
        <v>23</v>
      </c>
      <c r="P2524" s="9">
        <v>6</v>
      </c>
      <c r="Q2524" s="9">
        <v>2024</v>
      </c>
      <c r="R2524" s="11">
        <f>Raw_Data!$G2524*Raw_Data!$H2524</f>
        <v>6890116.1100000003</v>
      </c>
      <c r="S2524" s="11">
        <f>Raw_Data!$R2524*Raw_Data!$I2524/100</f>
        <v>296274.99273</v>
      </c>
      <c r="T2524" s="11">
        <f>Raw_Data!$R2524-Raw_Data!$S2524</f>
        <v>6593841.1172700003</v>
      </c>
      <c r="U2524" s="16">
        <f>Raw_Data!$L2524/Raw_Data!$J2524</f>
        <v>0.32357927462562369</v>
      </c>
    </row>
    <row r="2525" spans="1:21" x14ac:dyDescent="0.3">
      <c r="A2525" s="13" t="s">
        <v>3284</v>
      </c>
      <c r="B2525" s="12">
        <v>45473</v>
      </c>
      <c r="C2525" s="13" t="s">
        <v>40</v>
      </c>
      <c r="D2525" s="13" t="s">
        <v>1108</v>
      </c>
      <c r="E2525" s="13" t="s">
        <v>5788</v>
      </c>
      <c r="F2525" s="13" t="s">
        <v>55</v>
      </c>
      <c r="G2525" s="13">
        <v>87372.04</v>
      </c>
      <c r="H2525" s="13">
        <v>7</v>
      </c>
      <c r="I2525" s="14">
        <v>8.59</v>
      </c>
      <c r="J2525" s="15">
        <v>611604.30000000005</v>
      </c>
      <c r="K2525" s="13">
        <v>59305.67</v>
      </c>
      <c r="L2525" s="15">
        <v>196464.59</v>
      </c>
      <c r="M2525" s="13" t="s">
        <v>21</v>
      </c>
      <c r="N2525" s="13" t="s">
        <v>22</v>
      </c>
      <c r="O2525" s="13" t="s">
        <v>29</v>
      </c>
      <c r="P2525" s="13">
        <v>6</v>
      </c>
      <c r="Q2525" s="13">
        <v>2024</v>
      </c>
      <c r="R2525" s="15">
        <f>Raw_Data!$G2525*Raw_Data!$H2525</f>
        <v>611604.27999999991</v>
      </c>
      <c r="S2525" s="15">
        <f>Raw_Data!$R2525*Raw_Data!$I2525/100</f>
        <v>52536.807651999996</v>
      </c>
      <c r="T2525" s="15">
        <f>Raw_Data!$R2525-Raw_Data!$S2525</f>
        <v>559067.47234799992</v>
      </c>
      <c r="U2525" s="17">
        <f>Raw_Data!$L2525/Raw_Data!$J2525</f>
        <v>0.3212282680157742</v>
      </c>
    </row>
    <row r="2526" spans="1:21" x14ac:dyDescent="0.3">
      <c r="A2526" s="9" t="s">
        <v>3285</v>
      </c>
      <c r="B2526" s="8">
        <v>45473</v>
      </c>
      <c r="C2526" s="9" t="s">
        <v>40</v>
      </c>
      <c r="D2526" s="9" t="s">
        <v>421</v>
      </c>
      <c r="E2526" s="9" t="s">
        <v>5786</v>
      </c>
      <c r="F2526" s="9" t="s">
        <v>42</v>
      </c>
      <c r="G2526" s="9">
        <v>92386.69</v>
      </c>
      <c r="H2526" s="9">
        <v>2</v>
      </c>
      <c r="I2526" s="10">
        <v>3.9</v>
      </c>
      <c r="J2526" s="11">
        <v>184773.38</v>
      </c>
      <c r="K2526" s="9">
        <v>70120.95</v>
      </c>
      <c r="L2526" s="11">
        <v>44531.49</v>
      </c>
      <c r="M2526" s="9" t="s">
        <v>21</v>
      </c>
      <c r="N2526" s="9" t="s">
        <v>22</v>
      </c>
      <c r="O2526" s="9" t="s">
        <v>23</v>
      </c>
      <c r="P2526" s="9">
        <v>6</v>
      </c>
      <c r="Q2526" s="9">
        <v>2024</v>
      </c>
      <c r="R2526" s="11">
        <f>Raw_Data!$G2526*Raw_Data!$H2526</f>
        <v>184773.38</v>
      </c>
      <c r="S2526" s="11">
        <f>Raw_Data!$R2526*Raw_Data!$I2526/100</f>
        <v>7206.1618200000003</v>
      </c>
      <c r="T2526" s="11">
        <f>Raw_Data!$R2526-Raw_Data!$S2526</f>
        <v>177567.21818</v>
      </c>
      <c r="U2526" s="16">
        <f>Raw_Data!$L2526/Raw_Data!$J2526</f>
        <v>0.24100598257173192</v>
      </c>
    </row>
    <row r="2527" spans="1:21" x14ac:dyDescent="0.3">
      <c r="A2527" s="13" t="s">
        <v>3286</v>
      </c>
      <c r="B2527" s="12">
        <v>45473</v>
      </c>
      <c r="C2527" s="13" t="s">
        <v>34</v>
      </c>
      <c r="D2527" s="13" t="s">
        <v>1205</v>
      </c>
      <c r="E2527" s="13" t="s">
        <v>5789</v>
      </c>
      <c r="F2527" s="13" t="s">
        <v>32</v>
      </c>
      <c r="G2527" s="13">
        <v>61045.09</v>
      </c>
      <c r="H2527" s="13">
        <v>10</v>
      </c>
      <c r="I2527" s="14">
        <v>0.96</v>
      </c>
      <c r="J2527" s="15">
        <v>610450.89</v>
      </c>
      <c r="K2527" s="13">
        <v>53207.99</v>
      </c>
      <c r="L2527" s="15">
        <v>78371.02</v>
      </c>
      <c r="M2527" s="13" t="s">
        <v>21</v>
      </c>
      <c r="N2527" s="13" t="s">
        <v>58</v>
      </c>
      <c r="O2527" s="13" t="s">
        <v>23</v>
      </c>
      <c r="P2527" s="13">
        <v>6</v>
      </c>
      <c r="Q2527" s="13">
        <v>2024</v>
      </c>
      <c r="R2527" s="15">
        <f>Raw_Data!$G2527*Raw_Data!$H2527</f>
        <v>610450.89999999991</v>
      </c>
      <c r="S2527" s="15">
        <f>Raw_Data!$R2527*Raw_Data!$I2527/100</f>
        <v>5860.3286399999997</v>
      </c>
      <c r="T2527" s="15">
        <f>Raw_Data!$R2527-Raw_Data!$S2527</f>
        <v>604590.57135999994</v>
      </c>
      <c r="U2527" s="17">
        <f>Raw_Data!$L2527/Raw_Data!$J2527</f>
        <v>0.12838218648514052</v>
      </c>
    </row>
    <row r="2528" spans="1:21" x14ac:dyDescent="0.3">
      <c r="A2528" s="9" t="s">
        <v>3287</v>
      </c>
      <c r="B2528" s="8">
        <v>45474</v>
      </c>
      <c r="C2528" s="9" t="s">
        <v>47</v>
      </c>
      <c r="D2528" s="9" t="s">
        <v>1065</v>
      </c>
      <c r="E2528" s="9" t="s">
        <v>5785</v>
      </c>
      <c r="F2528" s="9" t="s">
        <v>55</v>
      </c>
      <c r="G2528" s="9">
        <v>62972.85</v>
      </c>
      <c r="H2528" s="9">
        <v>10</v>
      </c>
      <c r="I2528" s="10">
        <v>1.99</v>
      </c>
      <c r="J2528" s="11">
        <v>629728.53</v>
      </c>
      <c r="K2528" s="9">
        <v>45615.17</v>
      </c>
      <c r="L2528" s="11">
        <v>173576.85</v>
      </c>
      <c r="M2528" s="9" t="s">
        <v>21</v>
      </c>
      <c r="N2528" s="9" t="s">
        <v>45</v>
      </c>
      <c r="O2528" s="9" t="s">
        <v>23</v>
      </c>
      <c r="P2528" s="9">
        <v>7</v>
      </c>
      <c r="Q2528" s="9">
        <v>2024</v>
      </c>
      <c r="R2528" s="11">
        <f>Raw_Data!$G2528*Raw_Data!$H2528</f>
        <v>629728.5</v>
      </c>
      <c r="S2528" s="11">
        <f>Raw_Data!$R2528*Raw_Data!$I2528/100</f>
        <v>12531.597150000001</v>
      </c>
      <c r="T2528" s="11">
        <f>Raw_Data!$R2528-Raw_Data!$S2528</f>
        <v>617196.90284999995</v>
      </c>
      <c r="U2528" s="16">
        <f>Raw_Data!$L2528/Raw_Data!$J2528</f>
        <v>0.27563758307091468</v>
      </c>
    </row>
    <row r="2529" spans="1:21" x14ac:dyDescent="0.3">
      <c r="A2529" s="13" t="s">
        <v>3288</v>
      </c>
      <c r="B2529" s="12">
        <v>45474</v>
      </c>
      <c r="C2529" s="13" t="s">
        <v>25</v>
      </c>
      <c r="D2529" s="13" t="s">
        <v>1298</v>
      </c>
      <c r="E2529" s="13" t="s">
        <v>5789</v>
      </c>
      <c r="F2529" s="13" t="s">
        <v>42</v>
      </c>
      <c r="G2529" s="13">
        <v>133558.49</v>
      </c>
      <c r="H2529" s="13">
        <v>12</v>
      </c>
      <c r="I2529" s="14">
        <v>3.36</v>
      </c>
      <c r="J2529" s="15">
        <v>1602701.89</v>
      </c>
      <c r="K2529" s="13">
        <v>91389.69</v>
      </c>
      <c r="L2529" s="15">
        <v>506025.58</v>
      </c>
      <c r="M2529" s="13" t="s">
        <v>21</v>
      </c>
      <c r="N2529" s="13" t="s">
        <v>28</v>
      </c>
      <c r="O2529" s="13" t="s">
        <v>23</v>
      </c>
      <c r="P2529" s="13">
        <v>7</v>
      </c>
      <c r="Q2529" s="13">
        <v>2024</v>
      </c>
      <c r="R2529" s="15">
        <f>Raw_Data!$G2529*Raw_Data!$H2529</f>
        <v>1602701.88</v>
      </c>
      <c r="S2529" s="15">
        <f>Raw_Data!$R2529*Raw_Data!$I2529/100</f>
        <v>53850.783167999994</v>
      </c>
      <c r="T2529" s="15">
        <f>Raw_Data!$R2529-Raw_Data!$S2529</f>
        <v>1548851.096832</v>
      </c>
      <c r="U2529" s="17">
        <f>Raw_Data!$L2529/Raw_Data!$J2529</f>
        <v>0.31573281541459969</v>
      </c>
    </row>
    <row r="2530" spans="1:21" x14ac:dyDescent="0.3">
      <c r="A2530" s="9" t="s">
        <v>3289</v>
      </c>
      <c r="B2530" s="8">
        <v>45474</v>
      </c>
      <c r="C2530" s="9" t="s">
        <v>25</v>
      </c>
      <c r="D2530" s="9" t="s">
        <v>38</v>
      </c>
      <c r="E2530" s="9" t="s">
        <v>5789</v>
      </c>
      <c r="F2530" s="9" t="s">
        <v>32</v>
      </c>
      <c r="G2530" s="9">
        <v>100222.05</v>
      </c>
      <c r="H2530" s="9">
        <v>3</v>
      </c>
      <c r="I2530" s="10">
        <v>12.78</v>
      </c>
      <c r="J2530" s="11">
        <v>300666.15999999997</v>
      </c>
      <c r="K2530" s="9">
        <v>88096.34</v>
      </c>
      <c r="L2530" s="11">
        <v>36377.129999999997</v>
      </c>
      <c r="M2530" s="9" t="s">
        <v>21</v>
      </c>
      <c r="N2530" s="9" t="s">
        <v>28</v>
      </c>
      <c r="O2530" s="9" t="s">
        <v>29</v>
      </c>
      <c r="P2530" s="9">
        <v>7</v>
      </c>
      <c r="Q2530" s="9">
        <v>2024</v>
      </c>
      <c r="R2530" s="11">
        <f>Raw_Data!$G2530*Raw_Data!$H2530</f>
        <v>300666.15000000002</v>
      </c>
      <c r="S2530" s="11">
        <f>Raw_Data!$R2530*Raw_Data!$I2530/100</f>
        <v>38425.133969999995</v>
      </c>
      <c r="T2530" s="11">
        <f>Raw_Data!$R2530-Raw_Data!$S2530</f>
        <v>262241.01603000006</v>
      </c>
      <c r="U2530" s="16">
        <f>Raw_Data!$L2530/Raw_Data!$J2530</f>
        <v>0.12098844113351499</v>
      </c>
    </row>
    <row r="2531" spans="1:21" x14ac:dyDescent="0.3">
      <c r="A2531" s="13" t="s">
        <v>3290</v>
      </c>
      <c r="B2531" s="12">
        <v>45474</v>
      </c>
      <c r="C2531" s="13" t="s">
        <v>47</v>
      </c>
      <c r="D2531" s="13" t="s">
        <v>2405</v>
      </c>
      <c r="E2531" s="13" t="s">
        <v>5788</v>
      </c>
      <c r="F2531" s="13" t="s">
        <v>20</v>
      </c>
      <c r="G2531" s="13">
        <v>47339.35</v>
      </c>
      <c r="H2531" s="13">
        <v>6</v>
      </c>
      <c r="I2531" s="14">
        <v>5.47</v>
      </c>
      <c r="J2531" s="15">
        <v>284036.12</v>
      </c>
      <c r="K2531" s="13">
        <v>39853.57</v>
      </c>
      <c r="L2531" s="15">
        <v>44914.71</v>
      </c>
      <c r="M2531" s="13" t="s">
        <v>21</v>
      </c>
      <c r="N2531" s="13" t="s">
        <v>58</v>
      </c>
      <c r="O2531" s="13" t="s">
        <v>29</v>
      </c>
      <c r="P2531" s="13">
        <v>7</v>
      </c>
      <c r="Q2531" s="13">
        <v>2024</v>
      </c>
      <c r="R2531" s="15">
        <f>Raw_Data!$G2531*Raw_Data!$H2531</f>
        <v>284036.09999999998</v>
      </c>
      <c r="S2531" s="15">
        <f>Raw_Data!$R2531*Raw_Data!$I2531/100</f>
        <v>15536.774669999997</v>
      </c>
      <c r="T2531" s="15">
        <f>Raw_Data!$R2531-Raw_Data!$S2531</f>
        <v>268499.32532999996</v>
      </c>
      <c r="U2531" s="17">
        <f>Raw_Data!$L2531/Raw_Data!$J2531</f>
        <v>0.15813027582548303</v>
      </c>
    </row>
    <row r="2532" spans="1:21" x14ac:dyDescent="0.3">
      <c r="A2532" s="9" t="s">
        <v>3291</v>
      </c>
      <c r="B2532" s="8">
        <v>45475</v>
      </c>
      <c r="C2532" s="9" t="s">
        <v>40</v>
      </c>
      <c r="D2532" s="9" t="s">
        <v>467</v>
      </c>
      <c r="E2532" s="9" t="s">
        <v>5788</v>
      </c>
      <c r="F2532" s="9" t="s">
        <v>20</v>
      </c>
      <c r="G2532" s="9">
        <v>103365.99</v>
      </c>
      <c r="H2532" s="9">
        <v>75</v>
      </c>
      <c r="I2532" s="10">
        <v>1.29</v>
      </c>
      <c r="J2532" s="11">
        <v>7752449.3399999999</v>
      </c>
      <c r="K2532" s="9">
        <v>83191.399999999994</v>
      </c>
      <c r="L2532" s="11">
        <v>1513094.51</v>
      </c>
      <c r="M2532" s="9" t="s">
        <v>36</v>
      </c>
      <c r="N2532" s="9" t="s">
        <v>28</v>
      </c>
      <c r="O2532" s="9" t="s">
        <v>23</v>
      </c>
      <c r="P2532" s="9">
        <v>7</v>
      </c>
      <c r="Q2532" s="9">
        <v>2024</v>
      </c>
      <c r="R2532" s="11">
        <f>Raw_Data!$G2532*Raw_Data!$H2532</f>
        <v>7752449.25</v>
      </c>
      <c r="S2532" s="11">
        <f>Raw_Data!$R2532*Raw_Data!$I2532/100</f>
        <v>100006.595325</v>
      </c>
      <c r="T2532" s="11">
        <f>Raw_Data!$R2532-Raw_Data!$S2532</f>
        <v>7652442.6546750003</v>
      </c>
      <c r="U2532" s="16">
        <f>Raw_Data!$L2532/Raw_Data!$J2532</f>
        <v>0.19517631701157301</v>
      </c>
    </row>
    <row r="2533" spans="1:21" x14ac:dyDescent="0.3">
      <c r="A2533" s="13" t="s">
        <v>3292</v>
      </c>
      <c r="B2533" s="12">
        <v>45475</v>
      </c>
      <c r="C2533" s="13" t="s">
        <v>40</v>
      </c>
      <c r="D2533" s="13" t="s">
        <v>2049</v>
      </c>
      <c r="E2533" s="13" t="s">
        <v>5788</v>
      </c>
      <c r="F2533" s="13" t="s">
        <v>42</v>
      </c>
      <c r="G2533" s="13">
        <v>100140.13</v>
      </c>
      <c r="H2533" s="13">
        <v>3</v>
      </c>
      <c r="I2533" s="14">
        <v>4.07</v>
      </c>
      <c r="J2533" s="15">
        <v>300420.39</v>
      </c>
      <c r="K2533" s="13">
        <v>76648.11</v>
      </c>
      <c r="L2533" s="15">
        <v>70476.039999999994</v>
      </c>
      <c r="M2533" s="13" t="s">
        <v>21</v>
      </c>
      <c r="N2533" s="13" t="s">
        <v>22</v>
      </c>
      <c r="O2533" s="13" t="s">
        <v>23</v>
      </c>
      <c r="P2533" s="13">
        <v>7</v>
      </c>
      <c r="Q2533" s="13">
        <v>2024</v>
      </c>
      <c r="R2533" s="15">
        <f>Raw_Data!$G2533*Raw_Data!$H2533</f>
        <v>300420.39</v>
      </c>
      <c r="S2533" s="15">
        <f>Raw_Data!$R2533*Raw_Data!$I2533/100</f>
        <v>12227.109873000001</v>
      </c>
      <c r="T2533" s="15">
        <f>Raw_Data!$R2533-Raw_Data!$S2533</f>
        <v>288193.28012700001</v>
      </c>
      <c r="U2533" s="17">
        <f>Raw_Data!$L2533/Raw_Data!$J2533</f>
        <v>0.23459140040394724</v>
      </c>
    </row>
    <row r="2534" spans="1:21" x14ac:dyDescent="0.3">
      <c r="A2534" s="9" t="s">
        <v>3293</v>
      </c>
      <c r="B2534" s="8">
        <v>45475</v>
      </c>
      <c r="C2534" s="9" t="s">
        <v>47</v>
      </c>
      <c r="D2534" s="9" t="s">
        <v>2371</v>
      </c>
      <c r="E2534" s="9" t="s">
        <v>5790</v>
      </c>
      <c r="F2534" s="9" t="s">
        <v>42</v>
      </c>
      <c r="G2534" s="9">
        <v>57562.21</v>
      </c>
      <c r="H2534" s="9">
        <v>37</v>
      </c>
      <c r="I2534" s="10">
        <v>2.66</v>
      </c>
      <c r="J2534" s="11">
        <v>2129801.7599999998</v>
      </c>
      <c r="K2534" s="9">
        <v>43521.82</v>
      </c>
      <c r="L2534" s="11">
        <v>519494.35</v>
      </c>
      <c r="M2534" s="9" t="s">
        <v>36</v>
      </c>
      <c r="N2534" s="9" t="s">
        <v>45</v>
      </c>
      <c r="O2534" s="9" t="s">
        <v>23</v>
      </c>
      <c r="P2534" s="9">
        <v>7</v>
      </c>
      <c r="Q2534" s="9">
        <v>2024</v>
      </c>
      <c r="R2534" s="11">
        <f>Raw_Data!$G2534*Raw_Data!$H2534</f>
        <v>2129801.77</v>
      </c>
      <c r="S2534" s="11">
        <f>Raw_Data!$R2534*Raw_Data!$I2534/100</f>
        <v>56652.727082000005</v>
      </c>
      <c r="T2534" s="11">
        <f>Raw_Data!$R2534-Raw_Data!$S2534</f>
        <v>2073149.0429179999</v>
      </c>
      <c r="U2534" s="16">
        <f>Raw_Data!$L2534/Raw_Data!$J2534</f>
        <v>0.24391676246901028</v>
      </c>
    </row>
    <row r="2535" spans="1:21" x14ac:dyDescent="0.3">
      <c r="A2535" s="13" t="s">
        <v>3294</v>
      </c>
      <c r="B2535" s="12">
        <v>45475</v>
      </c>
      <c r="C2535" s="13" t="s">
        <v>34</v>
      </c>
      <c r="D2535" s="13" t="s">
        <v>435</v>
      </c>
      <c r="E2535" s="13" t="s">
        <v>5785</v>
      </c>
      <c r="F2535" s="13" t="s">
        <v>27</v>
      </c>
      <c r="G2535" s="13">
        <v>69244.09</v>
      </c>
      <c r="H2535" s="13">
        <v>55</v>
      </c>
      <c r="I2535" s="14">
        <v>2.4500000000000002</v>
      </c>
      <c r="J2535" s="15">
        <v>3808424.93</v>
      </c>
      <c r="K2535" s="13">
        <v>53222.69</v>
      </c>
      <c r="L2535" s="15">
        <v>881177.1</v>
      </c>
      <c r="M2535" s="13" t="s">
        <v>36</v>
      </c>
      <c r="N2535" s="13" t="s">
        <v>58</v>
      </c>
      <c r="O2535" s="13" t="s">
        <v>23</v>
      </c>
      <c r="P2535" s="13">
        <v>7</v>
      </c>
      <c r="Q2535" s="13">
        <v>2024</v>
      </c>
      <c r="R2535" s="15">
        <f>Raw_Data!$G2535*Raw_Data!$H2535</f>
        <v>3808424.9499999997</v>
      </c>
      <c r="S2535" s="15">
        <f>Raw_Data!$R2535*Raw_Data!$I2535/100</f>
        <v>93306.411274999991</v>
      </c>
      <c r="T2535" s="15">
        <f>Raw_Data!$R2535-Raw_Data!$S2535</f>
        <v>3715118.5387249999</v>
      </c>
      <c r="U2535" s="17">
        <f>Raw_Data!$L2535/Raw_Data!$J2535</f>
        <v>0.23137573043877746</v>
      </c>
    </row>
    <row r="2536" spans="1:21" x14ac:dyDescent="0.3">
      <c r="A2536" s="9" t="s">
        <v>3295</v>
      </c>
      <c r="B2536" s="8">
        <v>45475</v>
      </c>
      <c r="C2536" s="9" t="s">
        <v>40</v>
      </c>
      <c r="D2536" s="9" t="s">
        <v>431</v>
      </c>
      <c r="E2536" s="9" t="s">
        <v>5788</v>
      </c>
      <c r="F2536" s="9" t="s">
        <v>42</v>
      </c>
      <c r="G2536" s="9">
        <v>93669.24</v>
      </c>
      <c r="H2536" s="9">
        <v>6</v>
      </c>
      <c r="I2536" s="10">
        <v>5.53</v>
      </c>
      <c r="J2536" s="11">
        <v>562015.43999999994</v>
      </c>
      <c r="K2536" s="9">
        <v>69937.509999999995</v>
      </c>
      <c r="L2536" s="11">
        <v>142390.39999999999</v>
      </c>
      <c r="M2536" s="9" t="s">
        <v>21</v>
      </c>
      <c r="N2536" s="9" t="s">
        <v>28</v>
      </c>
      <c r="O2536" s="9" t="s">
        <v>23</v>
      </c>
      <c r="P2536" s="9">
        <v>7</v>
      </c>
      <c r="Q2536" s="9">
        <v>2024</v>
      </c>
      <c r="R2536" s="11">
        <f>Raw_Data!$G2536*Raw_Data!$H2536</f>
        <v>562015.44000000006</v>
      </c>
      <c r="S2536" s="11">
        <f>Raw_Data!$R2536*Raw_Data!$I2536/100</f>
        <v>31079.453832000007</v>
      </c>
      <c r="T2536" s="11">
        <f>Raw_Data!$R2536-Raw_Data!$S2536</f>
        <v>530935.98616800003</v>
      </c>
      <c r="U2536" s="16">
        <f>Raw_Data!$L2536/Raw_Data!$J2536</f>
        <v>0.25335674051944196</v>
      </c>
    </row>
    <row r="2537" spans="1:21" x14ac:dyDescent="0.3">
      <c r="A2537" s="13" t="s">
        <v>3296</v>
      </c>
      <c r="B2537" s="12">
        <v>45475</v>
      </c>
      <c r="C2537" s="13" t="s">
        <v>47</v>
      </c>
      <c r="D2537" s="13" t="s">
        <v>528</v>
      </c>
      <c r="E2537" s="13" t="s">
        <v>5788</v>
      </c>
      <c r="F2537" s="13" t="s">
        <v>27</v>
      </c>
      <c r="G2537" s="13">
        <v>61706.67</v>
      </c>
      <c r="H2537" s="13">
        <v>1</v>
      </c>
      <c r="I2537" s="14">
        <v>1.02</v>
      </c>
      <c r="J2537" s="15">
        <v>61706.67</v>
      </c>
      <c r="K2537" s="13">
        <v>46984.5</v>
      </c>
      <c r="L2537" s="15">
        <v>14722.18</v>
      </c>
      <c r="M2537" s="13" t="s">
        <v>21</v>
      </c>
      <c r="N2537" s="13" t="s">
        <v>22</v>
      </c>
      <c r="O2537" s="13" t="s">
        <v>23</v>
      </c>
      <c r="P2537" s="13">
        <v>7</v>
      </c>
      <c r="Q2537" s="13">
        <v>2024</v>
      </c>
      <c r="R2537" s="15">
        <f>Raw_Data!$G2537*Raw_Data!$H2537</f>
        <v>61706.67</v>
      </c>
      <c r="S2537" s="15">
        <f>Raw_Data!$R2537*Raw_Data!$I2537/100</f>
        <v>629.40803399999993</v>
      </c>
      <c r="T2537" s="15">
        <f>Raw_Data!$R2537-Raw_Data!$S2537</f>
        <v>61077.261965999998</v>
      </c>
      <c r="U2537" s="17">
        <f>Raw_Data!$L2537/Raw_Data!$J2537</f>
        <v>0.23858328443262294</v>
      </c>
    </row>
    <row r="2538" spans="1:21" x14ac:dyDescent="0.3">
      <c r="A2538" s="9" t="s">
        <v>3297</v>
      </c>
      <c r="B2538" s="8">
        <v>45476</v>
      </c>
      <c r="C2538" s="9" t="s">
        <v>34</v>
      </c>
      <c r="D2538" s="9" t="s">
        <v>574</v>
      </c>
      <c r="E2538" s="9" t="s">
        <v>5788</v>
      </c>
      <c r="F2538" s="9" t="s">
        <v>32</v>
      </c>
      <c r="G2538" s="9">
        <v>54610.47</v>
      </c>
      <c r="H2538" s="9">
        <v>2</v>
      </c>
      <c r="I2538" s="10">
        <v>5.67</v>
      </c>
      <c r="J2538" s="11">
        <v>109220.94</v>
      </c>
      <c r="K2538" s="9">
        <v>47069.62</v>
      </c>
      <c r="L2538" s="11">
        <v>15081.69</v>
      </c>
      <c r="M2538" s="9" t="s">
        <v>21</v>
      </c>
      <c r="N2538" s="9" t="s">
        <v>58</v>
      </c>
      <c r="O2538" s="9" t="s">
        <v>23</v>
      </c>
      <c r="P2538" s="9">
        <v>7</v>
      </c>
      <c r="Q2538" s="9">
        <v>2024</v>
      </c>
      <c r="R2538" s="11">
        <f>Raw_Data!$G2538*Raw_Data!$H2538</f>
        <v>109220.94</v>
      </c>
      <c r="S2538" s="11">
        <f>Raw_Data!$R2538*Raw_Data!$I2538/100</f>
        <v>6192.8272980000002</v>
      </c>
      <c r="T2538" s="11">
        <f>Raw_Data!$R2538-Raw_Data!$S2538</f>
        <v>103028.112702</v>
      </c>
      <c r="U2538" s="16">
        <f>Raw_Data!$L2538/Raw_Data!$J2538</f>
        <v>0.13808423549550114</v>
      </c>
    </row>
    <row r="2539" spans="1:21" x14ac:dyDescent="0.3">
      <c r="A2539" s="13" t="s">
        <v>3298</v>
      </c>
      <c r="B2539" s="12">
        <v>45476</v>
      </c>
      <c r="C2539" s="13" t="s">
        <v>18</v>
      </c>
      <c r="D2539" s="13" t="s">
        <v>2663</v>
      </c>
      <c r="E2539" s="13" t="s">
        <v>5790</v>
      </c>
      <c r="F2539" s="13" t="s">
        <v>27</v>
      </c>
      <c r="G2539" s="13">
        <v>56720.94</v>
      </c>
      <c r="H2539" s="13">
        <v>28</v>
      </c>
      <c r="I2539" s="14">
        <v>0.55000000000000004</v>
      </c>
      <c r="J2539" s="15">
        <v>1588186.23</v>
      </c>
      <c r="K2539" s="13">
        <v>44724.9</v>
      </c>
      <c r="L2539" s="15">
        <v>335889.14</v>
      </c>
      <c r="M2539" s="13" t="s">
        <v>36</v>
      </c>
      <c r="N2539" s="13" t="s">
        <v>58</v>
      </c>
      <c r="O2539" s="13" t="s">
        <v>23</v>
      </c>
      <c r="P2539" s="13">
        <v>7</v>
      </c>
      <c r="Q2539" s="13">
        <v>2024</v>
      </c>
      <c r="R2539" s="15">
        <f>Raw_Data!$G2539*Raw_Data!$H2539</f>
        <v>1588186.32</v>
      </c>
      <c r="S2539" s="15">
        <f>Raw_Data!$R2539*Raw_Data!$I2539/100</f>
        <v>8735.0247600000021</v>
      </c>
      <c r="T2539" s="15">
        <f>Raw_Data!$R2539-Raw_Data!$S2539</f>
        <v>1579451.2952400001</v>
      </c>
      <c r="U2539" s="17">
        <f>Raw_Data!$L2539/Raw_Data!$J2539</f>
        <v>0.2114922882815827</v>
      </c>
    </row>
    <row r="2540" spans="1:21" x14ac:dyDescent="0.3">
      <c r="A2540" s="9" t="s">
        <v>3299</v>
      </c>
      <c r="B2540" s="8">
        <v>45476</v>
      </c>
      <c r="C2540" s="9" t="s">
        <v>34</v>
      </c>
      <c r="D2540" s="9" t="s">
        <v>534</v>
      </c>
      <c r="E2540" s="9" t="s">
        <v>5788</v>
      </c>
      <c r="F2540" s="9" t="s">
        <v>32</v>
      </c>
      <c r="G2540" s="9">
        <v>65502.75</v>
      </c>
      <c r="H2540" s="9">
        <v>2</v>
      </c>
      <c r="I2540" s="10">
        <v>3.82</v>
      </c>
      <c r="J2540" s="11">
        <v>131005.5</v>
      </c>
      <c r="K2540" s="9">
        <v>55126.95</v>
      </c>
      <c r="L2540" s="11">
        <v>20751.59</v>
      </c>
      <c r="M2540" s="9" t="s">
        <v>21</v>
      </c>
      <c r="N2540" s="9" t="s">
        <v>22</v>
      </c>
      <c r="O2540" s="9" t="s">
        <v>23</v>
      </c>
      <c r="P2540" s="9">
        <v>7</v>
      </c>
      <c r="Q2540" s="9">
        <v>2024</v>
      </c>
      <c r="R2540" s="11">
        <f>Raw_Data!$G2540*Raw_Data!$H2540</f>
        <v>131005.5</v>
      </c>
      <c r="S2540" s="11">
        <f>Raw_Data!$R2540*Raw_Data!$I2540/100</f>
        <v>5004.4100999999991</v>
      </c>
      <c r="T2540" s="11">
        <f>Raw_Data!$R2540-Raw_Data!$S2540</f>
        <v>126001.08990000001</v>
      </c>
      <c r="U2540" s="16">
        <f>Raw_Data!$L2540/Raw_Data!$J2540</f>
        <v>0.15840243348561703</v>
      </c>
    </row>
    <row r="2541" spans="1:21" x14ac:dyDescent="0.3">
      <c r="A2541" s="13" t="s">
        <v>3300</v>
      </c>
      <c r="B2541" s="12">
        <v>45476</v>
      </c>
      <c r="C2541" s="13" t="s">
        <v>18</v>
      </c>
      <c r="D2541" s="13" t="s">
        <v>1919</v>
      </c>
      <c r="E2541" s="13" t="s">
        <v>5787</v>
      </c>
      <c r="F2541" s="13" t="s">
        <v>27</v>
      </c>
      <c r="G2541" s="13">
        <v>55092.31</v>
      </c>
      <c r="H2541" s="13">
        <v>9</v>
      </c>
      <c r="I2541" s="14">
        <v>1.03</v>
      </c>
      <c r="J2541" s="15">
        <v>495830.79</v>
      </c>
      <c r="K2541" s="13">
        <v>40587.99</v>
      </c>
      <c r="L2541" s="15">
        <v>130538.84</v>
      </c>
      <c r="M2541" s="13" t="s">
        <v>21</v>
      </c>
      <c r="N2541" s="13" t="s">
        <v>22</v>
      </c>
      <c r="O2541" s="13" t="s">
        <v>23</v>
      </c>
      <c r="P2541" s="13">
        <v>7</v>
      </c>
      <c r="Q2541" s="13">
        <v>2024</v>
      </c>
      <c r="R2541" s="15">
        <f>Raw_Data!$G2541*Raw_Data!$H2541</f>
        <v>495830.79</v>
      </c>
      <c r="S2541" s="15">
        <f>Raw_Data!$R2541*Raw_Data!$I2541/100</f>
        <v>5107.0571369999998</v>
      </c>
      <c r="T2541" s="15">
        <f>Raw_Data!$R2541-Raw_Data!$S2541</f>
        <v>490723.73286299995</v>
      </c>
      <c r="U2541" s="17">
        <f>Raw_Data!$L2541/Raw_Data!$J2541</f>
        <v>0.26327296051945465</v>
      </c>
    </row>
    <row r="2542" spans="1:21" x14ac:dyDescent="0.3">
      <c r="A2542" s="9" t="s">
        <v>3301</v>
      </c>
      <c r="B2542" s="8">
        <v>45477</v>
      </c>
      <c r="C2542" s="9" t="s">
        <v>25</v>
      </c>
      <c r="D2542" s="9" t="s">
        <v>1121</v>
      </c>
      <c r="E2542" s="9" t="s">
        <v>5785</v>
      </c>
      <c r="F2542" s="9" t="s">
        <v>42</v>
      </c>
      <c r="G2542" s="9">
        <v>104951.45</v>
      </c>
      <c r="H2542" s="9">
        <v>3</v>
      </c>
      <c r="I2542" s="10">
        <v>3.46</v>
      </c>
      <c r="J2542" s="11">
        <v>314854.34999999998</v>
      </c>
      <c r="K2542" s="9">
        <v>77071.58</v>
      </c>
      <c r="L2542" s="11">
        <v>83639.63</v>
      </c>
      <c r="M2542" s="9" t="s">
        <v>21</v>
      </c>
      <c r="N2542" s="9" t="s">
        <v>28</v>
      </c>
      <c r="O2542" s="9" t="s">
        <v>23</v>
      </c>
      <c r="P2542" s="9">
        <v>7</v>
      </c>
      <c r="Q2542" s="9">
        <v>2024</v>
      </c>
      <c r="R2542" s="11">
        <f>Raw_Data!$G2542*Raw_Data!$H2542</f>
        <v>314854.34999999998</v>
      </c>
      <c r="S2542" s="11">
        <f>Raw_Data!$R2542*Raw_Data!$I2542/100</f>
        <v>10893.960509999999</v>
      </c>
      <c r="T2542" s="11">
        <f>Raw_Data!$R2542-Raw_Data!$S2542</f>
        <v>303960.38948999997</v>
      </c>
      <c r="U2542" s="16">
        <f>Raw_Data!$L2542/Raw_Data!$J2542</f>
        <v>0.26564546432342451</v>
      </c>
    </row>
    <row r="2543" spans="1:21" x14ac:dyDescent="0.3">
      <c r="A2543" s="13" t="s">
        <v>3302</v>
      </c>
      <c r="B2543" s="12">
        <v>45477</v>
      </c>
      <c r="C2543" s="13" t="s">
        <v>40</v>
      </c>
      <c r="D2543" s="13" t="s">
        <v>1501</v>
      </c>
      <c r="E2543" s="13" t="s">
        <v>5789</v>
      </c>
      <c r="F2543" s="13" t="s">
        <v>55</v>
      </c>
      <c r="G2543" s="13">
        <v>95878.53</v>
      </c>
      <c r="H2543" s="13">
        <v>10</v>
      </c>
      <c r="I2543" s="14">
        <v>8.9700000000000006</v>
      </c>
      <c r="J2543" s="15">
        <v>958785.35</v>
      </c>
      <c r="K2543" s="13">
        <v>70106.19</v>
      </c>
      <c r="L2543" s="15">
        <v>257723.4</v>
      </c>
      <c r="M2543" s="13" t="s">
        <v>21</v>
      </c>
      <c r="N2543" s="13" t="s">
        <v>28</v>
      </c>
      <c r="O2543" s="13" t="s">
        <v>29</v>
      </c>
      <c r="P2543" s="13">
        <v>7</v>
      </c>
      <c r="Q2543" s="13">
        <v>2024</v>
      </c>
      <c r="R2543" s="15">
        <f>Raw_Data!$G2543*Raw_Data!$H2543</f>
        <v>958785.3</v>
      </c>
      <c r="S2543" s="15">
        <f>Raw_Data!$R2543*Raw_Data!$I2543/100</f>
        <v>86003.041410000005</v>
      </c>
      <c r="T2543" s="15">
        <f>Raw_Data!$R2543-Raw_Data!$S2543</f>
        <v>872782.25858999998</v>
      </c>
      <c r="U2543" s="17">
        <f>Raw_Data!$L2543/Raw_Data!$J2543</f>
        <v>0.26880197950458878</v>
      </c>
    </row>
    <row r="2544" spans="1:21" x14ac:dyDescent="0.3">
      <c r="A2544" s="9" t="s">
        <v>3303</v>
      </c>
      <c r="B2544" s="8">
        <v>45477</v>
      </c>
      <c r="C2544" s="9" t="s">
        <v>34</v>
      </c>
      <c r="D2544" s="9" t="s">
        <v>571</v>
      </c>
      <c r="E2544" s="9" t="s">
        <v>5787</v>
      </c>
      <c r="F2544" s="9" t="s">
        <v>32</v>
      </c>
      <c r="G2544" s="9">
        <v>56934.67</v>
      </c>
      <c r="H2544" s="9">
        <v>113</v>
      </c>
      <c r="I2544" s="10">
        <v>2.41</v>
      </c>
      <c r="J2544" s="11">
        <v>6433617.3099999996</v>
      </c>
      <c r="K2544" s="9">
        <v>46940.34</v>
      </c>
      <c r="L2544" s="11">
        <v>1129359.45</v>
      </c>
      <c r="M2544" s="9" t="s">
        <v>36</v>
      </c>
      <c r="N2544" s="9" t="s">
        <v>45</v>
      </c>
      <c r="O2544" s="9" t="s">
        <v>23</v>
      </c>
      <c r="P2544" s="9">
        <v>7</v>
      </c>
      <c r="Q2544" s="9">
        <v>2024</v>
      </c>
      <c r="R2544" s="11">
        <f>Raw_Data!$G2544*Raw_Data!$H2544</f>
        <v>6433617.71</v>
      </c>
      <c r="S2544" s="11">
        <f>Raw_Data!$R2544*Raw_Data!$I2544/100</f>
        <v>155050.18681100002</v>
      </c>
      <c r="T2544" s="11">
        <f>Raw_Data!$R2544-Raw_Data!$S2544</f>
        <v>6278567.5231889999</v>
      </c>
      <c r="U2544" s="16">
        <f>Raw_Data!$L2544/Raw_Data!$J2544</f>
        <v>0.17554035243044322</v>
      </c>
    </row>
    <row r="2545" spans="1:21" x14ac:dyDescent="0.3">
      <c r="A2545" s="13" t="s">
        <v>3304</v>
      </c>
      <c r="B2545" s="12">
        <v>45478</v>
      </c>
      <c r="C2545" s="13" t="s">
        <v>34</v>
      </c>
      <c r="D2545" s="13" t="s">
        <v>715</v>
      </c>
      <c r="E2545" s="13" t="s">
        <v>5785</v>
      </c>
      <c r="F2545" s="13" t="s">
        <v>20</v>
      </c>
      <c r="G2545" s="13">
        <v>54787.13</v>
      </c>
      <c r="H2545" s="13">
        <v>7</v>
      </c>
      <c r="I2545" s="14">
        <v>1</v>
      </c>
      <c r="J2545" s="15">
        <v>383509.88</v>
      </c>
      <c r="K2545" s="13">
        <v>46272.25</v>
      </c>
      <c r="L2545" s="15">
        <v>59604.14</v>
      </c>
      <c r="M2545" s="13" t="s">
        <v>21</v>
      </c>
      <c r="N2545" s="13" t="s">
        <v>22</v>
      </c>
      <c r="O2545" s="13" t="s">
        <v>23</v>
      </c>
      <c r="P2545" s="13">
        <v>7</v>
      </c>
      <c r="Q2545" s="13">
        <v>2024</v>
      </c>
      <c r="R2545" s="15">
        <f>Raw_Data!$G2545*Raw_Data!$H2545</f>
        <v>383509.91</v>
      </c>
      <c r="S2545" s="15">
        <f>Raw_Data!$R2545*Raw_Data!$I2545/100</f>
        <v>3835.0990999999999</v>
      </c>
      <c r="T2545" s="15">
        <f>Raw_Data!$R2545-Raw_Data!$S2545</f>
        <v>379674.81089999998</v>
      </c>
      <c r="U2545" s="17">
        <f>Raw_Data!$L2545/Raw_Data!$J2545</f>
        <v>0.1554174823344838</v>
      </c>
    </row>
    <row r="2546" spans="1:21" x14ac:dyDescent="0.3">
      <c r="A2546" s="9" t="s">
        <v>3305</v>
      </c>
      <c r="B2546" s="8">
        <v>45478</v>
      </c>
      <c r="C2546" s="9" t="s">
        <v>40</v>
      </c>
      <c r="D2546" s="9" t="s">
        <v>707</v>
      </c>
      <c r="E2546" s="9" t="s">
        <v>5786</v>
      </c>
      <c r="F2546" s="9" t="s">
        <v>32</v>
      </c>
      <c r="G2546" s="9">
        <v>109894.74</v>
      </c>
      <c r="H2546" s="9">
        <v>54</v>
      </c>
      <c r="I2546" s="10">
        <v>5.57</v>
      </c>
      <c r="J2546" s="11">
        <v>5934315.9299999997</v>
      </c>
      <c r="K2546" s="9">
        <v>91700.2</v>
      </c>
      <c r="L2546" s="11">
        <v>982505.15</v>
      </c>
      <c r="M2546" s="9" t="s">
        <v>36</v>
      </c>
      <c r="N2546" s="9" t="s">
        <v>22</v>
      </c>
      <c r="O2546" s="9" t="s">
        <v>23</v>
      </c>
      <c r="P2546" s="9">
        <v>7</v>
      </c>
      <c r="Q2546" s="9">
        <v>2024</v>
      </c>
      <c r="R2546" s="11">
        <f>Raw_Data!$G2546*Raw_Data!$H2546</f>
        <v>5934315.96</v>
      </c>
      <c r="S2546" s="11">
        <f>Raw_Data!$R2546*Raw_Data!$I2546/100</f>
        <v>330541.39897200005</v>
      </c>
      <c r="T2546" s="11">
        <f>Raw_Data!$R2546-Raw_Data!$S2546</f>
        <v>5603774.561028</v>
      </c>
      <c r="U2546" s="16">
        <f>Raw_Data!$L2546/Raw_Data!$J2546</f>
        <v>0.16556333730617542</v>
      </c>
    </row>
    <row r="2547" spans="1:21" x14ac:dyDescent="0.3">
      <c r="A2547" s="13" t="s">
        <v>3306</v>
      </c>
      <c r="B2547" s="12">
        <v>45478</v>
      </c>
      <c r="C2547" s="13" t="s">
        <v>25</v>
      </c>
      <c r="D2547" s="13" t="s">
        <v>1040</v>
      </c>
      <c r="E2547" s="13" t="s">
        <v>5789</v>
      </c>
      <c r="F2547" s="13" t="s">
        <v>55</v>
      </c>
      <c r="G2547" s="13">
        <v>97690.12</v>
      </c>
      <c r="H2547" s="13">
        <v>6</v>
      </c>
      <c r="I2547" s="14">
        <v>11.48</v>
      </c>
      <c r="J2547" s="15">
        <v>586140.72</v>
      </c>
      <c r="K2547" s="13">
        <v>68914.320000000007</v>
      </c>
      <c r="L2547" s="15">
        <v>172654.78</v>
      </c>
      <c r="M2547" s="13" t="s">
        <v>21</v>
      </c>
      <c r="N2547" s="13" t="s">
        <v>22</v>
      </c>
      <c r="O2547" s="13" t="s">
        <v>29</v>
      </c>
      <c r="P2547" s="13">
        <v>7</v>
      </c>
      <c r="Q2547" s="13">
        <v>2024</v>
      </c>
      <c r="R2547" s="15">
        <f>Raw_Data!$G2547*Raw_Data!$H2547</f>
        <v>586140.72</v>
      </c>
      <c r="S2547" s="15">
        <f>Raw_Data!$R2547*Raw_Data!$I2547/100</f>
        <v>67288.954656000002</v>
      </c>
      <c r="T2547" s="15">
        <f>Raw_Data!$R2547-Raw_Data!$S2547</f>
        <v>518851.76534399996</v>
      </c>
      <c r="U2547" s="17">
        <f>Raw_Data!$L2547/Raw_Data!$J2547</f>
        <v>0.29456199528331695</v>
      </c>
    </row>
    <row r="2548" spans="1:21" x14ac:dyDescent="0.3">
      <c r="A2548" s="9" t="s">
        <v>3307</v>
      </c>
      <c r="B2548" s="8">
        <v>45478</v>
      </c>
      <c r="C2548" s="9" t="s">
        <v>18</v>
      </c>
      <c r="D2548" s="9" t="s">
        <v>980</v>
      </c>
      <c r="E2548" s="9" t="s">
        <v>5786</v>
      </c>
      <c r="F2548" s="9" t="s">
        <v>42</v>
      </c>
      <c r="G2548" s="9">
        <v>76205.67</v>
      </c>
      <c r="H2548" s="9">
        <v>43</v>
      </c>
      <c r="I2548" s="10">
        <v>4.78</v>
      </c>
      <c r="J2548" s="11">
        <v>3276843.73</v>
      </c>
      <c r="K2548" s="9">
        <v>58144.28</v>
      </c>
      <c r="L2548" s="11">
        <v>776639.86</v>
      </c>
      <c r="M2548" s="9" t="s">
        <v>36</v>
      </c>
      <c r="N2548" s="9" t="s">
        <v>22</v>
      </c>
      <c r="O2548" s="9" t="s">
        <v>23</v>
      </c>
      <c r="P2548" s="9">
        <v>7</v>
      </c>
      <c r="Q2548" s="9">
        <v>2024</v>
      </c>
      <c r="R2548" s="11">
        <f>Raw_Data!$G2548*Raw_Data!$H2548</f>
        <v>3276843.81</v>
      </c>
      <c r="S2548" s="11">
        <f>Raw_Data!$R2548*Raw_Data!$I2548/100</f>
        <v>156633.13411800002</v>
      </c>
      <c r="T2548" s="11">
        <f>Raw_Data!$R2548-Raw_Data!$S2548</f>
        <v>3120210.675882</v>
      </c>
      <c r="U2548" s="16">
        <f>Raw_Data!$L2548/Raw_Data!$J2548</f>
        <v>0.23700851306693224</v>
      </c>
    </row>
    <row r="2549" spans="1:21" x14ac:dyDescent="0.3">
      <c r="A2549" s="13" t="s">
        <v>3308</v>
      </c>
      <c r="B2549" s="12">
        <v>45478</v>
      </c>
      <c r="C2549" s="13" t="s">
        <v>34</v>
      </c>
      <c r="D2549" s="13" t="s">
        <v>1378</v>
      </c>
      <c r="E2549" s="13" t="s">
        <v>5786</v>
      </c>
      <c r="F2549" s="13" t="s">
        <v>32</v>
      </c>
      <c r="G2549" s="13">
        <v>65928.78</v>
      </c>
      <c r="H2549" s="13">
        <v>14</v>
      </c>
      <c r="I2549" s="14">
        <v>5.82</v>
      </c>
      <c r="J2549" s="15">
        <v>923002.94</v>
      </c>
      <c r="K2549" s="13">
        <v>51708.74</v>
      </c>
      <c r="L2549" s="15">
        <v>199080.61</v>
      </c>
      <c r="M2549" s="13" t="s">
        <v>21</v>
      </c>
      <c r="N2549" s="13" t="s">
        <v>45</v>
      </c>
      <c r="O2549" s="13" t="s">
        <v>23</v>
      </c>
      <c r="P2549" s="13">
        <v>7</v>
      </c>
      <c r="Q2549" s="13">
        <v>2024</v>
      </c>
      <c r="R2549" s="15">
        <f>Raw_Data!$G2549*Raw_Data!$H2549</f>
        <v>923002.91999999993</v>
      </c>
      <c r="S2549" s="15">
        <f>Raw_Data!$R2549*Raw_Data!$I2549/100</f>
        <v>53718.769944</v>
      </c>
      <c r="T2549" s="15">
        <f>Raw_Data!$R2549-Raw_Data!$S2549</f>
        <v>869284.15005599987</v>
      </c>
      <c r="U2549" s="17">
        <f>Raw_Data!$L2549/Raw_Data!$J2549</f>
        <v>0.21568794786287462</v>
      </c>
    </row>
    <row r="2550" spans="1:21" x14ac:dyDescent="0.3">
      <c r="A2550" s="9" t="s">
        <v>3309</v>
      </c>
      <c r="B2550" s="8">
        <v>45478</v>
      </c>
      <c r="C2550" s="9" t="s">
        <v>34</v>
      </c>
      <c r="D2550" s="9" t="s">
        <v>1703</v>
      </c>
      <c r="E2550" s="9" t="s">
        <v>5789</v>
      </c>
      <c r="F2550" s="9" t="s">
        <v>42</v>
      </c>
      <c r="G2550" s="9">
        <v>73597.929999999993</v>
      </c>
      <c r="H2550" s="9">
        <v>39</v>
      </c>
      <c r="I2550" s="10">
        <v>4.03</v>
      </c>
      <c r="J2550" s="11">
        <v>2870319.23</v>
      </c>
      <c r="K2550" s="9">
        <v>56861.22</v>
      </c>
      <c r="L2550" s="11">
        <v>652731.47</v>
      </c>
      <c r="M2550" s="9" t="s">
        <v>36</v>
      </c>
      <c r="N2550" s="9" t="s">
        <v>28</v>
      </c>
      <c r="O2550" s="9" t="s">
        <v>23</v>
      </c>
      <c r="P2550" s="9">
        <v>7</v>
      </c>
      <c r="Q2550" s="9">
        <v>2024</v>
      </c>
      <c r="R2550" s="11">
        <f>Raw_Data!$G2550*Raw_Data!$H2550</f>
        <v>2870319.2699999996</v>
      </c>
      <c r="S2550" s="11">
        <f>Raw_Data!$R2550*Raw_Data!$I2550/100</f>
        <v>115673.86658099999</v>
      </c>
      <c r="T2550" s="11">
        <f>Raw_Data!$R2550-Raw_Data!$S2550</f>
        <v>2754645.4034189996</v>
      </c>
      <c r="U2550" s="16">
        <f>Raw_Data!$L2550/Raw_Data!$J2550</f>
        <v>0.22740727344114961</v>
      </c>
    </row>
    <row r="2551" spans="1:21" x14ac:dyDescent="0.3">
      <c r="A2551" s="13" t="s">
        <v>3310</v>
      </c>
      <c r="B2551" s="12">
        <v>45479</v>
      </c>
      <c r="C2551" s="13" t="s">
        <v>40</v>
      </c>
      <c r="D2551" s="13" t="s">
        <v>1402</v>
      </c>
      <c r="E2551" s="13" t="s">
        <v>5788</v>
      </c>
      <c r="F2551" s="13" t="s">
        <v>20</v>
      </c>
      <c r="G2551" s="13">
        <v>97680.38</v>
      </c>
      <c r="H2551" s="13">
        <v>9</v>
      </c>
      <c r="I2551" s="14">
        <v>4</v>
      </c>
      <c r="J2551" s="15">
        <v>879123.39</v>
      </c>
      <c r="K2551" s="13">
        <v>79501.09</v>
      </c>
      <c r="L2551" s="15">
        <v>163613.54</v>
      </c>
      <c r="M2551" s="13" t="s">
        <v>21</v>
      </c>
      <c r="N2551" s="13" t="s">
        <v>28</v>
      </c>
      <c r="O2551" s="13" t="s">
        <v>23</v>
      </c>
      <c r="P2551" s="13">
        <v>7</v>
      </c>
      <c r="Q2551" s="13">
        <v>2024</v>
      </c>
      <c r="R2551" s="15">
        <f>Raw_Data!$G2551*Raw_Data!$H2551</f>
        <v>879123.42</v>
      </c>
      <c r="S2551" s="15">
        <f>Raw_Data!$R2551*Raw_Data!$I2551/100</f>
        <v>35164.936800000003</v>
      </c>
      <c r="T2551" s="15">
        <f>Raw_Data!$R2551-Raw_Data!$S2551</f>
        <v>843958.48320000002</v>
      </c>
      <c r="U2551" s="17">
        <f>Raw_Data!$L2551/Raw_Data!$J2551</f>
        <v>0.186109870196947</v>
      </c>
    </row>
    <row r="2552" spans="1:21" x14ac:dyDescent="0.3">
      <c r="A2552" s="9" t="s">
        <v>3311</v>
      </c>
      <c r="B2552" s="8">
        <v>45479</v>
      </c>
      <c r="C2552" s="9" t="s">
        <v>25</v>
      </c>
      <c r="D2552" s="9" t="s">
        <v>103</v>
      </c>
      <c r="E2552" s="9" t="s">
        <v>5789</v>
      </c>
      <c r="F2552" s="9" t="s">
        <v>20</v>
      </c>
      <c r="G2552" s="9">
        <v>93133.96</v>
      </c>
      <c r="H2552" s="9">
        <v>17</v>
      </c>
      <c r="I2552" s="10">
        <v>3.48</v>
      </c>
      <c r="J2552" s="11">
        <v>1583277.37</v>
      </c>
      <c r="K2552" s="9">
        <v>75713.87</v>
      </c>
      <c r="L2552" s="11">
        <v>296141.51</v>
      </c>
      <c r="M2552" s="9" t="s">
        <v>36</v>
      </c>
      <c r="N2552" s="9" t="s">
        <v>22</v>
      </c>
      <c r="O2552" s="9" t="s">
        <v>23</v>
      </c>
      <c r="P2552" s="9">
        <v>7</v>
      </c>
      <c r="Q2552" s="9">
        <v>2024</v>
      </c>
      <c r="R2552" s="11">
        <f>Raw_Data!$G2552*Raw_Data!$H2552</f>
        <v>1583277.32</v>
      </c>
      <c r="S2552" s="11">
        <f>Raw_Data!$R2552*Raw_Data!$I2552/100</f>
        <v>55098.050735999997</v>
      </c>
      <c r="T2552" s="11">
        <f>Raw_Data!$R2552-Raw_Data!$S2552</f>
        <v>1528179.269264</v>
      </c>
      <c r="U2552" s="16">
        <f>Raw_Data!$L2552/Raw_Data!$J2552</f>
        <v>0.1870433542544728</v>
      </c>
    </row>
    <row r="2553" spans="1:21" x14ac:dyDescent="0.3">
      <c r="A2553" s="13" t="s">
        <v>3312</v>
      </c>
      <c r="B2553" s="12">
        <v>45479</v>
      </c>
      <c r="C2553" s="13" t="s">
        <v>34</v>
      </c>
      <c r="D2553" s="13" t="s">
        <v>263</v>
      </c>
      <c r="E2553" s="13" t="s">
        <v>5786</v>
      </c>
      <c r="F2553" s="13" t="s">
        <v>32</v>
      </c>
      <c r="G2553" s="13">
        <v>70231.73</v>
      </c>
      <c r="H2553" s="13">
        <v>10</v>
      </c>
      <c r="I2553" s="14">
        <v>1.49</v>
      </c>
      <c r="J2553" s="15">
        <v>702317.3</v>
      </c>
      <c r="K2553" s="13">
        <v>56393.49</v>
      </c>
      <c r="L2553" s="15">
        <v>138382.39999999999</v>
      </c>
      <c r="M2553" s="13" t="s">
        <v>21</v>
      </c>
      <c r="N2553" s="13" t="s">
        <v>22</v>
      </c>
      <c r="O2553" s="13" t="s">
        <v>23</v>
      </c>
      <c r="P2553" s="13">
        <v>7</v>
      </c>
      <c r="Q2553" s="13">
        <v>2024</v>
      </c>
      <c r="R2553" s="15">
        <f>Raw_Data!$G2553*Raw_Data!$H2553</f>
        <v>702317.29999999993</v>
      </c>
      <c r="S2553" s="15">
        <f>Raw_Data!$R2553*Raw_Data!$I2553/100</f>
        <v>10464.527769999999</v>
      </c>
      <c r="T2553" s="15">
        <f>Raw_Data!$R2553-Raw_Data!$S2553</f>
        <v>691852.77222999989</v>
      </c>
      <c r="U2553" s="17">
        <f>Raw_Data!$L2553/Raw_Data!$J2553</f>
        <v>0.19703686638503706</v>
      </c>
    </row>
    <row r="2554" spans="1:21" x14ac:dyDescent="0.3">
      <c r="A2554" s="9" t="s">
        <v>3313</v>
      </c>
      <c r="B2554" s="8">
        <v>45479</v>
      </c>
      <c r="C2554" s="9" t="s">
        <v>18</v>
      </c>
      <c r="D2554" s="9" t="s">
        <v>901</v>
      </c>
      <c r="E2554" s="9" t="s">
        <v>5788</v>
      </c>
      <c r="F2554" s="9" t="s">
        <v>32</v>
      </c>
      <c r="G2554" s="9">
        <v>72078.31</v>
      </c>
      <c r="H2554" s="9">
        <v>6</v>
      </c>
      <c r="I2554" s="10">
        <v>4.55</v>
      </c>
      <c r="J2554" s="11">
        <v>432469.88</v>
      </c>
      <c r="K2554" s="9">
        <v>56372.81</v>
      </c>
      <c r="L2554" s="11">
        <v>94233.02</v>
      </c>
      <c r="M2554" s="9" t="s">
        <v>21</v>
      </c>
      <c r="N2554" s="9" t="s">
        <v>22</v>
      </c>
      <c r="O2554" s="9" t="s">
        <v>23</v>
      </c>
      <c r="P2554" s="9">
        <v>7</v>
      </c>
      <c r="Q2554" s="9">
        <v>2024</v>
      </c>
      <c r="R2554" s="11">
        <f>Raw_Data!$G2554*Raw_Data!$H2554</f>
        <v>432469.86</v>
      </c>
      <c r="S2554" s="11">
        <f>Raw_Data!$R2554*Raw_Data!$I2554/100</f>
        <v>19677.378629999999</v>
      </c>
      <c r="T2554" s="11">
        <f>Raw_Data!$R2554-Raw_Data!$S2554</f>
        <v>412792.48136999999</v>
      </c>
      <c r="U2554" s="16">
        <f>Raw_Data!$L2554/Raw_Data!$J2554</f>
        <v>0.21789498958863909</v>
      </c>
    </row>
    <row r="2555" spans="1:21" x14ac:dyDescent="0.3">
      <c r="A2555" s="13" t="s">
        <v>3314</v>
      </c>
      <c r="B2555" s="12">
        <v>45479</v>
      </c>
      <c r="C2555" s="13" t="s">
        <v>40</v>
      </c>
      <c r="D2555" s="13" t="s">
        <v>1365</v>
      </c>
      <c r="E2555" s="13" t="s">
        <v>5788</v>
      </c>
      <c r="F2555" s="13" t="s">
        <v>20</v>
      </c>
      <c r="G2555" s="13">
        <v>103147.18</v>
      </c>
      <c r="H2555" s="13">
        <v>1</v>
      </c>
      <c r="I2555" s="14">
        <v>15.45</v>
      </c>
      <c r="J2555" s="15">
        <v>103147.18</v>
      </c>
      <c r="K2555" s="13">
        <v>84487.6</v>
      </c>
      <c r="L2555" s="15">
        <v>18659.59</v>
      </c>
      <c r="M2555" s="13" t="s">
        <v>21</v>
      </c>
      <c r="N2555" s="13" t="s">
        <v>28</v>
      </c>
      <c r="O2555" s="13" t="s">
        <v>29</v>
      </c>
      <c r="P2555" s="13">
        <v>7</v>
      </c>
      <c r="Q2555" s="13">
        <v>2024</v>
      </c>
      <c r="R2555" s="15">
        <f>Raw_Data!$G2555*Raw_Data!$H2555</f>
        <v>103147.18</v>
      </c>
      <c r="S2555" s="15">
        <f>Raw_Data!$R2555*Raw_Data!$I2555/100</f>
        <v>15936.239309999999</v>
      </c>
      <c r="T2555" s="15">
        <f>Raw_Data!$R2555-Raw_Data!$S2555</f>
        <v>87210.940689999989</v>
      </c>
      <c r="U2555" s="17">
        <f>Raw_Data!$L2555/Raw_Data!$J2555</f>
        <v>0.1809025704822953</v>
      </c>
    </row>
    <row r="2556" spans="1:21" x14ac:dyDescent="0.3">
      <c r="A2556" s="9" t="s">
        <v>3315</v>
      </c>
      <c r="B2556" s="8">
        <v>45479</v>
      </c>
      <c r="C2556" s="9" t="s">
        <v>40</v>
      </c>
      <c r="D2556" s="9" t="s">
        <v>605</v>
      </c>
      <c r="E2556" s="9" t="s">
        <v>5788</v>
      </c>
      <c r="F2556" s="9" t="s">
        <v>27</v>
      </c>
      <c r="G2556" s="9">
        <v>105854.73</v>
      </c>
      <c r="H2556" s="9">
        <v>2</v>
      </c>
      <c r="I2556" s="10">
        <v>4</v>
      </c>
      <c r="J2556" s="11">
        <v>211709.45</v>
      </c>
      <c r="K2556" s="9">
        <v>76824.509999999995</v>
      </c>
      <c r="L2556" s="11">
        <v>58060.44</v>
      </c>
      <c r="M2556" s="9" t="s">
        <v>21</v>
      </c>
      <c r="N2556" s="9" t="s">
        <v>28</v>
      </c>
      <c r="O2556" s="9" t="s">
        <v>23</v>
      </c>
      <c r="P2556" s="9">
        <v>7</v>
      </c>
      <c r="Q2556" s="9">
        <v>2024</v>
      </c>
      <c r="R2556" s="11">
        <f>Raw_Data!$G2556*Raw_Data!$H2556</f>
        <v>211709.46</v>
      </c>
      <c r="S2556" s="11">
        <f>Raw_Data!$R2556*Raw_Data!$I2556/100</f>
        <v>8468.3783999999996</v>
      </c>
      <c r="T2556" s="11">
        <f>Raw_Data!$R2556-Raw_Data!$S2556</f>
        <v>203241.0816</v>
      </c>
      <c r="U2556" s="16">
        <f>Raw_Data!$L2556/Raw_Data!$J2556</f>
        <v>0.27424585912438015</v>
      </c>
    </row>
    <row r="2557" spans="1:21" x14ac:dyDescent="0.3">
      <c r="A2557" s="13" t="s">
        <v>3316</v>
      </c>
      <c r="B2557" s="12">
        <v>45479</v>
      </c>
      <c r="C2557" s="13" t="s">
        <v>34</v>
      </c>
      <c r="D2557" s="13" t="s">
        <v>446</v>
      </c>
      <c r="E2557" s="13" t="s">
        <v>5786</v>
      </c>
      <c r="F2557" s="13" t="s">
        <v>27</v>
      </c>
      <c r="G2557" s="13">
        <v>71692.460000000006</v>
      </c>
      <c r="H2557" s="13">
        <v>33</v>
      </c>
      <c r="I2557" s="14">
        <v>1.59</v>
      </c>
      <c r="J2557" s="15">
        <v>2365851.04</v>
      </c>
      <c r="K2557" s="13">
        <v>55921.33</v>
      </c>
      <c r="L2557" s="15">
        <v>520447.25</v>
      </c>
      <c r="M2557" s="13" t="s">
        <v>36</v>
      </c>
      <c r="N2557" s="13" t="s">
        <v>28</v>
      </c>
      <c r="O2557" s="13" t="s">
        <v>23</v>
      </c>
      <c r="P2557" s="13">
        <v>7</v>
      </c>
      <c r="Q2557" s="13">
        <v>2024</v>
      </c>
      <c r="R2557" s="15">
        <f>Raw_Data!$G2557*Raw_Data!$H2557</f>
        <v>2365851.1800000002</v>
      </c>
      <c r="S2557" s="15">
        <f>Raw_Data!$R2557*Raw_Data!$I2557/100</f>
        <v>37617.033762000006</v>
      </c>
      <c r="T2557" s="15">
        <f>Raw_Data!$R2557-Raw_Data!$S2557</f>
        <v>2328234.1462380001</v>
      </c>
      <c r="U2557" s="17">
        <f>Raw_Data!$L2557/Raw_Data!$J2557</f>
        <v>0.21998310172562682</v>
      </c>
    </row>
    <row r="2558" spans="1:21" x14ac:dyDescent="0.3">
      <c r="A2558" s="9" t="s">
        <v>3317</v>
      </c>
      <c r="B2558" s="8">
        <v>45479</v>
      </c>
      <c r="C2558" s="9" t="s">
        <v>18</v>
      </c>
      <c r="D2558" s="9" t="s">
        <v>186</v>
      </c>
      <c r="E2558" s="9" t="s">
        <v>5786</v>
      </c>
      <c r="F2558" s="9" t="s">
        <v>27</v>
      </c>
      <c r="G2558" s="9">
        <v>56075.65</v>
      </c>
      <c r="H2558" s="9">
        <v>6</v>
      </c>
      <c r="I2558" s="10">
        <v>4</v>
      </c>
      <c r="J2558" s="11">
        <v>336453.89</v>
      </c>
      <c r="K2558" s="9">
        <v>45396.23</v>
      </c>
      <c r="L2558" s="11">
        <v>64076.51</v>
      </c>
      <c r="M2558" s="9" t="s">
        <v>21</v>
      </c>
      <c r="N2558" s="9" t="s">
        <v>22</v>
      </c>
      <c r="O2558" s="9" t="s">
        <v>23</v>
      </c>
      <c r="P2558" s="9">
        <v>7</v>
      </c>
      <c r="Q2558" s="9">
        <v>2024</v>
      </c>
      <c r="R2558" s="11">
        <f>Raw_Data!$G2558*Raw_Data!$H2558</f>
        <v>336453.9</v>
      </c>
      <c r="S2558" s="11">
        <f>Raw_Data!$R2558*Raw_Data!$I2558/100</f>
        <v>13458.156000000001</v>
      </c>
      <c r="T2558" s="11">
        <f>Raw_Data!$R2558-Raw_Data!$S2558</f>
        <v>322995.74400000001</v>
      </c>
      <c r="U2558" s="16">
        <f>Raw_Data!$L2558/Raw_Data!$J2558</f>
        <v>0.19044663148344043</v>
      </c>
    </row>
    <row r="2559" spans="1:21" x14ac:dyDescent="0.3">
      <c r="A2559" s="13" t="s">
        <v>3318</v>
      </c>
      <c r="B2559" s="12">
        <v>45479</v>
      </c>
      <c r="C2559" s="13" t="s">
        <v>40</v>
      </c>
      <c r="D2559" s="13" t="s">
        <v>2049</v>
      </c>
      <c r="E2559" s="13" t="s">
        <v>5789</v>
      </c>
      <c r="F2559" s="13" t="s">
        <v>32</v>
      </c>
      <c r="G2559" s="13">
        <v>99903.73</v>
      </c>
      <c r="H2559" s="13">
        <v>47</v>
      </c>
      <c r="I2559" s="14">
        <v>2.57</v>
      </c>
      <c r="J2559" s="15">
        <v>4695475.5</v>
      </c>
      <c r="K2559" s="13">
        <v>87189.5</v>
      </c>
      <c r="L2559" s="15">
        <v>597568.78</v>
      </c>
      <c r="M2559" s="13" t="s">
        <v>36</v>
      </c>
      <c r="N2559" s="13" t="s">
        <v>45</v>
      </c>
      <c r="O2559" s="13" t="s">
        <v>23</v>
      </c>
      <c r="P2559" s="13">
        <v>7</v>
      </c>
      <c r="Q2559" s="13">
        <v>2024</v>
      </c>
      <c r="R2559" s="15">
        <f>Raw_Data!$G2559*Raw_Data!$H2559</f>
        <v>4695475.3099999996</v>
      </c>
      <c r="S2559" s="15">
        <f>Raw_Data!$R2559*Raw_Data!$I2559/100</f>
        <v>120673.71546699999</v>
      </c>
      <c r="T2559" s="15">
        <f>Raw_Data!$R2559-Raw_Data!$S2559</f>
        <v>4574801.5945329992</v>
      </c>
      <c r="U2559" s="17">
        <f>Raw_Data!$L2559/Raw_Data!$J2559</f>
        <v>0.12726480630130005</v>
      </c>
    </row>
    <row r="2560" spans="1:21" x14ac:dyDescent="0.3">
      <c r="A2560" s="9" t="s">
        <v>3319</v>
      </c>
      <c r="B2560" s="8">
        <v>45480</v>
      </c>
      <c r="C2560" s="9" t="s">
        <v>18</v>
      </c>
      <c r="D2560" s="9" t="s">
        <v>739</v>
      </c>
      <c r="E2560" s="9" t="s">
        <v>5788</v>
      </c>
      <c r="F2560" s="9" t="s">
        <v>55</v>
      </c>
      <c r="G2560" s="9">
        <v>55080.58</v>
      </c>
      <c r="H2560" s="9">
        <v>101</v>
      </c>
      <c r="I2560" s="10">
        <v>18.7</v>
      </c>
      <c r="J2560" s="11">
        <v>5563138.9500000002</v>
      </c>
      <c r="K2560" s="9">
        <v>37635.53</v>
      </c>
      <c r="L2560" s="11">
        <v>1761950.1</v>
      </c>
      <c r="M2560" s="9" t="s">
        <v>36</v>
      </c>
      <c r="N2560" s="9" t="s">
        <v>58</v>
      </c>
      <c r="O2560" s="9" t="s">
        <v>29</v>
      </c>
      <c r="P2560" s="9">
        <v>7</v>
      </c>
      <c r="Q2560" s="9">
        <v>2024</v>
      </c>
      <c r="R2560" s="11">
        <f>Raw_Data!$G2560*Raw_Data!$H2560</f>
        <v>5563138.5800000001</v>
      </c>
      <c r="S2560" s="11">
        <f>Raw_Data!$R2560*Raw_Data!$I2560/100</f>
        <v>1040306.91446</v>
      </c>
      <c r="T2560" s="11">
        <f>Raw_Data!$R2560-Raw_Data!$S2560</f>
        <v>4522831.6655400004</v>
      </c>
      <c r="U2560" s="16">
        <f>Raw_Data!$L2560/Raw_Data!$J2560</f>
        <v>0.31671869349946763</v>
      </c>
    </row>
    <row r="2561" spans="1:21" x14ac:dyDescent="0.3">
      <c r="A2561" s="13" t="s">
        <v>3320</v>
      </c>
      <c r="B2561" s="12">
        <v>45480</v>
      </c>
      <c r="C2561" s="13" t="s">
        <v>25</v>
      </c>
      <c r="D2561" s="13" t="s">
        <v>1331</v>
      </c>
      <c r="E2561" s="13" t="s">
        <v>5785</v>
      </c>
      <c r="F2561" s="13" t="s">
        <v>32</v>
      </c>
      <c r="G2561" s="13">
        <v>107505.86</v>
      </c>
      <c r="H2561" s="13">
        <v>56</v>
      </c>
      <c r="I2561" s="14">
        <v>1.72</v>
      </c>
      <c r="J2561" s="15">
        <v>6020328.2199999997</v>
      </c>
      <c r="K2561" s="13">
        <v>92711.28</v>
      </c>
      <c r="L2561" s="15">
        <v>828496.29</v>
      </c>
      <c r="M2561" s="13" t="s">
        <v>36</v>
      </c>
      <c r="N2561" s="13" t="s">
        <v>22</v>
      </c>
      <c r="O2561" s="13" t="s">
        <v>23</v>
      </c>
      <c r="P2561" s="13">
        <v>7</v>
      </c>
      <c r="Q2561" s="13">
        <v>2024</v>
      </c>
      <c r="R2561" s="15">
        <f>Raw_Data!$G2561*Raw_Data!$H2561</f>
        <v>6020328.1600000001</v>
      </c>
      <c r="S2561" s="15">
        <f>Raw_Data!$R2561*Raw_Data!$I2561/100</f>
        <v>103549.644352</v>
      </c>
      <c r="T2561" s="15">
        <f>Raw_Data!$R2561-Raw_Data!$S2561</f>
        <v>5916778.5156479999</v>
      </c>
      <c r="U2561" s="17">
        <f>Raw_Data!$L2561/Raw_Data!$J2561</f>
        <v>0.13761646536939146</v>
      </c>
    </row>
    <row r="2562" spans="1:21" x14ac:dyDescent="0.3">
      <c r="A2562" s="9" t="s">
        <v>3321</v>
      </c>
      <c r="B2562" s="8">
        <v>45480</v>
      </c>
      <c r="C2562" s="9" t="s">
        <v>47</v>
      </c>
      <c r="D2562" s="9" t="s">
        <v>2206</v>
      </c>
      <c r="E2562" s="9" t="s">
        <v>5788</v>
      </c>
      <c r="F2562" s="9" t="s">
        <v>32</v>
      </c>
      <c r="G2562" s="9">
        <v>48792.77</v>
      </c>
      <c r="H2562" s="9">
        <v>7</v>
      </c>
      <c r="I2562" s="10">
        <v>3.4</v>
      </c>
      <c r="J2562" s="11">
        <v>341549.37</v>
      </c>
      <c r="K2562" s="9">
        <v>38331.730000000003</v>
      </c>
      <c r="L2562" s="11">
        <v>73227.23</v>
      </c>
      <c r="M2562" s="9" t="s">
        <v>21</v>
      </c>
      <c r="N2562" s="9" t="s">
        <v>28</v>
      </c>
      <c r="O2562" s="9" t="s">
        <v>23</v>
      </c>
      <c r="P2562" s="9">
        <v>7</v>
      </c>
      <c r="Q2562" s="9">
        <v>2024</v>
      </c>
      <c r="R2562" s="11">
        <f>Raw_Data!$G2562*Raw_Data!$H2562</f>
        <v>341549.38999999996</v>
      </c>
      <c r="S2562" s="11">
        <f>Raw_Data!$R2562*Raw_Data!$I2562/100</f>
        <v>11612.679259999997</v>
      </c>
      <c r="T2562" s="11">
        <f>Raw_Data!$R2562-Raw_Data!$S2562</f>
        <v>329936.71073999995</v>
      </c>
      <c r="U2562" s="16">
        <f>Raw_Data!$L2562/Raw_Data!$J2562</f>
        <v>0.21439720412893748</v>
      </c>
    </row>
    <row r="2563" spans="1:21" x14ac:dyDescent="0.3">
      <c r="A2563" s="13" t="s">
        <v>3322</v>
      </c>
      <c r="B2563" s="12">
        <v>45480</v>
      </c>
      <c r="C2563" s="13" t="s">
        <v>25</v>
      </c>
      <c r="D2563" s="13" t="s">
        <v>335</v>
      </c>
      <c r="E2563" s="13" t="s">
        <v>5788</v>
      </c>
      <c r="F2563" s="13" t="s">
        <v>42</v>
      </c>
      <c r="G2563" s="13">
        <v>126375.17</v>
      </c>
      <c r="H2563" s="13">
        <v>6</v>
      </c>
      <c r="I2563" s="14">
        <v>4.32</v>
      </c>
      <c r="J2563" s="15">
        <v>758251.03</v>
      </c>
      <c r="K2563" s="13">
        <v>89354.83</v>
      </c>
      <c r="L2563" s="15">
        <v>222122.04</v>
      </c>
      <c r="M2563" s="13" t="s">
        <v>21</v>
      </c>
      <c r="N2563" s="13" t="s">
        <v>22</v>
      </c>
      <c r="O2563" s="13" t="s">
        <v>23</v>
      </c>
      <c r="P2563" s="13">
        <v>7</v>
      </c>
      <c r="Q2563" s="13">
        <v>2024</v>
      </c>
      <c r="R2563" s="15">
        <f>Raw_Data!$G2563*Raw_Data!$H2563</f>
        <v>758251.02</v>
      </c>
      <c r="S2563" s="15">
        <f>Raw_Data!$R2563*Raw_Data!$I2563/100</f>
        <v>32756.444064000003</v>
      </c>
      <c r="T2563" s="15">
        <f>Raw_Data!$R2563-Raw_Data!$S2563</f>
        <v>725494.57593599998</v>
      </c>
      <c r="U2563" s="17">
        <f>Raw_Data!$L2563/Raw_Data!$J2563</f>
        <v>0.29293997793844079</v>
      </c>
    </row>
    <row r="2564" spans="1:21" x14ac:dyDescent="0.3">
      <c r="A2564" s="9" t="s">
        <v>3323</v>
      </c>
      <c r="B2564" s="8">
        <v>45480</v>
      </c>
      <c r="C2564" s="9" t="s">
        <v>47</v>
      </c>
      <c r="D2564" s="9" t="s">
        <v>1260</v>
      </c>
      <c r="E2564" s="9" t="s">
        <v>5790</v>
      </c>
      <c r="F2564" s="9" t="s">
        <v>20</v>
      </c>
      <c r="G2564" s="9">
        <v>68513.070000000007</v>
      </c>
      <c r="H2564" s="9">
        <v>7</v>
      </c>
      <c r="I2564" s="10">
        <v>2.29</v>
      </c>
      <c r="J2564" s="11">
        <v>479591.49</v>
      </c>
      <c r="K2564" s="9">
        <v>56026.41</v>
      </c>
      <c r="L2564" s="11">
        <v>87406.59</v>
      </c>
      <c r="M2564" s="9" t="s">
        <v>21</v>
      </c>
      <c r="N2564" s="9" t="s">
        <v>28</v>
      </c>
      <c r="O2564" s="9" t="s">
        <v>23</v>
      </c>
      <c r="P2564" s="9">
        <v>7</v>
      </c>
      <c r="Q2564" s="9">
        <v>2024</v>
      </c>
      <c r="R2564" s="11">
        <f>Raw_Data!$G2564*Raw_Data!$H2564</f>
        <v>479591.49000000005</v>
      </c>
      <c r="S2564" s="11">
        <f>Raw_Data!$R2564*Raw_Data!$I2564/100</f>
        <v>10982.645121000001</v>
      </c>
      <c r="T2564" s="11">
        <f>Raw_Data!$R2564-Raw_Data!$S2564</f>
        <v>468608.84487900004</v>
      </c>
      <c r="U2564" s="16">
        <f>Raw_Data!$L2564/Raw_Data!$J2564</f>
        <v>0.18225217048784581</v>
      </c>
    </row>
    <row r="2565" spans="1:21" x14ac:dyDescent="0.3">
      <c r="A2565" s="13" t="s">
        <v>3324</v>
      </c>
      <c r="B2565" s="12">
        <v>45480</v>
      </c>
      <c r="C2565" s="13" t="s">
        <v>25</v>
      </c>
      <c r="D2565" s="13" t="s">
        <v>160</v>
      </c>
      <c r="E2565" s="13" t="s">
        <v>5790</v>
      </c>
      <c r="F2565" s="13" t="s">
        <v>42</v>
      </c>
      <c r="G2565" s="13">
        <v>98346.22</v>
      </c>
      <c r="H2565" s="13">
        <v>38</v>
      </c>
      <c r="I2565" s="14">
        <v>20.28</v>
      </c>
      <c r="J2565" s="15">
        <v>3737156.2</v>
      </c>
      <c r="K2565" s="13">
        <v>75733.100000000006</v>
      </c>
      <c r="L2565" s="15">
        <v>859298.23</v>
      </c>
      <c r="M2565" s="13" t="s">
        <v>36</v>
      </c>
      <c r="N2565" s="13" t="s">
        <v>28</v>
      </c>
      <c r="O2565" s="13" t="s">
        <v>29</v>
      </c>
      <c r="P2565" s="13">
        <v>7</v>
      </c>
      <c r="Q2565" s="13">
        <v>2024</v>
      </c>
      <c r="R2565" s="15">
        <f>Raw_Data!$G2565*Raw_Data!$H2565</f>
        <v>3737156.36</v>
      </c>
      <c r="S2565" s="15">
        <f>Raw_Data!$R2565*Raw_Data!$I2565/100</f>
        <v>757895.30980799999</v>
      </c>
      <c r="T2565" s="15">
        <f>Raw_Data!$R2565-Raw_Data!$S2565</f>
        <v>2979261.0501919999</v>
      </c>
      <c r="U2565" s="17">
        <f>Raw_Data!$L2565/Raw_Data!$J2565</f>
        <v>0.22993372072593593</v>
      </c>
    </row>
    <row r="2566" spans="1:21" x14ac:dyDescent="0.3">
      <c r="A2566" s="9" t="s">
        <v>3325</v>
      </c>
      <c r="B2566" s="8">
        <v>45480</v>
      </c>
      <c r="C2566" s="9" t="s">
        <v>18</v>
      </c>
      <c r="D2566" s="9" t="s">
        <v>806</v>
      </c>
      <c r="E2566" s="9" t="s">
        <v>5785</v>
      </c>
      <c r="F2566" s="9" t="s">
        <v>42</v>
      </c>
      <c r="G2566" s="9">
        <v>52704.23</v>
      </c>
      <c r="H2566" s="9">
        <v>4</v>
      </c>
      <c r="I2566" s="10">
        <v>1.04</v>
      </c>
      <c r="J2566" s="11">
        <v>210816.94</v>
      </c>
      <c r="K2566" s="9">
        <v>37228.1</v>
      </c>
      <c r="L2566" s="11">
        <v>61904.54</v>
      </c>
      <c r="M2566" s="9" t="s">
        <v>21</v>
      </c>
      <c r="N2566" s="9" t="s">
        <v>45</v>
      </c>
      <c r="O2566" s="9" t="s">
        <v>23</v>
      </c>
      <c r="P2566" s="9">
        <v>7</v>
      </c>
      <c r="Q2566" s="9">
        <v>2024</v>
      </c>
      <c r="R2566" s="11">
        <f>Raw_Data!$G2566*Raw_Data!$H2566</f>
        <v>210816.92</v>
      </c>
      <c r="S2566" s="11">
        <f>Raw_Data!$R2566*Raw_Data!$I2566/100</f>
        <v>2192.4959680000002</v>
      </c>
      <c r="T2566" s="11">
        <f>Raw_Data!$R2566-Raw_Data!$S2566</f>
        <v>208624.42403200001</v>
      </c>
      <c r="U2566" s="16">
        <f>Raw_Data!$L2566/Raw_Data!$J2566</f>
        <v>0.29364120359587803</v>
      </c>
    </row>
    <row r="2567" spans="1:21" x14ac:dyDescent="0.3">
      <c r="A2567" s="13" t="s">
        <v>3326</v>
      </c>
      <c r="B2567" s="12">
        <v>45481</v>
      </c>
      <c r="C2567" s="13" t="s">
        <v>34</v>
      </c>
      <c r="D2567" s="13" t="s">
        <v>270</v>
      </c>
      <c r="E2567" s="13" t="s">
        <v>5785</v>
      </c>
      <c r="F2567" s="13" t="s">
        <v>20</v>
      </c>
      <c r="G2567" s="13">
        <v>56127.02</v>
      </c>
      <c r="H2567" s="13">
        <v>7</v>
      </c>
      <c r="I2567" s="14">
        <v>6.73</v>
      </c>
      <c r="J2567" s="15">
        <v>392889.16</v>
      </c>
      <c r="K2567" s="13">
        <v>44408.7</v>
      </c>
      <c r="L2567" s="15">
        <v>82028.240000000005</v>
      </c>
      <c r="M2567" s="13" t="s">
        <v>21</v>
      </c>
      <c r="N2567" s="13" t="s">
        <v>22</v>
      </c>
      <c r="O2567" s="13" t="s">
        <v>29</v>
      </c>
      <c r="P2567" s="13">
        <v>7</v>
      </c>
      <c r="Q2567" s="13">
        <v>2024</v>
      </c>
      <c r="R2567" s="15">
        <f>Raw_Data!$G2567*Raw_Data!$H2567</f>
        <v>392889.13999999996</v>
      </c>
      <c r="S2567" s="15">
        <f>Raw_Data!$R2567*Raw_Data!$I2567/100</f>
        <v>26441.439121999996</v>
      </c>
      <c r="T2567" s="15">
        <f>Raw_Data!$R2567-Raw_Data!$S2567</f>
        <v>366447.70087799995</v>
      </c>
      <c r="U2567" s="17">
        <f>Raw_Data!$L2567/Raw_Data!$J2567</f>
        <v>0.20878214099874889</v>
      </c>
    </row>
    <row r="2568" spans="1:21" x14ac:dyDescent="0.3">
      <c r="A2568" s="9" t="s">
        <v>3327</v>
      </c>
      <c r="B2568" s="8">
        <v>45481</v>
      </c>
      <c r="C2568" s="9" t="s">
        <v>40</v>
      </c>
      <c r="D2568" s="9" t="s">
        <v>344</v>
      </c>
      <c r="E2568" s="9" t="s">
        <v>5787</v>
      </c>
      <c r="F2568" s="9" t="s">
        <v>42</v>
      </c>
      <c r="G2568" s="9">
        <v>95891.63</v>
      </c>
      <c r="H2568" s="9">
        <v>5</v>
      </c>
      <c r="I2568" s="10">
        <v>2.87</v>
      </c>
      <c r="J2568" s="11">
        <v>479458.17</v>
      </c>
      <c r="K2568" s="9">
        <v>69311.97</v>
      </c>
      <c r="L2568" s="11">
        <v>132898.32</v>
      </c>
      <c r="M2568" s="9" t="s">
        <v>21</v>
      </c>
      <c r="N2568" s="9" t="s">
        <v>22</v>
      </c>
      <c r="O2568" s="9" t="s">
        <v>23</v>
      </c>
      <c r="P2568" s="9">
        <v>7</v>
      </c>
      <c r="Q2568" s="9">
        <v>2024</v>
      </c>
      <c r="R2568" s="11">
        <f>Raw_Data!$G2568*Raw_Data!$H2568</f>
        <v>479458.15</v>
      </c>
      <c r="S2568" s="11">
        <f>Raw_Data!$R2568*Raw_Data!$I2568/100</f>
        <v>13760.448905000003</v>
      </c>
      <c r="T2568" s="11">
        <f>Raw_Data!$R2568-Raw_Data!$S2568</f>
        <v>465697.70109500003</v>
      </c>
      <c r="U2568" s="16">
        <f>Raw_Data!$L2568/Raw_Data!$J2568</f>
        <v>0.2771843892033376</v>
      </c>
    </row>
    <row r="2569" spans="1:21" x14ac:dyDescent="0.3">
      <c r="A2569" s="13" t="s">
        <v>3328</v>
      </c>
      <c r="B2569" s="12">
        <v>45481</v>
      </c>
      <c r="C2569" s="13" t="s">
        <v>18</v>
      </c>
      <c r="D2569" s="13" t="s">
        <v>273</v>
      </c>
      <c r="E2569" s="13" t="s">
        <v>5789</v>
      </c>
      <c r="F2569" s="13" t="s">
        <v>27</v>
      </c>
      <c r="G2569" s="13">
        <v>53979.16</v>
      </c>
      <c r="H2569" s="13">
        <v>40</v>
      </c>
      <c r="I2569" s="14">
        <v>2.95</v>
      </c>
      <c r="J2569" s="15">
        <v>2159166.4900000002</v>
      </c>
      <c r="K2569" s="13">
        <v>41383.06</v>
      </c>
      <c r="L2569" s="15">
        <v>503843.9</v>
      </c>
      <c r="M2569" s="13" t="s">
        <v>36</v>
      </c>
      <c r="N2569" s="13" t="s">
        <v>22</v>
      </c>
      <c r="O2569" s="13" t="s">
        <v>23</v>
      </c>
      <c r="P2569" s="13">
        <v>7</v>
      </c>
      <c r="Q2569" s="13">
        <v>2024</v>
      </c>
      <c r="R2569" s="15">
        <f>Raw_Data!$G2569*Raw_Data!$H2569</f>
        <v>2159166.4000000004</v>
      </c>
      <c r="S2569" s="15">
        <f>Raw_Data!$R2569*Raw_Data!$I2569/100</f>
        <v>63695.408800000019</v>
      </c>
      <c r="T2569" s="15">
        <f>Raw_Data!$R2569-Raw_Data!$S2569</f>
        <v>2095470.9912000003</v>
      </c>
      <c r="U2569" s="17">
        <f>Raw_Data!$L2569/Raw_Data!$J2569</f>
        <v>0.23335111133555986</v>
      </c>
    </row>
    <row r="2570" spans="1:21" x14ac:dyDescent="0.3">
      <c r="A2570" s="9" t="s">
        <v>3329</v>
      </c>
      <c r="B2570" s="8">
        <v>45481</v>
      </c>
      <c r="C2570" s="9" t="s">
        <v>25</v>
      </c>
      <c r="D2570" s="9" t="s">
        <v>439</v>
      </c>
      <c r="E2570" s="9" t="s">
        <v>5785</v>
      </c>
      <c r="F2570" s="9" t="s">
        <v>42</v>
      </c>
      <c r="G2570" s="9">
        <v>120364.27</v>
      </c>
      <c r="H2570" s="9">
        <v>4</v>
      </c>
      <c r="I2570" s="10">
        <v>0.61</v>
      </c>
      <c r="J2570" s="11">
        <v>481457.09</v>
      </c>
      <c r="K2570" s="9">
        <v>85100.7</v>
      </c>
      <c r="L2570" s="11">
        <v>141054.28</v>
      </c>
      <c r="M2570" s="9" t="s">
        <v>21</v>
      </c>
      <c r="N2570" s="9" t="s">
        <v>58</v>
      </c>
      <c r="O2570" s="9" t="s">
        <v>23</v>
      </c>
      <c r="P2570" s="9">
        <v>7</v>
      </c>
      <c r="Q2570" s="9">
        <v>2024</v>
      </c>
      <c r="R2570" s="11">
        <f>Raw_Data!$G2570*Raw_Data!$H2570</f>
        <v>481457.08</v>
      </c>
      <c r="S2570" s="11">
        <f>Raw_Data!$R2570*Raw_Data!$I2570/100</f>
        <v>2936.8881879999999</v>
      </c>
      <c r="T2570" s="11">
        <f>Raw_Data!$R2570-Raw_Data!$S2570</f>
        <v>478520.191812</v>
      </c>
      <c r="U2570" s="16">
        <f>Raw_Data!$L2570/Raw_Data!$J2570</f>
        <v>0.29297373105462005</v>
      </c>
    </row>
    <row r="2571" spans="1:21" x14ac:dyDescent="0.3">
      <c r="A2571" s="13" t="s">
        <v>3330</v>
      </c>
      <c r="B2571" s="12">
        <v>45482</v>
      </c>
      <c r="C2571" s="13" t="s">
        <v>25</v>
      </c>
      <c r="D2571" s="13" t="s">
        <v>301</v>
      </c>
      <c r="E2571" s="13" t="s">
        <v>5787</v>
      </c>
      <c r="F2571" s="13" t="s">
        <v>27</v>
      </c>
      <c r="G2571" s="13">
        <v>117309.8</v>
      </c>
      <c r="H2571" s="13">
        <v>6</v>
      </c>
      <c r="I2571" s="14">
        <v>1.55</v>
      </c>
      <c r="J2571" s="15">
        <v>703858.78</v>
      </c>
      <c r="K2571" s="13">
        <v>86915.58</v>
      </c>
      <c r="L2571" s="15">
        <v>182365.31</v>
      </c>
      <c r="M2571" s="13" t="s">
        <v>21</v>
      </c>
      <c r="N2571" s="13" t="s">
        <v>28</v>
      </c>
      <c r="O2571" s="13" t="s">
        <v>23</v>
      </c>
      <c r="P2571" s="13">
        <v>7</v>
      </c>
      <c r="Q2571" s="13">
        <v>2024</v>
      </c>
      <c r="R2571" s="15">
        <f>Raw_Data!$G2571*Raw_Data!$H2571</f>
        <v>703858.8</v>
      </c>
      <c r="S2571" s="15">
        <f>Raw_Data!$R2571*Raw_Data!$I2571/100</f>
        <v>10909.811400000001</v>
      </c>
      <c r="T2571" s="15">
        <f>Raw_Data!$R2571-Raw_Data!$S2571</f>
        <v>692948.98860000004</v>
      </c>
      <c r="U2571" s="17">
        <f>Raw_Data!$L2571/Raw_Data!$J2571</f>
        <v>0.25909360681698107</v>
      </c>
    </row>
    <row r="2572" spans="1:21" x14ac:dyDescent="0.3">
      <c r="A2572" s="9" t="s">
        <v>3331</v>
      </c>
      <c r="B2572" s="8">
        <v>45482</v>
      </c>
      <c r="C2572" s="9" t="s">
        <v>34</v>
      </c>
      <c r="D2572" s="9" t="s">
        <v>1939</v>
      </c>
      <c r="E2572" s="9" t="s">
        <v>5787</v>
      </c>
      <c r="F2572" s="9" t="s">
        <v>27</v>
      </c>
      <c r="G2572" s="9">
        <v>65836.11</v>
      </c>
      <c r="H2572" s="9">
        <v>5</v>
      </c>
      <c r="I2572" s="10">
        <v>3.08</v>
      </c>
      <c r="J2572" s="11">
        <v>329180.56</v>
      </c>
      <c r="K2572" s="9">
        <v>51103.73</v>
      </c>
      <c r="L2572" s="11">
        <v>73661.89</v>
      </c>
      <c r="M2572" s="9" t="s">
        <v>21</v>
      </c>
      <c r="N2572" s="9" t="s">
        <v>58</v>
      </c>
      <c r="O2572" s="9" t="s">
        <v>23</v>
      </c>
      <c r="P2572" s="9">
        <v>7</v>
      </c>
      <c r="Q2572" s="9">
        <v>2024</v>
      </c>
      <c r="R2572" s="11">
        <f>Raw_Data!$G2572*Raw_Data!$H2572</f>
        <v>329180.55</v>
      </c>
      <c r="S2572" s="11">
        <f>Raw_Data!$R2572*Raw_Data!$I2572/100</f>
        <v>10138.76094</v>
      </c>
      <c r="T2572" s="11">
        <f>Raw_Data!$R2572-Raw_Data!$S2572</f>
        <v>319041.78905999998</v>
      </c>
      <c r="U2572" s="16">
        <f>Raw_Data!$L2572/Raw_Data!$J2572</f>
        <v>0.2237735120202724</v>
      </c>
    </row>
    <row r="2573" spans="1:21" x14ac:dyDescent="0.3">
      <c r="A2573" s="13" t="s">
        <v>3332</v>
      </c>
      <c r="B2573" s="12">
        <v>45482</v>
      </c>
      <c r="C2573" s="13" t="s">
        <v>18</v>
      </c>
      <c r="D2573" s="13" t="s">
        <v>390</v>
      </c>
      <c r="E2573" s="13" t="s">
        <v>5785</v>
      </c>
      <c r="F2573" s="13" t="s">
        <v>32</v>
      </c>
      <c r="G2573" s="13">
        <v>65214.01</v>
      </c>
      <c r="H2573" s="13">
        <v>6</v>
      </c>
      <c r="I2573" s="14">
        <v>5.65</v>
      </c>
      <c r="J2573" s="15">
        <v>391284.05</v>
      </c>
      <c r="K2573" s="13">
        <v>55570.16</v>
      </c>
      <c r="L2573" s="15">
        <v>57863.06</v>
      </c>
      <c r="M2573" s="13" t="s">
        <v>21</v>
      </c>
      <c r="N2573" s="13" t="s">
        <v>22</v>
      </c>
      <c r="O2573" s="13" t="s">
        <v>23</v>
      </c>
      <c r="P2573" s="13">
        <v>7</v>
      </c>
      <c r="Q2573" s="13">
        <v>2024</v>
      </c>
      <c r="R2573" s="15">
        <f>Raw_Data!$G2573*Raw_Data!$H2573</f>
        <v>391284.06</v>
      </c>
      <c r="S2573" s="15">
        <f>Raw_Data!$R2573*Raw_Data!$I2573/100</f>
        <v>22107.549390000004</v>
      </c>
      <c r="T2573" s="15">
        <f>Raw_Data!$R2573-Raw_Data!$S2573</f>
        <v>369176.51061</v>
      </c>
      <c r="U2573" s="17">
        <f>Raw_Data!$L2573/Raw_Data!$J2573</f>
        <v>0.14787993530531079</v>
      </c>
    </row>
    <row r="2574" spans="1:21" x14ac:dyDescent="0.3">
      <c r="A2574" s="9" t="s">
        <v>3333</v>
      </c>
      <c r="B2574" s="8">
        <v>45482</v>
      </c>
      <c r="C2574" s="9" t="s">
        <v>40</v>
      </c>
      <c r="D2574" s="9" t="s">
        <v>327</v>
      </c>
      <c r="E2574" s="9" t="s">
        <v>5785</v>
      </c>
      <c r="F2574" s="9" t="s">
        <v>20</v>
      </c>
      <c r="G2574" s="9">
        <v>102962</v>
      </c>
      <c r="H2574" s="9">
        <v>5</v>
      </c>
      <c r="I2574" s="10">
        <v>3.24</v>
      </c>
      <c r="J2574" s="11">
        <v>514810.02</v>
      </c>
      <c r="K2574" s="9">
        <v>86342.6</v>
      </c>
      <c r="L2574" s="11">
        <v>83097.02</v>
      </c>
      <c r="M2574" s="9" t="s">
        <v>21</v>
      </c>
      <c r="N2574" s="9" t="s">
        <v>22</v>
      </c>
      <c r="O2574" s="9" t="s">
        <v>23</v>
      </c>
      <c r="P2574" s="9">
        <v>7</v>
      </c>
      <c r="Q2574" s="9">
        <v>2024</v>
      </c>
      <c r="R2574" s="11">
        <f>Raw_Data!$G2574*Raw_Data!$H2574</f>
        <v>514810</v>
      </c>
      <c r="S2574" s="11">
        <f>Raw_Data!$R2574*Raw_Data!$I2574/100</f>
        <v>16679.844000000001</v>
      </c>
      <c r="T2574" s="11">
        <f>Raw_Data!$R2574-Raw_Data!$S2574</f>
        <v>498130.15600000002</v>
      </c>
      <c r="U2574" s="16">
        <f>Raw_Data!$L2574/Raw_Data!$J2574</f>
        <v>0.16141298104492993</v>
      </c>
    </row>
    <row r="2575" spans="1:21" x14ac:dyDescent="0.3">
      <c r="A2575" s="13" t="s">
        <v>3334</v>
      </c>
      <c r="B2575" s="12">
        <v>45482</v>
      </c>
      <c r="C2575" s="13" t="s">
        <v>25</v>
      </c>
      <c r="D2575" s="13" t="s">
        <v>813</v>
      </c>
      <c r="E2575" s="13" t="s">
        <v>5790</v>
      </c>
      <c r="F2575" s="13" t="s">
        <v>55</v>
      </c>
      <c r="G2575" s="13">
        <v>105145.58</v>
      </c>
      <c r="H2575" s="13">
        <v>10</v>
      </c>
      <c r="I2575" s="14">
        <v>12.88</v>
      </c>
      <c r="J2575" s="15">
        <v>1051455.81</v>
      </c>
      <c r="K2575" s="13">
        <v>68815.710000000006</v>
      </c>
      <c r="L2575" s="15">
        <v>363298.74</v>
      </c>
      <c r="M2575" s="13" t="s">
        <v>21</v>
      </c>
      <c r="N2575" s="13" t="s">
        <v>22</v>
      </c>
      <c r="O2575" s="13" t="s">
        <v>29</v>
      </c>
      <c r="P2575" s="13">
        <v>7</v>
      </c>
      <c r="Q2575" s="13">
        <v>2024</v>
      </c>
      <c r="R2575" s="15">
        <f>Raw_Data!$G2575*Raw_Data!$H2575</f>
        <v>1051455.8</v>
      </c>
      <c r="S2575" s="15">
        <f>Raw_Data!$R2575*Raw_Data!$I2575/100</f>
        <v>135427.50704000003</v>
      </c>
      <c r="T2575" s="15">
        <f>Raw_Data!$R2575-Raw_Data!$S2575</f>
        <v>916028.29295999999</v>
      </c>
      <c r="U2575" s="17">
        <f>Raw_Data!$L2575/Raw_Data!$J2575</f>
        <v>0.34551974181397122</v>
      </c>
    </row>
    <row r="2576" spans="1:21" x14ac:dyDescent="0.3">
      <c r="A2576" s="9" t="s">
        <v>3335</v>
      </c>
      <c r="B2576" s="8">
        <v>45482</v>
      </c>
      <c r="C2576" s="9" t="s">
        <v>18</v>
      </c>
      <c r="D2576" s="9" t="s">
        <v>273</v>
      </c>
      <c r="E2576" s="9" t="s">
        <v>5786</v>
      </c>
      <c r="F2576" s="9" t="s">
        <v>42</v>
      </c>
      <c r="G2576" s="9">
        <v>53852.65</v>
      </c>
      <c r="H2576" s="9">
        <v>7</v>
      </c>
      <c r="I2576" s="10">
        <v>5.14</v>
      </c>
      <c r="J2576" s="11">
        <v>376968.58</v>
      </c>
      <c r="K2576" s="9">
        <v>40120.019999999997</v>
      </c>
      <c r="L2576" s="11">
        <v>96128.4</v>
      </c>
      <c r="M2576" s="9" t="s">
        <v>21</v>
      </c>
      <c r="N2576" s="9" t="s">
        <v>22</v>
      </c>
      <c r="O2576" s="9" t="s">
        <v>23</v>
      </c>
      <c r="P2576" s="9">
        <v>7</v>
      </c>
      <c r="Q2576" s="9">
        <v>2024</v>
      </c>
      <c r="R2576" s="11">
        <f>Raw_Data!$G2576*Raw_Data!$H2576</f>
        <v>376968.55</v>
      </c>
      <c r="S2576" s="11">
        <f>Raw_Data!$R2576*Raw_Data!$I2576/100</f>
        <v>19376.18347</v>
      </c>
      <c r="T2576" s="11">
        <f>Raw_Data!$R2576-Raw_Data!$S2576</f>
        <v>357592.36653</v>
      </c>
      <c r="U2576" s="16">
        <f>Raw_Data!$L2576/Raw_Data!$J2576</f>
        <v>0.25500374593553654</v>
      </c>
    </row>
    <row r="2577" spans="1:21" x14ac:dyDescent="0.3">
      <c r="A2577" s="13" t="s">
        <v>3336</v>
      </c>
      <c r="B2577" s="12">
        <v>45483</v>
      </c>
      <c r="C2577" s="13" t="s">
        <v>34</v>
      </c>
      <c r="D2577" s="13" t="s">
        <v>155</v>
      </c>
      <c r="E2577" s="13" t="s">
        <v>5790</v>
      </c>
      <c r="F2577" s="13" t="s">
        <v>55</v>
      </c>
      <c r="G2577" s="13">
        <v>61499.21</v>
      </c>
      <c r="H2577" s="13">
        <v>10</v>
      </c>
      <c r="I2577" s="14">
        <v>0.7</v>
      </c>
      <c r="J2577" s="15">
        <v>614992.06999999995</v>
      </c>
      <c r="K2577" s="13">
        <v>44054.79</v>
      </c>
      <c r="L2577" s="15">
        <v>174444.13</v>
      </c>
      <c r="M2577" s="13" t="s">
        <v>21</v>
      </c>
      <c r="N2577" s="13" t="s">
        <v>22</v>
      </c>
      <c r="O2577" s="13" t="s">
        <v>23</v>
      </c>
      <c r="P2577" s="13">
        <v>7</v>
      </c>
      <c r="Q2577" s="13">
        <v>2024</v>
      </c>
      <c r="R2577" s="15">
        <f>Raw_Data!$G2577*Raw_Data!$H2577</f>
        <v>614992.1</v>
      </c>
      <c r="S2577" s="15">
        <f>Raw_Data!$R2577*Raw_Data!$I2577/100</f>
        <v>4304.9447</v>
      </c>
      <c r="T2577" s="15">
        <f>Raw_Data!$R2577-Raw_Data!$S2577</f>
        <v>610687.15529999998</v>
      </c>
      <c r="U2577" s="17">
        <f>Raw_Data!$L2577/Raw_Data!$J2577</f>
        <v>0.28365264937481227</v>
      </c>
    </row>
    <row r="2578" spans="1:21" x14ac:dyDescent="0.3">
      <c r="A2578" s="9" t="s">
        <v>3337</v>
      </c>
      <c r="B2578" s="8">
        <v>45483</v>
      </c>
      <c r="C2578" s="9" t="s">
        <v>25</v>
      </c>
      <c r="D2578" s="9" t="s">
        <v>780</v>
      </c>
      <c r="E2578" s="9" t="s">
        <v>5790</v>
      </c>
      <c r="F2578" s="9" t="s">
        <v>32</v>
      </c>
      <c r="G2578" s="9">
        <v>90462.59</v>
      </c>
      <c r="H2578" s="9">
        <v>13</v>
      </c>
      <c r="I2578" s="10">
        <v>16.29</v>
      </c>
      <c r="J2578" s="11">
        <v>1176013.6299999999</v>
      </c>
      <c r="K2578" s="9">
        <v>79244.44</v>
      </c>
      <c r="L2578" s="11">
        <v>145835.95000000001</v>
      </c>
      <c r="M2578" s="9" t="s">
        <v>21</v>
      </c>
      <c r="N2578" s="9" t="s">
        <v>58</v>
      </c>
      <c r="O2578" s="9" t="s">
        <v>29</v>
      </c>
      <c r="P2578" s="9">
        <v>7</v>
      </c>
      <c r="Q2578" s="9">
        <v>2024</v>
      </c>
      <c r="R2578" s="11">
        <f>Raw_Data!$G2578*Raw_Data!$H2578</f>
        <v>1176013.67</v>
      </c>
      <c r="S2578" s="11">
        <f>Raw_Data!$R2578*Raw_Data!$I2578/100</f>
        <v>191572.62684299998</v>
      </c>
      <c r="T2578" s="11">
        <f>Raw_Data!$R2578-Raw_Data!$S2578</f>
        <v>984441.04315699998</v>
      </c>
      <c r="U2578" s="16">
        <f>Raw_Data!$L2578/Raw_Data!$J2578</f>
        <v>0.12400872428663945</v>
      </c>
    </row>
    <row r="2579" spans="1:21" x14ac:dyDescent="0.3">
      <c r="A2579" s="13" t="s">
        <v>3338</v>
      </c>
      <c r="B2579" s="12">
        <v>45483</v>
      </c>
      <c r="C2579" s="13" t="s">
        <v>18</v>
      </c>
      <c r="D2579" s="13" t="s">
        <v>1336</v>
      </c>
      <c r="E2579" s="13" t="s">
        <v>5786</v>
      </c>
      <c r="F2579" s="13" t="s">
        <v>55</v>
      </c>
      <c r="G2579" s="13">
        <v>63987.83</v>
      </c>
      <c r="H2579" s="13">
        <v>106</v>
      </c>
      <c r="I2579" s="14">
        <v>3.83</v>
      </c>
      <c r="J2579" s="15">
        <v>6782710.0199999996</v>
      </c>
      <c r="K2579" s="13">
        <v>47622.720000000001</v>
      </c>
      <c r="L2579" s="15">
        <v>1734701.94</v>
      </c>
      <c r="M2579" s="13" t="s">
        <v>36</v>
      </c>
      <c r="N2579" s="13" t="s">
        <v>22</v>
      </c>
      <c r="O2579" s="13" t="s">
        <v>23</v>
      </c>
      <c r="P2579" s="13">
        <v>7</v>
      </c>
      <c r="Q2579" s="13">
        <v>2024</v>
      </c>
      <c r="R2579" s="15">
        <f>Raw_Data!$G2579*Raw_Data!$H2579</f>
        <v>6782709.9800000004</v>
      </c>
      <c r="S2579" s="15">
        <f>Raw_Data!$R2579*Raw_Data!$I2579/100</f>
        <v>259777.79223399999</v>
      </c>
      <c r="T2579" s="15">
        <f>Raw_Data!$R2579-Raw_Data!$S2579</f>
        <v>6522932.1877660006</v>
      </c>
      <c r="U2579" s="17">
        <f>Raw_Data!$L2579/Raw_Data!$J2579</f>
        <v>0.25575351664525386</v>
      </c>
    </row>
    <row r="2580" spans="1:21" x14ac:dyDescent="0.3">
      <c r="A2580" s="9" t="s">
        <v>3339</v>
      </c>
      <c r="B2580" s="8">
        <v>45483</v>
      </c>
      <c r="C2580" s="9" t="s">
        <v>25</v>
      </c>
      <c r="D2580" s="9" t="s">
        <v>646</v>
      </c>
      <c r="E2580" s="9" t="s">
        <v>5789</v>
      </c>
      <c r="F2580" s="9" t="s">
        <v>42</v>
      </c>
      <c r="G2580" s="9">
        <v>123906.69</v>
      </c>
      <c r="H2580" s="9">
        <v>1</v>
      </c>
      <c r="I2580" s="10">
        <v>5.1100000000000003</v>
      </c>
      <c r="J2580" s="11">
        <v>123906.69</v>
      </c>
      <c r="K2580" s="9">
        <v>83247.429999999993</v>
      </c>
      <c r="L2580" s="11">
        <v>40659.26</v>
      </c>
      <c r="M2580" s="9" t="s">
        <v>21</v>
      </c>
      <c r="N2580" s="9" t="s">
        <v>22</v>
      </c>
      <c r="O2580" s="9" t="s">
        <v>23</v>
      </c>
      <c r="P2580" s="9">
        <v>7</v>
      </c>
      <c r="Q2580" s="9">
        <v>2024</v>
      </c>
      <c r="R2580" s="11">
        <f>Raw_Data!$G2580*Raw_Data!$H2580</f>
        <v>123906.69</v>
      </c>
      <c r="S2580" s="11">
        <f>Raw_Data!$R2580*Raw_Data!$I2580/100</f>
        <v>6331.6318590000001</v>
      </c>
      <c r="T2580" s="11">
        <f>Raw_Data!$R2580-Raw_Data!$S2580</f>
        <v>117575.058141</v>
      </c>
      <c r="U2580" s="16">
        <f>Raw_Data!$L2580/Raw_Data!$J2580</f>
        <v>0.32814418656490624</v>
      </c>
    </row>
    <row r="2581" spans="1:21" x14ac:dyDescent="0.3">
      <c r="A2581" s="13" t="s">
        <v>3340</v>
      </c>
      <c r="B2581" s="12">
        <v>45483</v>
      </c>
      <c r="C2581" s="13" t="s">
        <v>40</v>
      </c>
      <c r="D2581" s="13" t="s">
        <v>1475</v>
      </c>
      <c r="E2581" s="13" t="s">
        <v>5786</v>
      </c>
      <c r="F2581" s="13" t="s">
        <v>20</v>
      </c>
      <c r="G2581" s="13">
        <v>77989.5</v>
      </c>
      <c r="H2581" s="13">
        <v>8</v>
      </c>
      <c r="I2581" s="14">
        <v>17.09</v>
      </c>
      <c r="J2581" s="15">
        <v>623916.02</v>
      </c>
      <c r="K2581" s="13">
        <v>61414.23</v>
      </c>
      <c r="L2581" s="15">
        <v>132602.15</v>
      </c>
      <c r="M2581" s="13" t="s">
        <v>21</v>
      </c>
      <c r="N2581" s="13" t="s">
        <v>28</v>
      </c>
      <c r="O2581" s="13" t="s">
        <v>29</v>
      </c>
      <c r="P2581" s="13">
        <v>7</v>
      </c>
      <c r="Q2581" s="13">
        <v>2024</v>
      </c>
      <c r="R2581" s="15">
        <f>Raw_Data!$G2581*Raw_Data!$H2581</f>
        <v>623916</v>
      </c>
      <c r="S2581" s="15">
        <f>Raw_Data!$R2581*Raw_Data!$I2581/100</f>
        <v>106627.2444</v>
      </c>
      <c r="T2581" s="15">
        <f>Raw_Data!$R2581-Raw_Data!$S2581</f>
        <v>517288.75560000003</v>
      </c>
      <c r="U2581" s="17">
        <f>Raw_Data!$L2581/Raw_Data!$J2581</f>
        <v>0.21253204878438606</v>
      </c>
    </row>
    <row r="2582" spans="1:21" x14ac:dyDescent="0.3">
      <c r="A2582" s="9" t="s">
        <v>3341</v>
      </c>
      <c r="B2582" s="8">
        <v>45484</v>
      </c>
      <c r="C2582" s="9" t="s">
        <v>18</v>
      </c>
      <c r="D2582" s="9" t="s">
        <v>122</v>
      </c>
      <c r="E2582" s="9" t="s">
        <v>5786</v>
      </c>
      <c r="F2582" s="9" t="s">
        <v>20</v>
      </c>
      <c r="G2582" s="9">
        <v>56459.48</v>
      </c>
      <c r="H2582" s="9">
        <v>7</v>
      </c>
      <c r="I2582" s="10">
        <v>4</v>
      </c>
      <c r="J2582" s="11">
        <v>395216.38</v>
      </c>
      <c r="K2582" s="9">
        <v>42407.23</v>
      </c>
      <c r="L2582" s="11">
        <v>98365.74</v>
      </c>
      <c r="M2582" s="9" t="s">
        <v>21</v>
      </c>
      <c r="N2582" s="9" t="s">
        <v>28</v>
      </c>
      <c r="O2582" s="9" t="s">
        <v>23</v>
      </c>
      <c r="P2582" s="9">
        <v>7</v>
      </c>
      <c r="Q2582" s="9">
        <v>2024</v>
      </c>
      <c r="R2582" s="11">
        <f>Raw_Data!$G2582*Raw_Data!$H2582</f>
        <v>395216.36000000004</v>
      </c>
      <c r="S2582" s="11">
        <f>Raw_Data!$R2582*Raw_Data!$I2582/100</f>
        <v>15808.654400000001</v>
      </c>
      <c r="T2582" s="11">
        <f>Raw_Data!$R2582-Raw_Data!$S2582</f>
        <v>379407.70560000004</v>
      </c>
      <c r="U2582" s="16">
        <f>Raw_Data!$L2582/Raw_Data!$J2582</f>
        <v>0.24889084809693365</v>
      </c>
    </row>
    <row r="2583" spans="1:21" x14ac:dyDescent="0.3">
      <c r="A2583" s="13" t="s">
        <v>3342</v>
      </c>
      <c r="B2583" s="12">
        <v>45484</v>
      </c>
      <c r="C2583" s="13" t="s">
        <v>18</v>
      </c>
      <c r="D2583" s="13" t="s">
        <v>3343</v>
      </c>
      <c r="E2583" s="13" t="s">
        <v>5789</v>
      </c>
      <c r="F2583" s="13" t="s">
        <v>42</v>
      </c>
      <c r="G2583" s="13">
        <v>52745.9</v>
      </c>
      <c r="H2583" s="13">
        <v>12</v>
      </c>
      <c r="I2583" s="14">
        <v>2.9</v>
      </c>
      <c r="J2583" s="15">
        <v>632950.75</v>
      </c>
      <c r="K2583" s="13">
        <v>36200.54</v>
      </c>
      <c r="L2583" s="15">
        <v>198544.22</v>
      </c>
      <c r="M2583" s="13" t="s">
        <v>21</v>
      </c>
      <c r="N2583" s="13" t="s">
        <v>28</v>
      </c>
      <c r="O2583" s="13" t="s">
        <v>23</v>
      </c>
      <c r="P2583" s="13">
        <v>7</v>
      </c>
      <c r="Q2583" s="13">
        <v>2024</v>
      </c>
      <c r="R2583" s="15">
        <f>Raw_Data!$G2583*Raw_Data!$H2583</f>
        <v>632950.80000000005</v>
      </c>
      <c r="S2583" s="15">
        <f>Raw_Data!$R2583*Raw_Data!$I2583/100</f>
        <v>18355.573199999999</v>
      </c>
      <c r="T2583" s="15">
        <f>Raw_Data!$R2583-Raw_Data!$S2583</f>
        <v>614595.22680000006</v>
      </c>
      <c r="U2583" s="17">
        <f>Raw_Data!$L2583/Raw_Data!$J2583</f>
        <v>0.31368036138672717</v>
      </c>
    </row>
    <row r="2584" spans="1:21" x14ac:dyDescent="0.3">
      <c r="A2584" s="9" t="s">
        <v>3344</v>
      </c>
      <c r="B2584" s="8">
        <v>45484</v>
      </c>
      <c r="C2584" s="9" t="s">
        <v>25</v>
      </c>
      <c r="D2584" s="9" t="s">
        <v>616</v>
      </c>
      <c r="E2584" s="9" t="s">
        <v>5790</v>
      </c>
      <c r="F2584" s="9" t="s">
        <v>42</v>
      </c>
      <c r="G2584" s="9">
        <v>107147.87</v>
      </c>
      <c r="H2584" s="9">
        <v>11</v>
      </c>
      <c r="I2584" s="10">
        <v>1.85</v>
      </c>
      <c r="J2584" s="11">
        <v>1178626.53</v>
      </c>
      <c r="K2584" s="9">
        <v>76683.839999999997</v>
      </c>
      <c r="L2584" s="11">
        <v>335104.25</v>
      </c>
      <c r="M2584" s="9" t="s">
        <v>21</v>
      </c>
      <c r="N2584" s="9" t="s">
        <v>22</v>
      </c>
      <c r="O2584" s="9" t="s">
        <v>23</v>
      </c>
      <c r="P2584" s="9">
        <v>7</v>
      </c>
      <c r="Q2584" s="9">
        <v>2024</v>
      </c>
      <c r="R2584" s="11">
        <f>Raw_Data!$G2584*Raw_Data!$H2584</f>
        <v>1178626.5699999998</v>
      </c>
      <c r="S2584" s="11">
        <f>Raw_Data!$R2584*Raw_Data!$I2584/100</f>
        <v>21804.591544999996</v>
      </c>
      <c r="T2584" s="11">
        <f>Raw_Data!$R2584-Raw_Data!$S2584</f>
        <v>1156821.9784549999</v>
      </c>
      <c r="U2584" s="16">
        <f>Raw_Data!$L2584/Raw_Data!$J2584</f>
        <v>0.28431758616531394</v>
      </c>
    </row>
    <row r="2585" spans="1:21" x14ac:dyDescent="0.3">
      <c r="A2585" s="13" t="s">
        <v>3345</v>
      </c>
      <c r="B2585" s="12">
        <v>45484</v>
      </c>
      <c r="C2585" s="13" t="s">
        <v>34</v>
      </c>
      <c r="D2585" s="13" t="s">
        <v>1482</v>
      </c>
      <c r="E2585" s="13" t="s">
        <v>5785</v>
      </c>
      <c r="F2585" s="13" t="s">
        <v>32</v>
      </c>
      <c r="G2585" s="13">
        <v>68726.28</v>
      </c>
      <c r="H2585" s="13">
        <v>11</v>
      </c>
      <c r="I2585" s="14">
        <v>3.06</v>
      </c>
      <c r="J2585" s="15">
        <v>755989.06</v>
      </c>
      <c r="K2585" s="13">
        <v>58871.360000000001</v>
      </c>
      <c r="L2585" s="15">
        <v>108404.11</v>
      </c>
      <c r="M2585" s="13" t="s">
        <v>21</v>
      </c>
      <c r="N2585" s="13" t="s">
        <v>28</v>
      </c>
      <c r="O2585" s="13" t="s">
        <v>23</v>
      </c>
      <c r="P2585" s="13">
        <v>7</v>
      </c>
      <c r="Q2585" s="13">
        <v>2024</v>
      </c>
      <c r="R2585" s="15">
        <f>Raw_Data!$G2585*Raw_Data!$H2585</f>
        <v>755989.08</v>
      </c>
      <c r="S2585" s="15">
        <f>Raw_Data!$R2585*Raw_Data!$I2585/100</f>
        <v>23133.265847999999</v>
      </c>
      <c r="T2585" s="15">
        <f>Raw_Data!$R2585-Raw_Data!$S2585</f>
        <v>732855.81415200001</v>
      </c>
      <c r="U2585" s="17">
        <f>Raw_Data!$L2585/Raw_Data!$J2585</f>
        <v>0.14339375493079223</v>
      </c>
    </row>
    <row r="2586" spans="1:21" x14ac:dyDescent="0.3">
      <c r="A2586" s="9" t="s">
        <v>3346</v>
      </c>
      <c r="B2586" s="8">
        <v>45484</v>
      </c>
      <c r="C2586" s="9" t="s">
        <v>25</v>
      </c>
      <c r="D2586" s="9" t="s">
        <v>2551</v>
      </c>
      <c r="E2586" s="9" t="s">
        <v>5786</v>
      </c>
      <c r="F2586" s="9" t="s">
        <v>32</v>
      </c>
      <c r="G2586" s="9">
        <v>101212.35</v>
      </c>
      <c r="H2586" s="9">
        <v>1</v>
      </c>
      <c r="I2586" s="10">
        <v>8.67</v>
      </c>
      <c r="J2586" s="11">
        <v>101212.35</v>
      </c>
      <c r="K2586" s="9">
        <v>79975.56</v>
      </c>
      <c r="L2586" s="11">
        <v>21236.79</v>
      </c>
      <c r="M2586" s="9" t="s">
        <v>21</v>
      </c>
      <c r="N2586" s="9" t="s">
        <v>45</v>
      </c>
      <c r="O2586" s="9" t="s">
        <v>29</v>
      </c>
      <c r="P2586" s="9">
        <v>7</v>
      </c>
      <c r="Q2586" s="9">
        <v>2024</v>
      </c>
      <c r="R2586" s="11">
        <f>Raw_Data!$G2586*Raw_Data!$H2586</f>
        <v>101212.35</v>
      </c>
      <c r="S2586" s="11">
        <f>Raw_Data!$R2586*Raw_Data!$I2586/100</f>
        <v>8775.110745</v>
      </c>
      <c r="T2586" s="11">
        <f>Raw_Data!$R2586-Raw_Data!$S2586</f>
        <v>92437.239255000008</v>
      </c>
      <c r="U2586" s="16">
        <f>Raw_Data!$L2586/Raw_Data!$J2586</f>
        <v>0.20982409755331241</v>
      </c>
    </row>
    <row r="2587" spans="1:21" x14ac:dyDescent="0.3">
      <c r="A2587" s="13" t="s">
        <v>3347</v>
      </c>
      <c r="B2587" s="12">
        <v>45485</v>
      </c>
      <c r="C2587" s="13" t="s">
        <v>18</v>
      </c>
      <c r="D2587" s="13" t="s">
        <v>901</v>
      </c>
      <c r="E2587" s="13" t="s">
        <v>5787</v>
      </c>
      <c r="F2587" s="13" t="s">
        <v>20</v>
      </c>
      <c r="G2587" s="13">
        <v>68744.5</v>
      </c>
      <c r="H2587" s="13">
        <v>29</v>
      </c>
      <c r="I2587" s="14">
        <v>4</v>
      </c>
      <c r="J2587" s="15">
        <v>1993590.38</v>
      </c>
      <c r="K2587" s="13">
        <v>53419.8</v>
      </c>
      <c r="L2587" s="15">
        <v>444416.04</v>
      </c>
      <c r="M2587" s="13" t="s">
        <v>36</v>
      </c>
      <c r="N2587" s="13" t="s">
        <v>22</v>
      </c>
      <c r="O2587" s="13" t="s">
        <v>23</v>
      </c>
      <c r="P2587" s="13">
        <v>7</v>
      </c>
      <c r="Q2587" s="13">
        <v>2024</v>
      </c>
      <c r="R2587" s="15">
        <f>Raw_Data!$G2587*Raw_Data!$H2587</f>
        <v>1993590.5</v>
      </c>
      <c r="S2587" s="15">
        <f>Raw_Data!$R2587*Raw_Data!$I2587/100</f>
        <v>79743.62</v>
      </c>
      <c r="T2587" s="15">
        <f>Raw_Data!$R2587-Raw_Data!$S2587</f>
        <v>1913846.88</v>
      </c>
      <c r="U2587" s="17">
        <f>Raw_Data!$L2587/Raw_Data!$J2587</f>
        <v>0.22292244407800563</v>
      </c>
    </row>
    <row r="2588" spans="1:21" x14ac:dyDescent="0.3">
      <c r="A2588" s="9" t="s">
        <v>3348</v>
      </c>
      <c r="B2588" s="8">
        <v>45485</v>
      </c>
      <c r="C2588" s="9" t="s">
        <v>34</v>
      </c>
      <c r="D2588" s="9" t="s">
        <v>1473</v>
      </c>
      <c r="E2588" s="9" t="s">
        <v>5789</v>
      </c>
      <c r="F2588" s="9" t="s">
        <v>42</v>
      </c>
      <c r="G2588" s="9">
        <v>69785.84</v>
      </c>
      <c r="H2588" s="9">
        <v>7</v>
      </c>
      <c r="I2588" s="10">
        <v>5.35</v>
      </c>
      <c r="J2588" s="11">
        <v>488500.9</v>
      </c>
      <c r="K2588" s="9">
        <v>49003.1</v>
      </c>
      <c r="L2588" s="11">
        <v>145479.18</v>
      </c>
      <c r="M2588" s="9" t="s">
        <v>21</v>
      </c>
      <c r="N2588" s="9" t="s">
        <v>22</v>
      </c>
      <c r="O2588" s="9" t="s">
        <v>23</v>
      </c>
      <c r="P2588" s="9">
        <v>7</v>
      </c>
      <c r="Q2588" s="9">
        <v>2024</v>
      </c>
      <c r="R2588" s="11">
        <f>Raw_Data!$G2588*Raw_Data!$H2588</f>
        <v>488500.88</v>
      </c>
      <c r="S2588" s="11">
        <f>Raw_Data!$R2588*Raw_Data!$I2588/100</f>
        <v>26134.797079999997</v>
      </c>
      <c r="T2588" s="11">
        <f>Raw_Data!$R2588-Raw_Data!$S2588</f>
        <v>462366.08292000002</v>
      </c>
      <c r="U2588" s="16">
        <f>Raw_Data!$L2588/Raw_Data!$J2588</f>
        <v>0.29780739400889533</v>
      </c>
    </row>
    <row r="2589" spans="1:21" x14ac:dyDescent="0.3">
      <c r="A2589" s="13" t="s">
        <v>3349</v>
      </c>
      <c r="B2589" s="12">
        <v>45485</v>
      </c>
      <c r="C2589" s="13" t="s">
        <v>25</v>
      </c>
      <c r="D2589" s="13" t="s">
        <v>1121</v>
      </c>
      <c r="E2589" s="13" t="s">
        <v>5787</v>
      </c>
      <c r="F2589" s="13" t="s">
        <v>42</v>
      </c>
      <c r="G2589" s="13">
        <v>104808.98</v>
      </c>
      <c r="H2589" s="13">
        <v>5</v>
      </c>
      <c r="I2589" s="14">
        <v>5.61</v>
      </c>
      <c r="J2589" s="15">
        <v>524044.92</v>
      </c>
      <c r="K2589" s="13">
        <v>76117.73</v>
      </c>
      <c r="L2589" s="15">
        <v>143456.26</v>
      </c>
      <c r="M2589" s="13" t="s">
        <v>21</v>
      </c>
      <c r="N2589" s="13" t="s">
        <v>22</v>
      </c>
      <c r="O2589" s="13" t="s">
        <v>23</v>
      </c>
      <c r="P2589" s="13">
        <v>7</v>
      </c>
      <c r="Q2589" s="13">
        <v>2024</v>
      </c>
      <c r="R2589" s="15">
        <f>Raw_Data!$G2589*Raw_Data!$H2589</f>
        <v>524044.89999999997</v>
      </c>
      <c r="S2589" s="15">
        <f>Raw_Data!$R2589*Raw_Data!$I2589/100</f>
        <v>29398.918890000001</v>
      </c>
      <c r="T2589" s="15">
        <f>Raw_Data!$R2589-Raw_Data!$S2589</f>
        <v>494645.98110999994</v>
      </c>
      <c r="U2589" s="17">
        <f>Raw_Data!$L2589/Raw_Data!$J2589</f>
        <v>0.27374802144823773</v>
      </c>
    </row>
    <row r="2590" spans="1:21" x14ac:dyDescent="0.3">
      <c r="A2590" s="9" t="s">
        <v>3350</v>
      </c>
      <c r="B2590" s="8">
        <v>45485</v>
      </c>
      <c r="C2590" s="9" t="s">
        <v>18</v>
      </c>
      <c r="D2590" s="9" t="s">
        <v>390</v>
      </c>
      <c r="E2590" s="9" t="s">
        <v>5788</v>
      </c>
      <c r="F2590" s="9" t="s">
        <v>20</v>
      </c>
      <c r="G2590" s="9">
        <v>54935.79</v>
      </c>
      <c r="H2590" s="9">
        <v>65</v>
      </c>
      <c r="I2590" s="10">
        <v>22.62</v>
      </c>
      <c r="J2590" s="11">
        <v>3570826.66</v>
      </c>
      <c r="K2590" s="9">
        <v>44392.99</v>
      </c>
      <c r="L2590" s="11">
        <v>685282.57</v>
      </c>
      <c r="M2590" s="9" t="s">
        <v>36</v>
      </c>
      <c r="N2590" s="9" t="s">
        <v>28</v>
      </c>
      <c r="O2590" s="9" t="s">
        <v>29</v>
      </c>
      <c r="P2590" s="9">
        <v>7</v>
      </c>
      <c r="Q2590" s="9">
        <v>2024</v>
      </c>
      <c r="R2590" s="11">
        <f>Raw_Data!$G2590*Raw_Data!$H2590</f>
        <v>3570826.35</v>
      </c>
      <c r="S2590" s="11">
        <f>Raw_Data!$R2590*Raw_Data!$I2590/100</f>
        <v>807720.92036999995</v>
      </c>
      <c r="T2590" s="11">
        <f>Raw_Data!$R2590-Raw_Data!$S2590</f>
        <v>2763105.4296300001</v>
      </c>
      <c r="U2590" s="16">
        <f>Raw_Data!$L2590/Raw_Data!$J2590</f>
        <v>0.1919114634368726</v>
      </c>
    </row>
    <row r="2591" spans="1:21" x14ac:dyDescent="0.3">
      <c r="A2591" s="13" t="s">
        <v>3351</v>
      </c>
      <c r="B2591" s="12">
        <v>45487</v>
      </c>
      <c r="C2591" s="13" t="s">
        <v>25</v>
      </c>
      <c r="D2591" s="13" t="s">
        <v>355</v>
      </c>
      <c r="E2591" s="13" t="s">
        <v>5785</v>
      </c>
      <c r="F2591" s="13" t="s">
        <v>20</v>
      </c>
      <c r="G2591" s="13">
        <v>110440.41</v>
      </c>
      <c r="H2591" s="13">
        <v>1</v>
      </c>
      <c r="I2591" s="14">
        <v>10.24</v>
      </c>
      <c r="J2591" s="15">
        <v>110440.41</v>
      </c>
      <c r="K2591" s="13">
        <v>92395</v>
      </c>
      <c r="L2591" s="15">
        <v>18045.41</v>
      </c>
      <c r="M2591" s="13" t="s">
        <v>21</v>
      </c>
      <c r="N2591" s="13" t="s">
        <v>22</v>
      </c>
      <c r="O2591" s="13" t="s">
        <v>29</v>
      </c>
      <c r="P2591" s="13">
        <v>7</v>
      </c>
      <c r="Q2591" s="13">
        <v>2024</v>
      </c>
      <c r="R2591" s="15">
        <f>Raw_Data!$G2591*Raw_Data!$H2591</f>
        <v>110440.41</v>
      </c>
      <c r="S2591" s="15">
        <f>Raw_Data!$R2591*Raw_Data!$I2591/100</f>
        <v>11309.097984</v>
      </c>
      <c r="T2591" s="15">
        <f>Raw_Data!$R2591-Raw_Data!$S2591</f>
        <v>99131.312016000011</v>
      </c>
      <c r="U2591" s="17">
        <f>Raw_Data!$L2591/Raw_Data!$J2591</f>
        <v>0.16339499282916461</v>
      </c>
    </row>
    <row r="2592" spans="1:21" x14ac:dyDescent="0.3">
      <c r="A2592" s="9" t="s">
        <v>3352</v>
      </c>
      <c r="B2592" s="8">
        <v>45488</v>
      </c>
      <c r="C2592" s="9" t="s">
        <v>25</v>
      </c>
      <c r="D2592" s="9" t="s">
        <v>1585</v>
      </c>
      <c r="E2592" s="9" t="s">
        <v>5788</v>
      </c>
      <c r="F2592" s="9" t="s">
        <v>32</v>
      </c>
      <c r="G2592" s="9">
        <v>110187.13</v>
      </c>
      <c r="H2592" s="9">
        <v>130</v>
      </c>
      <c r="I2592" s="10">
        <v>1.0900000000000001</v>
      </c>
      <c r="J2592" s="11">
        <v>14324326.300000001</v>
      </c>
      <c r="K2592" s="9">
        <v>86657.27</v>
      </c>
      <c r="L2592" s="11">
        <v>3058881.32</v>
      </c>
      <c r="M2592" s="9" t="s">
        <v>36</v>
      </c>
      <c r="N2592" s="9" t="s">
        <v>28</v>
      </c>
      <c r="O2592" s="9" t="s">
        <v>23</v>
      </c>
      <c r="P2592" s="9">
        <v>7</v>
      </c>
      <c r="Q2592" s="9">
        <v>2024</v>
      </c>
      <c r="R2592" s="11">
        <f>Raw_Data!$G2592*Raw_Data!$H2592</f>
        <v>14324326.9</v>
      </c>
      <c r="S2592" s="11">
        <f>Raw_Data!$R2592*Raw_Data!$I2592/100</f>
        <v>156135.16321000003</v>
      </c>
      <c r="T2592" s="11">
        <f>Raw_Data!$R2592-Raw_Data!$S2592</f>
        <v>14168191.73679</v>
      </c>
      <c r="U2592" s="16">
        <f>Raw_Data!$L2592/Raw_Data!$J2592</f>
        <v>0.21354451552810547</v>
      </c>
    </row>
    <row r="2593" spans="1:21" x14ac:dyDescent="0.3">
      <c r="A2593" s="13" t="s">
        <v>3353</v>
      </c>
      <c r="B2593" s="12">
        <v>45488</v>
      </c>
      <c r="C2593" s="13" t="s">
        <v>34</v>
      </c>
      <c r="D2593" s="13" t="s">
        <v>526</v>
      </c>
      <c r="E2593" s="13" t="s">
        <v>5788</v>
      </c>
      <c r="F2593" s="13" t="s">
        <v>20</v>
      </c>
      <c r="G2593" s="13">
        <v>70190.899999999994</v>
      </c>
      <c r="H2593" s="13">
        <v>1</v>
      </c>
      <c r="I2593" s="14">
        <v>4</v>
      </c>
      <c r="J2593" s="15">
        <v>70190.899999999994</v>
      </c>
      <c r="K2593" s="13">
        <v>58982.58</v>
      </c>
      <c r="L2593" s="15">
        <v>11208.32</v>
      </c>
      <c r="M2593" s="13" t="s">
        <v>21</v>
      </c>
      <c r="N2593" s="13" t="s">
        <v>22</v>
      </c>
      <c r="O2593" s="13" t="s">
        <v>23</v>
      </c>
      <c r="P2593" s="13">
        <v>7</v>
      </c>
      <c r="Q2593" s="13">
        <v>2024</v>
      </c>
      <c r="R2593" s="15">
        <f>Raw_Data!$G2593*Raw_Data!$H2593</f>
        <v>70190.899999999994</v>
      </c>
      <c r="S2593" s="15">
        <f>Raw_Data!$R2593*Raw_Data!$I2593/100</f>
        <v>2807.636</v>
      </c>
      <c r="T2593" s="15">
        <f>Raw_Data!$R2593-Raw_Data!$S2593</f>
        <v>67383.263999999996</v>
      </c>
      <c r="U2593" s="17">
        <f>Raw_Data!$L2593/Raw_Data!$J2593</f>
        <v>0.15968337775979508</v>
      </c>
    </row>
    <row r="2594" spans="1:21" x14ac:dyDescent="0.3">
      <c r="A2594" s="9" t="s">
        <v>3354</v>
      </c>
      <c r="B2594" s="8">
        <v>45488</v>
      </c>
      <c r="C2594" s="9" t="s">
        <v>47</v>
      </c>
      <c r="D2594" s="9" t="s">
        <v>215</v>
      </c>
      <c r="E2594" s="9" t="s">
        <v>5789</v>
      </c>
      <c r="F2594" s="9" t="s">
        <v>32</v>
      </c>
      <c r="G2594" s="9">
        <v>59484.06</v>
      </c>
      <c r="H2594" s="9">
        <v>3</v>
      </c>
      <c r="I2594" s="10">
        <v>1.54</v>
      </c>
      <c r="J2594" s="11">
        <v>178452.18</v>
      </c>
      <c r="K2594" s="9">
        <v>47257.97</v>
      </c>
      <c r="L2594" s="11">
        <v>36678.269999999997</v>
      </c>
      <c r="M2594" s="9" t="s">
        <v>21</v>
      </c>
      <c r="N2594" s="9" t="s">
        <v>58</v>
      </c>
      <c r="O2594" s="9" t="s">
        <v>23</v>
      </c>
      <c r="P2594" s="9">
        <v>7</v>
      </c>
      <c r="Q2594" s="9">
        <v>2024</v>
      </c>
      <c r="R2594" s="11">
        <f>Raw_Data!$G2594*Raw_Data!$H2594</f>
        <v>178452.18</v>
      </c>
      <c r="S2594" s="11">
        <f>Raw_Data!$R2594*Raw_Data!$I2594/100</f>
        <v>2748.1635719999995</v>
      </c>
      <c r="T2594" s="11">
        <f>Raw_Data!$R2594-Raw_Data!$S2594</f>
        <v>175704.016428</v>
      </c>
      <c r="U2594" s="16">
        <f>Raw_Data!$L2594/Raw_Data!$J2594</f>
        <v>0.20553556700736297</v>
      </c>
    </row>
    <row r="2595" spans="1:21" x14ac:dyDescent="0.3">
      <c r="A2595" s="13" t="s">
        <v>3355</v>
      </c>
      <c r="B2595" s="12">
        <v>45488</v>
      </c>
      <c r="C2595" s="13" t="s">
        <v>47</v>
      </c>
      <c r="D2595" s="13" t="s">
        <v>984</v>
      </c>
      <c r="E2595" s="13" t="s">
        <v>5790</v>
      </c>
      <c r="F2595" s="13" t="s">
        <v>32</v>
      </c>
      <c r="G2595" s="13">
        <v>59298.36</v>
      </c>
      <c r="H2595" s="13">
        <v>9</v>
      </c>
      <c r="I2595" s="14">
        <v>5.35</v>
      </c>
      <c r="J2595" s="15">
        <v>533685.27</v>
      </c>
      <c r="K2595" s="13">
        <v>48685.1</v>
      </c>
      <c r="L2595" s="15">
        <v>95519.37</v>
      </c>
      <c r="M2595" s="13" t="s">
        <v>21</v>
      </c>
      <c r="N2595" s="13" t="s">
        <v>28</v>
      </c>
      <c r="O2595" s="13" t="s">
        <v>23</v>
      </c>
      <c r="P2595" s="13">
        <v>7</v>
      </c>
      <c r="Q2595" s="13">
        <v>2024</v>
      </c>
      <c r="R2595" s="15">
        <f>Raw_Data!$G2595*Raw_Data!$H2595</f>
        <v>533685.24</v>
      </c>
      <c r="S2595" s="15">
        <f>Raw_Data!$R2595*Raw_Data!$I2595/100</f>
        <v>28552.160339999999</v>
      </c>
      <c r="T2595" s="15">
        <f>Raw_Data!$R2595-Raw_Data!$S2595</f>
        <v>505133.07965999999</v>
      </c>
      <c r="U2595" s="17">
        <f>Raw_Data!$L2595/Raw_Data!$J2595</f>
        <v>0.17898071273355548</v>
      </c>
    </row>
    <row r="2596" spans="1:21" x14ac:dyDescent="0.3">
      <c r="A2596" s="9" t="s">
        <v>3356</v>
      </c>
      <c r="B2596" s="8">
        <v>45488</v>
      </c>
      <c r="C2596" s="9" t="s">
        <v>18</v>
      </c>
      <c r="D2596" s="9" t="s">
        <v>1522</v>
      </c>
      <c r="E2596" s="9" t="s">
        <v>5788</v>
      </c>
      <c r="F2596" s="9" t="s">
        <v>42</v>
      </c>
      <c r="G2596" s="9">
        <v>72287.83</v>
      </c>
      <c r="H2596" s="9">
        <v>40</v>
      </c>
      <c r="I2596" s="10">
        <v>5.91</v>
      </c>
      <c r="J2596" s="11">
        <v>2891513.35</v>
      </c>
      <c r="K2596" s="9">
        <v>49811.86</v>
      </c>
      <c r="L2596" s="11">
        <v>899039.1</v>
      </c>
      <c r="M2596" s="9" t="s">
        <v>36</v>
      </c>
      <c r="N2596" s="9" t="s">
        <v>28</v>
      </c>
      <c r="O2596" s="9" t="s">
        <v>23</v>
      </c>
      <c r="P2596" s="9">
        <v>7</v>
      </c>
      <c r="Q2596" s="9">
        <v>2024</v>
      </c>
      <c r="R2596" s="11">
        <f>Raw_Data!$G2596*Raw_Data!$H2596</f>
        <v>2891513.2</v>
      </c>
      <c r="S2596" s="11">
        <f>Raw_Data!$R2596*Raw_Data!$I2596/100</f>
        <v>170888.43012000003</v>
      </c>
      <c r="T2596" s="11">
        <f>Raw_Data!$R2596-Raw_Data!$S2596</f>
        <v>2720624.76988</v>
      </c>
      <c r="U2596" s="16">
        <f>Raw_Data!$L2596/Raw_Data!$J2596</f>
        <v>0.31092337858305236</v>
      </c>
    </row>
    <row r="2597" spans="1:21" x14ac:dyDescent="0.3">
      <c r="A2597" s="13" t="s">
        <v>3357</v>
      </c>
      <c r="B2597" s="12">
        <v>45488</v>
      </c>
      <c r="C2597" s="13" t="s">
        <v>34</v>
      </c>
      <c r="D2597" s="13" t="s">
        <v>1640</v>
      </c>
      <c r="E2597" s="13" t="s">
        <v>5786</v>
      </c>
      <c r="F2597" s="13" t="s">
        <v>55</v>
      </c>
      <c r="G2597" s="13">
        <v>69142.11</v>
      </c>
      <c r="H2597" s="13">
        <v>9</v>
      </c>
      <c r="I2597" s="14">
        <v>6.9</v>
      </c>
      <c r="J2597" s="15">
        <v>622278.99</v>
      </c>
      <c r="K2597" s="13">
        <v>50011.82</v>
      </c>
      <c r="L2597" s="15">
        <v>172172.62</v>
      </c>
      <c r="M2597" s="13" t="s">
        <v>21</v>
      </c>
      <c r="N2597" s="13" t="s">
        <v>58</v>
      </c>
      <c r="O2597" s="13" t="s">
        <v>29</v>
      </c>
      <c r="P2597" s="13">
        <v>7</v>
      </c>
      <c r="Q2597" s="13">
        <v>2024</v>
      </c>
      <c r="R2597" s="15">
        <f>Raw_Data!$G2597*Raw_Data!$H2597</f>
        <v>622278.99</v>
      </c>
      <c r="S2597" s="15">
        <f>Raw_Data!$R2597*Raw_Data!$I2597/100</f>
        <v>42937.250310000003</v>
      </c>
      <c r="T2597" s="15">
        <f>Raw_Data!$R2597-Raw_Data!$S2597</f>
        <v>579341.73968999996</v>
      </c>
      <c r="U2597" s="17">
        <f>Raw_Data!$L2597/Raw_Data!$J2597</f>
        <v>0.27668075375644613</v>
      </c>
    </row>
    <row r="2598" spans="1:21" x14ac:dyDescent="0.3">
      <c r="A2598" s="9" t="s">
        <v>3358</v>
      </c>
      <c r="B2598" s="8">
        <v>45489</v>
      </c>
      <c r="C2598" s="9" t="s">
        <v>34</v>
      </c>
      <c r="D2598" s="9" t="s">
        <v>1703</v>
      </c>
      <c r="E2598" s="9" t="s">
        <v>5789</v>
      </c>
      <c r="F2598" s="9" t="s">
        <v>20</v>
      </c>
      <c r="G2598" s="9">
        <v>63612.44</v>
      </c>
      <c r="H2598" s="9">
        <v>5</v>
      </c>
      <c r="I2598" s="10">
        <v>2.31</v>
      </c>
      <c r="J2598" s="11">
        <v>318062.18</v>
      </c>
      <c r="K2598" s="9">
        <v>51116.61</v>
      </c>
      <c r="L2598" s="11">
        <v>62479.13</v>
      </c>
      <c r="M2598" s="9" t="s">
        <v>21</v>
      </c>
      <c r="N2598" s="9" t="s">
        <v>58</v>
      </c>
      <c r="O2598" s="9" t="s">
        <v>23</v>
      </c>
      <c r="P2598" s="9">
        <v>7</v>
      </c>
      <c r="Q2598" s="9">
        <v>2024</v>
      </c>
      <c r="R2598" s="11">
        <f>Raw_Data!$G2598*Raw_Data!$H2598</f>
        <v>318062.2</v>
      </c>
      <c r="S2598" s="11">
        <f>Raw_Data!$R2598*Raw_Data!$I2598/100</f>
        <v>7347.2368200000001</v>
      </c>
      <c r="T2598" s="11">
        <f>Raw_Data!$R2598-Raw_Data!$S2598</f>
        <v>310714.96318000002</v>
      </c>
      <c r="U2598" s="16">
        <f>Raw_Data!$L2598/Raw_Data!$J2598</f>
        <v>0.19643684137485318</v>
      </c>
    </row>
    <row r="2599" spans="1:21" x14ac:dyDescent="0.3">
      <c r="A2599" s="13" t="s">
        <v>3359</v>
      </c>
      <c r="B2599" s="12">
        <v>45489</v>
      </c>
      <c r="C2599" s="13" t="s">
        <v>18</v>
      </c>
      <c r="D2599" s="13" t="s">
        <v>699</v>
      </c>
      <c r="E2599" s="13" t="s">
        <v>5789</v>
      </c>
      <c r="F2599" s="13" t="s">
        <v>20</v>
      </c>
      <c r="G2599" s="13">
        <v>67418.880000000005</v>
      </c>
      <c r="H2599" s="13">
        <v>8</v>
      </c>
      <c r="I2599" s="14">
        <v>12.25</v>
      </c>
      <c r="J2599" s="15">
        <v>539351.06000000006</v>
      </c>
      <c r="K2599" s="13">
        <v>54009.05</v>
      </c>
      <c r="L2599" s="15">
        <v>107278.69</v>
      </c>
      <c r="M2599" s="13" t="s">
        <v>21</v>
      </c>
      <c r="N2599" s="13" t="s">
        <v>58</v>
      </c>
      <c r="O2599" s="13" t="s">
        <v>29</v>
      </c>
      <c r="P2599" s="13">
        <v>7</v>
      </c>
      <c r="Q2599" s="13">
        <v>2024</v>
      </c>
      <c r="R2599" s="15">
        <f>Raw_Data!$G2599*Raw_Data!$H2599</f>
        <v>539351.04000000004</v>
      </c>
      <c r="S2599" s="15">
        <f>Raw_Data!$R2599*Raw_Data!$I2599/100</f>
        <v>66070.502399999998</v>
      </c>
      <c r="T2599" s="15">
        <f>Raw_Data!$R2599-Raw_Data!$S2599</f>
        <v>473280.53760000004</v>
      </c>
      <c r="U2599" s="17">
        <f>Raw_Data!$L2599/Raw_Data!$J2599</f>
        <v>0.19890327090485369</v>
      </c>
    </row>
    <row r="2600" spans="1:21" x14ac:dyDescent="0.3">
      <c r="A2600" s="9" t="s">
        <v>3360</v>
      </c>
      <c r="B2600" s="8">
        <v>45489</v>
      </c>
      <c r="C2600" s="9" t="s">
        <v>25</v>
      </c>
      <c r="D2600" s="9" t="s">
        <v>238</v>
      </c>
      <c r="E2600" s="9" t="s">
        <v>5786</v>
      </c>
      <c r="F2600" s="9" t="s">
        <v>42</v>
      </c>
      <c r="G2600" s="9">
        <v>91416.31</v>
      </c>
      <c r="H2600" s="9">
        <v>12</v>
      </c>
      <c r="I2600" s="10">
        <v>2.69</v>
      </c>
      <c r="J2600" s="11">
        <v>1096995.74</v>
      </c>
      <c r="K2600" s="9">
        <v>69520.100000000006</v>
      </c>
      <c r="L2600" s="11">
        <v>262754.53999999998</v>
      </c>
      <c r="M2600" s="9" t="s">
        <v>21</v>
      </c>
      <c r="N2600" s="9" t="s">
        <v>28</v>
      </c>
      <c r="O2600" s="9" t="s">
        <v>23</v>
      </c>
      <c r="P2600" s="9">
        <v>7</v>
      </c>
      <c r="Q2600" s="9">
        <v>2024</v>
      </c>
      <c r="R2600" s="11">
        <f>Raw_Data!$G2600*Raw_Data!$H2600</f>
        <v>1096995.72</v>
      </c>
      <c r="S2600" s="11">
        <f>Raw_Data!$R2600*Raw_Data!$I2600/100</f>
        <v>29509.184868</v>
      </c>
      <c r="T2600" s="11">
        <f>Raw_Data!$R2600-Raw_Data!$S2600</f>
        <v>1067486.535132</v>
      </c>
      <c r="U2600" s="16">
        <f>Raw_Data!$L2600/Raw_Data!$J2600</f>
        <v>0.23952193287459803</v>
      </c>
    </row>
    <row r="2601" spans="1:21" x14ac:dyDescent="0.3">
      <c r="A2601" s="13" t="s">
        <v>3361</v>
      </c>
      <c r="B2601" s="12">
        <v>45489</v>
      </c>
      <c r="C2601" s="13" t="s">
        <v>25</v>
      </c>
      <c r="D2601" s="13" t="s">
        <v>1331</v>
      </c>
      <c r="E2601" s="13" t="s">
        <v>5787</v>
      </c>
      <c r="F2601" s="13" t="s">
        <v>42</v>
      </c>
      <c r="G2601" s="13">
        <v>125919.39</v>
      </c>
      <c r="H2601" s="13">
        <v>6</v>
      </c>
      <c r="I2601" s="14">
        <v>4.13</v>
      </c>
      <c r="J2601" s="15">
        <v>755516.36</v>
      </c>
      <c r="K2601" s="13">
        <v>84856.73</v>
      </c>
      <c r="L2601" s="15">
        <v>246376</v>
      </c>
      <c r="M2601" s="13" t="s">
        <v>21</v>
      </c>
      <c r="N2601" s="13" t="s">
        <v>28</v>
      </c>
      <c r="O2601" s="13" t="s">
        <v>23</v>
      </c>
      <c r="P2601" s="13">
        <v>7</v>
      </c>
      <c r="Q2601" s="13">
        <v>2024</v>
      </c>
      <c r="R2601" s="15">
        <f>Raw_Data!$G2601*Raw_Data!$H2601</f>
        <v>755516.34</v>
      </c>
      <c r="S2601" s="15">
        <f>Raw_Data!$R2601*Raw_Data!$I2601/100</f>
        <v>31202.824841999998</v>
      </c>
      <c r="T2601" s="15">
        <f>Raw_Data!$R2601-Raw_Data!$S2601</f>
        <v>724313.51515799994</v>
      </c>
      <c r="U2601" s="17">
        <f>Raw_Data!$L2601/Raw_Data!$J2601</f>
        <v>0.3261027994152238</v>
      </c>
    </row>
    <row r="2602" spans="1:21" x14ac:dyDescent="0.3">
      <c r="A2602" s="9" t="s">
        <v>3362</v>
      </c>
      <c r="B2602" s="8">
        <v>45490</v>
      </c>
      <c r="C2602" s="9" t="s">
        <v>18</v>
      </c>
      <c r="D2602" s="9" t="s">
        <v>1758</v>
      </c>
      <c r="E2602" s="9" t="s">
        <v>5785</v>
      </c>
      <c r="F2602" s="9" t="s">
        <v>27</v>
      </c>
      <c r="G2602" s="9">
        <v>66367.039999999994</v>
      </c>
      <c r="H2602" s="9">
        <v>7</v>
      </c>
      <c r="I2602" s="10">
        <v>3.75</v>
      </c>
      <c r="J2602" s="11">
        <v>464569.31</v>
      </c>
      <c r="K2602" s="9">
        <v>48097.37</v>
      </c>
      <c r="L2602" s="11">
        <v>127887.74</v>
      </c>
      <c r="M2602" s="9" t="s">
        <v>21</v>
      </c>
      <c r="N2602" s="9" t="s">
        <v>22</v>
      </c>
      <c r="O2602" s="9" t="s">
        <v>23</v>
      </c>
      <c r="P2602" s="9">
        <v>7</v>
      </c>
      <c r="Q2602" s="9">
        <v>2024</v>
      </c>
      <c r="R2602" s="11">
        <f>Raw_Data!$G2602*Raw_Data!$H2602</f>
        <v>464569.27999999997</v>
      </c>
      <c r="S2602" s="11">
        <f>Raw_Data!$R2602*Raw_Data!$I2602/100</f>
        <v>17421.347999999998</v>
      </c>
      <c r="T2602" s="11">
        <f>Raw_Data!$R2602-Raw_Data!$S2602</f>
        <v>447147.93199999997</v>
      </c>
      <c r="U2602" s="16">
        <f>Raw_Data!$L2602/Raw_Data!$J2602</f>
        <v>0.27528236852322424</v>
      </c>
    </row>
    <row r="2603" spans="1:21" x14ac:dyDescent="0.3">
      <c r="A2603" s="13" t="s">
        <v>3363</v>
      </c>
      <c r="B2603" s="12">
        <v>45490</v>
      </c>
      <c r="C2603" s="13" t="s">
        <v>18</v>
      </c>
      <c r="D2603" s="13" t="s">
        <v>986</v>
      </c>
      <c r="E2603" s="13" t="s">
        <v>5789</v>
      </c>
      <c r="F2603" s="13" t="s">
        <v>32</v>
      </c>
      <c r="G2603" s="13">
        <v>64885.25</v>
      </c>
      <c r="H2603" s="13">
        <v>4</v>
      </c>
      <c r="I2603" s="14">
        <v>4.1399999999999997</v>
      </c>
      <c r="J2603" s="15">
        <v>259541.02</v>
      </c>
      <c r="K2603" s="13">
        <v>53570.19</v>
      </c>
      <c r="L2603" s="15">
        <v>45260.26</v>
      </c>
      <c r="M2603" s="13" t="s">
        <v>21</v>
      </c>
      <c r="N2603" s="13" t="s">
        <v>22</v>
      </c>
      <c r="O2603" s="13" t="s">
        <v>23</v>
      </c>
      <c r="P2603" s="13">
        <v>7</v>
      </c>
      <c r="Q2603" s="13">
        <v>2024</v>
      </c>
      <c r="R2603" s="15">
        <f>Raw_Data!$G2603*Raw_Data!$H2603</f>
        <v>259541</v>
      </c>
      <c r="S2603" s="15">
        <f>Raw_Data!$R2603*Raw_Data!$I2603/100</f>
        <v>10744.9974</v>
      </c>
      <c r="T2603" s="15">
        <f>Raw_Data!$R2603-Raw_Data!$S2603</f>
        <v>248796.00260000001</v>
      </c>
      <c r="U2603" s="17">
        <f>Raw_Data!$L2603/Raw_Data!$J2603</f>
        <v>0.17438576761392094</v>
      </c>
    </row>
    <row r="2604" spans="1:21" x14ac:dyDescent="0.3">
      <c r="A2604" s="9" t="s">
        <v>3364</v>
      </c>
      <c r="B2604" s="8">
        <v>45491</v>
      </c>
      <c r="C2604" s="9" t="s">
        <v>40</v>
      </c>
      <c r="D2604" s="9" t="s">
        <v>946</v>
      </c>
      <c r="E2604" s="9" t="s">
        <v>5789</v>
      </c>
      <c r="F2604" s="9" t="s">
        <v>20</v>
      </c>
      <c r="G2604" s="9">
        <v>117663.65</v>
      </c>
      <c r="H2604" s="9">
        <v>3</v>
      </c>
      <c r="I2604" s="10">
        <v>0.35</v>
      </c>
      <c r="J2604" s="11">
        <v>352990.94</v>
      </c>
      <c r="K2604" s="9">
        <v>89846.28</v>
      </c>
      <c r="L2604" s="11">
        <v>83452.09</v>
      </c>
      <c r="M2604" s="9" t="s">
        <v>21</v>
      </c>
      <c r="N2604" s="9" t="s">
        <v>45</v>
      </c>
      <c r="O2604" s="9" t="s">
        <v>23</v>
      </c>
      <c r="P2604" s="9">
        <v>7</v>
      </c>
      <c r="Q2604" s="9">
        <v>2024</v>
      </c>
      <c r="R2604" s="11">
        <f>Raw_Data!$G2604*Raw_Data!$H2604</f>
        <v>352990.94999999995</v>
      </c>
      <c r="S2604" s="11">
        <f>Raw_Data!$R2604*Raw_Data!$I2604/100</f>
        <v>1235.4683249999998</v>
      </c>
      <c r="T2604" s="11">
        <f>Raw_Data!$R2604-Raw_Data!$S2604</f>
        <v>351755.48167499993</v>
      </c>
      <c r="U2604" s="16">
        <f>Raw_Data!$L2604/Raw_Data!$J2604</f>
        <v>0.23641425471146651</v>
      </c>
    </row>
    <row r="2605" spans="1:21" x14ac:dyDescent="0.3">
      <c r="A2605" s="13" t="s">
        <v>3365</v>
      </c>
      <c r="B2605" s="12">
        <v>45491</v>
      </c>
      <c r="C2605" s="13" t="s">
        <v>34</v>
      </c>
      <c r="D2605" s="13" t="s">
        <v>57</v>
      </c>
      <c r="E2605" s="13" t="s">
        <v>5785</v>
      </c>
      <c r="F2605" s="13" t="s">
        <v>20</v>
      </c>
      <c r="G2605" s="13">
        <v>72920.899999999994</v>
      </c>
      <c r="H2605" s="13">
        <v>9</v>
      </c>
      <c r="I2605" s="14">
        <v>4</v>
      </c>
      <c r="J2605" s="15">
        <v>656288.11</v>
      </c>
      <c r="K2605" s="13">
        <v>61297.17</v>
      </c>
      <c r="L2605" s="15">
        <v>104613.55</v>
      </c>
      <c r="M2605" s="13" t="s">
        <v>21</v>
      </c>
      <c r="N2605" s="13" t="s">
        <v>22</v>
      </c>
      <c r="O2605" s="13" t="s">
        <v>23</v>
      </c>
      <c r="P2605" s="13">
        <v>7</v>
      </c>
      <c r="Q2605" s="13">
        <v>2024</v>
      </c>
      <c r="R2605" s="15">
        <f>Raw_Data!$G2605*Raw_Data!$H2605</f>
        <v>656288.1</v>
      </c>
      <c r="S2605" s="15">
        <f>Raw_Data!$R2605*Raw_Data!$I2605/100</f>
        <v>26251.523999999998</v>
      </c>
      <c r="T2605" s="15">
        <f>Raw_Data!$R2605-Raw_Data!$S2605</f>
        <v>630036.576</v>
      </c>
      <c r="U2605" s="17">
        <f>Raw_Data!$L2605/Raw_Data!$J2605</f>
        <v>0.159401866963581</v>
      </c>
    </row>
    <row r="2606" spans="1:21" x14ac:dyDescent="0.3">
      <c r="A2606" s="9" t="s">
        <v>3366</v>
      </c>
      <c r="B2606" s="8">
        <v>45491</v>
      </c>
      <c r="C2606" s="9" t="s">
        <v>34</v>
      </c>
      <c r="D2606" s="9" t="s">
        <v>2668</v>
      </c>
      <c r="E2606" s="9" t="s">
        <v>5788</v>
      </c>
      <c r="F2606" s="9" t="s">
        <v>32</v>
      </c>
      <c r="G2606" s="9">
        <v>79406.259999999995</v>
      </c>
      <c r="H2606" s="9">
        <v>4</v>
      </c>
      <c r="I2606" s="10">
        <v>4.3600000000000003</v>
      </c>
      <c r="J2606" s="11">
        <v>317625.05</v>
      </c>
      <c r="K2606" s="9">
        <v>65295.99</v>
      </c>
      <c r="L2606" s="11">
        <v>56441.08</v>
      </c>
      <c r="M2606" s="9" t="s">
        <v>21</v>
      </c>
      <c r="N2606" s="9" t="s">
        <v>22</v>
      </c>
      <c r="O2606" s="9" t="s">
        <v>23</v>
      </c>
      <c r="P2606" s="9">
        <v>7</v>
      </c>
      <c r="Q2606" s="9">
        <v>2024</v>
      </c>
      <c r="R2606" s="11">
        <f>Raw_Data!$G2606*Raw_Data!$H2606</f>
        <v>317625.03999999998</v>
      </c>
      <c r="S2606" s="11">
        <f>Raw_Data!$R2606*Raw_Data!$I2606/100</f>
        <v>13848.451743999998</v>
      </c>
      <c r="T2606" s="11">
        <f>Raw_Data!$R2606-Raw_Data!$S2606</f>
        <v>303776.58825599996</v>
      </c>
      <c r="U2606" s="16">
        <f>Raw_Data!$L2606/Raw_Data!$J2606</f>
        <v>0.17769719359351538</v>
      </c>
    </row>
    <row r="2607" spans="1:21" x14ac:dyDescent="0.3">
      <c r="A2607" s="13" t="s">
        <v>3367</v>
      </c>
      <c r="B2607" s="12">
        <v>45491</v>
      </c>
      <c r="C2607" s="13" t="s">
        <v>40</v>
      </c>
      <c r="D2607" s="13" t="s">
        <v>1195</v>
      </c>
      <c r="E2607" s="13" t="s">
        <v>5787</v>
      </c>
      <c r="F2607" s="13" t="s">
        <v>42</v>
      </c>
      <c r="G2607" s="13">
        <v>97721.03</v>
      </c>
      <c r="H2607" s="13">
        <v>2</v>
      </c>
      <c r="I2607" s="14">
        <v>3.78</v>
      </c>
      <c r="J2607" s="15">
        <v>195442.06</v>
      </c>
      <c r="K2607" s="13">
        <v>69819.039999999994</v>
      </c>
      <c r="L2607" s="15">
        <v>55803.98</v>
      </c>
      <c r="M2607" s="13" t="s">
        <v>21</v>
      </c>
      <c r="N2607" s="13" t="s">
        <v>28</v>
      </c>
      <c r="O2607" s="13" t="s">
        <v>23</v>
      </c>
      <c r="P2607" s="13">
        <v>7</v>
      </c>
      <c r="Q2607" s="13">
        <v>2024</v>
      </c>
      <c r="R2607" s="15">
        <f>Raw_Data!$G2607*Raw_Data!$H2607</f>
        <v>195442.06</v>
      </c>
      <c r="S2607" s="15">
        <f>Raw_Data!$R2607*Raw_Data!$I2607/100</f>
        <v>7387.7098679999999</v>
      </c>
      <c r="T2607" s="15">
        <f>Raw_Data!$R2607-Raw_Data!$S2607</f>
        <v>188054.35013199999</v>
      </c>
      <c r="U2607" s="17">
        <f>Raw_Data!$L2607/Raw_Data!$J2607</f>
        <v>0.2855269740812188</v>
      </c>
    </row>
    <row r="2608" spans="1:21" x14ac:dyDescent="0.3">
      <c r="A2608" s="9" t="s">
        <v>3368</v>
      </c>
      <c r="B2608" s="8">
        <v>45491</v>
      </c>
      <c r="C2608" s="9" t="s">
        <v>18</v>
      </c>
      <c r="D2608" s="9" t="s">
        <v>107</v>
      </c>
      <c r="E2608" s="9" t="s">
        <v>5788</v>
      </c>
      <c r="F2608" s="9" t="s">
        <v>42</v>
      </c>
      <c r="G2608" s="9">
        <v>61339.519999999997</v>
      </c>
      <c r="H2608" s="9">
        <v>11</v>
      </c>
      <c r="I2608" s="10">
        <v>3.84</v>
      </c>
      <c r="J2608" s="11">
        <v>674734.76</v>
      </c>
      <c r="K2608" s="9">
        <v>41279.32</v>
      </c>
      <c r="L2608" s="11">
        <v>220662.23</v>
      </c>
      <c r="M2608" s="9" t="s">
        <v>21</v>
      </c>
      <c r="N2608" s="9" t="s">
        <v>22</v>
      </c>
      <c r="O2608" s="9" t="s">
        <v>23</v>
      </c>
      <c r="P2608" s="9">
        <v>7</v>
      </c>
      <c r="Q2608" s="9">
        <v>2024</v>
      </c>
      <c r="R2608" s="11">
        <f>Raw_Data!$G2608*Raw_Data!$H2608</f>
        <v>674734.72</v>
      </c>
      <c r="S2608" s="11">
        <f>Raw_Data!$R2608*Raw_Data!$I2608/100</f>
        <v>25909.813247999995</v>
      </c>
      <c r="T2608" s="11">
        <f>Raw_Data!$R2608-Raw_Data!$S2608</f>
        <v>648824.90675199998</v>
      </c>
      <c r="U2608" s="16">
        <f>Raw_Data!$L2608/Raw_Data!$J2608</f>
        <v>0.32703551540756548</v>
      </c>
    </row>
    <row r="2609" spans="1:21" x14ac:dyDescent="0.3">
      <c r="A2609" s="13" t="s">
        <v>3369</v>
      </c>
      <c r="B2609" s="12">
        <v>45491</v>
      </c>
      <c r="C2609" s="13" t="s">
        <v>40</v>
      </c>
      <c r="D2609" s="13" t="s">
        <v>926</v>
      </c>
      <c r="E2609" s="13" t="s">
        <v>5788</v>
      </c>
      <c r="F2609" s="13" t="s">
        <v>42</v>
      </c>
      <c r="G2609" s="13">
        <v>112770.03</v>
      </c>
      <c r="H2609" s="13">
        <v>7</v>
      </c>
      <c r="I2609" s="14">
        <v>0.67</v>
      </c>
      <c r="J2609" s="15">
        <v>789390.21</v>
      </c>
      <c r="K2609" s="13">
        <v>82309.38</v>
      </c>
      <c r="L2609" s="15">
        <v>213224.57</v>
      </c>
      <c r="M2609" s="13" t="s">
        <v>21</v>
      </c>
      <c r="N2609" s="13" t="s">
        <v>22</v>
      </c>
      <c r="O2609" s="13" t="s">
        <v>23</v>
      </c>
      <c r="P2609" s="13">
        <v>7</v>
      </c>
      <c r="Q2609" s="13">
        <v>2024</v>
      </c>
      <c r="R2609" s="15">
        <f>Raw_Data!$G2609*Raw_Data!$H2609</f>
        <v>789390.21</v>
      </c>
      <c r="S2609" s="15">
        <f>Raw_Data!$R2609*Raw_Data!$I2609/100</f>
        <v>5288.9144070000002</v>
      </c>
      <c r="T2609" s="15">
        <f>Raw_Data!$R2609-Raw_Data!$S2609</f>
        <v>784101.29559300002</v>
      </c>
      <c r="U2609" s="17">
        <f>Raw_Data!$L2609/Raw_Data!$J2609</f>
        <v>0.27011301546291033</v>
      </c>
    </row>
    <row r="2610" spans="1:21" x14ac:dyDescent="0.3">
      <c r="A2610" s="9" t="s">
        <v>3370</v>
      </c>
      <c r="B2610" s="8">
        <v>45492</v>
      </c>
      <c r="C2610" s="9" t="s">
        <v>18</v>
      </c>
      <c r="D2610" s="9" t="s">
        <v>3130</v>
      </c>
      <c r="E2610" s="9" t="s">
        <v>5788</v>
      </c>
      <c r="F2610" s="9" t="s">
        <v>20</v>
      </c>
      <c r="G2610" s="9">
        <v>58462.02</v>
      </c>
      <c r="H2610" s="9">
        <v>74</v>
      </c>
      <c r="I2610" s="10">
        <v>1.8</v>
      </c>
      <c r="J2610" s="11">
        <v>4326189.33</v>
      </c>
      <c r="K2610" s="9">
        <v>43946.28</v>
      </c>
      <c r="L2610" s="11">
        <v>1074164.75</v>
      </c>
      <c r="M2610" s="9" t="s">
        <v>36</v>
      </c>
      <c r="N2610" s="9" t="s">
        <v>22</v>
      </c>
      <c r="O2610" s="9" t="s">
        <v>23</v>
      </c>
      <c r="P2610" s="9">
        <v>7</v>
      </c>
      <c r="Q2610" s="9">
        <v>2024</v>
      </c>
      <c r="R2610" s="11">
        <f>Raw_Data!$G2610*Raw_Data!$H2610</f>
        <v>4326189.4799999995</v>
      </c>
      <c r="S2610" s="11">
        <f>Raw_Data!$R2610*Raw_Data!$I2610/100</f>
        <v>77871.410639999987</v>
      </c>
      <c r="T2610" s="11">
        <f>Raw_Data!$R2610-Raw_Data!$S2610</f>
        <v>4248318.0693599992</v>
      </c>
      <c r="U2610" s="16">
        <f>Raw_Data!$L2610/Raw_Data!$J2610</f>
        <v>0.24829351377462713</v>
      </c>
    </row>
    <row r="2611" spans="1:21" x14ac:dyDescent="0.3">
      <c r="A2611" s="13" t="s">
        <v>3371</v>
      </c>
      <c r="B2611" s="12">
        <v>45492</v>
      </c>
      <c r="C2611" s="13" t="s">
        <v>25</v>
      </c>
      <c r="D2611" s="13" t="s">
        <v>175</v>
      </c>
      <c r="E2611" s="13" t="s">
        <v>5786</v>
      </c>
      <c r="F2611" s="13" t="s">
        <v>27</v>
      </c>
      <c r="G2611" s="13">
        <v>108264.73</v>
      </c>
      <c r="H2611" s="13">
        <v>6</v>
      </c>
      <c r="I2611" s="14">
        <v>8.7100000000000009</v>
      </c>
      <c r="J2611" s="15">
        <v>649588.41</v>
      </c>
      <c r="K2611" s="13">
        <v>80331.66</v>
      </c>
      <c r="L2611" s="15">
        <v>167598.42000000001</v>
      </c>
      <c r="M2611" s="13" t="s">
        <v>21</v>
      </c>
      <c r="N2611" s="13" t="s">
        <v>22</v>
      </c>
      <c r="O2611" s="13" t="s">
        <v>29</v>
      </c>
      <c r="P2611" s="13">
        <v>7</v>
      </c>
      <c r="Q2611" s="13">
        <v>2024</v>
      </c>
      <c r="R2611" s="15">
        <f>Raw_Data!$G2611*Raw_Data!$H2611</f>
        <v>649588.38</v>
      </c>
      <c r="S2611" s="15">
        <f>Raw_Data!$R2611*Raw_Data!$I2611/100</f>
        <v>56579.147898000003</v>
      </c>
      <c r="T2611" s="15">
        <f>Raw_Data!$R2611-Raw_Data!$S2611</f>
        <v>593009.23210200004</v>
      </c>
      <c r="U2611" s="17">
        <f>Raw_Data!$L2611/Raw_Data!$J2611</f>
        <v>0.25800709714017217</v>
      </c>
    </row>
    <row r="2612" spans="1:21" x14ac:dyDescent="0.3">
      <c r="A2612" s="9" t="s">
        <v>3372</v>
      </c>
      <c r="B2612" s="8">
        <v>45492</v>
      </c>
      <c r="C2612" s="9" t="s">
        <v>40</v>
      </c>
      <c r="D2612" s="9" t="s">
        <v>1050</v>
      </c>
      <c r="E2612" s="9" t="s">
        <v>5789</v>
      </c>
      <c r="F2612" s="9" t="s">
        <v>42</v>
      </c>
      <c r="G2612" s="9">
        <v>106574.57</v>
      </c>
      <c r="H2612" s="9">
        <v>8</v>
      </c>
      <c r="I2612" s="10">
        <v>0.64</v>
      </c>
      <c r="J2612" s="11">
        <v>852596.57</v>
      </c>
      <c r="K2612" s="9">
        <v>82487.27</v>
      </c>
      <c r="L2612" s="11">
        <v>192698.43</v>
      </c>
      <c r="M2612" s="9" t="s">
        <v>21</v>
      </c>
      <c r="N2612" s="9" t="s">
        <v>22</v>
      </c>
      <c r="O2612" s="9" t="s">
        <v>23</v>
      </c>
      <c r="P2612" s="9">
        <v>7</v>
      </c>
      <c r="Q2612" s="9">
        <v>2024</v>
      </c>
      <c r="R2612" s="11">
        <f>Raw_Data!$G2612*Raw_Data!$H2612</f>
        <v>852596.56</v>
      </c>
      <c r="S2612" s="11">
        <f>Raw_Data!$R2612*Raw_Data!$I2612/100</f>
        <v>5456.6179840000004</v>
      </c>
      <c r="T2612" s="11">
        <f>Raw_Data!$R2612-Raw_Data!$S2612</f>
        <v>847139.94201600004</v>
      </c>
      <c r="U2612" s="16">
        <f>Raw_Data!$L2612/Raw_Data!$J2612</f>
        <v>0.22601361157246974</v>
      </c>
    </row>
    <row r="2613" spans="1:21" x14ac:dyDescent="0.3">
      <c r="A2613" s="13" t="s">
        <v>3373</v>
      </c>
      <c r="B2613" s="12">
        <v>45492</v>
      </c>
      <c r="C2613" s="13" t="s">
        <v>34</v>
      </c>
      <c r="D2613" s="13" t="s">
        <v>134</v>
      </c>
      <c r="E2613" s="13" t="s">
        <v>5787</v>
      </c>
      <c r="F2613" s="13" t="s">
        <v>27</v>
      </c>
      <c r="G2613" s="13">
        <v>48932.68</v>
      </c>
      <c r="H2613" s="13">
        <v>67</v>
      </c>
      <c r="I2613" s="14">
        <v>15.58</v>
      </c>
      <c r="J2613" s="15">
        <v>3278489.52</v>
      </c>
      <c r="K2613" s="13">
        <v>39067.089999999997</v>
      </c>
      <c r="L2613" s="15">
        <v>660994.75</v>
      </c>
      <c r="M2613" s="13" t="s">
        <v>36</v>
      </c>
      <c r="N2613" s="13" t="s">
        <v>28</v>
      </c>
      <c r="O2613" s="13" t="s">
        <v>29</v>
      </c>
      <c r="P2613" s="13">
        <v>7</v>
      </c>
      <c r="Q2613" s="13">
        <v>2024</v>
      </c>
      <c r="R2613" s="15">
        <f>Raw_Data!$G2613*Raw_Data!$H2613</f>
        <v>3278489.56</v>
      </c>
      <c r="S2613" s="15">
        <f>Raw_Data!$R2613*Raw_Data!$I2613/100</f>
        <v>510788.67344800005</v>
      </c>
      <c r="T2613" s="15">
        <f>Raw_Data!$R2613-Raw_Data!$S2613</f>
        <v>2767700.886552</v>
      </c>
      <c r="U2613" s="17">
        <f>Raw_Data!$L2613/Raw_Data!$J2613</f>
        <v>0.20161563609329458</v>
      </c>
    </row>
    <row r="2614" spans="1:21" x14ac:dyDescent="0.3">
      <c r="A2614" s="9" t="s">
        <v>3374</v>
      </c>
      <c r="B2614" s="8">
        <v>45492</v>
      </c>
      <c r="C2614" s="9" t="s">
        <v>18</v>
      </c>
      <c r="D2614" s="9" t="s">
        <v>2119</v>
      </c>
      <c r="E2614" s="9" t="s">
        <v>5786</v>
      </c>
      <c r="F2614" s="9" t="s">
        <v>20</v>
      </c>
      <c r="G2614" s="9">
        <v>74331.09</v>
      </c>
      <c r="H2614" s="9">
        <v>9</v>
      </c>
      <c r="I2614" s="10">
        <v>4</v>
      </c>
      <c r="J2614" s="11">
        <v>668979.81000000006</v>
      </c>
      <c r="K2614" s="9">
        <v>56022.04</v>
      </c>
      <c r="L2614" s="11">
        <v>164781.43</v>
      </c>
      <c r="M2614" s="9" t="s">
        <v>21</v>
      </c>
      <c r="N2614" s="9" t="s">
        <v>22</v>
      </c>
      <c r="O2614" s="9" t="s">
        <v>23</v>
      </c>
      <c r="P2614" s="9">
        <v>7</v>
      </c>
      <c r="Q2614" s="9">
        <v>2024</v>
      </c>
      <c r="R2614" s="11">
        <f>Raw_Data!$G2614*Raw_Data!$H2614</f>
        <v>668979.80999999994</v>
      </c>
      <c r="S2614" s="11">
        <f>Raw_Data!$R2614*Raw_Data!$I2614/100</f>
        <v>26759.192399999996</v>
      </c>
      <c r="T2614" s="11">
        <f>Raw_Data!$R2614-Raw_Data!$S2614</f>
        <v>642220.6176</v>
      </c>
      <c r="U2614" s="16">
        <f>Raw_Data!$L2614/Raw_Data!$J2614</f>
        <v>0.24631749349804738</v>
      </c>
    </row>
    <row r="2615" spans="1:21" x14ac:dyDescent="0.3">
      <c r="A2615" s="13" t="s">
        <v>3375</v>
      </c>
      <c r="B2615" s="12">
        <v>45493</v>
      </c>
      <c r="C2615" s="13" t="s">
        <v>40</v>
      </c>
      <c r="D2615" s="13" t="s">
        <v>1353</v>
      </c>
      <c r="E2615" s="13" t="s">
        <v>5790</v>
      </c>
      <c r="F2615" s="13" t="s">
        <v>27</v>
      </c>
      <c r="G2615" s="13">
        <v>98006.36</v>
      </c>
      <c r="H2615" s="13">
        <v>8</v>
      </c>
      <c r="I2615" s="14">
        <v>4</v>
      </c>
      <c r="J2615" s="15">
        <v>784050.9</v>
      </c>
      <c r="K2615" s="13">
        <v>79147.88</v>
      </c>
      <c r="L2615" s="15">
        <v>150867.9</v>
      </c>
      <c r="M2615" s="13" t="s">
        <v>21</v>
      </c>
      <c r="N2615" s="13" t="s">
        <v>22</v>
      </c>
      <c r="O2615" s="13" t="s">
        <v>23</v>
      </c>
      <c r="P2615" s="13">
        <v>7</v>
      </c>
      <c r="Q2615" s="13">
        <v>2024</v>
      </c>
      <c r="R2615" s="15">
        <f>Raw_Data!$G2615*Raw_Data!$H2615</f>
        <v>784050.88</v>
      </c>
      <c r="S2615" s="15">
        <f>Raw_Data!$R2615*Raw_Data!$I2615/100</f>
        <v>31362.035199999998</v>
      </c>
      <c r="T2615" s="15">
        <f>Raw_Data!$R2615-Raw_Data!$S2615</f>
        <v>752688.84479999996</v>
      </c>
      <c r="U2615" s="17">
        <f>Raw_Data!$L2615/Raw_Data!$J2615</f>
        <v>0.19242105327600542</v>
      </c>
    </row>
    <row r="2616" spans="1:21" x14ac:dyDescent="0.3">
      <c r="A2616" s="9" t="s">
        <v>3376</v>
      </c>
      <c r="B2616" s="8">
        <v>45493</v>
      </c>
      <c r="C2616" s="9" t="s">
        <v>34</v>
      </c>
      <c r="D2616" s="9" t="s">
        <v>446</v>
      </c>
      <c r="E2616" s="9" t="s">
        <v>5787</v>
      </c>
      <c r="F2616" s="9" t="s">
        <v>27</v>
      </c>
      <c r="G2616" s="9">
        <v>73299.17</v>
      </c>
      <c r="H2616" s="9">
        <v>68</v>
      </c>
      <c r="I2616" s="10">
        <v>2.14</v>
      </c>
      <c r="J2616" s="11">
        <v>4984343.32</v>
      </c>
      <c r="K2616" s="9">
        <v>58287.82</v>
      </c>
      <c r="L2616" s="11">
        <v>1020771.38</v>
      </c>
      <c r="M2616" s="9" t="s">
        <v>36</v>
      </c>
      <c r="N2616" s="9" t="s">
        <v>22</v>
      </c>
      <c r="O2616" s="9" t="s">
        <v>23</v>
      </c>
      <c r="P2616" s="9">
        <v>7</v>
      </c>
      <c r="Q2616" s="9">
        <v>2024</v>
      </c>
      <c r="R2616" s="11">
        <f>Raw_Data!$G2616*Raw_Data!$H2616</f>
        <v>4984343.5599999996</v>
      </c>
      <c r="S2616" s="11">
        <f>Raw_Data!$R2616*Raw_Data!$I2616/100</f>
        <v>106664.95218399999</v>
      </c>
      <c r="T2616" s="11">
        <f>Raw_Data!$R2616-Raw_Data!$S2616</f>
        <v>4877678.6078159995</v>
      </c>
      <c r="U2616" s="16">
        <f>Raw_Data!$L2616/Raw_Data!$J2616</f>
        <v>0.20479555970875615</v>
      </c>
    </row>
    <row r="2617" spans="1:21" x14ac:dyDescent="0.3">
      <c r="A2617" s="13" t="s">
        <v>3377</v>
      </c>
      <c r="B2617" s="12">
        <v>45493</v>
      </c>
      <c r="C2617" s="13" t="s">
        <v>40</v>
      </c>
      <c r="D2617" s="13" t="s">
        <v>1475</v>
      </c>
      <c r="E2617" s="13" t="s">
        <v>5786</v>
      </c>
      <c r="F2617" s="13" t="s">
        <v>27</v>
      </c>
      <c r="G2617" s="13">
        <v>106069.79</v>
      </c>
      <c r="H2617" s="13">
        <v>3</v>
      </c>
      <c r="I2617" s="14">
        <v>4</v>
      </c>
      <c r="J2617" s="15">
        <v>318209.36</v>
      </c>
      <c r="K2617" s="13">
        <v>85133.79</v>
      </c>
      <c r="L2617" s="15">
        <v>62807.99</v>
      </c>
      <c r="M2617" s="13" t="s">
        <v>21</v>
      </c>
      <c r="N2617" s="13" t="s">
        <v>45</v>
      </c>
      <c r="O2617" s="13" t="s">
        <v>23</v>
      </c>
      <c r="P2617" s="13">
        <v>7</v>
      </c>
      <c r="Q2617" s="13">
        <v>2024</v>
      </c>
      <c r="R2617" s="15">
        <f>Raw_Data!$G2617*Raw_Data!$H2617</f>
        <v>318209.37</v>
      </c>
      <c r="S2617" s="15">
        <f>Raw_Data!$R2617*Raw_Data!$I2617/100</f>
        <v>12728.3748</v>
      </c>
      <c r="T2617" s="15">
        <f>Raw_Data!$R2617-Raw_Data!$S2617</f>
        <v>305480.9952</v>
      </c>
      <c r="U2617" s="17">
        <f>Raw_Data!$L2617/Raw_Data!$J2617</f>
        <v>0.19737945483438954</v>
      </c>
    </row>
    <row r="2618" spans="1:21" x14ac:dyDescent="0.3">
      <c r="A2618" s="9" t="s">
        <v>3378</v>
      </c>
      <c r="B2618" s="8">
        <v>45493</v>
      </c>
      <c r="C2618" s="9" t="s">
        <v>40</v>
      </c>
      <c r="D2618" s="9" t="s">
        <v>510</v>
      </c>
      <c r="E2618" s="9" t="s">
        <v>5789</v>
      </c>
      <c r="F2618" s="9" t="s">
        <v>55</v>
      </c>
      <c r="G2618" s="9">
        <v>98128.4</v>
      </c>
      <c r="H2618" s="9">
        <v>11</v>
      </c>
      <c r="I2618" s="10">
        <v>3.39</v>
      </c>
      <c r="J2618" s="11">
        <v>1079412.3700000001</v>
      </c>
      <c r="K2618" s="9">
        <v>64940.58</v>
      </c>
      <c r="L2618" s="11">
        <v>365065.96</v>
      </c>
      <c r="M2618" s="9" t="s">
        <v>21</v>
      </c>
      <c r="N2618" s="9" t="s">
        <v>28</v>
      </c>
      <c r="O2618" s="9" t="s">
        <v>23</v>
      </c>
      <c r="P2618" s="9">
        <v>7</v>
      </c>
      <c r="Q2618" s="9">
        <v>2024</v>
      </c>
      <c r="R2618" s="11">
        <f>Raw_Data!$G2618*Raw_Data!$H2618</f>
        <v>1079412.3999999999</v>
      </c>
      <c r="S2618" s="11">
        <f>Raw_Data!$R2618*Raw_Data!$I2618/100</f>
        <v>36592.08036</v>
      </c>
      <c r="T2618" s="11">
        <f>Raw_Data!$R2618-Raw_Data!$S2618</f>
        <v>1042820.3196399999</v>
      </c>
      <c r="U2618" s="16">
        <f>Raw_Data!$L2618/Raw_Data!$J2618</f>
        <v>0.33820805666698073</v>
      </c>
    </row>
    <row r="2619" spans="1:21" x14ac:dyDescent="0.3">
      <c r="A2619" s="13" t="s">
        <v>3379</v>
      </c>
      <c r="B2619" s="12">
        <v>45493</v>
      </c>
      <c r="C2619" s="13" t="s">
        <v>47</v>
      </c>
      <c r="D2619" s="13" t="s">
        <v>665</v>
      </c>
      <c r="E2619" s="13" t="s">
        <v>5785</v>
      </c>
      <c r="F2619" s="13" t="s">
        <v>42</v>
      </c>
      <c r="G2619" s="13">
        <v>43628.53</v>
      </c>
      <c r="H2619" s="13">
        <v>2</v>
      </c>
      <c r="I2619" s="14">
        <v>10.49</v>
      </c>
      <c r="J2619" s="15">
        <v>87257.06</v>
      </c>
      <c r="K2619" s="13">
        <v>29427.62</v>
      </c>
      <c r="L2619" s="15">
        <v>28401.82</v>
      </c>
      <c r="M2619" s="13" t="s">
        <v>21</v>
      </c>
      <c r="N2619" s="13" t="s">
        <v>28</v>
      </c>
      <c r="O2619" s="13" t="s">
        <v>29</v>
      </c>
      <c r="P2619" s="13">
        <v>7</v>
      </c>
      <c r="Q2619" s="13">
        <v>2024</v>
      </c>
      <c r="R2619" s="15">
        <f>Raw_Data!$G2619*Raw_Data!$H2619</f>
        <v>87257.06</v>
      </c>
      <c r="S2619" s="15">
        <f>Raw_Data!$R2619*Raw_Data!$I2619/100</f>
        <v>9153.2655940000004</v>
      </c>
      <c r="T2619" s="15">
        <f>Raw_Data!$R2619-Raw_Data!$S2619</f>
        <v>78103.794406000001</v>
      </c>
      <c r="U2619" s="17">
        <f>Raw_Data!$L2619/Raw_Data!$J2619</f>
        <v>0.32549595413826687</v>
      </c>
    </row>
    <row r="2620" spans="1:21" x14ac:dyDescent="0.3">
      <c r="A2620" s="9" t="s">
        <v>3380</v>
      </c>
      <c r="B2620" s="8">
        <v>45494</v>
      </c>
      <c r="C2620" s="9" t="s">
        <v>47</v>
      </c>
      <c r="D2620" s="9" t="s">
        <v>95</v>
      </c>
      <c r="E2620" s="9" t="s">
        <v>5790</v>
      </c>
      <c r="F2620" s="9" t="s">
        <v>27</v>
      </c>
      <c r="G2620" s="9">
        <v>57841.37</v>
      </c>
      <c r="H2620" s="9">
        <v>1</v>
      </c>
      <c r="I2620" s="10">
        <v>3</v>
      </c>
      <c r="J2620" s="11">
        <v>57841.37</v>
      </c>
      <c r="K2620" s="9">
        <v>43576.3</v>
      </c>
      <c r="L2620" s="11">
        <v>14265.07</v>
      </c>
      <c r="M2620" s="9" t="s">
        <v>21</v>
      </c>
      <c r="N2620" s="9" t="s">
        <v>28</v>
      </c>
      <c r="O2620" s="9" t="s">
        <v>23</v>
      </c>
      <c r="P2620" s="9">
        <v>7</v>
      </c>
      <c r="Q2620" s="9">
        <v>2024</v>
      </c>
      <c r="R2620" s="11">
        <f>Raw_Data!$G2620*Raw_Data!$H2620</f>
        <v>57841.37</v>
      </c>
      <c r="S2620" s="11">
        <f>Raw_Data!$R2620*Raw_Data!$I2620/100</f>
        <v>1735.2411000000002</v>
      </c>
      <c r="T2620" s="11">
        <f>Raw_Data!$R2620-Raw_Data!$S2620</f>
        <v>56106.128900000003</v>
      </c>
      <c r="U2620" s="16">
        <f>Raw_Data!$L2620/Raw_Data!$J2620</f>
        <v>0.24662399939697138</v>
      </c>
    </row>
    <row r="2621" spans="1:21" x14ac:dyDescent="0.3">
      <c r="A2621" s="13" t="s">
        <v>3381</v>
      </c>
      <c r="B2621" s="12">
        <v>45494</v>
      </c>
      <c r="C2621" s="13" t="s">
        <v>25</v>
      </c>
      <c r="D2621" s="13" t="s">
        <v>1333</v>
      </c>
      <c r="E2621" s="13" t="s">
        <v>5787</v>
      </c>
      <c r="F2621" s="13" t="s">
        <v>55</v>
      </c>
      <c r="G2621" s="13">
        <v>112319.31</v>
      </c>
      <c r="H2621" s="13">
        <v>69</v>
      </c>
      <c r="I2621" s="14">
        <v>0.32</v>
      </c>
      <c r="J2621" s="15">
        <v>7750032.0499999998</v>
      </c>
      <c r="K2621" s="13">
        <v>77358.61</v>
      </c>
      <c r="L2621" s="15">
        <v>2412288.1800000002</v>
      </c>
      <c r="M2621" s="13" t="s">
        <v>36</v>
      </c>
      <c r="N2621" s="13" t="s">
        <v>28</v>
      </c>
      <c r="O2621" s="13" t="s">
        <v>23</v>
      </c>
      <c r="P2621" s="13">
        <v>7</v>
      </c>
      <c r="Q2621" s="13">
        <v>2024</v>
      </c>
      <c r="R2621" s="15">
        <f>Raw_Data!$G2621*Raw_Data!$H2621</f>
        <v>7750032.3899999997</v>
      </c>
      <c r="S2621" s="15">
        <f>Raw_Data!$R2621*Raw_Data!$I2621/100</f>
        <v>24800.103648</v>
      </c>
      <c r="T2621" s="15">
        <f>Raw_Data!$R2621-Raw_Data!$S2621</f>
        <v>7725232.2863519993</v>
      </c>
      <c r="U2621" s="17">
        <f>Raw_Data!$L2621/Raw_Data!$J2621</f>
        <v>0.31126170374998646</v>
      </c>
    </row>
    <row r="2622" spans="1:21" x14ac:dyDescent="0.3">
      <c r="A2622" s="9" t="s">
        <v>3382</v>
      </c>
      <c r="B2622" s="8">
        <v>45495</v>
      </c>
      <c r="C2622" s="9" t="s">
        <v>25</v>
      </c>
      <c r="D2622" s="9" t="s">
        <v>373</v>
      </c>
      <c r="E2622" s="9" t="s">
        <v>5788</v>
      </c>
      <c r="F2622" s="9" t="s">
        <v>32</v>
      </c>
      <c r="G2622" s="9">
        <v>101313.60000000001</v>
      </c>
      <c r="H2622" s="9">
        <v>47</v>
      </c>
      <c r="I2622" s="10">
        <v>19.07</v>
      </c>
      <c r="J2622" s="11">
        <v>4761739.3099999996</v>
      </c>
      <c r="K2622" s="9">
        <v>84579.51</v>
      </c>
      <c r="L2622" s="11">
        <v>786502.38</v>
      </c>
      <c r="M2622" s="9" t="s">
        <v>36</v>
      </c>
      <c r="N2622" s="9" t="s">
        <v>28</v>
      </c>
      <c r="O2622" s="9" t="s">
        <v>29</v>
      </c>
      <c r="P2622" s="9">
        <v>7</v>
      </c>
      <c r="Q2622" s="9">
        <v>2024</v>
      </c>
      <c r="R2622" s="11">
        <f>Raw_Data!$G2622*Raw_Data!$H2622</f>
        <v>4761739.2</v>
      </c>
      <c r="S2622" s="11">
        <f>Raw_Data!$R2622*Raw_Data!$I2622/100</f>
        <v>908063.66544000001</v>
      </c>
      <c r="T2622" s="11">
        <f>Raw_Data!$R2622-Raw_Data!$S2622</f>
        <v>3853675.5345600001</v>
      </c>
      <c r="U2622" s="16">
        <f>Raw_Data!$L2622/Raw_Data!$J2622</f>
        <v>0.16517123865817007</v>
      </c>
    </row>
    <row r="2623" spans="1:21" x14ac:dyDescent="0.3">
      <c r="A2623" s="13" t="s">
        <v>3383</v>
      </c>
      <c r="B2623" s="12">
        <v>45495</v>
      </c>
      <c r="C2623" s="13" t="s">
        <v>40</v>
      </c>
      <c r="D2623" s="13" t="s">
        <v>344</v>
      </c>
      <c r="E2623" s="13" t="s">
        <v>5786</v>
      </c>
      <c r="F2623" s="13" t="s">
        <v>20</v>
      </c>
      <c r="G2623" s="13">
        <v>104407.09</v>
      </c>
      <c r="H2623" s="13">
        <v>33</v>
      </c>
      <c r="I2623" s="14">
        <v>4</v>
      </c>
      <c r="J2623" s="15">
        <v>3445434.06</v>
      </c>
      <c r="K2623" s="13">
        <v>86945.49</v>
      </c>
      <c r="L2623" s="15">
        <v>576232.94999999995</v>
      </c>
      <c r="M2623" s="13" t="s">
        <v>36</v>
      </c>
      <c r="N2623" s="13" t="s">
        <v>45</v>
      </c>
      <c r="O2623" s="13" t="s">
        <v>23</v>
      </c>
      <c r="P2623" s="13">
        <v>7</v>
      </c>
      <c r="Q2623" s="13">
        <v>2024</v>
      </c>
      <c r="R2623" s="15">
        <f>Raw_Data!$G2623*Raw_Data!$H2623</f>
        <v>3445433.9699999997</v>
      </c>
      <c r="S2623" s="15">
        <f>Raw_Data!$R2623*Raw_Data!$I2623/100</f>
        <v>137817.35879999999</v>
      </c>
      <c r="T2623" s="15">
        <f>Raw_Data!$R2623-Raw_Data!$S2623</f>
        <v>3307616.6111999997</v>
      </c>
      <c r="U2623" s="17">
        <f>Raw_Data!$L2623/Raw_Data!$J2623</f>
        <v>0.16724538620251519</v>
      </c>
    </row>
    <row r="2624" spans="1:21" x14ac:dyDescent="0.3">
      <c r="A2624" s="9" t="s">
        <v>3384</v>
      </c>
      <c r="B2624" s="8">
        <v>45495</v>
      </c>
      <c r="C2624" s="9" t="s">
        <v>25</v>
      </c>
      <c r="D2624" s="9" t="s">
        <v>394</v>
      </c>
      <c r="E2624" s="9" t="s">
        <v>5785</v>
      </c>
      <c r="F2624" s="9" t="s">
        <v>42</v>
      </c>
      <c r="G2624" s="9">
        <v>119215.56</v>
      </c>
      <c r="H2624" s="9">
        <v>10</v>
      </c>
      <c r="I2624" s="10">
        <v>0.35</v>
      </c>
      <c r="J2624" s="11">
        <v>1192155.6100000001</v>
      </c>
      <c r="K2624" s="9">
        <v>88356.07</v>
      </c>
      <c r="L2624" s="11">
        <v>308594.96000000002</v>
      </c>
      <c r="M2624" s="9" t="s">
        <v>36</v>
      </c>
      <c r="N2624" s="9" t="s">
        <v>28</v>
      </c>
      <c r="O2624" s="9" t="s">
        <v>23</v>
      </c>
      <c r="P2624" s="9">
        <v>7</v>
      </c>
      <c r="Q2624" s="9">
        <v>2024</v>
      </c>
      <c r="R2624" s="11">
        <f>Raw_Data!$G2624*Raw_Data!$H2624</f>
        <v>1192155.6000000001</v>
      </c>
      <c r="S2624" s="11">
        <f>Raw_Data!$R2624*Raw_Data!$I2624/100</f>
        <v>4172.5446000000002</v>
      </c>
      <c r="T2624" s="11">
        <f>Raw_Data!$R2624-Raw_Data!$S2624</f>
        <v>1187983.0554000002</v>
      </c>
      <c r="U2624" s="16">
        <f>Raw_Data!$L2624/Raw_Data!$J2624</f>
        <v>0.25885459701020069</v>
      </c>
    </row>
    <row r="2625" spans="1:21" x14ac:dyDescent="0.3">
      <c r="A2625" s="13" t="s">
        <v>3385</v>
      </c>
      <c r="B2625" s="12">
        <v>45495</v>
      </c>
      <c r="C2625" s="13" t="s">
        <v>40</v>
      </c>
      <c r="D2625" s="13" t="s">
        <v>289</v>
      </c>
      <c r="E2625" s="13" t="s">
        <v>5790</v>
      </c>
      <c r="F2625" s="13" t="s">
        <v>42</v>
      </c>
      <c r="G2625" s="13">
        <v>100928.37</v>
      </c>
      <c r="H2625" s="13">
        <v>2</v>
      </c>
      <c r="I2625" s="14">
        <v>4.74</v>
      </c>
      <c r="J2625" s="15">
        <v>201856.75</v>
      </c>
      <c r="K2625" s="13">
        <v>73653.55</v>
      </c>
      <c r="L2625" s="15">
        <v>54549.64</v>
      </c>
      <c r="M2625" s="13" t="s">
        <v>21</v>
      </c>
      <c r="N2625" s="13" t="s">
        <v>58</v>
      </c>
      <c r="O2625" s="13" t="s">
        <v>23</v>
      </c>
      <c r="P2625" s="13">
        <v>7</v>
      </c>
      <c r="Q2625" s="13">
        <v>2024</v>
      </c>
      <c r="R2625" s="15">
        <f>Raw_Data!$G2625*Raw_Data!$H2625</f>
        <v>201856.74</v>
      </c>
      <c r="S2625" s="15">
        <f>Raw_Data!$R2625*Raw_Data!$I2625/100</f>
        <v>9568.0094759999993</v>
      </c>
      <c r="T2625" s="15">
        <f>Raw_Data!$R2625-Raw_Data!$S2625</f>
        <v>192288.73052399998</v>
      </c>
      <c r="U2625" s="17">
        <f>Raw_Data!$L2625/Raw_Data!$J2625</f>
        <v>0.27023936529246606</v>
      </c>
    </row>
    <row r="2626" spans="1:21" x14ac:dyDescent="0.3">
      <c r="A2626" s="9" t="s">
        <v>3386</v>
      </c>
      <c r="B2626" s="8">
        <v>45496</v>
      </c>
      <c r="C2626" s="9" t="s">
        <v>47</v>
      </c>
      <c r="D2626" s="9" t="s">
        <v>576</v>
      </c>
      <c r="E2626" s="9" t="s">
        <v>5788</v>
      </c>
      <c r="F2626" s="9" t="s">
        <v>27</v>
      </c>
      <c r="G2626" s="9">
        <v>59712.25</v>
      </c>
      <c r="H2626" s="9">
        <v>2</v>
      </c>
      <c r="I2626" s="10">
        <v>4</v>
      </c>
      <c r="J2626" s="11">
        <v>119424.51</v>
      </c>
      <c r="K2626" s="9">
        <v>48932.75</v>
      </c>
      <c r="L2626" s="11">
        <v>21559</v>
      </c>
      <c r="M2626" s="9" t="s">
        <v>21</v>
      </c>
      <c r="N2626" s="9" t="s">
        <v>22</v>
      </c>
      <c r="O2626" s="9" t="s">
        <v>23</v>
      </c>
      <c r="P2626" s="9">
        <v>7</v>
      </c>
      <c r="Q2626" s="9">
        <v>2024</v>
      </c>
      <c r="R2626" s="11">
        <f>Raw_Data!$G2626*Raw_Data!$H2626</f>
        <v>119424.5</v>
      </c>
      <c r="S2626" s="11">
        <f>Raw_Data!$R2626*Raw_Data!$I2626/100</f>
        <v>4776.9799999999996</v>
      </c>
      <c r="T2626" s="11">
        <f>Raw_Data!$R2626-Raw_Data!$S2626</f>
        <v>114647.52</v>
      </c>
      <c r="U2626" s="16">
        <f>Raw_Data!$L2626/Raw_Data!$J2626</f>
        <v>0.18052408169813719</v>
      </c>
    </row>
    <row r="2627" spans="1:21" x14ac:dyDescent="0.3">
      <c r="A2627" s="13" t="s">
        <v>3387</v>
      </c>
      <c r="B2627" s="12">
        <v>45496</v>
      </c>
      <c r="C2627" s="13" t="s">
        <v>25</v>
      </c>
      <c r="D2627" s="13" t="s">
        <v>2064</v>
      </c>
      <c r="E2627" s="13" t="s">
        <v>5786</v>
      </c>
      <c r="F2627" s="13" t="s">
        <v>55</v>
      </c>
      <c r="G2627" s="13">
        <v>92761.35</v>
      </c>
      <c r="H2627" s="13">
        <v>3</v>
      </c>
      <c r="I2627" s="14">
        <v>5.67</v>
      </c>
      <c r="J2627" s="15">
        <v>278284.05</v>
      </c>
      <c r="K2627" s="13">
        <v>60951.5</v>
      </c>
      <c r="L2627" s="15">
        <v>95429.54</v>
      </c>
      <c r="M2627" s="13" t="s">
        <v>21</v>
      </c>
      <c r="N2627" s="13" t="s">
        <v>22</v>
      </c>
      <c r="O2627" s="13" t="s">
        <v>23</v>
      </c>
      <c r="P2627" s="13">
        <v>7</v>
      </c>
      <c r="Q2627" s="13">
        <v>2024</v>
      </c>
      <c r="R2627" s="15">
        <f>Raw_Data!$G2627*Raw_Data!$H2627</f>
        <v>278284.05000000005</v>
      </c>
      <c r="S2627" s="15">
        <f>Raw_Data!$R2627*Raw_Data!$I2627/100</f>
        <v>15778.705635000002</v>
      </c>
      <c r="T2627" s="15">
        <f>Raw_Data!$R2627-Raw_Data!$S2627</f>
        <v>262505.34436500003</v>
      </c>
      <c r="U2627" s="17">
        <f>Raw_Data!$L2627/Raw_Data!$J2627</f>
        <v>0.34292134241973266</v>
      </c>
    </row>
    <row r="2628" spans="1:21" x14ac:dyDescent="0.3">
      <c r="A2628" s="9" t="s">
        <v>3388</v>
      </c>
      <c r="B2628" s="8">
        <v>45496</v>
      </c>
      <c r="C2628" s="9" t="s">
        <v>40</v>
      </c>
      <c r="D2628" s="9" t="s">
        <v>431</v>
      </c>
      <c r="E2628" s="9" t="s">
        <v>5785</v>
      </c>
      <c r="F2628" s="9" t="s">
        <v>32</v>
      </c>
      <c r="G2628" s="9">
        <v>109791.66</v>
      </c>
      <c r="H2628" s="9">
        <v>91</v>
      </c>
      <c r="I2628" s="10">
        <v>3.7</v>
      </c>
      <c r="J2628" s="11">
        <v>9991040.6699999999</v>
      </c>
      <c r="K2628" s="9">
        <v>88601.88</v>
      </c>
      <c r="L2628" s="11">
        <v>1928269.23</v>
      </c>
      <c r="M2628" s="9" t="s">
        <v>36</v>
      </c>
      <c r="N2628" s="9" t="s">
        <v>28</v>
      </c>
      <c r="O2628" s="9" t="s">
        <v>23</v>
      </c>
      <c r="P2628" s="9">
        <v>7</v>
      </c>
      <c r="Q2628" s="9">
        <v>2024</v>
      </c>
      <c r="R2628" s="11">
        <f>Raw_Data!$G2628*Raw_Data!$H2628</f>
        <v>9991041.0600000005</v>
      </c>
      <c r="S2628" s="11">
        <f>Raw_Data!$R2628*Raw_Data!$I2628/100</f>
        <v>369668.51922000007</v>
      </c>
      <c r="T2628" s="11">
        <f>Raw_Data!$R2628-Raw_Data!$S2628</f>
        <v>9621372.5407800004</v>
      </c>
      <c r="U2628" s="16">
        <f>Raw_Data!$L2628/Raw_Data!$J2628</f>
        <v>0.19299983792379058</v>
      </c>
    </row>
    <row r="2629" spans="1:21" x14ac:dyDescent="0.3">
      <c r="A2629" s="13" t="s">
        <v>3389</v>
      </c>
      <c r="B2629" s="12">
        <v>45496</v>
      </c>
      <c r="C2629" s="13" t="s">
        <v>18</v>
      </c>
      <c r="D2629" s="13" t="s">
        <v>360</v>
      </c>
      <c r="E2629" s="13" t="s">
        <v>5788</v>
      </c>
      <c r="F2629" s="13" t="s">
        <v>20</v>
      </c>
      <c r="G2629" s="13">
        <v>72066.429999999993</v>
      </c>
      <c r="H2629" s="13">
        <v>3</v>
      </c>
      <c r="I2629" s="14">
        <v>2.8</v>
      </c>
      <c r="J2629" s="15">
        <v>216199.28</v>
      </c>
      <c r="K2629" s="13">
        <v>60811.64</v>
      </c>
      <c r="L2629" s="15">
        <v>33764.36</v>
      </c>
      <c r="M2629" s="13" t="s">
        <v>21</v>
      </c>
      <c r="N2629" s="13" t="s">
        <v>22</v>
      </c>
      <c r="O2629" s="13" t="s">
        <v>23</v>
      </c>
      <c r="P2629" s="13">
        <v>7</v>
      </c>
      <c r="Q2629" s="13">
        <v>2024</v>
      </c>
      <c r="R2629" s="15">
        <f>Raw_Data!$G2629*Raw_Data!$H2629</f>
        <v>216199.28999999998</v>
      </c>
      <c r="S2629" s="15">
        <f>Raw_Data!$R2629*Raw_Data!$I2629/100</f>
        <v>6053.5801199999987</v>
      </c>
      <c r="T2629" s="15">
        <f>Raw_Data!$R2629-Raw_Data!$S2629</f>
        <v>210145.70987999998</v>
      </c>
      <c r="U2629" s="17">
        <f>Raw_Data!$L2629/Raw_Data!$J2629</f>
        <v>0.15617239798393409</v>
      </c>
    </row>
    <row r="2630" spans="1:21" x14ac:dyDescent="0.3">
      <c r="A2630" s="9" t="s">
        <v>3390</v>
      </c>
      <c r="B2630" s="8">
        <v>45496</v>
      </c>
      <c r="C2630" s="9" t="s">
        <v>40</v>
      </c>
      <c r="D2630" s="9" t="s">
        <v>1365</v>
      </c>
      <c r="E2630" s="9" t="s">
        <v>5789</v>
      </c>
      <c r="F2630" s="9" t="s">
        <v>42</v>
      </c>
      <c r="G2630" s="9">
        <v>82480.55</v>
      </c>
      <c r="H2630" s="9">
        <v>20</v>
      </c>
      <c r="I2630" s="10">
        <v>5.22</v>
      </c>
      <c r="J2630" s="11">
        <v>1649610.91</v>
      </c>
      <c r="K2630" s="9">
        <v>64112.55</v>
      </c>
      <c r="L2630" s="11">
        <v>367359.94</v>
      </c>
      <c r="M2630" s="9" t="s">
        <v>36</v>
      </c>
      <c r="N2630" s="9" t="s">
        <v>22</v>
      </c>
      <c r="O2630" s="9" t="s">
        <v>23</v>
      </c>
      <c r="P2630" s="9">
        <v>7</v>
      </c>
      <c r="Q2630" s="9">
        <v>2024</v>
      </c>
      <c r="R2630" s="11">
        <f>Raw_Data!$G2630*Raw_Data!$H2630</f>
        <v>1649611</v>
      </c>
      <c r="S2630" s="11">
        <f>Raw_Data!$R2630*Raw_Data!$I2630/100</f>
        <v>86109.694199999998</v>
      </c>
      <c r="T2630" s="11">
        <f>Raw_Data!$R2630-Raw_Data!$S2630</f>
        <v>1563501.3058</v>
      </c>
      <c r="U2630" s="16">
        <f>Raw_Data!$L2630/Raw_Data!$J2630</f>
        <v>0.22269490203602013</v>
      </c>
    </row>
    <row r="2631" spans="1:21" x14ac:dyDescent="0.3">
      <c r="A2631" s="13" t="s">
        <v>3391</v>
      </c>
      <c r="B2631" s="12">
        <v>45496</v>
      </c>
      <c r="C2631" s="13" t="s">
        <v>47</v>
      </c>
      <c r="D2631" s="13" t="s">
        <v>608</v>
      </c>
      <c r="E2631" s="13" t="s">
        <v>5785</v>
      </c>
      <c r="F2631" s="13" t="s">
        <v>55</v>
      </c>
      <c r="G2631" s="13">
        <v>56593.05</v>
      </c>
      <c r="H2631" s="13">
        <v>9</v>
      </c>
      <c r="I2631" s="14">
        <v>0.88</v>
      </c>
      <c r="J2631" s="15">
        <v>509337.48</v>
      </c>
      <c r="K2631" s="13">
        <v>36905.31</v>
      </c>
      <c r="L2631" s="15">
        <v>177189.65</v>
      </c>
      <c r="M2631" s="13" t="s">
        <v>21</v>
      </c>
      <c r="N2631" s="13" t="s">
        <v>28</v>
      </c>
      <c r="O2631" s="13" t="s">
        <v>23</v>
      </c>
      <c r="P2631" s="13">
        <v>7</v>
      </c>
      <c r="Q2631" s="13">
        <v>2024</v>
      </c>
      <c r="R2631" s="15">
        <f>Raw_Data!$G2631*Raw_Data!$H2631</f>
        <v>509337.45</v>
      </c>
      <c r="S2631" s="15">
        <f>Raw_Data!$R2631*Raw_Data!$I2631/100</f>
        <v>4482.1695600000003</v>
      </c>
      <c r="T2631" s="15">
        <f>Raw_Data!$R2631-Raw_Data!$S2631</f>
        <v>504855.28044</v>
      </c>
      <c r="U2631" s="17">
        <f>Raw_Data!$L2631/Raw_Data!$J2631</f>
        <v>0.3478826062437031</v>
      </c>
    </row>
    <row r="2632" spans="1:21" x14ac:dyDescent="0.3">
      <c r="A2632" s="9" t="s">
        <v>3392</v>
      </c>
      <c r="B2632" s="8">
        <v>45496</v>
      </c>
      <c r="C2632" s="9" t="s">
        <v>40</v>
      </c>
      <c r="D2632" s="9" t="s">
        <v>1002</v>
      </c>
      <c r="E2632" s="9" t="s">
        <v>5787</v>
      </c>
      <c r="F2632" s="9" t="s">
        <v>32</v>
      </c>
      <c r="G2632" s="9">
        <v>103674.01</v>
      </c>
      <c r="H2632" s="9">
        <v>8</v>
      </c>
      <c r="I2632" s="10">
        <v>0.6</v>
      </c>
      <c r="J2632" s="11">
        <v>829392.07</v>
      </c>
      <c r="K2632" s="9">
        <v>88352.23</v>
      </c>
      <c r="L2632" s="11">
        <v>122574.24</v>
      </c>
      <c r="M2632" s="9" t="s">
        <v>21</v>
      </c>
      <c r="N2632" s="9" t="s">
        <v>22</v>
      </c>
      <c r="O2632" s="9" t="s">
        <v>23</v>
      </c>
      <c r="P2632" s="9">
        <v>7</v>
      </c>
      <c r="Q2632" s="9">
        <v>2024</v>
      </c>
      <c r="R2632" s="11">
        <f>Raw_Data!$G2632*Raw_Data!$H2632</f>
        <v>829392.08</v>
      </c>
      <c r="S2632" s="11">
        <f>Raw_Data!$R2632*Raw_Data!$I2632/100</f>
        <v>4976.3524799999996</v>
      </c>
      <c r="T2632" s="11">
        <f>Raw_Data!$R2632-Raw_Data!$S2632</f>
        <v>824415.72751999996</v>
      </c>
      <c r="U2632" s="16">
        <f>Raw_Data!$L2632/Raw_Data!$J2632</f>
        <v>0.14778805396584033</v>
      </c>
    </row>
    <row r="2633" spans="1:21" x14ac:dyDescent="0.3">
      <c r="A2633" s="13" t="s">
        <v>3393</v>
      </c>
      <c r="B2633" s="12">
        <v>45497</v>
      </c>
      <c r="C2633" s="13" t="s">
        <v>40</v>
      </c>
      <c r="D2633" s="13" t="s">
        <v>675</v>
      </c>
      <c r="E2633" s="13" t="s">
        <v>5789</v>
      </c>
      <c r="F2633" s="13" t="s">
        <v>27</v>
      </c>
      <c r="G2633" s="13">
        <v>127498.79</v>
      </c>
      <c r="H2633" s="13">
        <v>83</v>
      </c>
      <c r="I2633" s="14">
        <v>0.02</v>
      </c>
      <c r="J2633" s="15">
        <v>10582399.560000001</v>
      </c>
      <c r="K2633" s="13">
        <v>93197.18</v>
      </c>
      <c r="L2633" s="15">
        <v>2847033.52</v>
      </c>
      <c r="M2633" s="13" t="s">
        <v>36</v>
      </c>
      <c r="N2633" s="13" t="s">
        <v>28</v>
      </c>
      <c r="O2633" s="13" t="s">
        <v>23</v>
      </c>
      <c r="P2633" s="13">
        <v>7</v>
      </c>
      <c r="Q2633" s="13">
        <v>2024</v>
      </c>
      <c r="R2633" s="15">
        <f>Raw_Data!$G2633*Raw_Data!$H2633</f>
        <v>10582399.57</v>
      </c>
      <c r="S2633" s="15">
        <f>Raw_Data!$R2633*Raw_Data!$I2633/100</f>
        <v>2116.479914</v>
      </c>
      <c r="T2633" s="15">
        <f>Raw_Data!$R2633-Raw_Data!$S2633</f>
        <v>10580283.090086</v>
      </c>
      <c r="U2633" s="17">
        <f>Raw_Data!$L2633/Raw_Data!$J2633</f>
        <v>0.26903477834662293</v>
      </c>
    </row>
    <row r="2634" spans="1:21" x14ac:dyDescent="0.3">
      <c r="A2634" s="9" t="s">
        <v>3394</v>
      </c>
      <c r="B2634" s="8">
        <v>45497</v>
      </c>
      <c r="C2634" s="9" t="s">
        <v>25</v>
      </c>
      <c r="D2634" s="9" t="s">
        <v>377</v>
      </c>
      <c r="E2634" s="9" t="s">
        <v>5785</v>
      </c>
      <c r="F2634" s="9" t="s">
        <v>32</v>
      </c>
      <c r="G2634" s="9">
        <v>89507.1</v>
      </c>
      <c r="H2634" s="9">
        <v>27</v>
      </c>
      <c r="I2634" s="10">
        <v>12.49</v>
      </c>
      <c r="J2634" s="11">
        <v>2416691.8199999998</v>
      </c>
      <c r="K2634" s="9">
        <v>73624.490000000005</v>
      </c>
      <c r="L2634" s="11">
        <v>428830.6</v>
      </c>
      <c r="M2634" s="9" t="s">
        <v>36</v>
      </c>
      <c r="N2634" s="9" t="s">
        <v>45</v>
      </c>
      <c r="O2634" s="9" t="s">
        <v>29</v>
      </c>
      <c r="P2634" s="9">
        <v>7</v>
      </c>
      <c r="Q2634" s="9">
        <v>2024</v>
      </c>
      <c r="R2634" s="11">
        <f>Raw_Data!$G2634*Raw_Data!$H2634</f>
        <v>2416691.7000000002</v>
      </c>
      <c r="S2634" s="11">
        <f>Raw_Data!$R2634*Raw_Data!$I2634/100</f>
        <v>301844.79333000001</v>
      </c>
      <c r="T2634" s="11">
        <f>Raw_Data!$R2634-Raw_Data!$S2634</f>
        <v>2114846.9066700004</v>
      </c>
      <c r="U2634" s="16">
        <f>Raw_Data!$L2634/Raw_Data!$J2634</f>
        <v>0.17744529792797495</v>
      </c>
    </row>
    <row r="2635" spans="1:21" x14ac:dyDescent="0.3">
      <c r="A2635" s="13" t="s">
        <v>3395</v>
      </c>
      <c r="B2635" s="12">
        <v>45497</v>
      </c>
      <c r="C2635" s="13" t="s">
        <v>25</v>
      </c>
      <c r="D2635" s="13" t="s">
        <v>624</v>
      </c>
      <c r="E2635" s="13" t="s">
        <v>5785</v>
      </c>
      <c r="F2635" s="13" t="s">
        <v>42</v>
      </c>
      <c r="G2635" s="13">
        <v>122493.99</v>
      </c>
      <c r="H2635" s="13">
        <v>2</v>
      </c>
      <c r="I2635" s="14">
        <v>1.81</v>
      </c>
      <c r="J2635" s="15">
        <v>244987.98</v>
      </c>
      <c r="K2635" s="13">
        <v>89401.44</v>
      </c>
      <c r="L2635" s="15">
        <v>66185.100000000006</v>
      </c>
      <c r="M2635" s="13" t="s">
        <v>21</v>
      </c>
      <c r="N2635" s="13" t="s">
        <v>28</v>
      </c>
      <c r="O2635" s="13" t="s">
        <v>23</v>
      </c>
      <c r="P2635" s="13">
        <v>7</v>
      </c>
      <c r="Q2635" s="13">
        <v>2024</v>
      </c>
      <c r="R2635" s="15">
        <f>Raw_Data!$G2635*Raw_Data!$H2635</f>
        <v>244987.98</v>
      </c>
      <c r="S2635" s="15">
        <f>Raw_Data!$R2635*Raw_Data!$I2635/100</f>
        <v>4434.2824380000002</v>
      </c>
      <c r="T2635" s="15">
        <f>Raw_Data!$R2635-Raw_Data!$S2635</f>
        <v>240553.69756200002</v>
      </c>
      <c r="U2635" s="17">
        <f>Raw_Data!$L2635/Raw_Data!$J2635</f>
        <v>0.2701565195157738</v>
      </c>
    </row>
    <row r="2636" spans="1:21" x14ac:dyDescent="0.3">
      <c r="A2636" s="9" t="s">
        <v>3396</v>
      </c>
      <c r="B2636" s="8">
        <v>45497</v>
      </c>
      <c r="C2636" s="9" t="s">
        <v>40</v>
      </c>
      <c r="D2636" s="9" t="s">
        <v>866</v>
      </c>
      <c r="E2636" s="9" t="s">
        <v>5786</v>
      </c>
      <c r="F2636" s="9" t="s">
        <v>55</v>
      </c>
      <c r="G2636" s="9">
        <v>105913.56</v>
      </c>
      <c r="H2636" s="9">
        <v>12</v>
      </c>
      <c r="I2636" s="10">
        <v>2.17</v>
      </c>
      <c r="J2636" s="11">
        <v>1270962.67</v>
      </c>
      <c r="K2636" s="9">
        <v>71068.160000000003</v>
      </c>
      <c r="L2636" s="11">
        <v>418144.8</v>
      </c>
      <c r="M2636" s="9" t="s">
        <v>21</v>
      </c>
      <c r="N2636" s="9" t="s">
        <v>22</v>
      </c>
      <c r="O2636" s="9" t="s">
        <v>23</v>
      </c>
      <c r="P2636" s="9">
        <v>7</v>
      </c>
      <c r="Q2636" s="9">
        <v>2024</v>
      </c>
      <c r="R2636" s="11">
        <f>Raw_Data!$G2636*Raw_Data!$H2636</f>
        <v>1270962.72</v>
      </c>
      <c r="S2636" s="11">
        <f>Raw_Data!$R2636*Raw_Data!$I2636/100</f>
        <v>27579.891023999997</v>
      </c>
      <c r="T2636" s="11">
        <f>Raw_Data!$R2636-Raw_Data!$S2636</f>
        <v>1243382.828976</v>
      </c>
      <c r="U2636" s="16">
        <f>Raw_Data!$L2636/Raw_Data!$J2636</f>
        <v>0.32899849056935715</v>
      </c>
    </row>
    <row r="2637" spans="1:21" x14ac:dyDescent="0.3">
      <c r="A2637" s="13" t="s">
        <v>3397</v>
      </c>
      <c r="B2637" s="12">
        <v>45497</v>
      </c>
      <c r="C2637" s="13" t="s">
        <v>47</v>
      </c>
      <c r="D2637" s="13" t="s">
        <v>2235</v>
      </c>
      <c r="E2637" s="13" t="s">
        <v>5787</v>
      </c>
      <c r="F2637" s="13" t="s">
        <v>27</v>
      </c>
      <c r="G2637" s="13">
        <v>66158.17</v>
      </c>
      <c r="H2637" s="13">
        <v>8</v>
      </c>
      <c r="I2637" s="14">
        <v>0.36</v>
      </c>
      <c r="J2637" s="15">
        <v>529265.37</v>
      </c>
      <c r="K2637" s="13">
        <v>53007.57</v>
      </c>
      <c r="L2637" s="15">
        <v>105204.82</v>
      </c>
      <c r="M2637" s="13" t="s">
        <v>21</v>
      </c>
      <c r="N2637" s="13" t="s">
        <v>45</v>
      </c>
      <c r="O2637" s="13" t="s">
        <v>23</v>
      </c>
      <c r="P2637" s="13">
        <v>7</v>
      </c>
      <c r="Q2637" s="13">
        <v>2024</v>
      </c>
      <c r="R2637" s="15">
        <f>Raw_Data!$G2637*Raw_Data!$H2637</f>
        <v>529265.36</v>
      </c>
      <c r="S2637" s="15">
        <f>Raw_Data!$R2637*Raw_Data!$I2637/100</f>
        <v>1905.3552959999997</v>
      </c>
      <c r="T2637" s="15">
        <f>Raw_Data!$R2637-Raw_Data!$S2637</f>
        <v>527360.00470399996</v>
      </c>
      <c r="U2637" s="17">
        <f>Raw_Data!$L2637/Raw_Data!$J2637</f>
        <v>0.19877518153133655</v>
      </c>
    </row>
    <row r="2638" spans="1:21" x14ac:dyDescent="0.3">
      <c r="A2638" s="9" t="s">
        <v>3398</v>
      </c>
      <c r="B2638" s="8">
        <v>45498</v>
      </c>
      <c r="C2638" s="9" t="s">
        <v>34</v>
      </c>
      <c r="D2638" s="9" t="s">
        <v>713</v>
      </c>
      <c r="E2638" s="9" t="s">
        <v>5788</v>
      </c>
      <c r="F2638" s="9" t="s">
        <v>55</v>
      </c>
      <c r="G2638" s="9">
        <v>64319.57</v>
      </c>
      <c r="H2638" s="9">
        <v>9</v>
      </c>
      <c r="I2638" s="10">
        <v>1.37</v>
      </c>
      <c r="J2638" s="11">
        <v>578876.17000000004</v>
      </c>
      <c r="K2638" s="9">
        <v>44910.96</v>
      </c>
      <c r="L2638" s="11">
        <v>174677.55</v>
      </c>
      <c r="M2638" s="9" t="s">
        <v>21</v>
      </c>
      <c r="N2638" s="9" t="s">
        <v>22</v>
      </c>
      <c r="O2638" s="9" t="s">
        <v>23</v>
      </c>
      <c r="P2638" s="9">
        <v>7</v>
      </c>
      <c r="Q2638" s="9">
        <v>2024</v>
      </c>
      <c r="R2638" s="11">
        <f>Raw_Data!$G2638*Raw_Data!$H2638</f>
        <v>578876.13</v>
      </c>
      <c r="S2638" s="11">
        <f>Raw_Data!$R2638*Raw_Data!$I2638/100</f>
        <v>7930.602981</v>
      </c>
      <c r="T2638" s="11">
        <f>Raw_Data!$R2638-Raw_Data!$S2638</f>
        <v>570945.52701900003</v>
      </c>
      <c r="U2638" s="16">
        <f>Raw_Data!$L2638/Raw_Data!$J2638</f>
        <v>0.30175287747636936</v>
      </c>
    </row>
    <row r="2639" spans="1:21" x14ac:dyDescent="0.3">
      <c r="A2639" s="13" t="s">
        <v>3399</v>
      </c>
      <c r="B2639" s="12">
        <v>45498</v>
      </c>
      <c r="C2639" s="13" t="s">
        <v>18</v>
      </c>
      <c r="D2639" s="13" t="s">
        <v>1008</v>
      </c>
      <c r="E2639" s="13" t="s">
        <v>5785</v>
      </c>
      <c r="F2639" s="13" t="s">
        <v>32</v>
      </c>
      <c r="G2639" s="13">
        <v>71764.28</v>
      </c>
      <c r="H2639" s="13">
        <v>11</v>
      </c>
      <c r="I2639" s="14">
        <v>5.54</v>
      </c>
      <c r="J2639" s="15">
        <v>789407.05</v>
      </c>
      <c r="K2639" s="13">
        <v>56692.98</v>
      </c>
      <c r="L2639" s="15">
        <v>165784.31</v>
      </c>
      <c r="M2639" s="13" t="s">
        <v>21</v>
      </c>
      <c r="N2639" s="13" t="s">
        <v>22</v>
      </c>
      <c r="O2639" s="13" t="s">
        <v>23</v>
      </c>
      <c r="P2639" s="13">
        <v>7</v>
      </c>
      <c r="Q2639" s="13">
        <v>2024</v>
      </c>
      <c r="R2639" s="15">
        <f>Raw_Data!$G2639*Raw_Data!$H2639</f>
        <v>789407.08</v>
      </c>
      <c r="S2639" s="15">
        <f>Raw_Data!$R2639*Raw_Data!$I2639/100</f>
        <v>43733.152232</v>
      </c>
      <c r="T2639" s="15">
        <f>Raw_Data!$R2639-Raw_Data!$S2639</f>
        <v>745673.92776799994</v>
      </c>
      <c r="U2639" s="17">
        <f>Raw_Data!$L2639/Raw_Data!$J2639</f>
        <v>0.21001118497738269</v>
      </c>
    </row>
    <row r="2640" spans="1:21" x14ac:dyDescent="0.3">
      <c r="A2640" s="9" t="s">
        <v>3400</v>
      </c>
      <c r="B2640" s="8">
        <v>45498</v>
      </c>
      <c r="C2640" s="9" t="s">
        <v>47</v>
      </c>
      <c r="D2640" s="9" t="s">
        <v>1540</v>
      </c>
      <c r="E2640" s="9" t="s">
        <v>5785</v>
      </c>
      <c r="F2640" s="9" t="s">
        <v>32</v>
      </c>
      <c r="G2640" s="9">
        <v>53205.4</v>
      </c>
      <c r="H2640" s="9">
        <v>3</v>
      </c>
      <c r="I2640" s="10">
        <v>3.65</v>
      </c>
      <c r="J2640" s="11">
        <v>159616.21</v>
      </c>
      <c r="K2640" s="9">
        <v>43480.89</v>
      </c>
      <c r="L2640" s="11">
        <v>29173.54</v>
      </c>
      <c r="M2640" s="9" t="s">
        <v>21</v>
      </c>
      <c r="N2640" s="9" t="s">
        <v>28</v>
      </c>
      <c r="O2640" s="9" t="s">
        <v>23</v>
      </c>
      <c r="P2640" s="9">
        <v>7</v>
      </c>
      <c r="Q2640" s="9">
        <v>2024</v>
      </c>
      <c r="R2640" s="11">
        <f>Raw_Data!$G2640*Raw_Data!$H2640</f>
        <v>159616.20000000001</v>
      </c>
      <c r="S2640" s="11">
        <f>Raw_Data!$R2640*Raw_Data!$I2640/100</f>
        <v>5825.9912999999997</v>
      </c>
      <c r="T2640" s="11">
        <f>Raw_Data!$R2640-Raw_Data!$S2640</f>
        <v>153790.20870000002</v>
      </c>
      <c r="U2640" s="16">
        <f>Raw_Data!$L2640/Raw_Data!$J2640</f>
        <v>0.18277304040736214</v>
      </c>
    </row>
    <row r="2641" spans="1:21" x14ac:dyDescent="0.3">
      <c r="A2641" s="13" t="s">
        <v>3401</v>
      </c>
      <c r="B2641" s="12">
        <v>45498</v>
      </c>
      <c r="C2641" s="13" t="s">
        <v>40</v>
      </c>
      <c r="D2641" s="13" t="s">
        <v>1581</v>
      </c>
      <c r="E2641" s="13" t="s">
        <v>5788</v>
      </c>
      <c r="F2641" s="13" t="s">
        <v>42</v>
      </c>
      <c r="G2641" s="13">
        <v>121606.65</v>
      </c>
      <c r="H2641" s="13">
        <v>5</v>
      </c>
      <c r="I2641" s="14">
        <v>1.78</v>
      </c>
      <c r="J2641" s="15">
        <v>608033.23</v>
      </c>
      <c r="K2641" s="13">
        <v>94533.51</v>
      </c>
      <c r="L2641" s="15">
        <v>135365.70000000001</v>
      </c>
      <c r="M2641" s="13" t="s">
        <v>21</v>
      </c>
      <c r="N2641" s="13" t="s">
        <v>58</v>
      </c>
      <c r="O2641" s="13" t="s">
        <v>23</v>
      </c>
      <c r="P2641" s="13">
        <v>7</v>
      </c>
      <c r="Q2641" s="13">
        <v>2024</v>
      </c>
      <c r="R2641" s="15">
        <f>Raw_Data!$G2641*Raw_Data!$H2641</f>
        <v>608033.25</v>
      </c>
      <c r="S2641" s="15">
        <f>Raw_Data!$R2641*Raw_Data!$I2641/100</f>
        <v>10822.99185</v>
      </c>
      <c r="T2641" s="15">
        <f>Raw_Data!$R2641-Raw_Data!$S2641</f>
        <v>597210.25815000001</v>
      </c>
      <c r="U2641" s="17">
        <f>Raw_Data!$L2641/Raw_Data!$J2641</f>
        <v>0.22262878625893526</v>
      </c>
    </row>
    <row r="2642" spans="1:21" x14ac:dyDescent="0.3">
      <c r="A2642" s="9" t="s">
        <v>3402</v>
      </c>
      <c r="B2642" s="8">
        <v>45498</v>
      </c>
      <c r="C2642" s="9" t="s">
        <v>18</v>
      </c>
      <c r="D2642" s="9" t="s">
        <v>126</v>
      </c>
      <c r="E2642" s="9" t="s">
        <v>5785</v>
      </c>
      <c r="F2642" s="9" t="s">
        <v>42</v>
      </c>
      <c r="G2642" s="9">
        <v>60444.86</v>
      </c>
      <c r="H2642" s="9">
        <v>109</v>
      </c>
      <c r="I2642" s="10">
        <v>3.19</v>
      </c>
      <c r="J2642" s="11">
        <v>6588489.6299999999</v>
      </c>
      <c r="K2642" s="9">
        <v>45343.92</v>
      </c>
      <c r="L2642" s="11">
        <v>1646002.84</v>
      </c>
      <c r="M2642" s="9" t="s">
        <v>36</v>
      </c>
      <c r="N2642" s="9" t="s">
        <v>22</v>
      </c>
      <c r="O2642" s="9" t="s">
        <v>23</v>
      </c>
      <c r="P2642" s="9">
        <v>7</v>
      </c>
      <c r="Q2642" s="9">
        <v>2024</v>
      </c>
      <c r="R2642" s="11">
        <f>Raw_Data!$G2642*Raw_Data!$H2642</f>
        <v>6588489.7400000002</v>
      </c>
      <c r="S2642" s="11">
        <f>Raw_Data!$R2642*Raw_Data!$I2642/100</f>
        <v>210172.82270599998</v>
      </c>
      <c r="T2642" s="11">
        <f>Raw_Data!$R2642-Raw_Data!$S2642</f>
        <v>6378316.9172940003</v>
      </c>
      <c r="U2642" s="16">
        <f>Raw_Data!$L2642/Raw_Data!$J2642</f>
        <v>0.24983007220730802</v>
      </c>
    </row>
    <row r="2643" spans="1:21" x14ac:dyDescent="0.3">
      <c r="A2643" s="13" t="s">
        <v>3403</v>
      </c>
      <c r="B2643" s="12">
        <v>45498</v>
      </c>
      <c r="C2643" s="13" t="s">
        <v>40</v>
      </c>
      <c r="D2643" s="13" t="s">
        <v>1313</v>
      </c>
      <c r="E2643" s="13" t="s">
        <v>5787</v>
      </c>
      <c r="F2643" s="13" t="s">
        <v>32</v>
      </c>
      <c r="G2643" s="13">
        <v>84200.66</v>
      </c>
      <c r="H2643" s="13">
        <v>17</v>
      </c>
      <c r="I2643" s="14">
        <v>23.03</v>
      </c>
      <c r="J2643" s="15">
        <v>1431411.27</v>
      </c>
      <c r="K2643" s="13">
        <v>67224.52</v>
      </c>
      <c r="L2643" s="15">
        <v>288594.36</v>
      </c>
      <c r="M2643" s="13" t="s">
        <v>36</v>
      </c>
      <c r="N2643" s="13" t="s">
        <v>28</v>
      </c>
      <c r="O2643" s="13" t="s">
        <v>29</v>
      </c>
      <c r="P2643" s="13">
        <v>7</v>
      </c>
      <c r="Q2643" s="13">
        <v>2024</v>
      </c>
      <c r="R2643" s="15">
        <f>Raw_Data!$G2643*Raw_Data!$H2643</f>
        <v>1431411.22</v>
      </c>
      <c r="S2643" s="15">
        <f>Raw_Data!$R2643*Raw_Data!$I2643/100</f>
        <v>329654.00396599999</v>
      </c>
      <c r="T2643" s="15">
        <f>Raw_Data!$R2643-Raw_Data!$S2643</f>
        <v>1101757.216034</v>
      </c>
      <c r="U2643" s="17">
        <f>Raw_Data!$L2643/Raw_Data!$J2643</f>
        <v>0.20161526323598108</v>
      </c>
    </row>
    <row r="2644" spans="1:21" x14ac:dyDescent="0.3">
      <c r="A2644" s="9" t="s">
        <v>3404</v>
      </c>
      <c r="B2644" s="8">
        <v>45498</v>
      </c>
      <c r="C2644" s="9" t="s">
        <v>34</v>
      </c>
      <c r="D2644" s="9" t="s">
        <v>194</v>
      </c>
      <c r="E2644" s="9" t="s">
        <v>5787</v>
      </c>
      <c r="F2644" s="9" t="s">
        <v>32</v>
      </c>
      <c r="G2644" s="9">
        <v>50496.160000000003</v>
      </c>
      <c r="H2644" s="9">
        <v>38</v>
      </c>
      <c r="I2644" s="10">
        <v>3.18</v>
      </c>
      <c r="J2644" s="11">
        <v>1918854.21</v>
      </c>
      <c r="K2644" s="9">
        <v>43511.519999999997</v>
      </c>
      <c r="L2644" s="11">
        <v>265416.40999999997</v>
      </c>
      <c r="M2644" s="9" t="s">
        <v>36</v>
      </c>
      <c r="N2644" s="9" t="s">
        <v>28</v>
      </c>
      <c r="O2644" s="9" t="s">
        <v>23</v>
      </c>
      <c r="P2644" s="9">
        <v>7</v>
      </c>
      <c r="Q2644" s="9">
        <v>2024</v>
      </c>
      <c r="R2644" s="11">
        <f>Raw_Data!$G2644*Raw_Data!$H2644</f>
        <v>1918854.08</v>
      </c>
      <c r="S2644" s="11">
        <f>Raw_Data!$R2644*Raw_Data!$I2644/100</f>
        <v>61019.559744000006</v>
      </c>
      <c r="T2644" s="11">
        <f>Raw_Data!$R2644-Raw_Data!$S2644</f>
        <v>1857834.5202560001</v>
      </c>
      <c r="U2644" s="16">
        <f>Raw_Data!$L2644/Raw_Data!$J2644</f>
        <v>0.1383202583170714</v>
      </c>
    </row>
    <row r="2645" spans="1:21" x14ac:dyDescent="0.3">
      <c r="A2645" s="13" t="s">
        <v>3405</v>
      </c>
      <c r="B2645" s="12">
        <v>45499</v>
      </c>
      <c r="C2645" s="13" t="s">
        <v>25</v>
      </c>
      <c r="D2645" s="13" t="s">
        <v>903</v>
      </c>
      <c r="E2645" s="13" t="s">
        <v>5790</v>
      </c>
      <c r="F2645" s="13" t="s">
        <v>55</v>
      </c>
      <c r="G2645" s="13">
        <v>99757.87</v>
      </c>
      <c r="H2645" s="13">
        <v>8</v>
      </c>
      <c r="I2645" s="14">
        <v>3.12</v>
      </c>
      <c r="J2645" s="15">
        <v>798062.95</v>
      </c>
      <c r="K2645" s="13">
        <v>69371.56</v>
      </c>
      <c r="L2645" s="15">
        <v>243090.5</v>
      </c>
      <c r="M2645" s="13" t="s">
        <v>21</v>
      </c>
      <c r="N2645" s="13" t="s">
        <v>22</v>
      </c>
      <c r="O2645" s="13" t="s">
        <v>23</v>
      </c>
      <c r="P2645" s="13">
        <v>7</v>
      </c>
      <c r="Q2645" s="13">
        <v>2024</v>
      </c>
      <c r="R2645" s="15">
        <f>Raw_Data!$G2645*Raw_Data!$H2645</f>
        <v>798062.96</v>
      </c>
      <c r="S2645" s="15">
        <f>Raw_Data!$R2645*Raw_Data!$I2645/100</f>
        <v>24899.564352000001</v>
      </c>
      <c r="T2645" s="15">
        <f>Raw_Data!$R2645-Raw_Data!$S2645</f>
        <v>773163.39564799995</v>
      </c>
      <c r="U2645" s="17">
        <f>Raw_Data!$L2645/Raw_Data!$J2645</f>
        <v>0.30460065838164774</v>
      </c>
    </row>
    <row r="2646" spans="1:21" x14ac:dyDescent="0.3">
      <c r="A2646" s="9" t="s">
        <v>3406</v>
      </c>
      <c r="B2646" s="8">
        <v>45499</v>
      </c>
      <c r="C2646" s="9" t="s">
        <v>34</v>
      </c>
      <c r="D2646" s="9" t="s">
        <v>113</v>
      </c>
      <c r="E2646" s="9" t="s">
        <v>5786</v>
      </c>
      <c r="F2646" s="9" t="s">
        <v>20</v>
      </c>
      <c r="G2646" s="9">
        <v>85151.05</v>
      </c>
      <c r="H2646" s="9">
        <v>20</v>
      </c>
      <c r="I2646" s="10">
        <v>4</v>
      </c>
      <c r="J2646" s="11">
        <v>1703020.92</v>
      </c>
      <c r="K2646" s="9">
        <v>63981.89</v>
      </c>
      <c r="L2646" s="11">
        <v>423383.16</v>
      </c>
      <c r="M2646" s="9" t="s">
        <v>36</v>
      </c>
      <c r="N2646" s="9" t="s">
        <v>28</v>
      </c>
      <c r="O2646" s="9" t="s">
        <v>23</v>
      </c>
      <c r="P2646" s="9">
        <v>7</v>
      </c>
      <c r="Q2646" s="9">
        <v>2024</v>
      </c>
      <c r="R2646" s="11">
        <f>Raw_Data!$G2646*Raw_Data!$H2646</f>
        <v>1703021</v>
      </c>
      <c r="S2646" s="11">
        <f>Raw_Data!$R2646*Raw_Data!$I2646/100</f>
        <v>68120.84</v>
      </c>
      <c r="T2646" s="11">
        <f>Raw_Data!$R2646-Raw_Data!$S2646</f>
        <v>1634900.16</v>
      </c>
      <c r="U2646" s="16">
        <f>Raw_Data!$L2646/Raw_Data!$J2646</f>
        <v>0.24860713983478253</v>
      </c>
    </row>
    <row r="2647" spans="1:21" x14ac:dyDescent="0.3">
      <c r="A2647" s="13" t="s">
        <v>3407</v>
      </c>
      <c r="B2647" s="12">
        <v>45499</v>
      </c>
      <c r="C2647" s="13" t="s">
        <v>34</v>
      </c>
      <c r="D2647" s="13" t="s">
        <v>366</v>
      </c>
      <c r="E2647" s="13" t="s">
        <v>5789</v>
      </c>
      <c r="F2647" s="13" t="s">
        <v>20</v>
      </c>
      <c r="G2647" s="13">
        <v>61187.82</v>
      </c>
      <c r="H2647" s="13">
        <v>69</v>
      </c>
      <c r="I2647" s="14">
        <v>2.29</v>
      </c>
      <c r="J2647" s="15">
        <v>4221959.46</v>
      </c>
      <c r="K2647" s="13">
        <v>50245.41</v>
      </c>
      <c r="L2647" s="15">
        <v>755026.51</v>
      </c>
      <c r="M2647" s="13" t="s">
        <v>36</v>
      </c>
      <c r="N2647" s="13" t="s">
        <v>58</v>
      </c>
      <c r="O2647" s="13" t="s">
        <v>23</v>
      </c>
      <c r="P2647" s="13">
        <v>7</v>
      </c>
      <c r="Q2647" s="13">
        <v>2024</v>
      </c>
      <c r="R2647" s="15">
        <f>Raw_Data!$G2647*Raw_Data!$H2647</f>
        <v>4221959.58</v>
      </c>
      <c r="S2647" s="15">
        <f>Raw_Data!$R2647*Raw_Data!$I2647/100</f>
        <v>96682.874382000009</v>
      </c>
      <c r="T2647" s="15">
        <f>Raw_Data!$R2647-Raw_Data!$S2647</f>
        <v>4125276.7056180001</v>
      </c>
      <c r="U2647" s="17">
        <f>Raw_Data!$L2647/Raw_Data!$J2647</f>
        <v>0.17883319751251237</v>
      </c>
    </row>
    <row r="2648" spans="1:21" x14ac:dyDescent="0.3">
      <c r="A2648" s="9" t="s">
        <v>3408</v>
      </c>
      <c r="B2648" s="8">
        <v>45499</v>
      </c>
      <c r="C2648" s="9" t="s">
        <v>47</v>
      </c>
      <c r="D2648" s="9" t="s">
        <v>1656</v>
      </c>
      <c r="E2648" s="9" t="s">
        <v>5786</v>
      </c>
      <c r="F2648" s="9" t="s">
        <v>32</v>
      </c>
      <c r="G2648" s="9">
        <v>49188.03</v>
      </c>
      <c r="H2648" s="9">
        <v>7</v>
      </c>
      <c r="I2648" s="10">
        <v>4.88</v>
      </c>
      <c r="J2648" s="11">
        <v>344316.18</v>
      </c>
      <c r="K2648" s="9">
        <v>41275.74</v>
      </c>
      <c r="L2648" s="11">
        <v>55386</v>
      </c>
      <c r="M2648" s="9" t="s">
        <v>21</v>
      </c>
      <c r="N2648" s="9" t="s">
        <v>28</v>
      </c>
      <c r="O2648" s="9" t="s">
        <v>23</v>
      </c>
      <c r="P2648" s="9">
        <v>7</v>
      </c>
      <c r="Q2648" s="9">
        <v>2024</v>
      </c>
      <c r="R2648" s="11">
        <f>Raw_Data!$G2648*Raw_Data!$H2648</f>
        <v>344316.20999999996</v>
      </c>
      <c r="S2648" s="11">
        <f>Raw_Data!$R2648*Raw_Data!$I2648/100</f>
        <v>16802.631047999999</v>
      </c>
      <c r="T2648" s="11">
        <f>Raw_Data!$R2648-Raw_Data!$S2648</f>
        <v>327513.57895199995</v>
      </c>
      <c r="U2648" s="16">
        <f>Raw_Data!$L2648/Raw_Data!$J2648</f>
        <v>0.16085796490888113</v>
      </c>
    </row>
    <row r="2649" spans="1:21" x14ac:dyDescent="0.3">
      <c r="A2649" s="13" t="s">
        <v>3409</v>
      </c>
      <c r="B2649" s="12">
        <v>45499</v>
      </c>
      <c r="C2649" s="13" t="s">
        <v>40</v>
      </c>
      <c r="D2649" s="13" t="s">
        <v>1968</v>
      </c>
      <c r="E2649" s="13" t="s">
        <v>5790</v>
      </c>
      <c r="F2649" s="13" t="s">
        <v>55</v>
      </c>
      <c r="G2649" s="13">
        <v>100365.91</v>
      </c>
      <c r="H2649" s="13">
        <v>11</v>
      </c>
      <c r="I2649" s="14">
        <v>2.59</v>
      </c>
      <c r="J2649" s="15">
        <v>1104025</v>
      </c>
      <c r="K2649" s="13">
        <v>69473.929999999993</v>
      </c>
      <c r="L2649" s="15">
        <v>339811.79</v>
      </c>
      <c r="M2649" s="13" t="s">
        <v>21</v>
      </c>
      <c r="N2649" s="13" t="s">
        <v>28</v>
      </c>
      <c r="O2649" s="13" t="s">
        <v>23</v>
      </c>
      <c r="P2649" s="13">
        <v>7</v>
      </c>
      <c r="Q2649" s="13">
        <v>2024</v>
      </c>
      <c r="R2649" s="15">
        <f>Raw_Data!$G2649*Raw_Data!$H2649</f>
        <v>1104025.01</v>
      </c>
      <c r="S2649" s="15">
        <f>Raw_Data!$R2649*Raw_Data!$I2649/100</f>
        <v>28594.247758999998</v>
      </c>
      <c r="T2649" s="15">
        <f>Raw_Data!$R2649-Raw_Data!$S2649</f>
        <v>1075430.7622410001</v>
      </c>
      <c r="U2649" s="17">
        <f>Raw_Data!$L2649/Raw_Data!$J2649</f>
        <v>0.30779356445732658</v>
      </c>
    </row>
    <row r="2650" spans="1:21" x14ac:dyDescent="0.3">
      <c r="A2650" s="9" t="s">
        <v>3410</v>
      </c>
      <c r="B2650" s="8">
        <v>45499</v>
      </c>
      <c r="C2650" s="9" t="s">
        <v>18</v>
      </c>
      <c r="D2650" s="9" t="s">
        <v>280</v>
      </c>
      <c r="E2650" s="9" t="s">
        <v>5789</v>
      </c>
      <c r="F2650" s="9" t="s">
        <v>20</v>
      </c>
      <c r="G2650" s="9">
        <v>53357.31</v>
      </c>
      <c r="H2650" s="9">
        <v>2</v>
      </c>
      <c r="I2650" s="10">
        <v>3.38</v>
      </c>
      <c r="J2650" s="11">
        <v>106714.62</v>
      </c>
      <c r="K2650" s="9">
        <v>42048.99</v>
      </c>
      <c r="L2650" s="11">
        <v>22616.63</v>
      </c>
      <c r="M2650" s="9" t="s">
        <v>21</v>
      </c>
      <c r="N2650" s="9" t="s">
        <v>22</v>
      </c>
      <c r="O2650" s="9" t="s">
        <v>23</v>
      </c>
      <c r="P2650" s="9">
        <v>7</v>
      </c>
      <c r="Q2650" s="9">
        <v>2024</v>
      </c>
      <c r="R2650" s="11">
        <f>Raw_Data!$G2650*Raw_Data!$H2650</f>
        <v>106714.62</v>
      </c>
      <c r="S2650" s="11">
        <f>Raw_Data!$R2650*Raw_Data!$I2650/100</f>
        <v>3606.9541559999993</v>
      </c>
      <c r="T2650" s="11">
        <f>Raw_Data!$R2650-Raw_Data!$S2650</f>
        <v>103107.665844</v>
      </c>
      <c r="U2650" s="16">
        <f>Raw_Data!$L2650/Raw_Data!$J2650</f>
        <v>0.21193562793926457</v>
      </c>
    </row>
    <row r="2651" spans="1:21" x14ac:dyDescent="0.3">
      <c r="A2651" s="13" t="s">
        <v>3411</v>
      </c>
      <c r="B2651" s="12">
        <v>45499</v>
      </c>
      <c r="C2651" s="13" t="s">
        <v>25</v>
      </c>
      <c r="D2651" s="13" t="s">
        <v>624</v>
      </c>
      <c r="E2651" s="13" t="s">
        <v>5785</v>
      </c>
      <c r="F2651" s="13" t="s">
        <v>27</v>
      </c>
      <c r="G2651" s="13">
        <v>108304.94</v>
      </c>
      <c r="H2651" s="13">
        <v>1</v>
      </c>
      <c r="I2651" s="14">
        <v>4</v>
      </c>
      <c r="J2651" s="15">
        <v>108304.94</v>
      </c>
      <c r="K2651" s="13">
        <v>84191.33</v>
      </c>
      <c r="L2651" s="15">
        <v>24113.61</v>
      </c>
      <c r="M2651" s="13" t="s">
        <v>21</v>
      </c>
      <c r="N2651" s="13" t="s">
        <v>22</v>
      </c>
      <c r="O2651" s="13" t="s">
        <v>23</v>
      </c>
      <c r="P2651" s="13">
        <v>7</v>
      </c>
      <c r="Q2651" s="13">
        <v>2024</v>
      </c>
      <c r="R2651" s="15">
        <f>Raw_Data!$G2651*Raw_Data!$H2651</f>
        <v>108304.94</v>
      </c>
      <c r="S2651" s="15">
        <f>Raw_Data!$R2651*Raw_Data!$I2651/100</f>
        <v>4332.1976000000004</v>
      </c>
      <c r="T2651" s="15">
        <f>Raw_Data!$R2651-Raw_Data!$S2651</f>
        <v>103972.7424</v>
      </c>
      <c r="U2651" s="17">
        <f>Raw_Data!$L2651/Raw_Data!$J2651</f>
        <v>0.22264552290966599</v>
      </c>
    </row>
    <row r="2652" spans="1:21" x14ac:dyDescent="0.3">
      <c r="A2652" s="9" t="s">
        <v>3412</v>
      </c>
      <c r="B2652" s="8">
        <v>45499</v>
      </c>
      <c r="C2652" s="9" t="s">
        <v>47</v>
      </c>
      <c r="D2652" s="9" t="s">
        <v>817</v>
      </c>
      <c r="E2652" s="9" t="s">
        <v>5785</v>
      </c>
      <c r="F2652" s="9" t="s">
        <v>32</v>
      </c>
      <c r="G2652" s="9">
        <v>56305.48</v>
      </c>
      <c r="H2652" s="9">
        <v>12</v>
      </c>
      <c r="I2652" s="10">
        <v>11.97</v>
      </c>
      <c r="J2652" s="11">
        <v>675665.74</v>
      </c>
      <c r="K2652" s="9">
        <v>45024.75</v>
      </c>
      <c r="L2652" s="11">
        <v>135368.78</v>
      </c>
      <c r="M2652" s="9" t="s">
        <v>21</v>
      </c>
      <c r="N2652" s="9" t="s">
        <v>22</v>
      </c>
      <c r="O2652" s="9" t="s">
        <v>29</v>
      </c>
      <c r="P2652" s="9">
        <v>7</v>
      </c>
      <c r="Q2652" s="9">
        <v>2024</v>
      </c>
      <c r="R2652" s="11">
        <f>Raw_Data!$G2652*Raw_Data!$H2652</f>
        <v>675665.76</v>
      </c>
      <c r="S2652" s="11">
        <f>Raw_Data!$R2652*Raw_Data!$I2652/100</f>
        <v>80877.191472000006</v>
      </c>
      <c r="T2652" s="11">
        <f>Raw_Data!$R2652-Raw_Data!$S2652</f>
        <v>594788.56852800003</v>
      </c>
      <c r="U2652" s="16">
        <f>Raw_Data!$L2652/Raw_Data!$J2652</f>
        <v>0.20034874048815912</v>
      </c>
    </row>
    <row r="2653" spans="1:21" x14ac:dyDescent="0.3">
      <c r="A2653" s="13" t="s">
        <v>3413</v>
      </c>
      <c r="B2653" s="12">
        <v>45499</v>
      </c>
      <c r="C2653" s="13" t="s">
        <v>25</v>
      </c>
      <c r="D2653" s="13" t="s">
        <v>1750</v>
      </c>
      <c r="E2653" s="13" t="s">
        <v>5787</v>
      </c>
      <c r="F2653" s="13" t="s">
        <v>32</v>
      </c>
      <c r="G2653" s="13">
        <v>80022.990000000005</v>
      </c>
      <c r="H2653" s="13">
        <v>73</v>
      </c>
      <c r="I2653" s="14">
        <v>22.97</v>
      </c>
      <c r="J2653" s="15">
        <v>5841678.0499999998</v>
      </c>
      <c r="K2653" s="13">
        <v>69533.509999999995</v>
      </c>
      <c r="L2653" s="15">
        <v>765731.9</v>
      </c>
      <c r="M2653" s="13" t="s">
        <v>36</v>
      </c>
      <c r="N2653" s="13" t="s">
        <v>22</v>
      </c>
      <c r="O2653" s="13" t="s">
        <v>29</v>
      </c>
      <c r="P2653" s="13">
        <v>7</v>
      </c>
      <c r="Q2653" s="13">
        <v>2024</v>
      </c>
      <c r="R2653" s="15">
        <f>Raw_Data!$G2653*Raw_Data!$H2653</f>
        <v>5841678.2700000005</v>
      </c>
      <c r="S2653" s="15">
        <f>Raw_Data!$R2653*Raw_Data!$I2653/100</f>
        <v>1341833.498619</v>
      </c>
      <c r="T2653" s="15">
        <f>Raw_Data!$R2653-Raw_Data!$S2653</f>
        <v>4499844.7713810001</v>
      </c>
      <c r="U2653" s="17">
        <f>Raw_Data!$L2653/Raw_Data!$J2653</f>
        <v>0.13108081161713458</v>
      </c>
    </row>
    <row r="2654" spans="1:21" x14ac:dyDescent="0.3">
      <c r="A2654" s="9" t="s">
        <v>3414</v>
      </c>
      <c r="B2654" s="8">
        <v>45499</v>
      </c>
      <c r="C2654" s="9" t="s">
        <v>47</v>
      </c>
      <c r="D2654" s="9" t="s">
        <v>182</v>
      </c>
      <c r="E2654" s="9" t="s">
        <v>5786</v>
      </c>
      <c r="F2654" s="9" t="s">
        <v>55</v>
      </c>
      <c r="G2654" s="9">
        <v>59047.82</v>
      </c>
      <c r="H2654" s="9">
        <v>9</v>
      </c>
      <c r="I2654" s="10">
        <v>5.82</v>
      </c>
      <c r="J2654" s="11">
        <v>531430.38</v>
      </c>
      <c r="K2654" s="9">
        <v>41934.720000000001</v>
      </c>
      <c r="L2654" s="11">
        <v>154017.85999999999</v>
      </c>
      <c r="M2654" s="9" t="s">
        <v>21</v>
      </c>
      <c r="N2654" s="9" t="s">
        <v>22</v>
      </c>
      <c r="O2654" s="9" t="s">
        <v>23</v>
      </c>
      <c r="P2654" s="9">
        <v>7</v>
      </c>
      <c r="Q2654" s="9">
        <v>2024</v>
      </c>
      <c r="R2654" s="11">
        <f>Raw_Data!$G2654*Raw_Data!$H2654</f>
        <v>531430.38</v>
      </c>
      <c r="S2654" s="11">
        <f>Raw_Data!$R2654*Raw_Data!$I2654/100</f>
        <v>30929.248116000002</v>
      </c>
      <c r="T2654" s="11">
        <f>Raw_Data!$R2654-Raw_Data!$S2654</f>
        <v>500501.13188400003</v>
      </c>
      <c r="U2654" s="16">
        <f>Raw_Data!$L2654/Raw_Data!$J2654</f>
        <v>0.28981756744881615</v>
      </c>
    </row>
    <row r="2655" spans="1:21" x14ac:dyDescent="0.3">
      <c r="A2655" s="13" t="s">
        <v>3415</v>
      </c>
      <c r="B2655" s="12">
        <v>45500</v>
      </c>
      <c r="C2655" s="13" t="s">
        <v>34</v>
      </c>
      <c r="D2655" s="13" t="s">
        <v>2604</v>
      </c>
      <c r="E2655" s="13" t="s">
        <v>5786</v>
      </c>
      <c r="F2655" s="13" t="s">
        <v>42</v>
      </c>
      <c r="G2655" s="13">
        <v>71929.61</v>
      </c>
      <c r="H2655" s="13">
        <v>7</v>
      </c>
      <c r="I2655" s="14">
        <v>4.72</v>
      </c>
      <c r="J2655" s="15">
        <v>503507.29</v>
      </c>
      <c r="K2655" s="13">
        <v>49517.57</v>
      </c>
      <c r="L2655" s="15">
        <v>156884.31</v>
      </c>
      <c r="M2655" s="13" t="s">
        <v>21</v>
      </c>
      <c r="N2655" s="13" t="s">
        <v>28</v>
      </c>
      <c r="O2655" s="13" t="s">
        <v>23</v>
      </c>
      <c r="P2655" s="13">
        <v>7</v>
      </c>
      <c r="Q2655" s="13">
        <v>2024</v>
      </c>
      <c r="R2655" s="15">
        <f>Raw_Data!$G2655*Raw_Data!$H2655</f>
        <v>503507.27</v>
      </c>
      <c r="S2655" s="15">
        <f>Raw_Data!$R2655*Raw_Data!$I2655/100</f>
        <v>23765.543143999999</v>
      </c>
      <c r="T2655" s="15">
        <f>Raw_Data!$R2655-Raw_Data!$S2655</f>
        <v>479741.72685600002</v>
      </c>
      <c r="U2655" s="17">
        <f>Raw_Data!$L2655/Raw_Data!$J2655</f>
        <v>0.31158299614688795</v>
      </c>
    </row>
    <row r="2656" spans="1:21" x14ac:dyDescent="0.3">
      <c r="A2656" s="9" t="s">
        <v>3416</v>
      </c>
      <c r="B2656" s="8">
        <v>45500</v>
      </c>
      <c r="C2656" s="9" t="s">
        <v>18</v>
      </c>
      <c r="D2656" s="9" t="s">
        <v>524</v>
      </c>
      <c r="E2656" s="9" t="s">
        <v>5787</v>
      </c>
      <c r="F2656" s="9" t="s">
        <v>20</v>
      </c>
      <c r="G2656" s="9">
        <v>74657.42</v>
      </c>
      <c r="H2656" s="9">
        <v>6</v>
      </c>
      <c r="I2656" s="10">
        <v>4</v>
      </c>
      <c r="J2656" s="11">
        <v>447944.5</v>
      </c>
      <c r="K2656" s="9">
        <v>56314.73</v>
      </c>
      <c r="L2656" s="11">
        <v>110056.11</v>
      </c>
      <c r="M2656" s="9" t="s">
        <v>21</v>
      </c>
      <c r="N2656" s="9" t="s">
        <v>22</v>
      </c>
      <c r="O2656" s="9" t="s">
        <v>23</v>
      </c>
      <c r="P2656" s="9">
        <v>7</v>
      </c>
      <c r="Q2656" s="9">
        <v>2024</v>
      </c>
      <c r="R2656" s="11">
        <f>Raw_Data!$G2656*Raw_Data!$H2656</f>
        <v>447944.52</v>
      </c>
      <c r="S2656" s="11">
        <f>Raw_Data!$R2656*Raw_Data!$I2656/100</f>
        <v>17917.7808</v>
      </c>
      <c r="T2656" s="11">
        <f>Raw_Data!$R2656-Raw_Data!$S2656</f>
        <v>430026.73920000001</v>
      </c>
      <c r="U2656" s="16">
        <f>Raw_Data!$L2656/Raw_Data!$J2656</f>
        <v>0.2456913970369097</v>
      </c>
    </row>
    <row r="2657" spans="1:21" x14ac:dyDescent="0.3">
      <c r="A2657" s="13" t="s">
        <v>3417</v>
      </c>
      <c r="B2657" s="12">
        <v>45500</v>
      </c>
      <c r="C2657" s="13" t="s">
        <v>40</v>
      </c>
      <c r="D2657" s="13" t="s">
        <v>1285</v>
      </c>
      <c r="E2657" s="13" t="s">
        <v>5786</v>
      </c>
      <c r="F2657" s="13" t="s">
        <v>42</v>
      </c>
      <c r="G2657" s="13">
        <v>104530.09</v>
      </c>
      <c r="H2657" s="13">
        <v>12</v>
      </c>
      <c r="I2657" s="14">
        <v>13.99</v>
      </c>
      <c r="J2657" s="15">
        <v>1254361.04</v>
      </c>
      <c r="K2657" s="13">
        <v>77819.649999999994</v>
      </c>
      <c r="L2657" s="15">
        <v>320525.23</v>
      </c>
      <c r="M2657" s="13" t="s">
        <v>21</v>
      </c>
      <c r="N2657" s="13" t="s">
        <v>28</v>
      </c>
      <c r="O2657" s="13" t="s">
        <v>29</v>
      </c>
      <c r="P2657" s="13">
        <v>7</v>
      </c>
      <c r="Q2657" s="13">
        <v>2024</v>
      </c>
      <c r="R2657" s="15">
        <f>Raw_Data!$G2657*Raw_Data!$H2657</f>
        <v>1254361.08</v>
      </c>
      <c r="S2657" s="15">
        <f>Raw_Data!$R2657*Raw_Data!$I2657/100</f>
        <v>175485.11509200002</v>
      </c>
      <c r="T2657" s="15">
        <f>Raw_Data!$R2657-Raw_Data!$S2657</f>
        <v>1078875.9649080001</v>
      </c>
      <c r="U2657" s="17">
        <f>Raw_Data!$L2657/Raw_Data!$J2657</f>
        <v>0.25552868733869477</v>
      </c>
    </row>
    <row r="2658" spans="1:21" x14ac:dyDescent="0.3">
      <c r="A2658" s="9" t="s">
        <v>3418</v>
      </c>
      <c r="B2658" s="8">
        <v>45501</v>
      </c>
      <c r="C2658" s="9" t="s">
        <v>47</v>
      </c>
      <c r="D2658" s="9" t="s">
        <v>342</v>
      </c>
      <c r="E2658" s="9" t="s">
        <v>5788</v>
      </c>
      <c r="F2658" s="9" t="s">
        <v>27</v>
      </c>
      <c r="G2658" s="9">
        <v>52506.62</v>
      </c>
      <c r="H2658" s="9">
        <v>24</v>
      </c>
      <c r="I2658" s="10">
        <v>8.8699999999999992</v>
      </c>
      <c r="J2658" s="11">
        <v>1260158.8400000001</v>
      </c>
      <c r="K2658" s="9">
        <v>40018.339999999997</v>
      </c>
      <c r="L2658" s="11">
        <v>299718.7</v>
      </c>
      <c r="M2658" s="9" t="s">
        <v>36</v>
      </c>
      <c r="N2658" s="9" t="s">
        <v>22</v>
      </c>
      <c r="O2658" s="9" t="s">
        <v>29</v>
      </c>
      <c r="P2658" s="9">
        <v>7</v>
      </c>
      <c r="Q2658" s="9">
        <v>2024</v>
      </c>
      <c r="R2658" s="11">
        <f>Raw_Data!$G2658*Raw_Data!$H2658</f>
        <v>1260158.8800000001</v>
      </c>
      <c r="S2658" s="11">
        <f>Raw_Data!$R2658*Raw_Data!$I2658/100</f>
        <v>111776.09265599999</v>
      </c>
      <c r="T2658" s="11">
        <f>Raw_Data!$R2658-Raw_Data!$S2658</f>
        <v>1148382.7873440001</v>
      </c>
      <c r="U2658" s="16">
        <f>Raw_Data!$L2658/Raw_Data!$J2658</f>
        <v>0.23784200093378705</v>
      </c>
    </row>
    <row r="2659" spans="1:21" x14ac:dyDescent="0.3">
      <c r="A2659" s="13" t="s">
        <v>3419</v>
      </c>
      <c r="B2659" s="12">
        <v>45501</v>
      </c>
      <c r="C2659" s="13" t="s">
        <v>18</v>
      </c>
      <c r="D2659" s="13" t="s">
        <v>2355</v>
      </c>
      <c r="E2659" s="13" t="s">
        <v>5790</v>
      </c>
      <c r="F2659" s="13" t="s">
        <v>20</v>
      </c>
      <c r="G2659" s="13">
        <v>70386.69</v>
      </c>
      <c r="H2659" s="13">
        <v>2</v>
      </c>
      <c r="I2659" s="14">
        <v>8.73</v>
      </c>
      <c r="J2659" s="15">
        <v>140773.37</v>
      </c>
      <c r="K2659" s="13">
        <v>59605.38</v>
      </c>
      <c r="L2659" s="15">
        <v>21562.61</v>
      </c>
      <c r="M2659" s="13" t="s">
        <v>21</v>
      </c>
      <c r="N2659" s="13" t="s">
        <v>28</v>
      </c>
      <c r="O2659" s="13" t="s">
        <v>29</v>
      </c>
      <c r="P2659" s="13">
        <v>7</v>
      </c>
      <c r="Q2659" s="13">
        <v>2024</v>
      </c>
      <c r="R2659" s="15">
        <f>Raw_Data!$G2659*Raw_Data!$H2659</f>
        <v>140773.38</v>
      </c>
      <c r="S2659" s="15">
        <f>Raw_Data!$R2659*Raw_Data!$I2659/100</f>
        <v>12289.516074000001</v>
      </c>
      <c r="T2659" s="15">
        <f>Raw_Data!$R2659-Raw_Data!$S2659</f>
        <v>128483.86392600001</v>
      </c>
      <c r="U2659" s="17">
        <f>Raw_Data!$L2659/Raw_Data!$J2659</f>
        <v>0.15317250698764973</v>
      </c>
    </row>
    <row r="2660" spans="1:21" x14ac:dyDescent="0.3">
      <c r="A2660" s="9" t="s">
        <v>3420</v>
      </c>
      <c r="B2660" s="8">
        <v>45501</v>
      </c>
      <c r="C2660" s="9" t="s">
        <v>47</v>
      </c>
      <c r="D2660" s="9" t="s">
        <v>140</v>
      </c>
      <c r="E2660" s="9" t="s">
        <v>5786</v>
      </c>
      <c r="F2660" s="9" t="s">
        <v>20</v>
      </c>
      <c r="G2660" s="9">
        <v>52930.45</v>
      </c>
      <c r="H2660" s="9">
        <v>5</v>
      </c>
      <c r="I2660" s="10">
        <v>2.69</v>
      </c>
      <c r="J2660" s="11">
        <v>264652.26</v>
      </c>
      <c r="K2660" s="9">
        <v>40930.49</v>
      </c>
      <c r="L2660" s="11">
        <v>59999.82</v>
      </c>
      <c r="M2660" s="9" t="s">
        <v>21</v>
      </c>
      <c r="N2660" s="9" t="s">
        <v>22</v>
      </c>
      <c r="O2660" s="9" t="s">
        <v>23</v>
      </c>
      <c r="P2660" s="9">
        <v>7</v>
      </c>
      <c r="Q2660" s="9">
        <v>2024</v>
      </c>
      <c r="R2660" s="11">
        <f>Raw_Data!$G2660*Raw_Data!$H2660</f>
        <v>264652.25</v>
      </c>
      <c r="S2660" s="11">
        <f>Raw_Data!$R2660*Raw_Data!$I2660/100</f>
        <v>7119.1455249999999</v>
      </c>
      <c r="T2660" s="11">
        <f>Raw_Data!$R2660-Raw_Data!$S2660</f>
        <v>257533.104475</v>
      </c>
      <c r="U2660" s="16">
        <f>Raw_Data!$L2660/Raw_Data!$J2660</f>
        <v>0.22671191245447894</v>
      </c>
    </row>
    <row r="2661" spans="1:21" x14ac:dyDescent="0.3">
      <c r="A2661" s="13" t="s">
        <v>3421</v>
      </c>
      <c r="B2661" s="12">
        <v>45501</v>
      </c>
      <c r="C2661" s="13" t="s">
        <v>18</v>
      </c>
      <c r="D2661" s="13" t="s">
        <v>1207</v>
      </c>
      <c r="E2661" s="13" t="s">
        <v>5785</v>
      </c>
      <c r="F2661" s="13" t="s">
        <v>20</v>
      </c>
      <c r="G2661" s="13">
        <v>52381.440000000002</v>
      </c>
      <c r="H2661" s="13">
        <v>2</v>
      </c>
      <c r="I2661" s="14">
        <v>3.85</v>
      </c>
      <c r="J2661" s="15">
        <v>104762.88</v>
      </c>
      <c r="K2661" s="13">
        <v>40695.11</v>
      </c>
      <c r="L2661" s="15">
        <v>23372.65</v>
      </c>
      <c r="M2661" s="13" t="s">
        <v>21</v>
      </c>
      <c r="N2661" s="13" t="s">
        <v>28</v>
      </c>
      <c r="O2661" s="13" t="s">
        <v>23</v>
      </c>
      <c r="P2661" s="13">
        <v>7</v>
      </c>
      <c r="Q2661" s="13">
        <v>2024</v>
      </c>
      <c r="R2661" s="15">
        <f>Raw_Data!$G2661*Raw_Data!$H2661</f>
        <v>104762.88</v>
      </c>
      <c r="S2661" s="15">
        <f>Raw_Data!$R2661*Raw_Data!$I2661/100</f>
        <v>4033.3708800000004</v>
      </c>
      <c r="T2661" s="15">
        <f>Raw_Data!$R2661-Raw_Data!$S2661</f>
        <v>100729.50912</v>
      </c>
      <c r="U2661" s="17">
        <f>Raw_Data!$L2661/Raw_Data!$J2661</f>
        <v>0.22310049131906262</v>
      </c>
    </row>
    <row r="2662" spans="1:21" x14ac:dyDescent="0.3">
      <c r="A2662" s="9" t="s">
        <v>3422</v>
      </c>
      <c r="B2662" s="8">
        <v>45502</v>
      </c>
      <c r="C2662" s="9" t="s">
        <v>47</v>
      </c>
      <c r="D2662" s="9" t="s">
        <v>3276</v>
      </c>
      <c r="E2662" s="9" t="s">
        <v>5789</v>
      </c>
      <c r="F2662" s="9" t="s">
        <v>42</v>
      </c>
      <c r="G2662" s="9">
        <v>51609.68</v>
      </c>
      <c r="H2662" s="9">
        <v>4</v>
      </c>
      <c r="I2662" s="10">
        <v>16.84</v>
      </c>
      <c r="J2662" s="11">
        <v>206438.71</v>
      </c>
      <c r="K2662" s="9">
        <v>39540.15</v>
      </c>
      <c r="L2662" s="11">
        <v>48278.13</v>
      </c>
      <c r="M2662" s="9" t="s">
        <v>21</v>
      </c>
      <c r="N2662" s="9" t="s">
        <v>28</v>
      </c>
      <c r="O2662" s="9" t="s">
        <v>29</v>
      </c>
      <c r="P2662" s="9">
        <v>7</v>
      </c>
      <c r="Q2662" s="9">
        <v>2024</v>
      </c>
      <c r="R2662" s="11">
        <f>Raw_Data!$G2662*Raw_Data!$H2662</f>
        <v>206438.72</v>
      </c>
      <c r="S2662" s="11">
        <f>Raw_Data!$R2662*Raw_Data!$I2662/100</f>
        <v>34764.280447999998</v>
      </c>
      <c r="T2662" s="11">
        <f>Raw_Data!$R2662-Raw_Data!$S2662</f>
        <v>171674.439552</v>
      </c>
      <c r="U2662" s="16">
        <f>Raw_Data!$L2662/Raw_Data!$J2662</f>
        <v>0.23386180818510249</v>
      </c>
    </row>
    <row r="2663" spans="1:21" x14ac:dyDescent="0.3">
      <c r="A2663" s="13" t="s">
        <v>3423</v>
      </c>
      <c r="B2663" s="12">
        <v>45502</v>
      </c>
      <c r="C2663" s="13" t="s">
        <v>40</v>
      </c>
      <c r="D2663" s="13" t="s">
        <v>1852</v>
      </c>
      <c r="E2663" s="13" t="s">
        <v>5785</v>
      </c>
      <c r="F2663" s="13" t="s">
        <v>55</v>
      </c>
      <c r="G2663" s="13">
        <v>90687.16</v>
      </c>
      <c r="H2663" s="13">
        <v>10</v>
      </c>
      <c r="I2663" s="14">
        <v>2.7</v>
      </c>
      <c r="J2663" s="15">
        <v>906871.62</v>
      </c>
      <c r="K2663" s="13">
        <v>58953.16</v>
      </c>
      <c r="L2663" s="15">
        <v>317340.02</v>
      </c>
      <c r="M2663" s="13" t="s">
        <v>21</v>
      </c>
      <c r="N2663" s="13" t="s">
        <v>28</v>
      </c>
      <c r="O2663" s="13" t="s">
        <v>23</v>
      </c>
      <c r="P2663" s="13">
        <v>7</v>
      </c>
      <c r="Q2663" s="13">
        <v>2024</v>
      </c>
      <c r="R2663" s="15">
        <f>Raw_Data!$G2663*Raw_Data!$H2663</f>
        <v>906871.60000000009</v>
      </c>
      <c r="S2663" s="15">
        <f>Raw_Data!$R2663*Raw_Data!$I2663/100</f>
        <v>24485.533200000002</v>
      </c>
      <c r="T2663" s="15">
        <f>Raw_Data!$R2663-Raw_Data!$S2663</f>
        <v>882386.06680000015</v>
      </c>
      <c r="U2663" s="17">
        <f>Raw_Data!$L2663/Raw_Data!$J2663</f>
        <v>0.34992827319924291</v>
      </c>
    </row>
    <row r="2664" spans="1:21" x14ac:dyDescent="0.3">
      <c r="A2664" s="9" t="s">
        <v>3424</v>
      </c>
      <c r="B2664" s="8">
        <v>45502</v>
      </c>
      <c r="C2664" s="9" t="s">
        <v>40</v>
      </c>
      <c r="D2664" s="9" t="s">
        <v>2777</v>
      </c>
      <c r="E2664" s="9" t="s">
        <v>5790</v>
      </c>
      <c r="F2664" s="9" t="s">
        <v>32</v>
      </c>
      <c r="G2664" s="9">
        <v>104759.42</v>
      </c>
      <c r="H2664" s="9">
        <v>1</v>
      </c>
      <c r="I2664" s="10">
        <v>5.51</v>
      </c>
      <c r="J2664" s="11">
        <v>104759.42</v>
      </c>
      <c r="K2664" s="9">
        <v>90695.55</v>
      </c>
      <c r="L2664" s="11">
        <v>14063.86</v>
      </c>
      <c r="M2664" s="9" t="s">
        <v>21</v>
      </c>
      <c r="N2664" s="9" t="s">
        <v>28</v>
      </c>
      <c r="O2664" s="9" t="s">
        <v>23</v>
      </c>
      <c r="P2664" s="9">
        <v>7</v>
      </c>
      <c r="Q2664" s="9">
        <v>2024</v>
      </c>
      <c r="R2664" s="11">
        <f>Raw_Data!$G2664*Raw_Data!$H2664</f>
        <v>104759.42</v>
      </c>
      <c r="S2664" s="11">
        <f>Raw_Data!$R2664*Raw_Data!$I2664/100</f>
        <v>5772.2440420000003</v>
      </c>
      <c r="T2664" s="11">
        <f>Raw_Data!$R2664-Raw_Data!$S2664</f>
        <v>98987.175957999993</v>
      </c>
      <c r="U2664" s="16">
        <f>Raw_Data!$L2664/Raw_Data!$J2664</f>
        <v>0.13424912050868554</v>
      </c>
    </row>
    <row r="2665" spans="1:21" x14ac:dyDescent="0.3">
      <c r="A2665" s="13" t="s">
        <v>3425</v>
      </c>
      <c r="B2665" s="12">
        <v>45502</v>
      </c>
      <c r="C2665" s="13" t="s">
        <v>25</v>
      </c>
      <c r="D2665" s="13" t="s">
        <v>130</v>
      </c>
      <c r="E2665" s="13" t="s">
        <v>5786</v>
      </c>
      <c r="F2665" s="13" t="s">
        <v>20</v>
      </c>
      <c r="G2665" s="13">
        <v>128036.62</v>
      </c>
      <c r="H2665" s="13">
        <v>5</v>
      </c>
      <c r="I2665" s="14">
        <v>1.94</v>
      </c>
      <c r="J2665" s="15">
        <v>640183.12</v>
      </c>
      <c r="K2665" s="13">
        <v>107334.15</v>
      </c>
      <c r="L2665" s="15">
        <v>103512.35</v>
      </c>
      <c r="M2665" s="13" t="s">
        <v>21</v>
      </c>
      <c r="N2665" s="13" t="s">
        <v>28</v>
      </c>
      <c r="O2665" s="13" t="s">
        <v>23</v>
      </c>
      <c r="P2665" s="13">
        <v>7</v>
      </c>
      <c r="Q2665" s="13">
        <v>2024</v>
      </c>
      <c r="R2665" s="15">
        <f>Raw_Data!$G2665*Raw_Data!$H2665</f>
        <v>640183.1</v>
      </c>
      <c r="S2665" s="15">
        <f>Raw_Data!$R2665*Raw_Data!$I2665/100</f>
        <v>12419.55214</v>
      </c>
      <c r="T2665" s="15">
        <f>Raw_Data!$R2665-Raw_Data!$S2665</f>
        <v>627763.54785999993</v>
      </c>
      <c r="U2665" s="17">
        <f>Raw_Data!$L2665/Raw_Data!$J2665</f>
        <v>0.16169178281364247</v>
      </c>
    </row>
    <row r="2666" spans="1:21" x14ac:dyDescent="0.3">
      <c r="A2666" s="9" t="s">
        <v>3426</v>
      </c>
      <c r="B2666" s="8">
        <v>45502</v>
      </c>
      <c r="C2666" s="9" t="s">
        <v>40</v>
      </c>
      <c r="D2666" s="9" t="s">
        <v>471</v>
      </c>
      <c r="E2666" s="9" t="s">
        <v>5785</v>
      </c>
      <c r="F2666" s="9" t="s">
        <v>42</v>
      </c>
      <c r="G2666" s="9">
        <v>110767.1</v>
      </c>
      <c r="H2666" s="9">
        <v>7</v>
      </c>
      <c r="I2666" s="10">
        <v>0.99</v>
      </c>
      <c r="J2666" s="11">
        <v>775369.72</v>
      </c>
      <c r="K2666" s="9">
        <v>86131.59</v>
      </c>
      <c r="L2666" s="11">
        <v>172448.56</v>
      </c>
      <c r="M2666" s="9" t="s">
        <v>21</v>
      </c>
      <c r="N2666" s="9" t="s">
        <v>22</v>
      </c>
      <c r="O2666" s="9" t="s">
        <v>23</v>
      </c>
      <c r="P2666" s="9">
        <v>7</v>
      </c>
      <c r="Q2666" s="9">
        <v>2024</v>
      </c>
      <c r="R2666" s="11">
        <f>Raw_Data!$G2666*Raw_Data!$H2666</f>
        <v>775369.70000000007</v>
      </c>
      <c r="S2666" s="11">
        <f>Raw_Data!$R2666*Raw_Data!$I2666/100</f>
        <v>7676.16003</v>
      </c>
      <c r="T2666" s="11">
        <f>Raw_Data!$R2666-Raw_Data!$S2666</f>
        <v>767693.53997000004</v>
      </c>
      <c r="U2666" s="16">
        <f>Raw_Data!$L2666/Raw_Data!$J2666</f>
        <v>0.22240816935693594</v>
      </c>
    </row>
    <row r="2667" spans="1:21" x14ac:dyDescent="0.3">
      <c r="A2667" s="13" t="s">
        <v>3427</v>
      </c>
      <c r="B2667" s="12">
        <v>45503</v>
      </c>
      <c r="C2667" s="13" t="s">
        <v>34</v>
      </c>
      <c r="D2667" s="13" t="s">
        <v>526</v>
      </c>
      <c r="E2667" s="13" t="s">
        <v>5788</v>
      </c>
      <c r="F2667" s="13" t="s">
        <v>42</v>
      </c>
      <c r="G2667" s="13">
        <v>66549.91</v>
      </c>
      <c r="H2667" s="13">
        <v>7</v>
      </c>
      <c r="I2667" s="14">
        <v>2.34</v>
      </c>
      <c r="J2667" s="15">
        <v>465849.38</v>
      </c>
      <c r="K2667" s="13">
        <v>47436.6</v>
      </c>
      <c r="L2667" s="15">
        <v>133793.19</v>
      </c>
      <c r="M2667" s="13" t="s">
        <v>21</v>
      </c>
      <c r="N2667" s="13" t="s">
        <v>22</v>
      </c>
      <c r="O2667" s="13" t="s">
        <v>23</v>
      </c>
      <c r="P2667" s="13">
        <v>7</v>
      </c>
      <c r="Q2667" s="13">
        <v>2024</v>
      </c>
      <c r="R2667" s="15">
        <f>Raw_Data!$G2667*Raw_Data!$H2667</f>
        <v>465849.37</v>
      </c>
      <c r="S2667" s="15">
        <f>Raw_Data!$R2667*Raw_Data!$I2667/100</f>
        <v>10900.875258</v>
      </c>
      <c r="T2667" s="15">
        <f>Raw_Data!$R2667-Raw_Data!$S2667</f>
        <v>454948.49474200001</v>
      </c>
      <c r="U2667" s="17">
        <f>Raw_Data!$L2667/Raw_Data!$J2667</f>
        <v>0.28720267911486758</v>
      </c>
    </row>
    <row r="2668" spans="1:21" x14ac:dyDescent="0.3">
      <c r="A2668" s="9" t="s">
        <v>3428</v>
      </c>
      <c r="B2668" s="8">
        <v>45503</v>
      </c>
      <c r="C2668" s="9" t="s">
        <v>18</v>
      </c>
      <c r="D2668" s="9" t="s">
        <v>76</v>
      </c>
      <c r="E2668" s="9" t="s">
        <v>5788</v>
      </c>
      <c r="F2668" s="9" t="s">
        <v>32</v>
      </c>
      <c r="G2668" s="9">
        <v>57191.59</v>
      </c>
      <c r="H2668" s="9">
        <v>3</v>
      </c>
      <c r="I2668" s="10">
        <v>1.26</v>
      </c>
      <c r="J2668" s="11">
        <v>171574.76</v>
      </c>
      <c r="K2668" s="9">
        <v>48782.02</v>
      </c>
      <c r="L2668" s="11">
        <v>25228.7</v>
      </c>
      <c r="M2668" s="9" t="s">
        <v>21</v>
      </c>
      <c r="N2668" s="9" t="s">
        <v>28</v>
      </c>
      <c r="O2668" s="9" t="s">
        <v>23</v>
      </c>
      <c r="P2668" s="9">
        <v>7</v>
      </c>
      <c r="Q2668" s="9">
        <v>2024</v>
      </c>
      <c r="R2668" s="11">
        <f>Raw_Data!$G2668*Raw_Data!$H2668</f>
        <v>171574.77</v>
      </c>
      <c r="S2668" s="11">
        <f>Raw_Data!$R2668*Raw_Data!$I2668/100</f>
        <v>2161.8421020000001</v>
      </c>
      <c r="T2668" s="11">
        <f>Raw_Data!$R2668-Raw_Data!$S2668</f>
        <v>169412.92789799999</v>
      </c>
      <c r="U2668" s="16">
        <f>Raw_Data!$L2668/Raw_Data!$J2668</f>
        <v>0.14704202412988951</v>
      </c>
    </row>
    <row r="2669" spans="1:21" x14ac:dyDescent="0.3">
      <c r="A2669" s="13" t="s">
        <v>3429</v>
      </c>
      <c r="B2669" s="12">
        <v>45503</v>
      </c>
      <c r="C2669" s="13" t="s">
        <v>47</v>
      </c>
      <c r="D2669" s="13" t="s">
        <v>2677</v>
      </c>
      <c r="E2669" s="13" t="s">
        <v>5786</v>
      </c>
      <c r="F2669" s="13" t="s">
        <v>20</v>
      </c>
      <c r="G2669" s="13">
        <v>47903.56</v>
      </c>
      <c r="H2669" s="13">
        <v>2</v>
      </c>
      <c r="I2669" s="14">
        <v>0.95</v>
      </c>
      <c r="J2669" s="15">
        <v>95807.12</v>
      </c>
      <c r="K2669" s="13">
        <v>35932.019999999997</v>
      </c>
      <c r="L2669" s="15">
        <v>23943.07</v>
      </c>
      <c r="M2669" s="13" t="s">
        <v>21</v>
      </c>
      <c r="N2669" s="13" t="s">
        <v>58</v>
      </c>
      <c r="O2669" s="13" t="s">
        <v>23</v>
      </c>
      <c r="P2669" s="13">
        <v>7</v>
      </c>
      <c r="Q2669" s="13">
        <v>2024</v>
      </c>
      <c r="R2669" s="15">
        <f>Raw_Data!$G2669*Raw_Data!$H2669</f>
        <v>95807.12</v>
      </c>
      <c r="S2669" s="15">
        <f>Raw_Data!$R2669*Raw_Data!$I2669/100</f>
        <v>910.16764000000001</v>
      </c>
      <c r="T2669" s="15">
        <f>Raw_Data!$R2669-Raw_Data!$S2669</f>
        <v>94896.952359999996</v>
      </c>
      <c r="U2669" s="17">
        <f>Raw_Data!$L2669/Raw_Data!$J2669</f>
        <v>0.24990908817632762</v>
      </c>
    </row>
    <row r="2670" spans="1:21" x14ac:dyDescent="0.3">
      <c r="A2670" s="9" t="s">
        <v>3430</v>
      </c>
      <c r="B2670" s="8">
        <v>45503</v>
      </c>
      <c r="C2670" s="9" t="s">
        <v>25</v>
      </c>
      <c r="D2670" s="9" t="s">
        <v>1672</v>
      </c>
      <c r="E2670" s="9" t="s">
        <v>5788</v>
      </c>
      <c r="F2670" s="9" t="s">
        <v>42</v>
      </c>
      <c r="G2670" s="9">
        <v>90390.24</v>
      </c>
      <c r="H2670" s="9">
        <v>10</v>
      </c>
      <c r="I2670" s="10">
        <v>17.649999999999999</v>
      </c>
      <c r="J2670" s="11">
        <v>903902.42</v>
      </c>
      <c r="K2670" s="9">
        <v>64192.97</v>
      </c>
      <c r="L2670" s="11">
        <v>261972.68</v>
      </c>
      <c r="M2670" s="9" t="s">
        <v>21</v>
      </c>
      <c r="N2670" s="9" t="s">
        <v>58</v>
      </c>
      <c r="O2670" s="9" t="s">
        <v>29</v>
      </c>
      <c r="P2670" s="9">
        <v>7</v>
      </c>
      <c r="Q2670" s="9">
        <v>2024</v>
      </c>
      <c r="R2670" s="11">
        <f>Raw_Data!$G2670*Raw_Data!$H2670</f>
        <v>903902.4</v>
      </c>
      <c r="S2670" s="11">
        <f>Raw_Data!$R2670*Raw_Data!$I2670/100</f>
        <v>159538.77359999999</v>
      </c>
      <c r="T2670" s="11">
        <f>Raw_Data!$R2670-Raw_Data!$S2670</f>
        <v>744363.62640000007</v>
      </c>
      <c r="U2670" s="16">
        <f>Raw_Data!$L2670/Raw_Data!$J2670</f>
        <v>0.28982407193909271</v>
      </c>
    </row>
    <row r="2671" spans="1:21" x14ac:dyDescent="0.3">
      <c r="A2671" s="13" t="s">
        <v>3431</v>
      </c>
      <c r="B2671" s="12">
        <v>45503</v>
      </c>
      <c r="C2671" s="13" t="s">
        <v>47</v>
      </c>
      <c r="D2671" s="13" t="s">
        <v>506</v>
      </c>
      <c r="E2671" s="13" t="s">
        <v>5785</v>
      </c>
      <c r="F2671" s="13" t="s">
        <v>27</v>
      </c>
      <c r="G2671" s="13">
        <v>56579.38</v>
      </c>
      <c r="H2671" s="13">
        <v>80</v>
      </c>
      <c r="I2671" s="14">
        <v>2.06</v>
      </c>
      <c r="J2671" s="15">
        <v>4526350.63</v>
      </c>
      <c r="K2671" s="13">
        <v>45168.86</v>
      </c>
      <c r="L2671" s="15">
        <v>912842.18</v>
      </c>
      <c r="M2671" s="13" t="s">
        <v>36</v>
      </c>
      <c r="N2671" s="13" t="s">
        <v>22</v>
      </c>
      <c r="O2671" s="13" t="s">
        <v>23</v>
      </c>
      <c r="P2671" s="13">
        <v>7</v>
      </c>
      <c r="Q2671" s="13">
        <v>2024</v>
      </c>
      <c r="R2671" s="15">
        <f>Raw_Data!$G2671*Raw_Data!$H2671</f>
        <v>4526350.3999999994</v>
      </c>
      <c r="S2671" s="15">
        <f>Raw_Data!$R2671*Raw_Data!$I2671/100</f>
        <v>93242.818239999993</v>
      </c>
      <c r="T2671" s="15">
        <f>Raw_Data!$R2671-Raw_Data!$S2671</f>
        <v>4433107.5817599995</v>
      </c>
      <c r="U2671" s="17">
        <f>Raw_Data!$L2671/Raw_Data!$J2671</f>
        <v>0.20167288277443943</v>
      </c>
    </row>
    <row r="2672" spans="1:21" x14ac:dyDescent="0.3">
      <c r="A2672" s="9" t="s">
        <v>3432</v>
      </c>
      <c r="B2672" s="8">
        <v>45503</v>
      </c>
      <c r="C2672" s="9" t="s">
        <v>34</v>
      </c>
      <c r="D2672" s="9" t="s">
        <v>188</v>
      </c>
      <c r="E2672" s="9" t="s">
        <v>5787</v>
      </c>
      <c r="F2672" s="9" t="s">
        <v>55</v>
      </c>
      <c r="G2672" s="9">
        <v>68393.37</v>
      </c>
      <c r="H2672" s="9">
        <v>1</v>
      </c>
      <c r="I2672" s="10">
        <v>5.91</v>
      </c>
      <c r="J2672" s="11">
        <v>68393.37</v>
      </c>
      <c r="K2672" s="9">
        <v>50302.5</v>
      </c>
      <c r="L2672" s="11">
        <v>18090.86</v>
      </c>
      <c r="M2672" s="9" t="s">
        <v>21</v>
      </c>
      <c r="N2672" s="9" t="s">
        <v>28</v>
      </c>
      <c r="O2672" s="9" t="s">
        <v>23</v>
      </c>
      <c r="P2672" s="9">
        <v>7</v>
      </c>
      <c r="Q2672" s="9">
        <v>2024</v>
      </c>
      <c r="R2672" s="11">
        <f>Raw_Data!$G2672*Raw_Data!$H2672</f>
        <v>68393.37</v>
      </c>
      <c r="S2672" s="11">
        <f>Raw_Data!$R2672*Raw_Data!$I2672/100</f>
        <v>4042.0481669999995</v>
      </c>
      <c r="T2672" s="11">
        <f>Raw_Data!$R2672-Raw_Data!$S2672</f>
        <v>64351.321832999995</v>
      </c>
      <c r="U2672" s="16">
        <f>Raw_Data!$L2672/Raw_Data!$J2672</f>
        <v>0.26451189640165418</v>
      </c>
    </row>
    <row r="2673" spans="1:21" x14ac:dyDescent="0.3">
      <c r="A2673" s="13" t="s">
        <v>3433</v>
      </c>
      <c r="B2673" s="12">
        <v>45504</v>
      </c>
      <c r="C2673" s="13" t="s">
        <v>47</v>
      </c>
      <c r="D2673" s="13" t="s">
        <v>1531</v>
      </c>
      <c r="E2673" s="13" t="s">
        <v>5785</v>
      </c>
      <c r="F2673" s="13" t="s">
        <v>42</v>
      </c>
      <c r="G2673" s="13">
        <v>54231.8</v>
      </c>
      <c r="H2673" s="13">
        <v>6</v>
      </c>
      <c r="I2673" s="14">
        <v>3.73</v>
      </c>
      <c r="J2673" s="15">
        <v>325390.78999999998</v>
      </c>
      <c r="K2673" s="13">
        <v>38948.69</v>
      </c>
      <c r="L2673" s="15">
        <v>91698.64</v>
      </c>
      <c r="M2673" s="13" t="s">
        <v>21</v>
      </c>
      <c r="N2673" s="13" t="s">
        <v>28</v>
      </c>
      <c r="O2673" s="13" t="s">
        <v>23</v>
      </c>
      <c r="P2673" s="13">
        <v>7</v>
      </c>
      <c r="Q2673" s="13">
        <v>2024</v>
      </c>
      <c r="R2673" s="15">
        <f>Raw_Data!$G2673*Raw_Data!$H2673</f>
        <v>325390.80000000005</v>
      </c>
      <c r="S2673" s="15">
        <f>Raw_Data!$R2673*Raw_Data!$I2673/100</f>
        <v>12137.076840000002</v>
      </c>
      <c r="T2673" s="15">
        <f>Raw_Data!$R2673-Raw_Data!$S2673</f>
        <v>313253.72316000005</v>
      </c>
      <c r="U2673" s="17">
        <f>Raw_Data!$L2673/Raw_Data!$J2673</f>
        <v>0.28181080355716276</v>
      </c>
    </row>
    <row r="2674" spans="1:21" x14ac:dyDescent="0.3">
      <c r="A2674" s="9" t="s">
        <v>3434</v>
      </c>
      <c r="B2674" s="8">
        <v>45504</v>
      </c>
      <c r="C2674" s="9" t="s">
        <v>47</v>
      </c>
      <c r="D2674" s="9" t="s">
        <v>411</v>
      </c>
      <c r="E2674" s="9" t="s">
        <v>5787</v>
      </c>
      <c r="F2674" s="9" t="s">
        <v>20</v>
      </c>
      <c r="G2674" s="9">
        <v>59187.83</v>
      </c>
      <c r="H2674" s="9">
        <v>45</v>
      </c>
      <c r="I2674" s="10">
        <v>2.17</v>
      </c>
      <c r="J2674" s="11">
        <v>2663452.33</v>
      </c>
      <c r="K2674" s="9">
        <v>49793.95</v>
      </c>
      <c r="L2674" s="11">
        <v>422724.81</v>
      </c>
      <c r="M2674" s="9" t="s">
        <v>36</v>
      </c>
      <c r="N2674" s="9" t="s">
        <v>22</v>
      </c>
      <c r="O2674" s="9" t="s">
        <v>23</v>
      </c>
      <c r="P2674" s="9">
        <v>7</v>
      </c>
      <c r="Q2674" s="9">
        <v>2024</v>
      </c>
      <c r="R2674" s="11">
        <f>Raw_Data!$G2674*Raw_Data!$H2674</f>
        <v>2663452.35</v>
      </c>
      <c r="S2674" s="11">
        <f>Raw_Data!$R2674*Raw_Data!$I2674/100</f>
        <v>57796.915995000003</v>
      </c>
      <c r="T2674" s="11">
        <f>Raw_Data!$R2674-Raw_Data!$S2674</f>
        <v>2605655.4340050002</v>
      </c>
      <c r="U2674" s="16">
        <f>Raw_Data!$L2674/Raw_Data!$J2674</f>
        <v>0.15871311276669253</v>
      </c>
    </row>
    <row r="2675" spans="1:21" x14ac:dyDescent="0.3">
      <c r="A2675" s="13" t="s">
        <v>3435</v>
      </c>
      <c r="B2675" s="12">
        <v>45504</v>
      </c>
      <c r="C2675" s="13" t="s">
        <v>34</v>
      </c>
      <c r="D2675" s="13" t="s">
        <v>571</v>
      </c>
      <c r="E2675" s="13" t="s">
        <v>5787</v>
      </c>
      <c r="F2675" s="13" t="s">
        <v>27</v>
      </c>
      <c r="G2675" s="13">
        <v>66322.210000000006</v>
      </c>
      <c r="H2675" s="13">
        <v>6</v>
      </c>
      <c r="I2675" s="14">
        <v>10.8</v>
      </c>
      <c r="J2675" s="15">
        <v>397933.24</v>
      </c>
      <c r="K2675" s="13">
        <v>48433.25</v>
      </c>
      <c r="L2675" s="15">
        <v>107333.75999999999</v>
      </c>
      <c r="M2675" s="13" t="s">
        <v>21</v>
      </c>
      <c r="N2675" s="13" t="s">
        <v>28</v>
      </c>
      <c r="O2675" s="13" t="s">
        <v>29</v>
      </c>
      <c r="P2675" s="13">
        <v>7</v>
      </c>
      <c r="Q2675" s="13">
        <v>2024</v>
      </c>
      <c r="R2675" s="15">
        <f>Raw_Data!$G2675*Raw_Data!$H2675</f>
        <v>397933.26</v>
      </c>
      <c r="S2675" s="15">
        <f>Raw_Data!$R2675*Raw_Data!$I2675/100</f>
        <v>42976.792080000007</v>
      </c>
      <c r="T2675" s="15">
        <f>Raw_Data!$R2675-Raw_Data!$S2675</f>
        <v>354956.46792000002</v>
      </c>
      <c r="U2675" s="17">
        <f>Raw_Data!$L2675/Raw_Data!$J2675</f>
        <v>0.26972805790237581</v>
      </c>
    </row>
    <row r="2676" spans="1:21" x14ac:dyDescent="0.3">
      <c r="A2676" s="9" t="s">
        <v>3436</v>
      </c>
      <c r="B2676" s="8">
        <v>45504</v>
      </c>
      <c r="C2676" s="9" t="s">
        <v>47</v>
      </c>
      <c r="D2676" s="9" t="s">
        <v>2278</v>
      </c>
      <c r="E2676" s="9" t="s">
        <v>5789</v>
      </c>
      <c r="F2676" s="9" t="s">
        <v>32</v>
      </c>
      <c r="G2676" s="9">
        <v>55178.97</v>
      </c>
      <c r="H2676" s="9">
        <v>13</v>
      </c>
      <c r="I2676" s="10">
        <v>5.54</v>
      </c>
      <c r="J2676" s="11">
        <v>717326.66</v>
      </c>
      <c r="K2676" s="9">
        <v>45471.85</v>
      </c>
      <c r="L2676" s="11">
        <v>126192.66</v>
      </c>
      <c r="M2676" s="9" t="s">
        <v>21</v>
      </c>
      <c r="N2676" s="9" t="s">
        <v>22</v>
      </c>
      <c r="O2676" s="9" t="s">
        <v>23</v>
      </c>
      <c r="P2676" s="9">
        <v>7</v>
      </c>
      <c r="Q2676" s="9">
        <v>2024</v>
      </c>
      <c r="R2676" s="11">
        <f>Raw_Data!$G2676*Raw_Data!$H2676</f>
        <v>717326.61</v>
      </c>
      <c r="S2676" s="11">
        <f>Raw_Data!$R2676*Raw_Data!$I2676/100</f>
        <v>39739.894194</v>
      </c>
      <c r="T2676" s="11">
        <f>Raw_Data!$R2676-Raw_Data!$S2676</f>
        <v>677586.71580599993</v>
      </c>
      <c r="U2676" s="16">
        <f>Raw_Data!$L2676/Raw_Data!$J2676</f>
        <v>0.17592077227409894</v>
      </c>
    </row>
    <row r="2677" spans="1:21" x14ac:dyDescent="0.3">
      <c r="A2677" s="13" t="s">
        <v>3437</v>
      </c>
      <c r="B2677" s="12">
        <v>45504</v>
      </c>
      <c r="C2677" s="13" t="s">
        <v>25</v>
      </c>
      <c r="D2677" s="13" t="s">
        <v>551</v>
      </c>
      <c r="E2677" s="13" t="s">
        <v>5786</v>
      </c>
      <c r="F2677" s="13" t="s">
        <v>55</v>
      </c>
      <c r="G2677" s="13">
        <v>114582.87</v>
      </c>
      <c r="H2677" s="13">
        <v>6</v>
      </c>
      <c r="I2677" s="14">
        <v>6.35</v>
      </c>
      <c r="J2677" s="15">
        <v>687497.22</v>
      </c>
      <c r="K2677" s="13">
        <v>84593.94</v>
      </c>
      <c r="L2677" s="15">
        <v>179933.58</v>
      </c>
      <c r="M2677" s="13" t="s">
        <v>21</v>
      </c>
      <c r="N2677" s="13" t="s">
        <v>22</v>
      </c>
      <c r="O2677" s="13" t="s">
        <v>29</v>
      </c>
      <c r="P2677" s="13">
        <v>7</v>
      </c>
      <c r="Q2677" s="13">
        <v>2024</v>
      </c>
      <c r="R2677" s="15">
        <f>Raw_Data!$G2677*Raw_Data!$H2677</f>
        <v>687497.22</v>
      </c>
      <c r="S2677" s="15">
        <f>Raw_Data!$R2677*Raw_Data!$I2677/100</f>
        <v>43656.073469999988</v>
      </c>
      <c r="T2677" s="15">
        <f>Raw_Data!$R2677-Raw_Data!$S2677</f>
        <v>643841.14653000003</v>
      </c>
      <c r="U2677" s="17">
        <f>Raw_Data!$L2677/Raw_Data!$J2677</f>
        <v>0.2617226292202316</v>
      </c>
    </row>
    <row r="2678" spans="1:21" x14ac:dyDescent="0.3">
      <c r="A2678" s="9" t="s">
        <v>3438</v>
      </c>
      <c r="B2678" s="8">
        <v>45505</v>
      </c>
      <c r="C2678" s="9" t="s">
        <v>18</v>
      </c>
      <c r="D2678" s="9" t="s">
        <v>1892</v>
      </c>
      <c r="E2678" s="9" t="s">
        <v>5787</v>
      </c>
      <c r="F2678" s="9" t="s">
        <v>32</v>
      </c>
      <c r="G2678" s="9">
        <v>65797.429999999993</v>
      </c>
      <c r="H2678" s="9">
        <v>13</v>
      </c>
      <c r="I2678" s="10">
        <v>4.2699999999999996</v>
      </c>
      <c r="J2678" s="11">
        <v>855366.53</v>
      </c>
      <c r="K2678" s="9">
        <v>56384.08</v>
      </c>
      <c r="L2678" s="11">
        <v>122373.44</v>
      </c>
      <c r="M2678" s="9" t="s">
        <v>21</v>
      </c>
      <c r="N2678" s="9" t="s">
        <v>28</v>
      </c>
      <c r="O2678" s="9" t="s">
        <v>23</v>
      </c>
      <c r="P2678" s="9">
        <v>8</v>
      </c>
      <c r="Q2678" s="9">
        <v>2024</v>
      </c>
      <c r="R2678" s="11">
        <f>Raw_Data!$G2678*Raw_Data!$H2678</f>
        <v>855366.58999999985</v>
      </c>
      <c r="S2678" s="11">
        <f>Raw_Data!$R2678*Raw_Data!$I2678/100</f>
        <v>36524.153392999993</v>
      </c>
      <c r="T2678" s="11">
        <f>Raw_Data!$R2678-Raw_Data!$S2678</f>
        <v>818842.43660699984</v>
      </c>
      <c r="U2678" s="16">
        <f>Raw_Data!$L2678/Raw_Data!$J2678</f>
        <v>0.14306549965194454</v>
      </c>
    </row>
    <row r="2679" spans="1:21" x14ac:dyDescent="0.3">
      <c r="A2679" s="13" t="s">
        <v>3439</v>
      </c>
      <c r="B2679" s="12">
        <v>45505</v>
      </c>
      <c r="C2679" s="13" t="s">
        <v>25</v>
      </c>
      <c r="D2679" s="13" t="s">
        <v>624</v>
      </c>
      <c r="E2679" s="13" t="s">
        <v>5787</v>
      </c>
      <c r="F2679" s="13" t="s">
        <v>32</v>
      </c>
      <c r="G2679" s="13">
        <v>89126.399999999994</v>
      </c>
      <c r="H2679" s="13">
        <v>11</v>
      </c>
      <c r="I2679" s="14">
        <v>2.16</v>
      </c>
      <c r="J2679" s="15">
        <v>980390.45</v>
      </c>
      <c r="K2679" s="13">
        <v>70191.97</v>
      </c>
      <c r="L2679" s="15">
        <v>208278.73</v>
      </c>
      <c r="M2679" s="13" t="s">
        <v>21</v>
      </c>
      <c r="N2679" s="13" t="s">
        <v>22</v>
      </c>
      <c r="O2679" s="13" t="s">
        <v>23</v>
      </c>
      <c r="P2679" s="13">
        <v>8</v>
      </c>
      <c r="Q2679" s="13">
        <v>2024</v>
      </c>
      <c r="R2679" s="15">
        <f>Raw_Data!$G2679*Raw_Data!$H2679</f>
        <v>980390.39999999991</v>
      </c>
      <c r="S2679" s="15">
        <f>Raw_Data!$R2679*Raw_Data!$I2679/100</f>
        <v>21176.432639999999</v>
      </c>
      <c r="T2679" s="15">
        <f>Raw_Data!$R2679-Raw_Data!$S2679</f>
        <v>959213.96735999989</v>
      </c>
      <c r="U2679" s="17">
        <f>Raw_Data!$L2679/Raw_Data!$J2679</f>
        <v>0.21244467446617826</v>
      </c>
    </row>
    <row r="2680" spans="1:21" x14ac:dyDescent="0.3">
      <c r="A2680" s="9" t="s">
        <v>3440</v>
      </c>
      <c r="B2680" s="8">
        <v>45505</v>
      </c>
      <c r="C2680" s="9" t="s">
        <v>40</v>
      </c>
      <c r="D2680" s="9" t="s">
        <v>1443</v>
      </c>
      <c r="E2680" s="9" t="s">
        <v>5790</v>
      </c>
      <c r="F2680" s="9" t="s">
        <v>55</v>
      </c>
      <c r="G2680" s="9">
        <v>99126.75</v>
      </c>
      <c r="H2680" s="9">
        <v>95</v>
      </c>
      <c r="I2680" s="10">
        <v>4.7</v>
      </c>
      <c r="J2680" s="11">
        <v>9417041.6199999992</v>
      </c>
      <c r="K2680" s="9">
        <v>66101.490000000005</v>
      </c>
      <c r="L2680" s="11">
        <v>3137400.42</v>
      </c>
      <c r="M2680" s="9" t="s">
        <v>36</v>
      </c>
      <c r="N2680" s="9" t="s">
        <v>22</v>
      </c>
      <c r="O2680" s="9" t="s">
        <v>23</v>
      </c>
      <c r="P2680" s="9">
        <v>8</v>
      </c>
      <c r="Q2680" s="9">
        <v>2024</v>
      </c>
      <c r="R2680" s="11">
        <f>Raw_Data!$G2680*Raw_Data!$H2680</f>
        <v>9417041.25</v>
      </c>
      <c r="S2680" s="11">
        <f>Raw_Data!$R2680*Raw_Data!$I2680/100</f>
        <v>442600.93874999997</v>
      </c>
      <c r="T2680" s="11">
        <f>Raw_Data!$R2680-Raw_Data!$S2680</f>
        <v>8974440.3112499993</v>
      </c>
      <c r="U2680" s="16">
        <f>Raw_Data!$L2680/Raw_Data!$J2680</f>
        <v>0.33316199997850282</v>
      </c>
    </row>
    <row r="2681" spans="1:21" x14ac:dyDescent="0.3">
      <c r="A2681" s="13" t="s">
        <v>3441</v>
      </c>
      <c r="B2681" s="12">
        <v>45505</v>
      </c>
      <c r="C2681" s="13" t="s">
        <v>40</v>
      </c>
      <c r="D2681" s="13" t="s">
        <v>756</v>
      </c>
      <c r="E2681" s="13" t="s">
        <v>5789</v>
      </c>
      <c r="F2681" s="13" t="s">
        <v>55</v>
      </c>
      <c r="G2681" s="13">
        <v>90359.87</v>
      </c>
      <c r="H2681" s="13">
        <v>9</v>
      </c>
      <c r="I2681" s="14">
        <v>5.65</v>
      </c>
      <c r="J2681" s="15">
        <v>813238.84</v>
      </c>
      <c r="K2681" s="13">
        <v>64182.54</v>
      </c>
      <c r="L2681" s="15">
        <v>235596.01</v>
      </c>
      <c r="M2681" s="13" t="s">
        <v>21</v>
      </c>
      <c r="N2681" s="13" t="s">
        <v>58</v>
      </c>
      <c r="O2681" s="13" t="s">
        <v>23</v>
      </c>
      <c r="P2681" s="13">
        <v>8</v>
      </c>
      <c r="Q2681" s="13">
        <v>2024</v>
      </c>
      <c r="R2681" s="15">
        <f>Raw_Data!$G2681*Raw_Data!$H2681</f>
        <v>813238.83</v>
      </c>
      <c r="S2681" s="15">
        <f>Raw_Data!$R2681*Raw_Data!$I2681/100</f>
        <v>45947.993895000007</v>
      </c>
      <c r="T2681" s="15">
        <f>Raw_Data!$R2681-Raw_Data!$S2681</f>
        <v>767290.83610499999</v>
      </c>
      <c r="U2681" s="17">
        <f>Raw_Data!$L2681/Raw_Data!$J2681</f>
        <v>0.28970088295340152</v>
      </c>
    </row>
    <row r="2682" spans="1:21" x14ac:dyDescent="0.3">
      <c r="A2682" s="9" t="s">
        <v>3442</v>
      </c>
      <c r="B2682" s="8">
        <v>45505</v>
      </c>
      <c r="C2682" s="9" t="s">
        <v>47</v>
      </c>
      <c r="D2682" s="9" t="s">
        <v>1232</v>
      </c>
      <c r="E2682" s="9" t="s">
        <v>5787</v>
      </c>
      <c r="F2682" s="9" t="s">
        <v>42</v>
      </c>
      <c r="G2682" s="9">
        <v>49318.080000000002</v>
      </c>
      <c r="H2682" s="9">
        <v>116</v>
      </c>
      <c r="I2682" s="10">
        <v>5.12</v>
      </c>
      <c r="J2682" s="11">
        <v>5720896.9699999997</v>
      </c>
      <c r="K2682" s="9">
        <v>35722.480000000003</v>
      </c>
      <c r="L2682" s="11">
        <v>1577089.42</v>
      </c>
      <c r="M2682" s="9" t="s">
        <v>36</v>
      </c>
      <c r="N2682" s="9" t="s">
        <v>58</v>
      </c>
      <c r="O2682" s="9" t="s">
        <v>23</v>
      </c>
      <c r="P2682" s="9">
        <v>8</v>
      </c>
      <c r="Q2682" s="9">
        <v>2024</v>
      </c>
      <c r="R2682" s="11">
        <f>Raw_Data!$G2682*Raw_Data!$H2682</f>
        <v>5720897.2800000003</v>
      </c>
      <c r="S2682" s="11">
        <f>Raw_Data!$R2682*Raw_Data!$I2682/100</f>
        <v>292909.94073600002</v>
      </c>
      <c r="T2682" s="11">
        <f>Raw_Data!$R2682-Raw_Data!$S2682</f>
        <v>5427987.3392639998</v>
      </c>
      <c r="U2682" s="16">
        <f>Raw_Data!$L2682/Raw_Data!$J2682</f>
        <v>0.27567170467675806</v>
      </c>
    </row>
    <row r="2683" spans="1:21" x14ac:dyDescent="0.3">
      <c r="A2683" s="13" t="s">
        <v>3443</v>
      </c>
      <c r="B2683" s="12">
        <v>45506</v>
      </c>
      <c r="C2683" s="13" t="s">
        <v>40</v>
      </c>
      <c r="D2683" s="13" t="s">
        <v>2154</v>
      </c>
      <c r="E2683" s="13" t="s">
        <v>5790</v>
      </c>
      <c r="F2683" s="13" t="s">
        <v>32</v>
      </c>
      <c r="G2683" s="13">
        <v>109334.44</v>
      </c>
      <c r="H2683" s="13">
        <v>9</v>
      </c>
      <c r="I2683" s="14">
        <v>2.46</v>
      </c>
      <c r="J2683" s="15">
        <v>984009.98</v>
      </c>
      <c r="K2683" s="13">
        <v>95672.86</v>
      </c>
      <c r="L2683" s="15">
        <v>122954.21</v>
      </c>
      <c r="M2683" s="13" t="s">
        <v>21</v>
      </c>
      <c r="N2683" s="13" t="s">
        <v>58</v>
      </c>
      <c r="O2683" s="13" t="s">
        <v>23</v>
      </c>
      <c r="P2683" s="13">
        <v>8</v>
      </c>
      <c r="Q2683" s="13">
        <v>2024</v>
      </c>
      <c r="R2683" s="15">
        <f>Raw_Data!$G2683*Raw_Data!$H2683</f>
        <v>984009.96</v>
      </c>
      <c r="S2683" s="15">
        <f>Raw_Data!$R2683*Raw_Data!$I2683/100</f>
        <v>24206.645016000002</v>
      </c>
      <c r="T2683" s="15">
        <f>Raw_Data!$R2683-Raw_Data!$S2683</f>
        <v>959803.31498399994</v>
      </c>
      <c r="U2683" s="17">
        <f>Raw_Data!$L2683/Raw_Data!$J2683</f>
        <v>0.12495219814742124</v>
      </c>
    </row>
    <row r="2684" spans="1:21" x14ac:dyDescent="0.3">
      <c r="A2684" s="9" t="s">
        <v>3444</v>
      </c>
      <c r="B2684" s="8">
        <v>45506</v>
      </c>
      <c r="C2684" s="9" t="s">
        <v>25</v>
      </c>
      <c r="D2684" s="9" t="s">
        <v>1298</v>
      </c>
      <c r="E2684" s="9" t="s">
        <v>5785</v>
      </c>
      <c r="F2684" s="9" t="s">
        <v>27</v>
      </c>
      <c r="G2684" s="9">
        <v>105826.31</v>
      </c>
      <c r="H2684" s="9">
        <v>8</v>
      </c>
      <c r="I2684" s="10">
        <v>11.15</v>
      </c>
      <c r="J2684" s="11">
        <v>846610.5</v>
      </c>
      <c r="K2684" s="9">
        <v>86268.45</v>
      </c>
      <c r="L2684" s="11">
        <v>156462.87</v>
      </c>
      <c r="M2684" s="9" t="s">
        <v>21</v>
      </c>
      <c r="N2684" s="9" t="s">
        <v>22</v>
      </c>
      <c r="O2684" s="9" t="s">
        <v>29</v>
      </c>
      <c r="P2684" s="9">
        <v>8</v>
      </c>
      <c r="Q2684" s="9">
        <v>2024</v>
      </c>
      <c r="R2684" s="11">
        <f>Raw_Data!$G2684*Raw_Data!$H2684</f>
        <v>846610.48</v>
      </c>
      <c r="S2684" s="11">
        <f>Raw_Data!$R2684*Raw_Data!$I2684/100</f>
        <v>94397.068520000001</v>
      </c>
      <c r="T2684" s="11">
        <f>Raw_Data!$R2684-Raw_Data!$S2684</f>
        <v>752213.41148000001</v>
      </c>
      <c r="U2684" s="16">
        <f>Raw_Data!$L2684/Raw_Data!$J2684</f>
        <v>0.18481092544918826</v>
      </c>
    </row>
    <row r="2685" spans="1:21" x14ac:dyDescent="0.3">
      <c r="A2685" s="13" t="s">
        <v>3445</v>
      </c>
      <c r="B2685" s="12">
        <v>45506</v>
      </c>
      <c r="C2685" s="13" t="s">
        <v>25</v>
      </c>
      <c r="D2685" s="13" t="s">
        <v>1333</v>
      </c>
      <c r="E2685" s="13" t="s">
        <v>5787</v>
      </c>
      <c r="F2685" s="13" t="s">
        <v>55</v>
      </c>
      <c r="G2685" s="13">
        <v>103626.18</v>
      </c>
      <c r="H2685" s="13">
        <v>8</v>
      </c>
      <c r="I2685" s="14">
        <v>0.62</v>
      </c>
      <c r="J2685" s="15">
        <v>829009.42</v>
      </c>
      <c r="K2685" s="13">
        <v>73014.7</v>
      </c>
      <c r="L2685" s="15">
        <v>244891.84</v>
      </c>
      <c r="M2685" s="13" t="s">
        <v>21</v>
      </c>
      <c r="N2685" s="13" t="s">
        <v>22</v>
      </c>
      <c r="O2685" s="13" t="s">
        <v>23</v>
      </c>
      <c r="P2685" s="13">
        <v>8</v>
      </c>
      <c r="Q2685" s="13">
        <v>2024</v>
      </c>
      <c r="R2685" s="15">
        <f>Raw_Data!$G2685*Raw_Data!$H2685</f>
        <v>829009.44</v>
      </c>
      <c r="S2685" s="15">
        <f>Raw_Data!$R2685*Raw_Data!$I2685/100</f>
        <v>5139.8585279999998</v>
      </c>
      <c r="T2685" s="15">
        <f>Raw_Data!$R2685-Raw_Data!$S2685</f>
        <v>823869.58147199999</v>
      </c>
      <c r="U2685" s="17">
        <f>Raw_Data!$L2685/Raw_Data!$J2685</f>
        <v>0.29540296417862172</v>
      </c>
    </row>
    <row r="2686" spans="1:21" x14ac:dyDescent="0.3">
      <c r="A2686" s="9" t="s">
        <v>3446</v>
      </c>
      <c r="B2686" s="8">
        <v>45507</v>
      </c>
      <c r="C2686" s="9" t="s">
        <v>25</v>
      </c>
      <c r="D2686" s="9" t="s">
        <v>402</v>
      </c>
      <c r="E2686" s="9" t="s">
        <v>5786</v>
      </c>
      <c r="F2686" s="9" t="s">
        <v>55</v>
      </c>
      <c r="G2686" s="9">
        <v>105364</v>
      </c>
      <c r="H2686" s="9">
        <v>1</v>
      </c>
      <c r="I2686" s="10">
        <v>16.95</v>
      </c>
      <c r="J2686" s="11">
        <v>105364</v>
      </c>
      <c r="K2686" s="9">
        <v>71560.27</v>
      </c>
      <c r="L2686" s="11">
        <v>33803.730000000003</v>
      </c>
      <c r="M2686" s="9" t="s">
        <v>21</v>
      </c>
      <c r="N2686" s="9" t="s">
        <v>58</v>
      </c>
      <c r="O2686" s="9" t="s">
        <v>29</v>
      </c>
      <c r="P2686" s="9">
        <v>8</v>
      </c>
      <c r="Q2686" s="9">
        <v>2024</v>
      </c>
      <c r="R2686" s="11">
        <f>Raw_Data!$G2686*Raw_Data!$H2686</f>
        <v>105364</v>
      </c>
      <c r="S2686" s="11">
        <f>Raw_Data!$R2686*Raw_Data!$I2686/100</f>
        <v>17859.197999999997</v>
      </c>
      <c r="T2686" s="11">
        <f>Raw_Data!$R2686-Raw_Data!$S2686</f>
        <v>87504.801999999996</v>
      </c>
      <c r="U2686" s="16">
        <f>Raw_Data!$L2686/Raw_Data!$J2686</f>
        <v>0.32082808169773358</v>
      </c>
    </row>
    <row r="2687" spans="1:21" x14ac:dyDescent="0.3">
      <c r="A2687" s="13" t="s">
        <v>3447</v>
      </c>
      <c r="B2687" s="12">
        <v>45507</v>
      </c>
      <c r="C2687" s="13" t="s">
        <v>34</v>
      </c>
      <c r="D2687" s="13" t="s">
        <v>565</v>
      </c>
      <c r="E2687" s="13" t="s">
        <v>5787</v>
      </c>
      <c r="F2687" s="13" t="s">
        <v>55</v>
      </c>
      <c r="G2687" s="13">
        <v>68532.27</v>
      </c>
      <c r="H2687" s="13">
        <v>98</v>
      </c>
      <c r="I2687" s="14">
        <v>1.38</v>
      </c>
      <c r="J2687" s="15">
        <v>6716162.8600000003</v>
      </c>
      <c r="K2687" s="13">
        <v>50887.72</v>
      </c>
      <c r="L2687" s="15">
        <v>1729166.45</v>
      </c>
      <c r="M2687" s="13" t="s">
        <v>36</v>
      </c>
      <c r="N2687" s="13" t="s">
        <v>28</v>
      </c>
      <c r="O2687" s="13" t="s">
        <v>23</v>
      </c>
      <c r="P2687" s="13">
        <v>8</v>
      </c>
      <c r="Q2687" s="13">
        <v>2024</v>
      </c>
      <c r="R2687" s="15">
        <f>Raw_Data!$G2687*Raw_Data!$H2687</f>
        <v>6716162.46</v>
      </c>
      <c r="S2687" s="15">
        <f>Raw_Data!$R2687*Raw_Data!$I2687/100</f>
        <v>92683.041947999984</v>
      </c>
      <c r="T2687" s="15">
        <f>Raw_Data!$R2687-Raw_Data!$S2687</f>
        <v>6623479.418052</v>
      </c>
      <c r="U2687" s="17">
        <f>Raw_Data!$L2687/Raw_Data!$J2687</f>
        <v>0.25746344840720553</v>
      </c>
    </row>
    <row r="2688" spans="1:21" x14ac:dyDescent="0.3">
      <c r="A2688" s="9" t="s">
        <v>3448</v>
      </c>
      <c r="B2688" s="8">
        <v>45507</v>
      </c>
      <c r="C2688" s="9" t="s">
        <v>25</v>
      </c>
      <c r="D2688" s="9" t="s">
        <v>684</v>
      </c>
      <c r="E2688" s="9" t="s">
        <v>5787</v>
      </c>
      <c r="F2688" s="9" t="s">
        <v>42</v>
      </c>
      <c r="G2688" s="9">
        <v>117344.73</v>
      </c>
      <c r="H2688" s="9">
        <v>6</v>
      </c>
      <c r="I2688" s="10">
        <v>3.76</v>
      </c>
      <c r="J2688" s="11">
        <v>704068.39</v>
      </c>
      <c r="K2688" s="9">
        <v>81829.16</v>
      </c>
      <c r="L2688" s="11">
        <v>213093.4</v>
      </c>
      <c r="M2688" s="9" t="s">
        <v>21</v>
      </c>
      <c r="N2688" s="9" t="s">
        <v>22</v>
      </c>
      <c r="O2688" s="9" t="s">
        <v>23</v>
      </c>
      <c r="P2688" s="9">
        <v>8</v>
      </c>
      <c r="Q2688" s="9">
        <v>2024</v>
      </c>
      <c r="R2688" s="11">
        <f>Raw_Data!$G2688*Raw_Data!$H2688</f>
        <v>704068.38</v>
      </c>
      <c r="S2688" s="11">
        <f>Raw_Data!$R2688*Raw_Data!$I2688/100</f>
        <v>26472.971088000002</v>
      </c>
      <c r="T2688" s="11">
        <f>Raw_Data!$R2688-Raw_Data!$S2688</f>
        <v>677595.40891200001</v>
      </c>
      <c r="U2688" s="16">
        <f>Raw_Data!$L2688/Raw_Data!$J2688</f>
        <v>0.30266008675662887</v>
      </c>
    </row>
    <row r="2689" spans="1:21" x14ac:dyDescent="0.3">
      <c r="A2689" s="13" t="s">
        <v>3449</v>
      </c>
      <c r="B2689" s="12">
        <v>45507</v>
      </c>
      <c r="C2689" s="13" t="s">
        <v>40</v>
      </c>
      <c r="D2689" s="13" t="s">
        <v>1365</v>
      </c>
      <c r="E2689" s="13" t="s">
        <v>5789</v>
      </c>
      <c r="F2689" s="13" t="s">
        <v>20</v>
      </c>
      <c r="G2689" s="13">
        <v>93129.54</v>
      </c>
      <c r="H2689" s="13">
        <v>8</v>
      </c>
      <c r="I2689" s="14">
        <v>9.9499999999999993</v>
      </c>
      <c r="J2689" s="15">
        <v>745036.32</v>
      </c>
      <c r="K2689" s="13">
        <v>76423.58</v>
      </c>
      <c r="L2689" s="15">
        <v>133647.71</v>
      </c>
      <c r="M2689" s="13" t="s">
        <v>21</v>
      </c>
      <c r="N2689" s="13" t="s">
        <v>28</v>
      </c>
      <c r="O2689" s="13" t="s">
        <v>29</v>
      </c>
      <c r="P2689" s="13">
        <v>8</v>
      </c>
      <c r="Q2689" s="13">
        <v>2024</v>
      </c>
      <c r="R2689" s="15">
        <f>Raw_Data!$G2689*Raw_Data!$H2689</f>
        <v>745036.32</v>
      </c>
      <c r="S2689" s="15">
        <f>Raw_Data!$R2689*Raw_Data!$I2689/100</f>
        <v>74131.113839999991</v>
      </c>
      <c r="T2689" s="15">
        <f>Raw_Data!$R2689-Raw_Data!$S2689</f>
        <v>670905.20615999994</v>
      </c>
      <c r="U2689" s="17">
        <f>Raw_Data!$L2689/Raw_Data!$J2689</f>
        <v>0.17938415405036898</v>
      </c>
    </row>
    <row r="2690" spans="1:21" x14ac:dyDescent="0.3">
      <c r="A2690" s="9" t="s">
        <v>3450</v>
      </c>
      <c r="B2690" s="8">
        <v>45507</v>
      </c>
      <c r="C2690" s="9" t="s">
        <v>25</v>
      </c>
      <c r="D2690" s="9" t="s">
        <v>492</v>
      </c>
      <c r="E2690" s="9" t="s">
        <v>5789</v>
      </c>
      <c r="F2690" s="9" t="s">
        <v>55</v>
      </c>
      <c r="G2690" s="9">
        <v>83801.440000000002</v>
      </c>
      <c r="H2690" s="9">
        <v>5</v>
      </c>
      <c r="I2690" s="10">
        <v>5.82</v>
      </c>
      <c r="J2690" s="11">
        <v>419007.2</v>
      </c>
      <c r="K2690" s="9">
        <v>62268.63</v>
      </c>
      <c r="L2690" s="11">
        <v>107664.05</v>
      </c>
      <c r="M2690" s="9" t="s">
        <v>21</v>
      </c>
      <c r="N2690" s="9" t="s">
        <v>28</v>
      </c>
      <c r="O2690" s="9" t="s">
        <v>23</v>
      </c>
      <c r="P2690" s="9">
        <v>8</v>
      </c>
      <c r="Q2690" s="9">
        <v>2024</v>
      </c>
      <c r="R2690" s="11">
        <f>Raw_Data!$G2690*Raw_Data!$H2690</f>
        <v>419007.2</v>
      </c>
      <c r="S2690" s="11">
        <f>Raw_Data!$R2690*Raw_Data!$I2690/100</f>
        <v>24386.21904</v>
      </c>
      <c r="T2690" s="11">
        <f>Raw_Data!$R2690-Raw_Data!$S2690</f>
        <v>394620.98096000002</v>
      </c>
      <c r="U2690" s="16">
        <f>Raw_Data!$L2690/Raw_Data!$J2690</f>
        <v>0.25695035789361137</v>
      </c>
    </row>
    <row r="2691" spans="1:21" x14ac:dyDescent="0.3">
      <c r="A2691" s="13" t="s">
        <v>3451</v>
      </c>
      <c r="B2691" s="12">
        <v>45508</v>
      </c>
      <c r="C2691" s="13" t="s">
        <v>25</v>
      </c>
      <c r="D2691" s="13" t="s">
        <v>638</v>
      </c>
      <c r="E2691" s="13" t="s">
        <v>5785</v>
      </c>
      <c r="F2691" s="13" t="s">
        <v>20</v>
      </c>
      <c r="G2691" s="13">
        <v>112391.86</v>
      </c>
      <c r="H2691" s="13">
        <v>79</v>
      </c>
      <c r="I2691" s="14">
        <v>3.51</v>
      </c>
      <c r="J2691" s="15">
        <v>8878957.2699999996</v>
      </c>
      <c r="K2691" s="13">
        <v>85080.22</v>
      </c>
      <c r="L2691" s="15">
        <v>2157619.84</v>
      </c>
      <c r="M2691" s="13" t="s">
        <v>36</v>
      </c>
      <c r="N2691" s="13" t="s">
        <v>22</v>
      </c>
      <c r="O2691" s="13" t="s">
        <v>23</v>
      </c>
      <c r="P2691" s="13">
        <v>8</v>
      </c>
      <c r="Q2691" s="13">
        <v>2024</v>
      </c>
      <c r="R2691" s="15">
        <f>Raw_Data!$G2691*Raw_Data!$H2691</f>
        <v>8878956.9399999995</v>
      </c>
      <c r="S2691" s="15">
        <f>Raw_Data!$R2691*Raw_Data!$I2691/100</f>
        <v>311651.38859399996</v>
      </c>
      <c r="T2691" s="15">
        <f>Raw_Data!$R2691-Raw_Data!$S2691</f>
        <v>8567305.5514059998</v>
      </c>
      <c r="U2691" s="17">
        <f>Raw_Data!$L2691/Raw_Data!$J2691</f>
        <v>0.24300374181212836</v>
      </c>
    </row>
    <row r="2692" spans="1:21" x14ac:dyDescent="0.3">
      <c r="A2692" s="9" t="s">
        <v>3452</v>
      </c>
      <c r="B2692" s="8">
        <v>45508</v>
      </c>
      <c r="C2692" s="9" t="s">
        <v>25</v>
      </c>
      <c r="D2692" s="9" t="s">
        <v>50</v>
      </c>
      <c r="E2692" s="9" t="s">
        <v>5787</v>
      </c>
      <c r="F2692" s="9" t="s">
        <v>20</v>
      </c>
      <c r="G2692" s="9">
        <v>116336.57</v>
      </c>
      <c r="H2692" s="9">
        <v>8</v>
      </c>
      <c r="I2692" s="10">
        <v>10.84</v>
      </c>
      <c r="J2692" s="11">
        <v>930692.59</v>
      </c>
      <c r="K2692" s="9">
        <v>88955.41</v>
      </c>
      <c r="L2692" s="11">
        <v>219049.31</v>
      </c>
      <c r="M2692" s="9" t="s">
        <v>21</v>
      </c>
      <c r="N2692" s="9" t="s">
        <v>45</v>
      </c>
      <c r="O2692" s="9" t="s">
        <v>29</v>
      </c>
      <c r="P2692" s="9">
        <v>8</v>
      </c>
      <c r="Q2692" s="9">
        <v>2024</v>
      </c>
      <c r="R2692" s="11">
        <f>Raw_Data!$G2692*Raw_Data!$H2692</f>
        <v>930692.56</v>
      </c>
      <c r="S2692" s="11">
        <f>Raw_Data!$R2692*Raw_Data!$I2692/100</f>
        <v>100887.07350400001</v>
      </c>
      <c r="T2692" s="11">
        <f>Raw_Data!$R2692-Raw_Data!$S2692</f>
        <v>829805.48649600009</v>
      </c>
      <c r="U2692" s="16">
        <f>Raw_Data!$L2692/Raw_Data!$J2692</f>
        <v>0.23536161387080562</v>
      </c>
    </row>
    <row r="2693" spans="1:21" x14ac:dyDescent="0.3">
      <c r="A2693" s="13" t="s">
        <v>3453</v>
      </c>
      <c r="B2693" s="12">
        <v>45508</v>
      </c>
      <c r="C2693" s="13" t="s">
        <v>34</v>
      </c>
      <c r="D2693" s="13" t="s">
        <v>1005</v>
      </c>
      <c r="E2693" s="13" t="s">
        <v>5787</v>
      </c>
      <c r="F2693" s="13" t="s">
        <v>55</v>
      </c>
      <c r="G2693" s="13">
        <v>67338.37</v>
      </c>
      <c r="H2693" s="13">
        <v>7</v>
      </c>
      <c r="I2693" s="14">
        <v>0.44</v>
      </c>
      <c r="J2693" s="15">
        <v>471368.62</v>
      </c>
      <c r="K2693" s="13">
        <v>44217.59</v>
      </c>
      <c r="L2693" s="15">
        <v>161845.51</v>
      </c>
      <c r="M2693" s="13" t="s">
        <v>21</v>
      </c>
      <c r="N2693" s="13" t="s">
        <v>45</v>
      </c>
      <c r="O2693" s="13" t="s">
        <v>23</v>
      </c>
      <c r="P2693" s="13">
        <v>8</v>
      </c>
      <c r="Q2693" s="13">
        <v>2024</v>
      </c>
      <c r="R2693" s="15">
        <f>Raw_Data!$G2693*Raw_Data!$H2693</f>
        <v>471368.58999999997</v>
      </c>
      <c r="S2693" s="15">
        <f>Raw_Data!$R2693*Raw_Data!$I2693/100</f>
        <v>2074.0217959999995</v>
      </c>
      <c r="T2693" s="15">
        <f>Raw_Data!$R2693-Raw_Data!$S2693</f>
        <v>469294.56820399995</v>
      </c>
      <c r="U2693" s="17">
        <f>Raw_Data!$L2693/Raw_Data!$J2693</f>
        <v>0.34335232158644757</v>
      </c>
    </row>
    <row r="2694" spans="1:21" x14ac:dyDescent="0.3">
      <c r="A2694" s="9" t="s">
        <v>3454</v>
      </c>
      <c r="B2694" s="8">
        <v>45508</v>
      </c>
      <c r="C2694" s="9" t="s">
        <v>25</v>
      </c>
      <c r="D2694" s="9" t="s">
        <v>238</v>
      </c>
      <c r="E2694" s="9" t="s">
        <v>5788</v>
      </c>
      <c r="F2694" s="9" t="s">
        <v>27</v>
      </c>
      <c r="G2694" s="9">
        <v>114759.19</v>
      </c>
      <c r="H2694" s="9">
        <v>4</v>
      </c>
      <c r="I2694" s="10">
        <v>2.82</v>
      </c>
      <c r="J2694" s="11">
        <v>459036.74</v>
      </c>
      <c r="K2694" s="9">
        <v>91225.97</v>
      </c>
      <c r="L2694" s="11">
        <v>94132.87</v>
      </c>
      <c r="M2694" s="9" t="s">
        <v>21</v>
      </c>
      <c r="N2694" s="9" t="s">
        <v>58</v>
      </c>
      <c r="O2694" s="9" t="s">
        <v>23</v>
      </c>
      <c r="P2694" s="9">
        <v>8</v>
      </c>
      <c r="Q2694" s="9">
        <v>2024</v>
      </c>
      <c r="R2694" s="11">
        <f>Raw_Data!$G2694*Raw_Data!$H2694</f>
        <v>459036.76</v>
      </c>
      <c r="S2694" s="11">
        <f>Raw_Data!$R2694*Raw_Data!$I2694/100</f>
        <v>12944.836632</v>
      </c>
      <c r="T2694" s="11">
        <f>Raw_Data!$R2694-Raw_Data!$S2694</f>
        <v>446091.92336800002</v>
      </c>
      <c r="U2694" s="16">
        <f>Raw_Data!$L2694/Raw_Data!$J2694</f>
        <v>0.2050660912239835</v>
      </c>
    </row>
    <row r="2695" spans="1:21" x14ac:dyDescent="0.3">
      <c r="A2695" s="13" t="s">
        <v>3455</v>
      </c>
      <c r="B2695" s="12">
        <v>45508</v>
      </c>
      <c r="C2695" s="13" t="s">
        <v>40</v>
      </c>
      <c r="D2695" s="13" t="s">
        <v>1562</v>
      </c>
      <c r="E2695" s="13" t="s">
        <v>5785</v>
      </c>
      <c r="F2695" s="13" t="s">
        <v>42</v>
      </c>
      <c r="G2695" s="13">
        <v>88442.64</v>
      </c>
      <c r="H2695" s="13">
        <v>9</v>
      </c>
      <c r="I2695" s="14">
        <v>3.34</v>
      </c>
      <c r="J2695" s="15">
        <v>795983.76</v>
      </c>
      <c r="K2695" s="13">
        <v>59545.87</v>
      </c>
      <c r="L2695" s="15">
        <v>260070.89</v>
      </c>
      <c r="M2695" s="13" t="s">
        <v>21</v>
      </c>
      <c r="N2695" s="13" t="s">
        <v>22</v>
      </c>
      <c r="O2695" s="13" t="s">
        <v>23</v>
      </c>
      <c r="P2695" s="13">
        <v>8</v>
      </c>
      <c r="Q2695" s="13">
        <v>2024</v>
      </c>
      <c r="R2695" s="15">
        <f>Raw_Data!$G2695*Raw_Data!$H2695</f>
        <v>795983.76</v>
      </c>
      <c r="S2695" s="15">
        <f>Raw_Data!$R2695*Raw_Data!$I2695/100</f>
        <v>26585.857583999998</v>
      </c>
      <c r="T2695" s="15">
        <f>Raw_Data!$R2695-Raw_Data!$S2695</f>
        <v>769397.90241600003</v>
      </c>
      <c r="U2695" s="17">
        <f>Raw_Data!$L2695/Raw_Data!$J2695</f>
        <v>0.32672888954417867</v>
      </c>
    </row>
    <row r="2696" spans="1:21" x14ac:dyDescent="0.3">
      <c r="A2696" s="9" t="s">
        <v>3456</v>
      </c>
      <c r="B2696" s="8">
        <v>45508</v>
      </c>
      <c r="C2696" s="9" t="s">
        <v>34</v>
      </c>
      <c r="D2696" s="9" t="s">
        <v>896</v>
      </c>
      <c r="E2696" s="9" t="s">
        <v>5787</v>
      </c>
      <c r="F2696" s="9" t="s">
        <v>42</v>
      </c>
      <c r="G2696" s="9">
        <v>70670.59</v>
      </c>
      <c r="H2696" s="9">
        <v>5</v>
      </c>
      <c r="I2696" s="10">
        <v>7.38</v>
      </c>
      <c r="J2696" s="11">
        <v>353352.97</v>
      </c>
      <c r="K2696" s="9">
        <v>54951.93</v>
      </c>
      <c r="L2696" s="11">
        <v>78593.34</v>
      </c>
      <c r="M2696" s="9" t="s">
        <v>21</v>
      </c>
      <c r="N2696" s="9" t="s">
        <v>58</v>
      </c>
      <c r="O2696" s="9" t="s">
        <v>29</v>
      </c>
      <c r="P2696" s="9">
        <v>8</v>
      </c>
      <c r="Q2696" s="9">
        <v>2024</v>
      </c>
      <c r="R2696" s="11">
        <f>Raw_Data!$G2696*Raw_Data!$H2696</f>
        <v>353352.94999999995</v>
      </c>
      <c r="S2696" s="11">
        <f>Raw_Data!$R2696*Raw_Data!$I2696/100</f>
        <v>26077.447709999997</v>
      </c>
      <c r="T2696" s="11">
        <f>Raw_Data!$R2696-Raw_Data!$S2696</f>
        <v>327275.50228999997</v>
      </c>
      <c r="U2696" s="16">
        <f>Raw_Data!$L2696/Raw_Data!$J2696</f>
        <v>0.22242161994563114</v>
      </c>
    </row>
    <row r="2697" spans="1:21" x14ac:dyDescent="0.3">
      <c r="A2697" s="13" t="s">
        <v>3457</v>
      </c>
      <c r="B2697" s="12">
        <v>45508</v>
      </c>
      <c r="C2697" s="13" t="s">
        <v>40</v>
      </c>
      <c r="D2697" s="13" t="s">
        <v>1492</v>
      </c>
      <c r="E2697" s="13" t="s">
        <v>5789</v>
      </c>
      <c r="F2697" s="13" t="s">
        <v>42</v>
      </c>
      <c r="G2697" s="13">
        <v>97766.49</v>
      </c>
      <c r="H2697" s="13">
        <v>1</v>
      </c>
      <c r="I2697" s="14">
        <v>5.61</v>
      </c>
      <c r="J2697" s="15">
        <v>97766.49</v>
      </c>
      <c r="K2697" s="13">
        <v>69931.02</v>
      </c>
      <c r="L2697" s="15">
        <v>27835.47</v>
      </c>
      <c r="M2697" s="13" t="s">
        <v>21</v>
      </c>
      <c r="N2697" s="13" t="s">
        <v>45</v>
      </c>
      <c r="O2697" s="13" t="s">
        <v>23</v>
      </c>
      <c r="P2697" s="13">
        <v>8</v>
      </c>
      <c r="Q2697" s="13">
        <v>2024</v>
      </c>
      <c r="R2697" s="15">
        <f>Raw_Data!$G2697*Raw_Data!$H2697</f>
        <v>97766.49</v>
      </c>
      <c r="S2697" s="15">
        <f>Raw_Data!$R2697*Raw_Data!$I2697/100</f>
        <v>5484.7000889999999</v>
      </c>
      <c r="T2697" s="15">
        <f>Raw_Data!$R2697-Raw_Data!$S2697</f>
        <v>92281.789911</v>
      </c>
      <c r="U2697" s="17">
        <f>Raw_Data!$L2697/Raw_Data!$J2697</f>
        <v>0.28471381145011954</v>
      </c>
    </row>
    <row r="2698" spans="1:21" x14ac:dyDescent="0.3">
      <c r="A2698" s="9" t="s">
        <v>3458</v>
      </c>
      <c r="B2698" s="8">
        <v>45508</v>
      </c>
      <c r="C2698" s="9" t="s">
        <v>34</v>
      </c>
      <c r="D2698" s="9" t="s">
        <v>435</v>
      </c>
      <c r="E2698" s="9" t="s">
        <v>5790</v>
      </c>
      <c r="F2698" s="9" t="s">
        <v>42</v>
      </c>
      <c r="G2698" s="9">
        <v>58525.71</v>
      </c>
      <c r="H2698" s="9">
        <v>12</v>
      </c>
      <c r="I2698" s="10">
        <v>3.63</v>
      </c>
      <c r="J2698" s="11">
        <v>702308.57</v>
      </c>
      <c r="K2698" s="9">
        <v>41602.01</v>
      </c>
      <c r="L2698" s="11">
        <v>203084.49</v>
      </c>
      <c r="M2698" s="9" t="s">
        <v>21</v>
      </c>
      <c r="N2698" s="9" t="s">
        <v>58</v>
      </c>
      <c r="O2698" s="9" t="s">
        <v>23</v>
      </c>
      <c r="P2698" s="9">
        <v>8</v>
      </c>
      <c r="Q2698" s="9">
        <v>2024</v>
      </c>
      <c r="R2698" s="11">
        <f>Raw_Data!$G2698*Raw_Data!$H2698</f>
        <v>702308.52</v>
      </c>
      <c r="S2698" s="11">
        <f>Raw_Data!$R2698*Raw_Data!$I2698/100</f>
        <v>25493.799276000002</v>
      </c>
      <c r="T2698" s="11">
        <f>Raw_Data!$R2698-Raw_Data!$S2698</f>
        <v>676814.72072400001</v>
      </c>
      <c r="U2698" s="16">
        <f>Raw_Data!$L2698/Raw_Data!$J2698</f>
        <v>0.28916703949661332</v>
      </c>
    </row>
    <row r="2699" spans="1:21" x14ac:dyDescent="0.3">
      <c r="A2699" s="13" t="s">
        <v>3459</v>
      </c>
      <c r="B2699" s="12">
        <v>45509</v>
      </c>
      <c r="C2699" s="13" t="s">
        <v>25</v>
      </c>
      <c r="D2699" s="13" t="s">
        <v>1764</v>
      </c>
      <c r="E2699" s="13" t="s">
        <v>5790</v>
      </c>
      <c r="F2699" s="13" t="s">
        <v>55</v>
      </c>
      <c r="G2699" s="13">
        <v>102885.97</v>
      </c>
      <c r="H2699" s="13">
        <v>4</v>
      </c>
      <c r="I2699" s="14">
        <v>5.46</v>
      </c>
      <c r="J2699" s="15">
        <v>411543.88</v>
      </c>
      <c r="K2699" s="13">
        <v>67636.63</v>
      </c>
      <c r="L2699" s="15">
        <v>140997.38</v>
      </c>
      <c r="M2699" s="13" t="s">
        <v>21</v>
      </c>
      <c r="N2699" s="13" t="s">
        <v>28</v>
      </c>
      <c r="O2699" s="13" t="s">
        <v>23</v>
      </c>
      <c r="P2699" s="13">
        <v>8</v>
      </c>
      <c r="Q2699" s="13">
        <v>2024</v>
      </c>
      <c r="R2699" s="15">
        <f>Raw_Data!$G2699*Raw_Data!$H2699</f>
        <v>411543.88</v>
      </c>
      <c r="S2699" s="15">
        <f>Raw_Data!$R2699*Raw_Data!$I2699/100</f>
        <v>22470.295847999998</v>
      </c>
      <c r="T2699" s="15">
        <f>Raw_Data!$R2699-Raw_Data!$S2699</f>
        <v>389073.58415200002</v>
      </c>
      <c r="U2699" s="17">
        <f>Raw_Data!$L2699/Raw_Data!$J2699</f>
        <v>0.34260594520321869</v>
      </c>
    </row>
    <row r="2700" spans="1:21" x14ac:dyDescent="0.3">
      <c r="A2700" s="9" t="s">
        <v>3460</v>
      </c>
      <c r="B2700" s="8">
        <v>45509</v>
      </c>
      <c r="C2700" s="9" t="s">
        <v>25</v>
      </c>
      <c r="D2700" s="9" t="s">
        <v>903</v>
      </c>
      <c r="E2700" s="9" t="s">
        <v>5787</v>
      </c>
      <c r="F2700" s="9" t="s">
        <v>27</v>
      </c>
      <c r="G2700" s="9">
        <v>99089.54</v>
      </c>
      <c r="H2700" s="9">
        <v>10</v>
      </c>
      <c r="I2700" s="10">
        <v>1.83</v>
      </c>
      <c r="J2700" s="11">
        <v>990895.39</v>
      </c>
      <c r="K2700" s="9">
        <v>77411.28</v>
      </c>
      <c r="L2700" s="11">
        <v>216782.62</v>
      </c>
      <c r="M2700" s="9" t="s">
        <v>21</v>
      </c>
      <c r="N2700" s="9" t="s">
        <v>28</v>
      </c>
      <c r="O2700" s="9" t="s">
        <v>23</v>
      </c>
      <c r="P2700" s="9">
        <v>8</v>
      </c>
      <c r="Q2700" s="9">
        <v>2024</v>
      </c>
      <c r="R2700" s="11">
        <f>Raw_Data!$G2700*Raw_Data!$H2700</f>
        <v>990895.39999999991</v>
      </c>
      <c r="S2700" s="11">
        <f>Raw_Data!$R2700*Raw_Data!$I2700/100</f>
        <v>18133.38582</v>
      </c>
      <c r="T2700" s="11">
        <f>Raw_Data!$R2700-Raw_Data!$S2700</f>
        <v>972762.01417999994</v>
      </c>
      <c r="U2700" s="16">
        <f>Raw_Data!$L2700/Raw_Data!$J2700</f>
        <v>0.21877447628452484</v>
      </c>
    </row>
    <row r="2701" spans="1:21" x14ac:dyDescent="0.3">
      <c r="A2701" s="13" t="s">
        <v>3461</v>
      </c>
      <c r="B2701" s="12">
        <v>45509</v>
      </c>
      <c r="C2701" s="13" t="s">
        <v>25</v>
      </c>
      <c r="D2701" s="13" t="s">
        <v>463</v>
      </c>
      <c r="E2701" s="13" t="s">
        <v>5785</v>
      </c>
      <c r="F2701" s="13" t="s">
        <v>27</v>
      </c>
      <c r="G2701" s="13">
        <v>116970.91</v>
      </c>
      <c r="H2701" s="13">
        <v>88</v>
      </c>
      <c r="I2701" s="14">
        <v>0.2</v>
      </c>
      <c r="J2701" s="15">
        <v>10293439.789999999</v>
      </c>
      <c r="K2701" s="13">
        <v>94303.82</v>
      </c>
      <c r="L2701" s="15">
        <v>1994703.84</v>
      </c>
      <c r="M2701" s="13" t="s">
        <v>36</v>
      </c>
      <c r="N2701" s="13" t="s">
        <v>22</v>
      </c>
      <c r="O2701" s="13" t="s">
        <v>23</v>
      </c>
      <c r="P2701" s="13">
        <v>8</v>
      </c>
      <c r="Q2701" s="13">
        <v>2024</v>
      </c>
      <c r="R2701" s="15">
        <f>Raw_Data!$G2701*Raw_Data!$H2701</f>
        <v>10293440.08</v>
      </c>
      <c r="S2701" s="15">
        <f>Raw_Data!$R2701*Raw_Data!$I2701/100</f>
        <v>20586.880160000001</v>
      </c>
      <c r="T2701" s="15">
        <f>Raw_Data!$R2701-Raw_Data!$S2701</f>
        <v>10272853.19984</v>
      </c>
      <c r="U2701" s="17">
        <f>Raw_Data!$L2701/Raw_Data!$J2701</f>
        <v>0.19378399064789209</v>
      </c>
    </row>
    <row r="2702" spans="1:21" x14ac:dyDescent="0.3">
      <c r="A2702" s="9" t="s">
        <v>3462</v>
      </c>
      <c r="B2702" s="8">
        <v>45509</v>
      </c>
      <c r="C2702" s="9" t="s">
        <v>18</v>
      </c>
      <c r="D2702" s="9" t="s">
        <v>515</v>
      </c>
      <c r="E2702" s="9" t="s">
        <v>5785</v>
      </c>
      <c r="F2702" s="9" t="s">
        <v>42</v>
      </c>
      <c r="G2702" s="9">
        <v>62617.33</v>
      </c>
      <c r="H2702" s="9">
        <v>43</v>
      </c>
      <c r="I2702" s="10">
        <v>2.89</v>
      </c>
      <c r="J2702" s="11">
        <v>2692545.39</v>
      </c>
      <c r="K2702" s="9">
        <v>43027.5</v>
      </c>
      <c r="L2702" s="11">
        <v>842362.96</v>
      </c>
      <c r="M2702" s="9" t="s">
        <v>36</v>
      </c>
      <c r="N2702" s="9" t="s">
        <v>28</v>
      </c>
      <c r="O2702" s="9" t="s">
        <v>23</v>
      </c>
      <c r="P2702" s="9">
        <v>8</v>
      </c>
      <c r="Q2702" s="9">
        <v>2024</v>
      </c>
      <c r="R2702" s="11">
        <f>Raw_Data!$G2702*Raw_Data!$H2702</f>
        <v>2692545.19</v>
      </c>
      <c r="S2702" s="11">
        <f>Raw_Data!$R2702*Raw_Data!$I2702/100</f>
        <v>77814.555991000001</v>
      </c>
      <c r="T2702" s="11">
        <f>Raw_Data!$R2702-Raw_Data!$S2702</f>
        <v>2614730.6340089999</v>
      </c>
      <c r="U2702" s="16">
        <f>Raw_Data!$L2702/Raw_Data!$J2702</f>
        <v>0.3128500500413105</v>
      </c>
    </row>
    <row r="2703" spans="1:21" x14ac:dyDescent="0.3">
      <c r="A2703" s="13" t="s">
        <v>3463</v>
      </c>
      <c r="B2703" s="12">
        <v>45509</v>
      </c>
      <c r="C2703" s="13" t="s">
        <v>47</v>
      </c>
      <c r="D2703" s="13" t="s">
        <v>975</v>
      </c>
      <c r="E2703" s="13" t="s">
        <v>5790</v>
      </c>
      <c r="F2703" s="13" t="s">
        <v>27</v>
      </c>
      <c r="G2703" s="13">
        <v>61990.21</v>
      </c>
      <c r="H2703" s="13">
        <v>1</v>
      </c>
      <c r="I2703" s="14">
        <v>2.14</v>
      </c>
      <c r="J2703" s="15">
        <v>61990.21</v>
      </c>
      <c r="K2703" s="13">
        <v>50773.51</v>
      </c>
      <c r="L2703" s="15">
        <v>11216.7</v>
      </c>
      <c r="M2703" s="13" t="s">
        <v>21</v>
      </c>
      <c r="N2703" s="13" t="s">
        <v>45</v>
      </c>
      <c r="O2703" s="13" t="s">
        <v>23</v>
      </c>
      <c r="P2703" s="13">
        <v>8</v>
      </c>
      <c r="Q2703" s="13">
        <v>2024</v>
      </c>
      <c r="R2703" s="15">
        <f>Raw_Data!$G2703*Raw_Data!$H2703</f>
        <v>61990.21</v>
      </c>
      <c r="S2703" s="15">
        <f>Raw_Data!$R2703*Raw_Data!$I2703/100</f>
        <v>1326.5904940000003</v>
      </c>
      <c r="T2703" s="15">
        <f>Raw_Data!$R2703-Raw_Data!$S2703</f>
        <v>60663.619505999995</v>
      </c>
      <c r="U2703" s="17">
        <f>Raw_Data!$L2703/Raw_Data!$J2703</f>
        <v>0.18094308762625583</v>
      </c>
    </row>
    <row r="2704" spans="1:21" x14ac:dyDescent="0.3">
      <c r="A2704" s="9" t="s">
        <v>3464</v>
      </c>
      <c r="B2704" s="8">
        <v>45509</v>
      </c>
      <c r="C2704" s="9" t="s">
        <v>18</v>
      </c>
      <c r="D2704" s="9" t="s">
        <v>928</v>
      </c>
      <c r="E2704" s="9" t="s">
        <v>5789</v>
      </c>
      <c r="F2704" s="9" t="s">
        <v>42</v>
      </c>
      <c r="G2704" s="9">
        <v>61932.18</v>
      </c>
      <c r="H2704" s="9">
        <v>2</v>
      </c>
      <c r="I2704" s="10">
        <v>1.93</v>
      </c>
      <c r="J2704" s="11">
        <v>123864.36</v>
      </c>
      <c r="K2704" s="9">
        <v>42646.96</v>
      </c>
      <c r="L2704" s="11">
        <v>38570.449999999997</v>
      </c>
      <c r="M2704" s="9" t="s">
        <v>21</v>
      </c>
      <c r="N2704" s="9" t="s">
        <v>22</v>
      </c>
      <c r="O2704" s="9" t="s">
        <v>23</v>
      </c>
      <c r="P2704" s="9">
        <v>8</v>
      </c>
      <c r="Q2704" s="9">
        <v>2024</v>
      </c>
      <c r="R2704" s="11">
        <f>Raw_Data!$G2704*Raw_Data!$H2704</f>
        <v>123864.36</v>
      </c>
      <c r="S2704" s="11">
        <f>Raw_Data!$R2704*Raw_Data!$I2704/100</f>
        <v>2390.582148</v>
      </c>
      <c r="T2704" s="11">
        <f>Raw_Data!$R2704-Raw_Data!$S2704</f>
        <v>121473.777852</v>
      </c>
      <c r="U2704" s="16">
        <f>Raw_Data!$L2704/Raw_Data!$J2704</f>
        <v>0.31139263949694646</v>
      </c>
    </row>
    <row r="2705" spans="1:21" x14ac:dyDescent="0.3">
      <c r="A2705" s="13" t="s">
        <v>3465</v>
      </c>
      <c r="B2705" s="12">
        <v>45509</v>
      </c>
      <c r="C2705" s="13" t="s">
        <v>18</v>
      </c>
      <c r="D2705" s="13" t="s">
        <v>3466</v>
      </c>
      <c r="E2705" s="13" t="s">
        <v>5787</v>
      </c>
      <c r="F2705" s="13" t="s">
        <v>42</v>
      </c>
      <c r="G2705" s="13">
        <v>66165.119999999995</v>
      </c>
      <c r="H2705" s="13">
        <v>64</v>
      </c>
      <c r="I2705" s="14">
        <v>2.2000000000000002</v>
      </c>
      <c r="J2705" s="15">
        <v>4234567.74</v>
      </c>
      <c r="K2705" s="13">
        <v>49548.84</v>
      </c>
      <c r="L2705" s="15">
        <v>1063441.8500000001</v>
      </c>
      <c r="M2705" s="13" t="s">
        <v>36</v>
      </c>
      <c r="N2705" s="13" t="s">
        <v>28</v>
      </c>
      <c r="O2705" s="13" t="s">
        <v>23</v>
      </c>
      <c r="P2705" s="13">
        <v>8</v>
      </c>
      <c r="Q2705" s="13">
        <v>2024</v>
      </c>
      <c r="R2705" s="15">
        <f>Raw_Data!$G2705*Raw_Data!$H2705</f>
        <v>4234567.6799999997</v>
      </c>
      <c r="S2705" s="15">
        <f>Raw_Data!$R2705*Raw_Data!$I2705/100</f>
        <v>93160.488960000002</v>
      </c>
      <c r="T2705" s="15">
        <f>Raw_Data!$R2705-Raw_Data!$S2705</f>
        <v>4141407.1910399995</v>
      </c>
      <c r="U2705" s="17">
        <f>Raw_Data!$L2705/Raw_Data!$J2705</f>
        <v>0.25113350766706594</v>
      </c>
    </row>
    <row r="2706" spans="1:21" x14ac:dyDescent="0.3">
      <c r="A2706" s="9" t="s">
        <v>3467</v>
      </c>
      <c r="B2706" s="8">
        <v>45509</v>
      </c>
      <c r="C2706" s="9" t="s">
        <v>34</v>
      </c>
      <c r="D2706" s="9" t="s">
        <v>1482</v>
      </c>
      <c r="E2706" s="9" t="s">
        <v>5789</v>
      </c>
      <c r="F2706" s="9" t="s">
        <v>32</v>
      </c>
      <c r="G2706" s="9">
        <v>67189.91</v>
      </c>
      <c r="H2706" s="9">
        <v>6</v>
      </c>
      <c r="I2706" s="10">
        <v>2.27</v>
      </c>
      <c r="J2706" s="11">
        <v>403139.43</v>
      </c>
      <c r="K2706" s="9">
        <v>53044.04</v>
      </c>
      <c r="L2706" s="11">
        <v>84875.21</v>
      </c>
      <c r="M2706" s="9" t="s">
        <v>21</v>
      </c>
      <c r="N2706" s="9" t="s">
        <v>22</v>
      </c>
      <c r="O2706" s="9" t="s">
        <v>23</v>
      </c>
      <c r="P2706" s="9">
        <v>8</v>
      </c>
      <c r="Q2706" s="9">
        <v>2024</v>
      </c>
      <c r="R2706" s="11">
        <f>Raw_Data!$G2706*Raw_Data!$H2706</f>
        <v>403139.46</v>
      </c>
      <c r="S2706" s="11">
        <f>Raw_Data!$R2706*Raw_Data!$I2706/100</f>
        <v>9151.2657419999996</v>
      </c>
      <c r="T2706" s="11">
        <f>Raw_Data!$R2706-Raw_Data!$S2706</f>
        <v>393988.194258</v>
      </c>
      <c r="U2706" s="16">
        <f>Raw_Data!$L2706/Raw_Data!$J2706</f>
        <v>0.21053562039317267</v>
      </c>
    </row>
    <row r="2707" spans="1:21" x14ac:dyDescent="0.3">
      <c r="A2707" s="13" t="s">
        <v>3468</v>
      </c>
      <c r="B2707" s="12">
        <v>45509</v>
      </c>
      <c r="C2707" s="13" t="s">
        <v>18</v>
      </c>
      <c r="D2707" s="13" t="s">
        <v>739</v>
      </c>
      <c r="E2707" s="13" t="s">
        <v>5789</v>
      </c>
      <c r="F2707" s="13" t="s">
        <v>55</v>
      </c>
      <c r="G2707" s="13">
        <v>53599.37</v>
      </c>
      <c r="H2707" s="13">
        <v>94</v>
      </c>
      <c r="I2707" s="14">
        <v>5.62</v>
      </c>
      <c r="J2707" s="15">
        <v>5038341.16</v>
      </c>
      <c r="K2707" s="13">
        <v>35462.239999999998</v>
      </c>
      <c r="L2707" s="15">
        <v>1704890.74</v>
      </c>
      <c r="M2707" s="13" t="s">
        <v>36</v>
      </c>
      <c r="N2707" s="13" t="s">
        <v>22</v>
      </c>
      <c r="O2707" s="13" t="s">
        <v>23</v>
      </c>
      <c r="P2707" s="13">
        <v>8</v>
      </c>
      <c r="Q2707" s="13">
        <v>2024</v>
      </c>
      <c r="R2707" s="15">
        <f>Raw_Data!$G2707*Raw_Data!$H2707</f>
        <v>5038340.78</v>
      </c>
      <c r="S2707" s="15">
        <f>Raw_Data!$R2707*Raw_Data!$I2707/100</f>
        <v>283154.75183600001</v>
      </c>
      <c r="T2707" s="15">
        <f>Raw_Data!$R2707-Raw_Data!$S2707</f>
        <v>4755186.0281640003</v>
      </c>
      <c r="U2707" s="17">
        <f>Raw_Data!$L2707/Raw_Data!$J2707</f>
        <v>0.33838334599795145</v>
      </c>
    </row>
    <row r="2708" spans="1:21" x14ac:dyDescent="0.3">
      <c r="A2708" s="9" t="s">
        <v>3469</v>
      </c>
      <c r="B2708" s="8">
        <v>45510</v>
      </c>
      <c r="C2708" s="9" t="s">
        <v>18</v>
      </c>
      <c r="D2708" s="9" t="s">
        <v>1022</v>
      </c>
      <c r="E2708" s="9" t="s">
        <v>5787</v>
      </c>
      <c r="F2708" s="9" t="s">
        <v>20</v>
      </c>
      <c r="G2708" s="9">
        <v>67023.3</v>
      </c>
      <c r="H2708" s="9">
        <v>6</v>
      </c>
      <c r="I2708" s="10">
        <v>1.6</v>
      </c>
      <c r="J2708" s="11">
        <v>402139.82</v>
      </c>
      <c r="K2708" s="9">
        <v>54482.67</v>
      </c>
      <c r="L2708" s="11">
        <v>75243.8</v>
      </c>
      <c r="M2708" s="9" t="s">
        <v>21</v>
      </c>
      <c r="N2708" s="9" t="s">
        <v>22</v>
      </c>
      <c r="O2708" s="9" t="s">
        <v>23</v>
      </c>
      <c r="P2708" s="9">
        <v>8</v>
      </c>
      <c r="Q2708" s="9">
        <v>2024</v>
      </c>
      <c r="R2708" s="11">
        <f>Raw_Data!$G2708*Raw_Data!$H2708</f>
        <v>402139.80000000005</v>
      </c>
      <c r="S2708" s="11">
        <f>Raw_Data!$R2708*Raw_Data!$I2708/100</f>
        <v>6434.2368000000015</v>
      </c>
      <c r="T2708" s="11">
        <f>Raw_Data!$R2708-Raw_Data!$S2708</f>
        <v>395705.56320000003</v>
      </c>
      <c r="U2708" s="16">
        <f>Raw_Data!$L2708/Raw_Data!$J2708</f>
        <v>0.18710855343795599</v>
      </c>
    </row>
    <row r="2709" spans="1:21" x14ac:dyDescent="0.3">
      <c r="A2709" s="13" t="s">
        <v>3470</v>
      </c>
      <c r="B2709" s="12">
        <v>45510</v>
      </c>
      <c r="C2709" s="13" t="s">
        <v>34</v>
      </c>
      <c r="D2709" s="13" t="s">
        <v>2349</v>
      </c>
      <c r="E2709" s="13" t="s">
        <v>5787</v>
      </c>
      <c r="F2709" s="13" t="s">
        <v>55</v>
      </c>
      <c r="G2709" s="13">
        <v>73367.53</v>
      </c>
      <c r="H2709" s="13">
        <v>115</v>
      </c>
      <c r="I2709" s="14">
        <v>12.99</v>
      </c>
      <c r="J2709" s="15">
        <v>8437266.2100000009</v>
      </c>
      <c r="K2709" s="13">
        <v>53506.8</v>
      </c>
      <c r="L2709" s="15">
        <v>2283984.36</v>
      </c>
      <c r="M2709" s="13" t="s">
        <v>36</v>
      </c>
      <c r="N2709" s="13" t="s">
        <v>22</v>
      </c>
      <c r="O2709" s="13" t="s">
        <v>29</v>
      </c>
      <c r="P2709" s="13">
        <v>8</v>
      </c>
      <c r="Q2709" s="13">
        <v>2024</v>
      </c>
      <c r="R2709" s="15">
        <f>Raw_Data!$G2709*Raw_Data!$H2709</f>
        <v>8437265.9499999993</v>
      </c>
      <c r="S2709" s="15">
        <f>Raw_Data!$R2709*Raw_Data!$I2709/100</f>
        <v>1096000.8469049998</v>
      </c>
      <c r="T2709" s="15">
        <f>Raw_Data!$R2709-Raw_Data!$S2709</f>
        <v>7341265.1030949997</v>
      </c>
      <c r="U2709" s="17">
        <f>Raw_Data!$L2709/Raw_Data!$J2709</f>
        <v>0.27070194339642623</v>
      </c>
    </row>
    <row r="2710" spans="1:21" x14ac:dyDescent="0.3">
      <c r="A2710" s="9" t="s">
        <v>3471</v>
      </c>
      <c r="B2710" s="8">
        <v>45510</v>
      </c>
      <c r="C2710" s="9" t="s">
        <v>18</v>
      </c>
      <c r="D2710" s="9" t="s">
        <v>988</v>
      </c>
      <c r="E2710" s="9" t="s">
        <v>5789</v>
      </c>
      <c r="F2710" s="9" t="s">
        <v>20</v>
      </c>
      <c r="G2710" s="9">
        <v>57105.56</v>
      </c>
      <c r="H2710" s="9">
        <v>3</v>
      </c>
      <c r="I2710" s="10">
        <v>15.59</v>
      </c>
      <c r="J2710" s="11">
        <v>171316.68</v>
      </c>
      <c r="K2710" s="9">
        <v>42887.34</v>
      </c>
      <c r="L2710" s="11">
        <v>42654.65</v>
      </c>
      <c r="M2710" s="9" t="s">
        <v>21</v>
      </c>
      <c r="N2710" s="9" t="s">
        <v>22</v>
      </c>
      <c r="O2710" s="9" t="s">
        <v>29</v>
      </c>
      <c r="P2710" s="9">
        <v>8</v>
      </c>
      <c r="Q2710" s="9">
        <v>2024</v>
      </c>
      <c r="R2710" s="11">
        <f>Raw_Data!$G2710*Raw_Data!$H2710</f>
        <v>171316.68</v>
      </c>
      <c r="S2710" s="11">
        <f>Raw_Data!$R2710*Raw_Data!$I2710/100</f>
        <v>26708.270411999998</v>
      </c>
      <c r="T2710" s="11">
        <f>Raw_Data!$R2710-Raw_Data!$S2710</f>
        <v>144608.40958799998</v>
      </c>
      <c r="U2710" s="16">
        <f>Raw_Data!$L2710/Raw_Data!$J2710</f>
        <v>0.24898130176232697</v>
      </c>
    </row>
    <row r="2711" spans="1:21" x14ac:dyDescent="0.3">
      <c r="A2711" s="13" t="s">
        <v>3472</v>
      </c>
      <c r="B2711" s="12">
        <v>45510</v>
      </c>
      <c r="C2711" s="13" t="s">
        <v>18</v>
      </c>
      <c r="D2711" s="13" t="s">
        <v>107</v>
      </c>
      <c r="E2711" s="13" t="s">
        <v>5785</v>
      </c>
      <c r="F2711" s="13" t="s">
        <v>32</v>
      </c>
      <c r="G2711" s="13">
        <v>70234.570000000007</v>
      </c>
      <c r="H2711" s="13">
        <v>6</v>
      </c>
      <c r="I2711" s="14">
        <v>0.31</v>
      </c>
      <c r="J2711" s="15">
        <v>421407.41</v>
      </c>
      <c r="K2711" s="13">
        <v>56737.48</v>
      </c>
      <c r="L2711" s="15">
        <v>80982.5</v>
      </c>
      <c r="M2711" s="13" t="s">
        <v>21</v>
      </c>
      <c r="N2711" s="13" t="s">
        <v>28</v>
      </c>
      <c r="O2711" s="13" t="s">
        <v>23</v>
      </c>
      <c r="P2711" s="13">
        <v>8</v>
      </c>
      <c r="Q2711" s="13">
        <v>2024</v>
      </c>
      <c r="R2711" s="15">
        <f>Raw_Data!$G2711*Raw_Data!$H2711</f>
        <v>421407.42000000004</v>
      </c>
      <c r="S2711" s="15">
        <f>Raw_Data!$R2711*Raw_Data!$I2711/100</f>
        <v>1306.3630020000001</v>
      </c>
      <c r="T2711" s="15">
        <f>Raw_Data!$R2711-Raw_Data!$S2711</f>
        <v>420101.05699800001</v>
      </c>
      <c r="U2711" s="17">
        <f>Raw_Data!$L2711/Raw_Data!$J2711</f>
        <v>0.19217151402249905</v>
      </c>
    </row>
    <row r="2712" spans="1:21" x14ac:dyDescent="0.3">
      <c r="A2712" s="9" t="s">
        <v>3473</v>
      </c>
      <c r="B2712" s="8">
        <v>45510</v>
      </c>
      <c r="C2712" s="9" t="s">
        <v>47</v>
      </c>
      <c r="D2712" s="9" t="s">
        <v>1674</v>
      </c>
      <c r="E2712" s="9" t="s">
        <v>5788</v>
      </c>
      <c r="F2712" s="9" t="s">
        <v>42</v>
      </c>
      <c r="G2712" s="9">
        <v>49202.81</v>
      </c>
      <c r="H2712" s="9">
        <v>10</v>
      </c>
      <c r="I2712" s="10">
        <v>2.11</v>
      </c>
      <c r="J2712" s="11">
        <v>492028.06</v>
      </c>
      <c r="K2712" s="9">
        <v>35832.339999999997</v>
      </c>
      <c r="L2712" s="11">
        <v>133704.63</v>
      </c>
      <c r="M2712" s="9" t="s">
        <v>21</v>
      </c>
      <c r="N2712" s="9" t="s">
        <v>58</v>
      </c>
      <c r="O2712" s="9" t="s">
        <v>23</v>
      </c>
      <c r="P2712" s="9">
        <v>8</v>
      </c>
      <c r="Q2712" s="9">
        <v>2024</v>
      </c>
      <c r="R2712" s="11">
        <f>Raw_Data!$G2712*Raw_Data!$H2712</f>
        <v>492028.1</v>
      </c>
      <c r="S2712" s="11">
        <f>Raw_Data!$R2712*Raw_Data!$I2712/100</f>
        <v>10381.792909999998</v>
      </c>
      <c r="T2712" s="11">
        <f>Raw_Data!$R2712-Raw_Data!$S2712</f>
        <v>481646.30708999996</v>
      </c>
      <c r="U2712" s="16">
        <f>Raw_Data!$L2712/Raw_Data!$J2712</f>
        <v>0.2717418799244905</v>
      </c>
    </row>
    <row r="2713" spans="1:21" x14ac:dyDescent="0.3">
      <c r="A2713" s="13" t="s">
        <v>3474</v>
      </c>
      <c r="B2713" s="12">
        <v>45510</v>
      </c>
      <c r="C2713" s="13" t="s">
        <v>18</v>
      </c>
      <c r="D2713" s="13" t="s">
        <v>811</v>
      </c>
      <c r="E2713" s="13" t="s">
        <v>5790</v>
      </c>
      <c r="F2713" s="13" t="s">
        <v>20</v>
      </c>
      <c r="G2713" s="13">
        <v>55704.07</v>
      </c>
      <c r="H2713" s="13">
        <v>4</v>
      </c>
      <c r="I2713" s="14">
        <v>12.96</v>
      </c>
      <c r="J2713" s="15">
        <v>222816.3</v>
      </c>
      <c r="K2713" s="13">
        <v>42168.98</v>
      </c>
      <c r="L2713" s="15">
        <v>54140.37</v>
      </c>
      <c r="M2713" s="13" t="s">
        <v>21</v>
      </c>
      <c r="N2713" s="13" t="s">
        <v>22</v>
      </c>
      <c r="O2713" s="13" t="s">
        <v>29</v>
      </c>
      <c r="P2713" s="13">
        <v>8</v>
      </c>
      <c r="Q2713" s="13">
        <v>2024</v>
      </c>
      <c r="R2713" s="15">
        <f>Raw_Data!$G2713*Raw_Data!$H2713</f>
        <v>222816.28</v>
      </c>
      <c r="S2713" s="15">
        <f>Raw_Data!$R2713*Raw_Data!$I2713/100</f>
        <v>28876.989888000004</v>
      </c>
      <c r="T2713" s="15">
        <f>Raw_Data!$R2713-Raw_Data!$S2713</f>
        <v>193939.29011199999</v>
      </c>
      <c r="U2713" s="17">
        <f>Raw_Data!$L2713/Raw_Data!$J2713</f>
        <v>0.2429820888328188</v>
      </c>
    </row>
    <row r="2714" spans="1:21" x14ac:dyDescent="0.3">
      <c r="A2714" s="9" t="s">
        <v>3475</v>
      </c>
      <c r="B2714" s="8">
        <v>45510</v>
      </c>
      <c r="C2714" s="9" t="s">
        <v>34</v>
      </c>
      <c r="D2714" s="9" t="s">
        <v>353</v>
      </c>
      <c r="E2714" s="9" t="s">
        <v>5789</v>
      </c>
      <c r="F2714" s="9" t="s">
        <v>27</v>
      </c>
      <c r="G2714" s="9">
        <v>76603.67</v>
      </c>
      <c r="H2714" s="9">
        <v>7</v>
      </c>
      <c r="I2714" s="10">
        <v>10.06</v>
      </c>
      <c r="J2714" s="11">
        <v>536225.67000000004</v>
      </c>
      <c r="K2714" s="9">
        <v>55758.18</v>
      </c>
      <c r="L2714" s="11">
        <v>145918.39999999999</v>
      </c>
      <c r="M2714" s="9" t="s">
        <v>21</v>
      </c>
      <c r="N2714" s="9" t="s">
        <v>58</v>
      </c>
      <c r="O2714" s="9" t="s">
        <v>29</v>
      </c>
      <c r="P2714" s="9">
        <v>8</v>
      </c>
      <c r="Q2714" s="9">
        <v>2024</v>
      </c>
      <c r="R2714" s="11">
        <f>Raw_Data!$G2714*Raw_Data!$H2714</f>
        <v>536225.68999999994</v>
      </c>
      <c r="S2714" s="11">
        <f>Raw_Data!$R2714*Raw_Data!$I2714/100</f>
        <v>53944.304413999998</v>
      </c>
      <c r="T2714" s="11">
        <f>Raw_Data!$R2714-Raw_Data!$S2714</f>
        <v>482281.38558599993</v>
      </c>
      <c r="U2714" s="16">
        <f>Raw_Data!$L2714/Raw_Data!$J2714</f>
        <v>0.27212125074131566</v>
      </c>
    </row>
    <row r="2715" spans="1:21" x14ac:dyDescent="0.3">
      <c r="A2715" s="13" t="s">
        <v>3476</v>
      </c>
      <c r="B2715" s="12">
        <v>45510</v>
      </c>
      <c r="C2715" s="13" t="s">
        <v>18</v>
      </c>
      <c r="D2715" s="13" t="s">
        <v>252</v>
      </c>
      <c r="E2715" s="13" t="s">
        <v>5785</v>
      </c>
      <c r="F2715" s="13" t="s">
        <v>55</v>
      </c>
      <c r="G2715" s="13">
        <v>49964.09</v>
      </c>
      <c r="H2715" s="13">
        <v>112</v>
      </c>
      <c r="I2715" s="14">
        <v>16.559999999999999</v>
      </c>
      <c r="J2715" s="15">
        <v>5595977.5499999998</v>
      </c>
      <c r="K2715" s="13">
        <v>36053.69</v>
      </c>
      <c r="L2715" s="15">
        <v>1557963.81</v>
      </c>
      <c r="M2715" s="13" t="s">
        <v>36</v>
      </c>
      <c r="N2715" s="13" t="s">
        <v>28</v>
      </c>
      <c r="O2715" s="13" t="s">
        <v>29</v>
      </c>
      <c r="P2715" s="13">
        <v>8</v>
      </c>
      <c r="Q2715" s="13">
        <v>2024</v>
      </c>
      <c r="R2715" s="15">
        <f>Raw_Data!$G2715*Raw_Data!$H2715</f>
        <v>5595978.0800000001</v>
      </c>
      <c r="S2715" s="15">
        <f>Raw_Data!$R2715*Raw_Data!$I2715/100</f>
        <v>926693.97004799987</v>
      </c>
      <c r="T2715" s="15">
        <f>Raw_Data!$R2715-Raw_Data!$S2715</f>
        <v>4669284.109952</v>
      </c>
      <c r="U2715" s="17">
        <f>Raw_Data!$L2715/Raw_Data!$J2715</f>
        <v>0.27840780204702575</v>
      </c>
    </row>
    <row r="2716" spans="1:21" x14ac:dyDescent="0.3">
      <c r="A2716" s="9" t="s">
        <v>3477</v>
      </c>
      <c r="B2716" s="8">
        <v>45511</v>
      </c>
      <c r="C2716" s="9" t="s">
        <v>34</v>
      </c>
      <c r="D2716" s="9" t="s">
        <v>254</v>
      </c>
      <c r="E2716" s="9" t="s">
        <v>5789</v>
      </c>
      <c r="F2716" s="9" t="s">
        <v>32</v>
      </c>
      <c r="G2716" s="9">
        <v>69751.37</v>
      </c>
      <c r="H2716" s="9">
        <v>126</v>
      </c>
      <c r="I2716" s="10">
        <v>3.35</v>
      </c>
      <c r="J2716" s="11">
        <v>8788672.4499999993</v>
      </c>
      <c r="K2716" s="9">
        <v>59385.85</v>
      </c>
      <c r="L2716" s="11">
        <v>1306055.6399999999</v>
      </c>
      <c r="M2716" s="9" t="s">
        <v>36</v>
      </c>
      <c r="N2716" s="9" t="s">
        <v>22</v>
      </c>
      <c r="O2716" s="9" t="s">
        <v>23</v>
      </c>
      <c r="P2716" s="9">
        <v>8</v>
      </c>
      <c r="Q2716" s="9">
        <v>2024</v>
      </c>
      <c r="R2716" s="11">
        <f>Raw_Data!$G2716*Raw_Data!$H2716</f>
        <v>8788672.6199999992</v>
      </c>
      <c r="S2716" s="11">
        <f>Raw_Data!$R2716*Raw_Data!$I2716/100</f>
        <v>294420.53276999999</v>
      </c>
      <c r="T2716" s="11">
        <f>Raw_Data!$R2716-Raw_Data!$S2716</f>
        <v>8494252.0872299988</v>
      </c>
      <c r="U2716" s="16">
        <f>Raw_Data!$L2716/Raw_Data!$J2716</f>
        <v>0.14860670339352561</v>
      </c>
    </row>
    <row r="2717" spans="1:21" x14ac:dyDescent="0.3">
      <c r="A2717" s="13" t="s">
        <v>3478</v>
      </c>
      <c r="B2717" s="12">
        <v>45511</v>
      </c>
      <c r="C2717" s="13" t="s">
        <v>25</v>
      </c>
      <c r="D2717" s="13" t="s">
        <v>2546</v>
      </c>
      <c r="E2717" s="13" t="s">
        <v>5788</v>
      </c>
      <c r="F2717" s="13" t="s">
        <v>32</v>
      </c>
      <c r="G2717" s="13">
        <v>106461.21</v>
      </c>
      <c r="H2717" s="13">
        <v>121</v>
      </c>
      <c r="I2717" s="14">
        <v>3.74</v>
      </c>
      <c r="J2717" s="15">
        <v>12881806.039999999</v>
      </c>
      <c r="K2717" s="13">
        <v>91311.83</v>
      </c>
      <c r="L2717" s="15">
        <v>1833074.24</v>
      </c>
      <c r="M2717" s="13" t="s">
        <v>36</v>
      </c>
      <c r="N2717" s="13" t="s">
        <v>28</v>
      </c>
      <c r="O2717" s="13" t="s">
        <v>23</v>
      </c>
      <c r="P2717" s="13">
        <v>8</v>
      </c>
      <c r="Q2717" s="13">
        <v>2024</v>
      </c>
      <c r="R2717" s="15">
        <f>Raw_Data!$G2717*Raw_Data!$H2717</f>
        <v>12881806.41</v>
      </c>
      <c r="S2717" s="15">
        <f>Raw_Data!$R2717*Raw_Data!$I2717/100</f>
        <v>481779.55973400007</v>
      </c>
      <c r="T2717" s="15">
        <f>Raw_Data!$R2717-Raw_Data!$S2717</f>
        <v>12400026.850266</v>
      </c>
      <c r="U2717" s="17">
        <f>Raw_Data!$L2717/Raw_Data!$J2717</f>
        <v>0.14229947526829864</v>
      </c>
    </row>
    <row r="2718" spans="1:21" x14ac:dyDescent="0.3">
      <c r="A2718" s="9" t="s">
        <v>3479</v>
      </c>
      <c r="B2718" s="8">
        <v>45511</v>
      </c>
      <c r="C2718" s="9" t="s">
        <v>25</v>
      </c>
      <c r="D2718" s="9" t="s">
        <v>2227</v>
      </c>
      <c r="E2718" s="9" t="s">
        <v>5786</v>
      </c>
      <c r="F2718" s="9" t="s">
        <v>20</v>
      </c>
      <c r="G2718" s="9">
        <v>99852.27</v>
      </c>
      <c r="H2718" s="9">
        <v>89</v>
      </c>
      <c r="I2718" s="10">
        <v>4</v>
      </c>
      <c r="J2718" s="11">
        <v>8886851.5899999999</v>
      </c>
      <c r="K2718" s="9">
        <v>81062.880000000005</v>
      </c>
      <c r="L2718" s="11">
        <v>1672255.54</v>
      </c>
      <c r="M2718" s="9" t="s">
        <v>36</v>
      </c>
      <c r="N2718" s="9" t="s">
        <v>22</v>
      </c>
      <c r="O2718" s="9" t="s">
        <v>23</v>
      </c>
      <c r="P2718" s="9">
        <v>8</v>
      </c>
      <c r="Q2718" s="9">
        <v>2024</v>
      </c>
      <c r="R2718" s="11">
        <f>Raw_Data!$G2718*Raw_Data!$H2718</f>
        <v>8886852.0300000012</v>
      </c>
      <c r="S2718" s="11">
        <f>Raw_Data!$R2718*Raw_Data!$I2718/100</f>
        <v>355474.08120000007</v>
      </c>
      <c r="T2718" s="11">
        <f>Raw_Data!$R2718-Raw_Data!$S2718</f>
        <v>8531377.9488000013</v>
      </c>
      <c r="U2718" s="16">
        <f>Raw_Data!$L2718/Raw_Data!$J2718</f>
        <v>0.1881718765149312</v>
      </c>
    </row>
    <row r="2719" spans="1:21" x14ac:dyDescent="0.3">
      <c r="A2719" s="13" t="s">
        <v>3480</v>
      </c>
      <c r="B2719" s="12">
        <v>45511</v>
      </c>
      <c r="C2719" s="13" t="s">
        <v>34</v>
      </c>
      <c r="D2719" s="13" t="s">
        <v>1626</v>
      </c>
      <c r="E2719" s="13" t="s">
        <v>5785</v>
      </c>
      <c r="F2719" s="13" t="s">
        <v>27</v>
      </c>
      <c r="G2719" s="13">
        <v>59621.78</v>
      </c>
      <c r="H2719" s="13">
        <v>5</v>
      </c>
      <c r="I2719" s="14">
        <v>4</v>
      </c>
      <c r="J2719" s="15">
        <v>298108.90999999997</v>
      </c>
      <c r="K2719" s="13">
        <v>46527.28</v>
      </c>
      <c r="L2719" s="15">
        <v>65472.49</v>
      </c>
      <c r="M2719" s="13" t="s">
        <v>21</v>
      </c>
      <c r="N2719" s="13" t="s">
        <v>45</v>
      </c>
      <c r="O2719" s="13" t="s">
        <v>23</v>
      </c>
      <c r="P2719" s="13">
        <v>8</v>
      </c>
      <c r="Q2719" s="13">
        <v>2024</v>
      </c>
      <c r="R2719" s="15">
        <f>Raw_Data!$G2719*Raw_Data!$H2719</f>
        <v>298108.90000000002</v>
      </c>
      <c r="S2719" s="15">
        <f>Raw_Data!$R2719*Raw_Data!$I2719/100</f>
        <v>11924.356000000002</v>
      </c>
      <c r="T2719" s="15">
        <f>Raw_Data!$R2719-Raw_Data!$S2719</f>
        <v>286184.54399999999</v>
      </c>
      <c r="U2719" s="17">
        <f>Raw_Data!$L2719/Raw_Data!$J2719</f>
        <v>0.21962607558425545</v>
      </c>
    </row>
    <row r="2720" spans="1:21" x14ac:dyDescent="0.3">
      <c r="A2720" s="9" t="s">
        <v>3481</v>
      </c>
      <c r="B2720" s="8">
        <v>45512</v>
      </c>
      <c r="C2720" s="9" t="s">
        <v>34</v>
      </c>
      <c r="D2720" s="9" t="s">
        <v>329</v>
      </c>
      <c r="E2720" s="9" t="s">
        <v>5787</v>
      </c>
      <c r="F2720" s="9" t="s">
        <v>42</v>
      </c>
      <c r="G2720" s="9">
        <v>64032.25</v>
      </c>
      <c r="H2720" s="9">
        <v>5</v>
      </c>
      <c r="I2720" s="10">
        <v>4.84</v>
      </c>
      <c r="J2720" s="11">
        <v>320161.23</v>
      </c>
      <c r="K2720" s="9">
        <v>46872.56</v>
      </c>
      <c r="L2720" s="11">
        <v>85798.41</v>
      </c>
      <c r="M2720" s="9" t="s">
        <v>21</v>
      </c>
      <c r="N2720" s="9" t="s">
        <v>22</v>
      </c>
      <c r="O2720" s="9" t="s">
        <v>23</v>
      </c>
      <c r="P2720" s="9">
        <v>8</v>
      </c>
      <c r="Q2720" s="9">
        <v>2024</v>
      </c>
      <c r="R2720" s="11">
        <f>Raw_Data!$G2720*Raw_Data!$H2720</f>
        <v>320161.25</v>
      </c>
      <c r="S2720" s="11">
        <f>Raw_Data!$R2720*Raw_Data!$I2720/100</f>
        <v>15495.8045</v>
      </c>
      <c r="T2720" s="11">
        <f>Raw_Data!$R2720-Raw_Data!$S2720</f>
        <v>304665.44549999997</v>
      </c>
      <c r="U2720" s="16">
        <f>Raw_Data!$L2720/Raw_Data!$J2720</f>
        <v>0.26798500867828379</v>
      </c>
    </row>
    <row r="2721" spans="1:21" x14ac:dyDescent="0.3">
      <c r="A2721" s="13" t="s">
        <v>3482</v>
      </c>
      <c r="B2721" s="12">
        <v>45512</v>
      </c>
      <c r="C2721" s="13" t="s">
        <v>18</v>
      </c>
      <c r="D2721" s="13" t="s">
        <v>473</v>
      </c>
      <c r="E2721" s="13" t="s">
        <v>5787</v>
      </c>
      <c r="F2721" s="13" t="s">
        <v>32</v>
      </c>
      <c r="G2721" s="13">
        <v>52061.120000000003</v>
      </c>
      <c r="H2721" s="13">
        <v>8</v>
      </c>
      <c r="I2721" s="14">
        <v>2.95</v>
      </c>
      <c r="J2721" s="15">
        <v>416489</v>
      </c>
      <c r="K2721" s="13">
        <v>42291.89</v>
      </c>
      <c r="L2721" s="15">
        <v>78153.899999999994</v>
      </c>
      <c r="M2721" s="13" t="s">
        <v>21</v>
      </c>
      <c r="N2721" s="13" t="s">
        <v>22</v>
      </c>
      <c r="O2721" s="13" t="s">
        <v>23</v>
      </c>
      <c r="P2721" s="13">
        <v>8</v>
      </c>
      <c r="Q2721" s="13">
        <v>2024</v>
      </c>
      <c r="R2721" s="15">
        <f>Raw_Data!$G2721*Raw_Data!$H2721</f>
        <v>416488.96000000002</v>
      </c>
      <c r="S2721" s="15">
        <f>Raw_Data!$R2721*Raw_Data!$I2721/100</f>
        <v>12286.42432</v>
      </c>
      <c r="T2721" s="15">
        <f>Raw_Data!$R2721-Raw_Data!$S2721</f>
        <v>404202.53568000003</v>
      </c>
      <c r="U2721" s="17">
        <f>Raw_Data!$L2721/Raw_Data!$J2721</f>
        <v>0.18764937369294266</v>
      </c>
    </row>
    <row r="2722" spans="1:21" x14ac:dyDescent="0.3">
      <c r="A2722" s="9" t="s">
        <v>3483</v>
      </c>
      <c r="B2722" s="8">
        <v>45512</v>
      </c>
      <c r="C2722" s="9" t="s">
        <v>25</v>
      </c>
      <c r="D2722" s="9" t="s">
        <v>3484</v>
      </c>
      <c r="E2722" s="9" t="s">
        <v>5788</v>
      </c>
      <c r="F2722" s="9" t="s">
        <v>55</v>
      </c>
      <c r="G2722" s="9">
        <v>119294.93</v>
      </c>
      <c r="H2722" s="9">
        <v>8</v>
      </c>
      <c r="I2722" s="10">
        <v>3.93</v>
      </c>
      <c r="J2722" s="11">
        <v>954359.41</v>
      </c>
      <c r="K2722" s="9">
        <v>81866.17</v>
      </c>
      <c r="L2722" s="11">
        <v>299430.05</v>
      </c>
      <c r="M2722" s="9" t="s">
        <v>21</v>
      </c>
      <c r="N2722" s="9" t="s">
        <v>22</v>
      </c>
      <c r="O2722" s="9" t="s">
        <v>23</v>
      </c>
      <c r="P2722" s="9">
        <v>8</v>
      </c>
      <c r="Q2722" s="9">
        <v>2024</v>
      </c>
      <c r="R2722" s="11">
        <f>Raw_Data!$G2722*Raw_Data!$H2722</f>
        <v>954359.44</v>
      </c>
      <c r="S2722" s="11">
        <f>Raw_Data!$R2722*Raw_Data!$I2722/100</f>
        <v>37506.325991999998</v>
      </c>
      <c r="T2722" s="11">
        <f>Raw_Data!$R2722-Raw_Data!$S2722</f>
        <v>916853.11400799989</v>
      </c>
      <c r="U2722" s="16">
        <f>Raw_Data!$L2722/Raw_Data!$J2722</f>
        <v>0.31374977483587652</v>
      </c>
    </row>
    <row r="2723" spans="1:21" x14ac:dyDescent="0.3">
      <c r="A2723" s="13" t="s">
        <v>3485</v>
      </c>
      <c r="B2723" s="12">
        <v>45512</v>
      </c>
      <c r="C2723" s="13" t="s">
        <v>34</v>
      </c>
      <c r="D2723" s="13" t="s">
        <v>565</v>
      </c>
      <c r="E2723" s="13" t="s">
        <v>5787</v>
      </c>
      <c r="F2723" s="13" t="s">
        <v>20</v>
      </c>
      <c r="G2723" s="13">
        <v>53318.61</v>
      </c>
      <c r="H2723" s="13">
        <v>5</v>
      </c>
      <c r="I2723" s="14">
        <v>2.82</v>
      </c>
      <c r="J2723" s="15">
        <v>266593.05</v>
      </c>
      <c r="K2723" s="13">
        <v>40092.449999999997</v>
      </c>
      <c r="L2723" s="15">
        <v>66130.789999999994</v>
      </c>
      <c r="M2723" s="13" t="s">
        <v>21</v>
      </c>
      <c r="N2723" s="13" t="s">
        <v>22</v>
      </c>
      <c r="O2723" s="13" t="s">
        <v>23</v>
      </c>
      <c r="P2723" s="13">
        <v>8</v>
      </c>
      <c r="Q2723" s="13">
        <v>2024</v>
      </c>
      <c r="R2723" s="15">
        <f>Raw_Data!$G2723*Raw_Data!$H2723</f>
        <v>266593.05</v>
      </c>
      <c r="S2723" s="15">
        <f>Raw_Data!$R2723*Raw_Data!$I2723/100</f>
        <v>7517.9240099999997</v>
      </c>
      <c r="T2723" s="15">
        <f>Raw_Data!$R2723-Raw_Data!$S2723</f>
        <v>259075.12599</v>
      </c>
      <c r="U2723" s="17">
        <f>Raw_Data!$L2723/Raw_Data!$J2723</f>
        <v>0.24805894227175088</v>
      </c>
    </row>
    <row r="2724" spans="1:21" x14ac:dyDescent="0.3">
      <c r="A2724" s="9" t="s">
        <v>3486</v>
      </c>
      <c r="B2724" s="8">
        <v>45512</v>
      </c>
      <c r="C2724" s="9" t="s">
        <v>34</v>
      </c>
      <c r="D2724" s="9" t="s">
        <v>713</v>
      </c>
      <c r="E2724" s="9" t="s">
        <v>5790</v>
      </c>
      <c r="F2724" s="9" t="s">
        <v>32</v>
      </c>
      <c r="G2724" s="9">
        <v>70718.12</v>
      </c>
      <c r="H2724" s="9">
        <v>9</v>
      </c>
      <c r="I2724" s="10">
        <v>11.06</v>
      </c>
      <c r="J2724" s="11">
        <v>636463.04</v>
      </c>
      <c r="K2724" s="9">
        <v>59848.73</v>
      </c>
      <c r="L2724" s="11">
        <v>97824.44</v>
      </c>
      <c r="M2724" s="9" t="s">
        <v>21</v>
      </c>
      <c r="N2724" s="9" t="s">
        <v>28</v>
      </c>
      <c r="O2724" s="9" t="s">
        <v>29</v>
      </c>
      <c r="P2724" s="9">
        <v>8</v>
      </c>
      <c r="Q2724" s="9">
        <v>2024</v>
      </c>
      <c r="R2724" s="11">
        <f>Raw_Data!$G2724*Raw_Data!$H2724</f>
        <v>636463.07999999996</v>
      </c>
      <c r="S2724" s="11">
        <f>Raw_Data!$R2724*Raw_Data!$I2724/100</f>
        <v>70392.816647999993</v>
      </c>
      <c r="T2724" s="11">
        <f>Raw_Data!$R2724-Raw_Data!$S2724</f>
        <v>566070.26335199992</v>
      </c>
      <c r="U2724" s="16">
        <f>Raw_Data!$L2724/Raw_Data!$J2724</f>
        <v>0.15370011116434978</v>
      </c>
    </row>
    <row r="2725" spans="1:21" x14ac:dyDescent="0.3">
      <c r="A2725" s="13" t="s">
        <v>3487</v>
      </c>
      <c r="B2725" s="12">
        <v>45512</v>
      </c>
      <c r="C2725" s="13" t="s">
        <v>40</v>
      </c>
      <c r="D2725" s="13" t="s">
        <v>1182</v>
      </c>
      <c r="E2725" s="13" t="s">
        <v>5790</v>
      </c>
      <c r="F2725" s="13" t="s">
        <v>27</v>
      </c>
      <c r="G2725" s="13">
        <v>86851.47</v>
      </c>
      <c r="H2725" s="13">
        <v>6</v>
      </c>
      <c r="I2725" s="14">
        <v>12.5</v>
      </c>
      <c r="J2725" s="15">
        <v>521108.81</v>
      </c>
      <c r="K2725" s="13">
        <v>68537.279999999999</v>
      </c>
      <c r="L2725" s="15">
        <v>109885.14</v>
      </c>
      <c r="M2725" s="13" t="s">
        <v>21</v>
      </c>
      <c r="N2725" s="13" t="s">
        <v>45</v>
      </c>
      <c r="O2725" s="13" t="s">
        <v>29</v>
      </c>
      <c r="P2725" s="13">
        <v>8</v>
      </c>
      <c r="Q2725" s="13">
        <v>2024</v>
      </c>
      <c r="R2725" s="15">
        <f>Raw_Data!$G2725*Raw_Data!$H2725</f>
        <v>521108.82</v>
      </c>
      <c r="S2725" s="15">
        <f>Raw_Data!$R2725*Raw_Data!$I2725/100</f>
        <v>65138.602500000001</v>
      </c>
      <c r="T2725" s="15">
        <f>Raw_Data!$R2725-Raw_Data!$S2725</f>
        <v>455970.21750000003</v>
      </c>
      <c r="U2725" s="17">
        <f>Raw_Data!$L2725/Raw_Data!$J2725</f>
        <v>0.21086793754264105</v>
      </c>
    </row>
    <row r="2726" spans="1:21" x14ac:dyDescent="0.3">
      <c r="A2726" s="9" t="s">
        <v>3488</v>
      </c>
      <c r="B2726" s="8">
        <v>45513</v>
      </c>
      <c r="C2726" s="9" t="s">
        <v>34</v>
      </c>
      <c r="D2726" s="9" t="s">
        <v>1670</v>
      </c>
      <c r="E2726" s="9" t="s">
        <v>5789</v>
      </c>
      <c r="F2726" s="9" t="s">
        <v>20</v>
      </c>
      <c r="G2726" s="9">
        <v>63316.05</v>
      </c>
      <c r="H2726" s="9">
        <v>6</v>
      </c>
      <c r="I2726" s="10">
        <v>3.96</v>
      </c>
      <c r="J2726" s="11">
        <v>379896.27</v>
      </c>
      <c r="K2726" s="9">
        <v>51994.55</v>
      </c>
      <c r="L2726" s="11">
        <v>67929</v>
      </c>
      <c r="M2726" s="9" t="s">
        <v>21</v>
      </c>
      <c r="N2726" s="9" t="s">
        <v>58</v>
      </c>
      <c r="O2726" s="9" t="s">
        <v>23</v>
      </c>
      <c r="P2726" s="9">
        <v>8</v>
      </c>
      <c r="Q2726" s="9">
        <v>2024</v>
      </c>
      <c r="R2726" s="11">
        <f>Raw_Data!$G2726*Raw_Data!$H2726</f>
        <v>379896.30000000005</v>
      </c>
      <c r="S2726" s="11">
        <f>Raw_Data!$R2726*Raw_Data!$I2726/100</f>
        <v>15043.893480000002</v>
      </c>
      <c r="T2726" s="11">
        <f>Raw_Data!$R2726-Raw_Data!$S2726</f>
        <v>364852.40652000002</v>
      </c>
      <c r="U2726" s="16">
        <f>Raw_Data!$L2726/Raw_Data!$J2726</f>
        <v>0.17880933655916126</v>
      </c>
    </row>
    <row r="2727" spans="1:21" x14ac:dyDescent="0.3">
      <c r="A2727" s="13" t="s">
        <v>3489</v>
      </c>
      <c r="B2727" s="12">
        <v>45513</v>
      </c>
      <c r="C2727" s="13" t="s">
        <v>47</v>
      </c>
      <c r="D2727" s="13" t="s">
        <v>1213</v>
      </c>
      <c r="E2727" s="13" t="s">
        <v>5785</v>
      </c>
      <c r="F2727" s="13" t="s">
        <v>27</v>
      </c>
      <c r="G2727" s="13">
        <v>46817.16</v>
      </c>
      <c r="H2727" s="13">
        <v>8</v>
      </c>
      <c r="I2727" s="14">
        <v>9.58</v>
      </c>
      <c r="J2727" s="15">
        <v>374537.28</v>
      </c>
      <c r="K2727" s="13">
        <v>36428.910000000003</v>
      </c>
      <c r="L2727" s="15">
        <v>83105.97</v>
      </c>
      <c r="M2727" s="13" t="s">
        <v>21</v>
      </c>
      <c r="N2727" s="13" t="s">
        <v>28</v>
      </c>
      <c r="O2727" s="13" t="s">
        <v>29</v>
      </c>
      <c r="P2727" s="13">
        <v>8</v>
      </c>
      <c r="Q2727" s="13">
        <v>2024</v>
      </c>
      <c r="R2727" s="15">
        <f>Raw_Data!$G2727*Raw_Data!$H2727</f>
        <v>374537.28</v>
      </c>
      <c r="S2727" s="15">
        <f>Raw_Data!$R2727*Raw_Data!$I2727/100</f>
        <v>35880.671424</v>
      </c>
      <c r="T2727" s="15">
        <f>Raw_Data!$R2727-Raw_Data!$S2727</f>
        <v>338656.60857600003</v>
      </c>
      <c r="U2727" s="17">
        <f>Raw_Data!$L2727/Raw_Data!$J2727</f>
        <v>0.22188971415609146</v>
      </c>
    </row>
    <row r="2728" spans="1:21" x14ac:dyDescent="0.3">
      <c r="A2728" s="9" t="s">
        <v>3490</v>
      </c>
      <c r="B2728" s="8">
        <v>45513</v>
      </c>
      <c r="C2728" s="9" t="s">
        <v>25</v>
      </c>
      <c r="D2728" s="9" t="s">
        <v>452</v>
      </c>
      <c r="E2728" s="9" t="s">
        <v>5789</v>
      </c>
      <c r="F2728" s="9" t="s">
        <v>55</v>
      </c>
      <c r="G2728" s="9">
        <v>99169.51</v>
      </c>
      <c r="H2728" s="9">
        <v>11</v>
      </c>
      <c r="I2728" s="10">
        <v>8.19</v>
      </c>
      <c r="J2728" s="11">
        <v>1090864.6399999999</v>
      </c>
      <c r="K2728" s="9">
        <v>70809.279999999999</v>
      </c>
      <c r="L2728" s="11">
        <v>311962.59999999998</v>
      </c>
      <c r="M2728" s="9" t="s">
        <v>21</v>
      </c>
      <c r="N2728" s="9" t="s">
        <v>28</v>
      </c>
      <c r="O2728" s="9" t="s">
        <v>29</v>
      </c>
      <c r="P2728" s="9">
        <v>8</v>
      </c>
      <c r="Q2728" s="9">
        <v>2024</v>
      </c>
      <c r="R2728" s="11">
        <f>Raw_Data!$G2728*Raw_Data!$H2728</f>
        <v>1090864.6099999999</v>
      </c>
      <c r="S2728" s="11">
        <f>Raw_Data!$R2728*Raw_Data!$I2728/100</f>
        <v>89341.81155899998</v>
      </c>
      <c r="T2728" s="11">
        <f>Raw_Data!$R2728-Raw_Data!$S2728</f>
        <v>1001522.7984409999</v>
      </c>
      <c r="U2728" s="16">
        <f>Raw_Data!$L2728/Raw_Data!$J2728</f>
        <v>0.28597736929120737</v>
      </c>
    </row>
    <row r="2729" spans="1:21" x14ac:dyDescent="0.3">
      <c r="A2729" s="13" t="s">
        <v>3491</v>
      </c>
      <c r="B2729" s="12">
        <v>45514</v>
      </c>
      <c r="C2729" s="13" t="s">
        <v>25</v>
      </c>
      <c r="D2729" s="13" t="s">
        <v>3492</v>
      </c>
      <c r="E2729" s="13" t="s">
        <v>5789</v>
      </c>
      <c r="F2729" s="13" t="s">
        <v>32</v>
      </c>
      <c r="G2729" s="13">
        <v>108056.59</v>
      </c>
      <c r="H2729" s="13">
        <v>110</v>
      </c>
      <c r="I2729" s="14">
        <v>1.05</v>
      </c>
      <c r="J2729" s="15">
        <v>11886225.18</v>
      </c>
      <c r="K2729" s="13">
        <v>86261.92</v>
      </c>
      <c r="L2729" s="15">
        <v>2397414.04</v>
      </c>
      <c r="M2729" s="13" t="s">
        <v>36</v>
      </c>
      <c r="N2729" s="13" t="s">
        <v>28</v>
      </c>
      <c r="O2729" s="13" t="s">
        <v>23</v>
      </c>
      <c r="P2729" s="13">
        <v>8</v>
      </c>
      <c r="Q2729" s="13">
        <v>2024</v>
      </c>
      <c r="R2729" s="15">
        <f>Raw_Data!$G2729*Raw_Data!$H2729</f>
        <v>11886224.9</v>
      </c>
      <c r="S2729" s="15">
        <f>Raw_Data!$R2729*Raw_Data!$I2729/100</f>
        <v>124805.36145000001</v>
      </c>
      <c r="T2729" s="15">
        <f>Raw_Data!$R2729-Raw_Data!$S2729</f>
        <v>11761419.538550001</v>
      </c>
      <c r="U2729" s="17">
        <f>Raw_Data!$L2729/Raw_Data!$J2729</f>
        <v>0.20169683845750599</v>
      </c>
    </row>
    <row r="2730" spans="1:21" x14ac:dyDescent="0.3">
      <c r="A2730" s="9" t="s">
        <v>3493</v>
      </c>
      <c r="B2730" s="8">
        <v>45514</v>
      </c>
      <c r="C2730" s="9" t="s">
        <v>18</v>
      </c>
      <c r="D2730" s="9" t="s">
        <v>1242</v>
      </c>
      <c r="E2730" s="9" t="s">
        <v>5787</v>
      </c>
      <c r="F2730" s="9" t="s">
        <v>27</v>
      </c>
      <c r="G2730" s="9">
        <v>64703.62</v>
      </c>
      <c r="H2730" s="9">
        <v>9</v>
      </c>
      <c r="I2730" s="10">
        <v>2.71</v>
      </c>
      <c r="J2730" s="11">
        <v>582332.54</v>
      </c>
      <c r="K2730" s="9">
        <v>51999.33</v>
      </c>
      <c r="L2730" s="11">
        <v>114338.57</v>
      </c>
      <c r="M2730" s="9" t="s">
        <v>21</v>
      </c>
      <c r="N2730" s="9" t="s">
        <v>28</v>
      </c>
      <c r="O2730" s="9" t="s">
        <v>23</v>
      </c>
      <c r="P2730" s="9">
        <v>8</v>
      </c>
      <c r="Q2730" s="9">
        <v>2024</v>
      </c>
      <c r="R2730" s="11">
        <f>Raw_Data!$G2730*Raw_Data!$H2730</f>
        <v>582332.58000000007</v>
      </c>
      <c r="S2730" s="11">
        <f>Raw_Data!$R2730*Raw_Data!$I2730/100</f>
        <v>15781.212918000003</v>
      </c>
      <c r="T2730" s="11">
        <f>Raw_Data!$R2730-Raw_Data!$S2730</f>
        <v>566551.36708200013</v>
      </c>
      <c r="U2730" s="16">
        <f>Raw_Data!$L2730/Raw_Data!$J2730</f>
        <v>0.19634583703668698</v>
      </c>
    </row>
    <row r="2731" spans="1:21" x14ac:dyDescent="0.3">
      <c r="A2731" s="13" t="s">
        <v>3494</v>
      </c>
      <c r="B2731" s="12">
        <v>45514</v>
      </c>
      <c r="C2731" s="13" t="s">
        <v>25</v>
      </c>
      <c r="D2731" s="13" t="s">
        <v>2399</v>
      </c>
      <c r="E2731" s="13" t="s">
        <v>5790</v>
      </c>
      <c r="F2731" s="13" t="s">
        <v>32</v>
      </c>
      <c r="G2731" s="13">
        <v>124037.14</v>
      </c>
      <c r="H2731" s="13">
        <v>3</v>
      </c>
      <c r="I2731" s="14">
        <v>0.66</v>
      </c>
      <c r="J2731" s="15">
        <v>372111.42</v>
      </c>
      <c r="K2731" s="13">
        <v>107963.8</v>
      </c>
      <c r="L2731" s="15">
        <v>48220.02</v>
      </c>
      <c r="M2731" s="13" t="s">
        <v>21</v>
      </c>
      <c r="N2731" s="13" t="s">
        <v>28</v>
      </c>
      <c r="O2731" s="13" t="s">
        <v>23</v>
      </c>
      <c r="P2731" s="13">
        <v>8</v>
      </c>
      <c r="Q2731" s="13">
        <v>2024</v>
      </c>
      <c r="R2731" s="15">
        <f>Raw_Data!$G2731*Raw_Data!$H2731</f>
        <v>372111.42</v>
      </c>
      <c r="S2731" s="15">
        <f>Raw_Data!$R2731*Raw_Data!$I2731/100</f>
        <v>2455.9353719999999</v>
      </c>
      <c r="T2731" s="15">
        <f>Raw_Data!$R2731-Raw_Data!$S2731</f>
        <v>369655.48462800001</v>
      </c>
      <c r="U2731" s="17">
        <f>Raw_Data!$L2731/Raw_Data!$J2731</f>
        <v>0.12958489691071562</v>
      </c>
    </row>
    <row r="2732" spans="1:21" x14ac:dyDescent="0.3">
      <c r="A2732" s="9" t="s">
        <v>3495</v>
      </c>
      <c r="B2732" s="8">
        <v>45514</v>
      </c>
      <c r="C2732" s="9" t="s">
        <v>25</v>
      </c>
      <c r="D2732" s="9" t="s">
        <v>103</v>
      </c>
      <c r="E2732" s="9" t="s">
        <v>5787</v>
      </c>
      <c r="F2732" s="9" t="s">
        <v>32</v>
      </c>
      <c r="G2732" s="9">
        <v>109005.01</v>
      </c>
      <c r="H2732" s="9">
        <v>12</v>
      </c>
      <c r="I2732" s="10">
        <v>2.39</v>
      </c>
      <c r="J2732" s="11">
        <v>1308060.06</v>
      </c>
      <c r="K2732" s="9">
        <v>89722.87</v>
      </c>
      <c r="L2732" s="11">
        <v>231385.58</v>
      </c>
      <c r="M2732" s="9" t="s">
        <v>21</v>
      </c>
      <c r="N2732" s="9" t="s">
        <v>28</v>
      </c>
      <c r="O2732" s="9" t="s">
        <v>23</v>
      </c>
      <c r="P2732" s="9">
        <v>8</v>
      </c>
      <c r="Q2732" s="9">
        <v>2024</v>
      </c>
      <c r="R2732" s="11">
        <f>Raw_Data!$G2732*Raw_Data!$H2732</f>
        <v>1308060.1199999999</v>
      </c>
      <c r="S2732" s="11">
        <f>Raw_Data!$R2732*Raw_Data!$I2732/100</f>
        <v>31262.636867999998</v>
      </c>
      <c r="T2732" s="11">
        <f>Raw_Data!$R2732-Raw_Data!$S2732</f>
        <v>1276797.4831319998</v>
      </c>
      <c r="U2732" s="16">
        <f>Raw_Data!$L2732/Raw_Data!$J2732</f>
        <v>0.17689216808592106</v>
      </c>
    </row>
    <row r="2733" spans="1:21" x14ac:dyDescent="0.3">
      <c r="A2733" s="13" t="s">
        <v>3496</v>
      </c>
      <c r="B2733" s="12">
        <v>45515</v>
      </c>
      <c r="C2733" s="13" t="s">
        <v>25</v>
      </c>
      <c r="D2733" s="13" t="s">
        <v>1370</v>
      </c>
      <c r="E2733" s="13" t="s">
        <v>5789</v>
      </c>
      <c r="F2733" s="13" t="s">
        <v>42</v>
      </c>
      <c r="G2733" s="13">
        <v>105785.7</v>
      </c>
      <c r="H2733" s="13">
        <v>51</v>
      </c>
      <c r="I2733" s="14">
        <v>5.29</v>
      </c>
      <c r="J2733" s="15">
        <v>5395070.5099999998</v>
      </c>
      <c r="K2733" s="13">
        <v>78668.27</v>
      </c>
      <c r="L2733" s="15">
        <v>1382988.55</v>
      </c>
      <c r="M2733" s="13" t="s">
        <v>36</v>
      </c>
      <c r="N2733" s="13" t="s">
        <v>45</v>
      </c>
      <c r="O2733" s="13" t="s">
        <v>23</v>
      </c>
      <c r="P2733" s="13">
        <v>8</v>
      </c>
      <c r="Q2733" s="13">
        <v>2024</v>
      </c>
      <c r="R2733" s="15">
        <f>Raw_Data!$G2733*Raw_Data!$H2733</f>
        <v>5395070.7000000002</v>
      </c>
      <c r="S2733" s="15">
        <f>Raw_Data!$R2733*Raw_Data!$I2733/100</f>
        <v>285399.24003000004</v>
      </c>
      <c r="T2733" s="15">
        <f>Raw_Data!$R2733-Raw_Data!$S2733</f>
        <v>5109671.4599700002</v>
      </c>
      <c r="U2733" s="17">
        <f>Raw_Data!$L2733/Raw_Data!$J2733</f>
        <v>0.25634299819373446</v>
      </c>
    </row>
    <row r="2734" spans="1:21" x14ac:dyDescent="0.3">
      <c r="A2734" s="9" t="s">
        <v>3497</v>
      </c>
      <c r="B2734" s="8">
        <v>45515</v>
      </c>
      <c r="C2734" s="9" t="s">
        <v>18</v>
      </c>
      <c r="D2734" s="9" t="s">
        <v>1787</v>
      </c>
      <c r="E2734" s="9" t="s">
        <v>5789</v>
      </c>
      <c r="F2734" s="9" t="s">
        <v>42</v>
      </c>
      <c r="G2734" s="9">
        <v>66077.149999999994</v>
      </c>
      <c r="H2734" s="9">
        <v>9</v>
      </c>
      <c r="I2734" s="10">
        <v>17.600000000000001</v>
      </c>
      <c r="J2734" s="11">
        <v>594694.39</v>
      </c>
      <c r="K2734" s="9">
        <v>46961.05</v>
      </c>
      <c r="L2734" s="11">
        <v>172044.98</v>
      </c>
      <c r="M2734" s="9" t="s">
        <v>21</v>
      </c>
      <c r="N2734" s="9" t="s">
        <v>28</v>
      </c>
      <c r="O2734" s="9" t="s">
        <v>29</v>
      </c>
      <c r="P2734" s="9">
        <v>8</v>
      </c>
      <c r="Q2734" s="9">
        <v>2024</v>
      </c>
      <c r="R2734" s="11">
        <f>Raw_Data!$G2734*Raw_Data!$H2734</f>
        <v>594694.35</v>
      </c>
      <c r="S2734" s="11">
        <f>Raw_Data!$R2734*Raw_Data!$I2734/100</f>
        <v>104666.2056</v>
      </c>
      <c r="T2734" s="11">
        <f>Raw_Data!$R2734-Raw_Data!$S2734</f>
        <v>490028.14439999999</v>
      </c>
      <c r="U2734" s="16">
        <f>Raw_Data!$L2734/Raw_Data!$J2734</f>
        <v>0.28929982003025118</v>
      </c>
    </row>
    <row r="2735" spans="1:21" x14ac:dyDescent="0.3">
      <c r="A2735" s="13" t="s">
        <v>3498</v>
      </c>
      <c r="B2735" s="12">
        <v>45515</v>
      </c>
      <c r="C2735" s="13" t="s">
        <v>18</v>
      </c>
      <c r="D2735" s="13" t="s">
        <v>1496</v>
      </c>
      <c r="E2735" s="13" t="s">
        <v>5788</v>
      </c>
      <c r="F2735" s="13" t="s">
        <v>32</v>
      </c>
      <c r="G2735" s="13">
        <v>78477.78</v>
      </c>
      <c r="H2735" s="13">
        <v>3</v>
      </c>
      <c r="I2735" s="14">
        <v>0.97</v>
      </c>
      <c r="J2735" s="15">
        <v>235433.35</v>
      </c>
      <c r="K2735" s="13">
        <v>63074.91</v>
      </c>
      <c r="L2735" s="15">
        <v>46208.63</v>
      </c>
      <c r="M2735" s="13" t="s">
        <v>21</v>
      </c>
      <c r="N2735" s="13" t="s">
        <v>28</v>
      </c>
      <c r="O2735" s="13" t="s">
        <v>23</v>
      </c>
      <c r="P2735" s="13">
        <v>8</v>
      </c>
      <c r="Q2735" s="13">
        <v>2024</v>
      </c>
      <c r="R2735" s="15">
        <f>Raw_Data!$G2735*Raw_Data!$H2735</f>
        <v>235433.34</v>
      </c>
      <c r="S2735" s="15">
        <f>Raw_Data!$R2735*Raw_Data!$I2735/100</f>
        <v>2283.7033979999997</v>
      </c>
      <c r="T2735" s="15">
        <f>Raw_Data!$R2735-Raw_Data!$S2735</f>
        <v>233149.63660199998</v>
      </c>
      <c r="U2735" s="17">
        <f>Raw_Data!$L2735/Raw_Data!$J2735</f>
        <v>0.1962705368631929</v>
      </c>
    </row>
    <row r="2736" spans="1:21" x14ac:dyDescent="0.3">
      <c r="A2736" s="9" t="s">
        <v>3499</v>
      </c>
      <c r="B2736" s="8">
        <v>45515</v>
      </c>
      <c r="C2736" s="9" t="s">
        <v>40</v>
      </c>
      <c r="D2736" s="9" t="s">
        <v>693</v>
      </c>
      <c r="E2736" s="9" t="s">
        <v>5788</v>
      </c>
      <c r="F2736" s="9" t="s">
        <v>32</v>
      </c>
      <c r="G2736" s="9">
        <v>94686.95</v>
      </c>
      <c r="H2736" s="9">
        <v>57</v>
      </c>
      <c r="I2736" s="10">
        <v>1.76</v>
      </c>
      <c r="J2736" s="11">
        <v>5397155.9900000002</v>
      </c>
      <c r="K2736" s="9">
        <v>82877.11</v>
      </c>
      <c r="L2736" s="11">
        <v>673160.59</v>
      </c>
      <c r="M2736" s="9" t="s">
        <v>36</v>
      </c>
      <c r="N2736" s="9" t="s">
        <v>22</v>
      </c>
      <c r="O2736" s="9" t="s">
        <v>23</v>
      </c>
      <c r="P2736" s="9">
        <v>8</v>
      </c>
      <c r="Q2736" s="9">
        <v>2024</v>
      </c>
      <c r="R2736" s="11">
        <f>Raw_Data!$G2736*Raw_Data!$H2736</f>
        <v>5397156.1499999994</v>
      </c>
      <c r="S2736" s="11">
        <f>Raw_Data!$R2736*Raw_Data!$I2736/100</f>
        <v>94989.948239999998</v>
      </c>
      <c r="T2736" s="11">
        <f>Raw_Data!$R2736-Raw_Data!$S2736</f>
        <v>5302166.2017599996</v>
      </c>
      <c r="U2736" s="16">
        <f>Raw_Data!$L2736/Raw_Data!$J2736</f>
        <v>0.12472505727965812</v>
      </c>
    </row>
    <row r="2737" spans="1:21" x14ac:dyDescent="0.3">
      <c r="A2737" s="13" t="s">
        <v>3500</v>
      </c>
      <c r="B2737" s="12">
        <v>45516</v>
      </c>
      <c r="C2737" s="13" t="s">
        <v>34</v>
      </c>
      <c r="D2737" s="13" t="s">
        <v>2015</v>
      </c>
      <c r="E2737" s="13" t="s">
        <v>5789</v>
      </c>
      <c r="F2737" s="13" t="s">
        <v>55</v>
      </c>
      <c r="G2737" s="13">
        <v>72505.23</v>
      </c>
      <c r="H2737" s="13">
        <v>103</v>
      </c>
      <c r="I2737" s="14">
        <v>10.34</v>
      </c>
      <c r="J2737" s="15">
        <v>7468038.75</v>
      </c>
      <c r="K2737" s="13">
        <v>51209.06</v>
      </c>
      <c r="L2737" s="15">
        <v>2193505.85</v>
      </c>
      <c r="M2737" s="13" t="s">
        <v>36</v>
      </c>
      <c r="N2737" s="13" t="s">
        <v>22</v>
      </c>
      <c r="O2737" s="13" t="s">
        <v>29</v>
      </c>
      <c r="P2737" s="13">
        <v>8</v>
      </c>
      <c r="Q2737" s="13">
        <v>2024</v>
      </c>
      <c r="R2737" s="15">
        <f>Raw_Data!$G2737*Raw_Data!$H2737</f>
        <v>7468038.6899999995</v>
      </c>
      <c r="S2737" s="15">
        <f>Raw_Data!$R2737*Raw_Data!$I2737/100</f>
        <v>772195.20054600004</v>
      </c>
      <c r="T2737" s="15">
        <f>Raw_Data!$R2737-Raw_Data!$S2737</f>
        <v>6695843.4894539993</v>
      </c>
      <c r="U2737" s="17">
        <f>Raw_Data!$L2737/Raw_Data!$J2737</f>
        <v>0.29371913074232509</v>
      </c>
    </row>
    <row r="2738" spans="1:21" x14ac:dyDescent="0.3">
      <c r="A2738" s="9" t="s">
        <v>3501</v>
      </c>
      <c r="B2738" s="8">
        <v>45516</v>
      </c>
      <c r="C2738" s="9" t="s">
        <v>34</v>
      </c>
      <c r="D2738" s="9" t="s">
        <v>599</v>
      </c>
      <c r="E2738" s="9" t="s">
        <v>5786</v>
      </c>
      <c r="F2738" s="9" t="s">
        <v>20</v>
      </c>
      <c r="G2738" s="9">
        <v>72735.53</v>
      </c>
      <c r="H2738" s="9">
        <v>58</v>
      </c>
      <c r="I2738" s="10">
        <v>2.42</v>
      </c>
      <c r="J2738" s="11">
        <v>4218660.76</v>
      </c>
      <c r="K2738" s="9">
        <v>58906.46</v>
      </c>
      <c r="L2738" s="11">
        <v>802086.22</v>
      </c>
      <c r="M2738" s="9" t="s">
        <v>36</v>
      </c>
      <c r="N2738" s="9" t="s">
        <v>28</v>
      </c>
      <c r="O2738" s="9" t="s">
        <v>23</v>
      </c>
      <c r="P2738" s="9">
        <v>8</v>
      </c>
      <c r="Q2738" s="9">
        <v>2024</v>
      </c>
      <c r="R2738" s="11">
        <f>Raw_Data!$G2738*Raw_Data!$H2738</f>
        <v>4218660.74</v>
      </c>
      <c r="S2738" s="11">
        <f>Raw_Data!$R2738*Raw_Data!$I2738/100</f>
        <v>102091.58990800001</v>
      </c>
      <c r="T2738" s="11">
        <f>Raw_Data!$R2738-Raw_Data!$S2738</f>
        <v>4116569.1500920001</v>
      </c>
      <c r="U2738" s="16">
        <f>Raw_Data!$L2738/Raw_Data!$J2738</f>
        <v>0.1901281628532748</v>
      </c>
    </row>
    <row r="2739" spans="1:21" x14ac:dyDescent="0.3">
      <c r="A2739" s="13" t="s">
        <v>3502</v>
      </c>
      <c r="B2739" s="12">
        <v>45516</v>
      </c>
      <c r="C2739" s="13" t="s">
        <v>47</v>
      </c>
      <c r="D2739" s="13" t="s">
        <v>1455</v>
      </c>
      <c r="E2739" s="13" t="s">
        <v>5785</v>
      </c>
      <c r="F2739" s="13" t="s">
        <v>20</v>
      </c>
      <c r="G2739" s="13">
        <v>48086.64</v>
      </c>
      <c r="H2739" s="13">
        <v>1</v>
      </c>
      <c r="I2739" s="14">
        <v>1.99</v>
      </c>
      <c r="J2739" s="15">
        <v>48086.64</v>
      </c>
      <c r="K2739" s="13">
        <v>40675.269999999997</v>
      </c>
      <c r="L2739" s="15">
        <v>7411.37</v>
      </c>
      <c r="M2739" s="13" t="s">
        <v>21</v>
      </c>
      <c r="N2739" s="13" t="s">
        <v>28</v>
      </c>
      <c r="O2739" s="13" t="s">
        <v>23</v>
      </c>
      <c r="P2739" s="13">
        <v>8</v>
      </c>
      <c r="Q2739" s="13">
        <v>2024</v>
      </c>
      <c r="R2739" s="15">
        <f>Raw_Data!$G2739*Raw_Data!$H2739</f>
        <v>48086.64</v>
      </c>
      <c r="S2739" s="15">
        <f>Raw_Data!$R2739*Raw_Data!$I2739/100</f>
        <v>956.92413599999998</v>
      </c>
      <c r="T2739" s="15">
        <f>Raw_Data!$R2739-Raw_Data!$S2739</f>
        <v>47129.715863999998</v>
      </c>
      <c r="U2739" s="17">
        <f>Raw_Data!$L2739/Raw_Data!$J2739</f>
        <v>0.15412534541818684</v>
      </c>
    </row>
    <row r="2740" spans="1:21" x14ac:dyDescent="0.3">
      <c r="A2740" s="9" t="s">
        <v>3503</v>
      </c>
      <c r="B2740" s="8">
        <v>45516</v>
      </c>
      <c r="C2740" s="9" t="s">
        <v>47</v>
      </c>
      <c r="D2740" s="9" t="s">
        <v>1273</v>
      </c>
      <c r="E2740" s="9" t="s">
        <v>5789</v>
      </c>
      <c r="F2740" s="9" t="s">
        <v>27</v>
      </c>
      <c r="G2740" s="9">
        <v>43746.6</v>
      </c>
      <c r="H2740" s="9">
        <v>63</v>
      </c>
      <c r="I2740" s="10">
        <v>16</v>
      </c>
      <c r="J2740" s="11">
        <v>2756036.02</v>
      </c>
      <c r="K2740" s="9">
        <v>33843.54</v>
      </c>
      <c r="L2740" s="11">
        <v>623892.84</v>
      </c>
      <c r="M2740" s="9" t="s">
        <v>36</v>
      </c>
      <c r="N2740" s="9" t="s">
        <v>28</v>
      </c>
      <c r="O2740" s="9" t="s">
        <v>29</v>
      </c>
      <c r="P2740" s="9">
        <v>8</v>
      </c>
      <c r="Q2740" s="9">
        <v>2024</v>
      </c>
      <c r="R2740" s="11">
        <f>Raw_Data!$G2740*Raw_Data!$H2740</f>
        <v>2756035.8</v>
      </c>
      <c r="S2740" s="11">
        <f>Raw_Data!$R2740*Raw_Data!$I2740/100</f>
        <v>440965.72799999994</v>
      </c>
      <c r="T2740" s="11">
        <f>Raw_Data!$R2740-Raw_Data!$S2740</f>
        <v>2315070.0719999997</v>
      </c>
      <c r="U2740" s="16">
        <f>Raw_Data!$L2740/Raw_Data!$J2740</f>
        <v>0.22637325327845315</v>
      </c>
    </row>
    <row r="2741" spans="1:21" x14ac:dyDescent="0.3">
      <c r="A2741" s="13" t="s">
        <v>3504</v>
      </c>
      <c r="B2741" s="12">
        <v>45517</v>
      </c>
      <c r="C2741" s="13" t="s">
        <v>25</v>
      </c>
      <c r="D2741" s="13" t="s">
        <v>638</v>
      </c>
      <c r="E2741" s="13" t="s">
        <v>5788</v>
      </c>
      <c r="F2741" s="13" t="s">
        <v>20</v>
      </c>
      <c r="G2741" s="13">
        <v>92574.44</v>
      </c>
      <c r="H2741" s="13">
        <v>4</v>
      </c>
      <c r="I2741" s="14">
        <v>3.28</v>
      </c>
      <c r="J2741" s="15">
        <v>370297.78</v>
      </c>
      <c r="K2741" s="13">
        <v>70627.89</v>
      </c>
      <c r="L2741" s="15">
        <v>87786.22</v>
      </c>
      <c r="M2741" s="13" t="s">
        <v>21</v>
      </c>
      <c r="N2741" s="13" t="s">
        <v>28</v>
      </c>
      <c r="O2741" s="13" t="s">
        <v>23</v>
      </c>
      <c r="P2741" s="13">
        <v>8</v>
      </c>
      <c r="Q2741" s="13">
        <v>2024</v>
      </c>
      <c r="R2741" s="15">
        <f>Raw_Data!$G2741*Raw_Data!$H2741</f>
        <v>370297.76</v>
      </c>
      <c r="S2741" s="15">
        <f>Raw_Data!$R2741*Raw_Data!$I2741/100</f>
        <v>12145.766528</v>
      </c>
      <c r="T2741" s="15">
        <f>Raw_Data!$R2741-Raw_Data!$S2741</f>
        <v>358151.993472</v>
      </c>
      <c r="U2741" s="17">
        <f>Raw_Data!$L2741/Raw_Data!$J2741</f>
        <v>0.23706925815218227</v>
      </c>
    </row>
    <row r="2742" spans="1:21" x14ac:dyDescent="0.3">
      <c r="A2742" s="9" t="s">
        <v>3505</v>
      </c>
      <c r="B2742" s="8">
        <v>45517</v>
      </c>
      <c r="C2742" s="9" t="s">
        <v>47</v>
      </c>
      <c r="D2742" s="9" t="s">
        <v>217</v>
      </c>
      <c r="E2742" s="9" t="s">
        <v>5790</v>
      </c>
      <c r="F2742" s="9" t="s">
        <v>32</v>
      </c>
      <c r="G2742" s="9">
        <v>49982.68</v>
      </c>
      <c r="H2742" s="9">
        <v>15</v>
      </c>
      <c r="I2742" s="10">
        <v>16.02</v>
      </c>
      <c r="J2742" s="11">
        <v>749740.14</v>
      </c>
      <c r="K2742" s="9">
        <v>41992.47</v>
      </c>
      <c r="L2742" s="11">
        <v>119853.05</v>
      </c>
      <c r="M2742" s="9" t="s">
        <v>21</v>
      </c>
      <c r="N2742" s="9" t="s">
        <v>45</v>
      </c>
      <c r="O2742" s="9" t="s">
        <v>29</v>
      </c>
      <c r="P2742" s="9">
        <v>8</v>
      </c>
      <c r="Q2742" s="9">
        <v>2024</v>
      </c>
      <c r="R2742" s="11">
        <f>Raw_Data!$G2742*Raw_Data!$H2742</f>
        <v>749740.2</v>
      </c>
      <c r="S2742" s="11">
        <f>Raw_Data!$R2742*Raw_Data!$I2742/100</f>
        <v>120108.38003999999</v>
      </c>
      <c r="T2742" s="11">
        <f>Raw_Data!$R2742-Raw_Data!$S2742</f>
        <v>629631.81995999999</v>
      </c>
      <c r="U2742" s="16">
        <f>Raw_Data!$L2742/Raw_Data!$J2742</f>
        <v>0.15985945477055558</v>
      </c>
    </row>
    <row r="2743" spans="1:21" x14ac:dyDescent="0.3">
      <c r="A2743" s="13" t="s">
        <v>3506</v>
      </c>
      <c r="B2743" s="12">
        <v>45517</v>
      </c>
      <c r="C2743" s="13" t="s">
        <v>25</v>
      </c>
      <c r="D2743" s="13" t="s">
        <v>813</v>
      </c>
      <c r="E2743" s="13" t="s">
        <v>5785</v>
      </c>
      <c r="F2743" s="13" t="s">
        <v>27</v>
      </c>
      <c r="G2743" s="13">
        <v>108962.41</v>
      </c>
      <c r="H2743" s="13">
        <v>3</v>
      </c>
      <c r="I2743" s="14">
        <v>2.59</v>
      </c>
      <c r="J2743" s="15">
        <v>326887.21999999997</v>
      </c>
      <c r="K2743" s="13">
        <v>83851.08</v>
      </c>
      <c r="L2743" s="15">
        <v>75333.990000000005</v>
      </c>
      <c r="M2743" s="13" t="s">
        <v>21</v>
      </c>
      <c r="N2743" s="13" t="s">
        <v>22</v>
      </c>
      <c r="O2743" s="13" t="s">
        <v>23</v>
      </c>
      <c r="P2743" s="13">
        <v>8</v>
      </c>
      <c r="Q2743" s="13">
        <v>2024</v>
      </c>
      <c r="R2743" s="15">
        <f>Raw_Data!$G2743*Raw_Data!$H2743</f>
        <v>326887.23</v>
      </c>
      <c r="S2743" s="15">
        <f>Raw_Data!$R2743*Raw_Data!$I2743/100</f>
        <v>8466.3792569999987</v>
      </c>
      <c r="T2743" s="15">
        <f>Raw_Data!$R2743-Raw_Data!$S2743</f>
        <v>318420.85074299999</v>
      </c>
      <c r="U2743" s="17">
        <f>Raw_Data!$L2743/Raw_Data!$J2743</f>
        <v>0.23045865788206712</v>
      </c>
    </row>
    <row r="2744" spans="1:21" x14ac:dyDescent="0.3">
      <c r="A2744" s="9" t="s">
        <v>3507</v>
      </c>
      <c r="B2744" s="8">
        <v>45517</v>
      </c>
      <c r="C2744" s="9" t="s">
        <v>18</v>
      </c>
      <c r="D2744" s="9" t="s">
        <v>1892</v>
      </c>
      <c r="E2744" s="9" t="s">
        <v>5787</v>
      </c>
      <c r="F2744" s="9" t="s">
        <v>32</v>
      </c>
      <c r="G2744" s="9">
        <v>46997.93</v>
      </c>
      <c r="H2744" s="9">
        <v>11</v>
      </c>
      <c r="I2744" s="10">
        <v>4.6100000000000003</v>
      </c>
      <c r="J2744" s="11">
        <v>516977.25</v>
      </c>
      <c r="K2744" s="9">
        <v>39559.699999999997</v>
      </c>
      <c r="L2744" s="11">
        <v>81820.490000000005</v>
      </c>
      <c r="M2744" s="9" t="s">
        <v>21</v>
      </c>
      <c r="N2744" s="9" t="s">
        <v>58</v>
      </c>
      <c r="O2744" s="9" t="s">
        <v>23</v>
      </c>
      <c r="P2744" s="9">
        <v>8</v>
      </c>
      <c r="Q2744" s="9">
        <v>2024</v>
      </c>
      <c r="R2744" s="11">
        <f>Raw_Data!$G2744*Raw_Data!$H2744</f>
        <v>516977.23</v>
      </c>
      <c r="S2744" s="11">
        <f>Raw_Data!$R2744*Raw_Data!$I2744/100</f>
        <v>23832.650303000002</v>
      </c>
      <c r="T2744" s="11">
        <f>Raw_Data!$R2744-Raw_Data!$S2744</f>
        <v>493144.57969699998</v>
      </c>
      <c r="U2744" s="16">
        <f>Raw_Data!$L2744/Raw_Data!$J2744</f>
        <v>0.15826709976115971</v>
      </c>
    </row>
    <row r="2745" spans="1:21" x14ac:dyDescent="0.3">
      <c r="A2745" s="13" t="s">
        <v>3508</v>
      </c>
      <c r="B2745" s="12">
        <v>45517</v>
      </c>
      <c r="C2745" s="13" t="s">
        <v>34</v>
      </c>
      <c r="D2745" s="13" t="s">
        <v>2055</v>
      </c>
      <c r="E2745" s="13" t="s">
        <v>5787</v>
      </c>
      <c r="F2745" s="13" t="s">
        <v>27</v>
      </c>
      <c r="G2745" s="13">
        <v>64514.84</v>
      </c>
      <c r="H2745" s="13">
        <v>9</v>
      </c>
      <c r="I2745" s="14">
        <v>10.74</v>
      </c>
      <c r="J2745" s="15">
        <v>580633.56000000006</v>
      </c>
      <c r="K2745" s="13">
        <v>50840.35</v>
      </c>
      <c r="L2745" s="15">
        <v>123070.41</v>
      </c>
      <c r="M2745" s="13" t="s">
        <v>21</v>
      </c>
      <c r="N2745" s="13" t="s">
        <v>28</v>
      </c>
      <c r="O2745" s="13" t="s">
        <v>29</v>
      </c>
      <c r="P2745" s="13">
        <v>8</v>
      </c>
      <c r="Q2745" s="13">
        <v>2024</v>
      </c>
      <c r="R2745" s="15">
        <f>Raw_Data!$G2745*Raw_Data!$H2745</f>
        <v>580633.55999999994</v>
      </c>
      <c r="S2745" s="15">
        <f>Raw_Data!$R2745*Raw_Data!$I2745/100</f>
        <v>62360.044343999994</v>
      </c>
      <c r="T2745" s="15">
        <f>Raw_Data!$R2745-Raw_Data!$S2745</f>
        <v>518273.51565599995</v>
      </c>
      <c r="U2745" s="17">
        <f>Raw_Data!$L2745/Raw_Data!$J2745</f>
        <v>0.21195882993742213</v>
      </c>
    </row>
    <row r="2746" spans="1:21" x14ac:dyDescent="0.3">
      <c r="A2746" s="9" t="s">
        <v>3509</v>
      </c>
      <c r="B2746" s="8">
        <v>45517</v>
      </c>
      <c r="C2746" s="9" t="s">
        <v>40</v>
      </c>
      <c r="D2746" s="9" t="s">
        <v>84</v>
      </c>
      <c r="E2746" s="9" t="s">
        <v>5785</v>
      </c>
      <c r="F2746" s="9" t="s">
        <v>42</v>
      </c>
      <c r="G2746" s="9">
        <v>105156.98</v>
      </c>
      <c r="H2746" s="9">
        <v>3</v>
      </c>
      <c r="I2746" s="10">
        <v>11.58</v>
      </c>
      <c r="J2746" s="11">
        <v>315470.94</v>
      </c>
      <c r="K2746" s="9">
        <v>77579.14</v>
      </c>
      <c r="L2746" s="11">
        <v>82733.53</v>
      </c>
      <c r="M2746" s="9" t="s">
        <v>21</v>
      </c>
      <c r="N2746" s="9" t="s">
        <v>28</v>
      </c>
      <c r="O2746" s="9" t="s">
        <v>29</v>
      </c>
      <c r="P2746" s="9">
        <v>8</v>
      </c>
      <c r="Q2746" s="9">
        <v>2024</v>
      </c>
      <c r="R2746" s="11">
        <f>Raw_Data!$G2746*Raw_Data!$H2746</f>
        <v>315470.94</v>
      </c>
      <c r="S2746" s="11">
        <f>Raw_Data!$R2746*Raw_Data!$I2746/100</f>
        <v>36531.534851999997</v>
      </c>
      <c r="T2746" s="11">
        <f>Raw_Data!$R2746-Raw_Data!$S2746</f>
        <v>278939.40514799999</v>
      </c>
      <c r="U2746" s="16">
        <f>Raw_Data!$L2746/Raw_Data!$J2746</f>
        <v>0.26225404469901409</v>
      </c>
    </row>
    <row r="2747" spans="1:21" x14ac:dyDescent="0.3">
      <c r="A2747" s="13" t="s">
        <v>3510</v>
      </c>
      <c r="B2747" s="12">
        <v>45518</v>
      </c>
      <c r="C2747" s="13" t="s">
        <v>47</v>
      </c>
      <c r="D2747" s="13" t="s">
        <v>182</v>
      </c>
      <c r="E2747" s="13" t="s">
        <v>5790</v>
      </c>
      <c r="F2747" s="13" t="s">
        <v>42</v>
      </c>
      <c r="G2747" s="13">
        <v>56125.74</v>
      </c>
      <c r="H2747" s="13">
        <v>12</v>
      </c>
      <c r="I2747" s="14">
        <v>3.58</v>
      </c>
      <c r="J2747" s="15">
        <v>673508.92</v>
      </c>
      <c r="K2747" s="13">
        <v>43406.58</v>
      </c>
      <c r="L2747" s="15">
        <v>152629.93</v>
      </c>
      <c r="M2747" s="13" t="s">
        <v>21</v>
      </c>
      <c r="N2747" s="13" t="s">
        <v>28</v>
      </c>
      <c r="O2747" s="13" t="s">
        <v>23</v>
      </c>
      <c r="P2747" s="13">
        <v>8</v>
      </c>
      <c r="Q2747" s="13">
        <v>2024</v>
      </c>
      <c r="R2747" s="15">
        <f>Raw_Data!$G2747*Raw_Data!$H2747</f>
        <v>673508.88</v>
      </c>
      <c r="S2747" s="15">
        <f>Raw_Data!$R2747*Raw_Data!$I2747/100</f>
        <v>24111.617904000002</v>
      </c>
      <c r="T2747" s="15">
        <f>Raw_Data!$R2747-Raw_Data!$S2747</f>
        <v>649397.26209600002</v>
      </c>
      <c r="U2747" s="17">
        <f>Raw_Data!$L2747/Raw_Data!$J2747</f>
        <v>0.22661901790402417</v>
      </c>
    </row>
    <row r="2748" spans="1:21" x14ac:dyDescent="0.3">
      <c r="A2748" s="9" t="s">
        <v>3511</v>
      </c>
      <c r="B2748" s="8">
        <v>45518</v>
      </c>
      <c r="C2748" s="9" t="s">
        <v>40</v>
      </c>
      <c r="D2748" s="9" t="s">
        <v>586</v>
      </c>
      <c r="E2748" s="9" t="s">
        <v>5786</v>
      </c>
      <c r="F2748" s="9" t="s">
        <v>20</v>
      </c>
      <c r="G2748" s="9">
        <v>72598.39</v>
      </c>
      <c r="H2748" s="9">
        <v>1</v>
      </c>
      <c r="I2748" s="10">
        <v>13.01</v>
      </c>
      <c r="J2748" s="11">
        <v>72598.39</v>
      </c>
      <c r="K2748" s="9">
        <v>61044.06</v>
      </c>
      <c r="L2748" s="11">
        <v>11554.33</v>
      </c>
      <c r="M2748" s="9" t="s">
        <v>21</v>
      </c>
      <c r="N2748" s="9" t="s">
        <v>28</v>
      </c>
      <c r="O2748" s="9" t="s">
        <v>29</v>
      </c>
      <c r="P2748" s="9">
        <v>8</v>
      </c>
      <c r="Q2748" s="9">
        <v>2024</v>
      </c>
      <c r="R2748" s="11">
        <f>Raw_Data!$G2748*Raw_Data!$H2748</f>
        <v>72598.39</v>
      </c>
      <c r="S2748" s="11">
        <f>Raw_Data!$R2748*Raw_Data!$I2748/100</f>
        <v>9445.0505389999998</v>
      </c>
      <c r="T2748" s="11">
        <f>Raw_Data!$R2748-Raw_Data!$S2748</f>
        <v>63153.339460999996</v>
      </c>
      <c r="U2748" s="16">
        <f>Raw_Data!$L2748/Raw_Data!$J2748</f>
        <v>0.15915408041417997</v>
      </c>
    </row>
    <row r="2749" spans="1:21" x14ac:dyDescent="0.3">
      <c r="A2749" s="13" t="s">
        <v>3512</v>
      </c>
      <c r="B2749" s="12">
        <v>45518</v>
      </c>
      <c r="C2749" s="13" t="s">
        <v>34</v>
      </c>
      <c r="D2749" s="13" t="s">
        <v>1224</v>
      </c>
      <c r="E2749" s="13" t="s">
        <v>5786</v>
      </c>
      <c r="F2749" s="13" t="s">
        <v>32</v>
      </c>
      <c r="G2749" s="13">
        <v>60907.64</v>
      </c>
      <c r="H2749" s="13">
        <v>11</v>
      </c>
      <c r="I2749" s="14">
        <v>11.87</v>
      </c>
      <c r="J2749" s="15">
        <v>669983.99</v>
      </c>
      <c r="K2749" s="13">
        <v>52707.98</v>
      </c>
      <c r="L2749" s="15">
        <v>90196.21</v>
      </c>
      <c r="M2749" s="13" t="s">
        <v>21</v>
      </c>
      <c r="N2749" s="13" t="s">
        <v>28</v>
      </c>
      <c r="O2749" s="13" t="s">
        <v>29</v>
      </c>
      <c r="P2749" s="13">
        <v>8</v>
      </c>
      <c r="Q2749" s="13">
        <v>2024</v>
      </c>
      <c r="R2749" s="15">
        <f>Raw_Data!$G2749*Raw_Data!$H2749</f>
        <v>669984.04</v>
      </c>
      <c r="S2749" s="15">
        <f>Raw_Data!$R2749*Raw_Data!$I2749/100</f>
        <v>79527.105548000007</v>
      </c>
      <c r="T2749" s="15">
        <f>Raw_Data!$R2749-Raw_Data!$S2749</f>
        <v>590456.93445200007</v>
      </c>
      <c r="U2749" s="17">
        <f>Raw_Data!$L2749/Raw_Data!$J2749</f>
        <v>0.1346244258762064</v>
      </c>
    </row>
    <row r="2750" spans="1:21" x14ac:dyDescent="0.3">
      <c r="A2750" s="9" t="s">
        <v>3513</v>
      </c>
      <c r="B2750" s="8">
        <v>45518</v>
      </c>
      <c r="C2750" s="9" t="s">
        <v>18</v>
      </c>
      <c r="D2750" s="9" t="s">
        <v>1801</v>
      </c>
      <c r="E2750" s="9" t="s">
        <v>5790</v>
      </c>
      <c r="F2750" s="9" t="s">
        <v>20</v>
      </c>
      <c r="G2750" s="9">
        <v>60108.19</v>
      </c>
      <c r="H2750" s="9">
        <v>1</v>
      </c>
      <c r="I2750" s="10">
        <v>5.33</v>
      </c>
      <c r="J2750" s="11">
        <v>60108.19</v>
      </c>
      <c r="K2750" s="9">
        <v>49571.93</v>
      </c>
      <c r="L2750" s="11">
        <v>10536.26</v>
      </c>
      <c r="M2750" s="9" t="s">
        <v>21</v>
      </c>
      <c r="N2750" s="9" t="s">
        <v>45</v>
      </c>
      <c r="O2750" s="9" t="s">
        <v>29</v>
      </c>
      <c r="P2750" s="9">
        <v>8</v>
      </c>
      <c r="Q2750" s="9">
        <v>2024</v>
      </c>
      <c r="R2750" s="11">
        <f>Raw_Data!$G2750*Raw_Data!$H2750</f>
        <v>60108.19</v>
      </c>
      <c r="S2750" s="11">
        <f>Raw_Data!$R2750*Raw_Data!$I2750/100</f>
        <v>3203.7665270000002</v>
      </c>
      <c r="T2750" s="11">
        <f>Raw_Data!$R2750-Raw_Data!$S2750</f>
        <v>56904.423473000003</v>
      </c>
      <c r="U2750" s="16">
        <f>Raw_Data!$L2750/Raw_Data!$J2750</f>
        <v>0.17528825938694875</v>
      </c>
    </row>
    <row r="2751" spans="1:21" x14ac:dyDescent="0.3">
      <c r="A2751" s="13" t="s">
        <v>3514</v>
      </c>
      <c r="B2751" s="12">
        <v>45518</v>
      </c>
      <c r="C2751" s="13" t="s">
        <v>47</v>
      </c>
      <c r="D2751" s="13" t="s">
        <v>1213</v>
      </c>
      <c r="E2751" s="13" t="s">
        <v>5789</v>
      </c>
      <c r="F2751" s="13" t="s">
        <v>27</v>
      </c>
      <c r="G2751" s="13">
        <v>44763.12</v>
      </c>
      <c r="H2751" s="13">
        <v>6</v>
      </c>
      <c r="I2751" s="14">
        <v>12.08</v>
      </c>
      <c r="J2751" s="15">
        <v>268578.73</v>
      </c>
      <c r="K2751" s="13">
        <v>33392.879999999997</v>
      </c>
      <c r="L2751" s="15">
        <v>68221.47</v>
      </c>
      <c r="M2751" s="13" t="s">
        <v>21</v>
      </c>
      <c r="N2751" s="13" t="s">
        <v>28</v>
      </c>
      <c r="O2751" s="13" t="s">
        <v>29</v>
      </c>
      <c r="P2751" s="13">
        <v>8</v>
      </c>
      <c r="Q2751" s="13">
        <v>2024</v>
      </c>
      <c r="R2751" s="15">
        <f>Raw_Data!$G2751*Raw_Data!$H2751</f>
        <v>268578.72000000003</v>
      </c>
      <c r="S2751" s="15">
        <f>Raw_Data!$R2751*Raw_Data!$I2751/100</f>
        <v>32444.309376000005</v>
      </c>
      <c r="T2751" s="15">
        <f>Raw_Data!$R2751-Raw_Data!$S2751</f>
        <v>236134.41062400001</v>
      </c>
      <c r="U2751" s="17">
        <f>Raw_Data!$L2751/Raw_Data!$J2751</f>
        <v>0.25400920616461325</v>
      </c>
    </row>
    <row r="2752" spans="1:21" x14ac:dyDescent="0.3">
      <c r="A2752" s="9" t="s">
        <v>3515</v>
      </c>
      <c r="B2752" s="8">
        <v>45518</v>
      </c>
      <c r="C2752" s="9" t="s">
        <v>34</v>
      </c>
      <c r="D2752" s="9" t="s">
        <v>1018</v>
      </c>
      <c r="E2752" s="9" t="s">
        <v>5788</v>
      </c>
      <c r="F2752" s="9" t="s">
        <v>32</v>
      </c>
      <c r="G2752" s="9">
        <v>50647.360000000001</v>
      </c>
      <c r="H2752" s="9">
        <v>15</v>
      </c>
      <c r="I2752" s="10">
        <v>17.48</v>
      </c>
      <c r="J2752" s="11">
        <v>759710.46</v>
      </c>
      <c r="K2752" s="9">
        <v>42838.31</v>
      </c>
      <c r="L2752" s="11">
        <v>117135.84</v>
      </c>
      <c r="M2752" s="9" t="s">
        <v>21</v>
      </c>
      <c r="N2752" s="9" t="s">
        <v>22</v>
      </c>
      <c r="O2752" s="9" t="s">
        <v>29</v>
      </c>
      <c r="P2752" s="9">
        <v>8</v>
      </c>
      <c r="Q2752" s="9">
        <v>2024</v>
      </c>
      <c r="R2752" s="11">
        <f>Raw_Data!$G2752*Raw_Data!$H2752</f>
        <v>759710.4</v>
      </c>
      <c r="S2752" s="11">
        <f>Raw_Data!$R2752*Raw_Data!$I2752/100</f>
        <v>132797.37792</v>
      </c>
      <c r="T2752" s="11">
        <f>Raw_Data!$R2752-Raw_Data!$S2752</f>
        <v>626913.02208000002</v>
      </c>
      <c r="U2752" s="16">
        <f>Raw_Data!$L2752/Raw_Data!$J2752</f>
        <v>0.1541848456318477</v>
      </c>
    </row>
    <row r="2753" spans="1:21" x14ac:dyDescent="0.3">
      <c r="A2753" s="13" t="s">
        <v>3516</v>
      </c>
      <c r="B2753" s="12">
        <v>45519</v>
      </c>
      <c r="C2753" s="13" t="s">
        <v>25</v>
      </c>
      <c r="D2753" s="13" t="s">
        <v>301</v>
      </c>
      <c r="E2753" s="13" t="s">
        <v>5787</v>
      </c>
      <c r="F2753" s="13" t="s">
        <v>55</v>
      </c>
      <c r="G2753" s="13">
        <v>82366.149999999994</v>
      </c>
      <c r="H2753" s="13">
        <v>83</v>
      </c>
      <c r="I2753" s="14">
        <v>22.04</v>
      </c>
      <c r="J2753" s="15">
        <v>6836390.1399999997</v>
      </c>
      <c r="K2753" s="13">
        <v>60943.14</v>
      </c>
      <c r="L2753" s="15">
        <v>1778109.38</v>
      </c>
      <c r="M2753" s="13" t="s">
        <v>36</v>
      </c>
      <c r="N2753" s="13" t="s">
        <v>22</v>
      </c>
      <c r="O2753" s="13" t="s">
        <v>29</v>
      </c>
      <c r="P2753" s="13">
        <v>8</v>
      </c>
      <c r="Q2753" s="13">
        <v>2024</v>
      </c>
      <c r="R2753" s="15">
        <f>Raw_Data!$G2753*Raw_Data!$H2753</f>
        <v>6836390.4499999993</v>
      </c>
      <c r="S2753" s="15">
        <f>Raw_Data!$R2753*Raw_Data!$I2753/100</f>
        <v>1506740.4551799998</v>
      </c>
      <c r="T2753" s="15">
        <f>Raw_Data!$R2753-Raw_Data!$S2753</f>
        <v>5329649.9948199997</v>
      </c>
      <c r="U2753" s="17">
        <f>Raw_Data!$L2753/Raw_Data!$J2753</f>
        <v>0.26009477861659897</v>
      </c>
    </row>
    <row r="2754" spans="1:21" x14ac:dyDescent="0.3">
      <c r="A2754" s="9" t="s">
        <v>3517</v>
      </c>
      <c r="B2754" s="8">
        <v>45519</v>
      </c>
      <c r="C2754" s="9" t="s">
        <v>40</v>
      </c>
      <c r="D2754" s="9" t="s">
        <v>1058</v>
      </c>
      <c r="E2754" s="9" t="s">
        <v>5785</v>
      </c>
      <c r="F2754" s="9" t="s">
        <v>32</v>
      </c>
      <c r="G2754" s="9">
        <v>83148.47</v>
      </c>
      <c r="H2754" s="9">
        <v>7</v>
      </c>
      <c r="I2754" s="10">
        <v>2.15</v>
      </c>
      <c r="J2754" s="11">
        <v>582039.29</v>
      </c>
      <c r="K2754" s="9">
        <v>67613.38</v>
      </c>
      <c r="L2754" s="11">
        <v>108745.62</v>
      </c>
      <c r="M2754" s="9" t="s">
        <v>21</v>
      </c>
      <c r="N2754" s="9" t="s">
        <v>22</v>
      </c>
      <c r="O2754" s="9" t="s">
        <v>23</v>
      </c>
      <c r="P2754" s="9">
        <v>8</v>
      </c>
      <c r="Q2754" s="9">
        <v>2024</v>
      </c>
      <c r="R2754" s="11">
        <f>Raw_Data!$G2754*Raw_Data!$H2754</f>
        <v>582039.29</v>
      </c>
      <c r="S2754" s="11">
        <f>Raw_Data!$R2754*Raw_Data!$I2754/100</f>
        <v>12513.844735000001</v>
      </c>
      <c r="T2754" s="11">
        <f>Raw_Data!$R2754-Raw_Data!$S2754</f>
        <v>569525.44526499999</v>
      </c>
      <c r="U2754" s="16">
        <f>Raw_Data!$L2754/Raw_Data!$J2754</f>
        <v>0.18683553132641612</v>
      </c>
    </row>
    <row r="2755" spans="1:21" x14ac:dyDescent="0.3">
      <c r="A2755" s="13" t="s">
        <v>3518</v>
      </c>
      <c r="B2755" s="12">
        <v>45519</v>
      </c>
      <c r="C2755" s="13" t="s">
        <v>25</v>
      </c>
      <c r="D2755" s="13" t="s">
        <v>3025</v>
      </c>
      <c r="E2755" s="13" t="s">
        <v>5789</v>
      </c>
      <c r="F2755" s="13" t="s">
        <v>20</v>
      </c>
      <c r="G2755" s="13">
        <v>117561.28</v>
      </c>
      <c r="H2755" s="13">
        <v>11</v>
      </c>
      <c r="I2755" s="14">
        <v>4</v>
      </c>
      <c r="J2755" s="15">
        <v>1293174.08</v>
      </c>
      <c r="K2755" s="13">
        <v>95787.14</v>
      </c>
      <c r="L2755" s="15">
        <v>239515.51999999999</v>
      </c>
      <c r="M2755" s="13" t="s">
        <v>36</v>
      </c>
      <c r="N2755" s="13" t="s">
        <v>58</v>
      </c>
      <c r="O2755" s="13" t="s">
        <v>23</v>
      </c>
      <c r="P2755" s="13">
        <v>8</v>
      </c>
      <c r="Q2755" s="13">
        <v>2024</v>
      </c>
      <c r="R2755" s="15">
        <f>Raw_Data!$G2755*Raw_Data!$H2755</f>
        <v>1293174.08</v>
      </c>
      <c r="S2755" s="15">
        <f>Raw_Data!$R2755*Raw_Data!$I2755/100</f>
        <v>51726.963200000006</v>
      </c>
      <c r="T2755" s="15">
        <f>Raw_Data!$R2755-Raw_Data!$S2755</f>
        <v>1241447.1168</v>
      </c>
      <c r="U2755" s="17">
        <f>Raw_Data!$L2755/Raw_Data!$J2755</f>
        <v>0.18521521866568805</v>
      </c>
    </row>
    <row r="2756" spans="1:21" x14ac:dyDescent="0.3">
      <c r="A2756" s="9" t="s">
        <v>3519</v>
      </c>
      <c r="B2756" s="8">
        <v>45519</v>
      </c>
      <c r="C2756" s="9" t="s">
        <v>34</v>
      </c>
      <c r="D2756" s="9" t="s">
        <v>254</v>
      </c>
      <c r="E2756" s="9" t="s">
        <v>5788</v>
      </c>
      <c r="F2756" s="9" t="s">
        <v>20</v>
      </c>
      <c r="G2756" s="9">
        <v>71500.39</v>
      </c>
      <c r="H2756" s="9">
        <v>1</v>
      </c>
      <c r="I2756" s="10">
        <v>6.4</v>
      </c>
      <c r="J2756" s="11">
        <v>71500.39</v>
      </c>
      <c r="K2756" s="9">
        <v>54890.1</v>
      </c>
      <c r="L2756" s="11">
        <v>16610.29</v>
      </c>
      <c r="M2756" s="9" t="s">
        <v>21</v>
      </c>
      <c r="N2756" s="9" t="s">
        <v>22</v>
      </c>
      <c r="O2756" s="9" t="s">
        <v>29</v>
      </c>
      <c r="P2756" s="9">
        <v>8</v>
      </c>
      <c r="Q2756" s="9">
        <v>2024</v>
      </c>
      <c r="R2756" s="11">
        <f>Raw_Data!$G2756*Raw_Data!$H2756</f>
        <v>71500.39</v>
      </c>
      <c r="S2756" s="11">
        <f>Raw_Data!$R2756*Raw_Data!$I2756/100</f>
        <v>4576.0249600000006</v>
      </c>
      <c r="T2756" s="11">
        <f>Raw_Data!$R2756-Raw_Data!$S2756</f>
        <v>66924.365040000004</v>
      </c>
      <c r="U2756" s="16">
        <f>Raw_Data!$L2756/Raw_Data!$J2756</f>
        <v>0.23231048110366953</v>
      </c>
    </row>
    <row r="2757" spans="1:21" x14ac:dyDescent="0.3">
      <c r="A2757" s="13" t="s">
        <v>3520</v>
      </c>
      <c r="B2757" s="12">
        <v>45519</v>
      </c>
      <c r="C2757" s="13" t="s">
        <v>25</v>
      </c>
      <c r="D2757" s="13" t="s">
        <v>1121</v>
      </c>
      <c r="E2757" s="13" t="s">
        <v>5789</v>
      </c>
      <c r="F2757" s="13" t="s">
        <v>27</v>
      </c>
      <c r="G2757" s="13">
        <v>99813.31</v>
      </c>
      <c r="H2757" s="13">
        <v>6</v>
      </c>
      <c r="I2757" s="14">
        <v>4</v>
      </c>
      <c r="J2757" s="15">
        <v>598879.89</v>
      </c>
      <c r="K2757" s="13">
        <v>80237.009999999995</v>
      </c>
      <c r="L2757" s="15">
        <v>117457.81</v>
      </c>
      <c r="M2757" s="13" t="s">
        <v>21</v>
      </c>
      <c r="N2757" s="13" t="s">
        <v>22</v>
      </c>
      <c r="O2757" s="13" t="s">
        <v>23</v>
      </c>
      <c r="P2757" s="13">
        <v>8</v>
      </c>
      <c r="Q2757" s="13">
        <v>2024</v>
      </c>
      <c r="R2757" s="15">
        <f>Raw_Data!$G2757*Raw_Data!$H2757</f>
        <v>598879.86</v>
      </c>
      <c r="S2757" s="15">
        <f>Raw_Data!$R2757*Raw_Data!$I2757/100</f>
        <v>23955.1944</v>
      </c>
      <c r="T2757" s="15">
        <f>Raw_Data!$R2757-Raw_Data!$S2757</f>
        <v>574924.66559999995</v>
      </c>
      <c r="U2757" s="17">
        <f>Raw_Data!$L2757/Raw_Data!$J2757</f>
        <v>0.19612916038974024</v>
      </c>
    </row>
    <row r="2758" spans="1:21" x14ac:dyDescent="0.3">
      <c r="A2758" s="9" t="s">
        <v>3521</v>
      </c>
      <c r="B2758" s="8">
        <v>45519</v>
      </c>
      <c r="C2758" s="9" t="s">
        <v>47</v>
      </c>
      <c r="D2758" s="9" t="s">
        <v>437</v>
      </c>
      <c r="E2758" s="9" t="s">
        <v>5790</v>
      </c>
      <c r="F2758" s="9" t="s">
        <v>27</v>
      </c>
      <c r="G2758" s="9">
        <v>61119.77</v>
      </c>
      <c r="H2758" s="9">
        <v>7</v>
      </c>
      <c r="I2758" s="10">
        <v>3.52</v>
      </c>
      <c r="J2758" s="11">
        <v>427838.37</v>
      </c>
      <c r="K2758" s="9">
        <v>46028.83</v>
      </c>
      <c r="L2758" s="11">
        <v>105636.56</v>
      </c>
      <c r="M2758" s="9" t="s">
        <v>21</v>
      </c>
      <c r="N2758" s="9" t="s">
        <v>28</v>
      </c>
      <c r="O2758" s="9" t="s">
        <v>23</v>
      </c>
      <c r="P2758" s="9">
        <v>8</v>
      </c>
      <c r="Q2758" s="9">
        <v>2024</v>
      </c>
      <c r="R2758" s="11">
        <f>Raw_Data!$G2758*Raw_Data!$H2758</f>
        <v>427838.38999999996</v>
      </c>
      <c r="S2758" s="11">
        <f>Raw_Data!$R2758*Raw_Data!$I2758/100</f>
        <v>15059.911327999998</v>
      </c>
      <c r="T2758" s="11">
        <f>Raw_Data!$R2758-Raw_Data!$S2758</f>
        <v>412778.47867199994</v>
      </c>
      <c r="U2758" s="16">
        <f>Raw_Data!$L2758/Raw_Data!$J2758</f>
        <v>0.2469076347687095</v>
      </c>
    </row>
    <row r="2759" spans="1:21" x14ac:dyDescent="0.3">
      <c r="A2759" s="13" t="s">
        <v>3522</v>
      </c>
      <c r="B2759" s="12">
        <v>45520</v>
      </c>
      <c r="C2759" s="13" t="s">
        <v>47</v>
      </c>
      <c r="D2759" s="13" t="s">
        <v>309</v>
      </c>
      <c r="E2759" s="13" t="s">
        <v>5788</v>
      </c>
      <c r="F2759" s="13" t="s">
        <v>27</v>
      </c>
      <c r="G2759" s="13">
        <v>47588.86</v>
      </c>
      <c r="H2759" s="13">
        <v>3</v>
      </c>
      <c r="I2759" s="14">
        <v>3.33</v>
      </c>
      <c r="J2759" s="15">
        <v>142766.57</v>
      </c>
      <c r="K2759" s="13">
        <v>35529.730000000003</v>
      </c>
      <c r="L2759" s="15">
        <v>36177.379999999997</v>
      </c>
      <c r="M2759" s="13" t="s">
        <v>21</v>
      </c>
      <c r="N2759" s="13" t="s">
        <v>22</v>
      </c>
      <c r="O2759" s="13" t="s">
        <v>23</v>
      </c>
      <c r="P2759" s="13">
        <v>8</v>
      </c>
      <c r="Q2759" s="13">
        <v>2024</v>
      </c>
      <c r="R2759" s="15">
        <f>Raw_Data!$G2759*Raw_Data!$H2759</f>
        <v>142766.58000000002</v>
      </c>
      <c r="S2759" s="15">
        <f>Raw_Data!$R2759*Raw_Data!$I2759/100</f>
        <v>4754.1271140000008</v>
      </c>
      <c r="T2759" s="15">
        <f>Raw_Data!$R2759-Raw_Data!$S2759</f>
        <v>138012.45288600001</v>
      </c>
      <c r="U2759" s="17">
        <f>Raw_Data!$L2759/Raw_Data!$J2759</f>
        <v>0.25340231960465254</v>
      </c>
    </row>
    <row r="2760" spans="1:21" x14ac:dyDescent="0.3">
      <c r="A2760" s="9" t="s">
        <v>3523</v>
      </c>
      <c r="B2760" s="8">
        <v>45520</v>
      </c>
      <c r="C2760" s="9" t="s">
        <v>34</v>
      </c>
      <c r="D2760" s="9" t="s">
        <v>910</v>
      </c>
      <c r="E2760" s="9" t="s">
        <v>5788</v>
      </c>
      <c r="F2760" s="9" t="s">
        <v>27</v>
      </c>
      <c r="G2760" s="9">
        <v>72468.009999999995</v>
      </c>
      <c r="H2760" s="9">
        <v>9</v>
      </c>
      <c r="I2760" s="10">
        <v>5.12</v>
      </c>
      <c r="J2760" s="11">
        <v>652212.12</v>
      </c>
      <c r="K2760" s="9">
        <v>52445.7</v>
      </c>
      <c r="L2760" s="11">
        <v>180200.79</v>
      </c>
      <c r="M2760" s="9" t="s">
        <v>21</v>
      </c>
      <c r="N2760" s="9" t="s">
        <v>45</v>
      </c>
      <c r="O2760" s="9" t="s">
        <v>29</v>
      </c>
      <c r="P2760" s="9">
        <v>8</v>
      </c>
      <c r="Q2760" s="9">
        <v>2024</v>
      </c>
      <c r="R2760" s="11">
        <f>Raw_Data!$G2760*Raw_Data!$H2760</f>
        <v>652212.09</v>
      </c>
      <c r="S2760" s="11">
        <f>Raw_Data!$R2760*Raw_Data!$I2760/100</f>
        <v>33393.259008000001</v>
      </c>
      <c r="T2760" s="11">
        <f>Raw_Data!$R2760-Raw_Data!$S2760</f>
        <v>618818.83099199994</v>
      </c>
      <c r="U2760" s="16">
        <f>Raw_Data!$L2760/Raw_Data!$J2760</f>
        <v>0.27629169172753187</v>
      </c>
    </row>
    <row r="2761" spans="1:21" x14ac:dyDescent="0.3">
      <c r="A2761" s="13" t="s">
        <v>3524</v>
      </c>
      <c r="B2761" s="12">
        <v>45520</v>
      </c>
      <c r="C2761" s="13" t="s">
        <v>40</v>
      </c>
      <c r="D2761" s="13" t="s">
        <v>1682</v>
      </c>
      <c r="E2761" s="13" t="s">
        <v>5785</v>
      </c>
      <c r="F2761" s="13" t="s">
        <v>27</v>
      </c>
      <c r="G2761" s="13">
        <v>107247.21</v>
      </c>
      <c r="H2761" s="13">
        <v>26</v>
      </c>
      <c r="I2761" s="14">
        <v>0.55000000000000004</v>
      </c>
      <c r="J2761" s="15">
        <v>2788427.46</v>
      </c>
      <c r="K2761" s="13">
        <v>79016.91</v>
      </c>
      <c r="L2761" s="15">
        <v>733987.88</v>
      </c>
      <c r="M2761" s="13" t="s">
        <v>36</v>
      </c>
      <c r="N2761" s="13" t="s">
        <v>45</v>
      </c>
      <c r="O2761" s="13" t="s">
        <v>23</v>
      </c>
      <c r="P2761" s="13">
        <v>8</v>
      </c>
      <c r="Q2761" s="13">
        <v>2024</v>
      </c>
      <c r="R2761" s="15">
        <f>Raw_Data!$G2761*Raw_Data!$H2761</f>
        <v>2788427.46</v>
      </c>
      <c r="S2761" s="15">
        <f>Raw_Data!$R2761*Raw_Data!$I2761/100</f>
        <v>15336.351030000002</v>
      </c>
      <c r="T2761" s="15">
        <f>Raw_Data!$R2761-Raw_Data!$S2761</f>
        <v>2773091.1089699999</v>
      </c>
      <c r="U2761" s="17">
        <f>Raw_Data!$L2761/Raw_Data!$J2761</f>
        <v>0.26322645667820244</v>
      </c>
    </row>
    <row r="2762" spans="1:21" x14ac:dyDescent="0.3">
      <c r="A2762" s="9" t="s">
        <v>3525</v>
      </c>
      <c r="B2762" s="8">
        <v>45521</v>
      </c>
      <c r="C2762" s="9" t="s">
        <v>34</v>
      </c>
      <c r="D2762" s="9" t="s">
        <v>1197</v>
      </c>
      <c r="E2762" s="9" t="s">
        <v>5788</v>
      </c>
      <c r="F2762" s="9" t="s">
        <v>42</v>
      </c>
      <c r="G2762" s="9">
        <v>52344.41</v>
      </c>
      <c r="H2762" s="9">
        <v>10</v>
      </c>
      <c r="I2762" s="10">
        <v>3.06</v>
      </c>
      <c r="J2762" s="11">
        <v>523444.05</v>
      </c>
      <c r="K2762" s="9">
        <v>39638.120000000003</v>
      </c>
      <c r="L2762" s="11">
        <v>127062.85</v>
      </c>
      <c r="M2762" s="9" t="s">
        <v>21</v>
      </c>
      <c r="N2762" s="9" t="s">
        <v>22</v>
      </c>
      <c r="O2762" s="9" t="s">
        <v>23</v>
      </c>
      <c r="P2762" s="9">
        <v>8</v>
      </c>
      <c r="Q2762" s="9">
        <v>2024</v>
      </c>
      <c r="R2762" s="11">
        <f>Raw_Data!$G2762*Raw_Data!$H2762</f>
        <v>523444.10000000003</v>
      </c>
      <c r="S2762" s="11">
        <f>Raw_Data!$R2762*Raw_Data!$I2762/100</f>
        <v>16017.389460000002</v>
      </c>
      <c r="T2762" s="11">
        <f>Raw_Data!$R2762-Raw_Data!$S2762</f>
        <v>507426.71054000006</v>
      </c>
      <c r="U2762" s="16">
        <f>Raw_Data!$L2762/Raw_Data!$J2762</f>
        <v>0.24274389975394697</v>
      </c>
    </row>
    <row r="2763" spans="1:21" x14ac:dyDescent="0.3">
      <c r="A2763" s="13" t="s">
        <v>3526</v>
      </c>
      <c r="B2763" s="12">
        <v>45521</v>
      </c>
      <c r="C2763" s="13" t="s">
        <v>40</v>
      </c>
      <c r="D2763" s="13" t="s">
        <v>1229</v>
      </c>
      <c r="E2763" s="13" t="s">
        <v>5787</v>
      </c>
      <c r="F2763" s="13" t="s">
        <v>42</v>
      </c>
      <c r="G2763" s="13">
        <v>66044.94</v>
      </c>
      <c r="H2763" s="13">
        <v>73</v>
      </c>
      <c r="I2763" s="14">
        <v>23.95</v>
      </c>
      <c r="J2763" s="15">
        <v>4821280.59</v>
      </c>
      <c r="K2763" s="13">
        <v>47659.75</v>
      </c>
      <c r="L2763" s="15">
        <v>1342118.73</v>
      </c>
      <c r="M2763" s="13" t="s">
        <v>36</v>
      </c>
      <c r="N2763" s="13" t="s">
        <v>22</v>
      </c>
      <c r="O2763" s="13" t="s">
        <v>29</v>
      </c>
      <c r="P2763" s="13">
        <v>8</v>
      </c>
      <c r="Q2763" s="13">
        <v>2024</v>
      </c>
      <c r="R2763" s="15">
        <f>Raw_Data!$G2763*Raw_Data!$H2763</f>
        <v>4821280.62</v>
      </c>
      <c r="S2763" s="15">
        <f>Raw_Data!$R2763*Raw_Data!$I2763/100</f>
        <v>1154696.7084899999</v>
      </c>
      <c r="T2763" s="15">
        <f>Raw_Data!$R2763-Raw_Data!$S2763</f>
        <v>3666583.91151</v>
      </c>
      <c r="U2763" s="17">
        <f>Raw_Data!$L2763/Raw_Data!$J2763</f>
        <v>0.27837391019799579</v>
      </c>
    </row>
    <row r="2764" spans="1:21" x14ac:dyDescent="0.3">
      <c r="A2764" s="9" t="s">
        <v>3527</v>
      </c>
      <c r="B2764" s="8">
        <v>45521</v>
      </c>
      <c r="C2764" s="9" t="s">
        <v>40</v>
      </c>
      <c r="D2764" s="9" t="s">
        <v>1405</v>
      </c>
      <c r="E2764" s="9" t="s">
        <v>5787</v>
      </c>
      <c r="F2764" s="9" t="s">
        <v>20</v>
      </c>
      <c r="G2764" s="9">
        <v>99765.92</v>
      </c>
      <c r="H2764" s="9">
        <v>58</v>
      </c>
      <c r="I2764" s="10">
        <v>9.43</v>
      </c>
      <c r="J2764" s="11">
        <v>5786423.5099999998</v>
      </c>
      <c r="K2764" s="9">
        <v>76393.740000000005</v>
      </c>
      <c r="L2764" s="11">
        <v>1355586.31</v>
      </c>
      <c r="M2764" s="9" t="s">
        <v>36</v>
      </c>
      <c r="N2764" s="9" t="s">
        <v>45</v>
      </c>
      <c r="O2764" s="9" t="s">
        <v>29</v>
      </c>
      <c r="P2764" s="9">
        <v>8</v>
      </c>
      <c r="Q2764" s="9">
        <v>2024</v>
      </c>
      <c r="R2764" s="11">
        <f>Raw_Data!$G2764*Raw_Data!$H2764</f>
        <v>5786423.3600000003</v>
      </c>
      <c r="S2764" s="11">
        <f>Raw_Data!$R2764*Raw_Data!$I2764/100</f>
        <v>545659.722848</v>
      </c>
      <c r="T2764" s="11">
        <f>Raw_Data!$R2764-Raw_Data!$S2764</f>
        <v>5240763.6371520003</v>
      </c>
      <c r="U2764" s="16">
        <f>Raw_Data!$L2764/Raw_Data!$J2764</f>
        <v>0.23427015109718441</v>
      </c>
    </row>
    <row r="2765" spans="1:21" x14ac:dyDescent="0.3">
      <c r="A2765" s="13" t="s">
        <v>3528</v>
      </c>
      <c r="B2765" s="12">
        <v>45521</v>
      </c>
      <c r="C2765" s="13" t="s">
        <v>40</v>
      </c>
      <c r="D2765" s="13" t="s">
        <v>586</v>
      </c>
      <c r="E2765" s="13" t="s">
        <v>5789</v>
      </c>
      <c r="F2765" s="13" t="s">
        <v>20</v>
      </c>
      <c r="G2765" s="13">
        <v>88469.64</v>
      </c>
      <c r="H2765" s="13">
        <v>44</v>
      </c>
      <c r="I2765" s="14">
        <v>1.77</v>
      </c>
      <c r="J2765" s="15">
        <v>3892664.26</v>
      </c>
      <c r="K2765" s="13">
        <v>75099.3</v>
      </c>
      <c r="L2765" s="15">
        <v>588294.99</v>
      </c>
      <c r="M2765" s="13" t="s">
        <v>36</v>
      </c>
      <c r="N2765" s="13" t="s">
        <v>22</v>
      </c>
      <c r="O2765" s="13" t="s">
        <v>23</v>
      </c>
      <c r="P2765" s="13">
        <v>8</v>
      </c>
      <c r="Q2765" s="13">
        <v>2024</v>
      </c>
      <c r="R2765" s="15">
        <f>Raw_Data!$G2765*Raw_Data!$H2765</f>
        <v>3892664.16</v>
      </c>
      <c r="S2765" s="15">
        <f>Raw_Data!$R2765*Raw_Data!$I2765/100</f>
        <v>68900.155632000009</v>
      </c>
      <c r="T2765" s="15">
        <f>Raw_Data!$R2765-Raw_Data!$S2765</f>
        <v>3823764.0043680002</v>
      </c>
      <c r="U2765" s="17">
        <f>Raw_Data!$L2765/Raw_Data!$J2765</f>
        <v>0.15112913693717836</v>
      </c>
    </row>
    <row r="2766" spans="1:21" x14ac:dyDescent="0.3">
      <c r="A2766" s="9" t="s">
        <v>3529</v>
      </c>
      <c r="B2766" s="8">
        <v>45521</v>
      </c>
      <c r="C2766" s="9" t="s">
        <v>18</v>
      </c>
      <c r="D2766" s="9" t="s">
        <v>2295</v>
      </c>
      <c r="E2766" s="9" t="s">
        <v>5786</v>
      </c>
      <c r="F2766" s="9" t="s">
        <v>42</v>
      </c>
      <c r="G2766" s="9">
        <v>60153.14</v>
      </c>
      <c r="H2766" s="9">
        <v>72</v>
      </c>
      <c r="I2766" s="10">
        <v>21.27</v>
      </c>
      <c r="J2766" s="11">
        <v>4331025.72</v>
      </c>
      <c r="K2766" s="9">
        <v>44545.89</v>
      </c>
      <c r="L2766" s="11">
        <v>1123721.48</v>
      </c>
      <c r="M2766" s="9" t="s">
        <v>36</v>
      </c>
      <c r="N2766" s="9" t="s">
        <v>58</v>
      </c>
      <c r="O2766" s="9" t="s">
        <v>29</v>
      </c>
      <c r="P2766" s="9">
        <v>8</v>
      </c>
      <c r="Q2766" s="9">
        <v>2024</v>
      </c>
      <c r="R2766" s="11">
        <f>Raw_Data!$G2766*Raw_Data!$H2766</f>
        <v>4331026.08</v>
      </c>
      <c r="S2766" s="11">
        <f>Raw_Data!$R2766*Raw_Data!$I2766/100</f>
        <v>921209.24721599999</v>
      </c>
      <c r="T2766" s="11">
        <f>Raw_Data!$R2766-Raw_Data!$S2766</f>
        <v>3409816.8327839999</v>
      </c>
      <c r="U2766" s="16">
        <f>Raw_Data!$L2766/Raw_Data!$J2766</f>
        <v>0.25945850998086434</v>
      </c>
    </row>
    <row r="2767" spans="1:21" x14ac:dyDescent="0.3">
      <c r="A2767" s="13" t="s">
        <v>3530</v>
      </c>
      <c r="B2767" s="12">
        <v>45521</v>
      </c>
      <c r="C2767" s="13" t="s">
        <v>34</v>
      </c>
      <c r="D2767" s="13" t="s">
        <v>162</v>
      </c>
      <c r="E2767" s="13" t="s">
        <v>5788</v>
      </c>
      <c r="F2767" s="13" t="s">
        <v>32</v>
      </c>
      <c r="G2767" s="13">
        <v>65261.69</v>
      </c>
      <c r="H2767" s="13">
        <v>14</v>
      </c>
      <c r="I2767" s="14">
        <v>5.35</v>
      </c>
      <c r="J2767" s="15">
        <v>913663.63</v>
      </c>
      <c r="K2767" s="13">
        <v>51503.09</v>
      </c>
      <c r="L2767" s="15">
        <v>192620.3</v>
      </c>
      <c r="M2767" s="13" t="s">
        <v>36</v>
      </c>
      <c r="N2767" s="13" t="s">
        <v>28</v>
      </c>
      <c r="O2767" s="13" t="s">
        <v>23</v>
      </c>
      <c r="P2767" s="13">
        <v>8</v>
      </c>
      <c r="Q2767" s="13">
        <v>2024</v>
      </c>
      <c r="R2767" s="15">
        <f>Raw_Data!$G2767*Raw_Data!$H2767</f>
        <v>913663.66</v>
      </c>
      <c r="S2767" s="15">
        <f>Raw_Data!$R2767*Raw_Data!$I2767/100</f>
        <v>48881.005810000002</v>
      </c>
      <c r="T2767" s="15">
        <f>Raw_Data!$R2767-Raw_Data!$S2767</f>
        <v>864782.65419000003</v>
      </c>
      <c r="U2767" s="17">
        <f>Raw_Data!$L2767/Raw_Data!$J2767</f>
        <v>0.21082189733217244</v>
      </c>
    </row>
    <row r="2768" spans="1:21" x14ac:dyDescent="0.3">
      <c r="A2768" s="9" t="s">
        <v>3531</v>
      </c>
      <c r="B2768" s="8">
        <v>45522</v>
      </c>
      <c r="C2768" s="9" t="s">
        <v>34</v>
      </c>
      <c r="D2768" s="9" t="s">
        <v>918</v>
      </c>
      <c r="E2768" s="9" t="s">
        <v>5785</v>
      </c>
      <c r="F2768" s="9" t="s">
        <v>20</v>
      </c>
      <c r="G2768" s="9">
        <v>61799.34</v>
      </c>
      <c r="H2768" s="9">
        <v>3</v>
      </c>
      <c r="I2768" s="10">
        <v>0.23</v>
      </c>
      <c r="J2768" s="11">
        <v>185398.03</v>
      </c>
      <c r="K2768" s="9">
        <v>51540.71</v>
      </c>
      <c r="L2768" s="11">
        <v>30775.91</v>
      </c>
      <c r="M2768" s="9" t="s">
        <v>21</v>
      </c>
      <c r="N2768" s="9" t="s">
        <v>58</v>
      </c>
      <c r="O2768" s="9" t="s">
        <v>23</v>
      </c>
      <c r="P2768" s="9">
        <v>8</v>
      </c>
      <c r="Q2768" s="9">
        <v>2024</v>
      </c>
      <c r="R2768" s="11">
        <f>Raw_Data!$G2768*Raw_Data!$H2768</f>
        <v>185398.02</v>
      </c>
      <c r="S2768" s="11">
        <f>Raw_Data!$R2768*Raw_Data!$I2768/100</f>
        <v>426.41544600000003</v>
      </c>
      <c r="T2768" s="11">
        <f>Raw_Data!$R2768-Raw_Data!$S2768</f>
        <v>184971.60455399999</v>
      </c>
      <c r="U2768" s="16">
        <f>Raw_Data!$L2768/Raw_Data!$J2768</f>
        <v>0.16599912091838301</v>
      </c>
    </row>
    <row r="2769" spans="1:21" x14ac:dyDescent="0.3">
      <c r="A2769" s="13" t="s">
        <v>3532</v>
      </c>
      <c r="B2769" s="12">
        <v>45522</v>
      </c>
      <c r="C2769" s="13" t="s">
        <v>18</v>
      </c>
      <c r="D2769" s="13" t="s">
        <v>710</v>
      </c>
      <c r="E2769" s="13" t="s">
        <v>5786</v>
      </c>
      <c r="F2769" s="13" t="s">
        <v>27</v>
      </c>
      <c r="G2769" s="13">
        <v>62170.94</v>
      </c>
      <c r="H2769" s="13">
        <v>5</v>
      </c>
      <c r="I2769" s="14">
        <v>6.35</v>
      </c>
      <c r="J2769" s="15">
        <v>310854.69</v>
      </c>
      <c r="K2769" s="13">
        <v>50710.76</v>
      </c>
      <c r="L2769" s="15">
        <v>57300.89</v>
      </c>
      <c r="M2769" s="13" t="s">
        <v>21</v>
      </c>
      <c r="N2769" s="13" t="s">
        <v>28</v>
      </c>
      <c r="O2769" s="13" t="s">
        <v>29</v>
      </c>
      <c r="P2769" s="13">
        <v>8</v>
      </c>
      <c r="Q2769" s="13">
        <v>2024</v>
      </c>
      <c r="R2769" s="15">
        <f>Raw_Data!$G2769*Raw_Data!$H2769</f>
        <v>310854.7</v>
      </c>
      <c r="S2769" s="15">
        <f>Raw_Data!$R2769*Raw_Data!$I2769/100</f>
        <v>19739.273450000001</v>
      </c>
      <c r="T2769" s="15">
        <f>Raw_Data!$R2769-Raw_Data!$S2769</f>
        <v>291115.42655000003</v>
      </c>
      <c r="U2769" s="17">
        <f>Raw_Data!$L2769/Raw_Data!$J2769</f>
        <v>0.18433336167454961</v>
      </c>
    </row>
    <row r="2770" spans="1:21" x14ac:dyDescent="0.3">
      <c r="A2770" s="9" t="s">
        <v>3533</v>
      </c>
      <c r="B2770" s="8">
        <v>45522</v>
      </c>
      <c r="C2770" s="9" t="s">
        <v>34</v>
      </c>
      <c r="D2770" s="9" t="s">
        <v>734</v>
      </c>
      <c r="E2770" s="9" t="s">
        <v>5786</v>
      </c>
      <c r="F2770" s="9" t="s">
        <v>20</v>
      </c>
      <c r="G2770" s="9">
        <v>60093.47</v>
      </c>
      <c r="H2770" s="9">
        <v>37</v>
      </c>
      <c r="I2770" s="10">
        <v>2.93</v>
      </c>
      <c r="J2770" s="11">
        <v>2223458.23</v>
      </c>
      <c r="K2770" s="9">
        <v>45514.75</v>
      </c>
      <c r="L2770" s="11">
        <v>539412.47999999998</v>
      </c>
      <c r="M2770" s="9" t="s">
        <v>36</v>
      </c>
      <c r="N2770" s="9" t="s">
        <v>22</v>
      </c>
      <c r="O2770" s="9" t="s">
        <v>23</v>
      </c>
      <c r="P2770" s="9">
        <v>8</v>
      </c>
      <c r="Q2770" s="9">
        <v>2024</v>
      </c>
      <c r="R2770" s="11">
        <f>Raw_Data!$G2770*Raw_Data!$H2770</f>
        <v>2223458.39</v>
      </c>
      <c r="S2770" s="11">
        <f>Raw_Data!$R2770*Raw_Data!$I2770/100</f>
        <v>65147.330827000013</v>
      </c>
      <c r="T2770" s="11">
        <f>Raw_Data!$R2770-Raw_Data!$S2770</f>
        <v>2158311.059173</v>
      </c>
      <c r="U2770" s="16">
        <f>Raw_Data!$L2770/Raw_Data!$J2770</f>
        <v>0.2426006806523188</v>
      </c>
    </row>
    <row r="2771" spans="1:21" x14ac:dyDescent="0.3">
      <c r="A2771" s="13" t="s">
        <v>3534</v>
      </c>
      <c r="B2771" s="12">
        <v>45522</v>
      </c>
      <c r="C2771" s="13" t="s">
        <v>47</v>
      </c>
      <c r="D2771" s="13" t="s">
        <v>1708</v>
      </c>
      <c r="E2771" s="13" t="s">
        <v>5785</v>
      </c>
      <c r="F2771" s="13" t="s">
        <v>27</v>
      </c>
      <c r="G2771" s="13">
        <v>52824.11</v>
      </c>
      <c r="H2771" s="13">
        <v>1</v>
      </c>
      <c r="I2771" s="14">
        <v>3.09</v>
      </c>
      <c r="J2771" s="15">
        <v>52824.11</v>
      </c>
      <c r="K2771" s="13">
        <v>39004.18</v>
      </c>
      <c r="L2771" s="15">
        <v>13819.94</v>
      </c>
      <c r="M2771" s="13" t="s">
        <v>21</v>
      </c>
      <c r="N2771" s="13" t="s">
        <v>22</v>
      </c>
      <c r="O2771" s="13" t="s">
        <v>23</v>
      </c>
      <c r="P2771" s="13">
        <v>8</v>
      </c>
      <c r="Q2771" s="13">
        <v>2024</v>
      </c>
      <c r="R2771" s="15">
        <f>Raw_Data!$G2771*Raw_Data!$H2771</f>
        <v>52824.11</v>
      </c>
      <c r="S2771" s="15">
        <f>Raw_Data!$R2771*Raw_Data!$I2771/100</f>
        <v>1632.264999</v>
      </c>
      <c r="T2771" s="15">
        <f>Raw_Data!$R2771-Raw_Data!$S2771</f>
        <v>51191.845001000002</v>
      </c>
      <c r="U2771" s="17">
        <f>Raw_Data!$L2771/Raw_Data!$J2771</f>
        <v>0.26162182382249316</v>
      </c>
    </row>
    <row r="2772" spans="1:21" x14ac:dyDescent="0.3">
      <c r="A2772" s="9" t="s">
        <v>3535</v>
      </c>
      <c r="B2772" s="8">
        <v>45523</v>
      </c>
      <c r="C2772" s="9" t="s">
        <v>47</v>
      </c>
      <c r="D2772" s="9" t="s">
        <v>838</v>
      </c>
      <c r="E2772" s="9" t="s">
        <v>5789</v>
      </c>
      <c r="F2772" s="9" t="s">
        <v>55</v>
      </c>
      <c r="G2772" s="9">
        <v>62442.65</v>
      </c>
      <c r="H2772" s="9">
        <v>9</v>
      </c>
      <c r="I2772" s="10">
        <v>4.3499999999999996</v>
      </c>
      <c r="J2772" s="11">
        <v>561983.86</v>
      </c>
      <c r="K2772" s="9">
        <v>41300.42</v>
      </c>
      <c r="L2772" s="11">
        <v>190280.1</v>
      </c>
      <c r="M2772" s="9" t="s">
        <v>21</v>
      </c>
      <c r="N2772" s="9" t="s">
        <v>45</v>
      </c>
      <c r="O2772" s="9" t="s">
        <v>23</v>
      </c>
      <c r="P2772" s="9">
        <v>8</v>
      </c>
      <c r="Q2772" s="9">
        <v>2024</v>
      </c>
      <c r="R2772" s="11">
        <f>Raw_Data!$G2772*Raw_Data!$H2772</f>
        <v>561983.85</v>
      </c>
      <c r="S2772" s="11">
        <f>Raw_Data!$R2772*Raw_Data!$I2772/100</f>
        <v>24446.297474999996</v>
      </c>
      <c r="T2772" s="11">
        <f>Raw_Data!$R2772-Raw_Data!$S2772</f>
        <v>537537.55252499995</v>
      </c>
      <c r="U2772" s="16">
        <f>Raw_Data!$L2772/Raw_Data!$J2772</f>
        <v>0.33858641420769631</v>
      </c>
    </row>
    <row r="2773" spans="1:21" x14ac:dyDescent="0.3">
      <c r="A2773" s="13" t="s">
        <v>3536</v>
      </c>
      <c r="B2773" s="12">
        <v>45523</v>
      </c>
      <c r="C2773" s="13" t="s">
        <v>34</v>
      </c>
      <c r="D2773" s="13" t="s">
        <v>560</v>
      </c>
      <c r="E2773" s="13" t="s">
        <v>5786</v>
      </c>
      <c r="F2773" s="13" t="s">
        <v>20</v>
      </c>
      <c r="G2773" s="13">
        <v>84398.96</v>
      </c>
      <c r="H2773" s="13">
        <v>8</v>
      </c>
      <c r="I2773" s="14">
        <v>1.97</v>
      </c>
      <c r="J2773" s="15">
        <v>675191.64</v>
      </c>
      <c r="K2773" s="13">
        <v>65493.68</v>
      </c>
      <c r="L2773" s="15">
        <v>151242.20000000001</v>
      </c>
      <c r="M2773" s="13" t="s">
        <v>21</v>
      </c>
      <c r="N2773" s="13" t="s">
        <v>22</v>
      </c>
      <c r="O2773" s="13" t="s">
        <v>23</v>
      </c>
      <c r="P2773" s="13">
        <v>8</v>
      </c>
      <c r="Q2773" s="13">
        <v>2024</v>
      </c>
      <c r="R2773" s="15">
        <f>Raw_Data!$G2773*Raw_Data!$H2773</f>
        <v>675191.68</v>
      </c>
      <c r="S2773" s="15">
        <f>Raw_Data!$R2773*Raw_Data!$I2773/100</f>
        <v>13301.276096000001</v>
      </c>
      <c r="T2773" s="15">
        <f>Raw_Data!$R2773-Raw_Data!$S2773</f>
        <v>661890.40390400006</v>
      </c>
      <c r="U2773" s="17">
        <f>Raw_Data!$L2773/Raw_Data!$J2773</f>
        <v>0.223998922735477</v>
      </c>
    </row>
    <row r="2774" spans="1:21" x14ac:dyDescent="0.3">
      <c r="A2774" s="9" t="s">
        <v>3537</v>
      </c>
      <c r="B2774" s="8">
        <v>45523</v>
      </c>
      <c r="C2774" s="9" t="s">
        <v>18</v>
      </c>
      <c r="D2774" s="9" t="s">
        <v>448</v>
      </c>
      <c r="E2774" s="9" t="s">
        <v>5789</v>
      </c>
      <c r="F2774" s="9" t="s">
        <v>42</v>
      </c>
      <c r="G2774" s="9">
        <v>37085.47</v>
      </c>
      <c r="H2774" s="9">
        <v>38</v>
      </c>
      <c r="I2774" s="10">
        <v>4.0199999999999996</v>
      </c>
      <c r="J2774" s="11">
        <v>1409247.83</v>
      </c>
      <c r="K2774" s="9">
        <v>28568</v>
      </c>
      <c r="L2774" s="11">
        <v>323663.78999999998</v>
      </c>
      <c r="M2774" s="9" t="s">
        <v>36</v>
      </c>
      <c r="N2774" s="9" t="s">
        <v>28</v>
      </c>
      <c r="O2774" s="9" t="s">
        <v>23</v>
      </c>
      <c r="P2774" s="9">
        <v>8</v>
      </c>
      <c r="Q2774" s="9">
        <v>2024</v>
      </c>
      <c r="R2774" s="11">
        <f>Raw_Data!$G2774*Raw_Data!$H2774</f>
        <v>1409247.86</v>
      </c>
      <c r="S2774" s="11">
        <f>Raw_Data!$R2774*Raw_Data!$I2774/100</f>
        <v>56651.763971999993</v>
      </c>
      <c r="T2774" s="11">
        <f>Raw_Data!$R2774-Raw_Data!$S2774</f>
        <v>1352596.0960280001</v>
      </c>
      <c r="U2774" s="16">
        <f>Raw_Data!$L2774/Raw_Data!$J2774</f>
        <v>0.22967130628826299</v>
      </c>
    </row>
    <row r="2775" spans="1:21" x14ac:dyDescent="0.3">
      <c r="A2775" s="13" t="s">
        <v>3538</v>
      </c>
      <c r="B2775" s="12">
        <v>45523</v>
      </c>
      <c r="C2775" s="13" t="s">
        <v>18</v>
      </c>
      <c r="D2775" s="13" t="s">
        <v>699</v>
      </c>
      <c r="E2775" s="13" t="s">
        <v>5785</v>
      </c>
      <c r="F2775" s="13" t="s">
        <v>32</v>
      </c>
      <c r="G2775" s="13">
        <v>69046.48</v>
      </c>
      <c r="H2775" s="13">
        <v>12</v>
      </c>
      <c r="I2775" s="14">
        <v>0.17</v>
      </c>
      <c r="J2775" s="15">
        <v>828557.77</v>
      </c>
      <c r="K2775" s="13">
        <v>59856.9</v>
      </c>
      <c r="L2775" s="15">
        <v>110275.01</v>
      </c>
      <c r="M2775" s="13" t="s">
        <v>21</v>
      </c>
      <c r="N2775" s="13" t="s">
        <v>58</v>
      </c>
      <c r="O2775" s="13" t="s">
        <v>23</v>
      </c>
      <c r="P2775" s="13">
        <v>8</v>
      </c>
      <c r="Q2775" s="13">
        <v>2024</v>
      </c>
      <c r="R2775" s="15">
        <f>Raw_Data!$G2775*Raw_Data!$H2775</f>
        <v>828557.76</v>
      </c>
      <c r="S2775" s="15">
        <f>Raw_Data!$R2775*Raw_Data!$I2775/100</f>
        <v>1408.548192</v>
      </c>
      <c r="T2775" s="15">
        <f>Raw_Data!$R2775-Raw_Data!$S2775</f>
        <v>827149.21180799999</v>
      </c>
      <c r="U2775" s="17">
        <f>Raw_Data!$L2775/Raw_Data!$J2775</f>
        <v>0.13309272327504695</v>
      </c>
    </row>
    <row r="2776" spans="1:21" x14ac:dyDescent="0.3">
      <c r="A2776" s="9" t="s">
        <v>3539</v>
      </c>
      <c r="B2776" s="8">
        <v>45524</v>
      </c>
      <c r="C2776" s="9" t="s">
        <v>47</v>
      </c>
      <c r="D2776" s="9" t="s">
        <v>2269</v>
      </c>
      <c r="E2776" s="9" t="s">
        <v>5785</v>
      </c>
      <c r="F2776" s="9" t="s">
        <v>55</v>
      </c>
      <c r="G2776" s="9">
        <v>52783.68</v>
      </c>
      <c r="H2776" s="9">
        <v>7</v>
      </c>
      <c r="I2776" s="10">
        <v>0.98</v>
      </c>
      <c r="J2776" s="11">
        <v>369485.78</v>
      </c>
      <c r="K2776" s="9">
        <v>39204.93</v>
      </c>
      <c r="L2776" s="11">
        <v>95051.25</v>
      </c>
      <c r="M2776" s="9" t="s">
        <v>21</v>
      </c>
      <c r="N2776" s="9" t="s">
        <v>28</v>
      </c>
      <c r="O2776" s="9" t="s">
        <v>23</v>
      </c>
      <c r="P2776" s="9">
        <v>8</v>
      </c>
      <c r="Q2776" s="9">
        <v>2024</v>
      </c>
      <c r="R2776" s="11">
        <f>Raw_Data!$G2776*Raw_Data!$H2776</f>
        <v>369485.76</v>
      </c>
      <c r="S2776" s="11">
        <f>Raw_Data!$R2776*Raw_Data!$I2776/100</f>
        <v>3620.9604479999998</v>
      </c>
      <c r="T2776" s="11">
        <f>Raw_Data!$R2776-Raw_Data!$S2776</f>
        <v>365864.79955200001</v>
      </c>
      <c r="U2776" s="16">
        <f>Raw_Data!$L2776/Raw_Data!$J2776</f>
        <v>0.25725279603453211</v>
      </c>
    </row>
    <row r="2777" spans="1:21" x14ac:dyDescent="0.3">
      <c r="A2777" s="13" t="s">
        <v>3540</v>
      </c>
      <c r="B2777" s="12">
        <v>45524</v>
      </c>
      <c r="C2777" s="13" t="s">
        <v>25</v>
      </c>
      <c r="D2777" s="13" t="s">
        <v>1121</v>
      </c>
      <c r="E2777" s="13" t="s">
        <v>5786</v>
      </c>
      <c r="F2777" s="13" t="s">
        <v>20</v>
      </c>
      <c r="G2777" s="13">
        <v>108545.62</v>
      </c>
      <c r="H2777" s="13">
        <v>1</v>
      </c>
      <c r="I2777" s="14">
        <v>3.89</v>
      </c>
      <c r="J2777" s="15">
        <v>108545.62</v>
      </c>
      <c r="K2777" s="13">
        <v>85359.3</v>
      </c>
      <c r="L2777" s="15">
        <v>23186.32</v>
      </c>
      <c r="M2777" s="13" t="s">
        <v>21</v>
      </c>
      <c r="N2777" s="13" t="s">
        <v>58</v>
      </c>
      <c r="O2777" s="13" t="s">
        <v>23</v>
      </c>
      <c r="P2777" s="13">
        <v>8</v>
      </c>
      <c r="Q2777" s="13">
        <v>2024</v>
      </c>
      <c r="R2777" s="15">
        <f>Raw_Data!$G2777*Raw_Data!$H2777</f>
        <v>108545.62</v>
      </c>
      <c r="S2777" s="15">
        <f>Raw_Data!$R2777*Raw_Data!$I2777/100</f>
        <v>4222.424618</v>
      </c>
      <c r="T2777" s="15">
        <f>Raw_Data!$R2777-Raw_Data!$S2777</f>
        <v>104323.19538199999</v>
      </c>
      <c r="U2777" s="17">
        <f>Raw_Data!$L2777/Raw_Data!$J2777</f>
        <v>0.21360898763119138</v>
      </c>
    </row>
    <row r="2778" spans="1:21" x14ac:dyDescent="0.3">
      <c r="A2778" s="9" t="s">
        <v>3541</v>
      </c>
      <c r="B2778" s="8">
        <v>45524</v>
      </c>
      <c r="C2778" s="9" t="s">
        <v>47</v>
      </c>
      <c r="D2778" s="9" t="s">
        <v>688</v>
      </c>
      <c r="E2778" s="9" t="s">
        <v>5785</v>
      </c>
      <c r="F2778" s="9" t="s">
        <v>42</v>
      </c>
      <c r="G2778" s="9">
        <v>52150.38</v>
      </c>
      <c r="H2778" s="9">
        <v>3</v>
      </c>
      <c r="I2778" s="10">
        <v>4.01</v>
      </c>
      <c r="J2778" s="11">
        <v>156451.13</v>
      </c>
      <c r="K2778" s="9">
        <v>38055.96</v>
      </c>
      <c r="L2778" s="11">
        <v>42283.24</v>
      </c>
      <c r="M2778" s="9" t="s">
        <v>21</v>
      </c>
      <c r="N2778" s="9" t="s">
        <v>45</v>
      </c>
      <c r="O2778" s="9" t="s">
        <v>23</v>
      </c>
      <c r="P2778" s="9">
        <v>8</v>
      </c>
      <c r="Q2778" s="9">
        <v>2024</v>
      </c>
      <c r="R2778" s="11">
        <f>Raw_Data!$G2778*Raw_Data!$H2778</f>
        <v>156451.13999999998</v>
      </c>
      <c r="S2778" s="11">
        <f>Raw_Data!$R2778*Raw_Data!$I2778/100</f>
        <v>6273.6907139999994</v>
      </c>
      <c r="T2778" s="11">
        <f>Raw_Data!$R2778-Raw_Data!$S2778</f>
        <v>150177.44928599999</v>
      </c>
      <c r="U2778" s="16">
        <f>Raw_Data!$L2778/Raw_Data!$J2778</f>
        <v>0.27026484244632809</v>
      </c>
    </row>
    <row r="2779" spans="1:21" x14ac:dyDescent="0.3">
      <c r="A2779" s="13" t="s">
        <v>3542</v>
      </c>
      <c r="B2779" s="12">
        <v>45524</v>
      </c>
      <c r="C2779" s="13" t="s">
        <v>18</v>
      </c>
      <c r="D2779" s="13" t="s">
        <v>809</v>
      </c>
      <c r="E2779" s="13" t="s">
        <v>5790</v>
      </c>
      <c r="F2779" s="13" t="s">
        <v>20</v>
      </c>
      <c r="G2779" s="13">
        <v>74407.67</v>
      </c>
      <c r="H2779" s="13">
        <v>87</v>
      </c>
      <c r="I2779" s="14">
        <v>4</v>
      </c>
      <c r="J2779" s="15">
        <v>6473467.3799999999</v>
      </c>
      <c r="K2779" s="13">
        <v>60574.44</v>
      </c>
      <c r="L2779" s="15">
        <v>1203491.47</v>
      </c>
      <c r="M2779" s="13" t="s">
        <v>36</v>
      </c>
      <c r="N2779" s="13" t="s">
        <v>28</v>
      </c>
      <c r="O2779" s="13" t="s">
        <v>23</v>
      </c>
      <c r="P2779" s="13">
        <v>8</v>
      </c>
      <c r="Q2779" s="13">
        <v>2024</v>
      </c>
      <c r="R2779" s="15">
        <f>Raw_Data!$G2779*Raw_Data!$H2779</f>
        <v>6473467.29</v>
      </c>
      <c r="S2779" s="15">
        <f>Raw_Data!$R2779*Raw_Data!$I2779/100</f>
        <v>258938.69159999999</v>
      </c>
      <c r="T2779" s="15">
        <f>Raw_Data!$R2779-Raw_Data!$S2779</f>
        <v>6214528.5984000005</v>
      </c>
      <c r="U2779" s="17">
        <f>Raw_Data!$L2779/Raw_Data!$J2779</f>
        <v>0.18591141336685008</v>
      </c>
    </row>
    <row r="2780" spans="1:21" x14ac:dyDescent="0.3">
      <c r="A2780" s="9" t="s">
        <v>3543</v>
      </c>
      <c r="B2780" s="8">
        <v>45524</v>
      </c>
      <c r="C2780" s="9" t="s">
        <v>40</v>
      </c>
      <c r="D2780" s="9" t="s">
        <v>1313</v>
      </c>
      <c r="E2780" s="9" t="s">
        <v>5787</v>
      </c>
      <c r="F2780" s="9" t="s">
        <v>42</v>
      </c>
      <c r="G2780" s="9">
        <v>90454.94</v>
      </c>
      <c r="H2780" s="9">
        <v>6</v>
      </c>
      <c r="I2780" s="10">
        <v>2.2599999999999998</v>
      </c>
      <c r="J2780" s="11">
        <v>542729.66</v>
      </c>
      <c r="K2780" s="9">
        <v>68746.25</v>
      </c>
      <c r="L2780" s="11">
        <v>130252.13</v>
      </c>
      <c r="M2780" s="9" t="s">
        <v>21</v>
      </c>
      <c r="N2780" s="9" t="s">
        <v>22</v>
      </c>
      <c r="O2780" s="9" t="s">
        <v>23</v>
      </c>
      <c r="P2780" s="9">
        <v>8</v>
      </c>
      <c r="Q2780" s="9">
        <v>2024</v>
      </c>
      <c r="R2780" s="11">
        <f>Raw_Data!$G2780*Raw_Data!$H2780</f>
        <v>542729.64</v>
      </c>
      <c r="S2780" s="11">
        <f>Raw_Data!$R2780*Raw_Data!$I2780/100</f>
        <v>12265.689863999998</v>
      </c>
      <c r="T2780" s="11">
        <f>Raw_Data!$R2780-Raw_Data!$S2780</f>
        <v>530463.95013600006</v>
      </c>
      <c r="U2780" s="16">
        <f>Raw_Data!$L2780/Raw_Data!$J2780</f>
        <v>0.23999449375956347</v>
      </c>
    </row>
    <row r="2781" spans="1:21" x14ac:dyDescent="0.3">
      <c r="A2781" s="13" t="s">
        <v>3544</v>
      </c>
      <c r="B2781" s="12">
        <v>45524</v>
      </c>
      <c r="C2781" s="13" t="s">
        <v>25</v>
      </c>
      <c r="D2781" s="13" t="s">
        <v>130</v>
      </c>
      <c r="E2781" s="13" t="s">
        <v>5790</v>
      </c>
      <c r="F2781" s="13" t="s">
        <v>32</v>
      </c>
      <c r="G2781" s="13">
        <v>116151.53</v>
      </c>
      <c r="H2781" s="13">
        <v>1</v>
      </c>
      <c r="I2781" s="14">
        <v>4.83</v>
      </c>
      <c r="J2781" s="15">
        <v>116151.53</v>
      </c>
      <c r="K2781" s="13">
        <v>100371.64</v>
      </c>
      <c r="L2781" s="15">
        <v>15779.89</v>
      </c>
      <c r="M2781" s="13" t="s">
        <v>21</v>
      </c>
      <c r="N2781" s="13" t="s">
        <v>28</v>
      </c>
      <c r="O2781" s="13" t="s">
        <v>23</v>
      </c>
      <c r="P2781" s="13">
        <v>8</v>
      </c>
      <c r="Q2781" s="13">
        <v>2024</v>
      </c>
      <c r="R2781" s="15">
        <f>Raw_Data!$G2781*Raw_Data!$H2781</f>
        <v>116151.53</v>
      </c>
      <c r="S2781" s="15">
        <f>Raw_Data!$R2781*Raw_Data!$I2781/100</f>
        <v>5610.1188989999991</v>
      </c>
      <c r="T2781" s="15">
        <f>Raw_Data!$R2781-Raw_Data!$S2781</f>
        <v>110541.41110100001</v>
      </c>
      <c r="U2781" s="17">
        <f>Raw_Data!$L2781/Raw_Data!$J2781</f>
        <v>0.13585606663984537</v>
      </c>
    </row>
    <row r="2782" spans="1:21" x14ac:dyDescent="0.3">
      <c r="A2782" s="9" t="s">
        <v>3545</v>
      </c>
      <c r="B2782" s="8">
        <v>45525</v>
      </c>
      <c r="C2782" s="9" t="s">
        <v>18</v>
      </c>
      <c r="D2782" s="9" t="s">
        <v>1685</v>
      </c>
      <c r="E2782" s="9" t="s">
        <v>5785</v>
      </c>
      <c r="F2782" s="9" t="s">
        <v>32</v>
      </c>
      <c r="G2782" s="9">
        <v>57806.02</v>
      </c>
      <c r="H2782" s="9">
        <v>14</v>
      </c>
      <c r="I2782" s="10">
        <v>3.41</v>
      </c>
      <c r="J2782" s="11">
        <v>809284.31</v>
      </c>
      <c r="K2782" s="9">
        <v>50326.239999999998</v>
      </c>
      <c r="L2782" s="11">
        <v>104716.93</v>
      </c>
      <c r="M2782" s="9" t="s">
        <v>21</v>
      </c>
      <c r="N2782" s="9" t="s">
        <v>22</v>
      </c>
      <c r="O2782" s="9" t="s">
        <v>23</v>
      </c>
      <c r="P2782" s="9">
        <v>8</v>
      </c>
      <c r="Q2782" s="9">
        <v>2024</v>
      </c>
      <c r="R2782" s="11">
        <f>Raw_Data!$G2782*Raw_Data!$H2782</f>
        <v>809284.27999999991</v>
      </c>
      <c r="S2782" s="11">
        <f>Raw_Data!$R2782*Raw_Data!$I2782/100</f>
        <v>27596.593947999998</v>
      </c>
      <c r="T2782" s="11">
        <f>Raw_Data!$R2782-Raw_Data!$S2782</f>
        <v>781687.68605199992</v>
      </c>
      <c r="U2782" s="16">
        <f>Raw_Data!$L2782/Raw_Data!$J2782</f>
        <v>0.12939448931117914</v>
      </c>
    </row>
    <row r="2783" spans="1:21" x14ac:dyDescent="0.3">
      <c r="A2783" s="13" t="s">
        <v>3546</v>
      </c>
      <c r="B2783" s="12">
        <v>45525</v>
      </c>
      <c r="C2783" s="13" t="s">
        <v>18</v>
      </c>
      <c r="D2783" s="13" t="s">
        <v>323</v>
      </c>
      <c r="E2783" s="13" t="s">
        <v>5785</v>
      </c>
      <c r="F2783" s="13" t="s">
        <v>27</v>
      </c>
      <c r="G2783" s="13">
        <v>67939.31</v>
      </c>
      <c r="H2783" s="13">
        <v>5</v>
      </c>
      <c r="I2783" s="14">
        <v>0.38</v>
      </c>
      <c r="J2783" s="15">
        <v>339696.57</v>
      </c>
      <c r="K2783" s="13">
        <v>50122.06</v>
      </c>
      <c r="L2783" s="15">
        <v>89086.28</v>
      </c>
      <c r="M2783" s="13" t="s">
        <v>21</v>
      </c>
      <c r="N2783" s="13" t="s">
        <v>22</v>
      </c>
      <c r="O2783" s="13" t="s">
        <v>23</v>
      </c>
      <c r="P2783" s="13">
        <v>8</v>
      </c>
      <c r="Q2783" s="13">
        <v>2024</v>
      </c>
      <c r="R2783" s="15">
        <f>Raw_Data!$G2783*Raw_Data!$H2783</f>
        <v>339696.55</v>
      </c>
      <c r="S2783" s="15">
        <f>Raw_Data!$R2783*Raw_Data!$I2783/100</f>
        <v>1290.84689</v>
      </c>
      <c r="T2783" s="15">
        <f>Raw_Data!$R2783-Raw_Data!$S2783</f>
        <v>338405.70311</v>
      </c>
      <c r="U2783" s="17">
        <f>Raw_Data!$L2783/Raw_Data!$J2783</f>
        <v>0.26225251553172879</v>
      </c>
    </row>
    <row r="2784" spans="1:21" x14ac:dyDescent="0.3">
      <c r="A2784" s="9" t="s">
        <v>3547</v>
      </c>
      <c r="B2784" s="8">
        <v>45525</v>
      </c>
      <c r="C2784" s="9" t="s">
        <v>40</v>
      </c>
      <c r="D2784" s="9" t="s">
        <v>368</v>
      </c>
      <c r="E2784" s="9" t="s">
        <v>5788</v>
      </c>
      <c r="F2784" s="9" t="s">
        <v>32</v>
      </c>
      <c r="G2784" s="9">
        <v>85330.39</v>
      </c>
      <c r="H2784" s="9">
        <v>136</v>
      </c>
      <c r="I2784" s="10">
        <v>12.8</v>
      </c>
      <c r="J2784" s="11">
        <v>11604932.789999999</v>
      </c>
      <c r="K2784" s="9">
        <v>68351.520000000004</v>
      </c>
      <c r="L2784" s="11">
        <v>2309125.63</v>
      </c>
      <c r="M2784" s="9" t="s">
        <v>36</v>
      </c>
      <c r="N2784" s="9" t="s">
        <v>22</v>
      </c>
      <c r="O2784" s="9" t="s">
        <v>29</v>
      </c>
      <c r="P2784" s="9">
        <v>8</v>
      </c>
      <c r="Q2784" s="9">
        <v>2024</v>
      </c>
      <c r="R2784" s="11">
        <f>Raw_Data!$G2784*Raw_Data!$H2784</f>
        <v>11604933.039999999</v>
      </c>
      <c r="S2784" s="11">
        <f>Raw_Data!$R2784*Raw_Data!$I2784/100</f>
        <v>1485431.42912</v>
      </c>
      <c r="T2784" s="11">
        <f>Raw_Data!$R2784-Raw_Data!$S2784</f>
        <v>10119501.610879999</v>
      </c>
      <c r="U2784" s="16">
        <f>Raw_Data!$L2784/Raw_Data!$J2784</f>
        <v>0.19897794082786757</v>
      </c>
    </row>
    <row r="2785" spans="1:21" x14ac:dyDescent="0.3">
      <c r="A2785" s="13" t="s">
        <v>3548</v>
      </c>
      <c r="B2785" s="12">
        <v>45526</v>
      </c>
      <c r="C2785" s="13" t="s">
        <v>25</v>
      </c>
      <c r="D2785" s="13" t="s">
        <v>1317</v>
      </c>
      <c r="E2785" s="13" t="s">
        <v>5789</v>
      </c>
      <c r="F2785" s="13" t="s">
        <v>27</v>
      </c>
      <c r="G2785" s="13">
        <v>102249.38</v>
      </c>
      <c r="H2785" s="13">
        <v>2</v>
      </c>
      <c r="I2785" s="14">
        <v>4</v>
      </c>
      <c r="J2785" s="15">
        <v>204498.76</v>
      </c>
      <c r="K2785" s="13">
        <v>75014.64</v>
      </c>
      <c r="L2785" s="15">
        <v>54469.48</v>
      </c>
      <c r="M2785" s="13" t="s">
        <v>21</v>
      </c>
      <c r="N2785" s="13" t="s">
        <v>45</v>
      </c>
      <c r="O2785" s="13" t="s">
        <v>23</v>
      </c>
      <c r="P2785" s="13">
        <v>8</v>
      </c>
      <c r="Q2785" s="13">
        <v>2024</v>
      </c>
      <c r="R2785" s="15">
        <f>Raw_Data!$G2785*Raw_Data!$H2785</f>
        <v>204498.76</v>
      </c>
      <c r="S2785" s="15">
        <f>Raw_Data!$R2785*Raw_Data!$I2785/100</f>
        <v>8179.9504000000006</v>
      </c>
      <c r="T2785" s="15">
        <f>Raw_Data!$R2785-Raw_Data!$S2785</f>
        <v>196318.80960000001</v>
      </c>
      <c r="U2785" s="17">
        <f>Raw_Data!$L2785/Raw_Data!$J2785</f>
        <v>0.2663560404962847</v>
      </c>
    </row>
    <row r="2786" spans="1:21" x14ac:dyDescent="0.3">
      <c r="A2786" s="9" t="s">
        <v>3549</v>
      </c>
      <c r="B2786" s="8">
        <v>45526</v>
      </c>
      <c r="C2786" s="9" t="s">
        <v>47</v>
      </c>
      <c r="D2786" s="9" t="s">
        <v>817</v>
      </c>
      <c r="E2786" s="9" t="s">
        <v>5787</v>
      </c>
      <c r="F2786" s="9" t="s">
        <v>32</v>
      </c>
      <c r="G2786" s="9">
        <v>43233.87</v>
      </c>
      <c r="H2786" s="9">
        <v>12</v>
      </c>
      <c r="I2786" s="10">
        <v>17.38</v>
      </c>
      <c r="J2786" s="11">
        <v>518806.45</v>
      </c>
      <c r="K2786" s="9">
        <v>34192.53</v>
      </c>
      <c r="L2786" s="11">
        <v>108496.11</v>
      </c>
      <c r="M2786" s="9" t="s">
        <v>21</v>
      </c>
      <c r="N2786" s="9" t="s">
        <v>22</v>
      </c>
      <c r="O2786" s="9" t="s">
        <v>29</v>
      </c>
      <c r="P2786" s="9">
        <v>8</v>
      </c>
      <c r="Q2786" s="9">
        <v>2024</v>
      </c>
      <c r="R2786" s="11">
        <f>Raw_Data!$G2786*Raw_Data!$H2786</f>
        <v>518806.44000000006</v>
      </c>
      <c r="S2786" s="11">
        <f>Raw_Data!$R2786*Raw_Data!$I2786/100</f>
        <v>90168.559272000013</v>
      </c>
      <c r="T2786" s="11">
        <f>Raw_Data!$R2786-Raw_Data!$S2786</f>
        <v>428637.88072800008</v>
      </c>
      <c r="U2786" s="16">
        <f>Raw_Data!$L2786/Raw_Data!$J2786</f>
        <v>0.20912637073035617</v>
      </c>
    </row>
    <row r="2787" spans="1:21" x14ac:dyDescent="0.3">
      <c r="A2787" s="13" t="s">
        <v>3550</v>
      </c>
      <c r="B2787" s="12">
        <v>45526</v>
      </c>
      <c r="C2787" s="13" t="s">
        <v>18</v>
      </c>
      <c r="D2787" s="13" t="s">
        <v>943</v>
      </c>
      <c r="E2787" s="13" t="s">
        <v>5789</v>
      </c>
      <c r="F2787" s="13" t="s">
        <v>32</v>
      </c>
      <c r="G2787" s="13">
        <v>53393.89</v>
      </c>
      <c r="H2787" s="13">
        <v>7</v>
      </c>
      <c r="I2787" s="14">
        <v>10.17</v>
      </c>
      <c r="J2787" s="15">
        <v>373757.22</v>
      </c>
      <c r="K2787" s="13">
        <v>46483.6</v>
      </c>
      <c r="L2787" s="15">
        <v>48372.01</v>
      </c>
      <c r="M2787" s="13" t="s">
        <v>21</v>
      </c>
      <c r="N2787" s="13" t="s">
        <v>28</v>
      </c>
      <c r="O2787" s="13" t="s">
        <v>29</v>
      </c>
      <c r="P2787" s="13">
        <v>8</v>
      </c>
      <c r="Q2787" s="13">
        <v>2024</v>
      </c>
      <c r="R2787" s="15">
        <f>Raw_Data!$G2787*Raw_Data!$H2787</f>
        <v>373757.23</v>
      </c>
      <c r="S2787" s="15">
        <f>Raw_Data!$R2787*Raw_Data!$I2787/100</f>
        <v>38011.110290999997</v>
      </c>
      <c r="T2787" s="15">
        <f>Raw_Data!$R2787-Raw_Data!$S2787</f>
        <v>335746.11970899999</v>
      </c>
      <c r="U2787" s="17">
        <f>Raw_Data!$L2787/Raw_Data!$J2787</f>
        <v>0.12942093800890322</v>
      </c>
    </row>
    <row r="2788" spans="1:21" x14ac:dyDescent="0.3">
      <c r="A2788" s="9" t="s">
        <v>3551</v>
      </c>
      <c r="B2788" s="8">
        <v>45526</v>
      </c>
      <c r="C2788" s="9" t="s">
        <v>47</v>
      </c>
      <c r="D2788" s="9" t="s">
        <v>948</v>
      </c>
      <c r="E2788" s="9" t="s">
        <v>5789</v>
      </c>
      <c r="F2788" s="9" t="s">
        <v>20</v>
      </c>
      <c r="G2788" s="9">
        <v>47485.760000000002</v>
      </c>
      <c r="H2788" s="9">
        <v>5</v>
      </c>
      <c r="I2788" s="10">
        <v>4</v>
      </c>
      <c r="J2788" s="11">
        <v>237428.81</v>
      </c>
      <c r="K2788" s="9">
        <v>38824.14</v>
      </c>
      <c r="L2788" s="11">
        <v>43308.09</v>
      </c>
      <c r="M2788" s="9" t="s">
        <v>21</v>
      </c>
      <c r="N2788" s="9" t="s">
        <v>28</v>
      </c>
      <c r="O2788" s="9" t="s">
        <v>23</v>
      </c>
      <c r="P2788" s="9">
        <v>8</v>
      </c>
      <c r="Q2788" s="9">
        <v>2024</v>
      </c>
      <c r="R2788" s="11">
        <f>Raw_Data!$G2788*Raw_Data!$H2788</f>
        <v>237428.80000000002</v>
      </c>
      <c r="S2788" s="11">
        <f>Raw_Data!$R2788*Raw_Data!$I2788/100</f>
        <v>9497.152</v>
      </c>
      <c r="T2788" s="11">
        <f>Raw_Data!$R2788-Raw_Data!$S2788</f>
        <v>227931.64800000002</v>
      </c>
      <c r="U2788" s="16">
        <f>Raw_Data!$L2788/Raw_Data!$J2788</f>
        <v>0.18240452790880768</v>
      </c>
    </row>
    <row r="2789" spans="1:21" x14ac:dyDescent="0.3">
      <c r="A2789" s="13" t="s">
        <v>3552</v>
      </c>
      <c r="B2789" s="12">
        <v>45526</v>
      </c>
      <c r="C2789" s="13" t="s">
        <v>34</v>
      </c>
      <c r="D2789" s="13" t="s">
        <v>2082</v>
      </c>
      <c r="E2789" s="13" t="s">
        <v>5790</v>
      </c>
      <c r="F2789" s="13" t="s">
        <v>42</v>
      </c>
      <c r="G2789" s="13">
        <v>71684.38</v>
      </c>
      <c r="H2789" s="13">
        <v>5</v>
      </c>
      <c r="I2789" s="14">
        <v>0.16</v>
      </c>
      <c r="J2789" s="15">
        <v>358421.9</v>
      </c>
      <c r="K2789" s="13">
        <v>55601.57</v>
      </c>
      <c r="L2789" s="15">
        <v>80414.039999999994</v>
      </c>
      <c r="M2789" s="13" t="s">
        <v>21</v>
      </c>
      <c r="N2789" s="13" t="s">
        <v>22</v>
      </c>
      <c r="O2789" s="13" t="s">
        <v>23</v>
      </c>
      <c r="P2789" s="13">
        <v>8</v>
      </c>
      <c r="Q2789" s="13">
        <v>2024</v>
      </c>
      <c r="R2789" s="15">
        <f>Raw_Data!$G2789*Raw_Data!$H2789</f>
        <v>358421.9</v>
      </c>
      <c r="S2789" s="15">
        <f>Raw_Data!$R2789*Raw_Data!$I2789/100</f>
        <v>573.47504000000004</v>
      </c>
      <c r="T2789" s="15">
        <f>Raw_Data!$R2789-Raw_Data!$S2789</f>
        <v>357848.42496000003</v>
      </c>
      <c r="U2789" s="17">
        <f>Raw_Data!$L2789/Raw_Data!$J2789</f>
        <v>0.22435582200752796</v>
      </c>
    </row>
    <row r="2790" spans="1:21" x14ac:dyDescent="0.3">
      <c r="A2790" s="9" t="s">
        <v>3553</v>
      </c>
      <c r="B2790" s="8">
        <v>45526</v>
      </c>
      <c r="C2790" s="9" t="s">
        <v>47</v>
      </c>
      <c r="D2790" s="9" t="s">
        <v>658</v>
      </c>
      <c r="E2790" s="9" t="s">
        <v>5786</v>
      </c>
      <c r="F2790" s="9" t="s">
        <v>55</v>
      </c>
      <c r="G2790" s="9">
        <v>49232.9</v>
      </c>
      <c r="H2790" s="9">
        <v>8</v>
      </c>
      <c r="I2790" s="10">
        <v>5.8</v>
      </c>
      <c r="J2790" s="11">
        <v>393863.23</v>
      </c>
      <c r="K2790" s="9">
        <v>36628.46</v>
      </c>
      <c r="L2790" s="11">
        <v>100835.57</v>
      </c>
      <c r="M2790" s="9" t="s">
        <v>21</v>
      </c>
      <c r="N2790" s="9" t="s">
        <v>45</v>
      </c>
      <c r="O2790" s="9" t="s">
        <v>23</v>
      </c>
      <c r="P2790" s="9">
        <v>8</v>
      </c>
      <c r="Q2790" s="9">
        <v>2024</v>
      </c>
      <c r="R2790" s="11">
        <f>Raw_Data!$G2790*Raw_Data!$H2790</f>
        <v>393863.2</v>
      </c>
      <c r="S2790" s="11">
        <f>Raw_Data!$R2790*Raw_Data!$I2790/100</f>
        <v>22844.065600000002</v>
      </c>
      <c r="T2790" s="11">
        <f>Raw_Data!$R2790-Raw_Data!$S2790</f>
        <v>371019.13439999998</v>
      </c>
      <c r="U2790" s="16">
        <f>Raw_Data!$L2790/Raw_Data!$J2790</f>
        <v>0.25601671422843919</v>
      </c>
    </row>
    <row r="2791" spans="1:21" x14ac:dyDescent="0.3">
      <c r="A2791" s="13" t="s">
        <v>3554</v>
      </c>
      <c r="B2791" s="12">
        <v>45527</v>
      </c>
      <c r="C2791" s="13" t="s">
        <v>18</v>
      </c>
      <c r="D2791" s="13" t="s">
        <v>1698</v>
      </c>
      <c r="E2791" s="13" t="s">
        <v>5787</v>
      </c>
      <c r="F2791" s="13" t="s">
        <v>20</v>
      </c>
      <c r="G2791" s="13">
        <v>54903.94</v>
      </c>
      <c r="H2791" s="13">
        <v>8</v>
      </c>
      <c r="I2791" s="14">
        <v>6.5</v>
      </c>
      <c r="J2791" s="15">
        <v>439231.49</v>
      </c>
      <c r="K2791" s="13">
        <v>43182.51</v>
      </c>
      <c r="L2791" s="15">
        <v>93771.38</v>
      </c>
      <c r="M2791" s="13" t="s">
        <v>21</v>
      </c>
      <c r="N2791" s="13" t="s">
        <v>58</v>
      </c>
      <c r="O2791" s="13" t="s">
        <v>29</v>
      </c>
      <c r="P2791" s="13">
        <v>8</v>
      </c>
      <c r="Q2791" s="13">
        <v>2024</v>
      </c>
      <c r="R2791" s="15">
        <f>Raw_Data!$G2791*Raw_Data!$H2791</f>
        <v>439231.52</v>
      </c>
      <c r="S2791" s="15">
        <f>Raw_Data!$R2791*Raw_Data!$I2791/100</f>
        <v>28550.0488</v>
      </c>
      <c r="T2791" s="15">
        <f>Raw_Data!$R2791-Raw_Data!$S2791</f>
        <v>410681.47120000003</v>
      </c>
      <c r="U2791" s="17">
        <f>Raw_Data!$L2791/Raw_Data!$J2791</f>
        <v>0.21348965667284012</v>
      </c>
    </row>
    <row r="2792" spans="1:21" x14ac:dyDescent="0.3">
      <c r="A2792" s="9" t="s">
        <v>3555</v>
      </c>
      <c r="B2792" s="8">
        <v>45527</v>
      </c>
      <c r="C2792" s="9" t="s">
        <v>40</v>
      </c>
      <c r="D2792" s="9" t="s">
        <v>1285</v>
      </c>
      <c r="E2792" s="9" t="s">
        <v>5790</v>
      </c>
      <c r="F2792" s="9" t="s">
        <v>55</v>
      </c>
      <c r="G2792" s="9">
        <v>85133.23</v>
      </c>
      <c r="H2792" s="9">
        <v>10</v>
      </c>
      <c r="I2792" s="10">
        <v>3.37</v>
      </c>
      <c r="J2792" s="11">
        <v>851332.3</v>
      </c>
      <c r="K2792" s="9">
        <v>57203.33</v>
      </c>
      <c r="L2792" s="11">
        <v>279299.02</v>
      </c>
      <c r="M2792" s="9" t="s">
        <v>21</v>
      </c>
      <c r="N2792" s="9" t="s">
        <v>28</v>
      </c>
      <c r="O2792" s="9" t="s">
        <v>23</v>
      </c>
      <c r="P2792" s="9">
        <v>8</v>
      </c>
      <c r="Q2792" s="9">
        <v>2024</v>
      </c>
      <c r="R2792" s="11">
        <f>Raw_Data!$G2792*Raw_Data!$H2792</f>
        <v>851332.29999999993</v>
      </c>
      <c r="S2792" s="11">
        <f>Raw_Data!$R2792*Raw_Data!$I2792/100</f>
        <v>28689.898509999999</v>
      </c>
      <c r="T2792" s="11">
        <f>Raw_Data!$R2792-Raw_Data!$S2792</f>
        <v>822642.40148999996</v>
      </c>
      <c r="U2792" s="16">
        <f>Raw_Data!$L2792/Raw_Data!$J2792</f>
        <v>0.32807285709704659</v>
      </c>
    </row>
    <row r="2793" spans="1:21" x14ac:dyDescent="0.3">
      <c r="A2793" s="13" t="s">
        <v>3556</v>
      </c>
      <c r="B2793" s="12">
        <v>45527</v>
      </c>
      <c r="C2793" s="13" t="s">
        <v>25</v>
      </c>
      <c r="D2793" s="13" t="s">
        <v>1622</v>
      </c>
      <c r="E2793" s="13" t="s">
        <v>5790</v>
      </c>
      <c r="F2793" s="13" t="s">
        <v>32</v>
      </c>
      <c r="G2793" s="13">
        <v>101619.55</v>
      </c>
      <c r="H2793" s="13">
        <v>12</v>
      </c>
      <c r="I2793" s="14">
        <v>3.13</v>
      </c>
      <c r="J2793" s="15">
        <v>1219434.56</v>
      </c>
      <c r="K2793" s="13">
        <v>84012.56</v>
      </c>
      <c r="L2793" s="15">
        <v>211283.86</v>
      </c>
      <c r="M2793" s="13" t="s">
        <v>21</v>
      </c>
      <c r="N2793" s="13" t="s">
        <v>28</v>
      </c>
      <c r="O2793" s="13" t="s">
        <v>23</v>
      </c>
      <c r="P2793" s="13">
        <v>8</v>
      </c>
      <c r="Q2793" s="13">
        <v>2024</v>
      </c>
      <c r="R2793" s="15">
        <f>Raw_Data!$G2793*Raw_Data!$H2793</f>
        <v>1219434.6000000001</v>
      </c>
      <c r="S2793" s="15">
        <f>Raw_Data!$R2793*Raw_Data!$I2793/100</f>
        <v>38168.30298</v>
      </c>
      <c r="T2793" s="15">
        <f>Raw_Data!$R2793-Raw_Data!$S2793</f>
        <v>1181266.2970200002</v>
      </c>
      <c r="U2793" s="17">
        <f>Raw_Data!$L2793/Raw_Data!$J2793</f>
        <v>0.17326379531182057</v>
      </c>
    </row>
    <row r="2794" spans="1:21" x14ac:dyDescent="0.3">
      <c r="A2794" s="9" t="s">
        <v>3557</v>
      </c>
      <c r="B2794" s="8">
        <v>45527</v>
      </c>
      <c r="C2794" s="9" t="s">
        <v>25</v>
      </c>
      <c r="D2794" s="9" t="s">
        <v>93</v>
      </c>
      <c r="E2794" s="9" t="s">
        <v>5788</v>
      </c>
      <c r="F2794" s="9" t="s">
        <v>55</v>
      </c>
      <c r="G2794" s="9">
        <v>124835.01</v>
      </c>
      <c r="H2794" s="9">
        <v>8</v>
      </c>
      <c r="I2794" s="10">
        <v>3.87</v>
      </c>
      <c r="J2794" s="11">
        <v>998680.09</v>
      </c>
      <c r="K2794" s="9">
        <v>81766.559999999998</v>
      </c>
      <c r="L2794" s="11">
        <v>344547.61</v>
      </c>
      <c r="M2794" s="9" t="s">
        <v>21</v>
      </c>
      <c r="N2794" s="9" t="s">
        <v>22</v>
      </c>
      <c r="O2794" s="9" t="s">
        <v>23</v>
      </c>
      <c r="P2794" s="9">
        <v>8</v>
      </c>
      <c r="Q2794" s="9">
        <v>2024</v>
      </c>
      <c r="R2794" s="11">
        <f>Raw_Data!$G2794*Raw_Data!$H2794</f>
        <v>998680.08</v>
      </c>
      <c r="S2794" s="11">
        <f>Raw_Data!$R2794*Raw_Data!$I2794/100</f>
        <v>38648.919095999998</v>
      </c>
      <c r="T2794" s="11">
        <f>Raw_Data!$R2794-Raw_Data!$S2794</f>
        <v>960031.16090399993</v>
      </c>
      <c r="U2794" s="16">
        <f>Raw_Data!$L2794/Raw_Data!$J2794</f>
        <v>0.34500298288714254</v>
      </c>
    </row>
    <row r="2795" spans="1:21" x14ac:dyDescent="0.3">
      <c r="A2795" s="13" t="s">
        <v>3558</v>
      </c>
      <c r="B2795" s="12">
        <v>45527</v>
      </c>
      <c r="C2795" s="13" t="s">
        <v>25</v>
      </c>
      <c r="D2795" s="13" t="s">
        <v>903</v>
      </c>
      <c r="E2795" s="13" t="s">
        <v>5790</v>
      </c>
      <c r="F2795" s="13" t="s">
        <v>55</v>
      </c>
      <c r="G2795" s="13">
        <v>94835.46</v>
      </c>
      <c r="H2795" s="13">
        <v>10</v>
      </c>
      <c r="I2795" s="14">
        <v>0.11</v>
      </c>
      <c r="J2795" s="15">
        <v>948354.56000000006</v>
      </c>
      <c r="K2795" s="13">
        <v>69695.789999999994</v>
      </c>
      <c r="L2795" s="15">
        <v>251396.69</v>
      </c>
      <c r="M2795" s="13" t="s">
        <v>21</v>
      </c>
      <c r="N2795" s="13" t="s">
        <v>22</v>
      </c>
      <c r="O2795" s="13" t="s">
        <v>23</v>
      </c>
      <c r="P2795" s="13">
        <v>8</v>
      </c>
      <c r="Q2795" s="13">
        <v>2024</v>
      </c>
      <c r="R2795" s="15">
        <f>Raw_Data!$G2795*Raw_Data!$H2795</f>
        <v>948354.60000000009</v>
      </c>
      <c r="S2795" s="15">
        <f>Raw_Data!$R2795*Raw_Data!$I2795/100</f>
        <v>1043.1900600000001</v>
      </c>
      <c r="T2795" s="15">
        <f>Raw_Data!$R2795-Raw_Data!$S2795</f>
        <v>947311.40994000004</v>
      </c>
      <c r="U2795" s="17">
        <f>Raw_Data!$L2795/Raw_Data!$J2795</f>
        <v>0.26508723699288161</v>
      </c>
    </row>
    <row r="2796" spans="1:21" x14ac:dyDescent="0.3">
      <c r="A2796" s="9" t="s">
        <v>3559</v>
      </c>
      <c r="B2796" s="8">
        <v>45527</v>
      </c>
      <c r="C2796" s="9" t="s">
        <v>40</v>
      </c>
      <c r="D2796" s="9" t="s">
        <v>467</v>
      </c>
      <c r="E2796" s="9" t="s">
        <v>5786</v>
      </c>
      <c r="F2796" s="9" t="s">
        <v>20</v>
      </c>
      <c r="G2796" s="9">
        <v>105225.36</v>
      </c>
      <c r="H2796" s="9">
        <v>89</v>
      </c>
      <c r="I2796" s="10">
        <v>1.98</v>
      </c>
      <c r="J2796" s="11">
        <v>9365057.1300000008</v>
      </c>
      <c r="K2796" s="9">
        <v>84778.79</v>
      </c>
      <c r="L2796" s="11">
        <v>1819744.98</v>
      </c>
      <c r="M2796" s="9" t="s">
        <v>36</v>
      </c>
      <c r="N2796" s="9" t="s">
        <v>45</v>
      </c>
      <c r="O2796" s="9" t="s">
        <v>23</v>
      </c>
      <c r="P2796" s="9">
        <v>8</v>
      </c>
      <c r="Q2796" s="9">
        <v>2024</v>
      </c>
      <c r="R2796" s="11">
        <f>Raw_Data!$G2796*Raw_Data!$H2796</f>
        <v>9365057.040000001</v>
      </c>
      <c r="S2796" s="11">
        <f>Raw_Data!$R2796*Raw_Data!$I2796/100</f>
        <v>185428.12939200003</v>
      </c>
      <c r="T2796" s="11">
        <f>Raw_Data!$R2796-Raw_Data!$S2796</f>
        <v>9179628.9106080011</v>
      </c>
      <c r="U2796" s="16">
        <f>Raw_Data!$L2796/Raw_Data!$J2796</f>
        <v>0.19431221344829103</v>
      </c>
    </row>
    <row r="2797" spans="1:21" x14ac:dyDescent="0.3">
      <c r="A2797" s="13" t="s">
        <v>3560</v>
      </c>
      <c r="B2797" s="12">
        <v>45528</v>
      </c>
      <c r="C2797" s="13" t="s">
        <v>18</v>
      </c>
      <c r="D2797" s="13" t="s">
        <v>2355</v>
      </c>
      <c r="E2797" s="13" t="s">
        <v>5790</v>
      </c>
      <c r="F2797" s="13" t="s">
        <v>20</v>
      </c>
      <c r="G2797" s="13">
        <v>57553.54</v>
      </c>
      <c r="H2797" s="13">
        <v>43</v>
      </c>
      <c r="I2797" s="14">
        <v>4</v>
      </c>
      <c r="J2797" s="15">
        <v>2474802.11</v>
      </c>
      <c r="K2797" s="13">
        <v>48121.22</v>
      </c>
      <c r="L2797" s="15">
        <v>405589.73</v>
      </c>
      <c r="M2797" s="13" t="s">
        <v>36</v>
      </c>
      <c r="N2797" s="13" t="s">
        <v>28</v>
      </c>
      <c r="O2797" s="13" t="s">
        <v>23</v>
      </c>
      <c r="P2797" s="13">
        <v>8</v>
      </c>
      <c r="Q2797" s="13">
        <v>2024</v>
      </c>
      <c r="R2797" s="15">
        <f>Raw_Data!$G2797*Raw_Data!$H2797</f>
        <v>2474802.2200000002</v>
      </c>
      <c r="S2797" s="15">
        <f>Raw_Data!$R2797*Raw_Data!$I2797/100</f>
        <v>98992.088800000012</v>
      </c>
      <c r="T2797" s="15">
        <f>Raw_Data!$R2797-Raw_Data!$S2797</f>
        <v>2375810.1312000002</v>
      </c>
      <c r="U2797" s="17">
        <f>Raw_Data!$L2797/Raw_Data!$J2797</f>
        <v>0.16388774211930829</v>
      </c>
    </row>
    <row r="2798" spans="1:21" x14ac:dyDescent="0.3">
      <c r="A2798" s="9" t="s">
        <v>3561</v>
      </c>
      <c r="B2798" s="8">
        <v>45529</v>
      </c>
      <c r="C2798" s="9" t="s">
        <v>25</v>
      </c>
      <c r="D2798" s="9" t="s">
        <v>1764</v>
      </c>
      <c r="E2798" s="9" t="s">
        <v>5787</v>
      </c>
      <c r="F2798" s="9" t="s">
        <v>42</v>
      </c>
      <c r="G2798" s="9">
        <v>116759.57</v>
      </c>
      <c r="H2798" s="9">
        <v>2</v>
      </c>
      <c r="I2798" s="10">
        <v>0.98</v>
      </c>
      <c r="J2798" s="11">
        <v>233519.13</v>
      </c>
      <c r="K2798" s="9">
        <v>90421.38</v>
      </c>
      <c r="L2798" s="11">
        <v>52676.38</v>
      </c>
      <c r="M2798" s="9" t="s">
        <v>21</v>
      </c>
      <c r="N2798" s="9" t="s">
        <v>28</v>
      </c>
      <c r="O2798" s="9" t="s">
        <v>23</v>
      </c>
      <c r="P2798" s="9">
        <v>8</v>
      </c>
      <c r="Q2798" s="9">
        <v>2024</v>
      </c>
      <c r="R2798" s="11">
        <f>Raw_Data!$G2798*Raw_Data!$H2798</f>
        <v>233519.14</v>
      </c>
      <c r="S2798" s="11">
        <f>Raw_Data!$R2798*Raw_Data!$I2798/100</f>
        <v>2288.487572</v>
      </c>
      <c r="T2798" s="11">
        <f>Raw_Data!$R2798-Raw_Data!$S2798</f>
        <v>231230.652428</v>
      </c>
      <c r="U2798" s="16">
        <f>Raw_Data!$L2798/Raw_Data!$J2798</f>
        <v>0.2255762943275782</v>
      </c>
    </row>
    <row r="2799" spans="1:21" x14ac:dyDescent="0.3">
      <c r="A2799" s="13" t="s">
        <v>3562</v>
      </c>
      <c r="B2799" s="12">
        <v>45529</v>
      </c>
      <c r="C2799" s="13" t="s">
        <v>25</v>
      </c>
      <c r="D2799" s="13" t="s">
        <v>1121</v>
      </c>
      <c r="E2799" s="13" t="s">
        <v>5790</v>
      </c>
      <c r="F2799" s="13" t="s">
        <v>42</v>
      </c>
      <c r="G2799" s="13">
        <v>85610.74</v>
      </c>
      <c r="H2799" s="13">
        <v>6</v>
      </c>
      <c r="I2799" s="14">
        <v>4.71</v>
      </c>
      <c r="J2799" s="15">
        <v>513664.44</v>
      </c>
      <c r="K2799" s="13">
        <v>58440.11</v>
      </c>
      <c r="L2799" s="15">
        <v>163023.75</v>
      </c>
      <c r="M2799" s="13" t="s">
        <v>21</v>
      </c>
      <c r="N2799" s="13" t="s">
        <v>28</v>
      </c>
      <c r="O2799" s="13" t="s">
        <v>23</v>
      </c>
      <c r="P2799" s="13">
        <v>8</v>
      </c>
      <c r="Q2799" s="13">
        <v>2024</v>
      </c>
      <c r="R2799" s="15">
        <f>Raw_Data!$G2799*Raw_Data!$H2799</f>
        <v>513664.44000000006</v>
      </c>
      <c r="S2799" s="15">
        <f>Raw_Data!$R2799*Raw_Data!$I2799/100</f>
        <v>24193.595124000003</v>
      </c>
      <c r="T2799" s="15">
        <f>Raw_Data!$R2799-Raw_Data!$S2799</f>
        <v>489470.84487600008</v>
      </c>
      <c r="U2799" s="17">
        <f>Raw_Data!$L2799/Raw_Data!$J2799</f>
        <v>0.31737402339940057</v>
      </c>
    </row>
    <row r="2800" spans="1:21" x14ac:dyDescent="0.3">
      <c r="A2800" s="9" t="s">
        <v>3563</v>
      </c>
      <c r="B2800" s="8">
        <v>45530</v>
      </c>
      <c r="C2800" s="9" t="s">
        <v>40</v>
      </c>
      <c r="D2800" s="9" t="s">
        <v>846</v>
      </c>
      <c r="E2800" s="9" t="s">
        <v>5790</v>
      </c>
      <c r="F2800" s="9" t="s">
        <v>32</v>
      </c>
      <c r="G2800" s="9">
        <v>107733.56</v>
      </c>
      <c r="H2800" s="9">
        <v>6</v>
      </c>
      <c r="I2800" s="10">
        <v>4.59</v>
      </c>
      <c r="J2800" s="11">
        <v>646401.37</v>
      </c>
      <c r="K2800" s="9">
        <v>89146.3</v>
      </c>
      <c r="L2800" s="11">
        <v>111523.56</v>
      </c>
      <c r="M2800" s="9" t="s">
        <v>21</v>
      </c>
      <c r="N2800" s="9" t="s">
        <v>22</v>
      </c>
      <c r="O2800" s="9" t="s">
        <v>23</v>
      </c>
      <c r="P2800" s="9">
        <v>8</v>
      </c>
      <c r="Q2800" s="9">
        <v>2024</v>
      </c>
      <c r="R2800" s="11">
        <f>Raw_Data!$G2800*Raw_Data!$H2800</f>
        <v>646401.36</v>
      </c>
      <c r="S2800" s="11">
        <f>Raw_Data!$R2800*Raw_Data!$I2800/100</f>
        <v>29669.822423999998</v>
      </c>
      <c r="T2800" s="11">
        <f>Raw_Data!$R2800-Raw_Data!$S2800</f>
        <v>616731.53757599997</v>
      </c>
      <c r="U2800" s="16">
        <f>Raw_Data!$L2800/Raw_Data!$J2800</f>
        <v>0.17252989423583678</v>
      </c>
    </row>
    <row r="2801" spans="1:21" x14ac:dyDescent="0.3">
      <c r="A2801" s="13" t="s">
        <v>3564</v>
      </c>
      <c r="B2801" s="12">
        <v>45530</v>
      </c>
      <c r="C2801" s="13" t="s">
        <v>40</v>
      </c>
      <c r="D2801" s="13" t="s">
        <v>2584</v>
      </c>
      <c r="E2801" s="13" t="s">
        <v>5789</v>
      </c>
      <c r="F2801" s="13" t="s">
        <v>55</v>
      </c>
      <c r="G2801" s="13">
        <v>102724.37</v>
      </c>
      <c r="H2801" s="13">
        <v>96</v>
      </c>
      <c r="I2801" s="14">
        <v>0.56999999999999995</v>
      </c>
      <c r="J2801" s="15">
        <v>9861539.6699999999</v>
      </c>
      <c r="K2801" s="13">
        <v>70905.41</v>
      </c>
      <c r="L2801" s="15">
        <v>3054620.43</v>
      </c>
      <c r="M2801" s="13" t="s">
        <v>36</v>
      </c>
      <c r="N2801" s="13" t="s">
        <v>58</v>
      </c>
      <c r="O2801" s="13" t="s">
        <v>23</v>
      </c>
      <c r="P2801" s="13">
        <v>8</v>
      </c>
      <c r="Q2801" s="13">
        <v>2024</v>
      </c>
      <c r="R2801" s="15">
        <f>Raw_Data!$G2801*Raw_Data!$H2801</f>
        <v>9861539.5199999996</v>
      </c>
      <c r="S2801" s="15">
        <f>Raw_Data!$R2801*Raw_Data!$I2801/100</f>
        <v>56210.775263999989</v>
      </c>
      <c r="T2801" s="15">
        <f>Raw_Data!$R2801-Raw_Data!$S2801</f>
        <v>9805328.744735999</v>
      </c>
      <c r="U2801" s="17">
        <f>Raw_Data!$L2801/Raw_Data!$J2801</f>
        <v>0.30975086368029592</v>
      </c>
    </row>
    <row r="2802" spans="1:21" x14ac:dyDescent="0.3">
      <c r="A2802" s="9" t="s">
        <v>3565</v>
      </c>
      <c r="B2802" s="8">
        <v>45530</v>
      </c>
      <c r="C2802" s="9" t="s">
        <v>25</v>
      </c>
      <c r="D2802" s="9" t="s">
        <v>177</v>
      </c>
      <c r="E2802" s="9" t="s">
        <v>5786</v>
      </c>
      <c r="F2802" s="9" t="s">
        <v>32</v>
      </c>
      <c r="G2802" s="9">
        <v>107643.66</v>
      </c>
      <c r="H2802" s="9">
        <v>85</v>
      </c>
      <c r="I2802" s="10">
        <v>17.100000000000001</v>
      </c>
      <c r="J2802" s="11">
        <v>9149711.1899999995</v>
      </c>
      <c r="K2802" s="9">
        <v>84011.92</v>
      </c>
      <c r="L2802" s="11">
        <v>2008697.7</v>
      </c>
      <c r="M2802" s="9" t="s">
        <v>36</v>
      </c>
      <c r="N2802" s="9" t="s">
        <v>22</v>
      </c>
      <c r="O2802" s="9" t="s">
        <v>29</v>
      </c>
      <c r="P2802" s="9">
        <v>8</v>
      </c>
      <c r="Q2802" s="9">
        <v>2024</v>
      </c>
      <c r="R2802" s="11">
        <f>Raw_Data!$G2802*Raw_Data!$H2802</f>
        <v>9149711.0999999996</v>
      </c>
      <c r="S2802" s="11">
        <f>Raw_Data!$R2802*Raw_Data!$I2802/100</f>
        <v>1564600.5981000001</v>
      </c>
      <c r="T2802" s="11">
        <f>Raw_Data!$R2802-Raw_Data!$S2802</f>
        <v>7585110.5018999996</v>
      </c>
      <c r="U2802" s="16">
        <f>Raw_Data!$L2802/Raw_Data!$J2802</f>
        <v>0.2195367327217243</v>
      </c>
    </row>
    <row r="2803" spans="1:21" x14ac:dyDescent="0.3">
      <c r="A2803" s="13" t="s">
        <v>3566</v>
      </c>
      <c r="B2803" s="12">
        <v>45530</v>
      </c>
      <c r="C2803" s="13" t="s">
        <v>34</v>
      </c>
      <c r="D2803" s="13" t="s">
        <v>248</v>
      </c>
      <c r="E2803" s="13" t="s">
        <v>5789</v>
      </c>
      <c r="F2803" s="13" t="s">
        <v>55</v>
      </c>
      <c r="G2803" s="13">
        <v>61611.46</v>
      </c>
      <c r="H2803" s="13">
        <v>3</v>
      </c>
      <c r="I2803" s="14">
        <v>10.45</v>
      </c>
      <c r="J2803" s="15">
        <v>184834.38</v>
      </c>
      <c r="K2803" s="13">
        <v>44548.19</v>
      </c>
      <c r="L2803" s="15">
        <v>51189.82</v>
      </c>
      <c r="M2803" s="13" t="s">
        <v>21</v>
      </c>
      <c r="N2803" s="13" t="s">
        <v>22</v>
      </c>
      <c r="O2803" s="13" t="s">
        <v>29</v>
      </c>
      <c r="P2803" s="13">
        <v>8</v>
      </c>
      <c r="Q2803" s="13">
        <v>2024</v>
      </c>
      <c r="R2803" s="15">
        <f>Raw_Data!$G2803*Raw_Data!$H2803</f>
        <v>184834.38</v>
      </c>
      <c r="S2803" s="15">
        <f>Raw_Data!$R2803*Raw_Data!$I2803/100</f>
        <v>19315.192709999999</v>
      </c>
      <c r="T2803" s="15">
        <f>Raw_Data!$R2803-Raw_Data!$S2803</f>
        <v>165519.18729</v>
      </c>
      <c r="U2803" s="17">
        <f>Raw_Data!$L2803/Raw_Data!$J2803</f>
        <v>0.27694966704787277</v>
      </c>
    </row>
    <row r="2804" spans="1:21" x14ac:dyDescent="0.3">
      <c r="A2804" s="9" t="s">
        <v>3567</v>
      </c>
      <c r="B2804" s="8">
        <v>45531</v>
      </c>
      <c r="C2804" s="9" t="s">
        <v>40</v>
      </c>
      <c r="D2804" s="9" t="s">
        <v>1281</v>
      </c>
      <c r="E2804" s="9" t="s">
        <v>5787</v>
      </c>
      <c r="F2804" s="9" t="s">
        <v>32</v>
      </c>
      <c r="G2804" s="9">
        <v>98576.33</v>
      </c>
      <c r="H2804" s="9">
        <v>5</v>
      </c>
      <c r="I2804" s="10">
        <v>0.39</v>
      </c>
      <c r="J2804" s="11">
        <v>492881.66</v>
      </c>
      <c r="K2804" s="9">
        <v>78531.72</v>
      </c>
      <c r="L2804" s="11">
        <v>100223.09</v>
      </c>
      <c r="M2804" s="9" t="s">
        <v>21</v>
      </c>
      <c r="N2804" s="9" t="s">
        <v>22</v>
      </c>
      <c r="O2804" s="9" t="s">
        <v>23</v>
      </c>
      <c r="P2804" s="9">
        <v>8</v>
      </c>
      <c r="Q2804" s="9">
        <v>2024</v>
      </c>
      <c r="R2804" s="11">
        <f>Raw_Data!$G2804*Raw_Data!$H2804</f>
        <v>492881.65</v>
      </c>
      <c r="S2804" s="11">
        <f>Raw_Data!$R2804*Raw_Data!$I2804/100</f>
        <v>1922.2384350000002</v>
      </c>
      <c r="T2804" s="11">
        <f>Raw_Data!$R2804-Raw_Data!$S2804</f>
        <v>490959.41156500002</v>
      </c>
      <c r="U2804" s="16">
        <f>Raw_Data!$L2804/Raw_Data!$J2804</f>
        <v>0.20334108191406433</v>
      </c>
    </row>
    <row r="2805" spans="1:21" x14ac:dyDescent="0.3">
      <c r="A2805" s="13" t="s">
        <v>3568</v>
      </c>
      <c r="B2805" s="12">
        <v>45531</v>
      </c>
      <c r="C2805" s="13" t="s">
        <v>25</v>
      </c>
      <c r="D2805" s="13" t="s">
        <v>346</v>
      </c>
      <c r="E2805" s="13" t="s">
        <v>5790</v>
      </c>
      <c r="F2805" s="13" t="s">
        <v>27</v>
      </c>
      <c r="G2805" s="13">
        <v>77787.509999999995</v>
      </c>
      <c r="H2805" s="13">
        <v>3</v>
      </c>
      <c r="I2805" s="14">
        <v>4</v>
      </c>
      <c r="J2805" s="15">
        <v>233362.52</v>
      </c>
      <c r="K2805" s="13">
        <v>60681.66</v>
      </c>
      <c r="L2805" s="15">
        <v>51317.54</v>
      </c>
      <c r="M2805" s="13" t="s">
        <v>21</v>
      </c>
      <c r="N2805" s="13" t="s">
        <v>58</v>
      </c>
      <c r="O2805" s="13" t="s">
        <v>23</v>
      </c>
      <c r="P2805" s="13">
        <v>8</v>
      </c>
      <c r="Q2805" s="13">
        <v>2024</v>
      </c>
      <c r="R2805" s="15">
        <f>Raw_Data!$G2805*Raw_Data!$H2805</f>
        <v>233362.52999999997</v>
      </c>
      <c r="S2805" s="15">
        <f>Raw_Data!$R2805*Raw_Data!$I2805/100</f>
        <v>9334.5011999999988</v>
      </c>
      <c r="T2805" s="15">
        <f>Raw_Data!$R2805-Raw_Data!$S2805</f>
        <v>224028.02879999997</v>
      </c>
      <c r="U2805" s="17">
        <f>Raw_Data!$L2805/Raw_Data!$J2805</f>
        <v>0.21990480733581383</v>
      </c>
    </row>
    <row r="2806" spans="1:21" x14ac:dyDescent="0.3">
      <c r="A2806" s="9" t="s">
        <v>3569</v>
      </c>
      <c r="B2806" s="8">
        <v>45532</v>
      </c>
      <c r="C2806" s="9" t="s">
        <v>25</v>
      </c>
      <c r="D2806" s="9" t="s">
        <v>284</v>
      </c>
      <c r="E2806" s="9" t="s">
        <v>5785</v>
      </c>
      <c r="F2806" s="9" t="s">
        <v>27</v>
      </c>
      <c r="G2806" s="9">
        <v>116270.71</v>
      </c>
      <c r="H2806" s="9">
        <v>10</v>
      </c>
      <c r="I2806" s="10">
        <v>4</v>
      </c>
      <c r="J2806" s="11">
        <v>1162707.06</v>
      </c>
      <c r="K2806" s="9">
        <v>92099.87</v>
      </c>
      <c r="L2806" s="11">
        <v>241708.32</v>
      </c>
      <c r="M2806" s="9" t="s">
        <v>21</v>
      </c>
      <c r="N2806" s="9" t="s">
        <v>28</v>
      </c>
      <c r="O2806" s="9" t="s">
        <v>23</v>
      </c>
      <c r="P2806" s="9">
        <v>8</v>
      </c>
      <c r="Q2806" s="9">
        <v>2024</v>
      </c>
      <c r="R2806" s="11">
        <f>Raw_Data!$G2806*Raw_Data!$H2806</f>
        <v>1162707.1000000001</v>
      </c>
      <c r="S2806" s="11">
        <f>Raw_Data!$R2806*Raw_Data!$I2806/100</f>
        <v>46508.284000000007</v>
      </c>
      <c r="T2806" s="11">
        <f>Raw_Data!$R2806-Raw_Data!$S2806</f>
        <v>1116198.8160000001</v>
      </c>
      <c r="U2806" s="16">
        <f>Raw_Data!$L2806/Raw_Data!$J2806</f>
        <v>0.2078841079712718</v>
      </c>
    </row>
    <row r="2807" spans="1:21" x14ac:dyDescent="0.3">
      <c r="A2807" s="13" t="s">
        <v>3570</v>
      </c>
      <c r="B2807" s="12">
        <v>45532</v>
      </c>
      <c r="C2807" s="13" t="s">
        <v>47</v>
      </c>
      <c r="D2807" s="13" t="s">
        <v>236</v>
      </c>
      <c r="E2807" s="13" t="s">
        <v>5785</v>
      </c>
      <c r="F2807" s="13" t="s">
        <v>55</v>
      </c>
      <c r="G2807" s="13">
        <v>61341.31</v>
      </c>
      <c r="H2807" s="13">
        <v>6</v>
      </c>
      <c r="I2807" s="14">
        <v>0.9</v>
      </c>
      <c r="J2807" s="15">
        <v>368047.88</v>
      </c>
      <c r="K2807" s="13">
        <v>42087.45</v>
      </c>
      <c r="L2807" s="15">
        <v>115523.17</v>
      </c>
      <c r="M2807" s="13" t="s">
        <v>21</v>
      </c>
      <c r="N2807" s="13" t="s">
        <v>28</v>
      </c>
      <c r="O2807" s="13" t="s">
        <v>23</v>
      </c>
      <c r="P2807" s="13">
        <v>8</v>
      </c>
      <c r="Q2807" s="13">
        <v>2024</v>
      </c>
      <c r="R2807" s="15">
        <f>Raw_Data!$G2807*Raw_Data!$H2807</f>
        <v>368047.86</v>
      </c>
      <c r="S2807" s="15">
        <f>Raw_Data!$R2807*Raw_Data!$I2807/100</f>
        <v>3312.4307400000002</v>
      </c>
      <c r="T2807" s="15">
        <f>Raw_Data!$R2807-Raw_Data!$S2807</f>
        <v>364735.42926</v>
      </c>
      <c r="U2807" s="17">
        <f>Raw_Data!$L2807/Raw_Data!$J2807</f>
        <v>0.31388081898474729</v>
      </c>
    </row>
    <row r="2808" spans="1:21" x14ac:dyDescent="0.3">
      <c r="A2808" s="9" t="s">
        <v>3571</v>
      </c>
      <c r="B2808" s="8">
        <v>45532</v>
      </c>
      <c r="C2808" s="9" t="s">
        <v>18</v>
      </c>
      <c r="D2808" s="9" t="s">
        <v>1022</v>
      </c>
      <c r="E2808" s="9" t="s">
        <v>5786</v>
      </c>
      <c r="F2808" s="9" t="s">
        <v>42</v>
      </c>
      <c r="G2808" s="9">
        <v>65731.679999999993</v>
      </c>
      <c r="H2808" s="9">
        <v>10</v>
      </c>
      <c r="I2808" s="10">
        <v>1.7</v>
      </c>
      <c r="J2808" s="11">
        <v>657316.75</v>
      </c>
      <c r="K2808" s="9">
        <v>50784.06</v>
      </c>
      <c r="L2808" s="11">
        <v>149476.12</v>
      </c>
      <c r="M2808" s="9" t="s">
        <v>21</v>
      </c>
      <c r="N2808" s="9" t="s">
        <v>28</v>
      </c>
      <c r="O2808" s="9" t="s">
        <v>23</v>
      </c>
      <c r="P2808" s="9">
        <v>8</v>
      </c>
      <c r="Q2808" s="9">
        <v>2024</v>
      </c>
      <c r="R2808" s="11">
        <f>Raw_Data!$G2808*Raw_Data!$H2808</f>
        <v>657316.79999999993</v>
      </c>
      <c r="S2808" s="11">
        <f>Raw_Data!$R2808*Raw_Data!$I2808/100</f>
        <v>11174.385599999998</v>
      </c>
      <c r="T2808" s="11">
        <f>Raw_Data!$R2808-Raw_Data!$S2808</f>
        <v>646142.41439999989</v>
      </c>
      <c r="U2808" s="16">
        <f>Raw_Data!$L2808/Raw_Data!$J2808</f>
        <v>0.22740348545811437</v>
      </c>
    </row>
    <row r="2809" spans="1:21" x14ac:dyDescent="0.3">
      <c r="A2809" s="13" t="s">
        <v>3572</v>
      </c>
      <c r="B2809" s="12">
        <v>45532</v>
      </c>
      <c r="C2809" s="13" t="s">
        <v>18</v>
      </c>
      <c r="D2809" s="13" t="s">
        <v>459</v>
      </c>
      <c r="E2809" s="13" t="s">
        <v>5789</v>
      </c>
      <c r="F2809" s="13" t="s">
        <v>42</v>
      </c>
      <c r="G2809" s="13">
        <v>53377.94</v>
      </c>
      <c r="H2809" s="13">
        <v>8</v>
      </c>
      <c r="I2809" s="14">
        <v>5.78</v>
      </c>
      <c r="J2809" s="15">
        <v>427023.48</v>
      </c>
      <c r="K2809" s="13">
        <v>35832.44</v>
      </c>
      <c r="L2809" s="15">
        <v>140363.94</v>
      </c>
      <c r="M2809" s="13" t="s">
        <v>21</v>
      </c>
      <c r="N2809" s="13" t="s">
        <v>58</v>
      </c>
      <c r="O2809" s="13" t="s">
        <v>23</v>
      </c>
      <c r="P2809" s="13">
        <v>8</v>
      </c>
      <c r="Q2809" s="13">
        <v>2024</v>
      </c>
      <c r="R2809" s="15">
        <f>Raw_Data!$G2809*Raw_Data!$H2809</f>
        <v>427023.52</v>
      </c>
      <c r="S2809" s="15">
        <f>Raw_Data!$R2809*Raw_Data!$I2809/100</f>
        <v>24681.959456000001</v>
      </c>
      <c r="T2809" s="15">
        <f>Raw_Data!$R2809-Raw_Data!$S2809</f>
        <v>402341.56054400001</v>
      </c>
      <c r="U2809" s="17">
        <f>Raw_Data!$L2809/Raw_Data!$J2809</f>
        <v>0.3287030961388821</v>
      </c>
    </row>
    <row r="2810" spans="1:21" x14ac:dyDescent="0.3">
      <c r="A2810" s="9" t="s">
        <v>3573</v>
      </c>
      <c r="B2810" s="8">
        <v>45532</v>
      </c>
      <c r="C2810" s="9" t="s">
        <v>34</v>
      </c>
      <c r="D2810" s="9" t="s">
        <v>128</v>
      </c>
      <c r="E2810" s="9" t="s">
        <v>5788</v>
      </c>
      <c r="F2810" s="9" t="s">
        <v>55</v>
      </c>
      <c r="G2810" s="9">
        <v>45605.4</v>
      </c>
      <c r="H2810" s="9">
        <v>116</v>
      </c>
      <c r="I2810" s="10">
        <v>5.08</v>
      </c>
      <c r="J2810" s="11">
        <v>5290226.8600000003</v>
      </c>
      <c r="K2810" s="9">
        <v>32025.25</v>
      </c>
      <c r="L2810" s="11">
        <v>1575298.18</v>
      </c>
      <c r="M2810" s="9" t="s">
        <v>36</v>
      </c>
      <c r="N2810" s="9" t="s">
        <v>58</v>
      </c>
      <c r="O2810" s="9" t="s">
        <v>23</v>
      </c>
      <c r="P2810" s="9">
        <v>8</v>
      </c>
      <c r="Q2810" s="9">
        <v>2024</v>
      </c>
      <c r="R2810" s="11">
        <f>Raw_Data!$G2810*Raw_Data!$H2810</f>
        <v>5290226.4000000004</v>
      </c>
      <c r="S2810" s="11">
        <f>Raw_Data!$R2810*Raw_Data!$I2810/100</f>
        <v>268743.50112000003</v>
      </c>
      <c r="T2810" s="11">
        <f>Raw_Data!$R2810-Raw_Data!$S2810</f>
        <v>5021482.8988800002</v>
      </c>
      <c r="U2810" s="16">
        <f>Raw_Data!$L2810/Raw_Data!$J2810</f>
        <v>0.29777516573268464</v>
      </c>
    </row>
    <row r="2811" spans="1:21" x14ac:dyDescent="0.3">
      <c r="A2811" s="13" t="s">
        <v>3574</v>
      </c>
      <c r="B2811" s="12">
        <v>45533</v>
      </c>
      <c r="C2811" s="13" t="s">
        <v>34</v>
      </c>
      <c r="D2811" s="13" t="s">
        <v>1939</v>
      </c>
      <c r="E2811" s="13" t="s">
        <v>5789</v>
      </c>
      <c r="F2811" s="13" t="s">
        <v>42</v>
      </c>
      <c r="G2811" s="13">
        <v>66341.3</v>
      </c>
      <c r="H2811" s="13">
        <v>51</v>
      </c>
      <c r="I2811" s="14">
        <v>22.24</v>
      </c>
      <c r="J2811" s="15">
        <v>3383406.3</v>
      </c>
      <c r="K2811" s="13">
        <v>46335.48</v>
      </c>
      <c r="L2811" s="15">
        <v>1020296.95</v>
      </c>
      <c r="M2811" s="13" t="s">
        <v>36</v>
      </c>
      <c r="N2811" s="13" t="s">
        <v>22</v>
      </c>
      <c r="O2811" s="13" t="s">
        <v>29</v>
      </c>
      <c r="P2811" s="13">
        <v>8</v>
      </c>
      <c r="Q2811" s="13">
        <v>2024</v>
      </c>
      <c r="R2811" s="15">
        <f>Raw_Data!$G2811*Raw_Data!$H2811</f>
        <v>3383406.3000000003</v>
      </c>
      <c r="S2811" s="15">
        <f>Raw_Data!$R2811*Raw_Data!$I2811/100</f>
        <v>752469.56112000009</v>
      </c>
      <c r="T2811" s="15">
        <f>Raw_Data!$R2811-Raw_Data!$S2811</f>
        <v>2630936.7388800001</v>
      </c>
      <c r="U2811" s="17">
        <f>Raw_Data!$L2811/Raw_Data!$J2811</f>
        <v>0.30155909741020465</v>
      </c>
    </row>
    <row r="2812" spans="1:21" x14ac:dyDescent="0.3">
      <c r="A2812" s="9" t="s">
        <v>3575</v>
      </c>
      <c r="B2812" s="8">
        <v>45533</v>
      </c>
      <c r="C2812" s="9" t="s">
        <v>34</v>
      </c>
      <c r="D2812" s="9" t="s">
        <v>136</v>
      </c>
      <c r="E2812" s="9" t="s">
        <v>5787</v>
      </c>
      <c r="F2812" s="9" t="s">
        <v>55</v>
      </c>
      <c r="G2812" s="9">
        <v>66041.52</v>
      </c>
      <c r="H2812" s="9">
        <v>107</v>
      </c>
      <c r="I2812" s="10">
        <v>1.1000000000000001</v>
      </c>
      <c r="J2812" s="11">
        <v>7066442.3099999996</v>
      </c>
      <c r="K2812" s="9">
        <v>43808.160000000003</v>
      </c>
      <c r="L2812" s="11">
        <v>2378969.5099999998</v>
      </c>
      <c r="M2812" s="9" t="s">
        <v>36</v>
      </c>
      <c r="N2812" s="9" t="s">
        <v>28</v>
      </c>
      <c r="O2812" s="9" t="s">
        <v>23</v>
      </c>
      <c r="P2812" s="9">
        <v>8</v>
      </c>
      <c r="Q2812" s="9">
        <v>2024</v>
      </c>
      <c r="R2812" s="11">
        <f>Raw_Data!$G2812*Raw_Data!$H2812</f>
        <v>7066442.6400000006</v>
      </c>
      <c r="S2812" s="11">
        <f>Raw_Data!$R2812*Raw_Data!$I2812/100</f>
        <v>77730.869040000005</v>
      </c>
      <c r="T2812" s="11">
        <f>Raw_Data!$R2812-Raw_Data!$S2812</f>
        <v>6988711.7709600003</v>
      </c>
      <c r="U2812" s="16">
        <f>Raw_Data!$L2812/Raw_Data!$J2812</f>
        <v>0.33665731716700309</v>
      </c>
    </row>
    <row r="2813" spans="1:21" x14ac:dyDescent="0.3">
      <c r="A2813" s="13" t="s">
        <v>3576</v>
      </c>
      <c r="B2813" s="12">
        <v>45533</v>
      </c>
      <c r="C2813" s="13" t="s">
        <v>18</v>
      </c>
      <c r="D2813" s="13" t="s">
        <v>459</v>
      </c>
      <c r="E2813" s="13" t="s">
        <v>5786</v>
      </c>
      <c r="F2813" s="13" t="s">
        <v>32</v>
      </c>
      <c r="G2813" s="13">
        <v>69125.94</v>
      </c>
      <c r="H2813" s="13">
        <v>10</v>
      </c>
      <c r="I2813" s="14">
        <v>8.17</v>
      </c>
      <c r="J2813" s="15">
        <v>691259.41</v>
      </c>
      <c r="K2813" s="13">
        <v>54982.36</v>
      </c>
      <c r="L2813" s="15">
        <v>141435.85999999999</v>
      </c>
      <c r="M2813" s="13" t="s">
        <v>21</v>
      </c>
      <c r="N2813" s="13" t="s">
        <v>58</v>
      </c>
      <c r="O2813" s="13" t="s">
        <v>29</v>
      </c>
      <c r="P2813" s="13">
        <v>8</v>
      </c>
      <c r="Q2813" s="13">
        <v>2024</v>
      </c>
      <c r="R2813" s="15">
        <f>Raw_Data!$G2813*Raw_Data!$H2813</f>
        <v>691259.4</v>
      </c>
      <c r="S2813" s="15">
        <f>Raw_Data!$R2813*Raw_Data!$I2813/100</f>
        <v>56475.892980000004</v>
      </c>
      <c r="T2813" s="15">
        <f>Raw_Data!$R2813-Raw_Data!$S2813</f>
        <v>634783.50702000002</v>
      </c>
      <c r="U2813" s="17">
        <f>Raw_Data!$L2813/Raw_Data!$J2813</f>
        <v>0.2046060537533948</v>
      </c>
    </row>
    <row r="2814" spans="1:21" x14ac:dyDescent="0.3">
      <c r="A2814" s="9" t="s">
        <v>3577</v>
      </c>
      <c r="B2814" s="8">
        <v>45533</v>
      </c>
      <c r="C2814" s="9" t="s">
        <v>34</v>
      </c>
      <c r="D2814" s="9" t="s">
        <v>2344</v>
      </c>
      <c r="E2814" s="9" t="s">
        <v>5790</v>
      </c>
      <c r="F2814" s="9" t="s">
        <v>42</v>
      </c>
      <c r="G2814" s="9">
        <v>56604.56</v>
      </c>
      <c r="H2814" s="9">
        <v>9</v>
      </c>
      <c r="I2814" s="10">
        <v>13.01</v>
      </c>
      <c r="J2814" s="11">
        <v>509441.06</v>
      </c>
      <c r="K2814" s="9">
        <v>43915.35</v>
      </c>
      <c r="L2814" s="11">
        <v>114202.94</v>
      </c>
      <c r="M2814" s="9" t="s">
        <v>21</v>
      </c>
      <c r="N2814" s="9" t="s">
        <v>28</v>
      </c>
      <c r="O2814" s="9" t="s">
        <v>29</v>
      </c>
      <c r="P2814" s="9">
        <v>8</v>
      </c>
      <c r="Q2814" s="9">
        <v>2024</v>
      </c>
      <c r="R2814" s="11">
        <f>Raw_Data!$G2814*Raw_Data!$H2814</f>
        <v>509441.04</v>
      </c>
      <c r="S2814" s="11">
        <f>Raw_Data!$R2814*Raw_Data!$I2814/100</f>
        <v>66278.279303999996</v>
      </c>
      <c r="T2814" s="11">
        <f>Raw_Data!$R2814-Raw_Data!$S2814</f>
        <v>443162.76069599995</v>
      </c>
      <c r="U2814" s="16">
        <f>Raw_Data!$L2814/Raw_Data!$J2814</f>
        <v>0.22417301817014906</v>
      </c>
    </row>
    <row r="2815" spans="1:21" x14ac:dyDescent="0.3">
      <c r="A2815" s="13" t="s">
        <v>3578</v>
      </c>
      <c r="B2815" s="12">
        <v>45533</v>
      </c>
      <c r="C2815" s="13" t="s">
        <v>34</v>
      </c>
      <c r="D2815" s="13" t="s">
        <v>1879</v>
      </c>
      <c r="E2815" s="13" t="s">
        <v>5786</v>
      </c>
      <c r="F2815" s="13" t="s">
        <v>55</v>
      </c>
      <c r="G2815" s="13">
        <v>63461.51</v>
      </c>
      <c r="H2815" s="13">
        <v>15</v>
      </c>
      <c r="I2815" s="14">
        <v>1.8</v>
      </c>
      <c r="J2815" s="15">
        <v>951922.69</v>
      </c>
      <c r="K2815" s="13">
        <v>46154.9</v>
      </c>
      <c r="L2815" s="15">
        <v>259599.14</v>
      </c>
      <c r="M2815" s="13" t="s">
        <v>36</v>
      </c>
      <c r="N2815" s="13" t="s">
        <v>58</v>
      </c>
      <c r="O2815" s="13" t="s">
        <v>23</v>
      </c>
      <c r="P2815" s="13">
        <v>8</v>
      </c>
      <c r="Q2815" s="13">
        <v>2024</v>
      </c>
      <c r="R2815" s="15">
        <f>Raw_Data!$G2815*Raw_Data!$H2815</f>
        <v>951922.65</v>
      </c>
      <c r="S2815" s="15">
        <f>Raw_Data!$R2815*Raw_Data!$I2815/100</f>
        <v>17134.6077</v>
      </c>
      <c r="T2815" s="15">
        <f>Raw_Data!$R2815-Raw_Data!$S2815</f>
        <v>934788.04229999997</v>
      </c>
      <c r="U2815" s="17">
        <f>Raw_Data!$L2815/Raw_Data!$J2815</f>
        <v>0.2727103185238709</v>
      </c>
    </row>
    <row r="2816" spans="1:21" x14ac:dyDescent="0.3">
      <c r="A2816" s="9" t="s">
        <v>3579</v>
      </c>
      <c r="B2816" s="8">
        <v>45533</v>
      </c>
      <c r="C2816" s="9" t="s">
        <v>47</v>
      </c>
      <c r="D2816" s="9" t="s">
        <v>95</v>
      </c>
      <c r="E2816" s="9" t="s">
        <v>5786</v>
      </c>
      <c r="F2816" s="9" t="s">
        <v>55</v>
      </c>
      <c r="G2816" s="9">
        <v>61761.51</v>
      </c>
      <c r="H2816" s="9">
        <v>4</v>
      </c>
      <c r="I2816" s="10">
        <v>5.55</v>
      </c>
      <c r="J2816" s="11">
        <v>247046.03</v>
      </c>
      <c r="K2816" s="9">
        <v>45239.75</v>
      </c>
      <c r="L2816" s="11">
        <v>66087.05</v>
      </c>
      <c r="M2816" s="9" t="s">
        <v>21</v>
      </c>
      <c r="N2816" s="9" t="s">
        <v>22</v>
      </c>
      <c r="O2816" s="9" t="s">
        <v>23</v>
      </c>
      <c r="P2816" s="9">
        <v>8</v>
      </c>
      <c r="Q2816" s="9">
        <v>2024</v>
      </c>
      <c r="R2816" s="11">
        <f>Raw_Data!$G2816*Raw_Data!$H2816</f>
        <v>247046.04</v>
      </c>
      <c r="S2816" s="11">
        <f>Raw_Data!$R2816*Raw_Data!$I2816/100</f>
        <v>13711.055220000002</v>
      </c>
      <c r="T2816" s="11">
        <f>Raw_Data!$R2816-Raw_Data!$S2816</f>
        <v>233334.98478</v>
      </c>
      <c r="U2816" s="16">
        <f>Raw_Data!$L2816/Raw_Data!$J2816</f>
        <v>0.2675090548915115</v>
      </c>
    </row>
    <row r="2817" spans="1:21" x14ac:dyDescent="0.3">
      <c r="A2817" s="13" t="s">
        <v>3580</v>
      </c>
      <c r="B2817" s="12">
        <v>45533</v>
      </c>
      <c r="C2817" s="13" t="s">
        <v>34</v>
      </c>
      <c r="D2817" s="13" t="s">
        <v>1159</v>
      </c>
      <c r="E2817" s="13" t="s">
        <v>5786</v>
      </c>
      <c r="F2817" s="13" t="s">
        <v>20</v>
      </c>
      <c r="G2817" s="13">
        <v>53034.080000000002</v>
      </c>
      <c r="H2817" s="13">
        <v>23</v>
      </c>
      <c r="I2817" s="14">
        <v>15.36</v>
      </c>
      <c r="J2817" s="15">
        <v>1219783.74</v>
      </c>
      <c r="K2817" s="13">
        <v>43082.99</v>
      </c>
      <c r="L2817" s="15">
        <v>228874.88</v>
      </c>
      <c r="M2817" s="13" t="s">
        <v>36</v>
      </c>
      <c r="N2817" s="13" t="s">
        <v>28</v>
      </c>
      <c r="O2817" s="13" t="s">
        <v>29</v>
      </c>
      <c r="P2817" s="13">
        <v>8</v>
      </c>
      <c r="Q2817" s="13">
        <v>2024</v>
      </c>
      <c r="R2817" s="15">
        <f>Raw_Data!$G2817*Raw_Data!$H2817</f>
        <v>1219783.8400000001</v>
      </c>
      <c r="S2817" s="15">
        <f>Raw_Data!$R2817*Raw_Data!$I2817/100</f>
        <v>187358.79782400001</v>
      </c>
      <c r="T2817" s="15">
        <f>Raw_Data!$R2817-Raw_Data!$S2817</f>
        <v>1032425.0421760001</v>
      </c>
      <c r="U2817" s="17">
        <f>Raw_Data!$L2817/Raw_Data!$J2817</f>
        <v>0.18763562137662207</v>
      </c>
    </row>
    <row r="2818" spans="1:21" x14ac:dyDescent="0.3">
      <c r="A2818" s="9" t="s">
        <v>3581</v>
      </c>
      <c r="B2818" s="8">
        <v>45533</v>
      </c>
      <c r="C2818" s="9" t="s">
        <v>25</v>
      </c>
      <c r="D2818" s="9" t="s">
        <v>142</v>
      </c>
      <c r="E2818" s="9" t="s">
        <v>5786</v>
      </c>
      <c r="F2818" s="9" t="s">
        <v>32</v>
      </c>
      <c r="G2818" s="9">
        <v>109968.7</v>
      </c>
      <c r="H2818" s="9">
        <v>9</v>
      </c>
      <c r="I2818" s="10">
        <v>5.85</v>
      </c>
      <c r="J2818" s="11">
        <v>989718.29</v>
      </c>
      <c r="K2818" s="9">
        <v>93279.48</v>
      </c>
      <c r="L2818" s="11">
        <v>150202.95000000001</v>
      </c>
      <c r="M2818" s="9" t="s">
        <v>21</v>
      </c>
      <c r="N2818" s="9" t="s">
        <v>28</v>
      </c>
      <c r="O2818" s="9" t="s">
        <v>23</v>
      </c>
      <c r="P2818" s="9">
        <v>8</v>
      </c>
      <c r="Q2818" s="9">
        <v>2024</v>
      </c>
      <c r="R2818" s="11">
        <f>Raw_Data!$G2818*Raw_Data!$H2818</f>
        <v>989718.29999999993</v>
      </c>
      <c r="S2818" s="11">
        <f>Raw_Data!$R2818*Raw_Data!$I2818/100</f>
        <v>57898.520549999994</v>
      </c>
      <c r="T2818" s="11">
        <f>Raw_Data!$R2818-Raw_Data!$S2818</f>
        <v>931819.77944999991</v>
      </c>
      <c r="U2818" s="16">
        <f>Raw_Data!$L2818/Raw_Data!$J2818</f>
        <v>0.15176333661571517</v>
      </c>
    </row>
    <row r="2819" spans="1:21" x14ac:dyDescent="0.3">
      <c r="A2819" s="13" t="s">
        <v>3582</v>
      </c>
      <c r="B2819" s="12">
        <v>45534</v>
      </c>
      <c r="C2819" s="13" t="s">
        <v>40</v>
      </c>
      <c r="D2819" s="13" t="s">
        <v>3583</v>
      </c>
      <c r="E2819" s="13" t="s">
        <v>5786</v>
      </c>
      <c r="F2819" s="13" t="s">
        <v>42</v>
      </c>
      <c r="G2819" s="13">
        <v>73350.78</v>
      </c>
      <c r="H2819" s="13">
        <v>121</v>
      </c>
      <c r="I2819" s="14">
        <v>23.83</v>
      </c>
      <c r="J2819" s="15">
        <v>8875444.0600000005</v>
      </c>
      <c r="K2819" s="13">
        <v>52008.22</v>
      </c>
      <c r="L2819" s="15">
        <v>2582449.7400000002</v>
      </c>
      <c r="M2819" s="13" t="s">
        <v>36</v>
      </c>
      <c r="N2819" s="13" t="s">
        <v>28</v>
      </c>
      <c r="O2819" s="13" t="s">
        <v>29</v>
      </c>
      <c r="P2819" s="13">
        <v>8</v>
      </c>
      <c r="Q2819" s="13">
        <v>2024</v>
      </c>
      <c r="R2819" s="15">
        <f>Raw_Data!$G2819*Raw_Data!$H2819</f>
        <v>8875444.379999999</v>
      </c>
      <c r="S2819" s="15">
        <f>Raw_Data!$R2819*Raw_Data!$I2819/100</f>
        <v>2115018.3957539997</v>
      </c>
      <c r="T2819" s="15">
        <f>Raw_Data!$R2819-Raw_Data!$S2819</f>
        <v>6760425.9842459988</v>
      </c>
      <c r="U2819" s="17">
        <f>Raw_Data!$L2819/Raw_Data!$J2819</f>
        <v>0.29096569394636013</v>
      </c>
    </row>
    <row r="2820" spans="1:21" x14ac:dyDescent="0.3">
      <c r="A2820" s="9" t="s">
        <v>3584</v>
      </c>
      <c r="B2820" s="8">
        <v>45534</v>
      </c>
      <c r="C2820" s="9" t="s">
        <v>18</v>
      </c>
      <c r="D2820" s="9" t="s">
        <v>273</v>
      </c>
      <c r="E2820" s="9" t="s">
        <v>5788</v>
      </c>
      <c r="F2820" s="9" t="s">
        <v>27</v>
      </c>
      <c r="G2820" s="9">
        <v>70182.98</v>
      </c>
      <c r="H2820" s="9">
        <v>7</v>
      </c>
      <c r="I2820" s="10">
        <v>3.42</v>
      </c>
      <c r="J2820" s="11">
        <v>491280.85</v>
      </c>
      <c r="K2820" s="9">
        <v>55369.98</v>
      </c>
      <c r="L2820" s="11">
        <v>103691</v>
      </c>
      <c r="M2820" s="9" t="s">
        <v>21</v>
      </c>
      <c r="N2820" s="9" t="s">
        <v>58</v>
      </c>
      <c r="O2820" s="9" t="s">
        <v>23</v>
      </c>
      <c r="P2820" s="9">
        <v>8</v>
      </c>
      <c r="Q2820" s="9">
        <v>2024</v>
      </c>
      <c r="R2820" s="11">
        <f>Raw_Data!$G2820*Raw_Data!$H2820</f>
        <v>491280.86</v>
      </c>
      <c r="S2820" s="11">
        <f>Raw_Data!$R2820*Raw_Data!$I2820/100</f>
        <v>16801.805411999998</v>
      </c>
      <c r="T2820" s="11">
        <f>Raw_Data!$R2820-Raw_Data!$S2820</f>
        <v>474479.054588</v>
      </c>
      <c r="U2820" s="16">
        <f>Raw_Data!$L2820/Raw_Data!$J2820</f>
        <v>0.21106257245728183</v>
      </c>
    </row>
    <row r="2821" spans="1:21" x14ac:dyDescent="0.3">
      <c r="A2821" s="13" t="s">
        <v>3585</v>
      </c>
      <c r="B2821" s="12">
        <v>45534</v>
      </c>
      <c r="C2821" s="13" t="s">
        <v>18</v>
      </c>
      <c r="D2821" s="13" t="s">
        <v>663</v>
      </c>
      <c r="E2821" s="13" t="s">
        <v>5789</v>
      </c>
      <c r="F2821" s="13" t="s">
        <v>55</v>
      </c>
      <c r="G2821" s="13">
        <v>69975.61</v>
      </c>
      <c r="H2821" s="13">
        <v>10</v>
      </c>
      <c r="I2821" s="14">
        <v>1.42</v>
      </c>
      <c r="J2821" s="15">
        <v>699756.15</v>
      </c>
      <c r="K2821" s="13">
        <v>48173.54</v>
      </c>
      <c r="L2821" s="15">
        <v>218020.74</v>
      </c>
      <c r="M2821" s="13" t="s">
        <v>21</v>
      </c>
      <c r="N2821" s="13" t="s">
        <v>22</v>
      </c>
      <c r="O2821" s="13" t="s">
        <v>23</v>
      </c>
      <c r="P2821" s="13">
        <v>8</v>
      </c>
      <c r="Q2821" s="13">
        <v>2024</v>
      </c>
      <c r="R2821" s="15">
        <f>Raw_Data!$G2821*Raw_Data!$H2821</f>
        <v>699756.1</v>
      </c>
      <c r="S2821" s="15">
        <f>Raw_Data!$R2821*Raw_Data!$I2821/100</f>
        <v>9936.5366199999989</v>
      </c>
      <c r="T2821" s="15">
        <f>Raw_Data!$R2821-Raw_Data!$S2821</f>
        <v>689819.56337999995</v>
      </c>
      <c r="U2821" s="17">
        <f>Raw_Data!$L2821/Raw_Data!$J2821</f>
        <v>0.31156673649813577</v>
      </c>
    </row>
    <row r="2822" spans="1:21" x14ac:dyDescent="0.3">
      <c r="A2822" s="9" t="s">
        <v>3586</v>
      </c>
      <c r="B2822" s="8">
        <v>45534</v>
      </c>
      <c r="C2822" s="9" t="s">
        <v>25</v>
      </c>
      <c r="D2822" s="9" t="s">
        <v>848</v>
      </c>
      <c r="E2822" s="9" t="s">
        <v>5787</v>
      </c>
      <c r="F2822" s="9" t="s">
        <v>32</v>
      </c>
      <c r="G2822" s="9">
        <v>107220.01</v>
      </c>
      <c r="H2822" s="9">
        <v>6</v>
      </c>
      <c r="I2822" s="10">
        <v>4.38</v>
      </c>
      <c r="J2822" s="11">
        <v>643320.07999999996</v>
      </c>
      <c r="K2822" s="9">
        <v>91304.39</v>
      </c>
      <c r="L2822" s="11">
        <v>95493.73</v>
      </c>
      <c r="M2822" s="9" t="s">
        <v>21</v>
      </c>
      <c r="N2822" s="9" t="s">
        <v>22</v>
      </c>
      <c r="O2822" s="9" t="s">
        <v>23</v>
      </c>
      <c r="P2822" s="9">
        <v>8</v>
      </c>
      <c r="Q2822" s="9">
        <v>2024</v>
      </c>
      <c r="R2822" s="11">
        <f>Raw_Data!$G2822*Raw_Data!$H2822</f>
        <v>643320.05999999994</v>
      </c>
      <c r="S2822" s="11">
        <f>Raw_Data!$R2822*Raw_Data!$I2822/100</f>
        <v>28177.418627999999</v>
      </c>
      <c r="T2822" s="11">
        <f>Raw_Data!$R2822-Raw_Data!$S2822</f>
        <v>615142.64137199998</v>
      </c>
      <c r="U2822" s="16">
        <f>Raw_Data!$L2822/Raw_Data!$J2822</f>
        <v>0.1484389077362547</v>
      </c>
    </row>
    <row r="2823" spans="1:21" x14ac:dyDescent="0.3">
      <c r="A2823" s="13" t="s">
        <v>3587</v>
      </c>
      <c r="B2823" s="12">
        <v>45534</v>
      </c>
      <c r="C2823" s="13" t="s">
        <v>34</v>
      </c>
      <c r="D2823" s="13" t="s">
        <v>560</v>
      </c>
      <c r="E2823" s="13" t="s">
        <v>5785</v>
      </c>
      <c r="F2823" s="13" t="s">
        <v>32</v>
      </c>
      <c r="G2823" s="13">
        <v>54578.74</v>
      </c>
      <c r="H2823" s="13">
        <v>9</v>
      </c>
      <c r="I2823" s="14">
        <v>5.21</v>
      </c>
      <c r="J2823" s="15">
        <v>491208.64</v>
      </c>
      <c r="K2823" s="13">
        <v>45858.879999999997</v>
      </c>
      <c r="L2823" s="15">
        <v>78478.710000000006</v>
      </c>
      <c r="M2823" s="13" t="s">
        <v>21</v>
      </c>
      <c r="N2823" s="13" t="s">
        <v>28</v>
      </c>
      <c r="O2823" s="13" t="s">
        <v>23</v>
      </c>
      <c r="P2823" s="13">
        <v>8</v>
      </c>
      <c r="Q2823" s="13">
        <v>2024</v>
      </c>
      <c r="R2823" s="15">
        <f>Raw_Data!$G2823*Raw_Data!$H2823</f>
        <v>491208.66</v>
      </c>
      <c r="S2823" s="15">
        <f>Raw_Data!$R2823*Raw_Data!$I2823/100</f>
        <v>25591.971185999995</v>
      </c>
      <c r="T2823" s="15">
        <f>Raw_Data!$R2823-Raw_Data!$S2823</f>
        <v>465616.68881399999</v>
      </c>
      <c r="U2823" s="17">
        <f>Raw_Data!$L2823/Raw_Data!$J2823</f>
        <v>0.15976655052321556</v>
      </c>
    </row>
    <row r="2824" spans="1:21" x14ac:dyDescent="0.3">
      <c r="A2824" s="9" t="s">
        <v>3588</v>
      </c>
      <c r="B2824" s="8">
        <v>45534</v>
      </c>
      <c r="C2824" s="9" t="s">
        <v>25</v>
      </c>
      <c r="D2824" s="9" t="s">
        <v>452</v>
      </c>
      <c r="E2824" s="9" t="s">
        <v>5785</v>
      </c>
      <c r="F2824" s="9" t="s">
        <v>55</v>
      </c>
      <c r="G2824" s="9">
        <v>85084.84</v>
      </c>
      <c r="H2824" s="9">
        <v>57</v>
      </c>
      <c r="I2824" s="10">
        <v>18.579999999999998</v>
      </c>
      <c r="J2824" s="11">
        <v>4849835.6900000004</v>
      </c>
      <c r="K2824" s="9">
        <v>55449.59</v>
      </c>
      <c r="L2824" s="11">
        <v>1689209.23</v>
      </c>
      <c r="M2824" s="9" t="s">
        <v>36</v>
      </c>
      <c r="N2824" s="9" t="s">
        <v>28</v>
      </c>
      <c r="O2824" s="9" t="s">
        <v>29</v>
      </c>
      <c r="P2824" s="9">
        <v>8</v>
      </c>
      <c r="Q2824" s="9">
        <v>2024</v>
      </c>
      <c r="R2824" s="11">
        <f>Raw_Data!$G2824*Raw_Data!$H2824</f>
        <v>4849835.88</v>
      </c>
      <c r="S2824" s="11">
        <f>Raw_Data!$R2824*Raw_Data!$I2824/100</f>
        <v>901099.50650399982</v>
      </c>
      <c r="T2824" s="11">
        <f>Raw_Data!$R2824-Raw_Data!$S2824</f>
        <v>3948736.3734960002</v>
      </c>
      <c r="U2824" s="16">
        <f>Raw_Data!$L2824/Raw_Data!$J2824</f>
        <v>0.34830236279613008</v>
      </c>
    </row>
    <row r="2825" spans="1:21" x14ac:dyDescent="0.3">
      <c r="A2825" s="13" t="s">
        <v>3589</v>
      </c>
      <c r="B2825" s="12">
        <v>45535</v>
      </c>
      <c r="C2825" s="13" t="s">
        <v>18</v>
      </c>
      <c r="D2825" s="13" t="s">
        <v>1846</v>
      </c>
      <c r="E2825" s="13" t="s">
        <v>5788</v>
      </c>
      <c r="F2825" s="13" t="s">
        <v>55</v>
      </c>
      <c r="G2825" s="13">
        <v>67982.509999999995</v>
      </c>
      <c r="H2825" s="13">
        <v>8</v>
      </c>
      <c r="I2825" s="14">
        <v>2.1800000000000002</v>
      </c>
      <c r="J2825" s="15">
        <v>543860.05000000005</v>
      </c>
      <c r="K2825" s="13">
        <v>46210.49</v>
      </c>
      <c r="L2825" s="15">
        <v>174176.09</v>
      </c>
      <c r="M2825" s="13" t="s">
        <v>21</v>
      </c>
      <c r="N2825" s="13" t="s">
        <v>22</v>
      </c>
      <c r="O2825" s="13" t="s">
        <v>23</v>
      </c>
      <c r="P2825" s="13">
        <v>8</v>
      </c>
      <c r="Q2825" s="13">
        <v>2024</v>
      </c>
      <c r="R2825" s="15">
        <f>Raw_Data!$G2825*Raw_Data!$H2825</f>
        <v>543860.07999999996</v>
      </c>
      <c r="S2825" s="15">
        <f>Raw_Data!$R2825*Raw_Data!$I2825/100</f>
        <v>11856.149744</v>
      </c>
      <c r="T2825" s="15">
        <f>Raw_Data!$R2825-Raw_Data!$S2825</f>
        <v>532003.93025599991</v>
      </c>
      <c r="U2825" s="17">
        <f>Raw_Data!$L2825/Raw_Data!$J2825</f>
        <v>0.32025902619616936</v>
      </c>
    </row>
    <row r="2826" spans="1:21" x14ac:dyDescent="0.3">
      <c r="A2826" s="9" t="s">
        <v>3590</v>
      </c>
      <c r="B2826" s="8">
        <v>45535</v>
      </c>
      <c r="C2826" s="9" t="s">
        <v>40</v>
      </c>
      <c r="D2826" s="9" t="s">
        <v>158</v>
      </c>
      <c r="E2826" s="9" t="s">
        <v>5789</v>
      </c>
      <c r="F2826" s="9" t="s">
        <v>32</v>
      </c>
      <c r="G2826" s="9">
        <v>100547.31</v>
      </c>
      <c r="H2826" s="9">
        <v>3</v>
      </c>
      <c r="I2826" s="10">
        <v>2.0099999999999998</v>
      </c>
      <c r="J2826" s="11">
        <v>301641.92</v>
      </c>
      <c r="K2826" s="9">
        <v>81199.759999999995</v>
      </c>
      <c r="L2826" s="11">
        <v>58042.65</v>
      </c>
      <c r="M2826" s="9" t="s">
        <v>21</v>
      </c>
      <c r="N2826" s="9" t="s">
        <v>22</v>
      </c>
      <c r="O2826" s="9" t="s">
        <v>23</v>
      </c>
      <c r="P2826" s="9">
        <v>8</v>
      </c>
      <c r="Q2826" s="9">
        <v>2024</v>
      </c>
      <c r="R2826" s="11">
        <f>Raw_Data!$G2826*Raw_Data!$H2826</f>
        <v>301641.93</v>
      </c>
      <c r="S2826" s="11">
        <f>Raw_Data!$R2826*Raw_Data!$I2826/100</f>
        <v>6063.0027929999997</v>
      </c>
      <c r="T2826" s="11">
        <f>Raw_Data!$R2826-Raw_Data!$S2826</f>
        <v>295578.92720699997</v>
      </c>
      <c r="U2826" s="16">
        <f>Raw_Data!$L2826/Raw_Data!$J2826</f>
        <v>0.19242235959776416</v>
      </c>
    </row>
    <row r="2827" spans="1:21" x14ac:dyDescent="0.3">
      <c r="A2827" s="13" t="s">
        <v>3591</v>
      </c>
      <c r="B2827" s="12">
        <v>45535</v>
      </c>
      <c r="C2827" s="13" t="s">
        <v>25</v>
      </c>
      <c r="D2827" s="13" t="s">
        <v>1121</v>
      </c>
      <c r="E2827" s="13" t="s">
        <v>5788</v>
      </c>
      <c r="F2827" s="13" t="s">
        <v>42</v>
      </c>
      <c r="G2827" s="13">
        <v>113908.81</v>
      </c>
      <c r="H2827" s="13">
        <v>67</v>
      </c>
      <c r="I2827" s="14">
        <v>3.81</v>
      </c>
      <c r="J2827" s="15">
        <v>7631890.5</v>
      </c>
      <c r="K2827" s="13">
        <v>77712.97</v>
      </c>
      <c r="L2827" s="15">
        <v>2425121.8199999998</v>
      </c>
      <c r="M2827" s="13" t="s">
        <v>36</v>
      </c>
      <c r="N2827" s="13" t="s">
        <v>28</v>
      </c>
      <c r="O2827" s="13" t="s">
        <v>23</v>
      </c>
      <c r="P2827" s="13">
        <v>8</v>
      </c>
      <c r="Q2827" s="13">
        <v>2024</v>
      </c>
      <c r="R2827" s="15">
        <f>Raw_Data!$G2827*Raw_Data!$H2827</f>
        <v>7631890.2699999996</v>
      </c>
      <c r="S2827" s="15">
        <f>Raw_Data!$R2827*Raw_Data!$I2827/100</f>
        <v>290775.019287</v>
      </c>
      <c r="T2827" s="15">
        <f>Raw_Data!$R2827-Raw_Data!$S2827</f>
        <v>7341115.2507129991</v>
      </c>
      <c r="U2827" s="17">
        <f>Raw_Data!$L2827/Raw_Data!$J2827</f>
        <v>0.31776161096650951</v>
      </c>
    </row>
    <row r="2828" spans="1:21" x14ac:dyDescent="0.3">
      <c r="A2828" s="9" t="s">
        <v>3592</v>
      </c>
      <c r="B2828" s="8">
        <v>45535</v>
      </c>
      <c r="C2828" s="9" t="s">
        <v>47</v>
      </c>
      <c r="D2828" s="9" t="s">
        <v>2190</v>
      </c>
      <c r="E2828" s="9" t="s">
        <v>5789</v>
      </c>
      <c r="F2828" s="9" t="s">
        <v>32</v>
      </c>
      <c r="G2828" s="9">
        <v>52287.89</v>
      </c>
      <c r="H2828" s="9">
        <v>11</v>
      </c>
      <c r="I2828" s="10">
        <v>0.64</v>
      </c>
      <c r="J2828" s="11">
        <v>575166.81999999995</v>
      </c>
      <c r="K2828" s="9">
        <v>40859.39</v>
      </c>
      <c r="L2828" s="11">
        <v>125713.52</v>
      </c>
      <c r="M2828" s="9" t="s">
        <v>21</v>
      </c>
      <c r="N2828" s="9" t="s">
        <v>22</v>
      </c>
      <c r="O2828" s="9" t="s">
        <v>23</v>
      </c>
      <c r="P2828" s="9">
        <v>8</v>
      </c>
      <c r="Q2828" s="9">
        <v>2024</v>
      </c>
      <c r="R2828" s="11">
        <f>Raw_Data!$G2828*Raw_Data!$H2828</f>
        <v>575166.79</v>
      </c>
      <c r="S2828" s="11">
        <f>Raw_Data!$R2828*Raw_Data!$I2828/100</f>
        <v>3681.0674560000002</v>
      </c>
      <c r="T2828" s="11">
        <f>Raw_Data!$R2828-Raw_Data!$S2828</f>
        <v>571485.72254400002</v>
      </c>
      <c r="U2828" s="16">
        <f>Raw_Data!$L2828/Raw_Data!$J2828</f>
        <v>0.21856879713610741</v>
      </c>
    </row>
    <row r="2829" spans="1:21" x14ac:dyDescent="0.3">
      <c r="A2829" s="13" t="s">
        <v>3593</v>
      </c>
      <c r="B2829" s="12">
        <v>45535</v>
      </c>
      <c r="C2829" s="13" t="s">
        <v>25</v>
      </c>
      <c r="D2829" s="13" t="s">
        <v>394</v>
      </c>
      <c r="E2829" s="13" t="s">
        <v>5788</v>
      </c>
      <c r="F2829" s="13" t="s">
        <v>55</v>
      </c>
      <c r="G2829" s="13">
        <v>107504.08</v>
      </c>
      <c r="H2829" s="13">
        <v>7</v>
      </c>
      <c r="I2829" s="14">
        <v>5.05</v>
      </c>
      <c r="J2829" s="15">
        <v>752528.55</v>
      </c>
      <c r="K2829" s="13">
        <v>79712.52</v>
      </c>
      <c r="L2829" s="15">
        <v>194540.88</v>
      </c>
      <c r="M2829" s="13" t="s">
        <v>21</v>
      </c>
      <c r="N2829" s="13" t="s">
        <v>22</v>
      </c>
      <c r="O2829" s="13" t="s">
        <v>23</v>
      </c>
      <c r="P2829" s="13">
        <v>8</v>
      </c>
      <c r="Q2829" s="13">
        <v>2024</v>
      </c>
      <c r="R2829" s="15">
        <f>Raw_Data!$G2829*Raw_Data!$H2829</f>
        <v>752528.56</v>
      </c>
      <c r="S2829" s="15">
        <f>Raw_Data!$R2829*Raw_Data!$I2829/100</f>
        <v>38002.692280000003</v>
      </c>
      <c r="T2829" s="15">
        <f>Raw_Data!$R2829-Raw_Data!$S2829</f>
        <v>714525.8677200001</v>
      </c>
      <c r="U2829" s="17">
        <f>Raw_Data!$L2829/Raw_Data!$J2829</f>
        <v>0.25851627821961037</v>
      </c>
    </row>
    <row r="2830" spans="1:21" x14ac:dyDescent="0.3">
      <c r="A2830" s="9" t="s">
        <v>3594</v>
      </c>
      <c r="B2830" s="8">
        <v>45535</v>
      </c>
      <c r="C2830" s="9" t="s">
        <v>47</v>
      </c>
      <c r="D2830" s="9" t="s">
        <v>1125</v>
      </c>
      <c r="E2830" s="9" t="s">
        <v>5787</v>
      </c>
      <c r="F2830" s="9" t="s">
        <v>27</v>
      </c>
      <c r="G2830" s="9">
        <v>44669.69</v>
      </c>
      <c r="H2830" s="9">
        <v>7</v>
      </c>
      <c r="I2830" s="10">
        <v>16.28</v>
      </c>
      <c r="J2830" s="11">
        <v>312687.82</v>
      </c>
      <c r="K2830" s="9">
        <v>34134.28</v>
      </c>
      <c r="L2830" s="11">
        <v>73747.83</v>
      </c>
      <c r="M2830" s="9" t="s">
        <v>21</v>
      </c>
      <c r="N2830" s="9" t="s">
        <v>28</v>
      </c>
      <c r="O2830" s="9" t="s">
        <v>29</v>
      </c>
      <c r="P2830" s="9">
        <v>8</v>
      </c>
      <c r="Q2830" s="9">
        <v>2024</v>
      </c>
      <c r="R2830" s="11">
        <f>Raw_Data!$G2830*Raw_Data!$H2830</f>
        <v>312687.83</v>
      </c>
      <c r="S2830" s="11">
        <f>Raw_Data!$R2830*Raw_Data!$I2830/100</f>
        <v>50905.578724000006</v>
      </c>
      <c r="T2830" s="11">
        <f>Raw_Data!$R2830-Raw_Data!$S2830</f>
        <v>261782.251276</v>
      </c>
      <c r="U2830" s="16">
        <f>Raw_Data!$L2830/Raw_Data!$J2830</f>
        <v>0.23585130370604138</v>
      </c>
    </row>
    <row r="2831" spans="1:21" x14ac:dyDescent="0.3">
      <c r="A2831" s="13" t="s">
        <v>3595</v>
      </c>
      <c r="B2831" s="12">
        <v>45535</v>
      </c>
      <c r="C2831" s="13" t="s">
        <v>40</v>
      </c>
      <c r="D2831" s="13" t="s">
        <v>1477</v>
      </c>
      <c r="E2831" s="13" t="s">
        <v>5787</v>
      </c>
      <c r="F2831" s="13" t="s">
        <v>20</v>
      </c>
      <c r="G2831" s="13">
        <v>109503.7</v>
      </c>
      <c r="H2831" s="13">
        <v>9</v>
      </c>
      <c r="I2831" s="14">
        <v>1.89</v>
      </c>
      <c r="J2831" s="15">
        <v>985533.32</v>
      </c>
      <c r="K2831" s="13">
        <v>90124.33</v>
      </c>
      <c r="L2831" s="15">
        <v>174414.34</v>
      </c>
      <c r="M2831" s="13" t="s">
        <v>21</v>
      </c>
      <c r="N2831" s="13" t="s">
        <v>22</v>
      </c>
      <c r="O2831" s="13" t="s">
        <v>23</v>
      </c>
      <c r="P2831" s="13">
        <v>8</v>
      </c>
      <c r="Q2831" s="13">
        <v>2024</v>
      </c>
      <c r="R2831" s="15">
        <f>Raw_Data!$G2831*Raw_Data!$H2831</f>
        <v>985533.29999999993</v>
      </c>
      <c r="S2831" s="15">
        <f>Raw_Data!$R2831*Raw_Data!$I2831/100</f>
        <v>18626.579369999996</v>
      </c>
      <c r="T2831" s="15">
        <f>Raw_Data!$R2831-Raw_Data!$S2831</f>
        <v>966906.72062999988</v>
      </c>
      <c r="U2831" s="17">
        <f>Raw_Data!$L2831/Raw_Data!$J2831</f>
        <v>0.17697457453797708</v>
      </c>
    </row>
    <row r="2832" spans="1:21" x14ac:dyDescent="0.3">
      <c r="A2832" s="9" t="s">
        <v>3596</v>
      </c>
      <c r="B2832" s="8">
        <v>45535</v>
      </c>
      <c r="C2832" s="9" t="s">
        <v>47</v>
      </c>
      <c r="D2832" s="9" t="s">
        <v>1467</v>
      </c>
      <c r="E2832" s="9" t="s">
        <v>5788</v>
      </c>
      <c r="F2832" s="9" t="s">
        <v>32</v>
      </c>
      <c r="G2832" s="9">
        <v>69022.490000000005</v>
      </c>
      <c r="H2832" s="9">
        <v>10</v>
      </c>
      <c r="I2832" s="10">
        <v>2.57</v>
      </c>
      <c r="J2832" s="11">
        <v>690224.91</v>
      </c>
      <c r="K2832" s="9">
        <v>57789.87</v>
      </c>
      <c r="L2832" s="11">
        <v>112326.17</v>
      </c>
      <c r="M2832" s="9" t="s">
        <v>21</v>
      </c>
      <c r="N2832" s="9" t="s">
        <v>28</v>
      </c>
      <c r="O2832" s="9" t="s">
        <v>23</v>
      </c>
      <c r="P2832" s="9">
        <v>8</v>
      </c>
      <c r="Q2832" s="9">
        <v>2024</v>
      </c>
      <c r="R2832" s="11">
        <f>Raw_Data!$G2832*Raw_Data!$H2832</f>
        <v>690224.9</v>
      </c>
      <c r="S2832" s="11">
        <f>Raw_Data!$R2832*Raw_Data!$I2832/100</f>
        <v>17738.779930000001</v>
      </c>
      <c r="T2832" s="11">
        <f>Raw_Data!$R2832-Raw_Data!$S2832</f>
        <v>672486.12007000006</v>
      </c>
      <c r="U2832" s="16">
        <f>Raw_Data!$L2832/Raw_Data!$J2832</f>
        <v>0.16273850504757933</v>
      </c>
    </row>
    <row r="2833" spans="1:21" x14ac:dyDescent="0.3">
      <c r="A2833" s="13" t="s">
        <v>3597</v>
      </c>
      <c r="B2833" s="12">
        <v>45535</v>
      </c>
      <c r="C2833" s="13" t="s">
        <v>40</v>
      </c>
      <c r="D2833" s="13" t="s">
        <v>1168</v>
      </c>
      <c r="E2833" s="13" t="s">
        <v>5786</v>
      </c>
      <c r="F2833" s="13" t="s">
        <v>27</v>
      </c>
      <c r="G2833" s="13">
        <v>86286.15</v>
      </c>
      <c r="H2833" s="13">
        <v>7</v>
      </c>
      <c r="I2833" s="14">
        <v>10.18</v>
      </c>
      <c r="J2833" s="15">
        <v>604003.03</v>
      </c>
      <c r="K2833" s="13">
        <v>65036.55</v>
      </c>
      <c r="L2833" s="15">
        <v>148747.20000000001</v>
      </c>
      <c r="M2833" s="13" t="s">
        <v>21</v>
      </c>
      <c r="N2833" s="13" t="s">
        <v>22</v>
      </c>
      <c r="O2833" s="13" t="s">
        <v>29</v>
      </c>
      <c r="P2833" s="13">
        <v>8</v>
      </c>
      <c r="Q2833" s="13">
        <v>2024</v>
      </c>
      <c r="R2833" s="15">
        <f>Raw_Data!$G2833*Raw_Data!$H2833</f>
        <v>604003.04999999993</v>
      </c>
      <c r="S2833" s="15">
        <f>Raw_Data!$R2833*Raw_Data!$I2833/100</f>
        <v>61487.510489999986</v>
      </c>
      <c r="T2833" s="15">
        <f>Raw_Data!$R2833-Raw_Data!$S2833</f>
        <v>542515.53950999992</v>
      </c>
      <c r="U2833" s="17">
        <f>Raw_Data!$L2833/Raw_Data!$J2833</f>
        <v>0.24626896325337971</v>
      </c>
    </row>
    <row r="2834" spans="1:21" x14ac:dyDescent="0.3">
      <c r="A2834" s="9" t="s">
        <v>3598</v>
      </c>
      <c r="B2834" s="8">
        <v>45536</v>
      </c>
      <c r="C2834" s="9" t="s">
        <v>47</v>
      </c>
      <c r="D2834" s="9" t="s">
        <v>576</v>
      </c>
      <c r="E2834" s="9" t="s">
        <v>5790</v>
      </c>
      <c r="F2834" s="9" t="s">
        <v>27</v>
      </c>
      <c r="G2834" s="9">
        <v>45327.7</v>
      </c>
      <c r="H2834" s="9">
        <v>34</v>
      </c>
      <c r="I2834" s="10">
        <v>20.43</v>
      </c>
      <c r="J2834" s="11">
        <v>1541141.72</v>
      </c>
      <c r="K2834" s="9">
        <v>32682.33</v>
      </c>
      <c r="L2834" s="11">
        <v>429942.5</v>
      </c>
      <c r="M2834" s="9" t="s">
        <v>36</v>
      </c>
      <c r="N2834" s="9" t="s">
        <v>28</v>
      </c>
      <c r="O2834" s="9" t="s">
        <v>29</v>
      </c>
      <c r="P2834" s="9">
        <v>9</v>
      </c>
      <c r="Q2834" s="9">
        <v>2024</v>
      </c>
      <c r="R2834" s="11">
        <f>Raw_Data!$G2834*Raw_Data!$H2834</f>
        <v>1541141.7999999998</v>
      </c>
      <c r="S2834" s="11">
        <f>Raw_Data!$R2834*Raw_Data!$I2834/100</f>
        <v>314855.26973999996</v>
      </c>
      <c r="T2834" s="11">
        <f>Raw_Data!$R2834-Raw_Data!$S2834</f>
        <v>1226286.5302599999</v>
      </c>
      <c r="U2834" s="16">
        <f>Raw_Data!$L2834/Raw_Data!$J2834</f>
        <v>0.27897661481774694</v>
      </c>
    </row>
    <row r="2835" spans="1:21" x14ac:dyDescent="0.3">
      <c r="A2835" s="13" t="s">
        <v>3599</v>
      </c>
      <c r="B2835" s="12">
        <v>45536</v>
      </c>
      <c r="C2835" s="13" t="s">
        <v>47</v>
      </c>
      <c r="D2835" s="13" t="s">
        <v>48</v>
      </c>
      <c r="E2835" s="13" t="s">
        <v>5790</v>
      </c>
      <c r="F2835" s="13" t="s">
        <v>42</v>
      </c>
      <c r="G2835" s="13">
        <v>61740.49</v>
      </c>
      <c r="H2835" s="13">
        <v>8</v>
      </c>
      <c r="I2835" s="14">
        <v>0.05</v>
      </c>
      <c r="J2835" s="15">
        <v>493923.89</v>
      </c>
      <c r="K2835" s="13">
        <v>42574.21</v>
      </c>
      <c r="L2835" s="15">
        <v>153330.23000000001</v>
      </c>
      <c r="M2835" s="13" t="s">
        <v>21</v>
      </c>
      <c r="N2835" s="13" t="s">
        <v>22</v>
      </c>
      <c r="O2835" s="13" t="s">
        <v>23</v>
      </c>
      <c r="P2835" s="13">
        <v>9</v>
      </c>
      <c r="Q2835" s="13">
        <v>2024</v>
      </c>
      <c r="R2835" s="15">
        <f>Raw_Data!$G2835*Raw_Data!$H2835</f>
        <v>493923.92</v>
      </c>
      <c r="S2835" s="15">
        <f>Raw_Data!$R2835*Raw_Data!$I2835/100</f>
        <v>246.96196</v>
      </c>
      <c r="T2835" s="15">
        <f>Raw_Data!$R2835-Raw_Data!$S2835</f>
        <v>493676.95804</v>
      </c>
      <c r="U2835" s="17">
        <f>Raw_Data!$L2835/Raw_Data!$J2835</f>
        <v>0.31043290900547454</v>
      </c>
    </row>
    <row r="2836" spans="1:21" x14ac:dyDescent="0.3">
      <c r="A2836" s="9" t="s">
        <v>3600</v>
      </c>
      <c r="B2836" s="8">
        <v>45536</v>
      </c>
      <c r="C2836" s="9" t="s">
        <v>18</v>
      </c>
      <c r="D2836" s="9" t="s">
        <v>1613</v>
      </c>
      <c r="E2836" s="9" t="s">
        <v>5785</v>
      </c>
      <c r="F2836" s="9" t="s">
        <v>20</v>
      </c>
      <c r="G2836" s="9">
        <v>61021.14</v>
      </c>
      <c r="H2836" s="9">
        <v>1</v>
      </c>
      <c r="I2836" s="10">
        <v>8.15</v>
      </c>
      <c r="J2836" s="11">
        <v>61021.14</v>
      </c>
      <c r="K2836" s="9">
        <v>48865.33</v>
      </c>
      <c r="L2836" s="11">
        <v>12155.82</v>
      </c>
      <c r="M2836" s="9" t="s">
        <v>21</v>
      </c>
      <c r="N2836" s="9" t="s">
        <v>22</v>
      </c>
      <c r="O2836" s="9" t="s">
        <v>29</v>
      </c>
      <c r="P2836" s="9">
        <v>9</v>
      </c>
      <c r="Q2836" s="9">
        <v>2024</v>
      </c>
      <c r="R2836" s="11">
        <f>Raw_Data!$G2836*Raw_Data!$H2836</f>
        <v>61021.14</v>
      </c>
      <c r="S2836" s="11">
        <f>Raw_Data!$R2836*Raw_Data!$I2836/100</f>
        <v>4973.2229100000004</v>
      </c>
      <c r="T2836" s="11">
        <f>Raw_Data!$R2836-Raw_Data!$S2836</f>
        <v>56047.917090000003</v>
      </c>
      <c r="U2836" s="16">
        <f>Raw_Data!$L2836/Raw_Data!$J2836</f>
        <v>0.19920670115307579</v>
      </c>
    </row>
    <row r="2837" spans="1:21" x14ac:dyDescent="0.3">
      <c r="A2837" s="13" t="s">
        <v>3601</v>
      </c>
      <c r="B2837" s="12">
        <v>45536</v>
      </c>
      <c r="C2837" s="13" t="s">
        <v>34</v>
      </c>
      <c r="D2837" s="13" t="s">
        <v>2349</v>
      </c>
      <c r="E2837" s="13" t="s">
        <v>5788</v>
      </c>
      <c r="F2837" s="13" t="s">
        <v>32</v>
      </c>
      <c r="G2837" s="13">
        <v>76408.37</v>
      </c>
      <c r="H2837" s="13">
        <v>17</v>
      </c>
      <c r="I2837" s="14">
        <v>4.88</v>
      </c>
      <c r="J2837" s="15">
        <v>1298942.32</v>
      </c>
      <c r="K2837" s="13">
        <v>64393.67</v>
      </c>
      <c r="L2837" s="15">
        <v>204249.98</v>
      </c>
      <c r="M2837" s="13" t="s">
        <v>36</v>
      </c>
      <c r="N2837" s="13" t="s">
        <v>22</v>
      </c>
      <c r="O2837" s="13" t="s">
        <v>23</v>
      </c>
      <c r="P2837" s="13">
        <v>9</v>
      </c>
      <c r="Q2837" s="13">
        <v>2024</v>
      </c>
      <c r="R2837" s="15">
        <f>Raw_Data!$G2837*Raw_Data!$H2837</f>
        <v>1298942.29</v>
      </c>
      <c r="S2837" s="15">
        <f>Raw_Data!$R2837*Raw_Data!$I2837/100</f>
        <v>63388.383751999994</v>
      </c>
      <c r="T2837" s="15">
        <f>Raw_Data!$R2837-Raw_Data!$S2837</f>
        <v>1235553.906248</v>
      </c>
      <c r="U2837" s="17">
        <f>Raw_Data!$L2837/Raw_Data!$J2837</f>
        <v>0.1572433023815869</v>
      </c>
    </row>
    <row r="2838" spans="1:21" x14ac:dyDescent="0.3">
      <c r="A2838" s="9" t="s">
        <v>3602</v>
      </c>
      <c r="B2838" s="8">
        <v>45536</v>
      </c>
      <c r="C2838" s="9" t="s">
        <v>47</v>
      </c>
      <c r="D2838" s="9" t="s">
        <v>1415</v>
      </c>
      <c r="E2838" s="9" t="s">
        <v>5787</v>
      </c>
      <c r="F2838" s="9" t="s">
        <v>27</v>
      </c>
      <c r="G2838" s="9">
        <v>58752.7</v>
      </c>
      <c r="H2838" s="9">
        <v>4</v>
      </c>
      <c r="I2838" s="10">
        <v>4</v>
      </c>
      <c r="J2838" s="11">
        <v>235010.78</v>
      </c>
      <c r="K2838" s="9">
        <v>46572.29</v>
      </c>
      <c r="L2838" s="11">
        <v>48721.62</v>
      </c>
      <c r="M2838" s="9" t="s">
        <v>21</v>
      </c>
      <c r="N2838" s="9" t="s">
        <v>45</v>
      </c>
      <c r="O2838" s="9" t="s">
        <v>23</v>
      </c>
      <c r="P2838" s="9">
        <v>9</v>
      </c>
      <c r="Q2838" s="9">
        <v>2024</v>
      </c>
      <c r="R2838" s="11">
        <f>Raw_Data!$G2838*Raw_Data!$H2838</f>
        <v>235010.8</v>
      </c>
      <c r="S2838" s="11">
        <f>Raw_Data!$R2838*Raw_Data!$I2838/100</f>
        <v>9400.4319999999989</v>
      </c>
      <c r="T2838" s="11">
        <f>Raw_Data!$R2838-Raw_Data!$S2838</f>
        <v>225610.36799999999</v>
      </c>
      <c r="U2838" s="16">
        <f>Raw_Data!$L2838/Raw_Data!$J2838</f>
        <v>0.20731653245863871</v>
      </c>
    </row>
    <row r="2839" spans="1:21" x14ac:dyDescent="0.3">
      <c r="A2839" s="13" t="s">
        <v>3603</v>
      </c>
      <c r="B2839" s="12">
        <v>45537</v>
      </c>
      <c r="C2839" s="13" t="s">
        <v>25</v>
      </c>
      <c r="D2839" s="13" t="s">
        <v>115</v>
      </c>
      <c r="E2839" s="13" t="s">
        <v>5787</v>
      </c>
      <c r="F2839" s="13" t="s">
        <v>27</v>
      </c>
      <c r="G2839" s="13">
        <v>113210.82</v>
      </c>
      <c r="H2839" s="13">
        <v>5</v>
      </c>
      <c r="I2839" s="14">
        <v>4</v>
      </c>
      <c r="J2839" s="15">
        <v>566054.09</v>
      </c>
      <c r="K2839" s="13">
        <v>90436.479999999996</v>
      </c>
      <c r="L2839" s="15">
        <v>113871.67</v>
      </c>
      <c r="M2839" s="13" t="s">
        <v>21</v>
      </c>
      <c r="N2839" s="13" t="s">
        <v>22</v>
      </c>
      <c r="O2839" s="13" t="s">
        <v>23</v>
      </c>
      <c r="P2839" s="13">
        <v>9</v>
      </c>
      <c r="Q2839" s="13">
        <v>2024</v>
      </c>
      <c r="R2839" s="15">
        <f>Raw_Data!$G2839*Raw_Data!$H2839</f>
        <v>566054.10000000009</v>
      </c>
      <c r="S2839" s="15">
        <f>Raw_Data!$R2839*Raw_Data!$I2839/100</f>
        <v>22642.164000000004</v>
      </c>
      <c r="T2839" s="15">
        <f>Raw_Data!$R2839-Raw_Data!$S2839</f>
        <v>543411.9360000001</v>
      </c>
      <c r="U2839" s="17">
        <f>Raw_Data!$L2839/Raw_Data!$J2839</f>
        <v>0.20116747146902517</v>
      </c>
    </row>
    <row r="2840" spans="1:21" x14ac:dyDescent="0.3">
      <c r="A2840" s="9" t="s">
        <v>3604</v>
      </c>
      <c r="B2840" s="8">
        <v>45537</v>
      </c>
      <c r="C2840" s="9" t="s">
        <v>25</v>
      </c>
      <c r="D2840" s="9" t="s">
        <v>725</v>
      </c>
      <c r="E2840" s="9" t="s">
        <v>5786</v>
      </c>
      <c r="F2840" s="9" t="s">
        <v>32</v>
      </c>
      <c r="G2840" s="9">
        <v>121191.6</v>
      </c>
      <c r="H2840" s="9">
        <v>125</v>
      </c>
      <c r="I2840" s="10">
        <v>0.46</v>
      </c>
      <c r="J2840" s="11">
        <v>15148950.32</v>
      </c>
      <c r="K2840" s="9">
        <v>106246.78</v>
      </c>
      <c r="L2840" s="11">
        <v>1868103.07</v>
      </c>
      <c r="M2840" s="9" t="s">
        <v>36</v>
      </c>
      <c r="N2840" s="9" t="s">
        <v>22</v>
      </c>
      <c r="O2840" s="9" t="s">
        <v>23</v>
      </c>
      <c r="P2840" s="9">
        <v>9</v>
      </c>
      <c r="Q2840" s="9">
        <v>2024</v>
      </c>
      <c r="R2840" s="11">
        <f>Raw_Data!$G2840*Raw_Data!$H2840</f>
        <v>15148950</v>
      </c>
      <c r="S2840" s="11">
        <f>Raw_Data!$R2840*Raw_Data!$I2840/100</f>
        <v>69685.17</v>
      </c>
      <c r="T2840" s="11">
        <f>Raw_Data!$R2840-Raw_Data!$S2840</f>
        <v>15079264.83</v>
      </c>
      <c r="U2840" s="16">
        <f>Raw_Data!$L2840/Raw_Data!$J2840</f>
        <v>0.1233156773597499</v>
      </c>
    </row>
    <row r="2841" spans="1:21" x14ac:dyDescent="0.3">
      <c r="A2841" s="13" t="s">
        <v>3605</v>
      </c>
      <c r="B2841" s="12">
        <v>45537</v>
      </c>
      <c r="C2841" s="13" t="s">
        <v>47</v>
      </c>
      <c r="D2841" s="13" t="s">
        <v>423</v>
      </c>
      <c r="E2841" s="13" t="s">
        <v>5789</v>
      </c>
      <c r="F2841" s="13" t="s">
        <v>55</v>
      </c>
      <c r="G2841" s="13">
        <v>62280.97</v>
      </c>
      <c r="H2841" s="13">
        <v>3</v>
      </c>
      <c r="I2841" s="14">
        <v>1.78</v>
      </c>
      <c r="J2841" s="15">
        <v>186842.9</v>
      </c>
      <c r="K2841" s="13">
        <v>41292.080000000002</v>
      </c>
      <c r="L2841" s="15">
        <v>62966.66</v>
      </c>
      <c r="M2841" s="13" t="s">
        <v>21</v>
      </c>
      <c r="N2841" s="13" t="s">
        <v>22</v>
      </c>
      <c r="O2841" s="13" t="s">
        <v>23</v>
      </c>
      <c r="P2841" s="13">
        <v>9</v>
      </c>
      <c r="Q2841" s="13">
        <v>2024</v>
      </c>
      <c r="R2841" s="15">
        <f>Raw_Data!$G2841*Raw_Data!$H2841</f>
        <v>186842.91</v>
      </c>
      <c r="S2841" s="15">
        <f>Raw_Data!$R2841*Raw_Data!$I2841/100</f>
        <v>3325.8037979999999</v>
      </c>
      <c r="T2841" s="15">
        <f>Raw_Data!$R2841-Raw_Data!$S2841</f>
        <v>183517.106202</v>
      </c>
      <c r="U2841" s="17">
        <f>Raw_Data!$L2841/Raw_Data!$J2841</f>
        <v>0.33700322570458929</v>
      </c>
    </row>
    <row r="2842" spans="1:21" x14ac:dyDescent="0.3">
      <c r="A2842" s="9" t="s">
        <v>3606</v>
      </c>
      <c r="B2842" s="8">
        <v>45537</v>
      </c>
      <c r="C2842" s="9" t="s">
        <v>40</v>
      </c>
      <c r="D2842" s="9" t="s">
        <v>1508</v>
      </c>
      <c r="E2842" s="9" t="s">
        <v>5789</v>
      </c>
      <c r="F2842" s="9" t="s">
        <v>42</v>
      </c>
      <c r="G2842" s="9">
        <v>93226.39</v>
      </c>
      <c r="H2842" s="9">
        <v>12</v>
      </c>
      <c r="I2842" s="10">
        <v>0.06</v>
      </c>
      <c r="J2842" s="11">
        <v>1118716.67</v>
      </c>
      <c r="K2842" s="9">
        <v>69993.460000000006</v>
      </c>
      <c r="L2842" s="11">
        <v>278795.12</v>
      </c>
      <c r="M2842" s="9" t="s">
        <v>21</v>
      </c>
      <c r="N2842" s="9" t="s">
        <v>28</v>
      </c>
      <c r="O2842" s="9" t="s">
        <v>23</v>
      </c>
      <c r="P2842" s="9">
        <v>9</v>
      </c>
      <c r="Q2842" s="9">
        <v>2024</v>
      </c>
      <c r="R2842" s="11">
        <f>Raw_Data!$G2842*Raw_Data!$H2842</f>
        <v>1118716.68</v>
      </c>
      <c r="S2842" s="11">
        <f>Raw_Data!$R2842*Raw_Data!$I2842/100</f>
        <v>671.230008</v>
      </c>
      <c r="T2842" s="11">
        <f>Raw_Data!$R2842-Raw_Data!$S2842</f>
        <v>1118045.4499919999</v>
      </c>
      <c r="U2842" s="16">
        <f>Raw_Data!$L2842/Raw_Data!$J2842</f>
        <v>0.24920976640135345</v>
      </c>
    </row>
    <row r="2843" spans="1:21" x14ac:dyDescent="0.3">
      <c r="A2843" s="13" t="s">
        <v>3607</v>
      </c>
      <c r="B2843" s="12">
        <v>45538</v>
      </c>
      <c r="C2843" s="13" t="s">
        <v>34</v>
      </c>
      <c r="D2843" s="13" t="s">
        <v>526</v>
      </c>
      <c r="E2843" s="13" t="s">
        <v>5786</v>
      </c>
      <c r="F2843" s="13" t="s">
        <v>20</v>
      </c>
      <c r="G2843" s="13">
        <v>69915.56</v>
      </c>
      <c r="H2843" s="13">
        <v>73</v>
      </c>
      <c r="I2843" s="14">
        <v>1.49</v>
      </c>
      <c r="J2843" s="15">
        <v>5103835.76</v>
      </c>
      <c r="K2843" s="13">
        <v>59234.61</v>
      </c>
      <c r="L2843" s="15">
        <v>779708.96</v>
      </c>
      <c r="M2843" s="13" t="s">
        <v>36</v>
      </c>
      <c r="N2843" s="13" t="s">
        <v>28</v>
      </c>
      <c r="O2843" s="13" t="s">
        <v>23</v>
      </c>
      <c r="P2843" s="13">
        <v>9</v>
      </c>
      <c r="Q2843" s="13">
        <v>2024</v>
      </c>
      <c r="R2843" s="15">
        <f>Raw_Data!$G2843*Raw_Data!$H2843</f>
        <v>5103835.88</v>
      </c>
      <c r="S2843" s="15">
        <f>Raw_Data!$R2843*Raw_Data!$I2843/100</f>
        <v>76047.154611999998</v>
      </c>
      <c r="T2843" s="15">
        <f>Raw_Data!$R2843-Raw_Data!$S2843</f>
        <v>5027788.7253879998</v>
      </c>
      <c r="U2843" s="17">
        <f>Raw_Data!$L2843/Raw_Data!$J2843</f>
        <v>0.1527692105829048</v>
      </c>
    </row>
    <row r="2844" spans="1:21" x14ac:dyDescent="0.3">
      <c r="A2844" s="9" t="s">
        <v>3608</v>
      </c>
      <c r="B2844" s="8">
        <v>45538</v>
      </c>
      <c r="C2844" s="9" t="s">
        <v>40</v>
      </c>
      <c r="D2844" s="9" t="s">
        <v>941</v>
      </c>
      <c r="E2844" s="9" t="s">
        <v>5789</v>
      </c>
      <c r="F2844" s="9" t="s">
        <v>32</v>
      </c>
      <c r="G2844" s="9">
        <v>97842.96</v>
      </c>
      <c r="H2844" s="9">
        <v>4</v>
      </c>
      <c r="I2844" s="10">
        <v>5.16</v>
      </c>
      <c r="J2844" s="11">
        <v>391371.83</v>
      </c>
      <c r="K2844" s="9">
        <v>83310.710000000006</v>
      </c>
      <c r="L2844" s="11">
        <v>58128.98</v>
      </c>
      <c r="M2844" s="9" t="s">
        <v>21</v>
      </c>
      <c r="N2844" s="9" t="s">
        <v>28</v>
      </c>
      <c r="O2844" s="9" t="s">
        <v>23</v>
      </c>
      <c r="P2844" s="9">
        <v>9</v>
      </c>
      <c r="Q2844" s="9">
        <v>2024</v>
      </c>
      <c r="R2844" s="11">
        <f>Raw_Data!$G2844*Raw_Data!$H2844</f>
        <v>391371.84</v>
      </c>
      <c r="S2844" s="11">
        <f>Raw_Data!$R2844*Raw_Data!$I2844/100</f>
        <v>20194.786944000003</v>
      </c>
      <c r="T2844" s="11">
        <f>Raw_Data!$R2844-Raw_Data!$S2844</f>
        <v>371177.05305600003</v>
      </c>
      <c r="U2844" s="16">
        <f>Raw_Data!$L2844/Raw_Data!$J2844</f>
        <v>0.14852622377037203</v>
      </c>
    </row>
    <row r="2845" spans="1:21" x14ac:dyDescent="0.3">
      <c r="A2845" s="13" t="s">
        <v>3609</v>
      </c>
      <c r="B2845" s="12">
        <v>45539</v>
      </c>
      <c r="C2845" s="13" t="s">
        <v>34</v>
      </c>
      <c r="D2845" s="13" t="s">
        <v>1418</v>
      </c>
      <c r="E2845" s="13" t="s">
        <v>5786</v>
      </c>
      <c r="F2845" s="13" t="s">
        <v>27</v>
      </c>
      <c r="G2845" s="13">
        <v>58193.89</v>
      </c>
      <c r="H2845" s="13">
        <v>2</v>
      </c>
      <c r="I2845" s="14">
        <v>4</v>
      </c>
      <c r="J2845" s="15">
        <v>116387.77</v>
      </c>
      <c r="K2845" s="13">
        <v>46577.06</v>
      </c>
      <c r="L2845" s="15">
        <v>23233.66</v>
      </c>
      <c r="M2845" s="13" t="s">
        <v>21</v>
      </c>
      <c r="N2845" s="13" t="s">
        <v>22</v>
      </c>
      <c r="O2845" s="13" t="s">
        <v>23</v>
      </c>
      <c r="P2845" s="13">
        <v>9</v>
      </c>
      <c r="Q2845" s="13">
        <v>2024</v>
      </c>
      <c r="R2845" s="15">
        <f>Raw_Data!$G2845*Raw_Data!$H2845</f>
        <v>116387.78</v>
      </c>
      <c r="S2845" s="15">
        <f>Raw_Data!$R2845*Raw_Data!$I2845/100</f>
        <v>4655.5111999999999</v>
      </c>
      <c r="T2845" s="15">
        <f>Raw_Data!$R2845-Raw_Data!$S2845</f>
        <v>111732.26880000001</v>
      </c>
      <c r="U2845" s="17">
        <f>Raw_Data!$L2845/Raw_Data!$J2845</f>
        <v>0.199622864154885</v>
      </c>
    </row>
    <row r="2846" spans="1:21" x14ac:dyDescent="0.3">
      <c r="A2846" s="9" t="s">
        <v>3610</v>
      </c>
      <c r="B2846" s="8">
        <v>45539</v>
      </c>
      <c r="C2846" s="9" t="s">
        <v>25</v>
      </c>
      <c r="D2846" s="9" t="s">
        <v>1672</v>
      </c>
      <c r="E2846" s="9" t="s">
        <v>5788</v>
      </c>
      <c r="F2846" s="9" t="s">
        <v>42</v>
      </c>
      <c r="G2846" s="9">
        <v>109089.88</v>
      </c>
      <c r="H2846" s="9">
        <v>10</v>
      </c>
      <c r="I2846" s="10">
        <v>2.38</v>
      </c>
      <c r="J2846" s="11">
        <v>1090898.75</v>
      </c>
      <c r="K2846" s="9">
        <v>84189.89</v>
      </c>
      <c r="L2846" s="11">
        <v>248999.84</v>
      </c>
      <c r="M2846" s="9" t="s">
        <v>21</v>
      </c>
      <c r="N2846" s="9" t="s">
        <v>45</v>
      </c>
      <c r="O2846" s="9" t="s">
        <v>23</v>
      </c>
      <c r="P2846" s="9">
        <v>9</v>
      </c>
      <c r="Q2846" s="9">
        <v>2024</v>
      </c>
      <c r="R2846" s="11">
        <f>Raw_Data!$G2846*Raw_Data!$H2846</f>
        <v>1090898.8</v>
      </c>
      <c r="S2846" s="11">
        <f>Raw_Data!$R2846*Raw_Data!$I2846/100</f>
        <v>25963.391439999999</v>
      </c>
      <c r="T2846" s="11">
        <f>Raw_Data!$R2846-Raw_Data!$S2846</f>
        <v>1064935.4085600001</v>
      </c>
      <c r="U2846" s="16">
        <f>Raw_Data!$L2846/Raw_Data!$J2846</f>
        <v>0.2282520169722442</v>
      </c>
    </row>
    <row r="2847" spans="1:21" x14ac:dyDescent="0.3">
      <c r="A2847" s="13" t="s">
        <v>3611</v>
      </c>
      <c r="B2847" s="12">
        <v>45540</v>
      </c>
      <c r="C2847" s="13" t="s">
        <v>40</v>
      </c>
      <c r="D2847" s="13" t="s">
        <v>586</v>
      </c>
      <c r="E2847" s="13" t="s">
        <v>5789</v>
      </c>
      <c r="F2847" s="13" t="s">
        <v>55</v>
      </c>
      <c r="G2847" s="13">
        <v>110375.17</v>
      </c>
      <c r="H2847" s="13">
        <v>5</v>
      </c>
      <c r="I2847" s="14">
        <v>1.29</v>
      </c>
      <c r="J2847" s="15">
        <v>551875.87</v>
      </c>
      <c r="K2847" s="13">
        <v>78731.429999999993</v>
      </c>
      <c r="L2847" s="15">
        <v>158218.74</v>
      </c>
      <c r="M2847" s="13" t="s">
        <v>21</v>
      </c>
      <c r="N2847" s="13" t="s">
        <v>28</v>
      </c>
      <c r="O2847" s="13" t="s">
        <v>23</v>
      </c>
      <c r="P2847" s="13">
        <v>9</v>
      </c>
      <c r="Q2847" s="13">
        <v>2024</v>
      </c>
      <c r="R2847" s="15">
        <f>Raw_Data!$G2847*Raw_Data!$H2847</f>
        <v>551875.85</v>
      </c>
      <c r="S2847" s="15">
        <f>Raw_Data!$R2847*Raw_Data!$I2847/100</f>
        <v>7119.1984649999995</v>
      </c>
      <c r="T2847" s="15">
        <f>Raw_Data!$R2847-Raw_Data!$S2847</f>
        <v>544756.65153499995</v>
      </c>
      <c r="U2847" s="17">
        <f>Raw_Data!$L2847/Raw_Data!$J2847</f>
        <v>0.28669262165783765</v>
      </c>
    </row>
    <row r="2848" spans="1:21" x14ac:dyDescent="0.3">
      <c r="A2848" s="9" t="s">
        <v>3612</v>
      </c>
      <c r="B2848" s="8">
        <v>45540</v>
      </c>
      <c r="C2848" s="9" t="s">
        <v>34</v>
      </c>
      <c r="D2848" s="9" t="s">
        <v>263</v>
      </c>
      <c r="E2848" s="9" t="s">
        <v>5789</v>
      </c>
      <c r="F2848" s="9" t="s">
        <v>42</v>
      </c>
      <c r="G2848" s="9">
        <v>75048.91</v>
      </c>
      <c r="H2848" s="9">
        <v>78</v>
      </c>
      <c r="I2848" s="10">
        <v>3.52</v>
      </c>
      <c r="J2848" s="11">
        <v>5853815.3300000001</v>
      </c>
      <c r="K2848" s="9">
        <v>55552.56</v>
      </c>
      <c r="L2848" s="11">
        <v>1520715.43</v>
      </c>
      <c r="M2848" s="9" t="s">
        <v>36</v>
      </c>
      <c r="N2848" s="9" t="s">
        <v>58</v>
      </c>
      <c r="O2848" s="9" t="s">
        <v>23</v>
      </c>
      <c r="P2848" s="9">
        <v>9</v>
      </c>
      <c r="Q2848" s="9">
        <v>2024</v>
      </c>
      <c r="R2848" s="11">
        <f>Raw_Data!$G2848*Raw_Data!$H2848</f>
        <v>5853814.9800000004</v>
      </c>
      <c r="S2848" s="11">
        <f>Raw_Data!$R2848*Raw_Data!$I2848/100</f>
        <v>206054.28729600002</v>
      </c>
      <c r="T2848" s="11">
        <f>Raw_Data!$R2848-Raw_Data!$S2848</f>
        <v>5647760.6927040005</v>
      </c>
      <c r="U2848" s="16">
        <f>Raw_Data!$L2848/Raw_Data!$J2848</f>
        <v>0.25978192755868845</v>
      </c>
    </row>
    <row r="2849" spans="1:21" x14ac:dyDescent="0.3">
      <c r="A2849" s="13" t="s">
        <v>3613</v>
      </c>
      <c r="B2849" s="12">
        <v>45540</v>
      </c>
      <c r="C2849" s="13" t="s">
        <v>40</v>
      </c>
      <c r="D2849" s="13" t="s">
        <v>3019</v>
      </c>
      <c r="E2849" s="13" t="s">
        <v>5789</v>
      </c>
      <c r="F2849" s="13" t="s">
        <v>20</v>
      </c>
      <c r="G2849" s="13">
        <v>99665.8</v>
      </c>
      <c r="H2849" s="13">
        <v>6</v>
      </c>
      <c r="I2849" s="14">
        <v>2.97</v>
      </c>
      <c r="J2849" s="15">
        <v>597994.77</v>
      </c>
      <c r="K2849" s="13">
        <v>79112.289999999994</v>
      </c>
      <c r="L2849" s="15">
        <v>123321.02</v>
      </c>
      <c r="M2849" s="13" t="s">
        <v>21</v>
      </c>
      <c r="N2849" s="13" t="s">
        <v>28</v>
      </c>
      <c r="O2849" s="13" t="s">
        <v>23</v>
      </c>
      <c r="P2849" s="13">
        <v>9</v>
      </c>
      <c r="Q2849" s="13">
        <v>2024</v>
      </c>
      <c r="R2849" s="15">
        <f>Raw_Data!$G2849*Raw_Data!$H2849</f>
        <v>597994.80000000005</v>
      </c>
      <c r="S2849" s="15">
        <f>Raw_Data!$R2849*Raw_Data!$I2849/100</f>
        <v>17760.445560000004</v>
      </c>
      <c r="T2849" s="15">
        <f>Raw_Data!$R2849-Raw_Data!$S2849</f>
        <v>580234.35444000002</v>
      </c>
      <c r="U2849" s="17">
        <f>Raw_Data!$L2849/Raw_Data!$J2849</f>
        <v>0.2062242450715748</v>
      </c>
    </row>
    <row r="2850" spans="1:21" x14ac:dyDescent="0.3">
      <c r="A2850" s="9" t="s">
        <v>3614</v>
      </c>
      <c r="B2850" s="8">
        <v>45541</v>
      </c>
      <c r="C2850" s="9" t="s">
        <v>18</v>
      </c>
      <c r="D2850" s="9" t="s">
        <v>76</v>
      </c>
      <c r="E2850" s="9" t="s">
        <v>5788</v>
      </c>
      <c r="F2850" s="9" t="s">
        <v>32</v>
      </c>
      <c r="G2850" s="9">
        <v>62647.06</v>
      </c>
      <c r="H2850" s="9">
        <v>143</v>
      </c>
      <c r="I2850" s="10">
        <v>4.7300000000000004</v>
      </c>
      <c r="J2850" s="11">
        <v>8958530.1699999999</v>
      </c>
      <c r="K2850" s="9">
        <v>54906.69</v>
      </c>
      <c r="L2850" s="11">
        <v>1106873.26</v>
      </c>
      <c r="M2850" s="9" t="s">
        <v>36</v>
      </c>
      <c r="N2850" s="9" t="s">
        <v>28</v>
      </c>
      <c r="O2850" s="9" t="s">
        <v>23</v>
      </c>
      <c r="P2850" s="9">
        <v>9</v>
      </c>
      <c r="Q2850" s="9">
        <v>2024</v>
      </c>
      <c r="R2850" s="11">
        <f>Raw_Data!$G2850*Raw_Data!$H2850</f>
        <v>8958529.5800000001</v>
      </c>
      <c r="S2850" s="11">
        <f>Raw_Data!$R2850*Raw_Data!$I2850/100</f>
        <v>423738.44913399999</v>
      </c>
      <c r="T2850" s="11">
        <f>Raw_Data!$R2850-Raw_Data!$S2850</f>
        <v>8534791.1308660004</v>
      </c>
      <c r="U2850" s="16">
        <f>Raw_Data!$L2850/Raw_Data!$J2850</f>
        <v>0.12355523048933373</v>
      </c>
    </row>
    <row r="2851" spans="1:21" x14ac:dyDescent="0.3">
      <c r="A2851" s="13" t="s">
        <v>3615</v>
      </c>
      <c r="B2851" s="12">
        <v>45541</v>
      </c>
      <c r="C2851" s="13" t="s">
        <v>25</v>
      </c>
      <c r="D2851" s="13" t="s">
        <v>646</v>
      </c>
      <c r="E2851" s="13" t="s">
        <v>5785</v>
      </c>
      <c r="F2851" s="13" t="s">
        <v>32</v>
      </c>
      <c r="G2851" s="13">
        <v>102319.93</v>
      </c>
      <c r="H2851" s="13">
        <v>64</v>
      </c>
      <c r="I2851" s="14">
        <v>3.54</v>
      </c>
      <c r="J2851" s="15">
        <v>6548475.2999999998</v>
      </c>
      <c r="K2851" s="13">
        <v>86710.57</v>
      </c>
      <c r="L2851" s="15">
        <v>998998.76</v>
      </c>
      <c r="M2851" s="13" t="s">
        <v>36</v>
      </c>
      <c r="N2851" s="13" t="s">
        <v>22</v>
      </c>
      <c r="O2851" s="13" t="s">
        <v>23</v>
      </c>
      <c r="P2851" s="13">
        <v>9</v>
      </c>
      <c r="Q2851" s="13">
        <v>2024</v>
      </c>
      <c r="R2851" s="15">
        <f>Raw_Data!$G2851*Raw_Data!$H2851</f>
        <v>6548475.5199999996</v>
      </c>
      <c r="S2851" s="15">
        <f>Raw_Data!$R2851*Raw_Data!$I2851/100</f>
        <v>231816.03340799999</v>
      </c>
      <c r="T2851" s="15">
        <f>Raw_Data!$R2851-Raw_Data!$S2851</f>
        <v>6316659.4865919994</v>
      </c>
      <c r="U2851" s="17">
        <f>Raw_Data!$L2851/Raw_Data!$J2851</f>
        <v>0.15255440606151482</v>
      </c>
    </row>
    <row r="2852" spans="1:21" x14ac:dyDescent="0.3">
      <c r="A2852" s="9" t="s">
        <v>3616</v>
      </c>
      <c r="B2852" s="8">
        <v>45542</v>
      </c>
      <c r="C2852" s="9" t="s">
        <v>18</v>
      </c>
      <c r="D2852" s="9" t="s">
        <v>957</v>
      </c>
      <c r="E2852" s="9" t="s">
        <v>5786</v>
      </c>
      <c r="F2852" s="9" t="s">
        <v>55</v>
      </c>
      <c r="G2852" s="9">
        <v>51978.53</v>
      </c>
      <c r="H2852" s="9">
        <v>3</v>
      </c>
      <c r="I2852" s="10">
        <v>4.55</v>
      </c>
      <c r="J2852" s="11">
        <v>155935.6</v>
      </c>
      <c r="K2852" s="9">
        <v>36838.89</v>
      </c>
      <c r="L2852" s="11">
        <v>45418.94</v>
      </c>
      <c r="M2852" s="9" t="s">
        <v>21</v>
      </c>
      <c r="N2852" s="9" t="s">
        <v>28</v>
      </c>
      <c r="O2852" s="9" t="s">
        <v>23</v>
      </c>
      <c r="P2852" s="9">
        <v>9</v>
      </c>
      <c r="Q2852" s="9">
        <v>2024</v>
      </c>
      <c r="R2852" s="11">
        <f>Raw_Data!$G2852*Raw_Data!$H2852</f>
        <v>155935.59</v>
      </c>
      <c r="S2852" s="11">
        <f>Raw_Data!$R2852*Raw_Data!$I2852/100</f>
        <v>7095.0693449999999</v>
      </c>
      <c r="T2852" s="11">
        <f>Raw_Data!$R2852-Raw_Data!$S2852</f>
        <v>148840.520655</v>
      </c>
      <c r="U2852" s="16">
        <f>Raw_Data!$L2852/Raw_Data!$J2852</f>
        <v>0.29126729239506566</v>
      </c>
    </row>
    <row r="2853" spans="1:21" x14ac:dyDescent="0.3">
      <c r="A2853" s="13" t="s">
        <v>3617</v>
      </c>
      <c r="B2853" s="12">
        <v>45542</v>
      </c>
      <c r="C2853" s="13" t="s">
        <v>25</v>
      </c>
      <c r="D2853" s="13" t="s">
        <v>646</v>
      </c>
      <c r="E2853" s="13" t="s">
        <v>5787</v>
      </c>
      <c r="F2853" s="13" t="s">
        <v>55</v>
      </c>
      <c r="G2853" s="13">
        <v>92628.38</v>
      </c>
      <c r="H2853" s="13">
        <v>9</v>
      </c>
      <c r="I2853" s="14">
        <v>2.86</v>
      </c>
      <c r="J2853" s="15">
        <v>833655.38</v>
      </c>
      <c r="K2853" s="13">
        <v>66100.210000000006</v>
      </c>
      <c r="L2853" s="15">
        <v>238753.49</v>
      </c>
      <c r="M2853" s="13" t="s">
        <v>21</v>
      </c>
      <c r="N2853" s="13" t="s">
        <v>28</v>
      </c>
      <c r="O2853" s="13" t="s">
        <v>23</v>
      </c>
      <c r="P2853" s="13">
        <v>9</v>
      </c>
      <c r="Q2853" s="13">
        <v>2024</v>
      </c>
      <c r="R2853" s="15">
        <f>Raw_Data!$G2853*Raw_Data!$H2853</f>
        <v>833655.42</v>
      </c>
      <c r="S2853" s="15">
        <f>Raw_Data!$R2853*Raw_Data!$I2853/100</f>
        <v>23842.545011999999</v>
      </c>
      <c r="T2853" s="15">
        <f>Raw_Data!$R2853-Raw_Data!$S2853</f>
        <v>809812.87498800003</v>
      </c>
      <c r="U2853" s="17">
        <f>Raw_Data!$L2853/Raw_Data!$J2853</f>
        <v>0.28639350950988884</v>
      </c>
    </row>
    <row r="2854" spans="1:21" x14ac:dyDescent="0.3">
      <c r="A2854" s="9" t="s">
        <v>3618</v>
      </c>
      <c r="B2854" s="8">
        <v>45542</v>
      </c>
      <c r="C2854" s="9" t="s">
        <v>18</v>
      </c>
      <c r="D2854" s="9" t="s">
        <v>775</v>
      </c>
      <c r="E2854" s="9" t="s">
        <v>5790</v>
      </c>
      <c r="F2854" s="9" t="s">
        <v>27</v>
      </c>
      <c r="G2854" s="9">
        <v>55795.27</v>
      </c>
      <c r="H2854" s="9">
        <v>9</v>
      </c>
      <c r="I2854" s="10">
        <v>6.66</v>
      </c>
      <c r="J2854" s="11">
        <v>502157.46</v>
      </c>
      <c r="K2854" s="9">
        <v>42132.78</v>
      </c>
      <c r="L2854" s="11">
        <v>122962.48</v>
      </c>
      <c r="M2854" s="9" t="s">
        <v>21</v>
      </c>
      <c r="N2854" s="9" t="s">
        <v>22</v>
      </c>
      <c r="O2854" s="9" t="s">
        <v>29</v>
      </c>
      <c r="P2854" s="9">
        <v>9</v>
      </c>
      <c r="Q2854" s="9">
        <v>2024</v>
      </c>
      <c r="R2854" s="11">
        <f>Raw_Data!$G2854*Raw_Data!$H2854</f>
        <v>502157.43</v>
      </c>
      <c r="S2854" s="11">
        <f>Raw_Data!$R2854*Raw_Data!$I2854/100</f>
        <v>33443.684838000001</v>
      </c>
      <c r="T2854" s="11">
        <f>Raw_Data!$R2854-Raw_Data!$S2854</f>
        <v>468713.74516200001</v>
      </c>
      <c r="U2854" s="16">
        <f>Raw_Data!$L2854/Raw_Data!$J2854</f>
        <v>0.24486837256186533</v>
      </c>
    </row>
    <row r="2855" spans="1:21" x14ac:dyDescent="0.3">
      <c r="A2855" s="13" t="s">
        <v>3619</v>
      </c>
      <c r="B2855" s="12">
        <v>45542</v>
      </c>
      <c r="C2855" s="13" t="s">
        <v>47</v>
      </c>
      <c r="D2855" s="13" t="s">
        <v>1067</v>
      </c>
      <c r="E2855" s="13" t="s">
        <v>5788</v>
      </c>
      <c r="F2855" s="13" t="s">
        <v>42</v>
      </c>
      <c r="G2855" s="13">
        <v>46628.39</v>
      </c>
      <c r="H2855" s="13">
        <v>2</v>
      </c>
      <c r="I2855" s="14">
        <v>15.68</v>
      </c>
      <c r="J2855" s="15">
        <v>93256.78</v>
      </c>
      <c r="K2855" s="13">
        <v>33952.47</v>
      </c>
      <c r="L2855" s="15">
        <v>25351.84</v>
      </c>
      <c r="M2855" s="13" t="s">
        <v>21</v>
      </c>
      <c r="N2855" s="13" t="s">
        <v>28</v>
      </c>
      <c r="O2855" s="13" t="s">
        <v>29</v>
      </c>
      <c r="P2855" s="13">
        <v>9</v>
      </c>
      <c r="Q2855" s="13">
        <v>2024</v>
      </c>
      <c r="R2855" s="15">
        <f>Raw_Data!$G2855*Raw_Data!$H2855</f>
        <v>93256.78</v>
      </c>
      <c r="S2855" s="15">
        <f>Raw_Data!$R2855*Raw_Data!$I2855/100</f>
        <v>14622.663103999999</v>
      </c>
      <c r="T2855" s="15">
        <f>Raw_Data!$R2855-Raw_Data!$S2855</f>
        <v>78634.116895999992</v>
      </c>
      <c r="U2855" s="17">
        <f>Raw_Data!$L2855/Raw_Data!$J2855</f>
        <v>0.2718498322588449</v>
      </c>
    </row>
    <row r="2856" spans="1:21" x14ac:dyDescent="0.3">
      <c r="A2856" s="9" t="s">
        <v>3620</v>
      </c>
      <c r="B2856" s="8">
        <v>45542</v>
      </c>
      <c r="C2856" s="9" t="s">
        <v>18</v>
      </c>
      <c r="D2856" s="9" t="s">
        <v>622</v>
      </c>
      <c r="E2856" s="9" t="s">
        <v>5789</v>
      </c>
      <c r="F2856" s="9" t="s">
        <v>32</v>
      </c>
      <c r="G2856" s="9">
        <v>67021.73</v>
      </c>
      <c r="H2856" s="9">
        <v>63</v>
      </c>
      <c r="I2856" s="10">
        <v>2.35</v>
      </c>
      <c r="J2856" s="11">
        <v>4222368.79</v>
      </c>
      <c r="K2856" s="9">
        <v>55394.15</v>
      </c>
      <c r="L2856" s="11">
        <v>732537.65</v>
      </c>
      <c r="M2856" s="9" t="s">
        <v>36</v>
      </c>
      <c r="N2856" s="9" t="s">
        <v>22</v>
      </c>
      <c r="O2856" s="9" t="s">
        <v>23</v>
      </c>
      <c r="P2856" s="9">
        <v>9</v>
      </c>
      <c r="Q2856" s="9">
        <v>2024</v>
      </c>
      <c r="R2856" s="11">
        <f>Raw_Data!$G2856*Raw_Data!$H2856</f>
        <v>4222368.9899999993</v>
      </c>
      <c r="S2856" s="11">
        <f>Raw_Data!$R2856*Raw_Data!$I2856/100</f>
        <v>99225.671264999997</v>
      </c>
      <c r="T2856" s="11">
        <f>Raw_Data!$R2856-Raw_Data!$S2856</f>
        <v>4123143.3187349993</v>
      </c>
      <c r="U2856" s="16">
        <f>Raw_Data!$L2856/Raw_Data!$J2856</f>
        <v>0.17348973678824489</v>
      </c>
    </row>
    <row r="2857" spans="1:21" x14ac:dyDescent="0.3">
      <c r="A2857" s="13" t="s">
        <v>3621</v>
      </c>
      <c r="B2857" s="12">
        <v>45542</v>
      </c>
      <c r="C2857" s="13" t="s">
        <v>25</v>
      </c>
      <c r="D2857" s="13" t="s">
        <v>1384</v>
      </c>
      <c r="E2857" s="13" t="s">
        <v>5790</v>
      </c>
      <c r="F2857" s="13" t="s">
        <v>42</v>
      </c>
      <c r="G2857" s="13">
        <v>107622.79</v>
      </c>
      <c r="H2857" s="13">
        <v>31</v>
      </c>
      <c r="I2857" s="14">
        <v>5.09</v>
      </c>
      <c r="J2857" s="15">
        <v>3336306.64</v>
      </c>
      <c r="K2857" s="13">
        <v>79514.429999999993</v>
      </c>
      <c r="L2857" s="15">
        <v>871359.38</v>
      </c>
      <c r="M2857" s="13" t="s">
        <v>36</v>
      </c>
      <c r="N2857" s="13" t="s">
        <v>28</v>
      </c>
      <c r="O2857" s="13" t="s">
        <v>23</v>
      </c>
      <c r="P2857" s="13">
        <v>9</v>
      </c>
      <c r="Q2857" s="13">
        <v>2024</v>
      </c>
      <c r="R2857" s="15">
        <f>Raw_Data!$G2857*Raw_Data!$H2857</f>
        <v>3336306.4899999998</v>
      </c>
      <c r="S2857" s="15">
        <f>Raw_Data!$R2857*Raw_Data!$I2857/100</f>
        <v>169818.00034100001</v>
      </c>
      <c r="T2857" s="15">
        <f>Raw_Data!$R2857-Raw_Data!$S2857</f>
        <v>3166488.4896589997</v>
      </c>
      <c r="U2857" s="17">
        <f>Raw_Data!$L2857/Raw_Data!$J2857</f>
        <v>0.26117484812487141</v>
      </c>
    </row>
    <row r="2858" spans="1:21" x14ac:dyDescent="0.3">
      <c r="A2858" s="9" t="s">
        <v>3622</v>
      </c>
      <c r="B2858" s="8">
        <v>45543</v>
      </c>
      <c r="C2858" s="9" t="s">
        <v>34</v>
      </c>
      <c r="D2858" s="9" t="s">
        <v>910</v>
      </c>
      <c r="E2858" s="9" t="s">
        <v>5786</v>
      </c>
      <c r="F2858" s="9" t="s">
        <v>27</v>
      </c>
      <c r="G2858" s="9">
        <v>81402.78</v>
      </c>
      <c r="H2858" s="9">
        <v>1</v>
      </c>
      <c r="I2858" s="10">
        <v>4</v>
      </c>
      <c r="J2858" s="11">
        <v>81402.78</v>
      </c>
      <c r="K2858" s="9">
        <v>65958.09</v>
      </c>
      <c r="L2858" s="11">
        <v>15444.7</v>
      </c>
      <c r="M2858" s="9" t="s">
        <v>21</v>
      </c>
      <c r="N2858" s="9" t="s">
        <v>28</v>
      </c>
      <c r="O2858" s="9" t="s">
        <v>23</v>
      </c>
      <c r="P2858" s="9">
        <v>9</v>
      </c>
      <c r="Q2858" s="9">
        <v>2024</v>
      </c>
      <c r="R2858" s="11">
        <f>Raw_Data!$G2858*Raw_Data!$H2858</f>
        <v>81402.78</v>
      </c>
      <c r="S2858" s="11">
        <f>Raw_Data!$R2858*Raw_Data!$I2858/100</f>
        <v>3256.1111999999998</v>
      </c>
      <c r="T2858" s="11">
        <f>Raw_Data!$R2858-Raw_Data!$S2858</f>
        <v>78146.668799999999</v>
      </c>
      <c r="U2858" s="16">
        <f>Raw_Data!$L2858/Raw_Data!$J2858</f>
        <v>0.18973184945280741</v>
      </c>
    </row>
    <row r="2859" spans="1:21" x14ac:dyDescent="0.3">
      <c r="A2859" s="13" t="s">
        <v>3623</v>
      </c>
      <c r="B2859" s="12">
        <v>45543</v>
      </c>
      <c r="C2859" s="13" t="s">
        <v>34</v>
      </c>
      <c r="D2859" s="13" t="s">
        <v>248</v>
      </c>
      <c r="E2859" s="13" t="s">
        <v>5789</v>
      </c>
      <c r="F2859" s="13" t="s">
        <v>20</v>
      </c>
      <c r="G2859" s="13">
        <v>72961.710000000006</v>
      </c>
      <c r="H2859" s="13">
        <v>7</v>
      </c>
      <c r="I2859" s="14">
        <v>1.61</v>
      </c>
      <c r="J2859" s="15">
        <v>510731.96</v>
      </c>
      <c r="K2859" s="13">
        <v>57225.88</v>
      </c>
      <c r="L2859" s="15">
        <v>110150.82</v>
      </c>
      <c r="M2859" s="13" t="s">
        <v>21</v>
      </c>
      <c r="N2859" s="13" t="s">
        <v>45</v>
      </c>
      <c r="O2859" s="13" t="s">
        <v>23</v>
      </c>
      <c r="P2859" s="13">
        <v>9</v>
      </c>
      <c r="Q2859" s="13">
        <v>2024</v>
      </c>
      <c r="R2859" s="15">
        <f>Raw_Data!$G2859*Raw_Data!$H2859</f>
        <v>510731.97000000003</v>
      </c>
      <c r="S2859" s="15">
        <f>Raw_Data!$R2859*Raw_Data!$I2859/100</f>
        <v>8222.7847170000005</v>
      </c>
      <c r="T2859" s="15">
        <f>Raw_Data!$R2859-Raw_Data!$S2859</f>
        <v>502509.18528300006</v>
      </c>
      <c r="U2859" s="17">
        <f>Raw_Data!$L2859/Raw_Data!$J2859</f>
        <v>0.21567246349729122</v>
      </c>
    </row>
    <row r="2860" spans="1:21" x14ac:dyDescent="0.3">
      <c r="A2860" s="9" t="s">
        <v>3624</v>
      </c>
      <c r="B2860" s="8">
        <v>45543</v>
      </c>
      <c r="C2860" s="9" t="s">
        <v>18</v>
      </c>
      <c r="D2860" s="9" t="s">
        <v>1869</v>
      </c>
      <c r="E2860" s="9" t="s">
        <v>5790</v>
      </c>
      <c r="F2860" s="9" t="s">
        <v>42</v>
      </c>
      <c r="G2860" s="9">
        <v>54429.7</v>
      </c>
      <c r="H2860" s="9">
        <v>3</v>
      </c>
      <c r="I2860" s="10">
        <v>5.88</v>
      </c>
      <c r="J2860" s="11">
        <v>163289.09</v>
      </c>
      <c r="K2860" s="9">
        <v>38871.910000000003</v>
      </c>
      <c r="L2860" s="11">
        <v>46673.35</v>
      </c>
      <c r="M2860" s="9" t="s">
        <v>21</v>
      </c>
      <c r="N2860" s="9" t="s">
        <v>22</v>
      </c>
      <c r="O2860" s="9" t="s">
        <v>23</v>
      </c>
      <c r="P2860" s="9">
        <v>9</v>
      </c>
      <c r="Q2860" s="9">
        <v>2024</v>
      </c>
      <c r="R2860" s="11">
        <f>Raw_Data!$G2860*Raw_Data!$H2860</f>
        <v>163289.09999999998</v>
      </c>
      <c r="S2860" s="11">
        <f>Raw_Data!$R2860*Raw_Data!$I2860/100</f>
        <v>9601.3990799999974</v>
      </c>
      <c r="T2860" s="11">
        <f>Raw_Data!$R2860-Raw_Data!$S2860</f>
        <v>153687.70091999997</v>
      </c>
      <c r="U2860" s="16">
        <f>Raw_Data!$L2860/Raw_Data!$J2860</f>
        <v>0.28583262972437412</v>
      </c>
    </row>
    <row r="2861" spans="1:21" x14ac:dyDescent="0.3">
      <c r="A2861" s="13" t="s">
        <v>3625</v>
      </c>
      <c r="B2861" s="12">
        <v>45544</v>
      </c>
      <c r="C2861" s="13" t="s">
        <v>25</v>
      </c>
      <c r="D2861" s="13" t="s">
        <v>885</v>
      </c>
      <c r="E2861" s="13" t="s">
        <v>5790</v>
      </c>
      <c r="F2861" s="13" t="s">
        <v>42</v>
      </c>
      <c r="G2861" s="13">
        <v>133359.10999999999</v>
      </c>
      <c r="H2861" s="13">
        <v>7</v>
      </c>
      <c r="I2861" s="14">
        <v>2.46</v>
      </c>
      <c r="J2861" s="15">
        <v>933513.77</v>
      </c>
      <c r="K2861" s="13">
        <v>102601.72</v>
      </c>
      <c r="L2861" s="15">
        <v>215301.75</v>
      </c>
      <c r="M2861" s="13" t="s">
        <v>21</v>
      </c>
      <c r="N2861" s="13" t="s">
        <v>28</v>
      </c>
      <c r="O2861" s="13" t="s">
        <v>23</v>
      </c>
      <c r="P2861" s="13">
        <v>9</v>
      </c>
      <c r="Q2861" s="13">
        <v>2024</v>
      </c>
      <c r="R2861" s="15">
        <f>Raw_Data!$G2861*Raw_Data!$H2861</f>
        <v>933513.7699999999</v>
      </c>
      <c r="S2861" s="15">
        <f>Raw_Data!$R2861*Raw_Data!$I2861/100</f>
        <v>22964.438741999995</v>
      </c>
      <c r="T2861" s="15">
        <f>Raw_Data!$R2861-Raw_Data!$S2861</f>
        <v>910549.33125799987</v>
      </c>
      <c r="U2861" s="17">
        <f>Raw_Data!$L2861/Raw_Data!$J2861</f>
        <v>0.23063585875117834</v>
      </c>
    </row>
    <row r="2862" spans="1:21" x14ac:dyDescent="0.3">
      <c r="A2862" s="9" t="s">
        <v>3626</v>
      </c>
      <c r="B2862" s="8">
        <v>45544</v>
      </c>
      <c r="C2862" s="9" t="s">
        <v>40</v>
      </c>
      <c r="D2862" s="9" t="s">
        <v>941</v>
      </c>
      <c r="E2862" s="9" t="s">
        <v>5789</v>
      </c>
      <c r="F2862" s="9" t="s">
        <v>27</v>
      </c>
      <c r="G2862" s="9">
        <v>108152.96000000001</v>
      </c>
      <c r="H2862" s="9">
        <v>6</v>
      </c>
      <c r="I2862" s="10">
        <v>3.86</v>
      </c>
      <c r="J2862" s="11">
        <v>648917.77</v>
      </c>
      <c r="K2862" s="9">
        <v>78801.81</v>
      </c>
      <c r="L2862" s="11">
        <v>176106.9</v>
      </c>
      <c r="M2862" s="9" t="s">
        <v>21</v>
      </c>
      <c r="N2862" s="9" t="s">
        <v>22</v>
      </c>
      <c r="O2862" s="9" t="s">
        <v>23</v>
      </c>
      <c r="P2862" s="9">
        <v>9</v>
      </c>
      <c r="Q2862" s="9">
        <v>2024</v>
      </c>
      <c r="R2862" s="11">
        <f>Raw_Data!$G2862*Raw_Data!$H2862</f>
        <v>648917.76000000001</v>
      </c>
      <c r="S2862" s="11">
        <f>Raw_Data!$R2862*Raw_Data!$I2862/100</f>
        <v>25048.225535999998</v>
      </c>
      <c r="T2862" s="11">
        <f>Raw_Data!$R2862-Raw_Data!$S2862</f>
        <v>623869.53446400003</v>
      </c>
      <c r="U2862" s="16">
        <f>Raw_Data!$L2862/Raw_Data!$J2862</f>
        <v>0.27138554088293804</v>
      </c>
    </row>
    <row r="2863" spans="1:21" x14ac:dyDescent="0.3">
      <c r="A2863" s="13" t="s">
        <v>3627</v>
      </c>
      <c r="B2863" s="12">
        <v>45544</v>
      </c>
      <c r="C2863" s="13" t="s">
        <v>34</v>
      </c>
      <c r="D2863" s="13" t="s">
        <v>398</v>
      </c>
      <c r="E2863" s="13" t="s">
        <v>5790</v>
      </c>
      <c r="F2863" s="13" t="s">
        <v>55</v>
      </c>
      <c r="G2863" s="13">
        <v>54280.52</v>
      </c>
      <c r="H2863" s="13">
        <v>5</v>
      </c>
      <c r="I2863" s="14">
        <v>16.02</v>
      </c>
      <c r="J2863" s="15">
        <v>271402.61</v>
      </c>
      <c r="K2863" s="13">
        <v>35955.03</v>
      </c>
      <c r="L2863" s="15">
        <v>91627.45</v>
      </c>
      <c r="M2863" s="13" t="s">
        <v>21</v>
      </c>
      <c r="N2863" s="13" t="s">
        <v>28</v>
      </c>
      <c r="O2863" s="13" t="s">
        <v>29</v>
      </c>
      <c r="P2863" s="13">
        <v>9</v>
      </c>
      <c r="Q2863" s="13">
        <v>2024</v>
      </c>
      <c r="R2863" s="15">
        <f>Raw_Data!$G2863*Raw_Data!$H2863</f>
        <v>271402.59999999998</v>
      </c>
      <c r="S2863" s="15">
        <f>Raw_Data!$R2863*Raw_Data!$I2863/100</f>
        <v>43478.696519999998</v>
      </c>
      <c r="T2863" s="15">
        <f>Raw_Data!$R2863-Raw_Data!$S2863</f>
        <v>227923.90347999998</v>
      </c>
      <c r="U2863" s="17">
        <f>Raw_Data!$L2863/Raw_Data!$J2863</f>
        <v>0.33760710702082047</v>
      </c>
    </row>
    <row r="2864" spans="1:21" x14ac:dyDescent="0.3">
      <c r="A2864" s="9" t="s">
        <v>3628</v>
      </c>
      <c r="B2864" s="8">
        <v>45544</v>
      </c>
      <c r="C2864" s="9" t="s">
        <v>40</v>
      </c>
      <c r="D2864" s="9" t="s">
        <v>3629</v>
      </c>
      <c r="E2864" s="9" t="s">
        <v>5786</v>
      </c>
      <c r="F2864" s="9" t="s">
        <v>42</v>
      </c>
      <c r="G2864" s="9">
        <v>83553.350000000006</v>
      </c>
      <c r="H2864" s="9">
        <v>7</v>
      </c>
      <c r="I2864" s="10">
        <v>4.79</v>
      </c>
      <c r="J2864" s="11">
        <v>584873.43999999994</v>
      </c>
      <c r="K2864" s="9">
        <v>61751.01</v>
      </c>
      <c r="L2864" s="11">
        <v>152616.35999999999</v>
      </c>
      <c r="M2864" s="9" t="s">
        <v>21</v>
      </c>
      <c r="N2864" s="9" t="s">
        <v>28</v>
      </c>
      <c r="O2864" s="9" t="s">
        <v>23</v>
      </c>
      <c r="P2864" s="9">
        <v>9</v>
      </c>
      <c r="Q2864" s="9">
        <v>2024</v>
      </c>
      <c r="R2864" s="11">
        <f>Raw_Data!$G2864*Raw_Data!$H2864</f>
        <v>584873.45000000007</v>
      </c>
      <c r="S2864" s="11">
        <f>Raw_Data!$R2864*Raw_Data!$I2864/100</f>
        <v>28015.438255000001</v>
      </c>
      <c r="T2864" s="11">
        <f>Raw_Data!$R2864-Raw_Data!$S2864</f>
        <v>556858.01174500003</v>
      </c>
      <c r="U2864" s="16">
        <f>Raw_Data!$L2864/Raw_Data!$J2864</f>
        <v>0.26093911872626668</v>
      </c>
    </row>
    <row r="2865" spans="1:21" x14ac:dyDescent="0.3">
      <c r="A2865" s="13" t="s">
        <v>3630</v>
      </c>
      <c r="B2865" s="12">
        <v>45544</v>
      </c>
      <c r="C2865" s="13" t="s">
        <v>47</v>
      </c>
      <c r="D2865" s="13" t="s">
        <v>2794</v>
      </c>
      <c r="E2865" s="13" t="s">
        <v>5788</v>
      </c>
      <c r="F2865" s="13" t="s">
        <v>55</v>
      </c>
      <c r="G2865" s="13">
        <v>45918.82</v>
      </c>
      <c r="H2865" s="13">
        <v>80</v>
      </c>
      <c r="I2865" s="14">
        <v>2.29</v>
      </c>
      <c r="J2865" s="15">
        <v>3673505.38</v>
      </c>
      <c r="K2865" s="13">
        <v>34049.449999999997</v>
      </c>
      <c r="L2865" s="15">
        <v>949549.69</v>
      </c>
      <c r="M2865" s="13" t="s">
        <v>36</v>
      </c>
      <c r="N2865" s="13" t="s">
        <v>58</v>
      </c>
      <c r="O2865" s="13" t="s">
        <v>23</v>
      </c>
      <c r="P2865" s="13">
        <v>9</v>
      </c>
      <c r="Q2865" s="13">
        <v>2024</v>
      </c>
      <c r="R2865" s="15">
        <f>Raw_Data!$G2865*Raw_Data!$H2865</f>
        <v>3673505.6</v>
      </c>
      <c r="S2865" s="15">
        <f>Raw_Data!$R2865*Raw_Data!$I2865/100</f>
        <v>84123.278240000014</v>
      </c>
      <c r="T2865" s="15">
        <f>Raw_Data!$R2865-Raw_Data!$S2865</f>
        <v>3589382.3217600002</v>
      </c>
      <c r="U2865" s="17">
        <f>Raw_Data!$L2865/Raw_Data!$J2865</f>
        <v>0.25848599410517265</v>
      </c>
    </row>
    <row r="2866" spans="1:21" x14ac:dyDescent="0.3">
      <c r="A2866" s="9" t="s">
        <v>3631</v>
      </c>
      <c r="B2866" s="8">
        <v>45545</v>
      </c>
      <c r="C2866" s="9" t="s">
        <v>47</v>
      </c>
      <c r="D2866" s="9" t="s">
        <v>671</v>
      </c>
      <c r="E2866" s="9" t="s">
        <v>5789</v>
      </c>
      <c r="F2866" s="9" t="s">
        <v>42</v>
      </c>
      <c r="G2866" s="9">
        <v>59572.44</v>
      </c>
      <c r="H2866" s="9">
        <v>3</v>
      </c>
      <c r="I2866" s="10">
        <v>0.17</v>
      </c>
      <c r="J2866" s="11">
        <v>178717.31</v>
      </c>
      <c r="K2866" s="9">
        <v>45293.07</v>
      </c>
      <c r="L2866" s="11">
        <v>42838.1</v>
      </c>
      <c r="M2866" s="9" t="s">
        <v>21</v>
      </c>
      <c r="N2866" s="9" t="s">
        <v>28</v>
      </c>
      <c r="O2866" s="9" t="s">
        <v>23</v>
      </c>
      <c r="P2866" s="9">
        <v>9</v>
      </c>
      <c r="Q2866" s="9">
        <v>2024</v>
      </c>
      <c r="R2866" s="11">
        <f>Raw_Data!$G2866*Raw_Data!$H2866</f>
        <v>178717.32</v>
      </c>
      <c r="S2866" s="11">
        <f>Raw_Data!$R2866*Raw_Data!$I2866/100</f>
        <v>303.81944400000003</v>
      </c>
      <c r="T2866" s="11">
        <f>Raw_Data!$R2866-Raw_Data!$S2866</f>
        <v>178413.50055600001</v>
      </c>
      <c r="U2866" s="16">
        <f>Raw_Data!$L2866/Raw_Data!$J2866</f>
        <v>0.23969754244846231</v>
      </c>
    </row>
    <row r="2867" spans="1:21" x14ac:dyDescent="0.3">
      <c r="A2867" s="13" t="s">
        <v>3632</v>
      </c>
      <c r="B2867" s="12">
        <v>45545</v>
      </c>
      <c r="C2867" s="13" t="s">
        <v>40</v>
      </c>
      <c r="D2867" s="13" t="s">
        <v>926</v>
      </c>
      <c r="E2867" s="13" t="s">
        <v>5790</v>
      </c>
      <c r="F2867" s="13" t="s">
        <v>55</v>
      </c>
      <c r="G2867" s="13">
        <v>125466.31</v>
      </c>
      <c r="H2867" s="13">
        <v>91</v>
      </c>
      <c r="I2867" s="14">
        <v>1.28</v>
      </c>
      <c r="J2867" s="15">
        <v>11417434.23</v>
      </c>
      <c r="K2867" s="13">
        <v>92388.4</v>
      </c>
      <c r="L2867" s="15">
        <v>3010089.8</v>
      </c>
      <c r="M2867" s="13" t="s">
        <v>36</v>
      </c>
      <c r="N2867" s="13" t="s">
        <v>22</v>
      </c>
      <c r="O2867" s="13" t="s">
        <v>23</v>
      </c>
      <c r="P2867" s="13">
        <v>9</v>
      </c>
      <c r="Q2867" s="13">
        <v>2024</v>
      </c>
      <c r="R2867" s="15">
        <f>Raw_Data!$G2867*Raw_Data!$H2867</f>
        <v>11417434.209999999</v>
      </c>
      <c r="S2867" s="15">
        <f>Raw_Data!$R2867*Raw_Data!$I2867/100</f>
        <v>146143.15788799999</v>
      </c>
      <c r="T2867" s="15">
        <f>Raw_Data!$R2867-Raw_Data!$S2867</f>
        <v>11271291.052111998</v>
      </c>
      <c r="U2867" s="17">
        <f>Raw_Data!$L2867/Raw_Data!$J2867</f>
        <v>0.26363977574670905</v>
      </c>
    </row>
    <row r="2868" spans="1:21" x14ac:dyDescent="0.3">
      <c r="A2868" s="9" t="s">
        <v>3633</v>
      </c>
      <c r="B2868" s="8">
        <v>45545</v>
      </c>
      <c r="C2868" s="9" t="s">
        <v>47</v>
      </c>
      <c r="D2868" s="9" t="s">
        <v>2794</v>
      </c>
      <c r="E2868" s="9" t="s">
        <v>5785</v>
      </c>
      <c r="F2868" s="9" t="s">
        <v>42</v>
      </c>
      <c r="G2868" s="9">
        <v>55976.14</v>
      </c>
      <c r="H2868" s="9">
        <v>8</v>
      </c>
      <c r="I2868" s="10">
        <v>0.77</v>
      </c>
      <c r="J2868" s="11">
        <v>447809.11</v>
      </c>
      <c r="K2868" s="9">
        <v>38838.21</v>
      </c>
      <c r="L2868" s="11">
        <v>137103.45000000001</v>
      </c>
      <c r="M2868" s="9" t="s">
        <v>21</v>
      </c>
      <c r="N2868" s="9" t="s">
        <v>45</v>
      </c>
      <c r="O2868" s="9" t="s">
        <v>23</v>
      </c>
      <c r="P2868" s="9">
        <v>9</v>
      </c>
      <c r="Q2868" s="9">
        <v>2024</v>
      </c>
      <c r="R2868" s="11">
        <f>Raw_Data!$G2868*Raw_Data!$H2868</f>
        <v>447809.12</v>
      </c>
      <c r="S2868" s="11">
        <f>Raw_Data!$R2868*Raw_Data!$I2868/100</f>
        <v>3448.130224</v>
      </c>
      <c r="T2868" s="11">
        <f>Raw_Data!$R2868-Raw_Data!$S2868</f>
        <v>444360.98977599997</v>
      </c>
      <c r="U2868" s="16">
        <f>Raw_Data!$L2868/Raw_Data!$J2868</f>
        <v>0.30616494157521723</v>
      </c>
    </row>
    <row r="2869" spans="1:21" x14ac:dyDescent="0.3">
      <c r="A2869" s="13" t="s">
        <v>3634</v>
      </c>
      <c r="B2869" s="12">
        <v>45545</v>
      </c>
      <c r="C2869" s="13" t="s">
        <v>34</v>
      </c>
      <c r="D2869" s="13" t="s">
        <v>1005</v>
      </c>
      <c r="E2869" s="13" t="s">
        <v>5787</v>
      </c>
      <c r="F2869" s="13" t="s">
        <v>32</v>
      </c>
      <c r="G2869" s="13">
        <v>58354.32</v>
      </c>
      <c r="H2869" s="13">
        <v>36</v>
      </c>
      <c r="I2869" s="14">
        <v>4.34</v>
      </c>
      <c r="J2869" s="15">
        <v>2100755.5299999998</v>
      </c>
      <c r="K2869" s="13">
        <v>49921.35</v>
      </c>
      <c r="L2869" s="15">
        <v>303586.78000000003</v>
      </c>
      <c r="M2869" s="13" t="s">
        <v>36</v>
      </c>
      <c r="N2869" s="13" t="s">
        <v>22</v>
      </c>
      <c r="O2869" s="13" t="s">
        <v>23</v>
      </c>
      <c r="P2869" s="13">
        <v>9</v>
      </c>
      <c r="Q2869" s="13">
        <v>2024</v>
      </c>
      <c r="R2869" s="15">
        <f>Raw_Data!$G2869*Raw_Data!$H2869</f>
        <v>2100755.52</v>
      </c>
      <c r="S2869" s="15">
        <f>Raw_Data!$R2869*Raw_Data!$I2869/100</f>
        <v>91172.789567999993</v>
      </c>
      <c r="T2869" s="15">
        <f>Raw_Data!$R2869-Raw_Data!$S2869</f>
        <v>2009582.730432</v>
      </c>
      <c r="U2869" s="17">
        <f>Raw_Data!$L2869/Raw_Data!$J2869</f>
        <v>0.14451314094601006</v>
      </c>
    </row>
    <row r="2870" spans="1:21" x14ac:dyDescent="0.3">
      <c r="A2870" s="9" t="s">
        <v>3635</v>
      </c>
      <c r="B2870" s="8">
        <v>45545</v>
      </c>
      <c r="C2870" s="9" t="s">
        <v>18</v>
      </c>
      <c r="D2870" s="9" t="s">
        <v>1134</v>
      </c>
      <c r="E2870" s="9" t="s">
        <v>5789</v>
      </c>
      <c r="F2870" s="9" t="s">
        <v>42</v>
      </c>
      <c r="G2870" s="9">
        <v>70941.509999999995</v>
      </c>
      <c r="H2870" s="9">
        <v>37</v>
      </c>
      <c r="I2870" s="10">
        <v>5.66</v>
      </c>
      <c r="J2870" s="11">
        <v>2624835.87</v>
      </c>
      <c r="K2870" s="9">
        <v>55276.86</v>
      </c>
      <c r="L2870" s="11">
        <v>579591.99</v>
      </c>
      <c r="M2870" s="9" t="s">
        <v>36</v>
      </c>
      <c r="N2870" s="9" t="s">
        <v>22</v>
      </c>
      <c r="O2870" s="9" t="s">
        <v>23</v>
      </c>
      <c r="P2870" s="9">
        <v>9</v>
      </c>
      <c r="Q2870" s="9">
        <v>2024</v>
      </c>
      <c r="R2870" s="11">
        <f>Raw_Data!$G2870*Raw_Data!$H2870</f>
        <v>2624835.8699999996</v>
      </c>
      <c r="S2870" s="11">
        <f>Raw_Data!$R2870*Raw_Data!$I2870/100</f>
        <v>148565.71024199997</v>
      </c>
      <c r="T2870" s="11">
        <f>Raw_Data!$R2870-Raw_Data!$S2870</f>
        <v>2476270.1597579997</v>
      </c>
      <c r="U2870" s="16">
        <f>Raw_Data!$L2870/Raw_Data!$J2870</f>
        <v>0.22081075492160199</v>
      </c>
    </row>
    <row r="2871" spans="1:21" x14ac:dyDescent="0.3">
      <c r="A2871" s="13" t="s">
        <v>3636</v>
      </c>
      <c r="B2871" s="12">
        <v>45546</v>
      </c>
      <c r="C2871" s="13" t="s">
        <v>18</v>
      </c>
      <c r="D2871" s="13" t="s">
        <v>626</v>
      </c>
      <c r="E2871" s="13" t="s">
        <v>5790</v>
      </c>
      <c r="F2871" s="13" t="s">
        <v>27</v>
      </c>
      <c r="G2871" s="13">
        <v>80623.78</v>
      </c>
      <c r="H2871" s="13">
        <v>6</v>
      </c>
      <c r="I2871" s="14">
        <v>0.5</v>
      </c>
      <c r="J2871" s="15">
        <v>483742.68</v>
      </c>
      <c r="K2871" s="13">
        <v>58091.71</v>
      </c>
      <c r="L2871" s="15">
        <v>135192.44</v>
      </c>
      <c r="M2871" s="13" t="s">
        <v>21</v>
      </c>
      <c r="N2871" s="13" t="s">
        <v>28</v>
      </c>
      <c r="O2871" s="13" t="s">
        <v>23</v>
      </c>
      <c r="P2871" s="13">
        <v>9</v>
      </c>
      <c r="Q2871" s="13">
        <v>2024</v>
      </c>
      <c r="R2871" s="15">
        <f>Raw_Data!$G2871*Raw_Data!$H2871</f>
        <v>483742.68</v>
      </c>
      <c r="S2871" s="15">
        <f>Raw_Data!$R2871*Raw_Data!$I2871/100</f>
        <v>2418.7134000000001</v>
      </c>
      <c r="T2871" s="15">
        <f>Raw_Data!$R2871-Raw_Data!$S2871</f>
        <v>481323.96659999999</v>
      </c>
      <c r="U2871" s="17">
        <f>Raw_Data!$L2871/Raw_Data!$J2871</f>
        <v>0.27947180513408493</v>
      </c>
    </row>
    <row r="2872" spans="1:21" x14ac:dyDescent="0.3">
      <c r="A2872" s="9" t="s">
        <v>3637</v>
      </c>
      <c r="B2872" s="8">
        <v>45546</v>
      </c>
      <c r="C2872" s="9" t="s">
        <v>47</v>
      </c>
      <c r="D2872" s="9" t="s">
        <v>1531</v>
      </c>
      <c r="E2872" s="9" t="s">
        <v>5787</v>
      </c>
      <c r="F2872" s="9" t="s">
        <v>27</v>
      </c>
      <c r="G2872" s="9">
        <v>56164.02</v>
      </c>
      <c r="H2872" s="9">
        <v>4</v>
      </c>
      <c r="I2872" s="10">
        <v>0.6</v>
      </c>
      <c r="J2872" s="11">
        <v>224656.07</v>
      </c>
      <c r="K2872" s="9">
        <v>41105.040000000001</v>
      </c>
      <c r="L2872" s="11">
        <v>60235.93</v>
      </c>
      <c r="M2872" s="9" t="s">
        <v>21</v>
      </c>
      <c r="N2872" s="9" t="s">
        <v>22</v>
      </c>
      <c r="O2872" s="9" t="s">
        <v>23</v>
      </c>
      <c r="P2872" s="9">
        <v>9</v>
      </c>
      <c r="Q2872" s="9">
        <v>2024</v>
      </c>
      <c r="R2872" s="11">
        <f>Raw_Data!$G2872*Raw_Data!$H2872</f>
        <v>224656.08</v>
      </c>
      <c r="S2872" s="11">
        <f>Raw_Data!$R2872*Raw_Data!$I2872/100</f>
        <v>1347.9364799999998</v>
      </c>
      <c r="T2872" s="11">
        <f>Raw_Data!$R2872-Raw_Data!$S2872</f>
        <v>223308.14351999998</v>
      </c>
      <c r="U2872" s="16">
        <f>Raw_Data!$L2872/Raw_Data!$J2872</f>
        <v>0.26812509450557021</v>
      </c>
    </row>
    <row r="2873" spans="1:21" x14ac:dyDescent="0.3">
      <c r="A2873" s="13" t="s">
        <v>3638</v>
      </c>
      <c r="B2873" s="12">
        <v>45546</v>
      </c>
      <c r="C2873" s="13" t="s">
        <v>40</v>
      </c>
      <c r="D2873" s="13" t="s">
        <v>1608</v>
      </c>
      <c r="E2873" s="13" t="s">
        <v>5787</v>
      </c>
      <c r="F2873" s="13" t="s">
        <v>20</v>
      </c>
      <c r="G2873" s="13">
        <v>98104.43</v>
      </c>
      <c r="H2873" s="13">
        <v>1</v>
      </c>
      <c r="I2873" s="14">
        <v>4</v>
      </c>
      <c r="J2873" s="15">
        <v>98104.43</v>
      </c>
      <c r="K2873" s="13">
        <v>73975.72</v>
      </c>
      <c r="L2873" s="15">
        <v>24128.71</v>
      </c>
      <c r="M2873" s="13" t="s">
        <v>21</v>
      </c>
      <c r="N2873" s="13" t="s">
        <v>28</v>
      </c>
      <c r="O2873" s="13" t="s">
        <v>23</v>
      </c>
      <c r="P2873" s="13">
        <v>9</v>
      </c>
      <c r="Q2873" s="13">
        <v>2024</v>
      </c>
      <c r="R2873" s="15">
        <f>Raw_Data!$G2873*Raw_Data!$H2873</f>
        <v>98104.43</v>
      </c>
      <c r="S2873" s="15">
        <f>Raw_Data!$R2873*Raw_Data!$I2873/100</f>
        <v>3924.1771999999996</v>
      </c>
      <c r="T2873" s="15">
        <f>Raw_Data!$R2873-Raw_Data!$S2873</f>
        <v>94180.252799999987</v>
      </c>
      <c r="U2873" s="17">
        <f>Raw_Data!$L2873/Raw_Data!$J2873</f>
        <v>0.2459492400088355</v>
      </c>
    </row>
    <row r="2874" spans="1:21" x14ac:dyDescent="0.3">
      <c r="A2874" s="9" t="s">
        <v>3639</v>
      </c>
      <c r="B2874" s="8">
        <v>45546</v>
      </c>
      <c r="C2874" s="9" t="s">
        <v>34</v>
      </c>
      <c r="D2874" s="9" t="s">
        <v>1005</v>
      </c>
      <c r="E2874" s="9" t="s">
        <v>5786</v>
      </c>
      <c r="F2874" s="9" t="s">
        <v>32</v>
      </c>
      <c r="G2874" s="9">
        <v>61104.35</v>
      </c>
      <c r="H2874" s="9">
        <v>5</v>
      </c>
      <c r="I2874" s="10">
        <v>5.83</v>
      </c>
      <c r="J2874" s="11">
        <v>305521.77</v>
      </c>
      <c r="K2874" s="9">
        <v>51094.28</v>
      </c>
      <c r="L2874" s="11">
        <v>50050.36</v>
      </c>
      <c r="M2874" s="9" t="s">
        <v>21</v>
      </c>
      <c r="N2874" s="9" t="s">
        <v>28</v>
      </c>
      <c r="O2874" s="9" t="s">
        <v>23</v>
      </c>
      <c r="P2874" s="9">
        <v>9</v>
      </c>
      <c r="Q2874" s="9">
        <v>2024</v>
      </c>
      <c r="R2874" s="11">
        <f>Raw_Data!$G2874*Raw_Data!$H2874</f>
        <v>305521.75</v>
      </c>
      <c r="S2874" s="11">
        <f>Raw_Data!$R2874*Raw_Data!$I2874/100</f>
        <v>17811.918024999999</v>
      </c>
      <c r="T2874" s="11">
        <f>Raw_Data!$R2874-Raw_Data!$S2874</f>
        <v>287709.83197499998</v>
      </c>
      <c r="U2874" s="16">
        <f>Raw_Data!$L2874/Raw_Data!$J2874</f>
        <v>0.16381929182984242</v>
      </c>
    </row>
    <row r="2875" spans="1:21" x14ac:dyDescent="0.3">
      <c r="A2875" s="13" t="s">
        <v>3640</v>
      </c>
      <c r="B2875" s="12">
        <v>45546</v>
      </c>
      <c r="C2875" s="13" t="s">
        <v>34</v>
      </c>
      <c r="D2875" s="13" t="s">
        <v>715</v>
      </c>
      <c r="E2875" s="13" t="s">
        <v>5789</v>
      </c>
      <c r="F2875" s="13" t="s">
        <v>55</v>
      </c>
      <c r="G2875" s="13">
        <v>54975.05</v>
      </c>
      <c r="H2875" s="13">
        <v>90</v>
      </c>
      <c r="I2875" s="14">
        <v>3.82</v>
      </c>
      <c r="J2875" s="15">
        <v>4947754.83</v>
      </c>
      <c r="K2875" s="13">
        <v>37294.47</v>
      </c>
      <c r="L2875" s="15">
        <v>1591252.16</v>
      </c>
      <c r="M2875" s="13" t="s">
        <v>36</v>
      </c>
      <c r="N2875" s="13" t="s">
        <v>28</v>
      </c>
      <c r="O2875" s="13" t="s">
        <v>23</v>
      </c>
      <c r="P2875" s="13">
        <v>9</v>
      </c>
      <c r="Q2875" s="13">
        <v>2024</v>
      </c>
      <c r="R2875" s="15">
        <f>Raw_Data!$G2875*Raw_Data!$H2875</f>
        <v>4947754.5</v>
      </c>
      <c r="S2875" s="15">
        <f>Raw_Data!$R2875*Raw_Data!$I2875/100</f>
        <v>189004.22189999997</v>
      </c>
      <c r="T2875" s="15">
        <f>Raw_Data!$R2875-Raw_Data!$S2875</f>
        <v>4758750.2780999998</v>
      </c>
      <c r="U2875" s="17">
        <f>Raw_Data!$L2875/Raw_Data!$J2875</f>
        <v>0.32161095581205262</v>
      </c>
    </row>
    <row r="2876" spans="1:21" x14ac:dyDescent="0.3">
      <c r="A2876" s="9" t="s">
        <v>3641</v>
      </c>
      <c r="B2876" s="8">
        <v>45547</v>
      </c>
      <c r="C2876" s="9" t="s">
        <v>40</v>
      </c>
      <c r="D2876" s="9" t="s">
        <v>1002</v>
      </c>
      <c r="E2876" s="9" t="s">
        <v>5785</v>
      </c>
      <c r="F2876" s="9" t="s">
        <v>32</v>
      </c>
      <c r="G2876" s="9">
        <v>102047.41</v>
      </c>
      <c r="H2876" s="9">
        <v>130</v>
      </c>
      <c r="I2876" s="10">
        <v>15.03</v>
      </c>
      <c r="J2876" s="11">
        <v>13266163.140000001</v>
      </c>
      <c r="K2876" s="9">
        <v>88351.4</v>
      </c>
      <c r="L2876" s="11">
        <v>1780481.56</v>
      </c>
      <c r="M2876" s="9" t="s">
        <v>36</v>
      </c>
      <c r="N2876" s="9" t="s">
        <v>58</v>
      </c>
      <c r="O2876" s="9" t="s">
        <v>29</v>
      </c>
      <c r="P2876" s="9">
        <v>9</v>
      </c>
      <c r="Q2876" s="9">
        <v>2024</v>
      </c>
      <c r="R2876" s="11">
        <f>Raw_Data!$G2876*Raw_Data!$H2876</f>
        <v>13266163.300000001</v>
      </c>
      <c r="S2876" s="11">
        <f>Raw_Data!$R2876*Raw_Data!$I2876/100</f>
        <v>1993904.34399</v>
      </c>
      <c r="T2876" s="11">
        <f>Raw_Data!$R2876-Raw_Data!$S2876</f>
        <v>11272258.956010001</v>
      </c>
      <c r="U2876" s="16">
        <f>Raw_Data!$L2876/Raw_Data!$J2876</f>
        <v>0.13421224669184945</v>
      </c>
    </row>
    <row r="2877" spans="1:21" x14ac:dyDescent="0.3">
      <c r="A2877" s="13" t="s">
        <v>3642</v>
      </c>
      <c r="B2877" s="12">
        <v>45547</v>
      </c>
      <c r="C2877" s="13" t="s">
        <v>25</v>
      </c>
      <c r="D2877" s="13" t="s">
        <v>394</v>
      </c>
      <c r="E2877" s="13" t="s">
        <v>5786</v>
      </c>
      <c r="F2877" s="13" t="s">
        <v>42</v>
      </c>
      <c r="G2877" s="13">
        <v>117467.26</v>
      </c>
      <c r="H2877" s="13">
        <v>12</v>
      </c>
      <c r="I2877" s="14">
        <v>0.71</v>
      </c>
      <c r="J2877" s="15">
        <v>1409607.08</v>
      </c>
      <c r="K2877" s="13">
        <v>84483.25</v>
      </c>
      <c r="L2877" s="15">
        <v>395808.14</v>
      </c>
      <c r="M2877" s="13" t="s">
        <v>21</v>
      </c>
      <c r="N2877" s="13" t="s">
        <v>28</v>
      </c>
      <c r="O2877" s="13" t="s">
        <v>23</v>
      </c>
      <c r="P2877" s="13">
        <v>9</v>
      </c>
      <c r="Q2877" s="13">
        <v>2024</v>
      </c>
      <c r="R2877" s="15">
        <f>Raw_Data!$G2877*Raw_Data!$H2877</f>
        <v>1409607.1199999999</v>
      </c>
      <c r="S2877" s="15">
        <f>Raw_Data!$R2877*Raw_Data!$I2877/100</f>
        <v>10008.210551999999</v>
      </c>
      <c r="T2877" s="15">
        <f>Raw_Data!$R2877-Raw_Data!$S2877</f>
        <v>1399598.9094479999</v>
      </c>
      <c r="U2877" s="17">
        <f>Raw_Data!$L2877/Raw_Data!$J2877</f>
        <v>0.2807932406241887</v>
      </c>
    </row>
    <row r="2878" spans="1:21" x14ac:dyDescent="0.3">
      <c r="A2878" s="9" t="s">
        <v>3643</v>
      </c>
      <c r="B2878" s="8">
        <v>45547</v>
      </c>
      <c r="C2878" s="9" t="s">
        <v>25</v>
      </c>
      <c r="D2878" s="9" t="s">
        <v>452</v>
      </c>
      <c r="E2878" s="9" t="s">
        <v>5787</v>
      </c>
      <c r="F2878" s="9" t="s">
        <v>42</v>
      </c>
      <c r="G2878" s="9">
        <v>124865.49</v>
      </c>
      <c r="H2878" s="9">
        <v>10</v>
      </c>
      <c r="I2878" s="10">
        <v>11.89</v>
      </c>
      <c r="J2878" s="11">
        <v>1248654.94</v>
      </c>
      <c r="K2878" s="9">
        <v>87711.8</v>
      </c>
      <c r="L2878" s="11">
        <v>371536.98</v>
      </c>
      <c r="M2878" s="9" t="s">
        <v>21</v>
      </c>
      <c r="N2878" s="9" t="s">
        <v>22</v>
      </c>
      <c r="O2878" s="9" t="s">
        <v>29</v>
      </c>
      <c r="P2878" s="9">
        <v>9</v>
      </c>
      <c r="Q2878" s="9">
        <v>2024</v>
      </c>
      <c r="R2878" s="11">
        <f>Raw_Data!$G2878*Raw_Data!$H2878</f>
        <v>1248654.9000000001</v>
      </c>
      <c r="S2878" s="11">
        <f>Raw_Data!$R2878*Raw_Data!$I2878/100</f>
        <v>148465.06761000003</v>
      </c>
      <c r="T2878" s="11">
        <f>Raw_Data!$R2878-Raw_Data!$S2878</f>
        <v>1100189.8323900001</v>
      </c>
      <c r="U2878" s="16">
        <f>Raw_Data!$L2878/Raw_Data!$J2878</f>
        <v>0.29754976182611348</v>
      </c>
    </row>
    <row r="2879" spans="1:21" x14ac:dyDescent="0.3">
      <c r="A2879" s="13" t="s">
        <v>3644</v>
      </c>
      <c r="B2879" s="12">
        <v>45547</v>
      </c>
      <c r="C2879" s="13" t="s">
        <v>47</v>
      </c>
      <c r="D2879" s="13" t="s">
        <v>1260</v>
      </c>
      <c r="E2879" s="13" t="s">
        <v>5786</v>
      </c>
      <c r="F2879" s="13" t="s">
        <v>32</v>
      </c>
      <c r="G2879" s="13">
        <v>50826.78</v>
      </c>
      <c r="H2879" s="13">
        <v>3</v>
      </c>
      <c r="I2879" s="14">
        <v>5.51</v>
      </c>
      <c r="J2879" s="15">
        <v>152480.32999999999</v>
      </c>
      <c r="K2879" s="13">
        <v>42082.31</v>
      </c>
      <c r="L2879" s="15">
        <v>26233.41</v>
      </c>
      <c r="M2879" s="13" t="s">
        <v>21</v>
      </c>
      <c r="N2879" s="13" t="s">
        <v>22</v>
      </c>
      <c r="O2879" s="13" t="s">
        <v>23</v>
      </c>
      <c r="P2879" s="13">
        <v>9</v>
      </c>
      <c r="Q2879" s="13">
        <v>2024</v>
      </c>
      <c r="R2879" s="15">
        <f>Raw_Data!$G2879*Raw_Data!$H2879</f>
        <v>152480.34</v>
      </c>
      <c r="S2879" s="15">
        <f>Raw_Data!$R2879*Raw_Data!$I2879/100</f>
        <v>8401.6667340000004</v>
      </c>
      <c r="T2879" s="15">
        <f>Raw_Data!$R2879-Raw_Data!$S2879</f>
        <v>144078.673266</v>
      </c>
      <c r="U2879" s="17">
        <f>Raw_Data!$L2879/Raw_Data!$J2879</f>
        <v>0.17204455158248938</v>
      </c>
    </row>
    <row r="2880" spans="1:21" x14ac:dyDescent="0.3">
      <c r="A2880" s="9" t="s">
        <v>3645</v>
      </c>
      <c r="B2880" s="8">
        <v>45548</v>
      </c>
      <c r="C2880" s="9" t="s">
        <v>18</v>
      </c>
      <c r="D2880" s="9" t="s">
        <v>1758</v>
      </c>
      <c r="E2880" s="9" t="s">
        <v>5790</v>
      </c>
      <c r="F2880" s="9" t="s">
        <v>42</v>
      </c>
      <c r="G2880" s="9">
        <v>69735.27</v>
      </c>
      <c r="H2880" s="9">
        <v>4</v>
      </c>
      <c r="I2880" s="10">
        <v>2.2000000000000002</v>
      </c>
      <c r="J2880" s="11">
        <v>278941.07</v>
      </c>
      <c r="K2880" s="9">
        <v>50868.82</v>
      </c>
      <c r="L2880" s="11">
        <v>75465.77</v>
      </c>
      <c r="M2880" s="9" t="s">
        <v>21</v>
      </c>
      <c r="N2880" s="9" t="s">
        <v>58</v>
      </c>
      <c r="O2880" s="9" t="s">
        <v>23</v>
      </c>
      <c r="P2880" s="9">
        <v>9</v>
      </c>
      <c r="Q2880" s="9">
        <v>2024</v>
      </c>
      <c r="R2880" s="11">
        <f>Raw_Data!$G2880*Raw_Data!$H2880</f>
        <v>278941.08</v>
      </c>
      <c r="S2880" s="11">
        <f>Raw_Data!$R2880*Raw_Data!$I2880/100</f>
        <v>6136.7037600000003</v>
      </c>
      <c r="T2880" s="11">
        <f>Raw_Data!$R2880-Raw_Data!$S2880</f>
        <v>272804.37624000001</v>
      </c>
      <c r="U2880" s="16">
        <f>Raw_Data!$L2880/Raw_Data!$J2880</f>
        <v>0.27054377471198487</v>
      </c>
    </row>
    <row r="2881" spans="1:21" x14ac:dyDescent="0.3">
      <c r="A2881" s="13" t="s">
        <v>3646</v>
      </c>
      <c r="B2881" s="12">
        <v>45548</v>
      </c>
      <c r="C2881" s="13" t="s">
        <v>47</v>
      </c>
      <c r="D2881" s="13" t="s">
        <v>488</v>
      </c>
      <c r="E2881" s="13" t="s">
        <v>5787</v>
      </c>
      <c r="F2881" s="13" t="s">
        <v>42</v>
      </c>
      <c r="G2881" s="13">
        <v>45491.199999999997</v>
      </c>
      <c r="H2881" s="13">
        <v>46</v>
      </c>
      <c r="I2881" s="14">
        <v>16.739999999999998</v>
      </c>
      <c r="J2881" s="15">
        <v>2092595.29</v>
      </c>
      <c r="K2881" s="13">
        <v>35274.71</v>
      </c>
      <c r="L2881" s="15">
        <v>469958.66</v>
      </c>
      <c r="M2881" s="13" t="s">
        <v>36</v>
      </c>
      <c r="N2881" s="13" t="s">
        <v>22</v>
      </c>
      <c r="O2881" s="13" t="s">
        <v>29</v>
      </c>
      <c r="P2881" s="13">
        <v>9</v>
      </c>
      <c r="Q2881" s="13">
        <v>2024</v>
      </c>
      <c r="R2881" s="15">
        <f>Raw_Data!$G2881*Raw_Data!$H2881</f>
        <v>2092595.2</v>
      </c>
      <c r="S2881" s="15">
        <f>Raw_Data!$R2881*Raw_Data!$I2881/100</f>
        <v>350300.43647999992</v>
      </c>
      <c r="T2881" s="15">
        <f>Raw_Data!$R2881-Raw_Data!$S2881</f>
        <v>1742294.76352</v>
      </c>
      <c r="U2881" s="17">
        <f>Raw_Data!$L2881/Raw_Data!$J2881</f>
        <v>0.22458172502146842</v>
      </c>
    </row>
    <row r="2882" spans="1:21" x14ac:dyDescent="0.3">
      <c r="A2882" s="9" t="s">
        <v>3647</v>
      </c>
      <c r="B2882" s="8">
        <v>45548</v>
      </c>
      <c r="C2882" s="9" t="s">
        <v>34</v>
      </c>
      <c r="D2882" s="9" t="s">
        <v>2842</v>
      </c>
      <c r="E2882" s="9" t="s">
        <v>5786</v>
      </c>
      <c r="F2882" s="9" t="s">
        <v>55</v>
      </c>
      <c r="G2882" s="9">
        <v>66023.64</v>
      </c>
      <c r="H2882" s="9">
        <v>11</v>
      </c>
      <c r="I2882" s="10">
        <v>1.28</v>
      </c>
      <c r="J2882" s="11">
        <v>726260.02</v>
      </c>
      <c r="K2882" s="9">
        <v>44456.98</v>
      </c>
      <c r="L2882" s="11">
        <v>237233.2</v>
      </c>
      <c r="M2882" s="9" t="s">
        <v>21</v>
      </c>
      <c r="N2882" s="9" t="s">
        <v>28</v>
      </c>
      <c r="O2882" s="9" t="s">
        <v>23</v>
      </c>
      <c r="P2882" s="9">
        <v>9</v>
      </c>
      <c r="Q2882" s="9">
        <v>2024</v>
      </c>
      <c r="R2882" s="11">
        <f>Raw_Data!$G2882*Raw_Data!$H2882</f>
        <v>726260.04</v>
      </c>
      <c r="S2882" s="11">
        <f>Raw_Data!$R2882*Raw_Data!$I2882/100</f>
        <v>9296.1285120000011</v>
      </c>
      <c r="T2882" s="11">
        <f>Raw_Data!$R2882-Raw_Data!$S2882</f>
        <v>716963.91148800007</v>
      </c>
      <c r="U2882" s="16">
        <f>Raw_Data!$L2882/Raw_Data!$J2882</f>
        <v>0.3266505018409247</v>
      </c>
    </row>
    <row r="2883" spans="1:21" x14ac:dyDescent="0.3">
      <c r="A2883" s="13" t="s">
        <v>3648</v>
      </c>
      <c r="B2883" s="12">
        <v>45548</v>
      </c>
      <c r="C2883" s="13" t="s">
        <v>25</v>
      </c>
      <c r="D2883" s="13" t="s">
        <v>1591</v>
      </c>
      <c r="E2883" s="13" t="s">
        <v>5790</v>
      </c>
      <c r="F2883" s="13" t="s">
        <v>55</v>
      </c>
      <c r="G2883" s="13">
        <v>115643.7</v>
      </c>
      <c r="H2883" s="13">
        <v>9</v>
      </c>
      <c r="I2883" s="14">
        <v>3.66</v>
      </c>
      <c r="J2883" s="15">
        <v>1040793.27</v>
      </c>
      <c r="K2883" s="13">
        <v>77282.86</v>
      </c>
      <c r="L2883" s="15">
        <v>345247.56</v>
      </c>
      <c r="M2883" s="13" t="s">
        <v>21</v>
      </c>
      <c r="N2883" s="13" t="s">
        <v>45</v>
      </c>
      <c r="O2883" s="13" t="s">
        <v>23</v>
      </c>
      <c r="P2883" s="13">
        <v>9</v>
      </c>
      <c r="Q2883" s="13">
        <v>2024</v>
      </c>
      <c r="R2883" s="15">
        <f>Raw_Data!$G2883*Raw_Data!$H2883</f>
        <v>1040793.2999999999</v>
      </c>
      <c r="S2883" s="15">
        <f>Raw_Data!$R2883*Raw_Data!$I2883/100</f>
        <v>38093.034780000002</v>
      </c>
      <c r="T2883" s="15">
        <f>Raw_Data!$R2883-Raw_Data!$S2883</f>
        <v>1002700.2652199999</v>
      </c>
      <c r="U2883" s="17">
        <f>Raw_Data!$L2883/Raw_Data!$J2883</f>
        <v>0.33171578828521825</v>
      </c>
    </row>
    <row r="2884" spans="1:21" x14ac:dyDescent="0.3">
      <c r="A2884" s="9" t="s">
        <v>3649</v>
      </c>
      <c r="B2884" s="8">
        <v>45549</v>
      </c>
      <c r="C2884" s="9" t="s">
        <v>25</v>
      </c>
      <c r="D2884" s="9" t="s">
        <v>885</v>
      </c>
      <c r="E2884" s="9" t="s">
        <v>5788</v>
      </c>
      <c r="F2884" s="9" t="s">
        <v>42</v>
      </c>
      <c r="G2884" s="9">
        <v>127486.39</v>
      </c>
      <c r="H2884" s="9">
        <v>2</v>
      </c>
      <c r="I2884" s="10">
        <v>3.47</v>
      </c>
      <c r="J2884" s="11">
        <v>254972.77</v>
      </c>
      <c r="K2884" s="9">
        <v>90448.84</v>
      </c>
      <c r="L2884" s="11">
        <v>74075.09</v>
      </c>
      <c r="M2884" s="9" t="s">
        <v>21</v>
      </c>
      <c r="N2884" s="9" t="s">
        <v>22</v>
      </c>
      <c r="O2884" s="9" t="s">
        <v>23</v>
      </c>
      <c r="P2884" s="9">
        <v>9</v>
      </c>
      <c r="Q2884" s="9">
        <v>2024</v>
      </c>
      <c r="R2884" s="11">
        <f>Raw_Data!$G2884*Raw_Data!$H2884</f>
        <v>254972.78</v>
      </c>
      <c r="S2884" s="11">
        <f>Raw_Data!$R2884*Raw_Data!$I2884/100</f>
        <v>8847.5554659999998</v>
      </c>
      <c r="T2884" s="11">
        <f>Raw_Data!$R2884-Raw_Data!$S2884</f>
        <v>246125.22453400001</v>
      </c>
      <c r="U2884" s="16">
        <f>Raw_Data!$L2884/Raw_Data!$J2884</f>
        <v>0.29052157216631408</v>
      </c>
    </row>
    <row r="2885" spans="1:21" x14ac:dyDescent="0.3">
      <c r="A2885" s="13" t="s">
        <v>3650</v>
      </c>
      <c r="B2885" s="12">
        <v>45549</v>
      </c>
      <c r="C2885" s="13" t="s">
        <v>25</v>
      </c>
      <c r="D2885" s="13" t="s">
        <v>885</v>
      </c>
      <c r="E2885" s="13" t="s">
        <v>5790</v>
      </c>
      <c r="F2885" s="13" t="s">
        <v>32</v>
      </c>
      <c r="G2885" s="13">
        <v>96475.98</v>
      </c>
      <c r="H2885" s="13">
        <v>56</v>
      </c>
      <c r="I2885" s="14">
        <v>5.33</v>
      </c>
      <c r="J2885" s="15">
        <v>5402654.7699999996</v>
      </c>
      <c r="K2885" s="13">
        <v>82882.27</v>
      </c>
      <c r="L2885" s="15">
        <v>761247.53</v>
      </c>
      <c r="M2885" s="13" t="s">
        <v>36</v>
      </c>
      <c r="N2885" s="13" t="s">
        <v>58</v>
      </c>
      <c r="O2885" s="13" t="s">
        <v>23</v>
      </c>
      <c r="P2885" s="13">
        <v>9</v>
      </c>
      <c r="Q2885" s="13">
        <v>2024</v>
      </c>
      <c r="R2885" s="15">
        <f>Raw_Data!$G2885*Raw_Data!$H2885</f>
        <v>5402654.8799999999</v>
      </c>
      <c r="S2885" s="15">
        <f>Raw_Data!$R2885*Raw_Data!$I2885/100</f>
        <v>287961.50510399998</v>
      </c>
      <c r="T2885" s="15">
        <f>Raw_Data!$R2885-Raw_Data!$S2885</f>
        <v>5114693.3748960001</v>
      </c>
      <c r="U2885" s="17">
        <f>Raw_Data!$L2885/Raw_Data!$J2885</f>
        <v>0.14090249375678693</v>
      </c>
    </row>
    <row r="2886" spans="1:21" x14ac:dyDescent="0.3">
      <c r="A2886" s="9" t="s">
        <v>3651</v>
      </c>
      <c r="B2886" s="8">
        <v>45549</v>
      </c>
      <c r="C2886" s="9" t="s">
        <v>40</v>
      </c>
      <c r="D2886" s="9" t="s">
        <v>213</v>
      </c>
      <c r="E2886" s="9" t="s">
        <v>5790</v>
      </c>
      <c r="F2886" s="9" t="s">
        <v>20</v>
      </c>
      <c r="G2886" s="9">
        <v>95109.75</v>
      </c>
      <c r="H2886" s="9">
        <v>1</v>
      </c>
      <c r="I2886" s="10">
        <v>0.36</v>
      </c>
      <c r="J2886" s="11">
        <v>95109.75</v>
      </c>
      <c r="K2886" s="9">
        <v>77342.240000000005</v>
      </c>
      <c r="L2886" s="11">
        <v>17767.52</v>
      </c>
      <c r="M2886" s="9" t="s">
        <v>21</v>
      </c>
      <c r="N2886" s="9" t="s">
        <v>22</v>
      </c>
      <c r="O2886" s="9" t="s">
        <v>23</v>
      </c>
      <c r="P2886" s="9">
        <v>9</v>
      </c>
      <c r="Q2886" s="9">
        <v>2024</v>
      </c>
      <c r="R2886" s="11">
        <f>Raw_Data!$G2886*Raw_Data!$H2886</f>
        <v>95109.75</v>
      </c>
      <c r="S2886" s="11">
        <f>Raw_Data!$R2886*Raw_Data!$I2886/100</f>
        <v>342.39510000000001</v>
      </c>
      <c r="T2886" s="11">
        <f>Raw_Data!$R2886-Raw_Data!$S2886</f>
        <v>94767.354900000006</v>
      </c>
      <c r="U2886" s="16">
        <f>Raw_Data!$L2886/Raw_Data!$J2886</f>
        <v>0.18681071078412045</v>
      </c>
    </row>
    <row r="2887" spans="1:21" x14ac:dyDescent="0.3">
      <c r="A2887" s="13" t="s">
        <v>3652</v>
      </c>
      <c r="B2887" s="12">
        <v>45549</v>
      </c>
      <c r="C2887" s="13" t="s">
        <v>40</v>
      </c>
      <c r="D2887" s="13" t="s">
        <v>2237</v>
      </c>
      <c r="E2887" s="13" t="s">
        <v>5789</v>
      </c>
      <c r="F2887" s="13" t="s">
        <v>42</v>
      </c>
      <c r="G2887" s="13">
        <v>109652.47</v>
      </c>
      <c r="H2887" s="13">
        <v>7</v>
      </c>
      <c r="I2887" s="14">
        <v>3.42</v>
      </c>
      <c r="J2887" s="15">
        <v>767567.31</v>
      </c>
      <c r="K2887" s="13">
        <v>77794.3</v>
      </c>
      <c r="L2887" s="15">
        <v>223007.22</v>
      </c>
      <c r="M2887" s="13" t="s">
        <v>21</v>
      </c>
      <c r="N2887" s="13" t="s">
        <v>58</v>
      </c>
      <c r="O2887" s="13" t="s">
        <v>23</v>
      </c>
      <c r="P2887" s="13">
        <v>9</v>
      </c>
      <c r="Q2887" s="13">
        <v>2024</v>
      </c>
      <c r="R2887" s="15">
        <f>Raw_Data!$G2887*Raw_Data!$H2887</f>
        <v>767567.29</v>
      </c>
      <c r="S2887" s="15">
        <f>Raw_Data!$R2887*Raw_Data!$I2887/100</f>
        <v>26250.801318000002</v>
      </c>
      <c r="T2887" s="15">
        <f>Raw_Data!$R2887-Raw_Data!$S2887</f>
        <v>741316.48868200008</v>
      </c>
      <c r="U2887" s="17">
        <f>Raw_Data!$L2887/Raw_Data!$J2887</f>
        <v>0.29053767284591625</v>
      </c>
    </row>
    <row r="2888" spans="1:21" x14ac:dyDescent="0.3">
      <c r="A2888" s="9" t="s">
        <v>3653</v>
      </c>
      <c r="B2888" s="8">
        <v>45549</v>
      </c>
      <c r="C2888" s="9" t="s">
        <v>18</v>
      </c>
      <c r="D2888" s="9" t="s">
        <v>524</v>
      </c>
      <c r="E2888" s="9" t="s">
        <v>5789</v>
      </c>
      <c r="F2888" s="9" t="s">
        <v>27</v>
      </c>
      <c r="G2888" s="9">
        <v>66208.22</v>
      </c>
      <c r="H2888" s="9">
        <v>23</v>
      </c>
      <c r="I2888" s="10">
        <v>4</v>
      </c>
      <c r="J2888" s="11">
        <v>1522789.03</v>
      </c>
      <c r="K2888" s="9">
        <v>49516.12</v>
      </c>
      <c r="L2888" s="11">
        <v>383918.27</v>
      </c>
      <c r="M2888" s="9" t="s">
        <v>36</v>
      </c>
      <c r="N2888" s="9" t="s">
        <v>28</v>
      </c>
      <c r="O2888" s="9" t="s">
        <v>23</v>
      </c>
      <c r="P2888" s="9">
        <v>9</v>
      </c>
      <c r="Q2888" s="9">
        <v>2024</v>
      </c>
      <c r="R2888" s="11">
        <f>Raw_Data!$G2888*Raw_Data!$H2888</f>
        <v>1522789.06</v>
      </c>
      <c r="S2888" s="11">
        <f>Raw_Data!$R2888*Raw_Data!$I2888/100</f>
        <v>60911.562400000003</v>
      </c>
      <c r="T2888" s="11">
        <f>Raw_Data!$R2888-Raw_Data!$S2888</f>
        <v>1461877.4976000001</v>
      </c>
      <c r="U2888" s="16">
        <f>Raw_Data!$L2888/Raw_Data!$J2888</f>
        <v>0.2521152060046033</v>
      </c>
    </row>
    <row r="2889" spans="1:21" x14ac:dyDescent="0.3">
      <c r="A2889" s="13" t="s">
        <v>3654</v>
      </c>
      <c r="B2889" s="12">
        <v>45550</v>
      </c>
      <c r="C2889" s="13" t="s">
        <v>34</v>
      </c>
      <c r="D2889" s="13" t="s">
        <v>111</v>
      </c>
      <c r="E2889" s="13" t="s">
        <v>5785</v>
      </c>
      <c r="F2889" s="13" t="s">
        <v>42</v>
      </c>
      <c r="G2889" s="13">
        <v>75038.12</v>
      </c>
      <c r="H2889" s="13">
        <v>55</v>
      </c>
      <c r="I2889" s="14">
        <v>1.45</v>
      </c>
      <c r="J2889" s="15">
        <v>4127096.57</v>
      </c>
      <c r="K2889" s="13">
        <v>57571.73</v>
      </c>
      <c r="L2889" s="15">
        <v>960651.17</v>
      </c>
      <c r="M2889" s="13" t="s">
        <v>36</v>
      </c>
      <c r="N2889" s="13" t="s">
        <v>28</v>
      </c>
      <c r="O2889" s="13" t="s">
        <v>23</v>
      </c>
      <c r="P2889" s="13">
        <v>9</v>
      </c>
      <c r="Q2889" s="13">
        <v>2024</v>
      </c>
      <c r="R2889" s="15">
        <f>Raw_Data!$G2889*Raw_Data!$H2889</f>
        <v>4127096.5999999996</v>
      </c>
      <c r="S2889" s="15">
        <f>Raw_Data!$R2889*Raw_Data!$I2889/100</f>
        <v>59842.900699999991</v>
      </c>
      <c r="T2889" s="15">
        <f>Raw_Data!$R2889-Raw_Data!$S2889</f>
        <v>4067253.6992999995</v>
      </c>
      <c r="U2889" s="17">
        <f>Raw_Data!$L2889/Raw_Data!$J2889</f>
        <v>0.23276682619520098</v>
      </c>
    </row>
    <row r="2890" spans="1:21" x14ac:dyDescent="0.3">
      <c r="A2890" s="9" t="s">
        <v>3655</v>
      </c>
      <c r="B2890" s="8">
        <v>45550</v>
      </c>
      <c r="C2890" s="9" t="s">
        <v>18</v>
      </c>
      <c r="D2890" s="9" t="s">
        <v>282</v>
      </c>
      <c r="E2890" s="9" t="s">
        <v>5785</v>
      </c>
      <c r="F2890" s="9" t="s">
        <v>27</v>
      </c>
      <c r="G2890" s="9">
        <v>55339.89</v>
      </c>
      <c r="H2890" s="9">
        <v>9</v>
      </c>
      <c r="I2890" s="10">
        <v>2.5099999999999998</v>
      </c>
      <c r="J2890" s="11">
        <v>498059</v>
      </c>
      <c r="K2890" s="9">
        <v>43078.2</v>
      </c>
      <c r="L2890" s="11">
        <v>110355.21</v>
      </c>
      <c r="M2890" s="9" t="s">
        <v>21</v>
      </c>
      <c r="N2890" s="9" t="s">
        <v>28</v>
      </c>
      <c r="O2890" s="9" t="s">
        <v>23</v>
      </c>
      <c r="P2890" s="9">
        <v>9</v>
      </c>
      <c r="Q2890" s="9">
        <v>2024</v>
      </c>
      <c r="R2890" s="11">
        <f>Raw_Data!$G2890*Raw_Data!$H2890</f>
        <v>498059.01</v>
      </c>
      <c r="S2890" s="11">
        <f>Raw_Data!$R2890*Raw_Data!$I2890/100</f>
        <v>12501.281150999997</v>
      </c>
      <c r="T2890" s="11">
        <f>Raw_Data!$R2890-Raw_Data!$S2890</f>
        <v>485557.72884900001</v>
      </c>
      <c r="U2890" s="16">
        <f>Raw_Data!$L2890/Raw_Data!$J2890</f>
        <v>0.22157055690189317</v>
      </c>
    </row>
    <row r="2891" spans="1:21" x14ac:dyDescent="0.3">
      <c r="A2891" s="13" t="s">
        <v>3656</v>
      </c>
      <c r="B2891" s="12">
        <v>45550</v>
      </c>
      <c r="C2891" s="13" t="s">
        <v>18</v>
      </c>
      <c r="D2891" s="13" t="s">
        <v>1801</v>
      </c>
      <c r="E2891" s="13" t="s">
        <v>5788</v>
      </c>
      <c r="F2891" s="13" t="s">
        <v>42</v>
      </c>
      <c r="G2891" s="13">
        <v>50823.88</v>
      </c>
      <c r="H2891" s="13">
        <v>39</v>
      </c>
      <c r="I2891" s="14">
        <v>3.89</v>
      </c>
      <c r="J2891" s="15">
        <v>1982131.45</v>
      </c>
      <c r="K2891" s="13">
        <v>34499.25</v>
      </c>
      <c r="L2891" s="15">
        <v>636660.68999999994</v>
      </c>
      <c r="M2891" s="13" t="s">
        <v>36</v>
      </c>
      <c r="N2891" s="13" t="s">
        <v>22</v>
      </c>
      <c r="O2891" s="13" t="s">
        <v>23</v>
      </c>
      <c r="P2891" s="13">
        <v>9</v>
      </c>
      <c r="Q2891" s="13">
        <v>2024</v>
      </c>
      <c r="R2891" s="15">
        <f>Raw_Data!$G2891*Raw_Data!$H2891</f>
        <v>1982131.3199999998</v>
      </c>
      <c r="S2891" s="15">
        <f>Raw_Data!$R2891*Raw_Data!$I2891/100</f>
        <v>77104.908347999997</v>
      </c>
      <c r="T2891" s="15">
        <f>Raw_Data!$R2891-Raw_Data!$S2891</f>
        <v>1905026.4116519999</v>
      </c>
      <c r="U2891" s="17">
        <f>Raw_Data!$L2891/Raw_Data!$J2891</f>
        <v>0.32120003443767564</v>
      </c>
    </row>
    <row r="2892" spans="1:21" x14ac:dyDescent="0.3">
      <c r="A2892" s="9" t="s">
        <v>3657</v>
      </c>
      <c r="B2892" s="8">
        <v>45550</v>
      </c>
      <c r="C2892" s="9" t="s">
        <v>47</v>
      </c>
      <c r="D2892" s="9" t="s">
        <v>1362</v>
      </c>
      <c r="E2892" s="9" t="s">
        <v>5786</v>
      </c>
      <c r="F2892" s="9" t="s">
        <v>55</v>
      </c>
      <c r="G2892" s="9">
        <v>49990.04</v>
      </c>
      <c r="H2892" s="9">
        <v>4</v>
      </c>
      <c r="I2892" s="10">
        <v>2.69</v>
      </c>
      <c r="J2892" s="11">
        <v>199960.16</v>
      </c>
      <c r="K2892" s="9">
        <v>36119.199999999997</v>
      </c>
      <c r="L2892" s="11">
        <v>55483.35</v>
      </c>
      <c r="M2892" s="9" t="s">
        <v>21</v>
      </c>
      <c r="N2892" s="9" t="s">
        <v>28</v>
      </c>
      <c r="O2892" s="9" t="s">
        <v>23</v>
      </c>
      <c r="P2892" s="9">
        <v>9</v>
      </c>
      <c r="Q2892" s="9">
        <v>2024</v>
      </c>
      <c r="R2892" s="11">
        <f>Raw_Data!$G2892*Raw_Data!$H2892</f>
        <v>199960.16</v>
      </c>
      <c r="S2892" s="11">
        <f>Raw_Data!$R2892*Raw_Data!$I2892/100</f>
        <v>5378.928304</v>
      </c>
      <c r="T2892" s="11">
        <f>Raw_Data!$R2892-Raw_Data!$S2892</f>
        <v>194581.231696</v>
      </c>
      <c r="U2892" s="16">
        <f>Raw_Data!$L2892/Raw_Data!$J2892</f>
        <v>0.27747202242686742</v>
      </c>
    </row>
    <row r="2893" spans="1:21" x14ac:dyDescent="0.3">
      <c r="A2893" s="13" t="s">
        <v>3658</v>
      </c>
      <c r="B2893" s="12">
        <v>45551</v>
      </c>
      <c r="C2893" s="13" t="s">
        <v>25</v>
      </c>
      <c r="D2893" s="13" t="s">
        <v>556</v>
      </c>
      <c r="E2893" s="13" t="s">
        <v>5790</v>
      </c>
      <c r="F2893" s="13" t="s">
        <v>20</v>
      </c>
      <c r="G2893" s="13">
        <v>117691.1</v>
      </c>
      <c r="H2893" s="13">
        <v>1</v>
      </c>
      <c r="I2893" s="14">
        <v>3.24</v>
      </c>
      <c r="J2893" s="15">
        <v>117691.1</v>
      </c>
      <c r="K2893" s="13">
        <v>98467.66</v>
      </c>
      <c r="L2893" s="15">
        <v>19223.439999999999</v>
      </c>
      <c r="M2893" s="13" t="s">
        <v>21</v>
      </c>
      <c r="N2893" s="13" t="s">
        <v>58</v>
      </c>
      <c r="O2893" s="13" t="s">
        <v>23</v>
      </c>
      <c r="P2893" s="13">
        <v>9</v>
      </c>
      <c r="Q2893" s="13">
        <v>2024</v>
      </c>
      <c r="R2893" s="15">
        <f>Raw_Data!$G2893*Raw_Data!$H2893</f>
        <v>117691.1</v>
      </c>
      <c r="S2893" s="15">
        <f>Raw_Data!$R2893*Raw_Data!$I2893/100</f>
        <v>3813.1916400000005</v>
      </c>
      <c r="T2893" s="15">
        <f>Raw_Data!$R2893-Raw_Data!$S2893</f>
        <v>113877.90836</v>
      </c>
      <c r="U2893" s="17">
        <f>Raw_Data!$L2893/Raw_Data!$J2893</f>
        <v>0.16333809438436719</v>
      </c>
    </row>
    <row r="2894" spans="1:21" x14ac:dyDescent="0.3">
      <c r="A2894" s="9" t="s">
        <v>3659</v>
      </c>
      <c r="B2894" s="8">
        <v>45551</v>
      </c>
      <c r="C2894" s="9" t="s">
        <v>47</v>
      </c>
      <c r="D2894" s="9" t="s">
        <v>236</v>
      </c>
      <c r="E2894" s="9" t="s">
        <v>5787</v>
      </c>
      <c r="F2894" s="9" t="s">
        <v>42</v>
      </c>
      <c r="G2894" s="9">
        <v>53997.64</v>
      </c>
      <c r="H2894" s="9">
        <v>3</v>
      </c>
      <c r="I2894" s="10">
        <v>4.41</v>
      </c>
      <c r="J2894" s="11">
        <v>161992.93</v>
      </c>
      <c r="K2894" s="9">
        <v>38466.25</v>
      </c>
      <c r="L2894" s="11">
        <v>46594.17</v>
      </c>
      <c r="M2894" s="9" t="s">
        <v>21</v>
      </c>
      <c r="N2894" s="9" t="s">
        <v>28</v>
      </c>
      <c r="O2894" s="9" t="s">
        <v>23</v>
      </c>
      <c r="P2894" s="9">
        <v>9</v>
      </c>
      <c r="Q2894" s="9">
        <v>2024</v>
      </c>
      <c r="R2894" s="11">
        <f>Raw_Data!$G2894*Raw_Data!$H2894</f>
        <v>161992.91999999998</v>
      </c>
      <c r="S2894" s="11">
        <f>Raw_Data!$R2894*Raw_Data!$I2894/100</f>
        <v>7143.8877719999991</v>
      </c>
      <c r="T2894" s="11">
        <f>Raw_Data!$R2894-Raw_Data!$S2894</f>
        <v>154849.032228</v>
      </c>
      <c r="U2894" s="16">
        <f>Raw_Data!$L2894/Raw_Data!$J2894</f>
        <v>0.28763088611336307</v>
      </c>
    </row>
    <row r="2895" spans="1:21" x14ac:dyDescent="0.3">
      <c r="A2895" s="13" t="s">
        <v>3660</v>
      </c>
      <c r="B2895" s="12">
        <v>45551</v>
      </c>
      <c r="C2895" s="13" t="s">
        <v>18</v>
      </c>
      <c r="D2895" s="13" t="s">
        <v>809</v>
      </c>
      <c r="E2895" s="13" t="s">
        <v>5790</v>
      </c>
      <c r="F2895" s="13" t="s">
        <v>42</v>
      </c>
      <c r="G2895" s="13">
        <v>70032.94</v>
      </c>
      <c r="H2895" s="13">
        <v>2</v>
      </c>
      <c r="I2895" s="14">
        <v>3.34</v>
      </c>
      <c r="J2895" s="15">
        <v>140065.88</v>
      </c>
      <c r="K2895" s="13">
        <v>47643.44</v>
      </c>
      <c r="L2895" s="15">
        <v>44779</v>
      </c>
      <c r="M2895" s="13" t="s">
        <v>21</v>
      </c>
      <c r="N2895" s="13" t="s">
        <v>22</v>
      </c>
      <c r="O2895" s="13" t="s">
        <v>23</v>
      </c>
      <c r="P2895" s="13">
        <v>9</v>
      </c>
      <c r="Q2895" s="13">
        <v>2024</v>
      </c>
      <c r="R2895" s="15">
        <f>Raw_Data!$G2895*Raw_Data!$H2895</f>
        <v>140065.88</v>
      </c>
      <c r="S2895" s="15">
        <f>Raw_Data!$R2895*Raw_Data!$I2895/100</f>
        <v>4678.2003919999997</v>
      </c>
      <c r="T2895" s="15">
        <f>Raw_Data!$R2895-Raw_Data!$S2895</f>
        <v>135387.67960800001</v>
      </c>
      <c r="U2895" s="17">
        <f>Raw_Data!$L2895/Raw_Data!$J2895</f>
        <v>0.31969955852203263</v>
      </c>
    </row>
    <row r="2896" spans="1:21" x14ac:dyDescent="0.3">
      <c r="A2896" s="9" t="s">
        <v>3661</v>
      </c>
      <c r="B2896" s="8">
        <v>45552</v>
      </c>
      <c r="C2896" s="9" t="s">
        <v>34</v>
      </c>
      <c r="D2896" s="9" t="s">
        <v>419</v>
      </c>
      <c r="E2896" s="9" t="s">
        <v>5788</v>
      </c>
      <c r="F2896" s="9" t="s">
        <v>20</v>
      </c>
      <c r="G2896" s="9">
        <v>61774</v>
      </c>
      <c r="H2896" s="9">
        <v>2</v>
      </c>
      <c r="I2896" s="10">
        <v>0.56999999999999995</v>
      </c>
      <c r="J2896" s="11">
        <v>123548.01</v>
      </c>
      <c r="K2896" s="9">
        <v>48472.480000000003</v>
      </c>
      <c r="L2896" s="11">
        <v>26603.06</v>
      </c>
      <c r="M2896" s="9" t="s">
        <v>21</v>
      </c>
      <c r="N2896" s="9" t="s">
        <v>28</v>
      </c>
      <c r="O2896" s="9" t="s">
        <v>23</v>
      </c>
      <c r="P2896" s="9">
        <v>9</v>
      </c>
      <c r="Q2896" s="9">
        <v>2024</v>
      </c>
      <c r="R2896" s="11">
        <f>Raw_Data!$G2896*Raw_Data!$H2896</f>
        <v>123548</v>
      </c>
      <c r="S2896" s="11">
        <f>Raw_Data!$R2896*Raw_Data!$I2896/100</f>
        <v>704.22360000000003</v>
      </c>
      <c r="T2896" s="11">
        <f>Raw_Data!$R2896-Raw_Data!$S2896</f>
        <v>122843.7764</v>
      </c>
      <c r="U2896" s="16">
        <f>Raw_Data!$L2896/Raw_Data!$J2896</f>
        <v>0.21532568594184562</v>
      </c>
    </row>
    <row r="2897" spans="1:21" x14ac:dyDescent="0.3">
      <c r="A2897" s="13" t="s">
        <v>3662</v>
      </c>
      <c r="B2897" s="12">
        <v>45552</v>
      </c>
      <c r="C2897" s="13" t="s">
        <v>47</v>
      </c>
      <c r="D2897" s="13" t="s">
        <v>1255</v>
      </c>
      <c r="E2897" s="13" t="s">
        <v>5790</v>
      </c>
      <c r="F2897" s="13" t="s">
        <v>55</v>
      </c>
      <c r="G2897" s="13">
        <v>41588.699999999997</v>
      </c>
      <c r="H2897" s="13">
        <v>112</v>
      </c>
      <c r="I2897" s="14">
        <v>21.62</v>
      </c>
      <c r="J2897" s="15">
        <v>4657934.46</v>
      </c>
      <c r="K2897" s="13">
        <v>30023.599999999999</v>
      </c>
      <c r="L2897" s="15">
        <v>1295291.02</v>
      </c>
      <c r="M2897" s="13" t="s">
        <v>36</v>
      </c>
      <c r="N2897" s="13" t="s">
        <v>28</v>
      </c>
      <c r="O2897" s="13" t="s">
        <v>29</v>
      </c>
      <c r="P2897" s="13">
        <v>9</v>
      </c>
      <c r="Q2897" s="13">
        <v>2024</v>
      </c>
      <c r="R2897" s="15">
        <f>Raw_Data!$G2897*Raw_Data!$H2897</f>
        <v>4657934.3999999994</v>
      </c>
      <c r="S2897" s="15">
        <f>Raw_Data!$R2897*Raw_Data!$I2897/100</f>
        <v>1007045.4172799998</v>
      </c>
      <c r="T2897" s="15">
        <f>Raw_Data!$R2897-Raw_Data!$S2897</f>
        <v>3650888.9827199997</v>
      </c>
      <c r="U2897" s="17">
        <f>Raw_Data!$L2897/Raw_Data!$J2897</f>
        <v>0.27808270621308828</v>
      </c>
    </row>
    <row r="2898" spans="1:21" x14ac:dyDescent="0.3">
      <c r="A2898" s="9" t="s">
        <v>3663</v>
      </c>
      <c r="B2898" s="8">
        <v>45552</v>
      </c>
      <c r="C2898" s="9" t="s">
        <v>34</v>
      </c>
      <c r="D2898" s="9" t="s">
        <v>2837</v>
      </c>
      <c r="E2898" s="9" t="s">
        <v>5786</v>
      </c>
      <c r="F2898" s="9" t="s">
        <v>20</v>
      </c>
      <c r="G2898" s="9">
        <v>63443.9</v>
      </c>
      <c r="H2898" s="9">
        <v>3</v>
      </c>
      <c r="I2898" s="10">
        <v>1.25</v>
      </c>
      <c r="J2898" s="11">
        <v>190331.71</v>
      </c>
      <c r="K2898" s="9">
        <v>53871.24</v>
      </c>
      <c r="L2898" s="11">
        <v>28717.99</v>
      </c>
      <c r="M2898" s="9" t="s">
        <v>21</v>
      </c>
      <c r="N2898" s="9" t="s">
        <v>58</v>
      </c>
      <c r="O2898" s="9" t="s">
        <v>23</v>
      </c>
      <c r="P2898" s="9">
        <v>9</v>
      </c>
      <c r="Q2898" s="9">
        <v>2024</v>
      </c>
      <c r="R2898" s="11">
        <f>Raw_Data!$G2898*Raw_Data!$H2898</f>
        <v>190331.7</v>
      </c>
      <c r="S2898" s="11">
        <f>Raw_Data!$R2898*Raw_Data!$I2898/100</f>
        <v>2379.1462499999998</v>
      </c>
      <c r="T2898" s="11">
        <f>Raw_Data!$R2898-Raw_Data!$S2898</f>
        <v>187952.55375000002</v>
      </c>
      <c r="U2898" s="16">
        <f>Raw_Data!$L2898/Raw_Data!$J2898</f>
        <v>0.15088389633025417</v>
      </c>
    </row>
    <row r="2899" spans="1:21" x14ac:dyDescent="0.3">
      <c r="A2899" s="13" t="s">
        <v>3664</v>
      </c>
      <c r="B2899" s="12">
        <v>45553</v>
      </c>
      <c r="C2899" s="13" t="s">
        <v>40</v>
      </c>
      <c r="D2899" s="13" t="s">
        <v>723</v>
      </c>
      <c r="E2899" s="13" t="s">
        <v>5789</v>
      </c>
      <c r="F2899" s="13" t="s">
        <v>42</v>
      </c>
      <c r="G2899" s="13">
        <v>95506.59</v>
      </c>
      <c r="H2899" s="13">
        <v>27</v>
      </c>
      <c r="I2899" s="14">
        <v>0.56000000000000005</v>
      </c>
      <c r="J2899" s="15">
        <v>2578678.0299999998</v>
      </c>
      <c r="K2899" s="13">
        <v>70085.5</v>
      </c>
      <c r="L2899" s="15">
        <v>686369.47</v>
      </c>
      <c r="M2899" s="13" t="s">
        <v>36</v>
      </c>
      <c r="N2899" s="13" t="s">
        <v>45</v>
      </c>
      <c r="O2899" s="13" t="s">
        <v>23</v>
      </c>
      <c r="P2899" s="13">
        <v>9</v>
      </c>
      <c r="Q2899" s="13">
        <v>2024</v>
      </c>
      <c r="R2899" s="15">
        <f>Raw_Data!$G2899*Raw_Data!$H2899</f>
        <v>2578677.9299999997</v>
      </c>
      <c r="S2899" s="15">
        <f>Raw_Data!$R2899*Raw_Data!$I2899/100</f>
        <v>14440.596407999999</v>
      </c>
      <c r="T2899" s="15">
        <f>Raw_Data!$R2899-Raw_Data!$S2899</f>
        <v>2564237.3335919995</v>
      </c>
      <c r="U2899" s="17">
        <f>Raw_Data!$L2899/Raw_Data!$J2899</f>
        <v>0.26617106207710622</v>
      </c>
    </row>
    <row r="2900" spans="1:21" x14ac:dyDescent="0.3">
      <c r="A2900" s="9" t="s">
        <v>3665</v>
      </c>
      <c r="B2900" s="8">
        <v>45553</v>
      </c>
      <c r="C2900" s="9" t="s">
        <v>47</v>
      </c>
      <c r="D2900" s="9" t="s">
        <v>1656</v>
      </c>
      <c r="E2900" s="9" t="s">
        <v>5785</v>
      </c>
      <c r="F2900" s="9" t="s">
        <v>55</v>
      </c>
      <c r="G2900" s="9">
        <v>55944.12</v>
      </c>
      <c r="H2900" s="9">
        <v>25</v>
      </c>
      <c r="I2900" s="10">
        <v>0.21</v>
      </c>
      <c r="J2900" s="11">
        <v>1398603.05</v>
      </c>
      <c r="K2900" s="9">
        <v>41484.300000000003</v>
      </c>
      <c r="L2900" s="11">
        <v>361495.49</v>
      </c>
      <c r="M2900" s="9" t="s">
        <v>36</v>
      </c>
      <c r="N2900" s="9" t="s">
        <v>22</v>
      </c>
      <c r="O2900" s="9" t="s">
        <v>23</v>
      </c>
      <c r="P2900" s="9">
        <v>9</v>
      </c>
      <c r="Q2900" s="9">
        <v>2024</v>
      </c>
      <c r="R2900" s="11">
        <f>Raw_Data!$G2900*Raw_Data!$H2900</f>
        <v>1398603</v>
      </c>
      <c r="S2900" s="11">
        <f>Raw_Data!$R2900*Raw_Data!$I2900/100</f>
        <v>2937.0663</v>
      </c>
      <c r="T2900" s="11">
        <f>Raw_Data!$R2900-Raw_Data!$S2900</f>
        <v>1395665.9336999999</v>
      </c>
      <c r="U2900" s="16">
        <f>Raw_Data!$L2900/Raw_Data!$J2900</f>
        <v>0.25846897016276349</v>
      </c>
    </row>
    <row r="2901" spans="1:21" x14ac:dyDescent="0.3">
      <c r="A2901" s="13" t="s">
        <v>3666</v>
      </c>
      <c r="B2901" s="12">
        <v>45553</v>
      </c>
      <c r="C2901" s="13" t="s">
        <v>34</v>
      </c>
      <c r="D2901" s="13" t="s">
        <v>200</v>
      </c>
      <c r="E2901" s="13" t="s">
        <v>5785</v>
      </c>
      <c r="F2901" s="13" t="s">
        <v>42</v>
      </c>
      <c r="G2901" s="13">
        <v>70731.16</v>
      </c>
      <c r="H2901" s="13">
        <v>56</v>
      </c>
      <c r="I2901" s="14">
        <v>5.74</v>
      </c>
      <c r="J2901" s="15">
        <v>3960945.03</v>
      </c>
      <c r="K2901" s="13">
        <v>49529.94</v>
      </c>
      <c r="L2901" s="15">
        <v>1187268.3700000001</v>
      </c>
      <c r="M2901" s="13" t="s">
        <v>36</v>
      </c>
      <c r="N2901" s="13" t="s">
        <v>22</v>
      </c>
      <c r="O2901" s="13" t="s">
        <v>23</v>
      </c>
      <c r="P2901" s="13">
        <v>9</v>
      </c>
      <c r="Q2901" s="13">
        <v>2024</v>
      </c>
      <c r="R2901" s="15">
        <f>Raw_Data!$G2901*Raw_Data!$H2901</f>
        <v>3960944.96</v>
      </c>
      <c r="S2901" s="15">
        <f>Raw_Data!$R2901*Raw_Data!$I2901/100</f>
        <v>227358.240704</v>
      </c>
      <c r="T2901" s="15">
        <f>Raw_Data!$R2901-Raw_Data!$S2901</f>
        <v>3733586.719296</v>
      </c>
      <c r="U2901" s="17">
        <f>Raw_Data!$L2901/Raw_Data!$J2901</f>
        <v>0.29974371292903307</v>
      </c>
    </row>
    <row r="2902" spans="1:21" x14ac:dyDescent="0.3">
      <c r="A2902" s="9" t="s">
        <v>3667</v>
      </c>
      <c r="B2902" s="8">
        <v>45553</v>
      </c>
      <c r="C2902" s="9" t="s">
        <v>34</v>
      </c>
      <c r="D2902" s="9" t="s">
        <v>819</v>
      </c>
      <c r="E2902" s="9" t="s">
        <v>5790</v>
      </c>
      <c r="F2902" s="9" t="s">
        <v>55</v>
      </c>
      <c r="G2902" s="9">
        <v>70457.2</v>
      </c>
      <c r="H2902" s="9">
        <v>5</v>
      </c>
      <c r="I2902" s="10">
        <v>4.6100000000000003</v>
      </c>
      <c r="J2902" s="11">
        <v>352285.99</v>
      </c>
      <c r="K2902" s="9">
        <v>49112.61</v>
      </c>
      <c r="L2902" s="11">
        <v>106722.94</v>
      </c>
      <c r="M2902" s="9" t="s">
        <v>21</v>
      </c>
      <c r="N2902" s="9" t="s">
        <v>22</v>
      </c>
      <c r="O2902" s="9" t="s">
        <v>23</v>
      </c>
      <c r="P2902" s="9">
        <v>9</v>
      </c>
      <c r="Q2902" s="9">
        <v>2024</v>
      </c>
      <c r="R2902" s="11">
        <f>Raw_Data!$G2902*Raw_Data!$H2902</f>
        <v>352286</v>
      </c>
      <c r="S2902" s="11">
        <f>Raw_Data!$R2902*Raw_Data!$I2902/100</f>
        <v>16240.384600000001</v>
      </c>
      <c r="T2902" s="11">
        <f>Raw_Data!$R2902-Raw_Data!$S2902</f>
        <v>336045.61540000001</v>
      </c>
      <c r="U2902" s="16">
        <f>Raw_Data!$L2902/Raw_Data!$J2902</f>
        <v>0.30294403703082262</v>
      </c>
    </row>
    <row r="2903" spans="1:21" x14ac:dyDescent="0.3">
      <c r="A2903" s="13" t="s">
        <v>3668</v>
      </c>
      <c r="B2903" s="12">
        <v>45553</v>
      </c>
      <c r="C2903" s="13" t="s">
        <v>34</v>
      </c>
      <c r="D2903" s="13" t="s">
        <v>1197</v>
      </c>
      <c r="E2903" s="13" t="s">
        <v>5785</v>
      </c>
      <c r="F2903" s="13" t="s">
        <v>55</v>
      </c>
      <c r="G2903" s="13">
        <v>95667.03</v>
      </c>
      <c r="H2903" s="13">
        <v>9</v>
      </c>
      <c r="I2903" s="14">
        <v>3.65</v>
      </c>
      <c r="J2903" s="15">
        <v>861003.26</v>
      </c>
      <c r="K2903" s="13">
        <v>65714.91</v>
      </c>
      <c r="L2903" s="15">
        <v>269569.05</v>
      </c>
      <c r="M2903" s="13" t="s">
        <v>21</v>
      </c>
      <c r="N2903" s="13" t="s">
        <v>45</v>
      </c>
      <c r="O2903" s="13" t="s">
        <v>23</v>
      </c>
      <c r="P2903" s="13">
        <v>9</v>
      </c>
      <c r="Q2903" s="13">
        <v>2024</v>
      </c>
      <c r="R2903" s="15">
        <f>Raw_Data!$G2903*Raw_Data!$H2903</f>
        <v>861003.27</v>
      </c>
      <c r="S2903" s="15">
        <f>Raw_Data!$R2903*Raw_Data!$I2903/100</f>
        <v>31426.619355000003</v>
      </c>
      <c r="T2903" s="15">
        <f>Raw_Data!$R2903-Raw_Data!$S2903</f>
        <v>829576.65064500005</v>
      </c>
      <c r="U2903" s="17">
        <f>Raw_Data!$L2903/Raw_Data!$J2903</f>
        <v>0.31308714208584992</v>
      </c>
    </row>
    <row r="2904" spans="1:21" x14ac:dyDescent="0.3">
      <c r="A2904" s="9" t="s">
        <v>3669</v>
      </c>
      <c r="B2904" s="8">
        <v>45553</v>
      </c>
      <c r="C2904" s="9" t="s">
        <v>47</v>
      </c>
      <c r="D2904" s="9" t="s">
        <v>1531</v>
      </c>
      <c r="E2904" s="9" t="s">
        <v>5786</v>
      </c>
      <c r="F2904" s="9" t="s">
        <v>55</v>
      </c>
      <c r="G2904" s="9">
        <v>54925.88</v>
      </c>
      <c r="H2904" s="9">
        <v>6</v>
      </c>
      <c r="I2904" s="10">
        <v>2.14</v>
      </c>
      <c r="J2904" s="11">
        <v>329555.28000000003</v>
      </c>
      <c r="K2904" s="9">
        <v>36944.379999999997</v>
      </c>
      <c r="L2904" s="11">
        <v>107888.99</v>
      </c>
      <c r="M2904" s="9" t="s">
        <v>21</v>
      </c>
      <c r="N2904" s="9" t="s">
        <v>28</v>
      </c>
      <c r="O2904" s="9" t="s">
        <v>23</v>
      </c>
      <c r="P2904" s="9">
        <v>9</v>
      </c>
      <c r="Q2904" s="9">
        <v>2024</v>
      </c>
      <c r="R2904" s="11">
        <f>Raw_Data!$G2904*Raw_Data!$H2904</f>
        <v>329555.27999999997</v>
      </c>
      <c r="S2904" s="11">
        <f>Raw_Data!$R2904*Raw_Data!$I2904/100</f>
        <v>7052.4829920000002</v>
      </c>
      <c r="T2904" s="11">
        <f>Raw_Data!$R2904-Raw_Data!$S2904</f>
        <v>322502.79700799996</v>
      </c>
      <c r="U2904" s="16">
        <f>Raw_Data!$L2904/Raw_Data!$J2904</f>
        <v>0.32737751918282115</v>
      </c>
    </row>
    <row r="2905" spans="1:21" x14ac:dyDescent="0.3">
      <c r="A2905" s="13" t="s">
        <v>3670</v>
      </c>
      <c r="B2905" s="12">
        <v>45553</v>
      </c>
      <c r="C2905" s="13" t="s">
        <v>34</v>
      </c>
      <c r="D2905" s="13" t="s">
        <v>715</v>
      </c>
      <c r="E2905" s="13" t="s">
        <v>5787</v>
      </c>
      <c r="F2905" s="13" t="s">
        <v>32</v>
      </c>
      <c r="G2905" s="13">
        <v>60614.239999999998</v>
      </c>
      <c r="H2905" s="13">
        <v>1</v>
      </c>
      <c r="I2905" s="14">
        <v>0.13</v>
      </c>
      <c r="J2905" s="15">
        <v>60614.239999999998</v>
      </c>
      <c r="K2905" s="13">
        <v>51008.37</v>
      </c>
      <c r="L2905" s="15">
        <v>9605.86</v>
      </c>
      <c r="M2905" s="13" t="s">
        <v>21</v>
      </c>
      <c r="N2905" s="13" t="s">
        <v>28</v>
      </c>
      <c r="O2905" s="13" t="s">
        <v>23</v>
      </c>
      <c r="P2905" s="13">
        <v>9</v>
      </c>
      <c r="Q2905" s="13">
        <v>2024</v>
      </c>
      <c r="R2905" s="15">
        <f>Raw_Data!$G2905*Raw_Data!$H2905</f>
        <v>60614.239999999998</v>
      </c>
      <c r="S2905" s="15">
        <f>Raw_Data!$R2905*Raw_Data!$I2905/100</f>
        <v>78.798512000000002</v>
      </c>
      <c r="T2905" s="15">
        <f>Raw_Data!$R2905-Raw_Data!$S2905</f>
        <v>60535.441487999997</v>
      </c>
      <c r="U2905" s="17">
        <f>Raw_Data!$L2905/Raw_Data!$J2905</f>
        <v>0.15847530217321873</v>
      </c>
    </row>
    <row r="2906" spans="1:21" x14ac:dyDescent="0.3">
      <c r="A2906" s="9" t="s">
        <v>3671</v>
      </c>
      <c r="B2906" s="8">
        <v>45554</v>
      </c>
      <c r="C2906" s="9" t="s">
        <v>34</v>
      </c>
      <c r="D2906" s="9" t="s">
        <v>1287</v>
      </c>
      <c r="E2906" s="9" t="s">
        <v>5790</v>
      </c>
      <c r="F2906" s="9" t="s">
        <v>32</v>
      </c>
      <c r="G2906" s="9">
        <v>55181.11</v>
      </c>
      <c r="H2906" s="9">
        <v>19</v>
      </c>
      <c r="I2906" s="10">
        <v>20.65</v>
      </c>
      <c r="J2906" s="11">
        <v>1048441.04</v>
      </c>
      <c r="K2906" s="9">
        <v>46775.81</v>
      </c>
      <c r="L2906" s="11">
        <v>159700.66</v>
      </c>
      <c r="M2906" s="9" t="s">
        <v>36</v>
      </c>
      <c r="N2906" s="9" t="s">
        <v>45</v>
      </c>
      <c r="O2906" s="9" t="s">
        <v>29</v>
      </c>
      <c r="P2906" s="9">
        <v>9</v>
      </c>
      <c r="Q2906" s="9">
        <v>2024</v>
      </c>
      <c r="R2906" s="11">
        <f>Raw_Data!$G2906*Raw_Data!$H2906</f>
        <v>1048441.09</v>
      </c>
      <c r="S2906" s="11">
        <f>Raw_Data!$R2906*Raw_Data!$I2906/100</f>
        <v>216503.085085</v>
      </c>
      <c r="T2906" s="11">
        <f>Raw_Data!$R2906-Raw_Data!$S2906</f>
        <v>831938.00491499994</v>
      </c>
      <c r="U2906" s="16">
        <f>Raw_Data!$L2906/Raw_Data!$J2906</f>
        <v>0.15232202280063359</v>
      </c>
    </row>
    <row r="2907" spans="1:21" x14ac:dyDescent="0.3">
      <c r="A2907" s="13" t="s">
        <v>3672</v>
      </c>
      <c r="B2907" s="12">
        <v>45554</v>
      </c>
      <c r="C2907" s="13" t="s">
        <v>40</v>
      </c>
      <c r="D2907" s="13" t="s">
        <v>496</v>
      </c>
      <c r="E2907" s="13" t="s">
        <v>5788</v>
      </c>
      <c r="F2907" s="13" t="s">
        <v>20</v>
      </c>
      <c r="G2907" s="13">
        <v>102087.32</v>
      </c>
      <c r="H2907" s="13">
        <v>88</v>
      </c>
      <c r="I2907" s="14">
        <v>4</v>
      </c>
      <c r="J2907" s="15">
        <v>8983683.8599999994</v>
      </c>
      <c r="K2907" s="13">
        <v>80312.570000000007</v>
      </c>
      <c r="L2907" s="15">
        <v>1916177.85</v>
      </c>
      <c r="M2907" s="13" t="s">
        <v>36</v>
      </c>
      <c r="N2907" s="13" t="s">
        <v>58</v>
      </c>
      <c r="O2907" s="13" t="s">
        <v>23</v>
      </c>
      <c r="P2907" s="13">
        <v>9</v>
      </c>
      <c r="Q2907" s="13">
        <v>2024</v>
      </c>
      <c r="R2907" s="15">
        <f>Raw_Data!$G2907*Raw_Data!$H2907</f>
        <v>8983684.1600000001</v>
      </c>
      <c r="S2907" s="15">
        <f>Raw_Data!$R2907*Raw_Data!$I2907/100</f>
        <v>359347.3664</v>
      </c>
      <c r="T2907" s="15">
        <f>Raw_Data!$R2907-Raw_Data!$S2907</f>
        <v>8624336.7936000004</v>
      </c>
      <c r="U2907" s="17">
        <f>Raw_Data!$L2907/Raw_Data!$J2907</f>
        <v>0.21329533405909501</v>
      </c>
    </row>
    <row r="2908" spans="1:21" x14ac:dyDescent="0.3">
      <c r="A2908" s="9" t="s">
        <v>3673</v>
      </c>
      <c r="B2908" s="8">
        <v>45554</v>
      </c>
      <c r="C2908" s="9" t="s">
        <v>25</v>
      </c>
      <c r="D2908" s="9" t="s">
        <v>3053</v>
      </c>
      <c r="E2908" s="9" t="s">
        <v>5790</v>
      </c>
      <c r="F2908" s="9" t="s">
        <v>20</v>
      </c>
      <c r="G2908" s="9">
        <v>103257.41</v>
      </c>
      <c r="H2908" s="9">
        <v>7</v>
      </c>
      <c r="I2908" s="10">
        <v>1.34</v>
      </c>
      <c r="J2908" s="11">
        <v>722801.88</v>
      </c>
      <c r="K2908" s="9">
        <v>87641.91</v>
      </c>
      <c r="L2908" s="11">
        <v>109308.49</v>
      </c>
      <c r="M2908" s="9" t="s">
        <v>21</v>
      </c>
      <c r="N2908" s="9" t="s">
        <v>28</v>
      </c>
      <c r="O2908" s="9" t="s">
        <v>23</v>
      </c>
      <c r="P2908" s="9">
        <v>9</v>
      </c>
      <c r="Q2908" s="9">
        <v>2024</v>
      </c>
      <c r="R2908" s="11">
        <f>Raw_Data!$G2908*Raw_Data!$H2908</f>
        <v>722801.87</v>
      </c>
      <c r="S2908" s="11">
        <f>Raw_Data!$R2908*Raw_Data!$I2908/100</f>
        <v>9685.5450579999997</v>
      </c>
      <c r="T2908" s="11">
        <f>Raw_Data!$R2908-Raw_Data!$S2908</f>
        <v>713116.32494199998</v>
      </c>
      <c r="U2908" s="16">
        <f>Raw_Data!$L2908/Raw_Data!$J2908</f>
        <v>0.15122884019062044</v>
      </c>
    </row>
    <row r="2909" spans="1:21" x14ac:dyDescent="0.3">
      <c r="A2909" s="13" t="s">
        <v>3674</v>
      </c>
      <c r="B2909" s="12">
        <v>45554</v>
      </c>
      <c r="C2909" s="13" t="s">
        <v>18</v>
      </c>
      <c r="D2909" s="13" t="s">
        <v>2021</v>
      </c>
      <c r="E2909" s="13" t="s">
        <v>5790</v>
      </c>
      <c r="F2909" s="13" t="s">
        <v>55</v>
      </c>
      <c r="G2909" s="13">
        <v>83241.89</v>
      </c>
      <c r="H2909" s="13">
        <v>58</v>
      </c>
      <c r="I2909" s="14">
        <v>5.17</v>
      </c>
      <c r="J2909" s="15">
        <v>4828029.53</v>
      </c>
      <c r="K2909" s="13">
        <v>56608.02</v>
      </c>
      <c r="L2909" s="15">
        <v>1544764.61</v>
      </c>
      <c r="M2909" s="13" t="s">
        <v>36</v>
      </c>
      <c r="N2909" s="13" t="s">
        <v>28</v>
      </c>
      <c r="O2909" s="13" t="s">
        <v>23</v>
      </c>
      <c r="P2909" s="13">
        <v>9</v>
      </c>
      <c r="Q2909" s="13">
        <v>2024</v>
      </c>
      <c r="R2909" s="15">
        <f>Raw_Data!$G2909*Raw_Data!$H2909</f>
        <v>4828029.62</v>
      </c>
      <c r="S2909" s="15">
        <f>Raw_Data!$R2909*Raw_Data!$I2909/100</f>
        <v>249609.13135400001</v>
      </c>
      <c r="T2909" s="15">
        <f>Raw_Data!$R2909-Raw_Data!$S2909</f>
        <v>4578420.4886459997</v>
      </c>
      <c r="U2909" s="17">
        <f>Raw_Data!$L2909/Raw_Data!$J2909</f>
        <v>0.31995757283613796</v>
      </c>
    </row>
    <row r="2910" spans="1:21" x14ac:dyDescent="0.3">
      <c r="A2910" s="9" t="s">
        <v>3675</v>
      </c>
      <c r="B2910" s="8">
        <v>45554</v>
      </c>
      <c r="C2910" s="9" t="s">
        <v>47</v>
      </c>
      <c r="D2910" s="9" t="s">
        <v>118</v>
      </c>
      <c r="E2910" s="9" t="s">
        <v>5785</v>
      </c>
      <c r="F2910" s="9" t="s">
        <v>42</v>
      </c>
      <c r="G2910" s="9">
        <v>58866.22</v>
      </c>
      <c r="H2910" s="9">
        <v>37</v>
      </c>
      <c r="I2910" s="10">
        <v>0.51</v>
      </c>
      <c r="J2910" s="11">
        <v>2178049.98</v>
      </c>
      <c r="K2910" s="9">
        <v>44103.360000000001</v>
      </c>
      <c r="L2910" s="11">
        <v>546225.54</v>
      </c>
      <c r="M2910" s="9" t="s">
        <v>36</v>
      </c>
      <c r="N2910" s="9" t="s">
        <v>22</v>
      </c>
      <c r="O2910" s="9" t="s">
        <v>23</v>
      </c>
      <c r="P2910" s="9">
        <v>9</v>
      </c>
      <c r="Q2910" s="9">
        <v>2024</v>
      </c>
      <c r="R2910" s="11">
        <f>Raw_Data!$G2910*Raw_Data!$H2910</f>
        <v>2178050.14</v>
      </c>
      <c r="S2910" s="11">
        <f>Raw_Data!$R2910*Raw_Data!$I2910/100</f>
        <v>11108.055714</v>
      </c>
      <c r="T2910" s="11">
        <f>Raw_Data!$R2910-Raw_Data!$S2910</f>
        <v>2166942.0842860001</v>
      </c>
      <c r="U2910" s="16">
        <f>Raw_Data!$L2910/Raw_Data!$J2910</f>
        <v>0.25078650399014263</v>
      </c>
    </row>
    <row r="2911" spans="1:21" x14ac:dyDescent="0.3">
      <c r="A2911" s="13" t="s">
        <v>3676</v>
      </c>
      <c r="B2911" s="12">
        <v>45554</v>
      </c>
      <c r="C2911" s="13" t="s">
        <v>18</v>
      </c>
      <c r="D2911" s="13" t="s">
        <v>811</v>
      </c>
      <c r="E2911" s="13" t="s">
        <v>5787</v>
      </c>
      <c r="F2911" s="13" t="s">
        <v>32</v>
      </c>
      <c r="G2911" s="13">
        <v>63143.77</v>
      </c>
      <c r="H2911" s="13">
        <v>87</v>
      </c>
      <c r="I2911" s="14">
        <v>15.85</v>
      </c>
      <c r="J2911" s="15">
        <v>5493507.7199999997</v>
      </c>
      <c r="K2911" s="13">
        <v>50485.46</v>
      </c>
      <c r="L2911" s="15">
        <v>1101272.96</v>
      </c>
      <c r="M2911" s="13" t="s">
        <v>36</v>
      </c>
      <c r="N2911" s="13" t="s">
        <v>22</v>
      </c>
      <c r="O2911" s="13" t="s">
        <v>29</v>
      </c>
      <c r="P2911" s="13">
        <v>9</v>
      </c>
      <c r="Q2911" s="13">
        <v>2024</v>
      </c>
      <c r="R2911" s="15">
        <f>Raw_Data!$G2911*Raw_Data!$H2911</f>
        <v>5493507.9899999993</v>
      </c>
      <c r="S2911" s="15">
        <f>Raw_Data!$R2911*Raw_Data!$I2911/100</f>
        <v>870721.01641499985</v>
      </c>
      <c r="T2911" s="15">
        <f>Raw_Data!$R2911-Raw_Data!$S2911</f>
        <v>4622786.9735849993</v>
      </c>
      <c r="U2911" s="17">
        <f>Raw_Data!$L2911/Raw_Data!$J2911</f>
        <v>0.20046808271346164</v>
      </c>
    </row>
    <row r="2912" spans="1:21" x14ac:dyDescent="0.3">
      <c r="A2912" s="9" t="s">
        <v>3677</v>
      </c>
      <c r="B2912" s="8">
        <v>45555</v>
      </c>
      <c r="C2912" s="9" t="s">
        <v>40</v>
      </c>
      <c r="D2912" s="9" t="s">
        <v>289</v>
      </c>
      <c r="E2912" s="9" t="s">
        <v>5788</v>
      </c>
      <c r="F2912" s="9" t="s">
        <v>42</v>
      </c>
      <c r="G2912" s="9">
        <v>94424.6</v>
      </c>
      <c r="H2912" s="9">
        <v>57</v>
      </c>
      <c r="I2912" s="10">
        <v>1.48</v>
      </c>
      <c r="J2912" s="11">
        <v>5382202.4400000004</v>
      </c>
      <c r="K2912" s="9">
        <v>63755.34</v>
      </c>
      <c r="L2912" s="11">
        <v>1748148.13</v>
      </c>
      <c r="M2912" s="9" t="s">
        <v>36</v>
      </c>
      <c r="N2912" s="9" t="s">
        <v>22</v>
      </c>
      <c r="O2912" s="9" t="s">
        <v>23</v>
      </c>
      <c r="P2912" s="9">
        <v>9</v>
      </c>
      <c r="Q2912" s="9">
        <v>2024</v>
      </c>
      <c r="R2912" s="11">
        <f>Raw_Data!$G2912*Raw_Data!$H2912</f>
        <v>5382202.2000000002</v>
      </c>
      <c r="S2912" s="11">
        <f>Raw_Data!$R2912*Raw_Data!$I2912/100</f>
        <v>79656.592560000005</v>
      </c>
      <c r="T2912" s="11">
        <f>Raw_Data!$R2912-Raw_Data!$S2912</f>
        <v>5302545.6074400004</v>
      </c>
      <c r="U2912" s="16">
        <f>Raw_Data!$L2912/Raw_Data!$J2912</f>
        <v>0.32480163083572156</v>
      </c>
    </row>
    <row r="2913" spans="1:21" x14ac:dyDescent="0.3">
      <c r="A2913" s="13" t="s">
        <v>3678</v>
      </c>
      <c r="B2913" s="12">
        <v>45555</v>
      </c>
      <c r="C2913" s="13" t="s">
        <v>34</v>
      </c>
      <c r="D2913" s="13" t="s">
        <v>2358</v>
      </c>
      <c r="E2913" s="13" t="s">
        <v>5788</v>
      </c>
      <c r="F2913" s="13" t="s">
        <v>20</v>
      </c>
      <c r="G2913" s="13">
        <v>60655.15</v>
      </c>
      <c r="H2913" s="13">
        <v>9</v>
      </c>
      <c r="I2913" s="14">
        <v>0.3</v>
      </c>
      <c r="J2913" s="15">
        <v>545896.38</v>
      </c>
      <c r="K2913" s="13">
        <v>50574.18</v>
      </c>
      <c r="L2913" s="15">
        <v>90728.74</v>
      </c>
      <c r="M2913" s="13" t="s">
        <v>36</v>
      </c>
      <c r="N2913" s="13" t="s">
        <v>28</v>
      </c>
      <c r="O2913" s="13" t="s">
        <v>23</v>
      </c>
      <c r="P2913" s="13">
        <v>9</v>
      </c>
      <c r="Q2913" s="13">
        <v>2024</v>
      </c>
      <c r="R2913" s="15">
        <f>Raw_Data!$G2913*Raw_Data!$H2913</f>
        <v>545896.35</v>
      </c>
      <c r="S2913" s="15">
        <f>Raw_Data!$R2913*Raw_Data!$I2913/100</f>
        <v>1637.68905</v>
      </c>
      <c r="T2913" s="15">
        <f>Raw_Data!$R2913-Raw_Data!$S2913</f>
        <v>544258.66094999993</v>
      </c>
      <c r="U2913" s="17">
        <f>Raw_Data!$L2913/Raw_Data!$J2913</f>
        <v>0.16620139521716559</v>
      </c>
    </row>
    <row r="2914" spans="1:21" x14ac:dyDescent="0.3">
      <c r="A2914" s="9" t="s">
        <v>3679</v>
      </c>
      <c r="B2914" s="8">
        <v>45556</v>
      </c>
      <c r="C2914" s="9" t="s">
        <v>40</v>
      </c>
      <c r="D2914" s="9" t="s">
        <v>209</v>
      </c>
      <c r="E2914" s="9" t="s">
        <v>5790</v>
      </c>
      <c r="F2914" s="9" t="s">
        <v>42</v>
      </c>
      <c r="G2914" s="9">
        <v>91306.78</v>
      </c>
      <c r="H2914" s="9">
        <v>7</v>
      </c>
      <c r="I2914" s="10">
        <v>5.97</v>
      </c>
      <c r="J2914" s="11">
        <v>639147.47</v>
      </c>
      <c r="K2914" s="9">
        <v>61873.15</v>
      </c>
      <c r="L2914" s="11">
        <v>206035.39</v>
      </c>
      <c r="M2914" s="9" t="s">
        <v>21</v>
      </c>
      <c r="N2914" s="9" t="s">
        <v>45</v>
      </c>
      <c r="O2914" s="9" t="s">
        <v>23</v>
      </c>
      <c r="P2914" s="9">
        <v>9</v>
      </c>
      <c r="Q2914" s="9">
        <v>2024</v>
      </c>
      <c r="R2914" s="11">
        <f>Raw_Data!$G2914*Raw_Data!$H2914</f>
        <v>639147.46</v>
      </c>
      <c r="S2914" s="11">
        <f>Raw_Data!$R2914*Raw_Data!$I2914/100</f>
        <v>38157.103361999994</v>
      </c>
      <c r="T2914" s="11">
        <f>Raw_Data!$R2914-Raw_Data!$S2914</f>
        <v>600990.356638</v>
      </c>
      <c r="U2914" s="16">
        <f>Raw_Data!$L2914/Raw_Data!$J2914</f>
        <v>0.32235970518666063</v>
      </c>
    </row>
    <row r="2915" spans="1:21" x14ac:dyDescent="0.3">
      <c r="A2915" s="13" t="s">
        <v>3680</v>
      </c>
      <c r="B2915" s="12">
        <v>45556</v>
      </c>
      <c r="C2915" s="13" t="s">
        <v>25</v>
      </c>
      <c r="D2915" s="13" t="s">
        <v>903</v>
      </c>
      <c r="E2915" s="13" t="s">
        <v>5785</v>
      </c>
      <c r="F2915" s="13" t="s">
        <v>27</v>
      </c>
      <c r="G2915" s="13">
        <v>122841.37</v>
      </c>
      <c r="H2915" s="13">
        <v>1</v>
      </c>
      <c r="I2915" s="14">
        <v>4</v>
      </c>
      <c r="J2915" s="15">
        <v>122841.37</v>
      </c>
      <c r="K2915" s="13">
        <v>95817.31</v>
      </c>
      <c r="L2915" s="15">
        <v>27024.06</v>
      </c>
      <c r="M2915" s="13" t="s">
        <v>21</v>
      </c>
      <c r="N2915" s="13" t="s">
        <v>22</v>
      </c>
      <c r="O2915" s="13" t="s">
        <v>23</v>
      </c>
      <c r="P2915" s="13">
        <v>9</v>
      </c>
      <c r="Q2915" s="13">
        <v>2024</v>
      </c>
      <c r="R2915" s="15">
        <f>Raw_Data!$G2915*Raw_Data!$H2915</f>
        <v>122841.37</v>
      </c>
      <c r="S2915" s="15">
        <f>Raw_Data!$R2915*Raw_Data!$I2915/100</f>
        <v>4913.6548000000003</v>
      </c>
      <c r="T2915" s="15">
        <f>Raw_Data!$R2915-Raw_Data!$S2915</f>
        <v>117927.71519999999</v>
      </c>
      <c r="U2915" s="17">
        <f>Raw_Data!$L2915/Raw_Data!$J2915</f>
        <v>0.21999152239998629</v>
      </c>
    </row>
    <row r="2916" spans="1:21" x14ac:dyDescent="0.3">
      <c r="A2916" s="9" t="s">
        <v>3681</v>
      </c>
      <c r="B2916" s="8">
        <v>45556</v>
      </c>
      <c r="C2916" s="9" t="s">
        <v>34</v>
      </c>
      <c r="D2916" s="9" t="s">
        <v>202</v>
      </c>
      <c r="E2916" s="9" t="s">
        <v>5790</v>
      </c>
      <c r="F2916" s="9" t="s">
        <v>27</v>
      </c>
      <c r="G2916" s="9">
        <v>57625.62</v>
      </c>
      <c r="H2916" s="9">
        <v>3</v>
      </c>
      <c r="I2916" s="10">
        <v>2.42</v>
      </c>
      <c r="J2916" s="11">
        <v>172876.86</v>
      </c>
      <c r="K2916" s="9">
        <v>46557.98</v>
      </c>
      <c r="L2916" s="11">
        <v>33202.93</v>
      </c>
      <c r="M2916" s="9" t="s">
        <v>21</v>
      </c>
      <c r="N2916" s="9" t="s">
        <v>22</v>
      </c>
      <c r="O2916" s="9" t="s">
        <v>23</v>
      </c>
      <c r="P2916" s="9">
        <v>9</v>
      </c>
      <c r="Q2916" s="9">
        <v>2024</v>
      </c>
      <c r="R2916" s="11">
        <f>Raw_Data!$G2916*Raw_Data!$H2916</f>
        <v>172876.86000000002</v>
      </c>
      <c r="S2916" s="11">
        <f>Raw_Data!$R2916*Raw_Data!$I2916/100</f>
        <v>4183.6200120000003</v>
      </c>
      <c r="T2916" s="11">
        <f>Raw_Data!$R2916-Raw_Data!$S2916</f>
        <v>168693.23998800002</v>
      </c>
      <c r="U2916" s="16">
        <f>Raw_Data!$L2916/Raw_Data!$J2916</f>
        <v>0.19206115844538132</v>
      </c>
    </row>
    <row r="2917" spans="1:21" x14ac:dyDescent="0.3">
      <c r="A2917" s="13" t="s">
        <v>3682</v>
      </c>
      <c r="B2917" s="12">
        <v>45556</v>
      </c>
      <c r="C2917" s="13" t="s">
        <v>34</v>
      </c>
      <c r="D2917" s="13" t="s">
        <v>734</v>
      </c>
      <c r="E2917" s="13" t="s">
        <v>5786</v>
      </c>
      <c r="F2917" s="13" t="s">
        <v>42</v>
      </c>
      <c r="G2917" s="13">
        <v>70097.009999999995</v>
      </c>
      <c r="H2917" s="13">
        <v>11</v>
      </c>
      <c r="I2917" s="14">
        <v>2.0299999999999998</v>
      </c>
      <c r="J2917" s="15">
        <v>771067.07</v>
      </c>
      <c r="K2917" s="13">
        <v>52778.93</v>
      </c>
      <c r="L2917" s="15">
        <v>190498.87</v>
      </c>
      <c r="M2917" s="13" t="s">
        <v>21</v>
      </c>
      <c r="N2917" s="13" t="s">
        <v>28</v>
      </c>
      <c r="O2917" s="13" t="s">
        <v>23</v>
      </c>
      <c r="P2917" s="13">
        <v>9</v>
      </c>
      <c r="Q2917" s="13">
        <v>2024</v>
      </c>
      <c r="R2917" s="15">
        <f>Raw_Data!$G2917*Raw_Data!$H2917</f>
        <v>771067.11</v>
      </c>
      <c r="S2917" s="15">
        <f>Raw_Data!$R2917*Raw_Data!$I2917/100</f>
        <v>15652.662332999997</v>
      </c>
      <c r="T2917" s="15">
        <f>Raw_Data!$R2917-Raw_Data!$S2917</f>
        <v>755414.447667</v>
      </c>
      <c r="U2917" s="17">
        <f>Raw_Data!$L2917/Raw_Data!$J2917</f>
        <v>0.24705875456463211</v>
      </c>
    </row>
    <row r="2918" spans="1:21" x14ac:dyDescent="0.3">
      <c r="A2918" s="9" t="s">
        <v>3683</v>
      </c>
      <c r="B2918" s="8">
        <v>45557</v>
      </c>
      <c r="C2918" s="9" t="s">
        <v>34</v>
      </c>
      <c r="D2918" s="9" t="s">
        <v>2107</v>
      </c>
      <c r="E2918" s="9" t="s">
        <v>5786</v>
      </c>
      <c r="F2918" s="9" t="s">
        <v>32</v>
      </c>
      <c r="G2918" s="9">
        <v>56937.4</v>
      </c>
      <c r="H2918" s="9">
        <v>105</v>
      </c>
      <c r="I2918" s="10">
        <v>3.02</v>
      </c>
      <c r="J2918" s="11">
        <v>5978427.46</v>
      </c>
      <c r="K2918" s="9">
        <v>46274.32</v>
      </c>
      <c r="L2918" s="11">
        <v>1119623.6000000001</v>
      </c>
      <c r="M2918" s="9" t="s">
        <v>36</v>
      </c>
      <c r="N2918" s="9" t="s">
        <v>22</v>
      </c>
      <c r="O2918" s="9" t="s">
        <v>23</v>
      </c>
      <c r="P2918" s="9">
        <v>9</v>
      </c>
      <c r="Q2918" s="9">
        <v>2024</v>
      </c>
      <c r="R2918" s="11">
        <f>Raw_Data!$G2918*Raw_Data!$H2918</f>
        <v>5978427</v>
      </c>
      <c r="S2918" s="11">
        <f>Raw_Data!$R2918*Raw_Data!$I2918/100</f>
        <v>180548.49539999999</v>
      </c>
      <c r="T2918" s="11">
        <f>Raw_Data!$R2918-Raw_Data!$S2918</f>
        <v>5797878.5045999996</v>
      </c>
      <c r="U2918" s="16">
        <f>Raw_Data!$L2918/Raw_Data!$J2918</f>
        <v>0.18727727441557016</v>
      </c>
    </row>
    <row r="2919" spans="1:21" x14ac:dyDescent="0.3">
      <c r="A2919" s="13" t="s">
        <v>3684</v>
      </c>
      <c r="B2919" s="12">
        <v>45557</v>
      </c>
      <c r="C2919" s="13" t="s">
        <v>40</v>
      </c>
      <c r="D2919" s="13" t="s">
        <v>890</v>
      </c>
      <c r="E2919" s="13" t="s">
        <v>5787</v>
      </c>
      <c r="F2919" s="13" t="s">
        <v>32</v>
      </c>
      <c r="G2919" s="13">
        <v>101700.61</v>
      </c>
      <c r="H2919" s="13">
        <v>4</v>
      </c>
      <c r="I2919" s="14">
        <v>14.13</v>
      </c>
      <c r="J2919" s="15">
        <v>406802.44</v>
      </c>
      <c r="K2919" s="13">
        <v>84487.039999999994</v>
      </c>
      <c r="L2919" s="15">
        <v>68854.3</v>
      </c>
      <c r="M2919" s="13" t="s">
        <v>21</v>
      </c>
      <c r="N2919" s="13" t="s">
        <v>58</v>
      </c>
      <c r="O2919" s="13" t="s">
        <v>29</v>
      </c>
      <c r="P2919" s="13">
        <v>9</v>
      </c>
      <c r="Q2919" s="13">
        <v>2024</v>
      </c>
      <c r="R2919" s="15">
        <f>Raw_Data!$G2919*Raw_Data!$H2919</f>
        <v>406802.44</v>
      </c>
      <c r="S2919" s="15">
        <f>Raw_Data!$R2919*Raw_Data!$I2919/100</f>
        <v>57481.184772000008</v>
      </c>
      <c r="T2919" s="15">
        <f>Raw_Data!$R2919-Raw_Data!$S2919</f>
        <v>349321.25522799999</v>
      </c>
      <c r="U2919" s="17">
        <f>Raw_Data!$L2919/Raw_Data!$J2919</f>
        <v>0.16925734270423748</v>
      </c>
    </row>
    <row r="2920" spans="1:21" x14ac:dyDescent="0.3">
      <c r="A2920" s="9" t="s">
        <v>3685</v>
      </c>
      <c r="B2920" s="8">
        <v>45557</v>
      </c>
      <c r="C2920" s="9" t="s">
        <v>40</v>
      </c>
      <c r="D2920" s="9" t="s">
        <v>1443</v>
      </c>
      <c r="E2920" s="9" t="s">
        <v>5787</v>
      </c>
      <c r="F2920" s="9" t="s">
        <v>20</v>
      </c>
      <c r="G2920" s="9">
        <v>129656.57</v>
      </c>
      <c r="H2920" s="9">
        <v>27</v>
      </c>
      <c r="I2920" s="10">
        <v>2.68</v>
      </c>
      <c r="J2920" s="11">
        <v>3500727.48</v>
      </c>
      <c r="K2920" s="9">
        <v>106039.72</v>
      </c>
      <c r="L2920" s="11">
        <v>637655.12</v>
      </c>
      <c r="M2920" s="9" t="s">
        <v>36</v>
      </c>
      <c r="N2920" s="9" t="s">
        <v>58</v>
      </c>
      <c r="O2920" s="9" t="s">
        <v>23</v>
      </c>
      <c r="P2920" s="9">
        <v>9</v>
      </c>
      <c r="Q2920" s="9">
        <v>2024</v>
      </c>
      <c r="R2920" s="11">
        <f>Raw_Data!$G2920*Raw_Data!$H2920</f>
        <v>3500727.39</v>
      </c>
      <c r="S2920" s="11">
        <f>Raw_Data!$R2920*Raw_Data!$I2920/100</f>
        <v>93819.494052000009</v>
      </c>
      <c r="T2920" s="11">
        <f>Raw_Data!$R2920-Raw_Data!$S2920</f>
        <v>3406907.8959480003</v>
      </c>
      <c r="U2920" s="16">
        <f>Raw_Data!$L2920/Raw_Data!$J2920</f>
        <v>0.1821493171470748</v>
      </c>
    </row>
    <row r="2921" spans="1:21" x14ac:dyDescent="0.3">
      <c r="A2921" s="13" t="s">
        <v>3686</v>
      </c>
      <c r="B2921" s="12">
        <v>45557</v>
      </c>
      <c r="C2921" s="13" t="s">
        <v>25</v>
      </c>
      <c r="D2921" s="13" t="s">
        <v>1327</v>
      </c>
      <c r="E2921" s="13" t="s">
        <v>5790</v>
      </c>
      <c r="F2921" s="13" t="s">
        <v>20</v>
      </c>
      <c r="G2921" s="13">
        <v>104598.93</v>
      </c>
      <c r="H2921" s="13">
        <v>5</v>
      </c>
      <c r="I2921" s="14">
        <v>4</v>
      </c>
      <c r="J2921" s="15">
        <v>522994.63</v>
      </c>
      <c r="K2921" s="13">
        <v>79104.039999999994</v>
      </c>
      <c r="L2921" s="15">
        <v>127474.43</v>
      </c>
      <c r="M2921" s="13" t="s">
        <v>21</v>
      </c>
      <c r="N2921" s="13" t="s">
        <v>28</v>
      </c>
      <c r="O2921" s="13" t="s">
        <v>23</v>
      </c>
      <c r="P2921" s="13">
        <v>9</v>
      </c>
      <c r="Q2921" s="13">
        <v>2024</v>
      </c>
      <c r="R2921" s="15">
        <f>Raw_Data!$G2921*Raw_Data!$H2921</f>
        <v>522994.64999999997</v>
      </c>
      <c r="S2921" s="15">
        <f>Raw_Data!$R2921*Raw_Data!$I2921/100</f>
        <v>20919.786</v>
      </c>
      <c r="T2921" s="15">
        <f>Raw_Data!$R2921-Raw_Data!$S2921</f>
        <v>502074.86399999994</v>
      </c>
      <c r="U2921" s="17">
        <f>Raw_Data!$L2921/Raw_Data!$J2921</f>
        <v>0.24373946248740641</v>
      </c>
    </row>
    <row r="2922" spans="1:21" x14ac:dyDescent="0.3">
      <c r="A2922" s="9" t="s">
        <v>3687</v>
      </c>
      <c r="B2922" s="8">
        <v>45558</v>
      </c>
      <c r="C2922" s="9" t="s">
        <v>18</v>
      </c>
      <c r="D2922" s="9" t="s">
        <v>2700</v>
      </c>
      <c r="E2922" s="9" t="s">
        <v>5786</v>
      </c>
      <c r="F2922" s="9" t="s">
        <v>20</v>
      </c>
      <c r="G2922" s="9">
        <v>57513.47</v>
      </c>
      <c r="H2922" s="9">
        <v>3</v>
      </c>
      <c r="I2922" s="10">
        <v>13.12</v>
      </c>
      <c r="J2922" s="11">
        <v>172540.4</v>
      </c>
      <c r="K2922" s="9">
        <v>44810.05</v>
      </c>
      <c r="L2922" s="11">
        <v>38110.239999999998</v>
      </c>
      <c r="M2922" s="9" t="s">
        <v>21</v>
      </c>
      <c r="N2922" s="9" t="s">
        <v>58</v>
      </c>
      <c r="O2922" s="9" t="s">
        <v>29</v>
      </c>
      <c r="P2922" s="9">
        <v>9</v>
      </c>
      <c r="Q2922" s="9">
        <v>2024</v>
      </c>
      <c r="R2922" s="11">
        <f>Raw_Data!$G2922*Raw_Data!$H2922</f>
        <v>172540.41</v>
      </c>
      <c r="S2922" s="11">
        <f>Raw_Data!$R2922*Raw_Data!$I2922/100</f>
        <v>22637.301792000002</v>
      </c>
      <c r="T2922" s="11">
        <f>Raw_Data!$R2922-Raw_Data!$S2922</f>
        <v>149903.10820799999</v>
      </c>
      <c r="U2922" s="16">
        <f>Raw_Data!$L2922/Raw_Data!$J2922</f>
        <v>0.22087719745636383</v>
      </c>
    </row>
    <row r="2923" spans="1:21" x14ac:dyDescent="0.3">
      <c r="A2923" s="13" t="s">
        <v>3688</v>
      </c>
      <c r="B2923" s="12">
        <v>45559</v>
      </c>
      <c r="C2923" s="13" t="s">
        <v>25</v>
      </c>
      <c r="D2923" s="13" t="s">
        <v>492</v>
      </c>
      <c r="E2923" s="13" t="s">
        <v>5786</v>
      </c>
      <c r="F2923" s="13" t="s">
        <v>55</v>
      </c>
      <c r="G2923" s="13">
        <v>111357.14</v>
      </c>
      <c r="H2923" s="13">
        <v>5</v>
      </c>
      <c r="I2923" s="14">
        <v>5.4</v>
      </c>
      <c r="J2923" s="15">
        <v>556785.68999999994</v>
      </c>
      <c r="K2923" s="13">
        <v>81540.06</v>
      </c>
      <c r="L2923" s="15">
        <v>149085.38</v>
      </c>
      <c r="M2923" s="13" t="s">
        <v>21</v>
      </c>
      <c r="N2923" s="13" t="s">
        <v>22</v>
      </c>
      <c r="O2923" s="13" t="s">
        <v>23</v>
      </c>
      <c r="P2923" s="13">
        <v>9</v>
      </c>
      <c r="Q2923" s="13">
        <v>2024</v>
      </c>
      <c r="R2923" s="15">
        <f>Raw_Data!$G2923*Raw_Data!$H2923</f>
        <v>556785.69999999995</v>
      </c>
      <c r="S2923" s="15">
        <f>Raw_Data!$R2923*Raw_Data!$I2923/100</f>
        <v>30066.427799999998</v>
      </c>
      <c r="T2923" s="15">
        <f>Raw_Data!$R2923-Raw_Data!$S2923</f>
        <v>526719.27220000001</v>
      </c>
      <c r="U2923" s="17">
        <f>Raw_Data!$L2923/Raw_Data!$J2923</f>
        <v>0.26776079679777692</v>
      </c>
    </row>
    <row r="2924" spans="1:21" x14ac:dyDescent="0.3">
      <c r="A2924" s="9" t="s">
        <v>3689</v>
      </c>
      <c r="B2924" s="8">
        <v>45559</v>
      </c>
      <c r="C2924" s="9" t="s">
        <v>25</v>
      </c>
      <c r="D2924" s="9" t="s">
        <v>348</v>
      </c>
      <c r="E2924" s="9" t="s">
        <v>5786</v>
      </c>
      <c r="F2924" s="9" t="s">
        <v>42</v>
      </c>
      <c r="G2924" s="9">
        <v>122918.24</v>
      </c>
      <c r="H2924" s="9">
        <v>11</v>
      </c>
      <c r="I2924" s="10">
        <v>1.19</v>
      </c>
      <c r="J2924" s="11">
        <v>1352100.66</v>
      </c>
      <c r="K2924" s="9">
        <v>94070.48</v>
      </c>
      <c r="L2924" s="11">
        <v>317325.40999999997</v>
      </c>
      <c r="M2924" s="9" t="s">
        <v>21</v>
      </c>
      <c r="N2924" s="9" t="s">
        <v>22</v>
      </c>
      <c r="O2924" s="9" t="s">
        <v>23</v>
      </c>
      <c r="P2924" s="9">
        <v>9</v>
      </c>
      <c r="Q2924" s="9">
        <v>2024</v>
      </c>
      <c r="R2924" s="11">
        <f>Raw_Data!$G2924*Raw_Data!$H2924</f>
        <v>1352100.6400000001</v>
      </c>
      <c r="S2924" s="11">
        <f>Raw_Data!$R2924*Raw_Data!$I2924/100</f>
        <v>16089.997616000001</v>
      </c>
      <c r="T2924" s="11">
        <f>Raw_Data!$R2924-Raw_Data!$S2924</f>
        <v>1336010.6423840001</v>
      </c>
      <c r="U2924" s="16">
        <f>Raw_Data!$L2924/Raw_Data!$J2924</f>
        <v>0.23469067014581591</v>
      </c>
    </row>
    <row r="2925" spans="1:21" x14ac:dyDescent="0.3">
      <c r="A2925" s="13" t="s">
        <v>3690</v>
      </c>
      <c r="B2925" s="12">
        <v>45559</v>
      </c>
      <c r="C2925" s="13" t="s">
        <v>40</v>
      </c>
      <c r="D2925" s="13" t="s">
        <v>413</v>
      </c>
      <c r="E2925" s="13" t="s">
        <v>5787</v>
      </c>
      <c r="F2925" s="13" t="s">
        <v>32</v>
      </c>
      <c r="G2925" s="13">
        <v>84634.63</v>
      </c>
      <c r="H2925" s="13">
        <v>4</v>
      </c>
      <c r="I2925" s="14">
        <v>13.36</v>
      </c>
      <c r="J2925" s="15">
        <v>338538.51</v>
      </c>
      <c r="K2925" s="13">
        <v>66460.509999999995</v>
      </c>
      <c r="L2925" s="15">
        <v>72696.460000000006</v>
      </c>
      <c r="M2925" s="13" t="s">
        <v>21</v>
      </c>
      <c r="N2925" s="13" t="s">
        <v>28</v>
      </c>
      <c r="O2925" s="13" t="s">
        <v>29</v>
      </c>
      <c r="P2925" s="13">
        <v>9</v>
      </c>
      <c r="Q2925" s="13">
        <v>2024</v>
      </c>
      <c r="R2925" s="15">
        <f>Raw_Data!$G2925*Raw_Data!$H2925</f>
        <v>338538.52</v>
      </c>
      <c r="S2925" s="15">
        <f>Raw_Data!$R2925*Raw_Data!$I2925/100</f>
        <v>45228.746271999997</v>
      </c>
      <c r="T2925" s="15">
        <f>Raw_Data!$R2925-Raw_Data!$S2925</f>
        <v>293309.773728</v>
      </c>
      <c r="U2925" s="17">
        <f>Raw_Data!$L2925/Raw_Data!$J2925</f>
        <v>0.21473616103526894</v>
      </c>
    </row>
    <row r="2926" spans="1:21" x14ac:dyDescent="0.3">
      <c r="A2926" s="9" t="s">
        <v>3691</v>
      </c>
      <c r="B2926" s="8">
        <v>45560</v>
      </c>
      <c r="C2926" s="9" t="s">
        <v>40</v>
      </c>
      <c r="D2926" s="9" t="s">
        <v>846</v>
      </c>
      <c r="E2926" s="9" t="s">
        <v>5787</v>
      </c>
      <c r="F2926" s="9" t="s">
        <v>55</v>
      </c>
      <c r="G2926" s="9">
        <v>93611.86</v>
      </c>
      <c r="H2926" s="9">
        <v>12</v>
      </c>
      <c r="I2926" s="10">
        <v>1.68</v>
      </c>
      <c r="J2926" s="11">
        <v>1123342.3</v>
      </c>
      <c r="K2926" s="9">
        <v>69849.31</v>
      </c>
      <c r="L2926" s="11">
        <v>285150.53999999998</v>
      </c>
      <c r="M2926" s="9" t="s">
        <v>21</v>
      </c>
      <c r="N2926" s="9" t="s">
        <v>58</v>
      </c>
      <c r="O2926" s="9" t="s">
        <v>23</v>
      </c>
      <c r="P2926" s="9">
        <v>9</v>
      </c>
      <c r="Q2926" s="9">
        <v>2024</v>
      </c>
      <c r="R2926" s="11">
        <f>Raw_Data!$G2926*Raw_Data!$H2926</f>
        <v>1123342.32</v>
      </c>
      <c r="S2926" s="11">
        <f>Raw_Data!$R2926*Raw_Data!$I2926/100</f>
        <v>18872.150976000001</v>
      </c>
      <c r="T2926" s="11">
        <f>Raw_Data!$R2926-Raw_Data!$S2926</f>
        <v>1104470.1690240002</v>
      </c>
      <c r="U2926" s="16">
        <f>Raw_Data!$L2926/Raw_Data!$J2926</f>
        <v>0.25384118447244441</v>
      </c>
    </row>
    <row r="2927" spans="1:21" x14ac:dyDescent="0.3">
      <c r="A2927" s="13" t="s">
        <v>3692</v>
      </c>
      <c r="B2927" s="12">
        <v>45560</v>
      </c>
      <c r="C2927" s="13" t="s">
        <v>34</v>
      </c>
      <c r="D2927" s="13" t="s">
        <v>1087</v>
      </c>
      <c r="E2927" s="13" t="s">
        <v>5789</v>
      </c>
      <c r="F2927" s="13" t="s">
        <v>42</v>
      </c>
      <c r="G2927" s="13">
        <v>62262.99</v>
      </c>
      <c r="H2927" s="13">
        <v>17</v>
      </c>
      <c r="I2927" s="14">
        <v>5.77</v>
      </c>
      <c r="J2927" s="15">
        <v>1058470.77</v>
      </c>
      <c r="K2927" s="13">
        <v>46120.86</v>
      </c>
      <c r="L2927" s="15">
        <v>274416.12</v>
      </c>
      <c r="M2927" s="13" t="s">
        <v>36</v>
      </c>
      <c r="N2927" s="13" t="s">
        <v>22</v>
      </c>
      <c r="O2927" s="13" t="s">
        <v>23</v>
      </c>
      <c r="P2927" s="13">
        <v>9</v>
      </c>
      <c r="Q2927" s="13">
        <v>2024</v>
      </c>
      <c r="R2927" s="15">
        <f>Raw_Data!$G2927*Raw_Data!$H2927</f>
        <v>1058470.83</v>
      </c>
      <c r="S2927" s="15">
        <f>Raw_Data!$R2927*Raw_Data!$I2927/100</f>
        <v>61073.766890999999</v>
      </c>
      <c r="T2927" s="15">
        <f>Raw_Data!$R2927-Raw_Data!$S2927</f>
        <v>997397.0631090001</v>
      </c>
      <c r="U2927" s="17">
        <f>Raw_Data!$L2927/Raw_Data!$J2927</f>
        <v>0.25925715454570369</v>
      </c>
    </row>
    <row r="2928" spans="1:21" x14ac:dyDescent="0.3">
      <c r="A2928" s="9" t="s">
        <v>3693</v>
      </c>
      <c r="B2928" s="8">
        <v>45560</v>
      </c>
      <c r="C2928" s="9" t="s">
        <v>34</v>
      </c>
      <c r="D2928" s="9" t="s">
        <v>2837</v>
      </c>
      <c r="E2928" s="9" t="s">
        <v>5785</v>
      </c>
      <c r="F2928" s="9" t="s">
        <v>32</v>
      </c>
      <c r="G2928" s="9">
        <v>72350.98</v>
      </c>
      <c r="H2928" s="9">
        <v>50</v>
      </c>
      <c r="I2928" s="10">
        <v>0.19</v>
      </c>
      <c r="J2928" s="11">
        <v>3617548.84</v>
      </c>
      <c r="K2928" s="9">
        <v>61989.83</v>
      </c>
      <c r="L2928" s="11">
        <v>518057.5</v>
      </c>
      <c r="M2928" s="9" t="s">
        <v>36</v>
      </c>
      <c r="N2928" s="9" t="s">
        <v>28</v>
      </c>
      <c r="O2928" s="9" t="s">
        <v>23</v>
      </c>
      <c r="P2928" s="9">
        <v>9</v>
      </c>
      <c r="Q2928" s="9">
        <v>2024</v>
      </c>
      <c r="R2928" s="11">
        <f>Raw_Data!$G2928*Raw_Data!$H2928</f>
        <v>3617549</v>
      </c>
      <c r="S2928" s="11">
        <f>Raw_Data!$R2928*Raw_Data!$I2928/100</f>
        <v>6873.343100000001</v>
      </c>
      <c r="T2928" s="11">
        <f>Raw_Data!$R2928-Raw_Data!$S2928</f>
        <v>3610675.6568999998</v>
      </c>
      <c r="U2928" s="16">
        <f>Raw_Data!$L2928/Raw_Data!$J2928</f>
        <v>0.14320677423113934</v>
      </c>
    </row>
    <row r="2929" spans="1:21" x14ac:dyDescent="0.3">
      <c r="A2929" s="13" t="s">
        <v>3694</v>
      </c>
      <c r="B2929" s="12">
        <v>45561</v>
      </c>
      <c r="C2929" s="13" t="s">
        <v>18</v>
      </c>
      <c r="D2929" s="13" t="s">
        <v>3133</v>
      </c>
      <c r="E2929" s="13" t="s">
        <v>5787</v>
      </c>
      <c r="F2929" s="13" t="s">
        <v>27</v>
      </c>
      <c r="G2929" s="13">
        <v>65978.53</v>
      </c>
      <c r="H2929" s="13">
        <v>8</v>
      </c>
      <c r="I2929" s="14">
        <v>0.55000000000000004</v>
      </c>
      <c r="J2929" s="15">
        <v>527828.22</v>
      </c>
      <c r="K2929" s="13">
        <v>51084.85</v>
      </c>
      <c r="L2929" s="15">
        <v>119149.39</v>
      </c>
      <c r="M2929" s="13" t="s">
        <v>21</v>
      </c>
      <c r="N2929" s="13" t="s">
        <v>45</v>
      </c>
      <c r="O2929" s="13" t="s">
        <v>23</v>
      </c>
      <c r="P2929" s="13">
        <v>9</v>
      </c>
      <c r="Q2929" s="13">
        <v>2024</v>
      </c>
      <c r="R2929" s="15">
        <f>Raw_Data!$G2929*Raw_Data!$H2929</f>
        <v>527828.24</v>
      </c>
      <c r="S2929" s="15">
        <f>Raw_Data!$R2929*Raw_Data!$I2929/100</f>
        <v>2903.0553199999999</v>
      </c>
      <c r="T2929" s="15">
        <f>Raw_Data!$R2929-Raw_Data!$S2929</f>
        <v>524925.18467999995</v>
      </c>
      <c r="U2929" s="17">
        <f>Raw_Data!$L2929/Raw_Data!$J2929</f>
        <v>0.22573516436843791</v>
      </c>
    </row>
    <row r="2930" spans="1:21" x14ac:dyDescent="0.3">
      <c r="A2930" s="9" t="s">
        <v>3695</v>
      </c>
      <c r="B2930" s="8">
        <v>45561</v>
      </c>
      <c r="C2930" s="9" t="s">
        <v>40</v>
      </c>
      <c r="D2930" s="9" t="s">
        <v>3019</v>
      </c>
      <c r="E2930" s="9" t="s">
        <v>5785</v>
      </c>
      <c r="F2930" s="9" t="s">
        <v>20</v>
      </c>
      <c r="G2930" s="9">
        <v>117043.96</v>
      </c>
      <c r="H2930" s="9">
        <v>3</v>
      </c>
      <c r="I2930" s="10">
        <v>1.87</v>
      </c>
      <c r="J2930" s="11">
        <v>351131.89</v>
      </c>
      <c r="K2930" s="9">
        <v>91022.2</v>
      </c>
      <c r="L2930" s="11">
        <v>78065.289999999994</v>
      </c>
      <c r="M2930" s="9" t="s">
        <v>21</v>
      </c>
      <c r="N2930" s="9" t="s">
        <v>22</v>
      </c>
      <c r="O2930" s="9" t="s">
        <v>23</v>
      </c>
      <c r="P2930" s="9">
        <v>9</v>
      </c>
      <c r="Q2930" s="9">
        <v>2024</v>
      </c>
      <c r="R2930" s="11">
        <f>Raw_Data!$G2930*Raw_Data!$H2930</f>
        <v>351131.88</v>
      </c>
      <c r="S2930" s="11">
        <f>Raw_Data!$R2930*Raw_Data!$I2930/100</f>
        <v>6566.1661560000002</v>
      </c>
      <c r="T2930" s="11">
        <f>Raw_Data!$R2930-Raw_Data!$S2930</f>
        <v>344565.71384400001</v>
      </c>
      <c r="U2930" s="16">
        <f>Raw_Data!$L2930/Raw_Data!$J2930</f>
        <v>0.22232469400600438</v>
      </c>
    </row>
    <row r="2931" spans="1:21" x14ac:dyDescent="0.3">
      <c r="A2931" s="13" t="s">
        <v>3696</v>
      </c>
      <c r="B2931" s="12">
        <v>45561</v>
      </c>
      <c r="C2931" s="13" t="s">
        <v>18</v>
      </c>
      <c r="D2931" s="13" t="s">
        <v>1022</v>
      </c>
      <c r="E2931" s="13" t="s">
        <v>5789</v>
      </c>
      <c r="F2931" s="13" t="s">
        <v>42</v>
      </c>
      <c r="G2931" s="13">
        <v>63711.91</v>
      </c>
      <c r="H2931" s="13">
        <v>9</v>
      </c>
      <c r="I2931" s="14">
        <v>11.92</v>
      </c>
      <c r="J2931" s="15">
        <v>573407.19999999995</v>
      </c>
      <c r="K2931" s="13">
        <v>48295.31</v>
      </c>
      <c r="L2931" s="15">
        <v>138749.39000000001</v>
      </c>
      <c r="M2931" s="13" t="s">
        <v>21</v>
      </c>
      <c r="N2931" s="13" t="s">
        <v>22</v>
      </c>
      <c r="O2931" s="13" t="s">
        <v>29</v>
      </c>
      <c r="P2931" s="13">
        <v>9</v>
      </c>
      <c r="Q2931" s="13">
        <v>2024</v>
      </c>
      <c r="R2931" s="15">
        <f>Raw_Data!$G2931*Raw_Data!$H2931</f>
        <v>573407.19000000006</v>
      </c>
      <c r="S2931" s="15">
        <f>Raw_Data!$R2931*Raw_Data!$I2931/100</f>
        <v>68350.137048000004</v>
      </c>
      <c r="T2931" s="15">
        <f>Raw_Data!$R2931-Raw_Data!$S2931</f>
        <v>505057.05295200006</v>
      </c>
      <c r="U2931" s="17">
        <f>Raw_Data!$L2931/Raw_Data!$J2931</f>
        <v>0.24197357479989792</v>
      </c>
    </row>
    <row r="2932" spans="1:21" x14ac:dyDescent="0.3">
      <c r="A2932" s="9" t="s">
        <v>3697</v>
      </c>
      <c r="B2932" s="8">
        <v>45561</v>
      </c>
      <c r="C2932" s="9" t="s">
        <v>40</v>
      </c>
      <c r="D2932" s="9" t="s">
        <v>327</v>
      </c>
      <c r="E2932" s="9" t="s">
        <v>5789</v>
      </c>
      <c r="F2932" s="9" t="s">
        <v>20</v>
      </c>
      <c r="G2932" s="9">
        <v>75729.59</v>
      </c>
      <c r="H2932" s="9">
        <v>5</v>
      </c>
      <c r="I2932" s="10">
        <v>17.649999999999999</v>
      </c>
      <c r="J2932" s="11">
        <v>378647.94</v>
      </c>
      <c r="K2932" s="9">
        <v>58644.87</v>
      </c>
      <c r="L2932" s="11">
        <v>85423.61</v>
      </c>
      <c r="M2932" s="9" t="s">
        <v>21</v>
      </c>
      <c r="N2932" s="9" t="s">
        <v>45</v>
      </c>
      <c r="O2932" s="9" t="s">
        <v>29</v>
      </c>
      <c r="P2932" s="9">
        <v>9</v>
      </c>
      <c r="Q2932" s="9">
        <v>2024</v>
      </c>
      <c r="R2932" s="11">
        <f>Raw_Data!$G2932*Raw_Data!$H2932</f>
        <v>378647.94999999995</v>
      </c>
      <c r="S2932" s="11">
        <f>Raw_Data!$R2932*Raw_Data!$I2932/100</f>
        <v>66831.363174999991</v>
      </c>
      <c r="T2932" s="11">
        <f>Raw_Data!$R2932-Raw_Data!$S2932</f>
        <v>311816.58682499995</v>
      </c>
      <c r="U2932" s="16">
        <f>Raw_Data!$L2932/Raw_Data!$J2932</f>
        <v>0.22560167632233785</v>
      </c>
    </row>
    <row r="2933" spans="1:21" x14ac:dyDescent="0.3">
      <c r="A2933" s="13" t="s">
        <v>3698</v>
      </c>
      <c r="B2933" s="12">
        <v>45561</v>
      </c>
      <c r="C2933" s="13" t="s">
        <v>25</v>
      </c>
      <c r="D2933" s="13" t="s">
        <v>1317</v>
      </c>
      <c r="E2933" s="13" t="s">
        <v>5790</v>
      </c>
      <c r="F2933" s="13" t="s">
        <v>32</v>
      </c>
      <c r="G2933" s="13">
        <v>86675.32</v>
      </c>
      <c r="H2933" s="13">
        <v>12</v>
      </c>
      <c r="I2933" s="14">
        <v>3.69</v>
      </c>
      <c r="J2933" s="15">
        <v>1040103.85</v>
      </c>
      <c r="K2933" s="13">
        <v>73388.12</v>
      </c>
      <c r="L2933" s="15">
        <v>159446.45000000001</v>
      </c>
      <c r="M2933" s="13" t="s">
        <v>21</v>
      </c>
      <c r="N2933" s="13" t="s">
        <v>45</v>
      </c>
      <c r="O2933" s="13" t="s">
        <v>23</v>
      </c>
      <c r="P2933" s="13">
        <v>9</v>
      </c>
      <c r="Q2933" s="13">
        <v>2024</v>
      </c>
      <c r="R2933" s="15">
        <f>Raw_Data!$G2933*Raw_Data!$H2933</f>
        <v>1040103.8400000001</v>
      </c>
      <c r="S2933" s="15">
        <f>Raw_Data!$R2933*Raw_Data!$I2933/100</f>
        <v>38379.831696000001</v>
      </c>
      <c r="T2933" s="15">
        <f>Raw_Data!$R2933-Raw_Data!$S2933</f>
        <v>1001724.0083040001</v>
      </c>
      <c r="U2933" s="17">
        <f>Raw_Data!$L2933/Raw_Data!$J2933</f>
        <v>0.15329858648249406</v>
      </c>
    </row>
    <row r="2934" spans="1:21" x14ac:dyDescent="0.3">
      <c r="A2934" s="9" t="s">
        <v>3699</v>
      </c>
      <c r="B2934" s="8">
        <v>45562</v>
      </c>
      <c r="C2934" s="9" t="s">
        <v>47</v>
      </c>
      <c r="D2934" s="9" t="s">
        <v>498</v>
      </c>
      <c r="E2934" s="9" t="s">
        <v>5790</v>
      </c>
      <c r="F2934" s="9" t="s">
        <v>42</v>
      </c>
      <c r="G2934" s="9">
        <v>52706.28</v>
      </c>
      <c r="H2934" s="9">
        <v>11</v>
      </c>
      <c r="I2934" s="10">
        <v>3.09</v>
      </c>
      <c r="J2934" s="11">
        <v>579769.05000000005</v>
      </c>
      <c r="K2934" s="9">
        <v>35578.339999999997</v>
      </c>
      <c r="L2934" s="11">
        <v>188407.34</v>
      </c>
      <c r="M2934" s="9" t="s">
        <v>21</v>
      </c>
      <c r="N2934" s="9" t="s">
        <v>22</v>
      </c>
      <c r="O2934" s="9" t="s">
        <v>23</v>
      </c>
      <c r="P2934" s="9">
        <v>9</v>
      </c>
      <c r="Q2934" s="9">
        <v>2024</v>
      </c>
      <c r="R2934" s="11">
        <f>Raw_Data!$G2934*Raw_Data!$H2934</f>
        <v>579769.07999999996</v>
      </c>
      <c r="S2934" s="11">
        <f>Raw_Data!$R2934*Raw_Data!$I2934/100</f>
        <v>17914.864571999999</v>
      </c>
      <c r="T2934" s="11">
        <f>Raw_Data!$R2934-Raw_Data!$S2934</f>
        <v>561854.21542799997</v>
      </c>
      <c r="U2934" s="16">
        <f>Raw_Data!$L2934/Raw_Data!$J2934</f>
        <v>0.32496964092857317</v>
      </c>
    </row>
    <row r="2935" spans="1:21" x14ac:dyDescent="0.3">
      <c r="A2935" s="13" t="s">
        <v>3700</v>
      </c>
      <c r="B2935" s="12">
        <v>45562</v>
      </c>
      <c r="C2935" s="13" t="s">
        <v>18</v>
      </c>
      <c r="D2935" s="13" t="s">
        <v>887</v>
      </c>
      <c r="E2935" s="13" t="s">
        <v>5785</v>
      </c>
      <c r="F2935" s="13" t="s">
        <v>32</v>
      </c>
      <c r="G2935" s="13">
        <v>74415.179999999993</v>
      </c>
      <c r="H2935" s="13">
        <v>7</v>
      </c>
      <c r="I2935" s="14">
        <v>0.08</v>
      </c>
      <c r="J2935" s="15">
        <v>520906.27</v>
      </c>
      <c r="K2935" s="13">
        <v>64545.87</v>
      </c>
      <c r="L2935" s="15">
        <v>69085.16</v>
      </c>
      <c r="M2935" s="13" t="s">
        <v>21</v>
      </c>
      <c r="N2935" s="13" t="s">
        <v>28</v>
      </c>
      <c r="O2935" s="13" t="s">
        <v>23</v>
      </c>
      <c r="P2935" s="13">
        <v>9</v>
      </c>
      <c r="Q2935" s="13">
        <v>2024</v>
      </c>
      <c r="R2935" s="15">
        <f>Raw_Data!$G2935*Raw_Data!$H2935</f>
        <v>520906.25999999995</v>
      </c>
      <c r="S2935" s="15">
        <f>Raw_Data!$R2935*Raw_Data!$I2935/100</f>
        <v>416.72500799999995</v>
      </c>
      <c r="T2935" s="15">
        <f>Raw_Data!$R2935-Raw_Data!$S2935</f>
        <v>520489.53499199997</v>
      </c>
      <c r="U2935" s="17">
        <f>Raw_Data!$L2935/Raw_Data!$J2935</f>
        <v>0.13262493461635622</v>
      </c>
    </row>
    <row r="2936" spans="1:21" x14ac:dyDescent="0.3">
      <c r="A2936" s="9" t="s">
        <v>3701</v>
      </c>
      <c r="B2936" s="8">
        <v>45562</v>
      </c>
      <c r="C2936" s="9" t="s">
        <v>18</v>
      </c>
      <c r="D2936" s="9" t="s">
        <v>1106</v>
      </c>
      <c r="E2936" s="9" t="s">
        <v>5790</v>
      </c>
      <c r="F2936" s="9" t="s">
        <v>20</v>
      </c>
      <c r="G2936" s="9">
        <v>68548.62</v>
      </c>
      <c r="H2936" s="9">
        <v>6</v>
      </c>
      <c r="I2936" s="10">
        <v>1.89</v>
      </c>
      <c r="J2936" s="11">
        <v>411291.75</v>
      </c>
      <c r="K2936" s="9">
        <v>52534.71</v>
      </c>
      <c r="L2936" s="11">
        <v>96083.5</v>
      </c>
      <c r="M2936" s="9" t="s">
        <v>21</v>
      </c>
      <c r="N2936" s="9" t="s">
        <v>22</v>
      </c>
      <c r="O2936" s="9" t="s">
        <v>23</v>
      </c>
      <c r="P2936" s="9">
        <v>9</v>
      </c>
      <c r="Q2936" s="9">
        <v>2024</v>
      </c>
      <c r="R2936" s="11">
        <f>Raw_Data!$G2936*Raw_Data!$H2936</f>
        <v>411291.72</v>
      </c>
      <c r="S2936" s="11">
        <f>Raw_Data!$R2936*Raw_Data!$I2936/100</f>
        <v>7773.4135079999987</v>
      </c>
      <c r="T2936" s="11">
        <f>Raw_Data!$R2936-Raw_Data!$S2936</f>
        <v>403518.30649199995</v>
      </c>
      <c r="U2936" s="16">
        <f>Raw_Data!$L2936/Raw_Data!$J2936</f>
        <v>0.23361397353581734</v>
      </c>
    </row>
    <row r="2937" spans="1:21" x14ac:dyDescent="0.3">
      <c r="A2937" s="13" t="s">
        <v>3702</v>
      </c>
      <c r="B2937" s="12">
        <v>45563</v>
      </c>
      <c r="C2937" s="13" t="s">
        <v>18</v>
      </c>
      <c r="D2937" s="13" t="s">
        <v>2739</v>
      </c>
      <c r="E2937" s="13" t="s">
        <v>5786</v>
      </c>
      <c r="F2937" s="13" t="s">
        <v>42</v>
      </c>
      <c r="G2937" s="13">
        <v>54932.73</v>
      </c>
      <c r="H2937" s="13">
        <v>1</v>
      </c>
      <c r="I2937" s="14">
        <v>5.52</v>
      </c>
      <c r="J2937" s="15">
        <v>54932.73</v>
      </c>
      <c r="K2937" s="13">
        <v>39933.699999999997</v>
      </c>
      <c r="L2937" s="15">
        <v>14999.03</v>
      </c>
      <c r="M2937" s="13" t="s">
        <v>21</v>
      </c>
      <c r="N2937" s="13" t="s">
        <v>28</v>
      </c>
      <c r="O2937" s="13" t="s">
        <v>23</v>
      </c>
      <c r="P2937" s="13">
        <v>9</v>
      </c>
      <c r="Q2937" s="13">
        <v>2024</v>
      </c>
      <c r="R2937" s="15">
        <f>Raw_Data!$G2937*Raw_Data!$H2937</f>
        <v>54932.73</v>
      </c>
      <c r="S2937" s="15">
        <f>Raw_Data!$R2937*Raw_Data!$I2937/100</f>
        <v>3032.2866960000001</v>
      </c>
      <c r="T2937" s="15">
        <f>Raw_Data!$R2937-Raw_Data!$S2937</f>
        <v>51900.443304</v>
      </c>
      <c r="U2937" s="17">
        <f>Raw_Data!$L2937/Raw_Data!$J2937</f>
        <v>0.27304359350063251</v>
      </c>
    </row>
    <row r="2938" spans="1:21" x14ac:dyDescent="0.3">
      <c r="A2938" s="9" t="s">
        <v>3703</v>
      </c>
      <c r="B2938" s="8">
        <v>45563</v>
      </c>
      <c r="C2938" s="9" t="s">
        <v>34</v>
      </c>
      <c r="D2938" s="9" t="s">
        <v>875</v>
      </c>
      <c r="E2938" s="9" t="s">
        <v>5787</v>
      </c>
      <c r="F2938" s="9" t="s">
        <v>27</v>
      </c>
      <c r="G2938" s="9">
        <v>57725.26</v>
      </c>
      <c r="H2938" s="9">
        <v>6</v>
      </c>
      <c r="I2938" s="10">
        <v>1.6</v>
      </c>
      <c r="J2938" s="11">
        <v>346351.55</v>
      </c>
      <c r="K2938" s="9">
        <v>44006.559999999998</v>
      </c>
      <c r="L2938" s="11">
        <v>82312.210000000006</v>
      </c>
      <c r="M2938" s="9" t="s">
        <v>21</v>
      </c>
      <c r="N2938" s="9" t="s">
        <v>22</v>
      </c>
      <c r="O2938" s="9" t="s">
        <v>23</v>
      </c>
      <c r="P2938" s="9">
        <v>9</v>
      </c>
      <c r="Q2938" s="9">
        <v>2024</v>
      </c>
      <c r="R2938" s="11">
        <f>Raw_Data!$G2938*Raw_Data!$H2938</f>
        <v>346351.56</v>
      </c>
      <c r="S2938" s="11">
        <f>Raw_Data!$R2938*Raw_Data!$I2938/100</f>
        <v>5541.6249600000001</v>
      </c>
      <c r="T2938" s="11">
        <f>Raw_Data!$R2938-Raw_Data!$S2938</f>
        <v>340809.93504000001</v>
      </c>
      <c r="U2938" s="16">
        <f>Raw_Data!$L2938/Raw_Data!$J2938</f>
        <v>0.23765509350254102</v>
      </c>
    </row>
    <row r="2939" spans="1:21" x14ac:dyDescent="0.3">
      <c r="A2939" s="13" t="s">
        <v>3704</v>
      </c>
      <c r="B2939" s="12">
        <v>45563</v>
      </c>
      <c r="C2939" s="13" t="s">
        <v>47</v>
      </c>
      <c r="D2939" s="13" t="s">
        <v>3016</v>
      </c>
      <c r="E2939" s="13" t="s">
        <v>5789</v>
      </c>
      <c r="F2939" s="13" t="s">
        <v>27</v>
      </c>
      <c r="G2939" s="13">
        <v>53232.89</v>
      </c>
      <c r="H2939" s="13">
        <v>9</v>
      </c>
      <c r="I2939" s="14">
        <v>1.2</v>
      </c>
      <c r="J2939" s="15">
        <v>479096.05</v>
      </c>
      <c r="K2939" s="13">
        <v>41951.76</v>
      </c>
      <c r="L2939" s="15">
        <v>101530.25</v>
      </c>
      <c r="M2939" s="13" t="s">
        <v>21</v>
      </c>
      <c r="N2939" s="13" t="s">
        <v>22</v>
      </c>
      <c r="O2939" s="13" t="s">
        <v>23</v>
      </c>
      <c r="P2939" s="13">
        <v>9</v>
      </c>
      <c r="Q2939" s="13">
        <v>2024</v>
      </c>
      <c r="R2939" s="15">
        <f>Raw_Data!$G2939*Raw_Data!$H2939</f>
        <v>479096.01</v>
      </c>
      <c r="S2939" s="15">
        <f>Raw_Data!$R2939*Raw_Data!$I2939/100</f>
        <v>5749.1521199999997</v>
      </c>
      <c r="T2939" s="15">
        <f>Raw_Data!$R2939-Raw_Data!$S2939</f>
        <v>473346.85788000003</v>
      </c>
      <c r="U2939" s="17">
        <f>Raw_Data!$L2939/Raw_Data!$J2939</f>
        <v>0.21192044893711814</v>
      </c>
    </row>
    <row r="2940" spans="1:21" x14ac:dyDescent="0.3">
      <c r="A2940" s="9" t="s">
        <v>3705</v>
      </c>
      <c r="B2940" s="8">
        <v>45563</v>
      </c>
      <c r="C2940" s="9" t="s">
        <v>18</v>
      </c>
      <c r="D2940" s="9" t="s">
        <v>364</v>
      </c>
      <c r="E2940" s="9" t="s">
        <v>5788</v>
      </c>
      <c r="F2940" s="9" t="s">
        <v>55</v>
      </c>
      <c r="G2940" s="9">
        <v>54494.23</v>
      </c>
      <c r="H2940" s="9">
        <v>1</v>
      </c>
      <c r="I2940" s="10">
        <v>3.82</v>
      </c>
      <c r="J2940" s="11">
        <v>54494.23</v>
      </c>
      <c r="K2940" s="9">
        <v>35598.76</v>
      </c>
      <c r="L2940" s="11">
        <v>18895.47</v>
      </c>
      <c r="M2940" s="9" t="s">
        <v>21</v>
      </c>
      <c r="N2940" s="9" t="s">
        <v>58</v>
      </c>
      <c r="O2940" s="9" t="s">
        <v>23</v>
      </c>
      <c r="P2940" s="9">
        <v>9</v>
      </c>
      <c r="Q2940" s="9">
        <v>2024</v>
      </c>
      <c r="R2940" s="11">
        <f>Raw_Data!$G2940*Raw_Data!$H2940</f>
        <v>54494.23</v>
      </c>
      <c r="S2940" s="11">
        <f>Raw_Data!$R2940*Raw_Data!$I2940/100</f>
        <v>2081.6795860000002</v>
      </c>
      <c r="T2940" s="11">
        <f>Raw_Data!$R2940-Raw_Data!$S2940</f>
        <v>52412.550414000005</v>
      </c>
      <c r="U2940" s="16">
        <f>Raw_Data!$L2940/Raw_Data!$J2940</f>
        <v>0.34674258173755279</v>
      </c>
    </row>
    <row r="2941" spans="1:21" x14ac:dyDescent="0.3">
      <c r="A2941" s="13" t="s">
        <v>3706</v>
      </c>
      <c r="B2941" s="12">
        <v>45563</v>
      </c>
      <c r="C2941" s="13" t="s">
        <v>47</v>
      </c>
      <c r="D2941" s="13" t="s">
        <v>838</v>
      </c>
      <c r="E2941" s="13" t="s">
        <v>5787</v>
      </c>
      <c r="F2941" s="13" t="s">
        <v>55</v>
      </c>
      <c r="G2941" s="13">
        <v>60977.55</v>
      </c>
      <c r="H2941" s="13">
        <v>42</v>
      </c>
      <c r="I2941" s="14">
        <v>4.57</v>
      </c>
      <c r="J2941" s="15">
        <v>2561057.2400000002</v>
      </c>
      <c r="K2941" s="13">
        <v>42738.91</v>
      </c>
      <c r="L2941" s="15">
        <v>766022.87</v>
      </c>
      <c r="M2941" s="13" t="s">
        <v>36</v>
      </c>
      <c r="N2941" s="13" t="s">
        <v>22</v>
      </c>
      <c r="O2941" s="13" t="s">
        <v>23</v>
      </c>
      <c r="P2941" s="13">
        <v>9</v>
      </c>
      <c r="Q2941" s="13">
        <v>2024</v>
      </c>
      <c r="R2941" s="15">
        <f>Raw_Data!$G2941*Raw_Data!$H2941</f>
        <v>2561057.1</v>
      </c>
      <c r="S2941" s="15">
        <f>Raw_Data!$R2941*Raw_Data!$I2941/100</f>
        <v>117040.30947000001</v>
      </c>
      <c r="T2941" s="15">
        <f>Raw_Data!$R2941-Raw_Data!$S2941</f>
        <v>2444016.7905299999</v>
      </c>
      <c r="U2941" s="17">
        <f>Raw_Data!$L2941/Raw_Data!$J2941</f>
        <v>0.29910415824989522</v>
      </c>
    </row>
    <row r="2942" spans="1:21" x14ac:dyDescent="0.3">
      <c r="A2942" s="9" t="s">
        <v>3707</v>
      </c>
      <c r="B2942" s="8">
        <v>45563</v>
      </c>
      <c r="C2942" s="9" t="s">
        <v>47</v>
      </c>
      <c r="D2942" s="9" t="s">
        <v>3708</v>
      </c>
      <c r="E2942" s="9" t="s">
        <v>5790</v>
      </c>
      <c r="F2942" s="9" t="s">
        <v>32</v>
      </c>
      <c r="G2942" s="9">
        <v>55166.52</v>
      </c>
      <c r="H2942" s="9">
        <v>139</v>
      </c>
      <c r="I2942" s="10">
        <v>5.25</v>
      </c>
      <c r="J2942" s="11">
        <v>7668145.9400000004</v>
      </c>
      <c r="K2942" s="9">
        <v>47739.99</v>
      </c>
      <c r="L2942" s="11">
        <v>1032287.84</v>
      </c>
      <c r="M2942" s="9" t="s">
        <v>36</v>
      </c>
      <c r="N2942" s="9" t="s">
        <v>22</v>
      </c>
      <c r="O2942" s="9" t="s">
        <v>23</v>
      </c>
      <c r="P2942" s="9">
        <v>9</v>
      </c>
      <c r="Q2942" s="9">
        <v>2024</v>
      </c>
      <c r="R2942" s="11">
        <f>Raw_Data!$G2942*Raw_Data!$H2942</f>
        <v>7668146.2799999993</v>
      </c>
      <c r="S2942" s="11">
        <f>Raw_Data!$R2942*Raw_Data!$I2942/100</f>
        <v>402577.67969999998</v>
      </c>
      <c r="T2942" s="11">
        <f>Raw_Data!$R2942-Raw_Data!$S2942</f>
        <v>7265568.6002999991</v>
      </c>
      <c r="U2942" s="16">
        <f>Raw_Data!$L2942/Raw_Data!$J2942</f>
        <v>0.1346202651954222</v>
      </c>
    </row>
    <row r="2943" spans="1:21" x14ac:dyDescent="0.3">
      <c r="A2943" s="13" t="s">
        <v>3709</v>
      </c>
      <c r="B2943" s="12">
        <v>45564</v>
      </c>
      <c r="C2943" s="13" t="s">
        <v>34</v>
      </c>
      <c r="D2943" s="13" t="s">
        <v>196</v>
      </c>
      <c r="E2943" s="13" t="s">
        <v>5785</v>
      </c>
      <c r="F2943" s="13" t="s">
        <v>27</v>
      </c>
      <c r="G2943" s="13">
        <v>55990.89</v>
      </c>
      <c r="H2943" s="13">
        <v>4</v>
      </c>
      <c r="I2943" s="14">
        <v>14.37</v>
      </c>
      <c r="J2943" s="15">
        <v>223963.56</v>
      </c>
      <c r="K2943" s="13">
        <v>44256.41</v>
      </c>
      <c r="L2943" s="15">
        <v>46937.919999999998</v>
      </c>
      <c r="M2943" s="13" t="s">
        <v>21</v>
      </c>
      <c r="N2943" s="13" t="s">
        <v>22</v>
      </c>
      <c r="O2943" s="13" t="s">
        <v>29</v>
      </c>
      <c r="P2943" s="13">
        <v>9</v>
      </c>
      <c r="Q2943" s="13">
        <v>2024</v>
      </c>
      <c r="R2943" s="15">
        <f>Raw_Data!$G2943*Raw_Data!$H2943</f>
        <v>223963.56</v>
      </c>
      <c r="S2943" s="15">
        <f>Raw_Data!$R2943*Raw_Data!$I2943/100</f>
        <v>32183.563571999999</v>
      </c>
      <c r="T2943" s="15">
        <f>Raw_Data!$R2943-Raw_Data!$S2943</f>
        <v>191779.99642799998</v>
      </c>
      <c r="U2943" s="17">
        <f>Raw_Data!$L2943/Raw_Data!$J2943</f>
        <v>0.20957837962568554</v>
      </c>
    </row>
    <row r="2944" spans="1:21" x14ac:dyDescent="0.3">
      <c r="A2944" s="9" t="s">
        <v>3710</v>
      </c>
      <c r="B2944" s="8">
        <v>45564</v>
      </c>
      <c r="C2944" s="9" t="s">
        <v>40</v>
      </c>
      <c r="D2944" s="9" t="s">
        <v>717</v>
      </c>
      <c r="E2944" s="9" t="s">
        <v>5788</v>
      </c>
      <c r="F2944" s="9" t="s">
        <v>55</v>
      </c>
      <c r="G2944" s="9">
        <v>93620.64</v>
      </c>
      <c r="H2944" s="9">
        <v>41</v>
      </c>
      <c r="I2944" s="10">
        <v>0.18</v>
      </c>
      <c r="J2944" s="11">
        <v>3838446.4</v>
      </c>
      <c r="K2944" s="9">
        <v>67478.259999999995</v>
      </c>
      <c r="L2944" s="11">
        <v>1071837.76</v>
      </c>
      <c r="M2944" s="9" t="s">
        <v>36</v>
      </c>
      <c r="N2944" s="9" t="s">
        <v>22</v>
      </c>
      <c r="O2944" s="9" t="s">
        <v>23</v>
      </c>
      <c r="P2944" s="9">
        <v>9</v>
      </c>
      <c r="Q2944" s="9">
        <v>2024</v>
      </c>
      <c r="R2944" s="11">
        <f>Raw_Data!$G2944*Raw_Data!$H2944</f>
        <v>3838446.2399999998</v>
      </c>
      <c r="S2944" s="11">
        <f>Raw_Data!$R2944*Raw_Data!$I2944/100</f>
        <v>6909.2032319999998</v>
      </c>
      <c r="T2944" s="11">
        <f>Raw_Data!$R2944-Raw_Data!$S2944</f>
        <v>3831537.0367679996</v>
      </c>
      <c r="U2944" s="16">
        <f>Raw_Data!$L2944/Raw_Data!$J2944</f>
        <v>0.27923739146129539</v>
      </c>
    </row>
    <row r="2945" spans="1:21" x14ac:dyDescent="0.3">
      <c r="A2945" s="13" t="s">
        <v>3711</v>
      </c>
      <c r="B2945" s="12">
        <v>45564</v>
      </c>
      <c r="C2945" s="13" t="s">
        <v>34</v>
      </c>
      <c r="D2945" s="13" t="s">
        <v>358</v>
      </c>
      <c r="E2945" s="13" t="s">
        <v>5790</v>
      </c>
      <c r="F2945" s="13" t="s">
        <v>27</v>
      </c>
      <c r="G2945" s="13">
        <v>52330.71</v>
      </c>
      <c r="H2945" s="13">
        <v>1</v>
      </c>
      <c r="I2945" s="14">
        <v>4</v>
      </c>
      <c r="J2945" s="15">
        <v>52330.71</v>
      </c>
      <c r="K2945" s="13">
        <v>38682.89</v>
      </c>
      <c r="L2945" s="15">
        <v>13647.82</v>
      </c>
      <c r="M2945" s="13" t="s">
        <v>21</v>
      </c>
      <c r="N2945" s="13" t="s">
        <v>22</v>
      </c>
      <c r="O2945" s="13" t="s">
        <v>23</v>
      </c>
      <c r="P2945" s="13">
        <v>9</v>
      </c>
      <c r="Q2945" s="13">
        <v>2024</v>
      </c>
      <c r="R2945" s="15">
        <f>Raw_Data!$G2945*Raw_Data!$H2945</f>
        <v>52330.71</v>
      </c>
      <c r="S2945" s="15">
        <f>Raw_Data!$R2945*Raw_Data!$I2945/100</f>
        <v>2093.2284</v>
      </c>
      <c r="T2945" s="15">
        <f>Raw_Data!$R2945-Raw_Data!$S2945</f>
        <v>50237.481599999999</v>
      </c>
      <c r="U2945" s="17">
        <f>Raw_Data!$L2945/Raw_Data!$J2945</f>
        <v>0.2607994426217416</v>
      </c>
    </row>
    <row r="2946" spans="1:21" x14ac:dyDescent="0.3">
      <c r="A2946" s="9" t="s">
        <v>3712</v>
      </c>
      <c r="B2946" s="8">
        <v>45564</v>
      </c>
      <c r="C2946" s="9" t="s">
        <v>47</v>
      </c>
      <c r="D2946" s="9" t="s">
        <v>2557</v>
      </c>
      <c r="E2946" s="9" t="s">
        <v>5785</v>
      </c>
      <c r="F2946" s="9" t="s">
        <v>42</v>
      </c>
      <c r="G2946" s="9">
        <v>69435.820000000007</v>
      </c>
      <c r="H2946" s="9">
        <v>6</v>
      </c>
      <c r="I2946" s="10">
        <v>5.98</v>
      </c>
      <c r="J2946" s="11">
        <v>416614.91</v>
      </c>
      <c r="K2946" s="9">
        <v>49030.81</v>
      </c>
      <c r="L2946" s="11">
        <v>122430.05</v>
      </c>
      <c r="M2946" s="9" t="s">
        <v>21</v>
      </c>
      <c r="N2946" s="9" t="s">
        <v>22</v>
      </c>
      <c r="O2946" s="9" t="s">
        <v>23</v>
      </c>
      <c r="P2946" s="9">
        <v>9</v>
      </c>
      <c r="Q2946" s="9">
        <v>2024</v>
      </c>
      <c r="R2946" s="11">
        <f>Raw_Data!$G2946*Raw_Data!$H2946</f>
        <v>416614.92000000004</v>
      </c>
      <c r="S2946" s="11">
        <f>Raw_Data!$R2946*Raw_Data!$I2946/100</f>
        <v>24913.572216000004</v>
      </c>
      <c r="T2946" s="11">
        <f>Raw_Data!$R2946-Raw_Data!$S2946</f>
        <v>391701.34778400004</v>
      </c>
      <c r="U2946" s="16">
        <f>Raw_Data!$L2946/Raw_Data!$J2946</f>
        <v>0.29386862318489754</v>
      </c>
    </row>
    <row r="2947" spans="1:21" x14ac:dyDescent="0.3">
      <c r="A2947" s="13" t="s">
        <v>3713</v>
      </c>
      <c r="B2947" s="12">
        <v>45565</v>
      </c>
      <c r="C2947" s="13" t="s">
        <v>34</v>
      </c>
      <c r="D2947" s="13" t="s">
        <v>982</v>
      </c>
      <c r="E2947" s="13" t="s">
        <v>5787</v>
      </c>
      <c r="F2947" s="13" t="s">
        <v>55</v>
      </c>
      <c r="G2947" s="13">
        <v>57550.63</v>
      </c>
      <c r="H2947" s="13">
        <v>23</v>
      </c>
      <c r="I2947" s="14">
        <v>18</v>
      </c>
      <c r="J2947" s="15">
        <v>1323664.5900000001</v>
      </c>
      <c r="K2947" s="13">
        <v>42301.39</v>
      </c>
      <c r="L2947" s="15">
        <v>350732.69</v>
      </c>
      <c r="M2947" s="13" t="s">
        <v>36</v>
      </c>
      <c r="N2947" s="13" t="s">
        <v>22</v>
      </c>
      <c r="O2947" s="13" t="s">
        <v>29</v>
      </c>
      <c r="P2947" s="13">
        <v>9</v>
      </c>
      <c r="Q2947" s="13">
        <v>2024</v>
      </c>
      <c r="R2947" s="15">
        <f>Raw_Data!$G2947*Raw_Data!$H2947</f>
        <v>1323664.49</v>
      </c>
      <c r="S2947" s="15">
        <f>Raw_Data!$R2947*Raw_Data!$I2947/100</f>
        <v>238259.60820000002</v>
      </c>
      <c r="T2947" s="15">
        <f>Raw_Data!$R2947-Raw_Data!$S2947</f>
        <v>1085404.8818000001</v>
      </c>
      <c r="U2947" s="17">
        <f>Raw_Data!$L2947/Raw_Data!$J2947</f>
        <v>0.26497096972277545</v>
      </c>
    </row>
    <row r="2948" spans="1:21" x14ac:dyDescent="0.3">
      <c r="A2948" s="9" t="s">
        <v>3714</v>
      </c>
      <c r="B2948" s="8">
        <v>45565</v>
      </c>
      <c r="C2948" s="9" t="s">
        <v>40</v>
      </c>
      <c r="D2948" s="9" t="s">
        <v>508</v>
      </c>
      <c r="E2948" s="9" t="s">
        <v>5785</v>
      </c>
      <c r="F2948" s="9" t="s">
        <v>20</v>
      </c>
      <c r="G2948" s="9">
        <v>93638.42</v>
      </c>
      <c r="H2948" s="9">
        <v>56</v>
      </c>
      <c r="I2948" s="10">
        <v>2.68</v>
      </c>
      <c r="J2948" s="11">
        <v>5243751.54</v>
      </c>
      <c r="K2948" s="9">
        <v>70502.52</v>
      </c>
      <c r="L2948" s="11">
        <v>1295610.54</v>
      </c>
      <c r="M2948" s="9" t="s">
        <v>36</v>
      </c>
      <c r="N2948" s="9" t="s">
        <v>28</v>
      </c>
      <c r="O2948" s="9" t="s">
        <v>23</v>
      </c>
      <c r="P2948" s="9">
        <v>9</v>
      </c>
      <c r="Q2948" s="9">
        <v>2024</v>
      </c>
      <c r="R2948" s="11">
        <f>Raw_Data!$G2948*Raw_Data!$H2948</f>
        <v>5243751.5199999996</v>
      </c>
      <c r="S2948" s="11">
        <f>Raw_Data!$R2948*Raw_Data!$I2948/100</f>
        <v>140532.540736</v>
      </c>
      <c r="T2948" s="11">
        <f>Raw_Data!$R2948-Raw_Data!$S2948</f>
        <v>5103218.9792639995</v>
      </c>
      <c r="U2948" s="16">
        <f>Raw_Data!$L2948/Raw_Data!$J2948</f>
        <v>0.24707702684174088</v>
      </c>
    </row>
    <row r="2949" spans="1:21" x14ac:dyDescent="0.3">
      <c r="A2949" s="13" t="s">
        <v>3715</v>
      </c>
      <c r="B2949" s="12">
        <v>45565</v>
      </c>
      <c r="C2949" s="13" t="s">
        <v>34</v>
      </c>
      <c r="D2949" s="13" t="s">
        <v>62</v>
      </c>
      <c r="E2949" s="13" t="s">
        <v>5790</v>
      </c>
      <c r="F2949" s="13" t="s">
        <v>20</v>
      </c>
      <c r="G2949" s="13">
        <v>76143.47</v>
      </c>
      <c r="H2949" s="13">
        <v>2</v>
      </c>
      <c r="I2949" s="14">
        <v>0.09</v>
      </c>
      <c r="J2949" s="15">
        <v>152286.94</v>
      </c>
      <c r="K2949" s="13">
        <v>57755.67</v>
      </c>
      <c r="L2949" s="15">
        <v>36775.599999999999</v>
      </c>
      <c r="M2949" s="13" t="s">
        <v>21</v>
      </c>
      <c r="N2949" s="13" t="s">
        <v>22</v>
      </c>
      <c r="O2949" s="13" t="s">
        <v>23</v>
      </c>
      <c r="P2949" s="13">
        <v>9</v>
      </c>
      <c r="Q2949" s="13">
        <v>2024</v>
      </c>
      <c r="R2949" s="15">
        <f>Raw_Data!$G2949*Raw_Data!$H2949</f>
        <v>152286.94</v>
      </c>
      <c r="S2949" s="15">
        <f>Raw_Data!$R2949*Raw_Data!$I2949/100</f>
        <v>137.058246</v>
      </c>
      <c r="T2949" s="15">
        <f>Raw_Data!$R2949-Raw_Data!$S2949</f>
        <v>152149.881754</v>
      </c>
      <c r="U2949" s="17">
        <f>Raw_Data!$L2949/Raw_Data!$J2949</f>
        <v>0.24148886306337233</v>
      </c>
    </row>
    <row r="2950" spans="1:21" x14ac:dyDescent="0.3">
      <c r="A2950" s="9" t="s">
        <v>3716</v>
      </c>
      <c r="B2950" s="8">
        <v>45565</v>
      </c>
      <c r="C2950" s="9" t="s">
        <v>34</v>
      </c>
      <c r="D2950" s="9" t="s">
        <v>2358</v>
      </c>
      <c r="E2950" s="9" t="s">
        <v>5789</v>
      </c>
      <c r="F2950" s="9" t="s">
        <v>42</v>
      </c>
      <c r="G2950" s="9">
        <v>67534.58</v>
      </c>
      <c r="H2950" s="9">
        <v>9</v>
      </c>
      <c r="I2950" s="10">
        <v>9.18</v>
      </c>
      <c r="J2950" s="11">
        <v>607811.18000000005</v>
      </c>
      <c r="K2950" s="9">
        <v>48278.86</v>
      </c>
      <c r="L2950" s="11">
        <v>173301.42</v>
      </c>
      <c r="M2950" s="9" t="s">
        <v>21</v>
      </c>
      <c r="N2950" s="9" t="s">
        <v>28</v>
      </c>
      <c r="O2950" s="9" t="s">
        <v>29</v>
      </c>
      <c r="P2950" s="9">
        <v>9</v>
      </c>
      <c r="Q2950" s="9">
        <v>2024</v>
      </c>
      <c r="R2950" s="11">
        <f>Raw_Data!$G2950*Raw_Data!$H2950</f>
        <v>607811.22</v>
      </c>
      <c r="S2950" s="11">
        <f>Raw_Data!$R2950*Raw_Data!$I2950/100</f>
        <v>55797.069995999998</v>
      </c>
      <c r="T2950" s="11">
        <f>Raw_Data!$R2950-Raw_Data!$S2950</f>
        <v>552014.15000399994</v>
      </c>
      <c r="U2950" s="16">
        <f>Raw_Data!$L2950/Raw_Data!$J2950</f>
        <v>0.28512377807858025</v>
      </c>
    </row>
    <row r="2951" spans="1:21" x14ac:dyDescent="0.3">
      <c r="A2951" s="13" t="s">
        <v>3717</v>
      </c>
      <c r="B2951" s="12">
        <v>45565</v>
      </c>
      <c r="C2951" s="13" t="s">
        <v>40</v>
      </c>
      <c r="D2951" s="13" t="s">
        <v>1443</v>
      </c>
      <c r="E2951" s="13" t="s">
        <v>5788</v>
      </c>
      <c r="F2951" s="13" t="s">
        <v>42</v>
      </c>
      <c r="G2951" s="13">
        <v>114768.9</v>
      </c>
      <c r="H2951" s="13">
        <v>112</v>
      </c>
      <c r="I2951" s="14">
        <v>5.25</v>
      </c>
      <c r="J2951" s="15">
        <v>12854116.369999999</v>
      </c>
      <c r="K2951" s="13">
        <v>86116.69</v>
      </c>
      <c r="L2951" s="15">
        <v>3209047.24</v>
      </c>
      <c r="M2951" s="13" t="s">
        <v>36</v>
      </c>
      <c r="N2951" s="13" t="s">
        <v>28</v>
      </c>
      <c r="O2951" s="13" t="s">
        <v>23</v>
      </c>
      <c r="P2951" s="13">
        <v>9</v>
      </c>
      <c r="Q2951" s="13">
        <v>2024</v>
      </c>
      <c r="R2951" s="15">
        <f>Raw_Data!$G2951*Raw_Data!$H2951</f>
        <v>12854116.799999999</v>
      </c>
      <c r="S2951" s="15">
        <f>Raw_Data!$R2951*Raw_Data!$I2951/100</f>
        <v>674841.13199999987</v>
      </c>
      <c r="T2951" s="15">
        <f>Raw_Data!$R2951-Raw_Data!$S2951</f>
        <v>12179275.668</v>
      </c>
      <c r="U2951" s="17">
        <f>Raw_Data!$L2951/Raw_Data!$J2951</f>
        <v>0.24965132939744814</v>
      </c>
    </row>
    <row r="2952" spans="1:21" x14ac:dyDescent="0.3">
      <c r="A2952" s="9" t="s">
        <v>3718</v>
      </c>
      <c r="B2952" s="8">
        <v>45565</v>
      </c>
      <c r="C2952" s="9" t="s">
        <v>25</v>
      </c>
      <c r="D2952" s="9" t="s">
        <v>1591</v>
      </c>
      <c r="E2952" s="9" t="s">
        <v>5785</v>
      </c>
      <c r="F2952" s="9" t="s">
        <v>27</v>
      </c>
      <c r="G2952" s="9">
        <v>105439.16</v>
      </c>
      <c r="H2952" s="9">
        <v>68</v>
      </c>
      <c r="I2952" s="10">
        <v>4</v>
      </c>
      <c r="J2952" s="11">
        <v>7169863.04</v>
      </c>
      <c r="K2952" s="9">
        <v>76377.600000000006</v>
      </c>
      <c r="L2952" s="11">
        <v>1976186.21</v>
      </c>
      <c r="M2952" s="9" t="s">
        <v>36</v>
      </c>
      <c r="N2952" s="9" t="s">
        <v>45</v>
      </c>
      <c r="O2952" s="9" t="s">
        <v>23</v>
      </c>
      <c r="P2952" s="9">
        <v>9</v>
      </c>
      <c r="Q2952" s="9">
        <v>2024</v>
      </c>
      <c r="R2952" s="11">
        <f>Raw_Data!$G2952*Raw_Data!$H2952</f>
        <v>7169862.8799999999</v>
      </c>
      <c r="S2952" s="11">
        <f>Raw_Data!$R2952*Raw_Data!$I2952/100</f>
        <v>286794.51520000002</v>
      </c>
      <c r="T2952" s="11">
        <f>Raw_Data!$R2952-Raw_Data!$S2952</f>
        <v>6883068.3647999996</v>
      </c>
      <c r="U2952" s="16">
        <f>Raw_Data!$L2952/Raw_Data!$J2952</f>
        <v>0.27562398318838738</v>
      </c>
    </row>
    <row r="2953" spans="1:21" x14ac:dyDescent="0.3">
      <c r="A2953" s="13" t="s">
        <v>3719</v>
      </c>
      <c r="B2953" s="12">
        <v>45566</v>
      </c>
      <c r="C2953" s="13" t="s">
        <v>25</v>
      </c>
      <c r="D2953" s="13" t="s">
        <v>149</v>
      </c>
      <c r="E2953" s="13" t="s">
        <v>5786</v>
      </c>
      <c r="F2953" s="13" t="s">
        <v>42</v>
      </c>
      <c r="G2953" s="13">
        <v>128149.84</v>
      </c>
      <c r="H2953" s="13">
        <v>1</v>
      </c>
      <c r="I2953" s="14">
        <v>3.97</v>
      </c>
      <c r="J2953" s="15">
        <v>128149.84</v>
      </c>
      <c r="K2953" s="13">
        <v>98652.63</v>
      </c>
      <c r="L2953" s="15">
        <v>29497.21</v>
      </c>
      <c r="M2953" s="13" t="s">
        <v>21</v>
      </c>
      <c r="N2953" s="13" t="s">
        <v>28</v>
      </c>
      <c r="O2953" s="13" t="s">
        <v>23</v>
      </c>
      <c r="P2953" s="13">
        <v>10</v>
      </c>
      <c r="Q2953" s="13">
        <v>2024</v>
      </c>
      <c r="R2953" s="15">
        <f>Raw_Data!$G2953*Raw_Data!$H2953</f>
        <v>128149.84</v>
      </c>
      <c r="S2953" s="15">
        <f>Raw_Data!$R2953*Raw_Data!$I2953/100</f>
        <v>5087.548648</v>
      </c>
      <c r="T2953" s="15">
        <f>Raw_Data!$R2953-Raw_Data!$S2953</f>
        <v>123062.291352</v>
      </c>
      <c r="U2953" s="17">
        <f>Raw_Data!$L2953/Raw_Data!$J2953</f>
        <v>0.23017750158720449</v>
      </c>
    </row>
    <row r="2954" spans="1:21" x14ac:dyDescent="0.3">
      <c r="A2954" s="9" t="s">
        <v>3720</v>
      </c>
      <c r="B2954" s="8">
        <v>45567</v>
      </c>
      <c r="C2954" s="9" t="s">
        <v>18</v>
      </c>
      <c r="D2954" s="9" t="s">
        <v>2297</v>
      </c>
      <c r="E2954" s="9" t="s">
        <v>5789</v>
      </c>
      <c r="F2954" s="9" t="s">
        <v>55</v>
      </c>
      <c r="G2954" s="9">
        <v>56841.69</v>
      </c>
      <c r="H2954" s="9">
        <v>2</v>
      </c>
      <c r="I2954" s="10">
        <v>5.72</v>
      </c>
      <c r="J2954" s="11">
        <v>113683.38</v>
      </c>
      <c r="K2954" s="9">
        <v>40551.54</v>
      </c>
      <c r="L2954" s="11">
        <v>32580.3</v>
      </c>
      <c r="M2954" s="9" t="s">
        <v>21</v>
      </c>
      <c r="N2954" s="9" t="s">
        <v>45</v>
      </c>
      <c r="O2954" s="9" t="s">
        <v>29</v>
      </c>
      <c r="P2954" s="9">
        <v>10</v>
      </c>
      <c r="Q2954" s="9">
        <v>2024</v>
      </c>
      <c r="R2954" s="11">
        <f>Raw_Data!$G2954*Raw_Data!$H2954</f>
        <v>113683.38</v>
      </c>
      <c r="S2954" s="11">
        <f>Raw_Data!$R2954*Raw_Data!$I2954/100</f>
        <v>6502.6893359999995</v>
      </c>
      <c r="T2954" s="11">
        <f>Raw_Data!$R2954-Raw_Data!$S2954</f>
        <v>107180.69066400001</v>
      </c>
      <c r="U2954" s="16">
        <f>Raw_Data!$L2954/Raw_Data!$J2954</f>
        <v>0.28658806590725927</v>
      </c>
    </row>
    <row r="2955" spans="1:21" x14ac:dyDescent="0.3">
      <c r="A2955" s="13" t="s">
        <v>3721</v>
      </c>
      <c r="B2955" s="12">
        <v>45567</v>
      </c>
      <c r="C2955" s="13" t="s">
        <v>47</v>
      </c>
      <c r="D2955" s="13" t="s">
        <v>1925</v>
      </c>
      <c r="E2955" s="13" t="s">
        <v>5785</v>
      </c>
      <c r="F2955" s="13" t="s">
        <v>42</v>
      </c>
      <c r="G2955" s="13">
        <v>57991.85</v>
      </c>
      <c r="H2955" s="13">
        <v>3</v>
      </c>
      <c r="I2955" s="14">
        <v>0.32</v>
      </c>
      <c r="J2955" s="15">
        <v>173975.56</v>
      </c>
      <c r="K2955" s="13">
        <v>42070.559999999998</v>
      </c>
      <c r="L2955" s="15">
        <v>47763.88</v>
      </c>
      <c r="M2955" s="13" t="s">
        <v>21</v>
      </c>
      <c r="N2955" s="13" t="s">
        <v>58</v>
      </c>
      <c r="O2955" s="13" t="s">
        <v>23</v>
      </c>
      <c r="P2955" s="13">
        <v>10</v>
      </c>
      <c r="Q2955" s="13">
        <v>2024</v>
      </c>
      <c r="R2955" s="15">
        <f>Raw_Data!$G2955*Raw_Data!$H2955</f>
        <v>173975.55</v>
      </c>
      <c r="S2955" s="15">
        <f>Raw_Data!$R2955*Raw_Data!$I2955/100</f>
        <v>556.72176000000002</v>
      </c>
      <c r="T2955" s="15">
        <f>Raw_Data!$R2955-Raw_Data!$S2955</f>
        <v>173418.82824</v>
      </c>
      <c r="U2955" s="17">
        <f>Raw_Data!$L2955/Raw_Data!$J2955</f>
        <v>0.2745436198049887</v>
      </c>
    </row>
    <row r="2956" spans="1:21" x14ac:dyDescent="0.3">
      <c r="A2956" s="9" t="s">
        <v>3722</v>
      </c>
      <c r="B2956" s="8">
        <v>45567</v>
      </c>
      <c r="C2956" s="9" t="s">
        <v>18</v>
      </c>
      <c r="D2956" s="9" t="s">
        <v>2509</v>
      </c>
      <c r="E2956" s="9" t="s">
        <v>5787</v>
      </c>
      <c r="F2956" s="9" t="s">
        <v>27</v>
      </c>
      <c r="G2956" s="9">
        <v>68963.199999999997</v>
      </c>
      <c r="H2956" s="9">
        <v>1</v>
      </c>
      <c r="I2956" s="10">
        <v>2.95</v>
      </c>
      <c r="J2956" s="11">
        <v>68963.199999999997</v>
      </c>
      <c r="K2956" s="9">
        <v>55404.78</v>
      </c>
      <c r="L2956" s="11">
        <v>13558.42</v>
      </c>
      <c r="M2956" s="9" t="s">
        <v>21</v>
      </c>
      <c r="N2956" s="9" t="s">
        <v>22</v>
      </c>
      <c r="O2956" s="9" t="s">
        <v>23</v>
      </c>
      <c r="P2956" s="9">
        <v>10</v>
      </c>
      <c r="Q2956" s="9">
        <v>2024</v>
      </c>
      <c r="R2956" s="11">
        <f>Raw_Data!$G2956*Raw_Data!$H2956</f>
        <v>68963.199999999997</v>
      </c>
      <c r="S2956" s="11">
        <f>Raw_Data!$R2956*Raw_Data!$I2956/100</f>
        <v>2034.4144000000001</v>
      </c>
      <c r="T2956" s="11">
        <f>Raw_Data!$R2956-Raw_Data!$S2956</f>
        <v>66928.785600000003</v>
      </c>
      <c r="U2956" s="16">
        <f>Raw_Data!$L2956/Raw_Data!$J2956</f>
        <v>0.19660369588418172</v>
      </c>
    </row>
    <row r="2957" spans="1:21" x14ac:dyDescent="0.3">
      <c r="A2957" s="13" t="s">
        <v>3723</v>
      </c>
      <c r="B2957" s="12">
        <v>45567</v>
      </c>
      <c r="C2957" s="13" t="s">
        <v>40</v>
      </c>
      <c r="D2957" s="13" t="s">
        <v>1501</v>
      </c>
      <c r="E2957" s="13" t="s">
        <v>5790</v>
      </c>
      <c r="F2957" s="13" t="s">
        <v>32</v>
      </c>
      <c r="G2957" s="13">
        <v>113725.1</v>
      </c>
      <c r="H2957" s="13">
        <v>4</v>
      </c>
      <c r="I2957" s="14">
        <v>3</v>
      </c>
      <c r="J2957" s="15">
        <v>454900.41</v>
      </c>
      <c r="K2957" s="13">
        <v>88868.53</v>
      </c>
      <c r="L2957" s="15">
        <v>99426.31</v>
      </c>
      <c r="M2957" s="13" t="s">
        <v>21</v>
      </c>
      <c r="N2957" s="13" t="s">
        <v>22</v>
      </c>
      <c r="O2957" s="13" t="s">
        <v>23</v>
      </c>
      <c r="P2957" s="13">
        <v>10</v>
      </c>
      <c r="Q2957" s="13">
        <v>2024</v>
      </c>
      <c r="R2957" s="15">
        <f>Raw_Data!$G2957*Raw_Data!$H2957</f>
        <v>454900.4</v>
      </c>
      <c r="S2957" s="15">
        <f>Raw_Data!$R2957*Raw_Data!$I2957/100</f>
        <v>13647.012000000002</v>
      </c>
      <c r="T2957" s="15">
        <f>Raw_Data!$R2957-Raw_Data!$S2957</f>
        <v>441253.38800000004</v>
      </c>
      <c r="U2957" s="17">
        <f>Raw_Data!$L2957/Raw_Data!$J2957</f>
        <v>0.21856720243448452</v>
      </c>
    </row>
    <row r="2958" spans="1:21" x14ac:dyDescent="0.3">
      <c r="A2958" s="9" t="s">
        <v>3724</v>
      </c>
      <c r="B2958" s="8">
        <v>45567</v>
      </c>
      <c r="C2958" s="9" t="s">
        <v>47</v>
      </c>
      <c r="D2958" s="9" t="s">
        <v>838</v>
      </c>
      <c r="E2958" s="9" t="s">
        <v>5786</v>
      </c>
      <c r="F2958" s="9" t="s">
        <v>55</v>
      </c>
      <c r="G2958" s="9">
        <v>53616.51</v>
      </c>
      <c r="H2958" s="9">
        <v>9</v>
      </c>
      <c r="I2958" s="10">
        <v>5.3</v>
      </c>
      <c r="J2958" s="11">
        <v>482548.59</v>
      </c>
      <c r="K2958" s="9">
        <v>36354.400000000001</v>
      </c>
      <c r="L2958" s="11">
        <v>155358.95000000001</v>
      </c>
      <c r="M2958" s="9" t="s">
        <v>21</v>
      </c>
      <c r="N2958" s="9" t="s">
        <v>28</v>
      </c>
      <c r="O2958" s="9" t="s">
        <v>23</v>
      </c>
      <c r="P2958" s="9">
        <v>10</v>
      </c>
      <c r="Q2958" s="9">
        <v>2024</v>
      </c>
      <c r="R2958" s="11">
        <f>Raw_Data!$G2958*Raw_Data!$H2958</f>
        <v>482548.59</v>
      </c>
      <c r="S2958" s="11">
        <f>Raw_Data!$R2958*Raw_Data!$I2958/100</f>
        <v>25575.075270000001</v>
      </c>
      <c r="T2958" s="11">
        <f>Raw_Data!$R2958-Raw_Data!$S2958</f>
        <v>456973.51473000005</v>
      </c>
      <c r="U2958" s="16">
        <f>Raw_Data!$L2958/Raw_Data!$J2958</f>
        <v>0.32195503876614789</v>
      </c>
    </row>
    <row r="2959" spans="1:21" x14ac:dyDescent="0.3">
      <c r="A2959" s="13" t="s">
        <v>3725</v>
      </c>
      <c r="B2959" s="12">
        <v>45567</v>
      </c>
      <c r="C2959" s="13" t="s">
        <v>47</v>
      </c>
      <c r="D2959" s="13" t="s">
        <v>3726</v>
      </c>
      <c r="E2959" s="13" t="s">
        <v>5787</v>
      </c>
      <c r="F2959" s="13" t="s">
        <v>20</v>
      </c>
      <c r="G2959" s="13">
        <v>48216.04</v>
      </c>
      <c r="H2959" s="13">
        <v>95</v>
      </c>
      <c r="I2959" s="14">
        <v>4</v>
      </c>
      <c r="J2959" s="15">
        <v>4580523.57</v>
      </c>
      <c r="K2959" s="13">
        <v>38956.61</v>
      </c>
      <c r="L2959" s="15">
        <v>879645.24</v>
      </c>
      <c r="M2959" s="13" t="s">
        <v>36</v>
      </c>
      <c r="N2959" s="13" t="s">
        <v>58</v>
      </c>
      <c r="O2959" s="13" t="s">
        <v>23</v>
      </c>
      <c r="P2959" s="13">
        <v>10</v>
      </c>
      <c r="Q2959" s="13">
        <v>2024</v>
      </c>
      <c r="R2959" s="15">
        <f>Raw_Data!$G2959*Raw_Data!$H2959</f>
        <v>4580523.8</v>
      </c>
      <c r="S2959" s="15">
        <f>Raw_Data!$R2959*Raw_Data!$I2959/100</f>
        <v>183220.95199999999</v>
      </c>
      <c r="T2959" s="15">
        <f>Raw_Data!$R2959-Raw_Data!$S2959</f>
        <v>4397302.8480000002</v>
      </c>
      <c r="U2959" s="17">
        <f>Raw_Data!$L2959/Raw_Data!$J2959</f>
        <v>0.1920403260800162</v>
      </c>
    </row>
    <row r="2960" spans="1:21" x14ac:dyDescent="0.3">
      <c r="A2960" s="9" t="s">
        <v>3727</v>
      </c>
      <c r="B2960" s="8">
        <v>45567</v>
      </c>
      <c r="C2960" s="9" t="s">
        <v>47</v>
      </c>
      <c r="D2960" s="9" t="s">
        <v>2794</v>
      </c>
      <c r="E2960" s="9" t="s">
        <v>5788</v>
      </c>
      <c r="F2960" s="9" t="s">
        <v>32</v>
      </c>
      <c r="G2960" s="9">
        <v>61167.62</v>
      </c>
      <c r="H2960" s="9">
        <v>85</v>
      </c>
      <c r="I2960" s="10">
        <v>5.0599999999999996</v>
      </c>
      <c r="J2960" s="11">
        <v>5199247.7</v>
      </c>
      <c r="K2960" s="9">
        <v>48281.4</v>
      </c>
      <c r="L2960" s="11">
        <v>1095328.46</v>
      </c>
      <c r="M2960" s="9" t="s">
        <v>36</v>
      </c>
      <c r="N2960" s="9" t="s">
        <v>58</v>
      </c>
      <c r="O2960" s="9" t="s">
        <v>23</v>
      </c>
      <c r="P2960" s="9">
        <v>10</v>
      </c>
      <c r="Q2960" s="9">
        <v>2024</v>
      </c>
      <c r="R2960" s="11">
        <f>Raw_Data!$G2960*Raw_Data!$H2960</f>
        <v>5199247.7</v>
      </c>
      <c r="S2960" s="11">
        <f>Raw_Data!$R2960*Raw_Data!$I2960/100</f>
        <v>263081.93362000003</v>
      </c>
      <c r="T2960" s="11">
        <f>Raw_Data!$R2960-Raw_Data!$S2960</f>
        <v>4936165.7663799999</v>
      </c>
      <c r="U2960" s="16">
        <f>Raw_Data!$L2960/Raw_Data!$J2960</f>
        <v>0.21067056682065752</v>
      </c>
    </row>
    <row r="2961" spans="1:21" x14ac:dyDescent="0.3">
      <c r="A2961" s="13" t="s">
        <v>3728</v>
      </c>
      <c r="B2961" s="12">
        <v>45568</v>
      </c>
      <c r="C2961" s="13" t="s">
        <v>34</v>
      </c>
      <c r="D2961" s="13" t="s">
        <v>1378</v>
      </c>
      <c r="E2961" s="13" t="s">
        <v>5787</v>
      </c>
      <c r="F2961" s="13" t="s">
        <v>32</v>
      </c>
      <c r="G2961" s="13">
        <v>64232.32</v>
      </c>
      <c r="H2961" s="13">
        <v>83</v>
      </c>
      <c r="I2961" s="14">
        <v>3.54</v>
      </c>
      <c r="J2961" s="15">
        <v>5331282.3099999996</v>
      </c>
      <c r="K2961" s="13">
        <v>55773.46</v>
      </c>
      <c r="L2961" s="15">
        <v>702084.77</v>
      </c>
      <c r="M2961" s="13" t="s">
        <v>36</v>
      </c>
      <c r="N2961" s="13" t="s">
        <v>28</v>
      </c>
      <c r="O2961" s="13" t="s">
        <v>23</v>
      </c>
      <c r="P2961" s="13">
        <v>10</v>
      </c>
      <c r="Q2961" s="13">
        <v>2024</v>
      </c>
      <c r="R2961" s="15">
        <f>Raw_Data!$G2961*Raw_Data!$H2961</f>
        <v>5331282.5599999996</v>
      </c>
      <c r="S2961" s="15">
        <f>Raw_Data!$R2961*Raw_Data!$I2961/100</f>
        <v>188727.40262399998</v>
      </c>
      <c r="T2961" s="15">
        <f>Raw_Data!$R2961-Raw_Data!$S2961</f>
        <v>5142555.1573759997</v>
      </c>
      <c r="U2961" s="17">
        <f>Raw_Data!$L2961/Raw_Data!$J2961</f>
        <v>0.13169153857845506</v>
      </c>
    </row>
    <row r="2962" spans="1:21" x14ac:dyDescent="0.3">
      <c r="A2962" s="9" t="s">
        <v>3729</v>
      </c>
      <c r="B2962" s="8">
        <v>45568</v>
      </c>
      <c r="C2962" s="9" t="s">
        <v>40</v>
      </c>
      <c r="D2962" s="9" t="s">
        <v>2154</v>
      </c>
      <c r="E2962" s="9" t="s">
        <v>5786</v>
      </c>
      <c r="F2962" s="9" t="s">
        <v>27</v>
      </c>
      <c r="G2962" s="9">
        <v>90370.03</v>
      </c>
      <c r="H2962" s="9">
        <v>8</v>
      </c>
      <c r="I2962" s="10">
        <v>5.47</v>
      </c>
      <c r="J2962" s="11">
        <v>722960.26</v>
      </c>
      <c r="K2962" s="9">
        <v>67365.16</v>
      </c>
      <c r="L2962" s="11">
        <v>184038.95</v>
      </c>
      <c r="M2962" s="9" t="s">
        <v>21</v>
      </c>
      <c r="N2962" s="9" t="s">
        <v>22</v>
      </c>
      <c r="O2962" s="9" t="s">
        <v>29</v>
      </c>
      <c r="P2962" s="9">
        <v>10</v>
      </c>
      <c r="Q2962" s="9">
        <v>2024</v>
      </c>
      <c r="R2962" s="11">
        <f>Raw_Data!$G2962*Raw_Data!$H2962</f>
        <v>722960.24</v>
      </c>
      <c r="S2962" s="11">
        <f>Raw_Data!$R2962*Raw_Data!$I2962/100</f>
        <v>39545.925127999995</v>
      </c>
      <c r="T2962" s="11">
        <f>Raw_Data!$R2962-Raw_Data!$S2962</f>
        <v>683414.31487200002</v>
      </c>
      <c r="U2962" s="16">
        <f>Raw_Data!$L2962/Raw_Data!$J2962</f>
        <v>0.25456302397589603</v>
      </c>
    </row>
    <row r="2963" spans="1:21" x14ac:dyDescent="0.3">
      <c r="A2963" s="13" t="s">
        <v>3730</v>
      </c>
      <c r="B2963" s="12">
        <v>45569</v>
      </c>
      <c r="C2963" s="13" t="s">
        <v>47</v>
      </c>
      <c r="D2963" s="13" t="s">
        <v>217</v>
      </c>
      <c r="E2963" s="13" t="s">
        <v>5790</v>
      </c>
      <c r="F2963" s="13" t="s">
        <v>20</v>
      </c>
      <c r="G2963" s="13">
        <v>51155.69</v>
      </c>
      <c r="H2963" s="13">
        <v>86</v>
      </c>
      <c r="I2963" s="14">
        <v>2.4700000000000002</v>
      </c>
      <c r="J2963" s="15">
        <v>4399389.04</v>
      </c>
      <c r="K2963" s="13">
        <v>40315.050000000003</v>
      </c>
      <c r="L2963" s="15">
        <v>932294.33</v>
      </c>
      <c r="M2963" s="13" t="s">
        <v>36</v>
      </c>
      <c r="N2963" s="13" t="s">
        <v>45</v>
      </c>
      <c r="O2963" s="13" t="s">
        <v>23</v>
      </c>
      <c r="P2963" s="13">
        <v>10</v>
      </c>
      <c r="Q2963" s="13">
        <v>2024</v>
      </c>
      <c r="R2963" s="15">
        <f>Raw_Data!$G2963*Raw_Data!$H2963</f>
        <v>4399389.34</v>
      </c>
      <c r="S2963" s="15">
        <f>Raw_Data!$R2963*Raw_Data!$I2963/100</f>
        <v>108664.916698</v>
      </c>
      <c r="T2963" s="15">
        <f>Raw_Data!$R2963-Raw_Data!$S2963</f>
        <v>4290724.4233019995</v>
      </c>
      <c r="U2963" s="17">
        <f>Raw_Data!$L2963/Raw_Data!$J2963</f>
        <v>0.21191450029161321</v>
      </c>
    </row>
    <row r="2964" spans="1:21" x14ac:dyDescent="0.3">
      <c r="A2964" s="9" t="s">
        <v>3731</v>
      </c>
      <c r="B2964" s="8">
        <v>45569</v>
      </c>
      <c r="C2964" s="9" t="s">
        <v>40</v>
      </c>
      <c r="D2964" s="9" t="s">
        <v>1501</v>
      </c>
      <c r="E2964" s="9" t="s">
        <v>5786</v>
      </c>
      <c r="F2964" s="9" t="s">
        <v>55</v>
      </c>
      <c r="G2964" s="9">
        <v>109439.95</v>
      </c>
      <c r="H2964" s="9">
        <v>4</v>
      </c>
      <c r="I2964" s="10">
        <v>1.83</v>
      </c>
      <c r="J2964" s="11">
        <v>437759.8</v>
      </c>
      <c r="K2964" s="9">
        <v>76765.97</v>
      </c>
      <c r="L2964" s="11">
        <v>130695.93</v>
      </c>
      <c r="M2964" s="9" t="s">
        <v>21</v>
      </c>
      <c r="N2964" s="9" t="s">
        <v>22</v>
      </c>
      <c r="O2964" s="9" t="s">
        <v>23</v>
      </c>
      <c r="P2964" s="9">
        <v>10</v>
      </c>
      <c r="Q2964" s="9">
        <v>2024</v>
      </c>
      <c r="R2964" s="11">
        <f>Raw_Data!$G2964*Raw_Data!$H2964</f>
        <v>437759.8</v>
      </c>
      <c r="S2964" s="11">
        <f>Raw_Data!$R2964*Raw_Data!$I2964/100</f>
        <v>8011.0043400000004</v>
      </c>
      <c r="T2964" s="11">
        <f>Raw_Data!$R2964-Raw_Data!$S2964</f>
        <v>429748.79566</v>
      </c>
      <c r="U2964" s="16">
        <f>Raw_Data!$L2964/Raw_Data!$J2964</f>
        <v>0.29855626304653832</v>
      </c>
    </row>
    <row r="2965" spans="1:21" x14ac:dyDescent="0.3">
      <c r="A2965" s="13" t="s">
        <v>3732</v>
      </c>
      <c r="B2965" s="12">
        <v>45569</v>
      </c>
      <c r="C2965" s="13" t="s">
        <v>34</v>
      </c>
      <c r="D2965" s="13" t="s">
        <v>918</v>
      </c>
      <c r="E2965" s="13" t="s">
        <v>5785</v>
      </c>
      <c r="F2965" s="13" t="s">
        <v>20</v>
      </c>
      <c r="G2965" s="13">
        <v>56000.57</v>
      </c>
      <c r="H2965" s="13">
        <v>76</v>
      </c>
      <c r="I2965" s="14">
        <v>18.43</v>
      </c>
      <c r="J2965" s="15">
        <v>4256043.3899999997</v>
      </c>
      <c r="K2965" s="13">
        <v>44835.85</v>
      </c>
      <c r="L2965" s="15">
        <v>848519.16</v>
      </c>
      <c r="M2965" s="13" t="s">
        <v>36</v>
      </c>
      <c r="N2965" s="13" t="s">
        <v>28</v>
      </c>
      <c r="O2965" s="13" t="s">
        <v>29</v>
      </c>
      <c r="P2965" s="13">
        <v>10</v>
      </c>
      <c r="Q2965" s="13">
        <v>2024</v>
      </c>
      <c r="R2965" s="15">
        <f>Raw_Data!$G2965*Raw_Data!$H2965</f>
        <v>4256043.32</v>
      </c>
      <c r="S2965" s="15">
        <f>Raw_Data!$R2965*Raw_Data!$I2965/100</f>
        <v>784388.78387600009</v>
      </c>
      <c r="T2965" s="15">
        <f>Raw_Data!$R2965-Raw_Data!$S2965</f>
        <v>3471654.5361240003</v>
      </c>
      <c r="U2965" s="17">
        <f>Raw_Data!$L2965/Raw_Data!$J2965</f>
        <v>0.19936807082222913</v>
      </c>
    </row>
    <row r="2966" spans="1:21" x14ac:dyDescent="0.3">
      <c r="A2966" s="9" t="s">
        <v>3733</v>
      </c>
      <c r="B2966" s="8">
        <v>45569</v>
      </c>
      <c r="C2966" s="9" t="s">
        <v>25</v>
      </c>
      <c r="D2966" s="9" t="s">
        <v>786</v>
      </c>
      <c r="E2966" s="9" t="s">
        <v>5787</v>
      </c>
      <c r="F2966" s="9" t="s">
        <v>55</v>
      </c>
      <c r="G2966" s="9">
        <v>111310.68</v>
      </c>
      <c r="H2966" s="9">
        <v>111</v>
      </c>
      <c r="I2966" s="10">
        <v>1.94</v>
      </c>
      <c r="J2966" s="11">
        <v>12355485.460000001</v>
      </c>
      <c r="K2966" s="9">
        <v>77111.09</v>
      </c>
      <c r="L2966" s="11">
        <v>3796154.01</v>
      </c>
      <c r="M2966" s="9" t="s">
        <v>36</v>
      </c>
      <c r="N2966" s="9" t="s">
        <v>22</v>
      </c>
      <c r="O2966" s="9" t="s">
        <v>23</v>
      </c>
      <c r="P2966" s="9">
        <v>10</v>
      </c>
      <c r="Q2966" s="9">
        <v>2024</v>
      </c>
      <c r="R2966" s="11">
        <f>Raw_Data!$G2966*Raw_Data!$H2966</f>
        <v>12355485.479999999</v>
      </c>
      <c r="S2966" s="11">
        <f>Raw_Data!$R2966*Raw_Data!$I2966/100</f>
        <v>239696.41831199997</v>
      </c>
      <c r="T2966" s="11">
        <f>Raw_Data!$R2966-Raw_Data!$S2966</f>
        <v>12115789.061687998</v>
      </c>
      <c r="U2966" s="16">
        <f>Raw_Data!$L2966/Raw_Data!$J2966</f>
        <v>0.30724442372497435</v>
      </c>
    </row>
    <row r="2967" spans="1:21" x14ac:dyDescent="0.3">
      <c r="A2967" s="13" t="s">
        <v>3734</v>
      </c>
      <c r="B2967" s="12">
        <v>45570</v>
      </c>
      <c r="C2967" s="13" t="s">
        <v>34</v>
      </c>
      <c r="D2967" s="13" t="s">
        <v>1875</v>
      </c>
      <c r="E2967" s="13" t="s">
        <v>5789</v>
      </c>
      <c r="F2967" s="13" t="s">
        <v>20</v>
      </c>
      <c r="G2967" s="13">
        <v>52175.42</v>
      </c>
      <c r="H2967" s="13">
        <v>6</v>
      </c>
      <c r="I2967" s="14">
        <v>17.239999999999998</v>
      </c>
      <c r="J2967" s="15">
        <v>313052.53000000003</v>
      </c>
      <c r="K2967" s="13">
        <v>39321.31</v>
      </c>
      <c r="L2967" s="15">
        <v>77124.67</v>
      </c>
      <c r="M2967" s="13" t="s">
        <v>21</v>
      </c>
      <c r="N2967" s="13" t="s">
        <v>22</v>
      </c>
      <c r="O2967" s="13" t="s">
        <v>29</v>
      </c>
      <c r="P2967" s="13">
        <v>10</v>
      </c>
      <c r="Q2967" s="13">
        <v>2024</v>
      </c>
      <c r="R2967" s="15">
        <f>Raw_Data!$G2967*Raw_Data!$H2967</f>
        <v>313052.52</v>
      </c>
      <c r="S2967" s="15">
        <f>Raw_Data!$R2967*Raw_Data!$I2967/100</f>
        <v>53970.254448</v>
      </c>
      <c r="T2967" s="15">
        <f>Raw_Data!$R2967-Raw_Data!$S2967</f>
        <v>259082.26555200003</v>
      </c>
      <c r="U2967" s="17">
        <f>Raw_Data!$L2967/Raw_Data!$J2967</f>
        <v>0.24636334994641312</v>
      </c>
    </row>
    <row r="2968" spans="1:21" x14ac:dyDescent="0.3">
      <c r="A2968" s="9" t="s">
        <v>3735</v>
      </c>
      <c r="B2968" s="8">
        <v>45570</v>
      </c>
      <c r="C2968" s="9" t="s">
        <v>18</v>
      </c>
      <c r="D2968" s="9" t="s">
        <v>1104</v>
      </c>
      <c r="E2968" s="9" t="s">
        <v>5787</v>
      </c>
      <c r="F2968" s="9" t="s">
        <v>55</v>
      </c>
      <c r="G2968" s="9">
        <v>79066.070000000007</v>
      </c>
      <c r="H2968" s="9">
        <v>12</v>
      </c>
      <c r="I2968" s="10">
        <v>1.35</v>
      </c>
      <c r="J2968" s="11">
        <v>948792.82</v>
      </c>
      <c r="K2968" s="9">
        <v>55789.26</v>
      </c>
      <c r="L2968" s="11">
        <v>279321.71000000002</v>
      </c>
      <c r="M2968" s="9" t="s">
        <v>21</v>
      </c>
      <c r="N2968" s="9" t="s">
        <v>45</v>
      </c>
      <c r="O2968" s="9" t="s">
        <v>23</v>
      </c>
      <c r="P2968" s="9">
        <v>10</v>
      </c>
      <c r="Q2968" s="9">
        <v>2024</v>
      </c>
      <c r="R2968" s="11">
        <f>Raw_Data!$G2968*Raw_Data!$H2968</f>
        <v>948792.84000000008</v>
      </c>
      <c r="S2968" s="11">
        <f>Raw_Data!$R2968*Raw_Data!$I2968/100</f>
        <v>12808.703340000002</v>
      </c>
      <c r="T2968" s="11">
        <f>Raw_Data!$R2968-Raw_Data!$S2968</f>
        <v>935984.13666000008</v>
      </c>
      <c r="U2968" s="16">
        <f>Raw_Data!$L2968/Raw_Data!$J2968</f>
        <v>0.29439694748111611</v>
      </c>
    </row>
    <row r="2969" spans="1:21" x14ac:dyDescent="0.3">
      <c r="A2969" s="13" t="s">
        <v>3736</v>
      </c>
      <c r="B2969" s="12">
        <v>45570</v>
      </c>
      <c r="C2969" s="13" t="s">
        <v>25</v>
      </c>
      <c r="D2969" s="13" t="s">
        <v>335</v>
      </c>
      <c r="E2969" s="13" t="s">
        <v>5789</v>
      </c>
      <c r="F2969" s="13" t="s">
        <v>42</v>
      </c>
      <c r="G2969" s="13">
        <v>99559.86</v>
      </c>
      <c r="H2969" s="13">
        <v>5</v>
      </c>
      <c r="I2969" s="14">
        <v>1.42</v>
      </c>
      <c r="J2969" s="15">
        <v>497799.28</v>
      </c>
      <c r="K2969" s="13">
        <v>74030.850000000006</v>
      </c>
      <c r="L2969" s="15">
        <v>127645.02</v>
      </c>
      <c r="M2969" s="13" t="s">
        <v>21</v>
      </c>
      <c r="N2969" s="13" t="s">
        <v>28</v>
      </c>
      <c r="O2969" s="13" t="s">
        <v>23</v>
      </c>
      <c r="P2969" s="13">
        <v>10</v>
      </c>
      <c r="Q2969" s="13">
        <v>2024</v>
      </c>
      <c r="R2969" s="15">
        <f>Raw_Data!$G2969*Raw_Data!$H2969</f>
        <v>497799.3</v>
      </c>
      <c r="S2969" s="15">
        <f>Raw_Data!$R2969*Raw_Data!$I2969/100</f>
        <v>7068.7500599999994</v>
      </c>
      <c r="T2969" s="15">
        <f>Raw_Data!$R2969-Raw_Data!$S2969</f>
        <v>490730.54994</v>
      </c>
      <c r="U2969" s="17">
        <f>Raw_Data!$L2969/Raw_Data!$J2969</f>
        <v>0.2564186513086158</v>
      </c>
    </row>
    <row r="2970" spans="1:21" x14ac:dyDescent="0.3">
      <c r="A2970" s="9" t="s">
        <v>3737</v>
      </c>
      <c r="B2970" s="8">
        <v>45570</v>
      </c>
      <c r="C2970" s="9" t="s">
        <v>34</v>
      </c>
      <c r="D2970" s="9" t="s">
        <v>1601</v>
      </c>
      <c r="E2970" s="9" t="s">
        <v>5787</v>
      </c>
      <c r="F2970" s="9" t="s">
        <v>55</v>
      </c>
      <c r="G2970" s="9">
        <v>66465.679999999993</v>
      </c>
      <c r="H2970" s="9">
        <v>2</v>
      </c>
      <c r="I2970" s="10">
        <v>13.61</v>
      </c>
      <c r="J2970" s="11">
        <v>132931.35</v>
      </c>
      <c r="K2970" s="9">
        <v>45010.79</v>
      </c>
      <c r="L2970" s="11">
        <v>42909.77</v>
      </c>
      <c r="M2970" s="9" t="s">
        <v>21</v>
      </c>
      <c r="N2970" s="9" t="s">
        <v>22</v>
      </c>
      <c r="O2970" s="9" t="s">
        <v>29</v>
      </c>
      <c r="P2970" s="9">
        <v>10</v>
      </c>
      <c r="Q2970" s="9">
        <v>2024</v>
      </c>
      <c r="R2970" s="11">
        <f>Raw_Data!$G2970*Raw_Data!$H2970</f>
        <v>132931.35999999999</v>
      </c>
      <c r="S2970" s="11">
        <f>Raw_Data!$R2970*Raw_Data!$I2970/100</f>
        <v>18091.958095999998</v>
      </c>
      <c r="T2970" s="11">
        <f>Raw_Data!$R2970-Raw_Data!$S2970</f>
        <v>114839.40190399998</v>
      </c>
      <c r="U2970" s="16">
        <f>Raw_Data!$L2970/Raw_Data!$J2970</f>
        <v>0.32279646599541789</v>
      </c>
    </row>
    <row r="2971" spans="1:21" x14ac:dyDescent="0.3">
      <c r="A2971" s="13" t="s">
        <v>3738</v>
      </c>
      <c r="B2971" s="12">
        <v>45570</v>
      </c>
      <c r="C2971" s="13" t="s">
        <v>40</v>
      </c>
      <c r="D2971" s="13" t="s">
        <v>1470</v>
      </c>
      <c r="E2971" s="13" t="s">
        <v>5788</v>
      </c>
      <c r="F2971" s="13" t="s">
        <v>27</v>
      </c>
      <c r="G2971" s="13">
        <v>92237.88</v>
      </c>
      <c r="H2971" s="13">
        <v>6</v>
      </c>
      <c r="I2971" s="14">
        <v>2.95</v>
      </c>
      <c r="J2971" s="15">
        <v>553427.27</v>
      </c>
      <c r="K2971" s="13">
        <v>74978.8</v>
      </c>
      <c r="L2971" s="15">
        <v>103554.49</v>
      </c>
      <c r="M2971" s="13" t="s">
        <v>21</v>
      </c>
      <c r="N2971" s="13" t="s">
        <v>28</v>
      </c>
      <c r="O2971" s="13" t="s">
        <v>23</v>
      </c>
      <c r="P2971" s="13">
        <v>10</v>
      </c>
      <c r="Q2971" s="13">
        <v>2024</v>
      </c>
      <c r="R2971" s="15">
        <f>Raw_Data!$G2971*Raw_Data!$H2971</f>
        <v>553427.28</v>
      </c>
      <c r="S2971" s="15">
        <f>Raw_Data!$R2971*Raw_Data!$I2971/100</f>
        <v>16326.104760000002</v>
      </c>
      <c r="T2971" s="15">
        <f>Raw_Data!$R2971-Raw_Data!$S2971</f>
        <v>537101.17524000001</v>
      </c>
      <c r="U2971" s="17">
        <f>Raw_Data!$L2971/Raw_Data!$J2971</f>
        <v>0.18711490310190171</v>
      </c>
    </row>
    <row r="2972" spans="1:21" x14ac:dyDescent="0.3">
      <c r="A2972" s="9" t="s">
        <v>3739</v>
      </c>
      <c r="B2972" s="8">
        <v>45570</v>
      </c>
      <c r="C2972" s="9" t="s">
        <v>40</v>
      </c>
      <c r="D2972" s="9" t="s">
        <v>1387</v>
      </c>
      <c r="E2972" s="9" t="s">
        <v>5785</v>
      </c>
      <c r="F2972" s="9" t="s">
        <v>20</v>
      </c>
      <c r="G2972" s="9">
        <v>81099.539999999994</v>
      </c>
      <c r="H2972" s="9">
        <v>4</v>
      </c>
      <c r="I2972" s="10">
        <v>7.78</v>
      </c>
      <c r="J2972" s="11">
        <v>324398.15000000002</v>
      </c>
      <c r="K2972" s="9">
        <v>62009.78</v>
      </c>
      <c r="L2972" s="11">
        <v>76359.039999999994</v>
      </c>
      <c r="M2972" s="9" t="s">
        <v>21</v>
      </c>
      <c r="N2972" s="9" t="s">
        <v>45</v>
      </c>
      <c r="O2972" s="9" t="s">
        <v>29</v>
      </c>
      <c r="P2972" s="9">
        <v>10</v>
      </c>
      <c r="Q2972" s="9">
        <v>2024</v>
      </c>
      <c r="R2972" s="11">
        <f>Raw_Data!$G2972*Raw_Data!$H2972</f>
        <v>324398.15999999997</v>
      </c>
      <c r="S2972" s="11">
        <f>Raw_Data!$R2972*Raw_Data!$I2972/100</f>
        <v>25238.176847999999</v>
      </c>
      <c r="T2972" s="11">
        <f>Raw_Data!$R2972-Raw_Data!$S2972</f>
        <v>299159.983152</v>
      </c>
      <c r="U2972" s="16">
        <f>Raw_Data!$L2972/Raw_Data!$J2972</f>
        <v>0.23538679243392721</v>
      </c>
    </row>
    <row r="2973" spans="1:21" x14ac:dyDescent="0.3">
      <c r="A2973" s="13" t="s">
        <v>3740</v>
      </c>
      <c r="B2973" s="12">
        <v>45570</v>
      </c>
      <c r="C2973" s="13" t="s">
        <v>40</v>
      </c>
      <c r="D2973" s="13" t="s">
        <v>246</v>
      </c>
      <c r="E2973" s="13" t="s">
        <v>5790</v>
      </c>
      <c r="F2973" s="13" t="s">
        <v>27</v>
      </c>
      <c r="G2973" s="13">
        <v>107076.91</v>
      </c>
      <c r="H2973" s="13">
        <v>76</v>
      </c>
      <c r="I2973" s="14">
        <v>2.5299999999999998</v>
      </c>
      <c r="J2973" s="15">
        <v>8137845.1200000001</v>
      </c>
      <c r="K2973" s="13">
        <v>77429.679999999993</v>
      </c>
      <c r="L2973" s="15">
        <v>2253189.5499999998</v>
      </c>
      <c r="M2973" s="13" t="s">
        <v>36</v>
      </c>
      <c r="N2973" s="13" t="s">
        <v>22</v>
      </c>
      <c r="O2973" s="13" t="s">
        <v>23</v>
      </c>
      <c r="P2973" s="13">
        <v>10</v>
      </c>
      <c r="Q2973" s="13">
        <v>2024</v>
      </c>
      <c r="R2973" s="15">
        <f>Raw_Data!$G2973*Raw_Data!$H2973</f>
        <v>8137845.1600000001</v>
      </c>
      <c r="S2973" s="15">
        <f>Raw_Data!$R2973*Raw_Data!$I2973/100</f>
        <v>205887.482548</v>
      </c>
      <c r="T2973" s="15">
        <f>Raw_Data!$R2973-Raw_Data!$S2973</f>
        <v>7931957.6774519999</v>
      </c>
      <c r="U2973" s="17">
        <f>Raw_Data!$L2973/Raw_Data!$J2973</f>
        <v>0.27687791015614704</v>
      </c>
    </row>
    <row r="2974" spans="1:21" x14ac:dyDescent="0.3">
      <c r="A2974" s="9" t="s">
        <v>3741</v>
      </c>
      <c r="B2974" s="8">
        <v>45571</v>
      </c>
      <c r="C2974" s="9" t="s">
        <v>25</v>
      </c>
      <c r="D2974" s="9" t="s">
        <v>725</v>
      </c>
      <c r="E2974" s="9" t="s">
        <v>5787</v>
      </c>
      <c r="F2974" s="9" t="s">
        <v>32</v>
      </c>
      <c r="G2974" s="9">
        <v>108966.84</v>
      </c>
      <c r="H2974" s="9">
        <v>10</v>
      </c>
      <c r="I2974" s="10">
        <v>14.47</v>
      </c>
      <c r="J2974" s="11">
        <v>1089668.45</v>
      </c>
      <c r="K2974" s="9">
        <v>88148.52</v>
      </c>
      <c r="L2974" s="11">
        <v>208183.24</v>
      </c>
      <c r="M2974" s="9" t="s">
        <v>21</v>
      </c>
      <c r="N2974" s="9" t="s">
        <v>22</v>
      </c>
      <c r="O2974" s="9" t="s">
        <v>29</v>
      </c>
      <c r="P2974" s="9">
        <v>10</v>
      </c>
      <c r="Q2974" s="9">
        <v>2024</v>
      </c>
      <c r="R2974" s="11">
        <f>Raw_Data!$G2974*Raw_Data!$H2974</f>
        <v>1089668.3999999999</v>
      </c>
      <c r="S2974" s="11">
        <f>Raw_Data!$R2974*Raw_Data!$I2974/100</f>
        <v>157675.01748000001</v>
      </c>
      <c r="T2974" s="11">
        <f>Raw_Data!$R2974-Raw_Data!$S2974</f>
        <v>931993.38251999987</v>
      </c>
      <c r="U2974" s="16">
        <f>Raw_Data!$L2974/Raw_Data!$J2974</f>
        <v>0.19105191124878398</v>
      </c>
    </row>
    <row r="2975" spans="1:21" x14ac:dyDescent="0.3">
      <c r="A2975" s="13" t="s">
        <v>3742</v>
      </c>
      <c r="B2975" s="12">
        <v>45571</v>
      </c>
      <c r="C2975" s="13" t="s">
        <v>40</v>
      </c>
      <c r="D2975" s="13" t="s">
        <v>2857</v>
      </c>
      <c r="E2975" s="13" t="s">
        <v>5788</v>
      </c>
      <c r="F2975" s="13" t="s">
        <v>27</v>
      </c>
      <c r="G2975" s="13">
        <v>97142.98</v>
      </c>
      <c r="H2975" s="13">
        <v>7</v>
      </c>
      <c r="I2975" s="14">
        <v>2.5099999999999998</v>
      </c>
      <c r="J2975" s="15">
        <v>680000.86</v>
      </c>
      <c r="K2975" s="13">
        <v>73479.509999999995</v>
      </c>
      <c r="L2975" s="15">
        <v>165644.26999999999</v>
      </c>
      <c r="M2975" s="13" t="s">
        <v>21</v>
      </c>
      <c r="N2975" s="13" t="s">
        <v>22</v>
      </c>
      <c r="O2975" s="13" t="s">
        <v>23</v>
      </c>
      <c r="P2975" s="13">
        <v>10</v>
      </c>
      <c r="Q2975" s="13">
        <v>2024</v>
      </c>
      <c r="R2975" s="15">
        <f>Raw_Data!$G2975*Raw_Data!$H2975</f>
        <v>680000.86</v>
      </c>
      <c r="S2975" s="15">
        <f>Raw_Data!$R2975*Raw_Data!$I2975/100</f>
        <v>17068.021585999999</v>
      </c>
      <c r="T2975" s="15">
        <f>Raw_Data!$R2975-Raw_Data!$S2975</f>
        <v>662932.838414</v>
      </c>
      <c r="U2975" s="17">
        <f>Raw_Data!$L2975/Raw_Data!$J2975</f>
        <v>0.24359420663085632</v>
      </c>
    </row>
    <row r="2976" spans="1:21" x14ac:dyDescent="0.3">
      <c r="A2976" s="9" t="s">
        <v>3743</v>
      </c>
      <c r="B2976" s="8">
        <v>45571</v>
      </c>
      <c r="C2976" s="9" t="s">
        <v>34</v>
      </c>
      <c r="D2976" s="9" t="s">
        <v>353</v>
      </c>
      <c r="E2976" s="9" t="s">
        <v>5790</v>
      </c>
      <c r="F2976" s="9" t="s">
        <v>42</v>
      </c>
      <c r="G2976" s="9">
        <v>74389.259999999995</v>
      </c>
      <c r="H2976" s="9">
        <v>8</v>
      </c>
      <c r="I2976" s="10">
        <v>0.49</v>
      </c>
      <c r="J2976" s="11">
        <v>595114.06000000006</v>
      </c>
      <c r="K2976" s="9">
        <v>52174.45</v>
      </c>
      <c r="L2976" s="11">
        <v>177718.45</v>
      </c>
      <c r="M2976" s="9" t="s">
        <v>21</v>
      </c>
      <c r="N2976" s="9" t="s">
        <v>58</v>
      </c>
      <c r="O2976" s="9" t="s">
        <v>23</v>
      </c>
      <c r="P2976" s="9">
        <v>10</v>
      </c>
      <c r="Q2976" s="9">
        <v>2024</v>
      </c>
      <c r="R2976" s="11">
        <f>Raw_Data!$G2976*Raw_Data!$H2976</f>
        <v>595114.07999999996</v>
      </c>
      <c r="S2976" s="11">
        <f>Raw_Data!$R2976*Raw_Data!$I2976/100</f>
        <v>2916.0589919999998</v>
      </c>
      <c r="T2976" s="11">
        <f>Raw_Data!$R2976-Raw_Data!$S2976</f>
        <v>592198.02100800001</v>
      </c>
      <c r="U2976" s="16">
        <f>Raw_Data!$L2976/Raw_Data!$J2976</f>
        <v>0.29862922411881848</v>
      </c>
    </row>
    <row r="2977" spans="1:21" x14ac:dyDescent="0.3">
      <c r="A2977" s="13" t="s">
        <v>3744</v>
      </c>
      <c r="B2977" s="12">
        <v>45571</v>
      </c>
      <c r="C2977" s="13" t="s">
        <v>34</v>
      </c>
      <c r="D2977" s="13" t="s">
        <v>1418</v>
      </c>
      <c r="E2977" s="13" t="s">
        <v>5790</v>
      </c>
      <c r="F2977" s="13" t="s">
        <v>32</v>
      </c>
      <c r="G2977" s="13">
        <v>61414.8</v>
      </c>
      <c r="H2977" s="13">
        <v>13</v>
      </c>
      <c r="I2977" s="14">
        <v>14.23</v>
      </c>
      <c r="J2977" s="15">
        <v>798392.38</v>
      </c>
      <c r="K2977" s="13">
        <v>52095.66</v>
      </c>
      <c r="L2977" s="15">
        <v>121148.86</v>
      </c>
      <c r="M2977" s="13" t="s">
        <v>21</v>
      </c>
      <c r="N2977" s="13" t="s">
        <v>28</v>
      </c>
      <c r="O2977" s="13" t="s">
        <v>29</v>
      </c>
      <c r="P2977" s="13">
        <v>10</v>
      </c>
      <c r="Q2977" s="13">
        <v>2024</v>
      </c>
      <c r="R2977" s="15">
        <f>Raw_Data!$G2977*Raw_Data!$H2977</f>
        <v>798392.4</v>
      </c>
      <c r="S2977" s="15">
        <f>Raw_Data!$R2977*Raw_Data!$I2977/100</f>
        <v>113611.23852</v>
      </c>
      <c r="T2977" s="15">
        <f>Raw_Data!$R2977-Raw_Data!$S2977</f>
        <v>684781.16148000001</v>
      </c>
      <c r="U2977" s="17">
        <f>Raw_Data!$L2977/Raw_Data!$J2977</f>
        <v>0.15174100233772272</v>
      </c>
    </row>
    <row r="2978" spans="1:21" x14ac:dyDescent="0.3">
      <c r="A2978" s="9" t="s">
        <v>3745</v>
      </c>
      <c r="B2978" s="8">
        <v>45571</v>
      </c>
      <c r="C2978" s="9" t="s">
        <v>18</v>
      </c>
      <c r="D2978" s="9" t="s">
        <v>2193</v>
      </c>
      <c r="E2978" s="9" t="s">
        <v>5787</v>
      </c>
      <c r="F2978" s="9" t="s">
        <v>32</v>
      </c>
      <c r="G2978" s="9">
        <v>65075.35</v>
      </c>
      <c r="H2978" s="9">
        <v>9</v>
      </c>
      <c r="I2978" s="10">
        <v>5.23</v>
      </c>
      <c r="J2978" s="11">
        <v>585678.11</v>
      </c>
      <c r="K2978" s="9">
        <v>53011.37</v>
      </c>
      <c r="L2978" s="11">
        <v>108575.74</v>
      </c>
      <c r="M2978" s="9" t="s">
        <v>21</v>
      </c>
      <c r="N2978" s="9" t="s">
        <v>22</v>
      </c>
      <c r="O2978" s="9" t="s">
        <v>23</v>
      </c>
      <c r="P2978" s="9">
        <v>10</v>
      </c>
      <c r="Q2978" s="9">
        <v>2024</v>
      </c>
      <c r="R2978" s="11">
        <f>Raw_Data!$G2978*Raw_Data!$H2978</f>
        <v>585678.15</v>
      </c>
      <c r="S2978" s="11">
        <f>Raw_Data!$R2978*Raw_Data!$I2978/100</f>
        <v>30630.967245000003</v>
      </c>
      <c r="T2978" s="11">
        <f>Raw_Data!$R2978-Raw_Data!$S2978</f>
        <v>555047.18275500007</v>
      </c>
      <c r="U2978" s="16">
        <f>Raw_Data!$L2978/Raw_Data!$J2978</f>
        <v>0.18538466462405434</v>
      </c>
    </row>
    <row r="2979" spans="1:21" x14ac:dyDescent="0.3">
      <c r="A2979" s="13" t="s">
        <v>3746</v>
      </c>
      <c r="B2979" s="12">
        <v>45572</v>
      </c>
      <c r="C2979" s="13" t="s">
        <v>47</v>
      </c>
      <c r="D2979" s="13" t="s">
        <v>2190</v>
      </c>
      <c r="E2979" s="13" t="s">
        <v>5786</v>
      </c>
      <c r="F2979" s="13" t="s">
        <v>42</v>
      </c>
      <c r="G2979" s="13">
        <v>58446.58</v>
      </c>
      <c r="H2979" s="13">
        <v>7</v>
      </c>
      <c r="I2979" s="14">
        <v>3.77</v>
      </c>
      <c r="J2979" s="15">
        <v>409126.06</v>
      </c>
      <c r="K2979" s="13">
        <v>41468.54</v>
      </c>
      <c r="L2979" s="15">
        <v>118846.29</v>
      </c>
      <c r="M2979" s="13" t="s">
        <v>21</v>
      </c>
      <c r="N2979" s="13" t="s">
        <v>45</v>
      </c>
      <c r="O2979" s="13" t="s">
        <v>23</v>
      </c>
      <c r="P2979" s="13">
        <v>10</v>
      </c>
      <c r="Q2979" s="13">
        <v>2024</v>
      </c>
      <c r="R2979" s="15">
        <f>Raw_Data!$G2979*Raw_Data!$H2979</f>
        <v>409126.06</v>
      </c>
      <c r="S2979" s="15">
        <f>Raw_Data!$R2979*Raw_Data!$I2979/100</f>
        <v>15424.052462</v>
      </c>
      <c r="T2979" s="15">
        <f>Raw_Data!$R2979-Raw_Data!$S2979</f>
        <v>393702.00753800001</v>
      </c>
      <c r="U2979" s="17">
        <f>Raw_Data!$L2979/Raw_Data!$J2979</f>
        <v>0.29048819329670661</v>
      </c>
    </row>
    <row r="2980" spans="1:21" x14ac:dyDescent="0.3">
      <c r="A2980" s="9" t="s">
        <v>3747</v>
      </c>
      <c r="B2980" s="8">
        <v>45572</v>
      </c>
      <c r="C2980" s="9" t="s">
        <v>34</v>
      </c>
      <c r="D2980" s="9" t="s">
        <v>918</v>
      </c>
      <c r="E2980" s="9" t="s">
        <v>5785</v>
      </c>
      <c r="F2980" s="9" t="s">
        <v>20</v>
      </c>
      <c r="G2980" s="9">
        <v>68237.600000000006</v>
      </c>
      <c r="H2980" s="9">
        <v>9</v>
      </c>
      <c r="I2980" s="10">
        <v>4</v>
      </c>
      <c r="J2980" s="11">
        <v>614138.36</v>
      </c>
      <c r="K2980" s="9">
        <v>56951.49</v>
      </c>
      <c r="L2980" s="11">
        <v>101574.99</v>
      </c>
      <c r="M2980" s="9" t="s">
        <v>21</v>
      </c>
      <c r="N2980" s="9" t="s">
        <v>28</v>
      </c>
      <c r="O2980" s="9" t="s">
        <v>23</v>
      </c>
      <c r="P2980" s="9">
        <v>10</v>
      </c>
      <c r="Q2980" s="9">
        <v>2024</v>
      </c>
      <c r="R2980" s="11">
        <f>Raw_Data!$G2980*Raw_Data!$H2980</f>
        <v>614138.4</v>
      </c>
      <c r="S2980" s="11">
        <f>Raw_Data!$R2980*Raw_Data!$I2980/100</f>
        <v>24565.536</v>
      </c>
      <c r="T2980" s="11">
        <f>Raw_Data!$R2980-Raw_Data!$S2980</f>
        <v>589572.86400000006</v>
      </c>
      <c r="U2980" s="16">
        <f>Raw_Data!$L2980/Raw_Data!$J2980</f>
        <v>0.16539430951683268</v>
      </c>
    </row>
    <row r="2981" spans="1:21" x14ac:dyDescent="0.3">
      <c r="A2981" s="13" t="s">
        <v>3748</v>
      </c>
      <c r="B2981" s="12">
        <v>45572</v>
      </c>
      <c r="C2981" s="13" t="s">
        <v>18</v>
      </c>
      <c r="D2981" s="13" t="s">
        <v>459</v>
      </c>
      <c r="E2981" s="13" t="s">
        <v>5787</v>
      </c>
      <c r="F2981" s="13" t="s">
        <v>20</v>
      </c>
      <c r="G2981" s="13">
        <v>55139.360000000001</v>
      </c>
      <c r="H2981" s="13">
        <v>3</v>
      </c>
      <c r="I2981" s="14">
        <v>12.66</v>
      </c>
      <c r="J2981" s="15">
        <v>165418.09</v>
      </c>
      <c r="K2981" s="13">
        <v>45168.07</v>
      </c>
      <c r="L2981" s="15">
        <v>29913.87</v>
      </c>
      <c r="M2981" s="13" t="s">
        <v>21</v>
      </c>
      <c r="N2981" s="13" t="s">
        <v>28</v>
      </c>
      <c r="O2981" s="13" t="s">
        <v>29</v>
      </c>
      <c r="P2981" s="13">
        <v>10</v>
      </c>
      <c r="Q2981" s="13">
        <v>2024</v>
      </c>
      <c r="R2981" s="15">
        <f>Raw_Data!$G2981*Raw_Data!$H2981</f>
        <v>165418.08000000002</v>
      </c>
      <c r="S2981" s="15">
        <f>Raw_Data!$R2981*Raw_Data!$I2981/100</f>
        <v>20941.928928000001</v>
      </c>
      <c r="T2981" s="15">
        <f>Raw_Data!$R2981-Raw_Data!$S2981</f>
        <v>144476.15107200001</v>
      </c>
      <c r="U2981" s="17">
        <f>Raw_Data!$L2981/Raw_Data!$J2981</f>
        <v>0.18083796034641678</v>
      </c>
    </row>
    <row r="2982" spans="1:21" x14ac:dyDescent="0.3">
      <c r="A2982" s="9" t="s">
        <v>3749</v>
      </c>
      <c r="B2982" s="8">
        <v>45572</v>
      </c>
      <c r="C2982" s="9" t="s">
        <v>40</v>
      </c>
      <c r="D2982" s="9" t="s">
        <v>496</v>
      </c>
      <c r="E2982" s="9" t="s">
        <v>5790</v>
      </c>
      <c r="F2982" s="9" t="s">
        <v>55</v>
      </c>
      <c r="G2982" s="9">
        <v>97218.1</v>
      </c>
      <c r="H2982" s="9">
        <v>10</v>
      </c>
      <c r="I2982" s="10">
        <v>9.7899999999999991</v>
      </c>
      <c r="J2982" s="11">
        <v>972180.96</v>
      </c>
      <c r="K2982" s="9">
        <v>68945.06</v>
      </c>
      <c r="L2982" s="11">
        <v>282730.39</v>
      </c>
      <c r="M2982" s="9" t="s">
        <v>21</v>
      </c>
      <c r="N2982" s="9" t="s">
        <v>22</v>
      </c>
      <c r="O2982" s="9" t="s">
        <v>29</v>
      </c>
      <c r="P2982" s="9">
        <v>10</v>
      </c>
      <c r="Q2982" s="9">
        <v>2024</v>
      </c>
      <c r="R2982" s="11">
        <f>Raw_Data!$G2982*Raw_Data!$H2982</f>
        <v>972181</v>
      </c>
      <c r="S2982" s="11">
        <f>Raw_Data!$R2982*Raw_Data!$I2982/100</f>
        <v>95176.519899999985</v>
      </c>
      <c r="T2982" s="11">
        <f>Raw_Data!$R2982-Raw_Data!$S2982</f>
        <v>877004.48010000004</v>
      </c>
      <c r="U2982" s="16">
        <f>Raw_Data!$L2982/Raw_Data!$J2982</f>
        <v>0.29082074390759516</v>
      </c>
    </row>
    <row r="2983" spans="1:21" x14ac:dyDescent="0.3">
      <c r="A2983" s="13" t="s">
        <v>3750</v>
      </c>
      <c r="B2983" s="12">
        <v>45572</v>
      </c>
      <c r="C2983" s="13" t="s">
        <v>25</v>
      </c>
      <c r="D2983" s="13" t="s">
        <v>348</v>
      </c>
      <c r="E2983" s="13" t="s">
        <v>5789</v>
      </c>
      <c r="F2983" s="13" t="s">
        <v>20</v>
      </c>
      <c r="G2983" s="13">
        <v>107319.7</v>
      </c>
      <c r="H2983" s="13">
        <v>5</v>
      </c>
      <c r="I2983" s="14">
        <v>0.47</v>
      </c>
      <c r="J2983" s="15">
        <v>536598.51</v>
      </c>
      <c r="K2983" s="13">
        <v>86583.47</v>
      </c>
      <c r="L2983" s="15">
        <v>103681.16</v>
      </c>
      <c r="M2983" s="13" t="s">
        <v>21</v>
      </c>
      <c r="N2983" s="13" t="s">
        <v>45</v>
      </c>
      <c r="O2983" s="13" t="s">
        <v>23</v>
      </c>
      <c r="P2983" s="13">
        <v>10</v>
      </c>
      <c r="Q2983" s="13">
        <v>2024</v>
      </c>
      <c r="R2983" s="15">
        <f>Raw_Data!$G2983*Raw_Data!$H2983</f>
        <v>536598.5</v>
      </c>
      <c r="S2983" s="15">
        <f>Raw_Data!$R2983*Raw_Data!$I2983/100</f>
        <v>2522.0129499999998</v>
      </c>
      <c r="T2983" s="15">
        <f>Raw_Data!$R2983-Raw_Data!$S2983</f>
        <v>534076.48705</v>
      </c>
      <c r="U2983" s="17">
        <f>Raw_Data!$L2983/Raw_Data!$J2983</f>
        <v>0.19321924691889286</v>
      </c>
    </row>
    <row r="2984" spans="1:21" x14ac:dyDescent="0.3">
      <c r="A2984" s="9" t="s">
        <v>3751</v>
      </c>
      <c r="B2984" s="8">
        <v>45572</v>
      </c>
      <c r="C2984" s="9" t="s">
        <v>47</v>
      </c>
      <c r="D2984" s="9" t="s">
        <v>2555</v>
      </c>
      <c r="E2984" s="9" t="s">
        <v>5787</v>
      </c>
      <c r="F2984" s="9" t="s">
        <v>55</v>
      </c>
      <c r="G2984" s="9">
        <v>60337.66</v>
      </c>
      <c r="H2984" s="9">
        <v>4</v>
      </c>
      <c r="I2984" s="10">
        <v>8.52</v>
      </c>
      <c r="J2984" s="11">
        <v>241350.64</v>
      </c>
      <c r="K2984" s="9">
        <v>41974.080000000002</v>
      </c>
      <c r="L2984" s="11">
        <v>73454.33</v>
      </c>
      <c r="M2984" s="9" t="s">
        <v>21</v>
      </c>
      <c r="N2984" s="9" t="s">
        <v>22</v>
      </c>
      <c r="O2984" s="9" t="s">
        <v>29</v>
      </c>
      <c r="P2984" s="9">
        <v>10</v>
      </c>
      <c r="Q2984" s="9">
        <v>2024</v>
      </c>
      <c r="R2984" s="11">
        <f>Raw_Data!$G2984*Raw_Data!$H2984</f>
        <v>241350.64</v>
      </c>
      <c r="S2984" s="11">
        <f>Raw_Data!$R2984*Raw_Data!$I2984/100</f>
        <v>20563.074528000001</v>
      </c>
      <c r="T2984" s="11">
        <f>Raw_Data!$R2984-Raw_Data!$S2984</f>
        <v>220787.56547200002</v>
      </c>
      <c r="U2984" s="16">
        <f>Raw_Data!$L2984/Raw_Data!$J2984</f>
        <v>0.30434694517487088</v>
      </c>
    </row>
    <row r="2985" spans="1:21" x14ac:dyDescent="0.3">
      <c r="A2985" s="13" t="s">
        <v>3752</v>
      </c>
      <c r="B2985" s="12">
        <v>45573</v>
      </c>
      <c r="C2985" s="13" t="s">
        <v>34</v>
      </c>
      <c r="D2985" s="13" t="s">
        <v>1380</v>
      </c>
      <c r="E2985" s="13" t="s">
        <v>5790</v>
      </c>
      <c r="F2985" s="13" t="s">
        <v>27</v>
      </c>
      <c r="G2985" s="13">
        <v>69318.3</v>
      </c>
      <c r="H2985" s="13">
        <v>7</v>
      </c>
      <c r="I2985" s="14">
        <v>0.22</v>
      </c>
      <c r="J2985" s="15">
        <v>485228.11</v>
      </c>
      <c r="K2985" s="13">
        <v>53847.519999999997</v>
      </c>
      <c r="L2985" s="15">
        <v>108295.47</v>
      </c>
      <c r="M2985" s="13" t="s">
        <v>21</v>
      </c>
      <c r="N2985" s="13" t="s">
        <v>28</v>
      </c>
      <c r="O2985" s="13" t="s">
        <v>23</v>
      </c>
      <c r="P2985" s="13">
        <v>10</v>
      </c>
      <c r="Q2985" s="13">
        <v>2024</v>
      </c>
      <c r="R2985" s="15">
        <f>Raw_Data!$G2985*Raw_Data!$H2985</f>
        <v>485228.10000000003</v>
      </c>
      <c r="S2985" s="15">
        <f>Raw_Data!$R2985*Raw_Data!$I2985/100</f>
        <v>1067.5018200000002</v>
      </c>
      <c r="T2985" s="15">
        <f>Raw_Data!$R2985-Raw_Data!$S2985</f>
        <v>484160.59818000003</v>
      </c>
      <c r="U2985" s="17">
        <f>Raw_Data!$L2985/Raw_Data!$J2985</f>
        <v>0.22318465844857999</v>
      </c>
    </row>
    <row r="2986" spans="1:21" x14ac:dyDescent="0.3">
      <c r="A2986" s="9" t="s">
        <v>3753</v>
      </c>
      <c r="B2986" s="8">
        <v>45573</v>
      </c>
      <c r="C2986" s="9" t="s">
        <v>47</v>
      </c>
      <c r="D2986" s="9" t="s">
        <v>2206</v>
      </c>
      <c r="E2986" s="9" t="s">
        <v>5785</v>
      </c>
      <c r="F2986" s="9" t="s">
        <v>27</v>
      </c>
      <c r="G2986" s="9">
        <v>52637.86</v>
      </c>
      <c r="H2986" s="9">
        <v>11</v>
      </c>
      <c r="I2986" s="10">
        <v>0.67</v>
      </c>
      <c r="J2986" s="11">
        <v>579016.49</v>
      </c>
      <c r="K2986" s="9">
        <v>40913.1</v>
      </c>
      <c r="L2986" s="11">
        <v>128972.4</v>
      </c>
      <c r="M2986" s="9" t="s">
        <v>36</v>
      </c>
      <c r="N2986" s="9" t="s">
        <v>58</v>
      </c>
      <c r="O2986" s="9" t="s">
        <v>23</v>
      </c>
      <c r="P2986" s="9">
        <v>10</v>
      </c>
      <c r="Q2986" s="9">
        <v>2024</v>
      </c>
      <c r="R2986" s="11">
        <f>Raw_Data!$G2986*Raw_Data!$H2986</f>
        <v>579016.46</v>
      </c>
      <c r="S2986" s="11">
        <f>Raw_Data!$R2986*Raw_Data!$I2986/100</f>
        <v>3879.4102819999998</v>
      </c>
      <c r="T2986" s="11">
        <f>Raw_Data!$R2986-Raw_Data!$S2986</f>
        <v>575137.04971799999</v>
      </c>
      <c r="U2986" s="16">
        <f>Raw_Data!$L2986/Raw_Data!$J2986</f>
        <v>0.2227439152898737</v>
      </c>
    </row>
    <row r="2987" spans="1:21" x14ac:dyDescent="0.3">
      <c r="A2987" s="13" t="s">
        <v>3754</v>
      </c>
      <c r="B2987" s="12">
        <v>45573</v>
      </c>
      <c r="C2987" s="13" t="s">
        <v>40</v>
      </c>
      <c r="D2987" s="13" t="s">
        <v>415</v>
      </c>
      <c r="E2987" s="13" t="s">
        <v>5788</v>
      </c>
      <c r="F2987" s="13" t="s">
        <v>42</v>
      </c>
      <c r="G2987" s="13">
        <v>112191.69</v>
      </c>
      <c r="H2987" s="13">
        <v>88</v>
      </c>
      <c r="I2987" s="14">
        <v>2.82</v>
      </c>
      <c r="J2987" s="15">
        <v>9872868.4299999997</v>
      </c>
      <c r="K2987" s="13">
        <v>76480.12</v>
      </c>
      <c r="L2987" s="15">
        <v>3142617.79</v>
      </c>
      <c r="M2987" s="13" t="s">
        <v>36</v>
      </c>
      <c r="N2987" s="13" t="s">
        <v>58</v>
      </c>
      <c r="O2987" s="13" t="s">
        <v>23</v>
      </c>
      <c r="P2987" s="13">
        <v>10</v>
      </c>
      <c r="Q2987" s="13">
        <v>2024</v>
      </c>
      <c r="R2987" s="15">
        <f>Raw_Data!$G2987*Raw_Data!$H2987</f>
        <v>9872868.7200000007</v>
      </c>
      <c r="S2987" s="15">
        <f>Raw_Data!$R2987*Raw_Data!$I2987/100</f>
        <v>278414.89790400001</v>
      </c>
      <c r="T2987" s="15">
        <f>Raw_Data!$R2987-Raw_Data!$S2987</f>
        <v>9594453.8220960014</v>
      </c>
      <c r="U2987" s="17">
        <f>Raw_Data!$L2987/Raw_Data!$J2987</f>
        <v>0.31830848474094375</v>
      </c>
    </row>
    <row r="2988" spans="1:21" x14ac:dyDescent="0.3">
      <c r="A2988" s="9" t="s">
        <v>3755</v>
      </c>
      <c r="B2988" s="8">
        <v>45573</v>
      </c>
      <c r="C2988" s="9" t="s">
        <v>40</v>
      </c>
      <c r="D2988" s="9" t="s">
        <v>567</v>
      </c>
      <c r="E2988" s="9" t="s">
        <v>5786</v>
      </c>
      <c r="F2988" s="9" t="s">
        <v>27</v>
      </c>
      <c r="G2988" s="9">
        <v>79886.97</v>
      </c>
      <c r="H2988" s="9">
        <v>7</v>
      </c>
      <c r="I2988" s="10">
        <v>4</v>
      </c>
      <c r="J2988" s="11">
        <v>559208.81000000006</v>
      </c>
      <c r="K2988" s="9">
        <v>64930.47</v>
      </c>
      <c r="L2988" s="11">
        <v>104695.49</v>
      </c>
      <c r="M2988" s="9" t="s">
        <v>21</v>
      </c>
      <c r="N2988" s="9" t="s">
        <v>28</v>
      </c>
      <c r="O2988" s="9" t="s">
        <v>23</v>
      </c>
      <c r="P2988" s="9">
        <v>10</v>
      </c>
      <c r="Q2988" s="9">
        <v>2024</v>
      </c>
      <c r="R2988" s="11">
        <f>Raw_Data!$G2988*Raw_Data!$H2988</f>
        <v>559208.79</v>
      </c>
      <c r="S2988" s="11">
        <f>Raw_Data!$R2988*Raw_Data!$I2988/100</f>
        <v>22368.351600000002</v>
      </c>
      <c r="T2988" s="11">
        <f>Raw_Data!$R2988-Raw_Data!$S2988</f>
        <v>536840.43839999998</v>
      </c>
      <c r="U2988" s="16">
        <f>Raw_Data!$L2988/Raw_Data!$J2988</f>
        <v>0.18722074496644642</v>
      </c>
    </row>
    <row r="2989" spans="1:21" x14ac:dyDescent="0.3">
      <c r="A2989" s="13" t="s">
        <v>3756</v>
      </c>
      <c r="B2989" s="12">
        <v>45573</v>
      </c>
      <c r="C2989" s="13" t="s">
        <v>25</v>
      </c>
      <c r="D2989" s="13" t="s">
        <v>1585</v>
      </c>
      <c r="E2989" s="13" t="s">
        <v>5790</v>
      </c>
      <c r="F2989" s="13" t="s">
        <v>32</v>
      </c>
      <c r="G2989" s="13">
        <v>113616.48</v>
      </c>
      <c r="H2989" s="13">
        <v>111</v>
      </c>
      <c r="I2989" s="14">
        <v>0.77</v>
      </c>
      <c r="J2989" s="15">
        <v>12611429.369999999</v>
      </c>
      <c r="K2989" s="13">
        <v>91477.24</v>
      </c>
      <c r="L2989" s="15">
        <v>2457455.58</v>
      </c>
      <c r="M2989" s="13" t="s">
        <v>36</v>
      </c>
      <c r="N2989" s="13" t="s">
        <v>58</v>
      </c>
      <c r="O2989" s="13" t="s">
        <v>23</v>
      </c>
      <c r="P2989" s="13">
        <v>10</v>
      </c>
      <c r="Q2989" s="13">
        <v>2024</v>
      </c>
      <c r="R2989" s="15">
        <f>Raw_Data!$G2989*Raw_Data!$H2989</f>
        <v>12611429.279999999</v>
      </c>
      <c r="S2989" s="15">
        <f>Raw_Data!$R2989*Raw_Data!$I2989/100</f>
        <v>97108.005455999984</v>
      </c>
      <c r="T2989" s="15">
        <f>Raw_Data!$R2989-Raw_Data!$S2989</f>
        <v>12514321.274543999</v>
      </c>
      <c r="U2989" s="17">
        <f>Raw_Data!$L2989/Raw_Data!$J2989</f>
        <v>0.19485940157154449</v>
      </c>
    </row>
    <row r="2990" spans="1:21" x14ac:dyDescent="0.3">
      <c r="A2990" s="9" t="s">
        <v>3757</v>
      </c>
      <c r="B2990" s="8">
        <v>45573</v>
      </c>
      <c r="C2990" s="9" t="s">
        <v>40</v>
      </c>
      <c r="D2990" s="9" t="s">
        <v>170</v>
      </c>
      <c r="E2990" s="9" t="s">
        <v>5786</v>
      </c>
      <c r="F2990" s="9" t="s">
        <v>20</v>
      </c>
      <c r="G2990" s="9">
        <v>112621.79</v>
      </c>
      <c r="H2990" s="9">
        <v>6</v>
      </c>
      <c r="I2990" s="10">
        <v>0.36</v>
      </c>
      <c r="J2990" s="11">
        <v>675730.75</v>
      </c>
      <c r="K2990" s="9">
        <v>94444.51</v>
      </c>
      <c r="L2990" s="11">
        <v>109063.72</v>
      </c>
      <c r="M2990" s="9" t="s">
        <v>21</v>
      </c>
      <c r="N2990" s="9" t="s">
        <v>28</v>
      </c>
      <c r="O2990" s="9" t="s">
        <v>23</v>
      </c>
      <c r="P2990" s="9">
        <v>10</v>
      </c>
      <c r="Q2990" s="9">
        <v>2024</v>
      </c>
      <c r="R2990" s="11">
        <f>Raw_Data!$G2990*Raw_Data!$H2990</f>
        <v>675730.74</v>
      </c>
      <c r="S2990" s="11">
        <f>Raw_Data!$R2990*Raw_Data!$I2990/100</f>
        <v>2432.6306639999998</v>
      </c>
      <c r="T2990" s="11">
        <f>Raw_Data!$R2990-Raw_Data!$S2990</f>
        <v>673298.10933599994</v>
      </c>
      <c r="U2990" s="16">
        <f>Raw_Data!$L2990/Raw_Data!$J2990</f>
        <v>0.16140114979228043</v>
      </c>
    </row>
    <row r="2991" spans="1:21" x14ac:dyDescent="0.3">
      <c r="A2991" s="13" t="s">
        <v>3758</v>
      </c>
      <c r="B2991" s="12">
        <v>45574</v>
      </c>
      <c r="C2991" s="13" t="s">
        <v>25</v>
      </c>
      <c r="D2991" s="13" t="s">
        <v>433</v>
      </c>
      <c r="E2991" s="13" t="s">
        <v>5790</v>
      </c>
      <c r="F2991" s="13" t="s">
        <v>55</v>
      </c>
      <c r="G2991" s="13">
        <v>115258.64</v>
      </c>
      <c r="H2991" s="13">
        <v>6</v>
      </c>
      <c r="I2991" s="14">
        <v>2.25</v>
      </c>
      <c r="J2991" s="15">
        <v>691551.84</v>
      </c>
      <c r="K2991" s="13">
        <v>84488.55</v>
      </c>
      <c r="L2991" s="15">
        <v>184620.53</v>
      </c>
      <c r="M2991" s="13" t="s">
        <v>21</v>
      </c>
      <c r="N2991" s="13" t="s">
        <v>22</v>
      </c>
      <c r="O2991" s="13" t="s">
        <v>23</v>
      </c>
      <c r="P2991" s="13">
        <v>10</v>
      </c>
      <c r="Q2991" s="13">
        <v>2024</v>
      </c>
      <c r="R2991" s="15">
        <f>Raw_Data!$G2991*Raw_Data!$H2991</f>
        <v>691551.84</v>
      </c>
      <c r="S2991" s="15">
        <f>Raw_Data!$R2991*Raw_Data!$I2991/100</f>
        <v>15559.916399999998</v>
      </c>
      <c r="T2991" s="15">
        <f>Raw_Data!$R2991-Raw_Data!$S2991</f>
        <v>675991.92359999998</v>
      </c>
      <c r="U2991" s="17">
        <f>Raw_Data!$L2991/Raw_Data!$J2991</f>
        <v>0.26696556833685819</v>
      </c>
    </row>
    <row r="2992" spans="1:21" x14ac:dyDescent="0.3">
      <c r="A2992" s="9" t="s">
        <v>3759</v>
      </c>
      <c r="B2992" s="8">
        <v>45574</v>
      </c>
      <c r="C2992" s="9" t="s">
        <v>25</v>
      </c>
      <c r="D2992" s="9" t="s">
        <v>783</v>
      </c>
      <c r="E2992" s="9" t="s">
        <v>5788</v>
      </c>
      <c r="F2992" s="9" t="s">
        <v>42</v>
      </c>
      <c r="G2992" s="9">
        <v>96703.72</v>
      </c>
      <c r="H2992" s="9">
        <v>5</v>
      </c>
      <c r="I2992" s="10">
        <v>14.77</v>
      </c>
      <c r="J2992" s="11">
        <v>483518.58</v>
      </c>
      <c r="K2992" s="9">
        <v>69381.789999999994</v>
      </c>
      <c r="L2992" s="11">
        <v>136609.65</v>
      </c>
      <c r="M2992" s="9" t="s">
        <v>21</v>
      </c>
      <c r="N2992" s="9" t="s">
        <v>28</v>
      </c>
      <c r="O2992" s="9" t="s">
        <v>29</v>
      </c>
      <c r="P2992" s="9">
        <v>10</v>
      </c>
      <c r="Q2992" s="9">
        <v>2024</v>
      </c>
      <c r="R2992" s="11">
        <f>Raw_Data!$G2992*Raw_Data!$H2992</f>
        <v>483518.6</v>
      </c>
      <c r="S2992" s="11">
        <f>Raw_Data!$R2992*Raw_Data!$I2992/100</f>
        <v>71415.697219999987</v>
      </c>
      <c r="T2992" s="11">
        <f>Raw_Data!$R2992-Raw_Data!$S2992</f>
        <v>412102.90278</v>
      </c>
      <c r="U2992" s="16">
        <f>Raw_Data!$L2992/Raw_Data!$J2992</f>
        <v>0.28253236928351333</v>
      </c>
    </row>
    <row r="2993" spans="1:21" x14ac:dyDescent="0.3">
      <c r="A2993" s="13" t="s">
        <v>3760</v>
      </c>
      <c r="B2993" s="12">
        <v>45574</v>
      </c>
      <c r="C2993" s="13" t="s">
        <v>25</v>
      </c>
      <c r="D2993" s="13" t="s">
        <v>632</v>
      </c>
      <c r="E2993" s="13" t="s">
        <v>5785</v>
      </c>
      <c r="F2993" s="13" t="s">
        <v>32</v>
      </c>
      <c r="G2993" s="13">
        <v>86280.37</v>
      </c>
      <c r="H2993" s="13">
        <v>14</v>
      </c>
      <c r="I2993" s="14">
        <v>1.81</v>
      </c>
      <c r="J2993" s="15">
        <v>1207925.1200000001</v>
      </c>
      <c r="K2993" s="13">
        <v>69838.720000000001</v>
      </c>
      <c r="L2993" s="15">
        <v>230183.05</v>
      </c>
      <c r="M2993" s="13" t="s">
        <v>36</v>
      </c>
      <c r="N2993" s="13" t="s">
        <v>22</v>
      </c>
      <c r="O2993" s="13" t="s">
        <v>23</v>
      </c>
      <c r="P2993" s="13">
        <v>10</v>
      </c>
      <c r="Q2993" s="13">
        <v>2024</v>
      </c>
      <c r="R2993" s="15">
        <f>Raw_Data!$G2993*Raw_Data!$H2993</f>
        <v>1207925.18</v>
      </c>
      <c r="S2993" s="15">
        <f>Raw_Data!$R2993*Raw_Data!$I2993/100</f>
        <v>21863.445757999998</v>
      </c>
      <c r="T2993" s="15">
        <f>Raw_Data!$R2993-Raw_Data!$S2993</f>
        <v>1186061.7342419999</v>
      </c>
      <c r="U2993" s="17">
        <f>Raw_Data!$L2993/Raw_Data!$J2993</f>
        <v>0.19056069468941914</v>
      </c>
    </row>
    <row r="2994" spans="1:21" x14ac:dyDescent="0.3">
      <c r="A2994" s="9" t="s">
        <v>3761</v>
      </c>
      <c r="B2994" s="8">
        <v>45574</v>
      </c>
      <c r="C2994" s="9" t="s">
        <v>25</v>
      </c>
      <c r="D2994" s="9" t="s">
        <v>2410</v>
      </c>
      <c r="E2994" s="9" t="s">
        <v>5786</v>
      </c>
      <c r="F2994" s="9" t="s">
        <v>42</v>
      </c>
      <c r="G2994" s="9">
        <v>87127.3</v>
      </c>
      <c r="H2994" s="9">
        <v>8</v>
      </c>
      <c r="I2994" s="10">
        <v>3.99</v>
      </c>
      <c r="J2994" s="11">
        <v>697018.37</v>
      </c>
      <c r="K2994" s="9">
        <v>58437.47</v>
      </c>
      <c r="L2994" s="11">
        <v>229518.62</v>
      </c>
      <c r="M2994" s="9" t="s">
        <v>21</v>
      </c>
      <c r="N2994" s="9" t="s">
        <v>22</v>
      </c>
      <c r="O2994" s="9" t="s">
        <v>23</v>
      </c>
      <c r="P2994" s="9">
        <v>10</v>
      </c>
      <c r="Q2994" s="9">
        <v>2024</v>
      </c>
      <c r="R2994" s="11">
        <f>Raw_Data!$G2994*Raw_Data!$H2994</f>
        <v>697018.4</v>
      </c>
      <c r="S2994" s="11">
        <f>Raw_Data!$R2994*Raw_Data!$I2994/100</f>
        <v>27811.034160000003</v>
      </c>
      <c r="T2994" s="11">
        <f>Raw_Data!$R2994-Raw_Data!$S2994</f>
        <v>669207.36583999998</v>
      </c>
      <c r="U2994" s="16">
        <f>Raw_Data!$L2994/Raw_Data!$J2994</f>
        <v>0.32928632856548673</v>
      </c>
    </row>
    <row r="2995" spans="1:21" x14ac:dyDescent="0.3">
      <c r="A2995" s="13" t="s">
        <v>3762</v>
      </c>
      <c r="B2995" s="12">
        <v>45574</v>
      </c>
      <c r="C2995" s="13" t="s">
        <v>18</v>
      </c>
      <c r="D2995" s="13" t="s">
        <v>1801</v>
      </c>
      <c r="E2995" s="13" t="s">
        <v>5790</v>
      </c>
      <c r="F2995" s="13" t="s">
        <v>27</v>
      </c>
      <c r="G2995" s="13">
        <v>64942.11</v>
      </c>
      <c r="H2995" s="13">
        <v>5</v>
      </c>
      <c r="I2995" s="14">
        <v>0.03</v>
      </c>
      <c r="J2995" s="15">
        <v>324710.53999999998</v>
      </c>
      <c r="K2995" s="13">
        <v>48377.18</v>
      </c>
      <c r="L2995" s="15">
        <v>82824.66</v>
      </c>
      <c r="M2995" s="13" t="s">
        <v>21</v>
      </c>
      <c r="N2995" s="13" t="s">
        <v>28</v>
      </c>
      <c r="O2995" s="13" t="s">
        <v>23</v>
      </c>
      <c r="P2995" s="13">
        <v>10</v>
      </c>
      <c r="Q2995" s="13">
        <v>2024</v>
      </c>
      <c r="R2995" s="15">
        <f>Raw_Data!$G2995*Raw_Data!$H2995</f>
        <v>324710.55</v>
      </c>
      <c r="S2995" s="15">
        <f>Raw_Data!$R2995*Raw_Data!$I2995/100</f>
        <v>97.413164999999992</v>
      </c>
      <c r="T2995" s="15">
        <f>Raw_Data!$R2995-Raw_Data!$S2995</f>
        <v>324613.13683500001</v>
      </c>
      <c r="U2995" s="17">
        <f>Raw_Data!$L2995/Raw_Data!$J2995</f>
        <v>0.25507228684353767</v>
      </c>
    </row>
    <row r="2996" spans="1:21" x14ac:dyDescent="0.3">
      <c r="A2996" s="9" t="s">
        <v>3763</v>
      </c>
      <c r="B2996" s="8">
        <v>45575</v>
      </c>
      <c r="C2996" s="9" t="s">
        <v>25</v>
      </c>
      <c r="D2996" s="9" t="s">
        <v>93</v>
      </c>
      <c r="E2996" s="9" t="s">
        <v>5786</v>
      </c>
      <c r="F2996" s="9" t="s">
        <v>42</v>
      </c>
      <c r="G2996" s="9">
        <v>105683.69</v>
      </c>
      <c r="H2996" s="9">
        <v>7</v>
      </c>
      <c r="I2996" s="10">
        <v>0.05</v>
      </c>
      <c r="J2996" s="11">
        <v>739785.84</v>
      </c>
      <c r="K2996" s="9">
        <v>81683.63</v>
      </c>
      <c r="L2996" s="11">
        <v>168000.42</v>
      </c>
      <c r="M2996" s="9" t="s">
        <v>21</v>
      </c>
      <c r="N2996" s="9" t="s">
        <v>58</v>
      </c>
      <c r="O2996" s="9" t="s">
        <v>23</v>
      </c>
      <c r="P2996" s="9">
        <v>10</v>
      </c>
      <c r="Q2996" s="9">
        <v>2024</v>
      </c>
      <c r="R2996" s="11">
        <f>Raw_Data!$G2996*Raw_Data!$H2996</f>
        <v>739785.83000000007</v>
      </c>
      <c r="S2996" s="11">
        <f>Raw_Data!$R2996*Raw_Data!$I2996/100</f>
        <v>369.89291500000007</v>
      </c>
      <c r="T2996" s="11">
        <f>Raw_Data!$R2996-Raw_Data!$S2996</f>
        <v>739415.9370850001</v>
      </c>
      <c r="U2996" s="16">
        <f>Raw_Data!$L2996/Raw_Data!$J2996</f>
        <v>0.2270933166279582</v>
      </c>
    </row>
    <row r="2997" spans="1:21" x14ac:dyDescent="0.3">
      <c r="A2997" s="13" t="s">
        <v>3764</v>
      </c>
      <c r="B2997" s="12">
        <v>45575</v>
      </c>
      <c r="C2997" s="13" t="s">
        <v>18</v>
      </c>
      <c r="D2997" s="13" t="s">
        <v>1787</v>
      </c>
      <c r="E2997" s="13" t="s">
        <v>5790</v>
      </c>
      <c r="F2997" s="13" t="s">
        <v>27</v>
      </c>
      <c r="G2997" s="13">
        <v>44370.11</v>
      </c>
      <c r="H2997" s="13">
        <v>3</v>
      </c>
      <c r="I2997" s="14">
        <v>17.53</v>
      </c>
      <c r="J2997" s="15">
        <v>133110.34</v>
      </c>
      <c r="K2997" s="13">
        <v>33763.33</v>
      </c>
      <c r="L2997" s="15">
        <v>31820.36</v>
      </c>
      <c r="M2997" s="13" t="s">
        <v>21</v>
      </c>
      <c r="N2997" s="13" t="s">
        <v>58</v>
      </c>
      <c r="O2997" s="13" t="s">
        <v>29</v>
      </c>
      <c r="P2997" s="13">
        <v>10</v>
      </c>
      <c r="Q2997" s="13">
        <v>2024</v>
      </c>
      <c r="R2997" s="15">
        <f>Raw_Data!$G2997*Raw_Data!$H2997</f>
        <v>133110.33000000002</v>
      </c>
      <c r="S2997" s="15">
        <f>Raw_Data!$R2997*Raw_Data!$I2997/100</f>
        <v>23334.240849000005</v>
      </c>
      <c r="T2997" s="15">
        <f>Raw_Data!$R2997-Raw_Data!$S2997</f>
        <v>109776.08915100001</v>
      </c>
      <c r="U2997" s="17">
        <f>Raw_Data!$L2997/Raw_Data!$J2997</f>
        <v>0.23905250335924319</v>
      </c>
    </row>
    <row r="2998" spans="1:21" x14ac:dyDescent="0.3">
      <c r="A2998" s="9" t="s">
        <v>3765</v>
      </c>
      <c r="B2998" s="8">
        <v>45575</v>
      </c>
      <c r="C2998" s="9" t="s">
        <v>34</v>
      </c>
      <c r="D2998" s="9" t="s">
        <v>1875</v>
      </c>
      <c r="E2998" s="9" t="s">
        <v>5790</v>
      </c>
      <c r="F2998" s="9" t="s">
        <v>42</v>
      </c>
      <c r="G2998" s="9">
        <v>63459.05</v>
      </c>
      <c r="H2998" s="9">
        <v>20</v>
      </c>
      <c r="I2998" s="10">
        <v>0.41</v>
      </c>
      <c r="J2998" s="11">
        <v>1269181.08</v>
      </c>
      <c r="K2998" s="9">
        <v>47075.519999999997</v>
      </c>
      <c r="L2998" s="11">
        <v>327670.61</v>
      </c>
      <c r="M2998" s="9" t="s">
        <v>36</v>
      </c>
      <c r="N2998" s="9" t="s">
        <v>45</v>
      </c>
      <c r="O2998" s="9" t="s">
        <v>23</v>
      </c>
      <c r="P2998" s="9">
        <v>10</v>
      </c>
      <c r="Q2998" s="9">
        <v>2024</v>
      </c>
      <c r="R2998" s="11">
        <f>Raw_Data!$G2998*Raw_Data!$H2998</f>
        <v>1269181</v>
      </c>
      <c r="S2998" s="11">
        <f>Raw_Data!$R2998*Raw_Data!$I2998/100</f>
        <v>5203.6421</v>
      </c>
      <c r="T2998" s="11">
        <f>Raw_Data!$R2998-Raw_Data!$S2998</f>
        <v>1263977.3578999999</v>
      </c>
      <c r="U2998" s="16">
        <f>Raw_Data!$L2998/Raw_Data!$J2998</f>
        <v>0.25817483034020644</v>
      </c>
    </row>
    <row r="2999" spans="1:21" x14ac:dyDescent="0.3">
      <c r="A2999" s="13" t="s">
        <v>3766</v>
      </c>
      <c r="B2999" s="12">
        <v>45576</v>
      </c>
      <c r="C2999" s="13" t="s">
        <v>18</v>
      </c>
      <c r="D2999" s="13" t="s">
        <v>1575</v>
      </c>
      <c r="E2999" s="13" t="s">
        <v>5785</v>
      </c>
      <c r="F2999" s="13" t="s">
        <v>55</v>
      </c>
      <c r="G2999" s="13">
        <v>51913.59</v>
      </c>
      <c r="H2999" s="13">
        <v>11</v>
      </c>
      <c r="I2999" s="14">
        <v>3.7</v>
      </c>
      <c r="J2999" s="15">
        <v>571049.44999999995</v>
      </c>
      <c r="K2999" s="13">
        <v>33970.620000000003</v>
      </c>
      <c r="L2999" s="15">
        <v>197372.64</v>
      </c>
      <c r="M2999" s="13" t="s">
        <v>21</v>
      </c>
      <c r="N2999" s="13" t="s">
        <v>28</v>
      </c>
      <c r="O2999" s="13" t="s">
        <v>23</v>
      </c>
      <c r="P2999" s="13">
        <v>10</v>
      </c>
      <c r="Q2999" s="13">
        <v>2024</v>
      </c>
      <c r="R2999" s="15">
        <f>Raw_Data!$G2999*Raw_Data!$H2999</f>
        <v>571049.49</v>
      </c>
      <c r="S2999" s="15">
        <f>Raw_Data!$R2999*Raw_Data!$I2999/100</f>
        <v>21128.831129999999</v>
      </c>
      <c r="T2999" s="15">
        <f>Raw_Data!$R2999-Raw_Data!$S2999</f>
        <v>549920.65887000004</v>
      </c>
      <c r="U2999" s="17">
        <f>Raw_Data!$L2999/Raw_Data!$J2999</f>
        <v>0.34563143349494518</v>
      </c>
    </row>
    <row r="3000" spans="1:21" x14ac:dyDescent="0.3">
      <c r="A3000" s="9" t="s">
        <v>3767</v>
      </c>
      <c r="B3000" s="8">
        <v>45576</v>
      </c>
      <c r="C3000" s="9" t="s">
        <v>34</v>
      </c>
      <c r="D3000" s="9" t="s">
        <v>2412</v>
      </c>
      <c r="E3000" s="9" t="s">
        <v>5786</v>
      </c>
      <c r="F3000" s="9" t="s">
        <v>55</v>
      </c>
      <c r="G3000" s="9">
        <v>63991.16</v>
      </c>
      <c r="H3000" s="9">
        <v>10</v>
      </c>
      <c r="I3000" s="10">
        <v>3.22</v>
      </c>
      <c r="J3000" s="11">
        <v>639911.63</v>
      </c>
      <c r="K3000" s="9">
        <v>47340.34</v>
      </c>
      <c r="L3000" s="11">
        <v>166508.26999999999</v>
      </c>
      <c r="M3000" s="9" t="s">
        <v>21</v>
      </c>
      <c r="N3000" s="9" t="s">
        <v>28</v>
      </c>
      <c r="O3000" s="9" t="s">
        <v>23</v>
      </c>
      <c r="P3000" s="9">
        <v>10</v>
      </c>
      <c r="Q3000" s="9">
        <v>2024</v>
      </c>
      <c r="R3000" s="11">
        <f>Raw_Data!$G3000*Raw_Data!$H3000</f>
        <v>639911.60000000009</v>
      </c>
      <c r="S3000" s="11">
        <f>Raw_Data!$R3000*Raw_Data!$I3000/100</f>
        <v>20605.153520000003</v>
      </c>
      <c r="T3000" s="11">
        <f>Raw_Data!$R3000-Raw_Data!$S3000</f>
        <v>619306.44648000004</v>
      </c>
      <c r="U3000" s="16">
        <f>Raw_Data!$L3000/Raw_Data!$J3000</f>
        <v>0.26020510050739348</v>
      </c>
    </row>
    <row r="3001" spans="1:21" x14ac:dyDescent="0.3">
      <c r="A3001" s="13" t="s">
        <v>3768</v>
      </c>
      <c r="B3001" s="12">
        <v>45577</v>
      </c>
      <c r="C3001" s="13" t="s">
        <v>47</v>
      </c>
      <c r="D3001" s="13" t="s">
        <v>2969</v>
      </c>
      <c r="E3001" s="13" t="s">
        <v>5786</v>
      </c>
      <c r="F3001" s="13" t="s">
        <v>55</v>
      </c>
      <c r="G3001" s="13">
        <v>51373.279999999999</v>
      </c>
      <c r="H3001" s="13">
        <v>3</v>
      </c>
      <c r="I3001" s="14">
        <v>2.8</v>
      </c>
      <c r="J3001" s="15">
        <v>154119.85</v>
      </c>
      <c r="K3001" s="13">
        <v>34682.03</v>
      </c>
      <c r="L3001" s="15">
        <v>50073.77</v>
      </c>
      <c r="M3001" s="13" t="s">
        <v>21</v>
      </c>
      <c r="N3001" s="13" t="s">
        <v>22</v>
      </c>
      <c r="O3001" s="13" t="s">
        <v>23</v>
      </c>
      <c r="P3001" s="13">
        <v>10</v>
      </c>
      <c r="Q3001" s="13">
        <v>2024</v>
      </c>
      <c r="R3001" s="15">
        <f>Raw_Data!$G3001*Raw_Data!$H3001</f>
        <v>154119.84</v>
      </c>
      <c r="S3001" s="15">
        <f>Raw_Data!$R3001*Raw_Data!$I3001/100</f>
        <v>4315.3555200000001</v>
      </c>
      <c r="T3001" s="15">
        <f>Raw_Data!$R3001-Raw_Data!$S3001</f>
        <v>149804.48447999998</v>
      </c>
      <c r="U3001" s="17">
        <f>Raw_Data!$L3001/Raw_Data!$J3001</f>
        <v>0.32490149711409655</v>
      </c>
    </row>
    <row r="3002" spans="1:21" x14ac:dyDescent="0.3">
      <c r="A3002" s="9" t="s">
        <v>3769</v>
      </c>
      <c r="B3002" s="8">
        <v>45577</v>
      </c>
      <c r="C3002" s="9" t="s">
        <v>47</v>
      </c>
      <c r="D3002" s="9" t="s">
        <v>337</v>
      </c>
      <c r="E3002" s="9" t="s">
        <v>5785</v>
      </c>
      <c r="F3002" s="9" t="s">
        <v>20</v>
      </c>
      <c r="G3002" s="9">
        <v>52457.15</v>
      </c>
      <c r="H3002" s="9">
        <v>4</v>
      </c>
      <c r="I3002" s="10">
        <v>4</v>
      </c>
      <c r="J3002" s="11">
        <v>209828.62</v>
      </c>
      <c r="K3002" s="9">
        <v>41402.86</v>
      </c>
      <c r="L3002" s="11">
        <v>44217.16</v>
      </c>
      <c r="M3002" s="9" t="s">
        <v>21</v>
      </c>
      <c r="N3002" s="9" t="s">
        <v>45</v>
      </c>
      <c r="O3002" s="9" t="s">
        <v>23</v>
      </c>
      <c r="P3002" s="9">
        <v>10</v>
      </c>
      <c r="Q3002" s="9">
        <v>2024</v>
      </c>
      <c r="R3002" s="11">
        <f>Raw_Data!$G3002*Raw_Data!$H3002</f>
        <v>209828.6</v>
      </c>
      <c r="S3002" s="11">
        <f>Raw_Data!$R3002*Raw_Data!$I3002/100</f>
        <v>8393.1440000000002</v>
      </c>
      <c r="T3002" s="11">
        <f>Raw_Data!$R3002-Raw_Data!$S3002</f>
        <v>201435.45600000001</v>
      </c>
      <c r="U3002" s="16">
        <f>Raw_Data!$L3002/Raw_Data!$J3002</f>
        <v>0.21072988041383489</v>
      </c>
    </row>
    <row r="3003" spans="1:21" x14ac:dyDescent="0.3">
      <c r="A3003" s="13" t="s">
        <v>3770</v>
      </c>
      <c r="B3003" s="12">
        <v>45577</v>
      </c>
      <c r="C3003" s="13" t="s">
        <v>34</v>
      </c>
      <c r="D3003" s="13" t="s">
        <v>1626</v>
      </c>
      <c r="E3003" s="13" t="s">
        <v>5790</v>
      </c>
      <c r="F3003" s="13" t="s">
        <v>20</v>
      </c>
      <c r="G3003" s="13">
        <v>42033.43</v>
      </c>
      <c r="H3003" s="13">
        <v>7</v>
      </c>
      <c r="I3003" s="14">
        <v>17.03</v>
      </c>
      <c r="J3003" s="15">
        <v>294234</v>
      </c>
      <c r="K3003" s="13">
        <v>34838.19</v>
      </c>
      <c r="L3003" s="15">
        <v>50366.67</v>
      </c>
      <c r="M3003" s="13" t="s">
        <v>21</v>
      </c>
      <c r="N3003" s="13" t="s">
        <v>28</v>
      </c>
      <c r="O3003" s="13" t="s">
        <v>29</v>
      </c>
      <c r="P3003" s="13">
        <v>10</v>
      </c>
      <c r="Q3003" s="13">
        <v>2024</v>
      </c>
      <c r="R3003" s="15">
        <f>Raw_Data!$G3003*Raw_Data!$H3003</f>
        <v>294234.01</v>
      </c>
      <c r="S3003" s="15">
        <f>Raw_Data!$R3003*Raw_Data!$I3003/100</f>
        <v>50108.051903000007</v>
      </c>
      <c r="T3003" s="15">
        <f>Raw_Data!$R3003-Raw_Data!$S3003</f>
        <v>244125.958097</v>
      </c>
      <c r="U3003" s="17">
        <f>Raw_Data!$L3003/Raw_Data!$J3003</f>
        <v>0.17117895960358082</v>
      </c>
    </row>
    <row r="3004" spans="1:21" x14ac:dyDescent="0.3">
      <c r="A3004" s="9" t="s">
        <v>3771</v>
      </c>
      <c r="B3004" s="8">
        <v>45577</v>
      </c>
      <c r="C3004" s="9" t="s">
        <v>18</v>
      </c>
      <c r="D3004" s="9" t="s">
        <v>2509</v>
      </c>
      <c r="E3004" s="9" t="s">
        <v>5786</v>
      </c>
      <c r="F3004" s="9" t="s">
        <v>27</v>
      </c>
      <c r="G3004" s="9">
        <v>63373.48</v>
      </c>
      <c r="H3004" s="9">
        <v>7</v>
      </c>
      <c r="I3004" s="10">
        <v>0.5</v>
      </c>
      <c r="J3004" s="11">
        <v>443614.33</v>
      </c>
      <c r="K3004" s="9">
        <v>49113.34</v>
      </c>
      <c r="L3004" s="11">
        <v>99820.93</v>
      </c>
      <c r="M3004" s="9" t="s">
        <v>21</v>
      </c>
      <c r="N3004" s="9" t="s">
        <v>28</v>
      </c>
      <c r="O3004" s="9" t="s">
        <v>23</v>
      </c>
      <c r="P3004" s="9">
        <v>10</v>
      </c>
      <c r="Q3004" s="9">
        <v>2024</v>
      </c>
      <c r="R3004" s="11">
        <f>Raw_Data!$G3004*Raw_Data!$H3004</f>
        <v>443614.36000000004</v>
      </c>
      <c r="S3004" s="11">
        <f>Raw_Data!$R3004*Raw_Data!$I3004/100</f>
        <v>2218.0718000000002</v>
      </c>
      <c r="T3004" s="11">
        <f>Raw_Data!$R3004-Raw_Data!$S3004</f>
        <v>441396.28820000007</v>
      </c>
      <c r="U3004" s="16">
        <f>Raw_Data!$L3004/Raw_Data!$J3004</f>
        <v>0.22501737038115965</v>
      </c>
    </row>
    <row r="3005" spans="1:21" x14ac:dyDescent="0.3">
      <c r="A3005" s="13" t="s">
        <v>3772</v>
      </c>
      <c r="B3005" s="12">
        <v>45577</v>
      </c>
      <c r="C3005" s="13" t="s">
        <v>34</v>
      </c>
      <c r="D3005" s="13" t="s">
        <v>200</v>
      </c>
      <c r="E3005" s="13" t="s">
        <v>5785</v>
      </c>
      <c r="F3005" s="13" t="s">
        <v>55</v>
      </c>
      <c r="G3005" s="13">
        <v>71731.16</v>
      </c>
      <c r="H3005" s="13">
        <v>76</v>
      </c>
      <c r="I3005" s="14">
        <v>1.36</v>
      </c>
      <c r="J3005" s="15">
        <v>5451568.4400000004</v>
      </c>
      <c r="K3005" s="13">
        <v>49235.15</v>
      </c>
      <c r="L3005" s="15">
        <v>1709697.32</v>
      </c>
      <c r="M3005" s="13" t="s">
        <v>36</v>
      </c>
      <c r="N3005" s="13" t="s">
        <v>22</v>
      </c>
      <c r="O3005" s="13" t="s">
        <v>23</v>
      </c>
      <c r="P3005" s="13">
        <v>10</v>
      </c>
      <c r="Q3005" s="13">
        <v>2024</v>
      </c>
      <c r="R3005" s="15">
        <f>Raw_Data!$G3005*Raw_Data!$H3005</f>
        <v>5451568.1600000001</v>
      </c>
      <c r="S3005" s="15">
        <f>Raw_Data!$R3005*Raw_Data!$I3005/100</f>
        <v>74141.326976000011</v>
      </c>
      <c r="T3005" s="15">
        <f>Raw_Data!$R3005-Raw_Data!$S3005</f>
        <v>5377426.8330239998</v>
      </c>
      <c r="U3005" s="17">
        <f>Raw_Data!$L3005/Raw_Data!$J3005</f>
        <v>0.31361567571185073</v>
      </c>
    </row>
    <row r="3006" spans="1:21" x14ac:dyDescent="0.3">
      <c r="A3006" s="9" t="s">
        <v>3773</v>
      </c>
      <c r="B3006" s="8">
        <v>45578</v>
      </c>
      <c r="C3006" s="9" t="s">
        <v>40</v>
      </c>
      <c r="D3006" s="9" t="s">
        <v>1405</v>
      </c>
      <c r="E3006" s="9" t="s">
        <v>5789</v>
      </c>
      <c r="F3006" s="9" t="s">
        <v>42</v>
      </c>
      <c r="G3006" s="9">
        <v>95875.12</v>
      </c>
      <c r="H3006" s="9">
        <v>5</v>
      </c>
      <c r="I3006" s="10">
        <v>15.85</v>
      </c>
      <c r="J3006" s="11">
        <v>479375.58</v>
      </c>
      <c r="K3006" s="9">
        <v>69247.289999999994</v>
      </c>
      <c r="L3006" s="11">
        <v>133139.15</v>
      </c>
      <c r="M3006" s="9" t="s">
        <v>21</v>
      </c>
      <c r="N3006" s="9" t="s">
        <v>22</v>
      </c>
      <c r="O3006" s="9" t="s">
        <v>29</v>
      </c>
      <c r="P3006" s="9">
        <v>10</v>
      </c>
      <c r="Q3006" s="9">
        <v>2024</v>
      </c>
      <c r="R3006" s="11">
        <f>Raw_Data!$G3006*Raw_Data!$H3006</f>
        <v>479375.6</v>
      </c>
      <c r="S3006" s="11">
        <f>Raw_Data!$R3006*Raw_Data!$I3006/100</f>
        <v>75981.032599999991</v>
      </c>
      <c r="T3006" s="11">
        <f>Raw_Data!$R3006-Raw_Data!$S3006</f>
        <v>403394.5674</v>
      </c>
      <c r="U3006" s="16">
        <f>Raw_Data!$L3006/Raw_Data!$J3006</f>
        <v>0.27773452706956825</v>
      </c>
    </row>
    <row r="3007" spans="1:21" x14ac:dyDescent="0.3">
      <c r="A3007" s="13" t="s">
        <v>3774</v>
      </c>
      <c r="B3007" s="12">
        <v>45578</v>
      </c>
      <c r="C3007" s="13" t="s">
        <v>25</v>
      </c>
      <c r="D3007" s="13" t="s">
        <v>770</v>
      </c>
      <c r="E3007" s="13" t="s">
        <v>5789</v>
      </c>
      <c r="F3007" s="13" t="s">
        <v>27</v>
      </c>
      <c r="G3007" s="13">
        <v>109452.54</v>
      </c>
      <c r="H3007" s="13">
        <v>100</v>
      </c>
      <c r="I3007" s="14">
        <v>4</v>
      </c>
      <c r="J3007" s="15">
        <v>10945253.539999999</v>
      </c>
      <c r="K3007" s="13">
        <v>82790.73</v>
      </c>
      <c r="L3007" s="15">
        <v>2666180.5099999998</v>
      </c>
      <c r="M3007" s="13" t="s">
        <v>36</v>
      </c>
      <c r="N3007" s="13" t="s">
        <v>45</v>
      </c>
      <c r="O3007" s="13" t="s">
        <v>23</v>
      </c>
      <c r="P3007" s="13">
        <v>10</v>
      </c>
      <c r="Q3007" s="13">
        <v>2024</v>
      </c>
      <c r="R3007" s="15">
        <f>Raw_Data!$G3007*Raw_Data!$H3007</f>
        <v>10945254</v>
      </c>
      <c r="S3007" s="15">
        <f>Raw_Data!$R3007*Raw_Data!$I3007/100</f>
        <v>437810.16</v>
      </c>
      <c r="T3007" s="15">
        <f>Raw_Data!$R3007-Raw_Data!$S3007</f>
        <v>10507443.84</v>
      </c>
      <c r="U3007" s="17">
        <f>Raw_Data!$L3007/Raw_Data!$J3007</f>
        <v>0.24359239374915384</v>
      </c>
    </row>
    <row r="3008" spans="1:21" x14ac:dyDescent="0.3">
      <c r="A3008" s="9" t="s">
        <v>3775</v>
      </c>
      <c r="B3008" s="8">
        <v>45578</v>
      </c>
      <c r="C3008" s="9" t="s">
        <v>18</v>
      </c>
      <c r="D3008" s="9" t="s">
        <v>1360</v>
      </c>
      <c r="E3008" s="9" t="s">
        <v>5785</v>
      </c>
      <c r="F3008" s="9" t="s">
        <v>55</v>
      </c>
      <c r="G3008" s="9">
        <v>73548.149999999994</v>
      </c>
      <c r="H3008" s="9">
        <v>58</v>
      </c>
      <c r="I3008" s="10">
        <v>4.1500000000000004</v>
      </c>
      <c r="J3008" s="11">
        <v>4265792.8</v>
      </c>
      <c r="K3008" s="9">
        <v>48827.64</v>
      </c>
      <c r="L3008" s="11">
        <v>1433789.66</v>
      </c>
      <c r="M3008" s="9" t="s">
        <v>36</v>
      </c>
      <c r="N3008" s="9" t="s">
        <v>28</v>
      </c>
      <c r="O3008" s="9" t="s">
        <v>23</v>
      </c>
      <c r="P3008" s="9">
        <v>10</v>
      </c>
      <c r="Q3008" s="9">
        <v>2024</v>
      </c>
      <c r="R3008" s="11">
        <f>Raw_Data!$G3008*Raw_Data!$H3008</f>
        <v>4265792.6999999993</v>
      </c>
      <c r="S3008" s="11">
        <f>Raw_Data!$R3008*Raw_Data!$I3008/100</f>
        <v>177030.39704999997</v>
      </c>
      <c r="T3008" s="11">
        <f>Raw_Data!$R3008-Raw_Data!$S3008</f>
        <v>4088762.3029499995</v>
      </c>
      <c r="U3008" s="16">
        <f>Raw_Data!$L3008/Raw_Data!$J3008</f>
        <v>0.33611329176606985</v>
      </c>
    </row>
    <row r="3009" spans="1:21" x14ac:dyDescent="0.3">
      <c r="A3009" s="13" t="s">
        <v>3776</v>
      </c>
      <c r="B3009" s="12">
        <v>45578</v>
      </c>
      <c r="C3009" s="13" t="s">
        <v>18</v>
      </c>
      <c r="D3009" s="13" t="s">
        <v>986</v>
      </c>
      <c r="E3009" s="13" t="s">
        <v>5787</v>
      </c>
      <c r="F3009" s="13" t="s">
        <v>20</v>
      </c>
      <c r="G3009" s="13">
        <v>58695.97</v>
      </c>
      <c r="H3009" s="13">
        <v>4</v>
      </c>
      <c r="I3009" s="14">
        <v>4</v>
      </c>
      <c r="J3009" s="15">
        <v>234783.9</v>
      </c>
      <c r="K3009" s="13">
        <v>47610.21</v>
      </c>
      <c r="L3009" s="15">
        <v>44343.07</v>
      </c>
      <c r="M3009" s="13" t="s">
        <v>21</v>
      </c>
      <c r="N3009" s="13" t="s">
        <v>22</v>
      </c>
      <c r="O3009" s="13" t="s">
        <v>23</v>
      </c>
      <c r="P3009" s="13">
        <v>10</v>
      </c>
      <c r="Q3009" s="13">
        <v>2024</v>
      </c>
      <c r="R3009" s="15">
        <f>Raw_Data!$G3009*Raw_Data!$H3009</f>
        <v>234783.88</v>
      </c>
      <c r="S3009" s="15">
        <f>Raw_Data!$R3009*Raw_Data!$I3009/100</f>
        <v>9391.3552</v>
      </c>
      <c r="T3009" s="15">
        <f>Raw_Data!$R3009-Raw_Data!$S3009</f>
        <v>225392.52480000001</v>
      </c>
      <c r="U3009" s="17">
        <f>Raw_Data!$L3009/Raw_Data!$J3009</f>
        <v>0.18886759270972159</v>
      </c>
    </row>
    <row r="3010" spans="1:21" x14ac:dyDescent="0.3">
      <c r="A3010" s="9" t="s">
        <v>3777</v>
      </c>
      <c r="B3010" s="8">
        <v>45579</v>
      </c>
      <c r="C3010" s="9" t="s">
        <v>40</v>
      </c>
      <c r="D3010" s="9" t="s">
        <v>2347</v>
      </c>
      <c r="E3010" s="9" t="s">
        <v>5789</v>
      </c>
      <c r="F3010" s="9" t="s">
        <v>55</v>
      </c>
      <c r="G3010" s="9">
        <v>119348.45</v>
      </c>
      <c r="H3010" s="9">
        <v>5</v>
      </c>
      <c r="I3010" s="10">
        <v>0.47</v>
      </c>
      <c r="J3010" s="11">
        <v>596742.24</v>
      </c>
      <c r="K3010" s="9">
        <v>83518.789999999994</v>
      </c>
      <c r="L3010" s="11">
        <v>179148.3</v>
      </c>
      <c r="M3010" s="9" t="s">
        <v>21</v>
      </c>
      <c r="N3010" s="9" t="s">
        <v>28</v>
      </c>
      <c r="O3010" s="9" t="s">
        <v>23</v>
      </c>
      <c r="P3010" s="9">
        <v>10</v>
      </c>
      <c r="Q3010" s="9">
        <v>2024</v>
      </c>
      <c r="R3010" s="11">
        <f>Raw_Data!$G3010*Raw_Data!$H3010</f>
        <v>596742.25</v>
      </c>
      <c r="S3010" s="11">
        <f>Raw_Data!$R3010*Raw_Data!$I3010/100</f>
        <v>2804.6885749999997</v>
      </c>
      <c r="T3010" s="11">
        <f>Raw_Data!$R3010-Raw_Data!$S3010</f>
        <v>593937.56142499996</v>
      </c>
      <c r="U3010" s="16">
        <f>Raw_Data!$L3010/Raw_Data!$J3010</f>
        <v>0.30021052305598478</v>
      </c>
    </row>
    <row r="3011" spans="1:21" x14ac:dyDescent="0.3">
      <c r="A3011" s="13" t="s">
        <v>3778</v>
      </c>
      <c r="B3011" s="12">
        <v>45579</v>
      </c>
      <c r="C3011" s="13" t="s">
        <v>40</v>
      </c>
      <c r="D3011" s="13" t="s">
        <v>198</v>
      </c>
      <c r="E3011" s="13" t="s">
        <v>5789</v>
      </c>
      <c r="F3011" s="13" t="s">
        <v>20</v>
      </c>
      <c r="G3011" s="13">
        <v>98134.22</v>
      </c>
      <c r="H3011" s="13">
        <v>7</v>
      </c>
      <c r="I3011" s="14">
        <v>4</v>
      </c>
      <c r="J3011" s="15">
        <v>686939.51</v>
      </c>
      <c r="K3011" s="13">
        <v>77884.14</v>
      </c>
      <c r="L3011" s="15">
        <v>141750.54999999999</v>
      </c>
      <c r="M3011" s="13" t="s">
        <v>21</v>
      </c>
      <c r="N3011" s="13" t="s">
        <v>58</v>
      </c>
      <c r="O3011" s="13" t="s">
        <v>23</v>
      </c>
      <c r="P3011" s="13">
        <v>10</v>
      </c>
      <c r="Q3011" s="13">
        <v>2024</v>
      </c>
      <c r="R3011" s="15">
        <f>Raw_Data!$G3011*Raw_Data!$H3011</f>
        <v>686939.54</v>
      </c>
      <c r="S3011" s="15">
        <f>Raw_Data!$R3011*Raw_Data!$I3011/100</f>
        <v>27477.581600000001</v>
      </c>
      <c r="T3011" s="15">
        <f>Raw_Data!$R3011-Raw_Data!$S3011</f>
        <v>659461.9584</v>
      </c>
      <c r="U3011" s="17">
        <f>Raw_Data!$L3011/Raw_Data!$J3011</f>
        <v>0.20635084739848489</v>
      </c>
    </row>
    <row r="3012" spans="1:21" x14ac:dyDescent="0.3">
      <c r="A3012" s="9" t="s">
        <v>3779</v>
      </c>
      <c r="B3012" s="8">
        <v>45579</v>
      </c>
      <c r="C3012" s="9" t="s">
        <v>18</v>
      </c>
      <c r="D3012" s="9" t="s">
        <v>362</v>
      </c>
      <c r="E3012" s="9" t="s">
        <v>5785</v>
      </c>
      <c r="F3012" s="9" t="s">
        <v>32</v>
      </c>
      <c r="G3012" s="9">
        <v>58257.97</v>
      </c>
      <c r="H3012" s="9">
        <v>1</v>
      </c>
      <c r="I3012" s="10">
        <v>6.86</v>
      </c>
      <c r="J3012" s="11">
        <v>58257.97</v>
      </c>
      <c r="K3012" s="9">
        <v>49779.41</v>
      </c>
      <c r="L3012" s="11">
        <v>8478.57</v>
      </c>
      <c r="M3012" s="9" t="s">
        <v>21</v>
      </c>
      <c r="N3012" s="9" t="s">
        <v>28</v>
      </c>
      <c r="O3012" s="9" t="s">
        <v>29</v>
      </c>
      <c r="P3012" s="9">
        <v>10</v>
      </c>
      <c r="Q3012" s="9">
        <v>2024</v>
      </c>
      <c r="R3012" s="11">
        <f>Raw_Data!$G3012*Raw_Data!$H3012</f>
        <v>58257.97</v>
      </c>
      <c r="S3012" s="11">
        <f>Raw_Data!$R3012*Raw_Data!$I3012/100</f>
        <v>3996.4967420000003</v>
      </c>
      <c r="T3012" s="11">
        <f>Raw_Data!$R3012-Raw_Data!$S3012</f>
        <v>54261.473257999998</v>
      </c>
      <c r="U3012" s="16">
        <f>Raw_Data!$L3012/Raw_Data!$J3012</f>
        <v>0.14553493710817592</v>
      </c>
    </row>
    <row r="3013" spans="1:21" x14ac:dyDescent="0.3">
      <c r="A3013" s="13" t="s">
        <v>3780</v>
      </c>
      <c r="B3013" s="12">
        <v>45580</v>
      </c>
      <c r="C3013" s="13" t="s">
        <v>18</v>
      </c>
      <c r="D3013" s="13" t="s">
        <v>1034</v>
      </c>
      <c r="E3013" s="13" t="s">
        <v>5785</v>
      </c>
      <c r="F3013" s="13" t="s">
        <v>32</v>
      </c>
      <c r="G3013" s="13">
        <v>74580.05</v>
      </c>
      <c r="H3013" s="13">
        <v>12</v>
      </c>
      <c r="I3013" s="14">
        <v>1.45</v>
      </c>
      <c r="J3013" s="15">
        <v>894960.61</v>
      </c>
      <c r="K3013" s="13">
        <v>59460.23</v>
      </c>
      <c r="L3013" s="15">
        <v>181437.82</v>
      </c>
      <c r="M3013" s="13" t="s">
        <v>21</v>
      </c>
      <c r="N3013" s="13" t="s">
        <v>58</v>
      </c>
      <c r="O3013" s="13" t="s">
        <v>23</v>
      </c>
      <c r="P3013" s="13">
        <v>10</v>
      </c>
      <c r="Q3013" s="13">
        <v>2024</v>
      </c>
      <c r="R3013" s="15">
        <f>Raw_Data!$G3013*Raw_Data!$H3013</f>
        <v>894960.60000000009</v>
      </c>
      <c r="S3013" s="15">
        <f>Raw_Data!$R3013*Raw_Data!$I3013/100</f>
        <v>12976.9287</v>
      </c>
      <c r="T3013" s="15">
        <f>Raw_Data!$R3013-Raw_Data!$S3013</f>
        <v>881983.67130000005</v>
      </c>
      <c r="U3013" s="17">
        <f>Raw_Data!$L3013/Raw_Data!$J3013</f>
        <v>0.20273274373494496</v>
      </c>
    </row>
    <row r="3014" spans="1:21" x14ac:dyDescent="0.3">
      <c r="A3014" s="9" t="s">
        <v>3781</v>
      </c>
      <c r="B3014" s="8">
        <v>45580</v>
      </c>
      <c r="C3014" s="9" t="s">
        <v>34</v>
      </c>
      <c r="D3014" s="9" t="s">
        <v>1418</v>
      </c>
      <c r="E3014" s="9" t="s">
        <v>5786</v>
      </c>
      <c r="F3014" s="9" t="s">
        <v>42</v>
      </c>
      <c r="G3014" s="9">
        <v>65653.929999999993</v>
      </c>
      <c r="H3014" s="9">
        <v>9</v>
      </c>
      <c r="I3014" s="10">
        <v>4.3600000000000003</v>
      </c>
      <c r="J3014" s="11">
        <v>590885.41</v>
      </c>
      <c r="K3014" s="9">
        <v>45769.66</v>
      </c>
      <c r="L3014" s="11">
        <v>178958.46</v>
      </c>
      <c r="M3014" s="9" t="s">
        <v>21</v>
      </c>
      <c r="N3014" s="9" t="s">
        <v>28</v>
      </c>
      <c r="O3014" s="9" t="s">
        <v>23</v>
      </c>
      <c r="P3014" s="9">
        <v>10</v>
      </c>
      <c r="Q3014" s="9">
        <v>2024</v>
      </c>
      <c r="R3014" s="11">
        <f>Raw_Data!$G3014*Raw_Data!$H3014</f>
        <v>590885.36999999988</v>
      </c>
      <c r="S3014" s="11">
        <f>Raw_Data!$R3014*Raw_Data!$I3014/100</f>
        <v>25762.602131999996</v>
      </c>
      <c r="T3014" s="11">
        <f>Raw_Data!$R3014-Raw_Data!$S3014</f>
        <v>565122.76786799985</v>
      </c>
      <c r="U3014" s="16">
        <f>Raw_Data!$L3014/Raw_Data!$J3014</f>
        <v>0.30286491588952918</v>
      </c>
    </row>
    <row r="3015" spans="1:21" x14ac:dyDescent="0.3">
      <c r="A3015" s="13" t="s">
        <v>3782</v>
      </c>
      <c r="B3015" s="12">
        <v>45581</v>
      </c>
      <c r="C3015" s="13" t="s">
        <v>18</v>
      </c>
      <c r="D3015" s="13" t="s">
        <v>1919</v>
      </c>
      <c r="E3015" s="13" t="s">
        <v>5785</v>
      </c>
      <c r="F3015" s="13" t="s">
        <v>20</v>
      </c>
      <c r="G3015" s="13">
        <v>62426.67</v>
      </c>
      <c r="H3015" s="13">
        <v>5</v>
      </c>
      <c r="I3015" s="14">
        <v>7.0000000000000007E-2</v>
      </c>
      <c r="J3015" s="15">
        <v>312133.33</v>
      </c>
      <c r="K3015" s="13">
        <v>48203.54</v>
      </c>
      <c r="L3015" s="15">
        <v>71115.61</v>
      </c>
      <c r="M3015" s="13" t="s">
        <v>21</v>
      </c>
      <c r="N3015" s="13" t="s">
        <v>28</v>
      </c>
      <c r="O3015" s="13" t="s">
        <v>23</v>
      </c>
      <c r="P3015" s="13">
        <v>10</v>
      </c>
      <c r="Q3015" s="13">
        <v>2024</v>
      </c>
      <c r="R3015" s="15">
        <f>Raw_Data!$G3015*Raw_Data!$H3015</f>
        <v>312133.34999999998</v>
      </c>
      <c r="S3015" s="15">
        <f>Raw_Data!$R3015*Raw_Data!$I3015/100</f>
        <v>218.49334500000001</v>
      </c>
      <c r="T3015" s="15">
        <f>Raw_Data!$R3015-Raw_Data!$S3015</f>
        <v>311914.85665499995</v>
      </c>
      <c r="U3015" s="17">
        <f>Raw_Data!$L3015/Raw_Data!$J3015</f>
        <v>0.22783728350958227</v>
      </c>
    </row>
    <row r="3016" spans="1:21" x14ac:dyDescent="0.3">
      <c r="A3016" s="9" t="s">
        <v>3783</v>
      </c>
      <c r="B3016" s="8">
        <v>45581</v>
      </c>
      <c r="C3016" s="9" t="s">
        <v>40</v>
      </c>
      <c r="D3016" s="9" t="s">
        <v>184</v>
      </c>
      <c r="E3016" s="9" t="s">
        <v>5786</v>
      </c>
      <c r="F3016" s="9" t="s">
        <v>27</v>
      </c>
      <c r="G3016" s="9">
        <v>121660.02</v>
      </c>
      <c r="H3016" s="9">
        <v>95</v>
      </c>
      <c r="I3016" s="10">
        <v>0.22</v>
      </c>
      <c r="J3016" s="11">
        <v>11557701.48</v>
      </c>
      <c r="K3016" s="9">
        <v>91724.32</v>
      </c>
      <c r="L3016" s="11">
        <v>2843890.72</v>
      </c>
      <c r="M3016" s="9" t="s">
        <v>36</v>
      </c>
      <c r="N3016" s="9" t="s">
        <v>22</v>
      </c>
      <c r="O3016" s="9" t="s">
        <v>23</v>
      </c>
      <c r="P3016" s="9">
        <v>10</v>
      </c>
      <c r="Q3016" s="9">
        <v>2024</v>
      </c>
      <c r="R3016" s="11">
        <f>Raw_Data!$G3016*Raw_Data!$H3016</f>
        <v>11557701.9</v>
      </c>
      <c r="S3016" s="11">
        <f>Raw_Data!$R3016*Raw_Data!$I3016/100</f>
        <v>25426.944180000002</v>
      </c>
      <c r="T3016" s="11">
        <f>Raw_Data!$R3016-Raw_Data!$S3016</f>
        <v>11532274.95582</v>
      </c>
      <c r="U3016" s="16">
        <f>Raw_Data!$L3016/Raw_Data!$J3016</f>
        <v>0.2460602330767242</v>
      </c>
    </row>
    <row r="3017" spans="1:21" x14ac:dyDescent="0.3">
      <c r="A3017" s="13" t="s">
        <v>3784</v>
      </c>
      <c r="B3017" s="12">
        <v>45581</v>
      </c>
      <c r="C3017" s="13" t="s">
        <v>18</v>
      </c>
      <c r="D3017" s="13" t="s">
        <v>634</v>
      </c>
      <c r="E3017" s="13" t="s">
        <v>5785</v>
      </c>
      <c r="F3017" s="13" t="s">
        <v>32</v>
      </c>
      <c r="G3017" s="13">
        <v>67299.81</v>
      </c>
      <c r="H3017" s="13">
        <v>11</v>
      </c>
      <c r="I3017" s="14">
        <v>4.58</v>
      </c>
      <c r="J3017" s="15">
        <v>740297.95</v>
      </c>
      <c r="K3017" s="13">
        <v>53347.13</v>
      </c>
      <c r="L3017" s="15">
        <v>153479.49</v>
      </c>
      <c r="M3017" s="13" t="s">
        <v>21</v>
      </c>
      <c r="N3017" s="13" t="s">
        <v>22</v>
      </c>
      <c r="O3017" s="13" t="s">
        <v>23</v>
      </c>
      <c r="P3017" s="13">
        <v>10</v>
      </c>
      <c r="Q3017" s="13">
        <v>2024</v>
      </c>
      <c r="R3017" s="15">
        <f>Raw_Data!$G3017*Raw_Data!$H3017</f>
        <v>740297.90999999992</v>
      </c>
      <c r="S3017" s="15">
        <f>Raw_Data!$R3017*Raw_Data!$I3017/100</f>
        <v>33905.644278</v>
      </c>
      <c r="T3017" s="15">
        <f>Raw_Data!$R3017-Raw_Data!$S3017</f>
        <v>706392.26572199992</v>
      </c>
      <c r="U3017" s="17">
        <f>Raw_Data!$L3017/Raw_Data!$J3017</f>
        <v>0.20732124140016867</v>
      </c>
    </row>
    <row r="3018" spans="1:21" x14ac:dyDescent="0.3">
      <c r="A3018" s="9" t="s">
        <v>3785</v>
      </c>
      <c r="B3018" s="8">
        <v>45581</v>
      </c>
      <c r="C3018" s="9" t="s">
        <v>40</v>
      </c>
      <c r="D3018" s="9" t="s">
        <v>538</v>
      </c>
      <c r="E3018" s="9" t="s">
        <v>5788</v>
      </c>
      <c r="F3018" s="9" t="s">
        <v>42</v>
      </c>
      <c r="G3018" s="9">
        <v>102751.72</v>
      </c>
      <c r="H3018" s="9">
        <v>126</v>
      </c>
      <c r="I3018" s="10">
        <v>3.12</v>
      </c>
      <c r="J3018" s="11">
        <v>12946716.949999999</v>
      </c>
      <c r="K3018" s="9">
        <v>73746.03</v>
      </c>
      <c r="L3018" s="11">
        <v>3654717.16</v>
      </c>
      <c r="M3018" s="9" t="s">
        <v>36</v>
      </c>
      <c r="N3018" s="9" t="s">
        <v>22</v>
      </c>
      <c r="O3018" s="9" t="s">
        <v>23</v>
      </c>
      <c r="P3018" s="9">
        <v>10</v>
      </c>
      <c r="Q3018" s="9">
        <v>2024</v>
      </c>
      <c r="R3018" s="11">
        <f>Raw_Data!$G3018*Raw_Data!$H3018</f>
        <v>12946716.720000001</v>
      </c>
      <c r="S3018" s="11">
        <f>Raw_Data!$R3018*Raw_Data!$I3018/100</f>
        <v>403937.56166399998</v>
      </c>
      <c r="T3018" s="11">
        <f>Raw_Data!$R3018-Raw_Data!$S3018</f>
        <v>12542779.158336001</v>
      </c>
      <c r="U3018" s="16">
        <f>Raw_Data!$L3018/Raw_Data!$J3018</f>
        <v>0.28228910650587757</v>
      </c>
    </row>
    <row r="3019" spans="1:21" x14ac:dyDescent="0.3">
      <c r="A3019" s="13" t="s">
        <v>3786</v>
      </c>
      <c r="B3019" s="12">
        <v>45581</v>
      </c>
      <c r="C3019" s="13" t="s">
        <v>34</v>
      </c>
      <c r="D3019" s="13" t="s">
        <v>2344</v>
      </c>
      <c r="E3019" s="13" t="s">
        <v>5788</v>
      </c>
      <c r="F3019" s="13" t="s">
        <v>32</v>
      </c>
      <c r="G3019" s="13">
        <v>80579.38</v>
      </c>
      <c r="H3019" s="13">
        <v>108</v>
      </c>
      <c r="I3019" s="14">
        <v>0.28000000000000003</v>
      </c>
      <c r="J3019" s="15">
        <v>8702573.4800000004</v>
      </c>
      <c r="K3019" s="13">
        <v>66529.289999999994</v>
      </c>
      <c r="L3019" s="15">
        <v>1517410.26</v>
      </c>
      <c r="M3019" s="13" t="s">
        <v>36</v>
      </c>
      <c r="N3019" s="13" t="s">
        <v>45</v>
      </c>
      <c r="O3019" s="13" t="s">
        <v>23</v>
      </c>
      <c r="P3019" s="13">
        <v>10</v>
      </c>
      <c r="Q3019" s="13">
        <v>2024</v>
      </c>
      <c r="R3019" s="15">
        <f>Raw_Data!$G3019*Raw_Data!$H3019</f>
        <v>8702573.040000001</v>
      </c>
      <c r="S3019" s="15">
        <f>Raw_Data!$R3019*Raw_Data!$I3019/100</f>
        <v>24367.204512000004</v>
      </c>
      <c r="T3019" s="15">
        <f>Raw_Data!$R3019-Raw_Data!$S3019</f>
        <v>8678205.8354880009</v>
      </c>
      <c r="U3019" s="17">
        <f>Raw_Data!$L3019/Raw_Data!$J3019</f>
        <v>0.17436339532062187</v>
      </c>
    </row>
    <row r="3020" spans="1:21" x14ac:dyDescent="0.3">
      <c r="A3020" s="9" t="s">
        <v>3787</v>
      </c>
      <c r="B3020" s="8">
        <v>45582</v>
      </c>
      <c r="C3020" s="9" t="s">
        <v>34</v>
      </c>
      <c r="D3020" s="9" t="s">
        <v>254</v>
      </c>
      <c r="E3020" s="9" t="s">
        <v>5785</v>
      </c>
      <c r="F3020" s="9" t="s">
        <v>32</v>
      </c>
      <c r="G3020" s="9">
        <v>63021.17</v>
      </c>
      <c r="H3020" s="9">
        <v>1</v>
      </c>
      <c r="I3020" s="10">
        <v>4.49</v>
      </c>
      <c r="J3020" s="11">
        <v>63021.17</v>
      </c>
      <c r="K3020" s="9">
        <v>53786.53</v>
      </c>
      <c r="L3020" s="11">
        <v>9234.64</v>
      </c>
      <c r="M3020" s="9" t="s">
        <v>21</v>
      </c>
      <c r="N3020" s="9" t="s">
        <v>45</v>
      </c>
      <c r="O3020" s="9" t="s">
        <v>23</v>
      </c>
      <c r="P3020" s="9">
        <v>10</v>
      </c>
      <c r="Q3020" s="9">
        <v>2024</v>
      </c>
      <c r="R3020" s="11">
        <f>Raw_Data!$G3020*Raw_Data!$H3020</f>
        <v>63021.17</v>
      </c>
      <c r="S3020" s="11">
        <f>Raw_Data!$R3020*Raw_Data!$I3020/100</f>
        <v>2829.6505330000005</v>
      </c>
      <c r="T3020" s="11">
        <f>Raw_Data!$R3020-Raw_Data!$S3020</f>
        <v>60191.519466999998</v>
      </c>
      <c r="U3020" s="16">
        <f>Raw_Data!$L3020/Raw_Data!$J3020</f>
        <v>0.14653234778091234</v>
      </c>
    </row>
    <row r="3021" spans="1:21" x14ac:dyDescent="0.3">
      <c r="A3021" s="13" t="s">
        <v>3788</v>
      </c>
      <c r="B3021" s="12">
        <v>45582</v>
      </c>
      <c r="C3021" s="13" t="s">
        <v>25</v>
      </c>
      <c r="D3021" s="13" t="s">
        <v>764</v>
      </c>
      <c r="E3021" s="13" t="s">
        <v>5787</v>
      </c>
      <c r="F3021" s="13" t="s">
        <v>32</v>
      </c>
      <c r="G3021" s="13">
        <v>98244.77</v>
      </c>
      <c r="H3021" s="13">
        <v>4</v>
      </c>
      <c r="I3021" s="14">
        <v>13.37</v>
      </c>
      <c r="J3021" s="15">
        <v>392979.09</v>
      </c>
      <c r="K3021" s="13">
        <v>77155.37</v>
      </c>
      <c r="L3021" s="15">
        <v>84357.6</v>
      </c>
      <c r="M3021" s="13" t="s">
        <v>21</v>
      </c>
      <c r="N3021" s="13" t="s">
        <v>22</v>
      </c>
      <c r="O3021" s="13" t="s">
        <v>29</v>
      </c>
      <c r="P3021" s="13">
        <v>10</v>
      </c>
      <c r="Q3021" s="13">
        <v>2024</v>
      </c>
      <c r="R3021" s="15">
        <f>Raw_Data!$G3021*Raw_Data!$H3021</f>
        <v>392979.08</v>
      </c>
      <c r="S3021" s="15">
        <f>Raw_Data!$R3021*Raw_Data!$I3021/100</f>
        <v>52541.302995999999</v>
      </c>
      <c r="T3021" s="15">
        <f>Raw_Data!$R3021-Raw_Data!$S3021</f>
        <v>340437.77700400003</v>
      </c>
      <c r="U3021" s="17">
        <f>Raw_Data!$L3021/Raw_Data!$J3021</f>
        <v>0.2146618029982206</v>
      </c>
    </row>
    <row r="3022" spans="1:21" x14ac:dyDescent="0.3">
      <c r="A3022" s="9" t="s">
        <v>3789</v>
      </c>
      <c r="B3022" s="8">
        <v>45582</v>
      </c>
      <c r="C3022" s="9" t="s">
        <v>47</v>
      </c>
      <c r="D3022" s="9" t="s">
        <v>309</v>
      </c>
      <c r="E3022" s="9" t="s">
        <v>5789</v>
      </c>
      <c r="F3022" s="9" t="s">
        <v>27</v>
      </c>
      <c r="G3022" s="9">
        <v>55182.1</v>
      </c>
      <c r="H3022" s="9">
        <v>1</v>
      </c>
      <c r="I3022" s="10">
        <v>0.84</v>
      </c>
      <c r="J3022" s="11">
        <v>55182.1</v>
      </c>
      <c r="K3022" s="9">
        <v>39804.239999999998</v>
      </c>
      <c r="L3022" s="11">
        <v>15377.86</v>
      </c>
      <c r="M3022" s="9" t="s">
        <v>21</v>
      </c>
      <c r="N3022" s="9" t="s">
        <v>28</v>
      </c>
      <c r="O3022" s="9" t="s">
        <v>23</v>
      </c>
      <c r="P3022" s="9">
        <v>10</v>
      </c>
      <c r="Q3022" s="9">
        <v>2024</v>
      </c>
      <c r="R3022" s="11">
        <f>Raw_Data!$G3022*Raw_Data!$H3022</f>
        <v>55182.1</v>
      </c>
      <c r="S3022" s="11">
        <f>Raw_Data!$R3022*Raw_Data!$I3022/100</f>
        <v>463.52963999999997</v>
      </c>
      <c r="T3022" s="11">
        <f>Raw_Data!$R3022-Raw_Data!$S3022</f>
        <v>54718.570359999998</v>
      </c>
      <c r="U3022" s="16">
        <f>Raw_Data!$L3022/Raw_Data!$J3022</f>
        <v>0.2786747876575919</v>
      </c>
    </row>
    <row r="3023" spans="1:21" x14ac:dyDescent="0.3">
      <c r="A3023" s="13" t="s">
        <v>3790</v>
      </c>
      <c r="B3023" s="12">
        <v>45582</v>
      </c>
      <c r="C3023" s="13" t="s">
        <v>40</v>
      </c>
      <c r="D3023" s="13" t="s">
        <v>289</v>
      </c>
      <c r="E3023" s="13" t="s">
        <v>5788</v>
      </c>
      <c r="F3023" s="13" t="s">
        <v>20</v>
      </c>
      <c r="G3023" s="13">
        <v>111161.91</v>
      </c>
      <c r="H3023" s="13">
        <v>80</v>
      </c>
      <c r="I3023" s="14">
        <v>4</v>
      </c>
      <c r="J3023" s="15">
        <v>8892952.5299999993</v>
      </c>
      <c r="K3023" s="13">
        <v>86131.96</v>
      </c>
      <c r="L3023" s="15">
        <v>2002395.78</v>
      </c>
      <c r="M3023" s="13" t="s">
        <v>36</v>
      </c>
      <c r="N3023" s="13" t="s">
        <v>58</v>
      </c>
      <c r="O3023" s="13" t="s">
        <v>23</v>
      </c>
      <c r="P3023" s="13">
        <v>10</v>
      </c>
      <c r="Q3023" s="13">
        <v>2024</v>
      </c>
      <c r="R3023" s="15">
        <f>Raw_Data!$G3023*Raw_Data!$H3023</f>
        <v>8892952.8000000007</v>
      </c>
      <c r="S3023" s="15">
        <f>Raw_Data!$R3023*Raw_Data!$I3023/100</f>
        <v>355718.11200000002</v>
      </c>
      <c r="T3023" s="15">
        <f>Raw_Data!$R3023-Raw_Data!$S3023</f>
        <v>8537234.688000001</v>
      </c>
      <c r="U3023" s="17">
        <f>Raw_Data!$L3023/Raw_Data!$J3023</f>
        <v>0.22516658817698651</v>
      </c>
    </row>
    <row r="3024" spans="1:21" x14ac:dyDescent="0.3">
      <c r="A3024" s="9" t="s">
        <v>3791</v>
      </c>
      <c r="B3024" s="8">
        <v>45582</v>
      </c>
      <c r="C3024" s="9" t="s">
        <v>34</v>
      </c>
      <c r="D3024" s="9" t="s">
        <v>1776</v>
      </c>
      <c r="E3024" s="9" t="s">
        <v>5785</v>
      </c>
      <c r="F3024" s="9" t="s">
        <v>42</v>
      </c>
      <c r="G3024" s="9">
        <v>55598.42</v>
      </c>
      <c r="H3024" s="9">
        <v>31</v>
      </c>
      <c r="I3024" s="10">
        <v>0.08</v>
      </c>
      <c r="J3024" s="11">
        <v>1723551.14</v>
      </c>
      <c r="K3024" s="9">
        <v>40532.44</v>
      </c>
      <c r="L3024" s="11">
        <v>467045.54</v>
      </c>
      <c r="M3024" s="9" t="s">
        <v>36</v>
      </c>
      <c r="N3024" s="9" t="s">
        <v>28</v>
      </c>
      <c r="O3024" s="9" t="s">
        <v>23</v>
      </c>
      <c r="P3024" s="9">
        <v>10</v>
      </c>
      <c r="Q3024" s="9">
        <v>2024</v>
      </c>
      <c r="R3024" s="11">
        <f>Raw_Data!$G3024*Raw_Data!$H3024</f>
        <v>1723551.02</v>
      </c>
      <c r="S3024" s="11">
        <f>Raw_Data!$R3024*Raw_Data!$I3024/100</f>
        <v>1378.8408160000001</v>
      </c>
      <c r="T3024" s="11">
        <f>Raw_Data!$R3024-Raw_Data!$S3024</f>
        <v>1722172.179184</v>
      </c>
      <c r="U3024" s="16">
        <f>Raw_Data!$L3024/Raw_Data!$J3024</f>
        <v>0.27097863774439557</v>
      </c>
    </row>
    <row r="3025" spans="1:21" x14ac:dyDescent="0.3">
      <c r="A3025" s="13" t="s">
        <v>3792</v>
      </c>
      <c r="B3025" s="12">
        <v>45582</v>
      </c>
      <c r="C3025" s="13" t="s">
        <v>18</v>
      </c>
      <c r="D3025" s="13" t="s">
        <v>122</v>
      </c>
      <c r="E3025" s="13" t="s">
        <v>5787</v>
      </c>
      <c r="F3025" s="13" t="s">
        <v>32</v>
      </c>
      <c r="G3025" s="13">
        <v>77097.48</v>
      </c>
      <c r="H3025" s="13">
        <v>13</v>
      </c>
      <c r="I3025" s="14">
        <v>9.0500000000000007</v>
      </c>
      <c r="J3025" s="15">
        <v>1002267.25</v>
      </c>
      <c r="K3025" s="13">
        <v>65721.27</v>
      </c>
      <c r="L3025" s="15">
        <v>147890.76999999999</v>
      </c>
      <c r="M3025" s="13" t="s">
        <v>21</v>
      </c>
      <c r="N3025" s="13" t="s">
        <v>45</v>
      </c>
      <c r="O3025" s="13" t="s">
        <v>29</v>
      </c>
      <c r="P3025" s="13">
        <v>10</v>
      </c>
      <c r="Q3025" s="13">
        <v>2024</v>
      </c>
      <c r="R3025" s="15">
        <f>Raw_Data!$G3025*Raw_Data!$H3025</f>
        <v>1002267.24</v>
      </c>
      <c r="S3025" s="15">
        <f>Raw_Data!$R3025*Raw_Data!$I3025/100</f>
        <v>90705.185219999999</v>
      </c>
      <c r="T3025" s="15">
        <f>Raw_Data!$R3025-Raw_Data!$S3025</f>
        <v>911562.05478000001</v>
      </c>
      <c r="U3025" s="17">
        <f>Raw_Data!$L3025/Raw_Data!$J3025</f>
        <v>0.14755622315305622</v>
      </c>
    </row>
    <row r="3026" spans="1:21" x14ac:dyDescent="0.3">
      <c r="A3026" s="9" t="s">
        <v>3793</v>
      </c>
      <c r="B3026" s="8">
        <v>45582</v>
      </c>
      <c r="C3026" s="9" t="s">
        <v>18</v>
      </c>
      <c r="D3026" s="9" t="s">
        <v>392</v>
      </c>
      <c r="E3026" s="9" t="s">
        <v>5789</v>
      </c>
      <c r="F3026" s="9" t="s">
        <v>55</v>
      </c>
      <c r="G3026" s="9">
        <v>56000.5</v>
      </c>
      <c r="H3026" s="9">
        <v>5</v>
      </c>
      <c r="I3026" s="10">
        <v>5.22</v>
      </c>
      <c r="J3026" s="11">
        <v>280002.49</v>
      </c>
      <c r="K3026" s="9">
        <v>37105.68</v>
      </c>
      <c r="L3026" s="11">
        <v>94474.09</v>
      </c>
      <c r="M3026" s="9" t="s">
        <v>21</v>
      </c>
      <c r="N3026" s="9" t="s">
        <v>22</v>
      </c>
      <c r="O3026" s="9" t="s">
        <v>23</v>
      </c>
      <c r="P3026" s="9">
        <v>10</v>
      </c>
      <c r="Q3026" s="9">
        <v>2024</v>
      </c>
      <c r="R3026" s="11">
        <f>Raw_Data!$G3026*Raw_Data!$H3026</f>
        <v>280002.5</v>
      </c>
      <c r="S3026" s="11">
        <f>Raw_Data!$R3026*Raw_Data!$I3026/100</f>
        <v>14616.130500000001</v>
      </c>
      <c r="T3026" s="11">
        <f>Raw_Data!$R3026-Raw_Data!$S3026</f>
        <v>265386.36949999997</v>
      </c>
      <c r="U3026" s="16">
        <f>Raw_Data!$L3026/Raw_Data!$J3026</f>
        <v>0.33740446379601841</v>
      </c>
    </row>
    <row r="3027" spans="1:21" x14ac:dyDescent="0.3">
      <c r="A3027" s="13" t="s">
        <v>3794</v>
      </c>
      <c r="B3027" s="12">
        <v>45583</v>
      </c>
      <c r="C3027" s="13" t="s">
        <v>18</v>
      </c>
      <c r="D3027" s="13" t="s">
        <v>3130</v>
      </c>
      <c r="E3027" s="13" t="s">
        <v>5788</v>
      </c>
      <c r="F3027" s="13" t="s">
        <v>32</v>
      </c>
      <c r="G3027" s="13">
        <v>58036.89</v>
      </c>
      <c r="H3027" s="13">
        <v>10</v>
      </c>
      <c r="I3027" s="14">
        <v>14.8</v>
      </c>
      <c r="J3027" s="15">
        <v>580368.93999999994</v>
      </c>
      <c r="K3027" s="13">
        <v>45675.02</v>
      </c>
      <c r="L3027" s="15">
        <v>123618.71</v>
      </c>
      <c r="M3027" s="13" t="s">
        <v>21</v>
      </c>
      <c r="N3027" s="13" t="s">
        <v>22</v>
      </c>
      <c r="O3027" s="13" t="s">
        <v>29</v>
      </c>
      <c r="P3027" s="13">
        <v>10</v>
      </c>
      <c r="Q3027" s="13">
        <v>2024</v>
      </c>
      <c r="R3027" s="15">
        <f>Raw_Data!$G3027*Raw_Data!$H3027</f>
        <v>580368.9</v>
      </c>
      <c r="S3027" s="15">
        <f>Raw_Data!$R3027*Raw_Data!$I3027/100</f>
        <v>85894.597200000004</v>
      </c>
      <c r="T3027" s="15">
        <f>Raw_Data!$R3027-Raw_Data!$S3027</f>
        <v>494474.3028</v>
      </c>
      <c r="U3027" s="17">
        <f>Raw_Data!$L3027/Raw_Data!$J3027</f>
        <v>0.21300021672420999</v>
      </c>
    </row>
    <row r="3028" spans="1:21" x14ac:dyDescent="0.3">
      <c r="A3028" s="9" t="s">
        <v>3795</v>
      </c>
      <c r="B3028" s="8">
        <v>45583</v>
      </c>
      <c r="C3028" s="9" t="s">
        <v>25</v>
      </c>
      <c r="D3028" s="9" t="s">
        <v>1200</v>
      </c>
      <c r="E3028" s="9" t="s">
        <v>5788</v>
      </c>
      <c r="F3028" s="9" t="s">
        <v>20</v>
      </c>
      <c r="G3028" s="9">
        <v>87276.03</v>
      </c>
      <c r="H3028" s="9">
        <v>32</v>
      </c>
      <c r="I3028" s="10">
        <v>4</v>
      </c>
      <c r="J3028" s="11">
        <v>2792832.99</v>
      </c>
      <c r="K3028" s="9">
        <v>69802.289999999994</v>
      </c>
      <c r="L3028" s="11">
        <v>559159.57999999996</v>
      </c>
      <c r="M3028" s="9" t="s">
        <v>36</v>
      </c>
      <c r="N3028" s="9" t="s">
        <v>22</v>
      </c>
      <c r="O3028" s="9" t="s">
        <v>23</v>
      </c>
      <c r="P3028" s="9">
        <v>10</v>
      </c>
      <c r="Q3028" s="9">
        <v>2024</v>
      </c>
      <c r="R3028" s="11">
        <f>Raw_Data!$G3028*Raw_Data!$H3028</f>
        <v>2792832.96</v>
      </c>
      <c r="S3028" s="11">
        <f>Raw_Data!$R3028*Raw_Data!$I3028/100</f>
        <v>111713.3184</v>
      </c>
      <c r="T3028" s="11">
        <f>Raw_Data!$R3028-Raw_Data!$S3028</f>
        <v>2681119.6415999997</v>
      </c>
      <c r="U3028" s="16">
        <f>Raw_Data!$L3028/Raw_Data!$J3028</f>
        <v>0.20021232275690065</v>
      </c>
    </row>
    <row r="3029" spans="1:21" x14ac:dyDescent="0.3">
      <c r="A3029" s="13" t="s">
        <v>3796</v>
      </c>
      <c r="B3029" s="12">
        <v>45583</v>
      </c>
      <c r="C3029" s="13" t="s">
        <v>47</v>
      </c>
      <c r="D3029" s="13" t="s">
        <v>3797</v>
      </c>
      <c r="E3029" s="13" t="s">
        <v>5789</v>
      </c>
      <c r="F3029" s="13" t="s">
        <v>55</v>
      </c>
      <c r="G3029" s="13">
        <v>61837.18</v>
      </c>
      <c r="H3029" s="13">
        <v>10</v>
      </c>
      <c r="I3029" s="14">
        <v>1.7</v>
      </c>
      <c r="J3029" s="15">
        <v>618371.85</v>
      </c>
      <c r="K3029" s="13">
        <v>41142.5</v>
      </c>
      <c r="L3029" s="15">
        <v>206946.85</v>
      </c>
      <c r="M3029" s="13" t="s">
        <v>21</v>
      </c>
      <c r="N3029" s="13" t="s">
        <v>22</v>
      </c>
      <c r="O3029" s="13" t="s">
        <v>23</v>
      </c>
      <c r="P3029" s="13">
        <v>10</v>
      </c>
      <c r="Q3029" s="13">
        <v>2024</v>
      </c>
      <c r="R3029" s="15">
        <f>Raw_Data!$G3029*Raw_Data!$H3029</f>
        <v>618371.80000000005</v>
      </c>
      <c r="S3029" s="15">
        <f>Raw_Data!$R3029*Raw_Data!$I3029/100</f>
        <v>10512.320600000001</v>
      </c>
      <c r="T3029" s="15">
        <f>Raw_Data!$R3029-Raw_Data!$S3029</f>
        <v>607859.47940000007</v>
      </c>
      <c r="U3029" s="17">
        <f>Raw_Data!$L3029/Raw_Data!$J3029</f>
        <v>0.33466408601879277</v>
      </c>
    </row>
    <row r="3030" spans="1:21" x14ac:dyDescent="0.3">
      <c r="A3030" s="9" t="s">
        <v>3798</v>
      </c>
      <c r="B3030" s="8">
        <v>45583</v>
      </c>
      <c r="C3030" s="9" t="s">
        <v>18</v>
      </c>
      <c r="D3030" s="9" t="s">
        <v>1869</v>
      </c>
      <c r="E3030" s="9" t="s">
        <v>5789</v>
      </c>
      <c r="F3030" s="9" t="s">
        <v>32</v>
      </c>
      <c r="G3030" s="9">
        <v>73066.179999999993</v>
      </c>
      <c r="H3030" s="9">
        <v>62</v>
      </c>
      <c r="I3030" s="10">
        <v>1.24</v>
      </c>
      <c r="J3030" s="11">
        <v>4530102.87</v>
      </c>
      <c r="K3030" s="9">
        <v>63368.91</v>
      </c>
      <c r="L3030" s="11">
        <v>601230.72</v>
      </c>
      <c r="M3030" s="9" t="s">
        <v>36</v>
      </c>
      <c r="N3030" s="9" t="s">
        <v>22</v>
      </c>
      <c r="O3030" s="9" t="s">
        <v>23</v>
      </c>
      <c r="P3030" s="9">
        <v>10</v>
      </c>
      <c r="Q3030" s="9">
        <v>2024</v>
      </c>
      <c r="R3030" s="11">
        <f>Raw_Data!$G3030*Raw_Data!$H3030</f>
        <v>4530103.1599999992</v>
      </c>
      <c r="S3030" s="11">
        <f>Raw_Data!$R3030*Raw_Data!$I3030/100</f>
        <v>56173.279183999992</v>
      </c>
      <c r="T3030" s="11">
        <f>Raw_Data!$R3030-Raw_Data!$S3030</f>
        <v>4473929.8808159996</v>
      </c>
      <c r="U3030" s="16">
        <f>Raw_Data!$L3030/Raw_Data!$J3030</f>
        <v>0.13271899938113324</v>
      </c>
    </row>
    <row r="3031" spans="1:21" x14ac:dyDescent="0.3">
      <c r="A3031" s="13" t="s">
        <v>3799</v>
      </c>
      <c r="B3031" s="12">
        <v>45584</v>
      </c>
      <c r="C3031" s="13" t="s">
        <v>18</v>
      </c>
      <c r="D3031" s="13" t="s">
        <v>861</v>
      </c>
      <c r="E3031" s="13" t="s">
        <v>5790</v>
      </c>
      <c r="F3031" s="13" t="s">
        <v>32</v>
      </c>
      <c r="G3031" s="13">
        <v>69567.27</v>
      </c>
      <c r="H3031" s="13">
        <v>14</v>
      </c>
      <c r="I3031" s="14">
        <v>5.23</v>
      </c>
      <c r="J3031" s="15">
        <v>973941.72</v>
      </c>
      <c r="K3031" s="13">
        <v>55260.95</v>
      </c>
      <c r="L3031" s="15">
        <v>200288.46</v>
      </c>
      <c r="M3031" s="13" t="s">
        <v>21</v>
      </c>
      <c r="N3031" s="13" t="s">
        <v>22</v>
      </c>
      <c r="O3031" s="13" t="s">
        <v>23</v>
      </c>
      <c r="P3031" s="13">
        <v>10</v>
      </c>
      <c r="Q3031" s="13">
        <v>2024</v>
      </c>
      <c r="R3031" s="15">
        <f>Raw_Data!$G3031*Raw_Data!$H3031</f>
        <v>973941.78</v>
      </c>
      <c r="S3031" s="15">
        <f>Raw_Data!$R3031*Raw_Data!$I3031/100</f>
        <v>50937.155094000009</v>
      </c>
      <c r="T3031" s="15">
        <f>Raw_Data!$R3031-Raw_Data!$S3031</f>
        <v>923004.62490599998</v>
      </c>
      <c r="U3031" s="17">
        <f>Raw_Data!$L3031/Raw_Data!$J3031</f>
        <v>0.20564727425374077</v>
      </c>
    </row>
    <row r="3032" spans="1:21" x14ac:dyDescent="0.3">
      <c r="A3032" s="9" t="s">
        <v>3800</v>
      </c>
      <c r="B3032" s="8">
        <v>45584</v>
      </c>
      <c r="C3032" s="9" t="s">
        <v>40</v>
      </c>
      <c r="D3032" s="9" t="s">
        <v>2584</v>
      </c>
      <c r="E3032" s="9" t="s">
        <v>5785</v>
      </c>
      <c r="F3032" s="9" t="s">
        <v>20</v>
      </c>
      <c r="G3032" s="9">
        <v>74955.7</v>
      </c>
      <c r="H3032" s="9">
        <v>84</v>
      </c>
      <c r="I3032" s="10">
        <v>16.75</v>
      </c>
      <c r="J3032" s="11">
        <v>6296278.8300000001</v>
      </c>
      <c r="K3032" s="9">
        <v>62847.24</v>
      </c>
      <c r="L3032" s="11">
        <v>1017111.05</v>
      </c>
      <c r="M3032" s="9" t="s">
        <v>36</v>
      </c>
      <c r="N3032" s="9" t="s">
        <v>22</v>
      </c>
      <c r="O3032" s="9" t="s">
        <v>29</v>
      </c>
      <c r="P3032" s="9">
        <v>10</v>
      </c>
      <c r="Q3032" s="9">
        <v>2024</v>
      </c>
      <c r="R3032" s="11">
        <f>Raw_Data!$G3032*Raw_Data!$H3032</f>
        <v>6296278.7999999998</v>
      </c>
      <c r="S3032" s="11">
        <f>Raw_Data!$R3032*Raw_Data!$I3032/100</f>
        <v>1054626.699</v>
      </c>
      <c r="T3032" s="11">
        <f>Raw_Data!$R3032-Raw_Data!$S3032</f>
        <v>5241652.1009999998</v>
      </c>
      <c r="U3032" s="16">
        <f>Raw_Data!$L3032/Raw_Data!$J3032</f>
        <v>0.16154161489064806</v>
      </c>
    </row>
    <row r="3033" spans="1:21" x14ac:dyDescent="0.3">
      <c r="A3033" s="13" t="s">
        <v>3801</v>
      </c>
      <c r="B3033" s="12">
        <v>45584</v>
      </c>
      <c r="C3033" s="13" t="s">
        <v>40</v>
      </c>
      <c r="D3033" s="13" t="s">
        <v>327</v>
      </c>
      <c r="E3033" s="13" t="s">
        <v>5785</v>
      </c>
      <c r="F3033" s="13" t="s">
        <v>27</v>
      </c>
      <c r="G3033" s="13">
        <v>108302.48</v>
      </c>
      <c r="H3033" s="13">
        <v>86</v>
      </c>
      <c r="I3033" s="14">
        <v>0.97</v>
      </c>
      <c r="J3033" s="15">
        <v>9314013.4100000001</v>
      </c>
      <c r="K3033" s="13">
        <v>83615.210000000006</v>
      </c>
      <c r="L3033" s="15">
        <v>2123105.77</v>
      </c>
      <c r="M3033" s="13" t="s">
        <v>36</v>
      </c>
      <c r="N3033" s="13" t="s">
        <v>28</v>
      </c>
      <c r="O3033" s="13" t="s">
        <v>23</v>
      </c>
      <c r="P3033" s="13">
        <v>10</v>
      </c>
      <c r="Q3033" s="13">
        <v>2024</v>
      </c>
      <c r="R3033" s="15">
        <f>Raw_Data!$G3033*Raw_Data!$H3033</f>
        <v>9314013.2799999993</v>
      </c>
      <c r="S3033" s="15">
        <f>Raw_Data!$R3033*Raw_Data!$I3033/100</f>
        <v>90345.928816</v>
      </c>
      <c r="T3033" s="15">
        <f>Raw_Data!$R3033-Raw_Data!$S3033</f>
        <v>9223667.3511839993</v>
      </c>
      <c r="U3033" s="17">
        <f>Raw_Data!$L3033/Raw_Data!$J3033</f>
        <v>0.22794746759979165</v>
      </c>
    </row>
    <row r="3034" spans="1:21" x14ac:dyDescent="0.3">
      <c r="A3034" s="9" t="s">
        <v>3802</v>
      </c>
      <c r="B3034" s="8">
        <v>45585</v>
      </c>
      <c r="C3034" s="9" t="s">
        <v>18</v>
      </c>
      <c r="D3034" s="9" t="s">
        <v>1755</v>
      </c>
      <c r="E3034" s="9" t="s">
        <v>5789</v>
      </c>
      <c r="F3034" s="9" t="s">
        <v>27</v>
      </c>
      <c r="G3034" s="9">
        <v>72680.009999999995</v>
      </c>
      <c r="H3034" s="9">
        <v>5</v>
      </c>
      <c r="I3034" s="10">
        <v>0.48</v>
      </c>
      <c r="J3034" s="11">
        <v>363400.05</v>
      </c>
      <c r="K3034" s="9">
        <v>53113.99</v>
      </c>
      <c r="L3034" s="11">
        <v>97830.12</v>
      </c>
      <c r="M3034" s="9" t="s">
        <v>21</v>
      </c>
      <c r="N3034" s="9" t="s">
        <v>28</v>
      </c>
      <c r="O3034" s="9" t="s">
        <v>23</v>
      </c>
      <c r="P3034" s="9">
        <v>10</v>
      </c>
      <c r="Q3034" s="9">
        <v>2024</v>
      </c>
      <c r="R3034" s="11">
        <f>Raw_Data!$G3034*Raw_Data!$H3034</f>
        <v>363400.05</v>
      </c>
      <c r="S3034" s="11">
        <f>Raw_Data!$R3034*Raw_Data!$I3034/100</f>
        <v>1744.3202399999998</v>
      </c>
      <c r="T3034" s="11">
        <f>Raw_Data!$R3034-Raw_Data!$S3034</f>
        <v>361655.72976000002</v>
      </c>
      <c r="U3034" s="16">
        <f>Raw_Data!$L3034/Raw_Data!$J3034</f>
        <v>0.26920777803965629</v>
      </c>
    </row>
    <row r="3035" spans="1:21" x14ac:dyDescent="0.3">
      <c r="A3035" s="13" t="s">
        <v>3803</v>
      </c>
      <c r="B3035" s="12">
        <v>45585</v>
      </c>
      <c r="C3035" s="13" t="s">
        <v>18</v>
      </c>
      <c r="D3035" s="13" t="s">
        <v>610</v>
      </c>
      <c r="E3035" s="13" t="s">
        <v>5788</v>
      </c>
      <c r="F3035" s="13" t="s">
        <v>55</v>
      </c>
      <c r="G3035" s="13">
        <v>55381.66</v>
      </c>
      <c r="H3035" s="13">
        <v>9</v>
      </c>
      <c r="I3035" s="14">
        <v>5.66</v>
      </c>
      <c r="J3035" s="15">
        <v>498434.92</v>
      </c>
      <c r="K3035" s="13">
        <v>38867.96</v>
      </c>
      <c r="L3035" s="15">
        <v>148623.26999999999</v>
      </c>
      <c r="M3035" s="13" t="s">
        <v>21</v>
      </c>
      <c r="N3035" s="13" t="s">
        <v>22</v>
      </c>
      <c r="O3035" s="13" t="s">
        <v>23</v>
      </c>
      <c r="P3035" s="13">
        <v>10</v>
      </c>
      <c r="Q3035" s="13">
        <v>2024</v>
      </c>
      <c r="R3035" s="15">
        <f>Raw_Data!$G3035*Raw_Data!$H3035</f>
        <v>498434.94000000006</v>
      </c>
      <c r="S3035" s="15">
        <f>Raw_Data!$R3035*Raw_Data!$I3035/100</f>
        <v>28211.417604000006</v>
      </c>
      <c r="T3035" s="15">
        <f>Raw_Data!$R3035-Raw_Data!$S3035</f>
        <v>470223.52239600004</v>
      </c>
      <c r="U3035" s="17">
        <f>Raw_Data!$L3035/Raw_Data!$J3035</f>
        <v>0.29817989076688284</v>
      </c>
    </row>
    <row r="3036" spans="1:21" x14ac:dyDescent="0.3">
      <c r="A3036" s="9" t="s">
        <v>3804</v>
      </c>
      <c r="B3036" s="8">
        <v>45585</v>
      </c>
      <c r="C3036" s="9" t="s">
        <v>34</v>
      </c>
      <c r="D3036" s="9" t="s">
        <v>3805</v>
      </c>
      <c r="E3036" s="9" t="s">
        <v>5790</v>
      </c>
      <c r="F3036" s="9" t="s">
        <v>20</v>
      </c>
      <c r="G3036" s="9">
        <v>74495.25</v>
      </c>
      <c r="H3036" s="9">
        <v>8</v>
      </c>
      <c r="I3036" s="10">
        <v>0.28000000000000003</v>
      </c>
      <c r="J3036" s="11">
        <v>595962.03</v>
      </c>
      <c r="K3036" s="9">
        <v>58646.98</v>
      </c>
      <c r="L3036" s="11">
        <v>126786.21</v>
      </c>
      <c r="M3036" s="9" t="s">
        <v>21</v>
      </c>
      <c r="N3036" s="9" t="s">
        <v>28</v>
      </c>
      <c r="O3036" s="9" t="s">
        <v>23</v>
      </c>
      <c r="P3036" s="9">
        <v>10</v>
      </c>
      <c r="Q3036" s="9">
        <v>2024</v>
      </c>
      <c r="R3036" s="11">
        <f>Raw_Data!$G3036*Raw_Data!$H3036</f>
        <v>595962</v>
      </c>
      <c r="S3036" s="11">
        <f>Raw_Data!$R3036*Raw_Data!$I3036/100</f>
        <v>1668.6936000000001</v>
      </c>
      <c r="T3036" s="11">
        <f>Raw_Data!$R3036-Raw_Data!$S3036</f>
        <v>594293.3064</v>
      </c>
      <c r="U3036" s="16">
        <f>Raw_Data!$L3036/Raw_Data!$J3036</f>
        <v>0.21274209365318122</v>
      </c>
    </row>
    <row r="3037" spans="1:21" x14ac:dyDescent="0.3">
      <c r="A3037" s="13" t="s">
        <v>3806</v>
      </c>
      <c r="B3037" s="12">
        <v>45586</v>
      </c>
      <c r="C3037" s="13" t="s">
        <v>47</v>
      </c>
      <c r="D3037" s="13" t="s">
        <v>654</v>
      </c>
      <c r="E3037" s="13" t="s">
        <v>5785</v>
      </c>
      <c r="F3037" s="13" t="s">
        <v>20</v>
      </c>
      <c r="G3037" s="13">
        <v>57827.01</v>
      </c>
      <c r="H3037" s="13">
        <v>1</v>
      </c>
      <c r="I3037" s="14">
        <v>2.78</v>
      </c>
      <c r="J3037" s="15">
        <v>57827.01</v>
      </c>
      <c r="K3037" s="13">
        <v>45213.97</v>
      </c>
      <c r="L3037" s="15">
        <v>12613.04</v>
      </c>
      <c r="M3037" s="13" t="s">
        <v>21</v>
      </c>
      <c r="N3037" s="13" t="s">
        <v>22</v>
      </c>
      <c r="O3037" s="13" t="s">
        <v>23</v>
      </c>
      <c r="P3037" s="13">
        <v>10</v>
      </c>
      <c r="Q3037" s="13">
        <v>2024</v>
      </c>
      <c r="R3037" s="15">
        <f>Raw_Data!$G3037*Raw_Data!$H3037</f>
        <v>57827.01</v>
      </c>
      <c r="S3037" s="15">
        <f>Raw_Data!$R3037*Raw_Data!$I3037/100</f>
        <v>1607.590878</v>
      </c>
      <c r="T3037" s="15">
        <f>Raw_Data!$R3037-Raw_Data!$S3037</f>
        <v>56219.419121999999</v>
      </c>
      <c r="U3037" s="17">
        <f>Raw_Data!$L3037/Raw_Data!$J3037</f>
        <v>0.21811675893323898</v>
      </c>
    </row>
    <row r="3038" spans="1:21" x14ac:dyDescent="0.3">
      <c r="A3038" s="9" t="s">
        <v>3807</v>
      </c>
      <c r="B3038" s="8">
        <v>45586</v>
      </c>
      <c r="C3038" s="9" t="s">
        <v>34</v>
      </c>
      <c r="D3038" s="9" t="s">
        <v>1052</v>
      </c>
      <c r="E3038" s="9" t="s">
        <v>5790</v>
      </c>
      <c r="F3038" s="9" t="s">
        <v>27</v>
      </c>
      <c r="G3038" s="9">
        <v>61875.25</v>
      </c>
      <c r="H3038" s="9">
        <v>6</v>
      </c>
      <c r="I3038" s="10">
        <v>4</v>
      </c>
      <c r="J3038" s="11">
        <v>371251.48</v>
      </c>
      <c r="K3038" s="9">
        <v>44843.1</v>
      </c>
      <c r="L3038" s="11">
        <v>102192.91</v>
      </c>
      <c r="M3038" s="9" t="s">
        <v>21</v>
      </c>
      <c r="N3038" s="9" t="s">
        <v>28</v>
      </c>
      <c r="O3038" s="9" t="s">
        <v>23</v>
      </c>
      <c r="P3038" s="9">
        <v>10</v>
      </c>
      <c r="Q3038" s="9">
        <v>2024</v>
      </c>
      <c r="R3038" s="11">
        <f>Raw_Data!$G3038*Raw_Data!$H3038</f>
        <v>371251.5</v>
      </c>
      <c r="S3038" s="11">
        <f>Raw_Data!$R3038*Raw_Data!$I3038/100</f>
        <v>14850.06</v>
      </c>
      <c r="T3038" s="11">
        <f>Raw_Data!$R3038-Raw_Data!$S3038</f>
        <v>356401.44</v>
      </c>
      <c r="U3038" s="16">
        <f>Raw_Data!$L3038/Raw_Data!$J3038</f>
        <v>0.27526600028638271</v>
      </c>
    </row>
    <row r="3039" spans="1:21" x14ac:dyDescent="0.3">
      <c r="A3039" s="13" t="s">
        <v>3808</v>
      </c>
      <c r="B3039" s="12">
        <v>45586</v>
      </c>
      <c r="C3039" s="13" t="s">
        <v>18</v>
      </c>
      <c r="D3039" s="13" t="s">
        <v>1106</v>
      </c>
      <c r="E3039" s="13" t="s">
        <v>5785</v>
      </c>
      <c r="F3039" s="13" t="s">
        <v>32</v>
      </c>
      <c r="G3039" s="13">
        <v>68062.63</v>
      </c>
      <c r="H3039" s="13">
        <v>9</v>
      </c>
      <c r="I3039" s="14">
        <v>6.64</v>
      </c>
      <c r="J3039" s="15">
        <v>612563.68000000005</v>
      </c>
      <c r="K3039" s="13">
        <v>58150.43</v>
      </c>
      <c r="L3039" s="15">
        <v>89209.84</v>
      </c>
      <c r="M3039" s="13" t="s">
        <v>21</v>
      </c>
      <c r="N3039" s="13" t="s">
        <v>45</v>
      </c>
      <c r="O3039" s="13" t="s">
        <v>29</v>
      </c>
      <c r="P3039" s="13">
        <v>10</v>
      </c>
      <c r="Q3039" s="13">
        <v>2024</v>
      </c>
      <c r="R3039" s="15">
        <f>Raw_Data!$G3039*Raw_Data!$H3039</f>
        <v>612563.67000000004</v>
      </c>
      <c r="S3039" s="15">
        <f>Raw_Data!$R3039*Raw_Data!$I3039/100</f>
        <v>40674.227687999999</v>
      </c>
      <c r="T3039" s="15">
        <f>Raw_Data!$R3039-Raw_Data!$S3039</f>
        <v>571889.44231200009</v>
      </c>
      <c r="U3039" s="17">
        <f>Raw_Data!$L3039/Raw_Data!$J3039</f>
        <v>0.14563357723069703</v>
      </c>
    </row>
    <row r="3040" spans="1:21" x14ac:dyDescent="0.3">
      <c r="A3040" s="9" t="s">
        <v>3809</v>
      </c>
      <c r="B3040" s="8">
        <v>45586</v>
      </c>
      <c r="C3040" s="9" t="s">
        <v>25</v>
      </c>
      <c r="D3040" s="9" t="s">
        <v>348</v>
      </c>
      <c r="E3040" s="9" t="s">
        <v>5786</v>
      </c>
      <c r="F3040" s="9" t="s">
        <v>32</v>
      </c>
      <c r="G3040" s="9">
        <v>88737.31</v>
      </c>
      <c r="H3040" s="9">
        <v>14</v>
      </c>
      <c r="I3040" s="10">
        <v>4.87</v>
      </c>
      <c r="J3040" s="11">
        <v>1242322.28</v>
      </c>
      <c r="K3040" s="9">
        <v>71157.929999999993</v>
      </c>
      <c r="L3040" s="11">
        <v>246111.28</v>
      </c>
      <c r="M3040" s="9" t="s">
        <v>21</v>
      </c>
      <c r="N3040" s="9" t="s">
        <v>28</v>
      </c>
      <c r="O3040" s="9" t="s">
        <v>23</v>
      </c>
      <c r="P3040" s="9">
        <v>10</v>
      </c>
      <c r="Q3040" s="9">
        <v>2024</v>
      </c>
      <c r="R3040" s="11">
        <f>Raw_Data!$G3040*Raw_Data!$H3040</f>
        <v>1242322.3399999999</v>
      </c>
      <c r="S3040" s="11">
        <f>Raw_Data!$R3040*Raw_Data!$I3040/100</f>
        <v>60501.097957999998</v>
      </c>
      <c r="T3040" s="11">
        <f>Raw_Data!$R3040-Raw_Data!$S3040</f>
        <v>1181821.2420419999</v>
      </c>
      <c r="U3040" s="16">
        <f>Raw_Data!$L3040/Raw_Data!$J3040</f>
        <v>0.1981058248428097</v>
      </c>
    </row>
    <row r="3041" spans="1:21" x14ac:dyDescent="0.3">
      <c r="A3041" s="13" t="s">
        <v>3810</v>
      </c>
      <c r="B3041" s="12">
        <v>45586</v>
      </c>
      <c r="C3041" s="13" t="s">
        <v>40</v>
      </c>
      <c r="D3041" s="13" t="s">
        <v>327</v>
      </c>
      <c r="E3041" s="13" t="s">
        <v>5790</v>
      </c>
      <c r="F3041" s="13" t="s">
        <v>20</v>
      </c>
      <c r="G3041" s="13">
        <v>90317.440000000002</v>
      </c>
      <c r="H3041" s="13">
        <v>6</v>
      </c>
      <c r="I3041" s="14">
        <v>3.66</v>
      </c>
      <c r="J3041" s="15">
        <v>541904.65</v>
      </c>
      <c r="K3041" s="13">
        <v>73119.429999999993</v>
      </c>
      <c r="L3041" s="15">
        <v>103188.06</v>
      </c>
      <c r="M3041" s="13" t="s">
        <v>21</v>
      </c>
      <c r="N3041" s="13" t="s">
        <v>22</v>
      </c>
      <c r="O3041" s="13" t="s">
        <v>23</v>
      </c>
      <c r="P3041" s="13">
        <v>10</v>
      </c>
      <c r="Q3041" s="13">
        <v>2024</v>
      </c>
      <c r="R3041" s="15">
        <f>Raw_Data!$G3041*Raw_Data!$H3041</f>
        <v>541904.64000000001</v>
      </c>
      <c r="S3041" s="15">
        <f>Raw_Data!$R3041*Raw_Data!$I3041/100</f>
        <v>19833.709824000001</v>
      </c>
      <c r="T3041" s="15">
        <f>Raw_Data!$R3041-Raw_Data!$S3041</f>
        <v>522070.93017599999</v>
      </c>
      <c r="U3041" s="17">
        <f>Raw_Data!$L3041/Raw_Data!$J3041</f>
        <v>0.19041737324084596</v>
      </c>
    </row>
    <row r="3042" spans="1:21" x14ac:dyDescent="0.3">
      <c r="A3042" s="9" t="s">
        <v>3811</v>
      </c>
      <c r="B3042" s="8">
        <v>45586</v>
      </c>
      <c r="C3042" s="9" t="s">
        <v>40</v>
      </c>
      <c r="D3042" s="9" t="s">
        <v>530</v>
      </c>
      <c r="E3042" s="9" t="s">
        <v>5789</v>
      </c>
      <c r="F3042" s="9" t="s">
        <v>20</v>
      </c>
      <c r="G3042" s="9">
        <v>110582</v>
      </c>
      <c r="H3042" s="9">
        <v>9</v>
      </c>
      <c r="I3042" s="10">
        <v>3.29</v>
      </c>
      <c r="J3042" s="11">
        <v>995237.97</v>
      </c>
      <c r="K3042" s="9">
        <v>84621.89</v>
      </c>
      <c r="L3042" s="11">
        <v>233641.01</v>
      </c>
      <c r="M3042" s="9" t="s">
        <v>21</v>
      </c>
      <c r="N3042" s="9" t="s">
        <v>28</v>
      </c>
      <c r="O3042" s="9" t="s">
        <v>23</v>
      </c>
      <c r="P3042" s="9">
        <v>10</v>
      </c>
      <c r="Q3042" s="9">
        <v>2024</v>
      </c>
      <c r="R3042" s="11">
        <f>Raw_Data!$G3042*Raw_Data!$H3042</f>
        <v>995238</v>
      </c>
      <c r="S3042" s="11">
        <f>Raw_Data!$R3042*Raw_Data!$I3042/100</f>
        <v>32743.3302</v>
      </c>
      <c r="T3042" s="11">
        <f>Raw_Data!$R3042-Raw_Data!$S3042</f>
        <v>962494.66980000003</v>
      </c>
      <c r="U3042" s="16">
        <f>Raw_Data!$L3042/Raw_Data!$J3042</f>
        <v>0.23475893911081389</v>
      </c>
    </row>
    <row r="3043" spans="1:21" x14ac:dyDescent="0.3">
      <c r="A3043" s="13" t="s">
        <v>3812</v>
      </c>
      <c r="B3043" s="12">
        <v>45586</v>
      </c>
      <c r="C3043" s="13" t="s">
        <v>25</v>
      </c>
      <c r="D3043" s="13" t="s">
        <v>50</v>
      </c>
      <c r="E3043" s="13" t="s">
        <v>5790</v>
      </c>
      <c r="F3043" s="13" t="s">
        <v>32</v>
      </c>
      <c r="G3043" s="13">
        <v>110886.42</v>
      </c>
      <c r="H3043" s="13">
        <v>1</v>
      </c>
      <c r="I3043" s="14">
        <v>2.72</v>
      </c>
      <c r="J3043" s="15">
        <v>110886.42</v>
      </c>
      <c r="K3043" s="13">
        <v>92062.82</v>
      </c>
      <c r="L3043" s="15">
        <v>18823.599999999999</v>
      </c>
      <c r="M3043" s="13" t="s">
        <v>21</v>
      </c>
      <c r="N3043" s="13" t="s">
        <v>22</v>
      </c>
      <c r="O3043" s="13" t="s">
        <v>23</v>
      </c>
      <c r="P3043" s="13">
        <v>10</v>
      </c>
      <c r="Q3043" s="13">
        <v>2024</v>
      </c>
      <c r="R3043" s="15">
        <f>Raw_Data!$G3043*Raw_Data!$H3043</f>
        <v>110886.42</v>
      </c>
      <c r="S3043" s="15">
        <f>Raw_Data!$R3043*Raw_Data!$I3043/100</f>
        <v>3016.1106239999999</v>
      </c>
      <c r="T3043" s="15">
        <f>Raw_Data!$R3043-Raw_Data!$S3043</f>
        <v>107870.309376</v>
      </c>
      <c r="U3043" s="17">
        <f>Raw_Data!$L3043/Raw_Data!$J3043</f>
        <v>0.16975568333795968</v>
      </c>
    </row>
    <row r="3044" spans="1:21" x14ac:dyDescent="0.3">
      <c r="A3044" s="9" t="s">
        <v>3813</v>
      </c>
      <c r="B3044" s="8">
        <v>45587</v>
      </c>
      <c r="C3044" s="9" t="s">
        <v>18</v>
      </c>
      <c r="D3044" s="9" t="s">
        <v>1613</v>
      </c>
      <c r="E3044" s="9" t="s">
        <v>5786</v>
      </c>
      <c r="F3044" s="9" t="s">
        <v>55</v>
      </c>
      <c r="G3044" s="9">
        <v>60599.53</v>
      </c>
      <c r="H3044" s="9">
        <v>6</v>
      </c>
      <c r="I3044" s="10">
        <v>2.16</v>
      </c>
      <c r="J3044" s="11">
        <v>363597.17</v>
      </c>
      <c r="K3044" s="9">
        <v>39973.760000000002</v>
      </c>
      <c r="L3044" s="11">
        <v>123754.58</v>
      </c>
      <c r="M3044" s="9" t="s">
        <v>21</v>
      </c>
      <c r="N3044" s="9" t="s">
        <v>22</v>
      </c>
      <c r="O3044" s="9" t="s">
        <v>23</v>
      </c>
      <c r="P3044" s="9">
        <v>10</v>
      </c>
      <c r="Q3044" s="9">
        <v>2024</v>
      </c>
      <c r="R3044" s="11">
        <f>Raw_Data!$G3044*Raw_Data!$H3044</f>
        <v>363597.18</v>
      </c>
      <c r="S3044" s="11">
        <f>Raw_Data!$R3044*Raw_Data!$I3044/100</f>
        <v>7853.6990880000012</v>
      </c>
      <c r="T3044" s="11">
        <f>Raw_Data!$R3044-Raw_Data!$S3044</f>
        <v>355743.480912</v>
      </c>
      <c r="U3044" s="16">
        <f>Raw_Data!$L3044/Raw_Data!$J3044</f>
        <v>0.34036178004355755</v>
      </c>
    </row>
    <row r="3045" spans="1:21" x14ac:dyDescent="0.3">
      <c r="A3045" s="13" t="s">
        <v>3814</v>
      </c>
      <c r="B3045" s="12">
        <v>45587</v>
      </c>
      <c r="C3045" s="13" t="s">
        <v>18</v>
      </c>
      <c r="D3045" s="13" t="s">
        <v>750</v>
      </c>
      <c r="E3045" s="13" t="s">
        <v>5786</v>
      </c>
      <c r="F3045" s="13" t="s">
        <v>32</v>
      </c>
      <c r="G3045" s="13">
        <v>62765.09</v>
      </c>
      <c r="H3045" s="13">
        <v>12</v>
      </c>
      <c r="I3045" s="14">
        <v>5.66</v>
      </c>
      <c r="J3045" s="15">
        <v>753181.14</v>
      </c>
      <c r="K3045" s="13">
        <v>49717.14</v>
      </c>
      <c r="L3045" s="15">
        <v>156575.45000000001</v>
      </c>
      <c r="M3045" s="13" t="s">
        <v>21</v>
      </c>
      <c r="N3045" s="13" t="s">
        <v>22</v>
      </c>
      <c r="O3045" s="13" t="s">
        <v>23</v>
      </c>
      <c r="P3045" s="13">
        <v>10</v>
      </c>
      <c r="Q3045" s="13">
        <v>2024</v>
      </c>
      <c r="R3045" s="15">
        <f>Raw_Data!$G3045*Raw_Data!$H3045</f>
        <v>753181.08</v>
      </c>
      <c r="S3045" s="15">
        <f>Raw_Data!$R3045*Raw_Data!$I3045/100</f>
        <v>42630.049127999999</v>
      </c>
      <c r="T3045" s="15">
        <f>Raw_Data!$R3045-Raw_Data!$S3045</f>
        <v>710551.03087199992</v>
      </c>
      <c r="U3045" s="17">
        <f>Raw_Data!$L3045/Raw_Data!$J3045</f>
        <v>0.20788551609245023</v>
      </c>
    </row>
    <row r="3046" spans="1:21" x14ac:dyDescent="0.3">
      <c r="A3046" s="9" t="s">
        <v>3815</v>
      </c>
      <c r="B3046" s="8">
        <v>45587</v>
      </c>
      <c r="C3046" s="9" t="s">
        <v>34</v>
      </c>
      <c r="D3046" s="9" t="s">
        <v>597</v>
      </c>
      <c r="E3046" s="9" t="s">
        <v>5785</v>
      </c>
      <c r="F3046" s="9" t="s">
        <v>27</v>
      </c>
      <c r="G3046" s="9">
        <v>69559.210000000006</v>
      </c>
      <c r="H3046" s="9">
        <v>8</v>
      </c>
      <c r="I3046" s="10">
        <v>3.13</v>
      </c>
      <c r="J3046" s="11">
        <v>556473.69999999995</v>
      </c>
      <c r="K3046" s="9">
        <v>54140.1</v>
      </c>
      <c r="L3046" s="11">
        <v>123352.87</v>
      </c>
      <c r="M3046" s="9" t="s">
        <v>21</v>
      </c>
      <c r="N3046" s="9" t="s">
        <v>28</v>
      </c>
      <c r="O3046" s="9" t="s">
        <v>23</v>
      </c>
      <c r="P3046" s="9">
        <v>10</v>
      </c>
      <c r="Q3046" s="9">
        <v>2024</v>
      </c>
      <c r="R3046" s="11">
        <f>Raw_Data!$G3046*Raw_Data!$H3046</f>
        <v>556473.68000000005</v>
      </c>
      <c r="S3046" s="11">
        <f>Raw_Data!$R3046*Raw_Data!$I3046/100</f>
        <v>17417.626184000001</v>
      </c>
      <c r="T3046" s="11">
        <f>Raw_Data!$R3046-Raw_Data!$S3046</f>
        <v>539056.053816</v>
      </c>
      <c r="U3046" s="16">
        <f>Raw_Data!$L3046/Raw_Data!$J3046</f>
        <v>0.22166882280330591</v>
      </c>
    </row>
    <row r="3047" spans="1:21" x14ac:dyDescent="0.3">
      <c r="A3047" s="13" t="s">
        <v>3816</v>
      </c>
      <c r="B3047" s="12">
        <v>45588</v>
      </c>
      <c r="C3047" s="13" t="s">
        <v>34</v>
      </c>
      <c r="D3047" s="13" t="s">
        <v>592</v>
      </c>
      <c r="E3047" s="13" t="s">
        <v>5788</v>
      </c>
      <c r="F3047" s="13" t="s">
        <v>42</v>
      </c>
      <c r="G3047" s="13">
        <v>68693.52</v>
      </c>
      <c r="H3047" s="13">
        <v>10</v>
      </c>
      <c r="I3047" s="14">
        <v>4.67</v>
      </c>
      <c r="J3047" s="15">
        <v>686935.16</v>
      </c>
      <c r="K3047" s="13">
        <v>50652.61</v>
      </c>
      <c r="L3047" s="15">
        <v>180409.09</v>
      </c>
      <c r="M3047" s="13" t="s">
        <v>21</v>
      </c>
      <c r="N3047" s="13" t="s">
        <v>28</v>
      </c>
      <c r="O3047" s="13" t="s">
        <v>23</v>
      </c>
      <c r="P3047" s="13">
        <v>10</v>
      </c>
      <c r="Q3047" s="13">
        <v>2024</v>
      </c>
      <c r="R3047" s="15">
        <f>Raw_Data!$G3047*Raw_Data!$H3047</f>
        <v>686935.20000000007</v>
      </c>
      <c r="S3047" s="15">
        <f>Raw_Data!$R3047*Raw_Data!$I3047/100</f>
        <v>32079.87384</v>
      </c>
      <c r="T3047" s="15">
        <f>Raw_Data!$R3047-Raw_Data!$S3047</f>
        <v>654855.32616000006</v>
      </c>
      <c r="U3047" s="17">
        <f>Raw_Data!$L3047/Raw_Data!$J3047</f>
        <v>0.26262899397957734</v>
      </c>
    </row>
    <row r="3048" spans="1:21" x14ac:dyDescent="0.3">
      <c r="A3048" s="9" t="s">
        <v>3817</v>
      </c>
      <c r="B3048" s="8">
        <v>45588</v>
      </c>
      <c r="C3048" s="9" t="s">
        <v>47</v>
      </c>
      <c r="D3048" s="9" t="s">
        <v>1925</v>
      </c>
      <c r="E3048" s="9" t="s">
        <v>5788</v>
      </c>
      <c r="F3048" s="9" t="s">
        <v>20</v>
      </c>
      <c r="G3048" s="9">
        <v>58443.46</v>
      </c>
      <c r="H3048" s="9">
        <v>93</v>
      </c>
      <c r="I3048" s="10">
        <v>4</v>
      </c>
      <c r="J3048" s="11">
        <v>5435242.1699999999</v>
      </c>
      <c r="K3048" s="9">
        <v>46709.36</v>
      </c>
      <c r="L3048" s="11">
        <v>1091271.6200000001</v>
      </c>
      <c r="M3048" s="9" t="s">
        <v>36</v>
      </c>
      <c r="N3048" s="9" t="s">
        <v>28</v>
      </c>
      <c r="O3048" s="9" t="s">
        <v>23</v>
      </c>
      <c r="P3048" s="9">
        <v>10</v>
      </c>
      <c r="Q3048" s="9">
        <v>2024</v>
      </c>
      <c r="R3048" s="11">
        <f>Raw_Data!$G3048*Raw_Data!$H3048</f>
        <v>5435241.7800000003</v>
      </c>
      <c r="S3048" s="11">
        <f>Raw_Data!$R3048*Raw_Data!$I3048/100</f>
        <v>217409.67120000001</v>
      </c>
      <c r="T3048" s="11">
        <f>Raw_Data!$R3048-Raw_Data!$S3048</f>
        <v>5217832.1088000005</v>
      </c>
      <c r="U3048" s="16">
        <f>Raw_Data!$L3048/Raw_Data!$J3048</f>
        <v>0.20077700052139538</v>
      </c>
    </row>
    <row r="3049" spans="1:21" x14ac:dyDescent="0.3">
      <c r="A3049" s="13" t="s">
        <v>3818</v>
      </c>
      <c r="B3049" s="12">
        <v>45588</v>
      </c>
      <c r="C3049" s="13" t="s">
        <v>34</v>
      </c>
      <c r="D3049" s="13" t="s">
        <v>2383</v>
      </c>
      <c r="E3049" s="13" t="s">
        <v>5787</v>
      </c>
      <c r="F3049" s="13" t="s">
        <v>20</v>
      </c>
      <c r="G3049" s="13">
        <v>66107.42</v>
      </c>
      <c r="H3049" s="13">
        <v>21</v>
      </c>
      <c r="I3049" s="14">
        <v>3.74</v>
      </c>
      <c r="J3049" s="15">
        <v>1388255.8</v>
      </c>
      <c r="K3049" s="13">
        <v>55035.41</v>
      </c>
      <c r="L3049" s="15">
        <v>232512.24</v>
      </c>
      <c r="M3049" s="13" t="s">
        <v>36</v>
      </c>
      <c r="N3049" s="13" t="s">
        <v>28</v>
      </c>
      <c r="O3049" s="13" t="s">
        <v>23</v>
      </c>
      <c r="P3049" s="13">
        <v>10</v>
      </c>
      <c r="Q3049" s="13">
        <v>2024</v>
      </c>
      <c r="R3049" s="15">
        <f>Raw_Data!$G3049*Raw_Data!$H3049</f>
        <v>1388255.82</v>
      </c>
      <c r="S3049" s="15">
        <f>Raw_Data!$R3049*Raw_Data!$I3049/100</f>
        <v>51920.767668</v>
      </c>
      <c r="T3049" s="15">
        <f>Raw_Data!$R3049-Raw_Data!$S3049</f>
        <v>1336335.0523320001</v>
      </c>
      <c r="U3049" s="17">
        <f>Raw_Data!$L3049/Raw_Data!$J3049</f>
        <v>0.16748515655400106</v>
      </c>
    </row>
    <row r="3050" spans="1:21" x14ac:dyDescent="0.3">
      <c r="A3050" s="9" t="s">
        <v>3819</v>
      </c>
      <c r="B3050" s="8">
        <v>45588</v>
      </c>
      <c r="C3050" s="9" t="s">
        <v>34</v>
      </c>
      <c r="D3050" s="9" t="s">
        <v>1159</v>
      </c>
      <c r="E3050" s="9" t="s">
        <v>5787</v>
      </c>
      <c r="F3050" s="9" t="s">
        <v>55</v>
      </c>
      <c r="G3050" s="9">
        <v>73708.28</v>
      </c>
      <c r="H3050" s="9">
        <v>4</v>
      </c>
      <c r="I3050" s="10">
        <v>4.62</v>
      </c>
      <c r="J3050" s="11">
        <v>294833.12</v>
      </c>
      <c r="K3050" s="9">
        <v>54912.23</v>
      </c>
      <c r="L3050" s="11">
        <v>75184.2</v>
      </c>
      <c r="M3050" s="9" t="s">
        <v>21</v>
      </c>
      <c r="N3050" s="9" t="s">
        <v>22</v>
      </c>
      <c r="O3050" s="9" t="s">
        <v>23</v>
      </c>
      <c r="P3050" s="9">
        <v>10</v>
      </c>
      <c r="Q3050" s="9">
        <v>2024</v>
      </c>
      <c r="R3050" s="11">
        <f>Raw_Data!$G3050*Raw_Data!$H3050</f>
        <v>294833.12</v>
      </c>
      <c r="S3050" s="11">
        <f>Raw_Data!$R3050*Raw_Data!$I3050/100</f>
        <v>13621.290144000001</v>
      </c>
      <c r="T3050" s="11">
        <f>Raw_Data!$R3050-Raw_Data!$S3050</f>
        <v>281211.82985599997</v>
      </c>
      <c r="U3050" s="16">
        <f>Raw_Data!$L3050/Raw_Data!$J3050</f>
        <v>0.25500595048480307</v>
      </c>
    </row>
    <row r="3051" spans="1:21" x14ac:dyDescent="0.3">
      <c r="A3051" s="13" t="s">
        <v>3820</v>
      </c>
      <c r="B3051" s="12">
        <v>45588</v>
      </c>
      <c r="C3051" s="13" t="s">
        <v>25</v>
      </c>
      <c r="D3051" s="13" t="s">
        <v>1407</v>
      </c>
      <c r="E3051" s="13" t="s">
        <v>5790</v>
      </c>
      <c r="F3051" s="13" t="s">
        <v>42</v>
      </c>
      <c r="G3051" s="13">
        <v>124584.61</v>
      </c>
      <c r="H3051" s="13">
        <v>22</v>
      </c>
      <c r="I3051" s="14">
        <v>1.22</v>
      </c>
      <c r="J3051" s="15">
        <v>2740861.45</v>
      </c>
      <c r="K3051" s="13">
        <v>85900.49</v>
      </c>
      <c r="L3051" s="15">
        <v>851050.59</v>
      </c>
      <c r="M3051" s="13" t="s">
        <v>36</v>
      </c>
      <c r="N3051" s="13" t="s">
        <v>28</v>
      </c>
      <c r="O3051" s="13" t="s">
        <v>23</v>
      </c>
      <c r="P3051" s="13">
        <v>10</v>
      </c>
      <c r="Q3051" s="13">
        <v>2024</v>
      </c>
      <c r="R3051" s="15">
        <f>Raw_Data!$G3051*Raw_Data!$H3051</f>
        <v>2740861.42</v>
      </c>
      <c r="S3051" s="15">
        <f>Raw_Data!$R3051*Raw_Data!$I3051/100</f>
        <v>33438.509323999999</v>
      </c>
      <c r="T3051" s="15">
        <f>Raw_Data!$R3051-Raw_Data!$S3051</f>
        <v>2707422.9106759997</v>
      </c>
      <c r="U3051" s="17">
        <f>Raw_Data!$L3051/Raw_Data!$J3051</f>
        <v>0.3105047830856244</v>
      </c>
    </row>
    <row r="3052" spans="1:21" x14ac:dyDescent="0.3">
      <c r="A3052" s="9" t="s">
        <v>3821</v>
      </c>
      <c r="B3052" s="8">
        <v>45589</v>
      </c>
      <c r="C3052" s="9" t="s">
        <v>34</v>
      </c>
      <c r="D3052" s="9" t="s">
        <v>713</v>
      </c>
      <c r="E3052" s="9" t="s">
        <v>5790</v>
      </c>
      <c r="F3052" s="9" t="s">
        <v>32</v>
      </c>
      <c r="G3052" s="9">
        <v>62406.38</v>
      </c>
      <c r="H3052" s="9">
        <v>78</v>
      </c>
      <c r="I3052" s="10">
        <v>0.76</v>
      </c>
      <c r="J3052" s="11">
        <v>4867697.91</v>
      </c>
      <c r="K3052" s="9">
        <v>49981.21</v>
      </c>
      <c r="L3052" s="11">
        <v>969163.85</v>
      </c>
      <c r="M3052" s="9" t="s">
        <v>36</v>
      </c>
      <c r="N3052" s="9" t="s">
        <v>22</v>
      </c>
      <c r="O3052" s="9" t="s">
        <v>23</v>
      </c>
      <c r="P3052" s="9">
        <v>10</v>
      </c>
      <c r="Q3052" s="9">
        <v>2024</v>
      </c>
      <c r="R3052" s="11">
        <f>Raw_Data!$G3052*Raw_Data!$H3052</f>
        <v>4867697.6399999997</v>
      </c>
      <c r="S3052" s="11">
        <f>Raw_Data!$R3052*Raw_Data!$I3052/100</f>
        <v>36994.502063999993</v>
      </c>
      <c r="T3052" s="11">
        <f>Raw_Data!$R3052-Raw_Data!$S3052</f>
        <v>4830703.1379359998</v>
      </c>
      <c r="U3052" s="16">
        <f>Raw_Data!$L3052/Raw_Data!$J3052</f>
        <v>0.19910106746948886</v>
      </c>
    </row>
    <row r="3053" spans="1:21" x14ac:dyDescent="0.3">
      <c r="A3053" s="13" t="s">
        <v>3822</v>
      </c>
      <c r="B3053" s="12">
        <v>45589</v>
      </c>
      <c r="C3053" s="13" t="s">
        <v>25</v>
      </c>
      <c r="D3053" s="13" t="s">
        <v>551</v>
      </c>
      <c r="E3053" s="13" t="s">
        <v>5785</v>
      </c>
      <c r="F3053" s="13" t="s">
        <v>32</v>
      </c>
      <c r="G3053" s="13">
        <v>98053.49</v>
      </c>
      <c r="H3053" s="13">
        <v>4</v>
      </c>
      <c r="I3053" s="14">
        <v>11</v>
      </c>
      <c r="J3053" s="15">
        <v>392213.97</v>
      </c>
      <c r="K3053" s="13">
        <v>83032.47</v>
      </c>
      <c r="L3053" s="15">
        <v>60084.08</v>
      </c>
      <c r="M3053" s="13" t="s">
        <v>21</v>
      </c>
      <c r="N3053" s="13" t="s">
        <v>22</v>
      </c>
      <c r="O3053" s="13" t="s">
        <v>29</v>
      </c>
      <c r="P3053" s="13">
        <v>10</v>
      </c>
      <c r="Q3053" s="13">
        <v>2024</v>
      </c>
      <c r="R3053" s="15">
        <f>Raw_Data!$G3053*Raw_Data!$H3053</f>
        <v>392213.96</v>
      </c>
      <c r="S3053" s="15">
        <f>Raw_Data!$R3053*Raw_Data!$I3053/100</f>
        <v>43143.535600000003</v>
      </c>
      <c r="T3053" s="15">
        <f>Raw_Data!$R3053-Raw_Data!$S3053</f>
        <v>349070.42440000002</v>
      </c>
      <c r="U3053" s="17">
        <f>Raw_Data!$L3053/Raw_Data!$J3053</f>
        <v>0.15319209563086192</v>
      </c>
    </row>
    <row r="3054" spans="1:21" x14ac:dyDescent="0.3">
      <c r="A3054" s="9" t="s">
        <v>3823</v>
      </c>
      <c r="B3054" s="8">
        <v>45589</v>
      </c>
      <c r="C3054" s="9" t="s">
        <v>18</v>
      </c>
      <c r="D3054" s="9" t="s">
        <v>315</v>
      </c>
      <c r="E3054" s="9" t="s">
        <v>5787</v>
      </c>
      <c r="F3054" s="9" t="s">
        <v>55</v>
      </c>
      <c r="G3054" s="9">
        <v>66235.72</v>
      </c>
      <c r="H3054" s="9">
        <v>105</v>
      </c>
      <c r="I3054" s="10">
        <v>0</v>
      </c>
      <c r="J3054" s="11">
        <v>6954750.4100000001</v>
      </c>
      <c r="K3054" s="9">
        <v>46196.09</v>
      </c>
      <c r="L3054" s="11">
        <v>2104160.5499999998</v>
      </c>
      <c r="M3054" s="9" t="s">
        <v>36</v>
      </c>
      <c r="N3054" s="9" t="s">
        <v>28</v>
      </c>
      <c r="O3054" s="9" t="s">
        <v>23</v>
      </c>
      <c r="P3054" s="9">
        <v>10</v>
      </c>
      <c r="Q3054" s="9">
        <v>2024</v>
      </c>
      <c r="R3054" s="11">
        <f>Raw_Data!$G3054*Raw_Data!$H3054</f>
        <v>6954750.6000000006</v>
      </c>
      <c r="S3054" s="11">
        <f>Raw_Data!$R3054*Raw_Data!$I3054/100</f>
        <v>0</v>
      </c>
      <c r="T3054" s="11">
        <f>Raw_Data!$R3054-Raw_Data!$S3054</f>
        <v>6954750.6000000006</v>
      </c>
      <c r="U3054" s="16">
        <f>Raw_Data!$L3054/Raw_Data!$J3054</f>
        <v>0.30255011696386669</v>
      </c>
    </row>
    <row r="3055" spans="1:21" x14ac:dyDescent="0.3">
      <c r="A3055" s="13" t="s">
        <v>3824</v>
      </c>
      <c r="B3055" s="12">
        <v>45590</v>
      </c>
      <c r="C3055" s="13" t="s">
        <v>47</v>
      </c>
      <c r="D3055" s="13" t="s">
        <v>411</v>
      </c>
      <c r="E3055" s="13" t="s">
        <v>5786</v>
      </c>
      <c r="F3055" s="13" t="s">
        <v>27</v>
      </c>
      <c r="G3055" s="13">
        <v>45641.39</v>
      </c>
      <c r="H3055" s="13">
        <v>7</v>
      </c>
      <c r="I3055" s="14">
        <v>4</v>
      </c>
      <c r="J3055" s="15">
        <v>319489.7</v>
      </c>
      <c r="K3055" s="13">
        <v>32894.019999999997</v>
      </c>
      <c r="L3055" s="15">
        <v>89231.54</v>
      </c>
      <c r="M3055" s="13" t="s">
        <v>21</v>
      </c>
      <c r="N3055" s="13" t="s">
        <v>58</v>
      </c>
      <c r="O3055" s="13" t="s">
        <v>23</v>
      </c>
      <c r="P3055" s="13">
        <v>10</v>
      </c>
      <c r="Q3055" s="13">
        <v>2024</v>
      </c>
      <c r="R3055" s="15">
        <f>Raw_Data!$G3055*Raw_Data!$H3055</f>
        <v>319489.73</v>
      </c>
      <c r="S3055" s="15">
        <f>Raw_Data!$R3055*Raw_Data!$I3055/100</f>
        <v>12779.589199999999</v>
      </c>
      <c r="T3055" s="15">
        <f>Raw_Data!$R3055-Raw_Data!$S3055</f>
        <v>306710.14079999999</v>
      </c>
      <c r="U3055" s="17">
        <f>Raw_Data!$L3055/Raw_Data!$J3055</f>
        <v>0.27929394906940658</v>
      </c>
    </row>
    <row r="3056" spans="1:21" x14ac:dyDescent="0.3">
      <c r="A3056" s="9" t="s">
        <v>3825</v>
      </c>
      <c r="B3056" s="8">
        <v>45590</v>
      </c>
      <c r="C3056" s="9" t="s">
        <v>18</v>
      </c>
      <c r="D3056" s="9" t="s">
        <v>1106</v>
      </c>
      <c r="E3056" s="9" t="s">
        <v>5786</v>
      </c>
      <c r="F3056" s="9" t="s">
        <v>55</v>
      </c>
      <c r="G3056" s="9">
        <v>57518.1</v>
      </c>
      <c r="H3056" s="9">
        <v>2</v>
      </c>
      <c r="I3056" s="10">
        <v>4.79</v>
      </c>
      <c r="J3056" s="11">
        <v>115036.21</v>
      </c>
      <c r="K3056" s="9">
        <v>41198.54</v>
      </c>
      <c r="L3056" s="11">
        <v>32639.13</v>
      </c>
      <c r="M3056" s="9" t="s">
        <v>21</v>
      </c>
      <c r="N3056" s="9" t="s">
        <v>28</v>
      </c>
      <c r="O3056" s="9" t="s">
        <v>23</v>
      </c>
      <c r="P3056" s="9">
        <v>10</v>
      </c>
      <c r="Q3056" s="9">
        <v>2024</v>
      </c>
      <c r="R3056" s="11">
        <f>Raw_Data!$G3056*Raw_Data!$H3056</f>
        <v>115036.2</v>
      </c>
      <c r="S3056" s="11">
        <f>Raw_Data!$R3056*Raw_Data!$I3056/100</f>
        <v>5510.2339800000009</v>
      </c>
      <c r="T3056" s="11">
        <f>Raw_Data!$R3056-Raw_Data!$S3056</f>
        <v>109525.96601999999</v>
      </c>
      <c r="U3056" s="16">
        <f>Raw_Data!$L3056/Raw_Data!$J3056</f>
        <v>0.28372918405430775</v>
      </c>
    </row>
    <row r="3057" spans="1:21" x14ac:dyDescent="0.3">
      <c r="A3057" s="13" t="s">
        <v>3826</v>
      </c>
      <c r="B3057" s="12">
        <v>45591</v>
      </c>
      <c r="C3057" s="13" t="s">
        <v>25</v>
      </c>
      <c r="D3057" s="13" t="s">
        <v>1400</v>
      </c>
      <c r="E3057" s="13" t="s">
        <v>5788</v>
      </c>
      <c r="F3057" s="13" t="s">
        <v>20</v>
      </c>
      <c r="G3057" s="13">
        <v>93129.38</v>
      </c>
      <c r="H3057" s="13">
        <v>47</v>
      </c>
      <c r="I3057" s="14">
        <v>1.01</v>
      </c>
      <c r="J3057" s="15">
        <v>4377081.09</v>
      </c>
      <c r="K3057" s="13">
        <v>70196.02</v>
      </c>
      <c r="L3057" s="15">
        <v>1077868.29</v>
      </c>
      <c r="M3057" s="13" t="s">
        <v>36</v>
      </c>
      <c r="N3057" s="13" t="s">
        <v>28</v>
      </c>
      <c r="O3057" s="13" t="s">
        <v>23</v>
      </c>
      <c r="P3057" s="13">
        <v>10</v>
      </c>
      <c r="Q3057" s="13">
        <v>2024</v>
      </c>
      <c r="R3057" s="15">
        <f>Raw_Data!$G3057*Raw_Data!$H3057</f>
        <v>4377080.8600000003</v>
      </c>
      <c r="S3057" s="15">
        <f>Raw_Data!$R3057*Raw_Data!$I3057/100</f>
        <v>44208.516686000003</v>
      </c>
      <c r="T3057" s="15">
        <f>Raw_Data!$R3057-Raw_Data!$S3057</f>
        <v>4332872.3433140004</v>
      </c>
      <c r="U3057" s="17">
        <f>Raw_Data!$L3057/Raw_Data!$J3057</f>
        <v>0.24625275790812459</v>
      </c>
    </row>
    <row r="3058" spans="1:21" x14ac:dyDescent="0.3">
      <c r="A3058" s="9" t="s">
        <v>3827</v>
      </c>
      <c r="B3058" s="8">
        <v>45591</v>
      </c>
      <c r="C3058" s="9" t="s">
        <v>25</v>
      </c>
      <c r="D3058" s="9" t="s">
        <v>222</v>
      </c>
      <c r="E3058" s="9" t="s">
        <v>5789</v>
      </c>
      <c r="F3058" s="9" t="s">
        <v>32</v>
      </c>
      <c r="G3058" s="9">
        <v>99206.42</v>
      </c>
      <c r="H3058" s="9">
        <v>35</v>
      </c>
      <c r="I3058" s="10">
        <v>4.68</v>
      </c>
      <c r="J3058" s="11">
        <v>3472224.86</v>
      </c>
      <c r="K3058" s="9">
        <v>80308.100000000006</v>
      </c>
      <c r="L3058" s="11">
        <v>661441.43000000005</v>
      </c>
      <c r="M3058" s="9" t="s">
        <v>36</v>
      </c>
      <c r="N3058" s="9" t="s">
        <v>22</v>
      </c>
      <c r="O3058" s="9" t="s">
        <v>23</v>
      </c>
      <c r="P3058" s="9">
        <v>10</v>
      </c>
      <c r="Q3058" s="9">
        <v>2024</v>
      </c>
      <c r="R3058" s="11">
        <f>Raw_Data!$G3058*Raw_Data!$H3058</f>
        <v>3472224.6999999997</v>
      </c>
      <c r="S3058" s="11">
        <f>Raw_Data!$R3058*Raw_Data!$I3058/100</f>
        <v>162500.11595999997</v>
      </c>
      <c r="T3058" s="11">
        <f>Raw_Data!$R3058-Raw_Data!$S3058</f>
        <v>3309724.5840399996</v>
      </c>
      <c r="U3058" s="16">
        <f>Raw_Data!$L3058/Raw_Data!$J3058</f>
        <v>0.1904949871247682</v>
      </c>
    </row>
    <row r="3059" spans="1:21" x14ac:dyDescent="0.3">
      <c r="A3059" s="13" t="s">
        <v>3828</v>
      </c>
      <c r="B3059" s="12">
        <v>45591</v>
      </c>
      <c r="C3059" s="13" t="s">
        <v>40</v>
      </c>
      <c r="D3059" s="13" t="s">
        <v>275</v>
      </c>
      <c r="E3059" s="13" t="s">
        <v>5786</v>
      </c>
      <c r="F3059" s="13" t="s">
        <v>32</v>
      </c>
      <c r="G3059" s="13">
        <v>87587.21</v>
      </c>
      <c r="H3059" s="13">
        <v>12</v>
      </c>
      <c r="I3059" s="14">
        <v>0.14000000000000001</v>
      </c>
      <c r="J3059" s="15">
        <v>1051046.54</v>
      </c>
      <c r="K3059" s="13">
        <v>70700.539999999994</v>
      </c>
      <c r="L3059" s="15">
        <v>202640.1</v>
      </c>
      <c r="M3059" s="13" t="s">
        <v>21</v>
      </c>
      <c r="N3059" s="13" t="s">
        <v>28</v>
      </c>
      <c r="O3059" s="13" t="s">
        <v>23</v>
      </c>
      <c r="P3059" s="13">
        <v>10</v>
      </c>
      <c r="Q3059" s="13">
        <v>2024</v>
      </c>
      <c r="R3059" s="15">
        <f>Raw_Data!$G3059*Raw_Data!$H3059</f>
        <v>1051046.52</v>
      </c>
      <c r="S3059" s="15">
        <f>Raw_Data!$R3059*Raw_Data!$I3059/100</f>
        <v>1471.4651280000003</v>
      </c>
      <c r="T3059" s="15">
        <f>Raw_Data!$R3059-Raw_Data!$S3059</f>
        <v>1049575.0548720001</v>
      </c>
      <c r="U3059" s="17">
        <f>Raw_Data!$L3059/Raw_Data!$J3059</f>
        <v>0.19279840833689438</v>
      </c>
    </row>
    <row r="3060" spans="1:21" x14ac:dyDescent="0.3">
      <c r="A3060" s="9" t="s">
        <v>3829</v>
      </c>
      <c r="B3060" s="8">
        <v>45591</v>
      </c>
      <c r="C3060" s="9" t="s">
        <v>47</v>
      </c>
      <c r="D3060" s="9" t="s">
        <v>948</v>
      </c>
      <c r="E3060" s="9" t="s">
        <v>5787</v>
      </c>
      <c r="F3060" s="9" t="s">
        <v>42</v>
      </c>
      <c r="G3060" s="9">
        <v>56627.65</v>
      </c>
      <c r="H3060" s="9">
        <v>3</v>
      </c>
      <c r="I3060" s="10">
        <v>3.16</v>
      </c>
      <c r="J3060" s="11">
        <v>169882.94</v>
      </c>
      <c r="K3060" s="9">
        <v>42513.06</v>
      </c>
      <c r="L3060" s="11">
        <v>42343.77</v>
      </c>
      <c r="M3060" s="9" t="s">
        <v>21</v>
      </c>
      <c r="N3060" s="9" t="s">
        <v>28</v>
      </c>
      <c r="O3060" s="9" t="s">
        <v>23</v>
      </c>
      <c r="P3060" s="9">
        <v>10</v>
      </c>
      <c r="Q3060" s="9">
        <v>2024</v>
      </c>
      <c r="R3060" s="11">
        <f>Raw_Data!$G3060*Raw_Data!$H3060</f>
        <v>169882.95</v>
      </c>
      <c r="S3060" s="11">
        <f>Raw_Data!$R3060*Raw_Data!$I3060/100</f>
        <v>5368.3012200000012</v>
      </c>
      <c r="T3060" s="11">
        <f>Raw_Data!$R3060-Raw_Data!$S3060</f>
        <v>164514.64878000002</v>
      </c>
      <c r="U3060" s="16">
        <f>Raw_Data!$L3060/Raw_Data!$J3060</f>
        <v>0.24925263243030757</v>
      </c>
    </row>
    <row r="3061" spans="1:21" x14ac:dyDescent="0.3">
      <c r="A3061" s="13" t="s">
        <v>3830</v>
      </c>
      <c r="B3061" s="12">
        <v>45591</v>
      </c>
      <c r="C3061" s="13" t="s">
        <v>34</v>
      </c>
      <c r="D3061" s="13" t="s">
        <v>3060</v>
      </c>
      <c r="E3061" s="13" t="s">
        <v>5786</v>
      </c>
      <c r="F3061" s="13" t="s">
        <v>42</v>
      </c>
      <c r="G3061" s="13">
        <v>59015.32</v>
      </c>
      <c r="H3061" s="13">
        <v>4</v>
      </c>
      <c r="I3061" s="14">
        <v>1.75</v>
      </c>
      <c r="J3061" s="15">
        <v>236061.29</v>
      </c>
      <c r="K3061" s="13">
        <v>40794.79</v>
      </c>
      <c r="L3061" s="15">
        <v>72882.11</v>
      </c>
      <c r="M3061" s="13" t="s">
        <v>21</v>
      </c>
      <c r="N3061" s="13" t="s">
        <v>28</v>
      </c>
      <c r="O3061" s="13" t="s">
        <v>23</v>
      </c>
      <c r="P3061" s="13">
        <v>10</v>
      </c>
      <c r="Q3061" s="13">
        <v>2024</v>
      </c>
      <c r="R3061" s="15">
        <f>Raw_Data!$G3061*Raw_Data!$H3061</f>
        <v>236061.28</v>
      </c>
      <c r="S3061" s="15">
        <f>Raw_Data!$R3061*Raw_Data!$I3061/100</f>
        <v>4131.0724</v>
      </c>
      <c r="T3061" s="15">
        <f>Raw_Data!$R3061-Raw_Data!$S3061</f>
        <v>231930.20759999999</v>
      </c>
      <c r="U3061" s="17">
        <f>Raw_Data!$L3061/Raw_Data!$J3061</f>
        <v>0.30874231857328238</v>
      </c>
    </row>
    <row r="3062" spans="1:21" x14ac:dyDescent="0.3">
      <c r="A3062" s="9" t="s">
        <v>3831</v>
      </c>
      <c r="B3062" s="8">
        <v>45591</v>
      </c>
      <c r="C3062" s="9" t="s">
        <v>18</v>
      </c>
      <c r="D3062" s="9" t="s">
        <v>1034</v>
      </c>
      <c r="E3062" s="9" t="s">
        <v>5789</v>
      </c>
      <c r="F3062" s="9" t="s">
        <v>55</v>
      </c>
      <c r="G3062" s="9">
        <v>63265.99</v>
      </c>
      <c r="H3062" s="9">
        <v>1</v>
      </c>
      <c r="I3062" s="10">
        <v>0.21</v>
      </c>
      <c r="J3062" s="11">
        <v>63265.99</v>
      </c>
      <c r="K3062" s="9">
        <v>47320.51</v>
      </c>
      <c r="L3062" s="11">
        <v>15945.49</v>
      </c>
      <c r="M3062" s="9" t="s">
        <v>21</v>
      </c>
      <c r="N3062" s="9" t="s">
        <v>22</v>
      </c>
      <c r="O3062" s="9" t="s">
        <v>23</v>
      </c>
      <c r="P3062" s="9">
        <v>10</v>
      </c>
      <c r="Q3062" s="9">
        <v>2024</v>
      </c>
      <c r="R3062" s="11">
        <f>Raw_Data!$G3062*Raw_Data!$H3062</f>
        <v>63265.99</v>
      </c>
      <c r="S3062" s="11">
        <f>Raw_Data!$R3062*Raw_Data!$I3062/100</f>
        <v>132.85857899999999</v>
      </c>
      <c r="T3062" s="11">
        <f>Raw_Data!$R3062-Raw_Data!$S3062</f>
        <v>63133.131420999998</v>
      </c>
      <c r="U3062" s="16">
        <f>Raw_Data!$L3062/Raw_Data!$J3062</f>
        <v>0.25203889166991617</v>
      </c>
    </row>
    <row r="3063" spans="1:21" x14ac:dyDescent="0.3">
      <c r="A3063" s="13" t="s">
        <v>3832</v>
      </c>
      <c r="B3063" s="12">
        <v>45591</v>
      </c>
      <c r="C3063" s="13" t="s">
        <v>18</v>
      </c>
      <c r="D3063" s="13" t="s">
        <v>360</v>
      </c>
      <c r="E3063" s="13" t="s">
        <v>5789</v>
      </c>
      <c r="F3063" s="13" t="s">
        <v>20</v>
      </c>
      <c r="G3063" s="13">
        <v>61454.01</v>
      </c>
      <c r="H3063" s="13">
        <v>4</v>
      </c>
      <c r="I3063" s="14">
        <v>2.09</v>
      </c>
      <c r="J3063" s="15">
        <v>245816.04</v>
      </c>
      <c r="K3063" s="13">
        <v>51152.93</v>
      </c>
      <c r="L3063" s="15">
        <v>41204.33</v>
      </c>
      <c r="M3063" s="13" t="s">
        <v>21</v>
      </c>
      <c r="N3063" s="13" t="s">
        <v>22</v>
      </c>
      <c r="O3063" s="13" t="s">
        <v>23</v>
      </c>
      <c r="P3063" s="13">
        <v>10</v>
      </c>
      <c r="Q3063" s="13">
        <v>2024</v>
      </c>
      <c r="R3063" s="15">
        <f>Raw_Data!$G3063*Raw_Data!$H3063</f>
        <v>245816.04</v>
      </c>
      <c r="S3063" s="15">
        <f>Raw_Data!$R3063*Raw_Data!$I3063/100</f>
        <v>5137.5552359999992</v>
      </c>
      <c r="T3063" s="15">
        <f>Raw_Data!$R3063-Raw_Data!$S3063</f>
        <v>240678.48476400002</v>
      </c>
      <c r="U3063" s="17">
        <f>Raw_Data!$L3063/Raw_Data!$J3063</f>
        <v>0.16762262543973941</v>
      </c>
    </row>
    <row r="3064" spans="1:21" x14ac:dyDescent="0.3">
      <c r="A3064" s="9" t="s">
        <v>3833</v>
      </c>
      <c r="B3064" s="8">
        <v>45591</v>
      </c>
      <c r="C3064" s="9" t="s">
        <v>18</v>
      </c>
      <c r="D3064" s="9" t="s">
        <v>360</v>
      </c>
      <c r="E3064" s="9" t="s">
        <v>5786</v>
      </c>
      <c r="F3064" s="9" t="s">
        <v>42</v>
      </c>
      <c r="G3064" s="9">
        <v>54095.62</v>
      </c>
      <c r="H3064" s="9">
        <v>100</v>
      </c>
      <c r="I3064" s="10">
        <v>4.82</v>
      </c>
      <c r="J3064" s="11">
        <v>5409562.4400000004</v>
      </c>
      <c r="K3064" s="9">
        <v>39136.81</v>
      </c>
      <c r="L3064" s="11">
        <v>1495881.46</v>
      </c>
      <c r="M3064" s="9" t="s">
        <v>36</v>
      </c>
      <c r="N3064" s="9" t="s">
        <v>22</v>
      </c>
      <c r="O3064" s="9" t="s">
        <v>23</v>
      </c>
      <c r="P3064" s="9">
        <v>10</v>
      </c>
      <c r="Q3064" s="9">
        <v>2024</v>
      </c>
      <c r="R3064" s="11">
        <f>Raw_Data!$G3064*Raw_Data!$H3064</f>
        <v>5409562</v>
      </c>
      <c r="S3064" s="11">
        <f>Raw_Data!$R3064*Raw_Data!$I3064/100</f>
        <v>260740.8884</v>
      </c>
      <c r="T3064" s="11">
        <f>Raw_Data!$R3064-Raw_Data!$S3064</f>
        <v>5148821.1116000004</v>
      </c>
      <c r="U3064" s="16">
        <f>Raw_Data!$L3064/Raw_Data!$J3064</f>
        <v>0.27652540784795893</v>
      </c>
    </row>
    <row r="3065" spans="1:21" x14ac:dyDescent="0.3">
      <c r="A3065" s="13" t="s">
        <v>3834</v>
      </c>
      <c r="B3065" s="12">
        <v>45591</v>
      </c>
      <c r="C3065" s="13" t="s">
        <v>25</v>
      </c>
      <c r="D3065" s="13" t="s">
        <v>238</v>
      </c>
      <c r="E3065" s="13" t="s">
        <v>5787</v>
      </c>
      <c r="F3065" s="13" t="s">
        <v>32</v>
      </c>
      <c r="G3065" s="13">
        <v>87110.52</v>
      </c>
      <c r="H3065" s="13">
        <v>8</v>
      </c>
      <c r="I3065" s="14">
        <v>5.54</v>
      </c>
      <c r="J3065" s="15">
        <v>696884.19</v>
      </c>
      <c r="K3065" s="13">
        <v>72861.570000000007</v>
      </c>
      <c r="L3065" s="15">
        <v>113991.66</v>
      </c>
      <c r="M3065" s="13" t="s">
        <v>21</v>
      </c>
      <c r="N3065" s="13" t="s">
        <v>28</v>
      </c>
      <c r="O3065" s="13" t="s">
        <v>23</v>
      </c>
      <c r="P3065" s="13">
        <v>10</v>
      </c>
      <c r="Q3065" s="13">
        <v>2024</v>
      </c>
      <c r="R3065" s="15">
        <f>Raw_Data!$G3065*Raw_Data!$H3065</f>
        <v>696884.16</v>
      </c>
      <c r="S3065" s="15">
        <f>Raw_Data!$R3065*Raw_Data!$I3065/100</f>
        <v>38607.382464000002</v>
      </c>
      <c r="T3065" s="15">
        <f>Raw_Data!$R3065-Raw_Data!$S3065</f>
        <v>658276.77753600001</v>
      </c>
      <c r="U3065" s="17">
        <f>Raw_Data!$L3065/Raw_Data!$J3065</f>
        <v>0.16357331911920689</v>
      </c>
    </row>
    <row r="3066" spans="1:21" x14ac:dyDescent="0.3">
      <c r="A3066" s="9" t="s">
        <v>3835</v>
      </c>
      <c r="B3066" s="8">
        <v>45592</v>
      </c>
      <c r="C3066" s="9" t="s">
        <v>18</v>
      </c>
      <c r="D3066" s="9" t="s">
        <v>746</v>
      </c>
      <c r="E3066" s="9" t="s">
        <v>5789</v>
      </c>
      <c r="F3066" s="9" t="s">
        <v>27</v>
      </c>
      <c r="G3066" s="9">
        <v>58609.78</v>
      </c>
      <c r="H3066" s="9">
        <v>10</v>
      </c>
      <c r="I3066" s="10">
        <v>1.1100000000000001</v>
      </c>
      <c r="J3066" s="11">
        <v>586097.78</v>
      </c>
      <c r="K3066" s="9">
        <v>44009.41</v>
      </c>
      <c r="L3066" s="11">
        <v>146003.67000000001</v>
      </c>
      <c r="M3066" s="9" t="s">
        <v>21</v>
      </c>
      <c r="N3066" s="9" t="s">
        <v>28</v>
      </c>
      <c r="O3066" s="9" t="s">
        <v>23</v>
      </c>
      <c r="P3066" s="9">
        <v>10</v>
      </c>
      <c r="Q3066" s="9">
        <v>2024</v>
      </c>
      <c r="R3066" s="11">
        <f>Raw_Data!$G3066*Raw_Data!$H3066</f>
        <v>586097.80000000005</v>
      </c>
      <c r="S3066" s="11">
        <f>Raw_Data!$R3066*Raw_Data!$I3066/100</f>
        <v>6505.6855800000012</v>
      </c>
      <c r="T3066" s="11">
        <f>Raw_Data!$R3066-Raw_Data!$S3066</f>
        <v>579592.11442</v>
      </c>
      <c r="U3066" s="16">
        <f>Raw_Data!$L3066/Raw_Data!$J3066</f>
        <v>0.24911145372364318</v>
      </c>
    </row>
    <row r="3067" spans="1:21" x14ac:dyDescent="0.3">
      <c r="A3067" s="13" t="s">
        <v>3836</v>
      </c>
      <c r="B3067" s="12">
        <v>45592</v>
      </c>
      <c r="C3067" s="13" t="s">
        <v>18</v>
      </c>
      <c r="D3067" s="13" t="s">
        <v>1787</v>
      </c>
      <c r="E3067" s="13" t="s">
        <v>5785</v>
      </c>
      <c r="F3067" s="13" t="s">
        <v>32</v>
      </c>
      <c r="G3067" s="13">
        <v>69461.039999999994</v>
      </c>
      <c r="H3067" s="13">
        <v>53</v>
      </c>
      <c r="I3067" s="14">
        <v>2.19</v>
      </c>
      <c r="J3067" s="15">
        <v>3681435.03</v>
      </c>
      <c r="K3067" s="13">
        <v>60934.82</v>
      </c>
      <c r="L3067" s="15">
        <v>451889.7</v>
      </c>
      <c r="M3067" s="13" t="s">
        <v>36</v>
      </c>
      <c r="N3067" s="13" t="s">
        <v>45</v>
      </c>
      <c r="O3067" s="13" t="s">
        <v>23</v>
      </c>
      <c r="P3067" s="13">
        <v>10</v>
      </c>
      <c r="Q3067" s="13">
        <v>2024</v>
      </c>
      <c r="R3067" s="15">
        <f>Raw_Data!$G3067*Raw_Data!$H3067</f>
        <v>3681435.1199999996</v>
      </c>
      <c r="S3067" s="15">
        <f>Raw_Data!$R3067*Raw_Data!$I3067/100</f>
        <v>80623.429127999989</v>
      </c>
      <c r="T3067" s="15">
        <f>Raw_Data!$R3067-Raw_Data!$S3067</f>
        <v>3600811.6908719996</v>
      </c>
      <c r="U3067" s="17">
        <f>Raw_Data!$L3067/Raw_Data!$J3067</f>
        <v>0.12274824798415634</v>
      </c>
    </row>
    <row r="3068" spans="1:21" x14ac:dyDescent="0.3">
      <c r="A3068" s="9" t="s">
        <v>3837</v>
      </c>
      <c r="B3068" s="8">
        <v>45593</v>
      </c>
      <c r="C3068" s="9" t="s">
        <v>34</v>
      </c>
      <c r="D3068" s="9" t="s">
        <v>134</v>
      </c>
      <c r="E3068" s="9" t="s">
        <v>5788</v>
      </c>
      <c r="F3068" s="9" t="s">
        <v>32</v>
      </c>
      <c r="G3068" s="9">
        <v>66407.02</v>
      </c>
      <c r="H3068" s="9">
        <v>7</v>
      </c>
      <c r="I3068" s="10">
        <v>7.85</v>
      </c>
      <c r="J3068" s="11">
        <v>464849.12</v>
      </c>
      <c r="K3068" s="9">
        <v>58412.62</v>
      </c>
      <c r="L3068" s="11">
        <v>55960.78</v>
      </c>
      <c r="M3068" s="9" t="s">
        <v>21</v>
      </c>
      <c r="N3068" s="9" t="s">
        <v>45</v>
      </c>
      <c r="O3068" s="9" t="s">
        <v>29</v>
      </c>
      <c r="P3068" s="9">
        <v>10</v>
      </c>
      <c r="Q3068" s="9">
        <v>2024</v>
      </c>
      <c r="R3068" s="11">
        <f>Raw_Data!$G3068*Raw_Data!$H3068</f>
        <v>464849.14</v>
      </c>
      <c r="S3068" s="11">
        <f>Raw_Data!$R3068*Raw_Data!$I3068/100</f>
        <v>36490.657489999998</v>
      </c>
      <c r="T3068" s="11">
        <f>Raw_Data!$R3068-Raw_Data!$S3068</f>
        <v>428358.48251</v>
      </c>
      <c r="U3068" s="16">
        <f>Raw_Data!$L3068/Raw_Data!$J3068</f>
        <v>0.12038482508044761</v>
      </c>
    </row>
    <row r="3069" spans="1:21" x14ac:dyDescent="0.3">
      <c r="A3069" s="13" t="s">
        <v>3838</v>
      </c>
      <c r="B3069" s="12">
        <v>45593</v>
      </c>
      <c r="C3069" s="13" t="s">
        <v>47</v>
      </c>
      <c r="D3069" s="13" t="s">
        <v>984</v>
      </c>
      <c r="E3069" s="13" t="s">
        <v>5786</v>
      </c>
      <c r="F3069" s="13" t="s">
        <v>42</v>
      </c>
      <c r="G3069" s="13">
        <v>51077.46</v>
      </c>
      <c r="H3069" s="13">
        <v>54</v>
      </c>
      <c r="I3069" s="14">
        <v>20.260000000000002</v>
      </c>
      <c r="J3069" s="15">
        <v>2758182.97</v>
      </c>
      <c r="K3069" s="13">
        <v>34262.89</v>
      </c>
      <c r="L3069" s="15">
        <v>907987.04</v>
      </c>
      <c r="M3069" s="13" t="s">
        <v>36</v>
      </c>
      <c r="N3069" s="13" t="s">
        <v>22</v>
      </c>
      <c r="O3069" s="13" t="s">
        <v>29</v>
      </c>
      <c r="P3069" s="13">
        <v>10</v>
      </c>
      <c r="Q3069" s="13">
        <v>2024</v>
      </c>
      <c r="R3069" s="15">
        <f>Raw_Data!$G3069*Raw_Data!$H3069</f>
        <v>2758182.84</v>
      </c>
      <c r="S3069" s="15">
        <f>Raw_Data!$R3069*Raw_Data!$I3069/100</f>
        <v>558807.84338400001</v>
      </c>
      <c r="T3069" s="15">
        <f>Raw_Data!$R3069-Raw_Data!$S3069</f>
        <v>2199374.9966159998</v>
      </c>
      <c r="U3069" s="17">
        <f>Raw_Data!$L3069/Raw_Data!$J3069</f>
        <v>0.3291975368842191</v>
      </c>
    </row>
    <row r="3070" spans="1:21" x14ac:dyDescent="0.3">
      <c r="A3070" s="9" t="s">
        <v>3839</v>
      </c>
      <c r="B3070" s="8">
        <v>45593</v>
      </c>
      <c r="C3070" s="9" t="s">
        <v>18</v>
      </c>
      <c r="D3070" s="9" t="s">
        <v>1184</v>
      </c>
      <c r="E3070" s="9" t="s">
        <v>5787</v>
      </c>
      <c r="F3070" s="9" t="s">
        <v>42</v>
      </c>
      <c r="G3070" s="9">
        <v>65344.55</v>
      </c>
      <c r="H3070" s="9">
        <v>78</v>
      </c>
      <c r="I3070" s="10">
        <v>12.38</v>
      </c>
      <c r="J3070" s="11">
        <v>5096874.7699999996</v>
      </c>
      <c r="K3070" s="9">
        <v>47358.400000000001</v>
      </c>
      <c r="L3070" s="11">
        <v>1402919.78</v>
      </c>
      <c r="M3070" s="9" t="s">
        <v>36</v>
      </c>
      <c r="N3070" s="9" t="s">
        <v>58</v>
      </c>
      <c r="O3070" s="9" t="s">
        <v>29</v>
      </c>
      <c r="P3070" s="9">
        <v>10</v>
      </c>
      <c r="Q3070" s="9">
        <v>2024</v>
      </c>
      <c r="R3070" s="11">
        <f>Raw_Data!$G3070*Raw_Data!$H3070</f>
        <v>5096874.9000000004</v>
      </c>
      <c r="S3070" s="11">
        <f>Raw_Data!$R3070*Raw_Data!$I3070/100</f>
        <v>630993.11262000015</v>
      </c>
      <c r="T3070" s="11">
        <f>Raw_Data!$R3070-Raw_Data!$S3070</f>
        <v>4465881.7873800006</v>
      </c>
      <c r="U3070" s="16">
        <f>Raw_Data!$L3070/Raw_Data!$J3070</f>
        <v>0.27525098090648203</v>
      </c>
    </row>
    <row r="3071" spans="1:21" x14ac:dyDescent="0.3">
      <c r="A3071" s="13" t="s">
        <v>3840</v>
      </c>
      <c r="B3071" s="12">
        <v>45593</v>
      </c>
      <c r="C3071" s="13" t="s">
        <v>40</v>
      </c>
      <c r="D3071" s="13" t="s">
        <v>257</v>
      </c>
      <c r="E3071" s="13" t="s">
        <v>5785</v>
      </c>
      <c r="F3071" s="13" t="s">
        <v>20</v>
      </c>
      <c r="G3071" s="13">
        <v>113534.13</v>
      </c>
      <c r="H3071" s="13">
        <v>20</v>
      </c>
      <c r="I3071" s="14">
        <v>1.01</v>
      </c>
      <c r="J3071" s="15">
        <v>2270682.6</v>
      </c>
      <c r="K3071" s="13">
        <v>91219.31</v>
      </c>
      <c r="L3071" s="15">
        <v>446296.41</v>
      </c>
      <c r="M3071" s="13" t="s">
        <v>36</v>
      </c>
      <c r="N3071" s="13" t="s">
        <v>45</v>
      </c>
      <c r="O3071" s="13" t="s">
        <v>23</v>
      </c>
      <c r="P3071" s="13">
        <v>10</v>
      </c>
      <c r="Q3071" s="13">
        <v>2024</v>
      </c>
      <c r="R3071" s="15">
        <f>Raw_Data!$G3071*Raw_Data!$H3071</f>
        <v>2270682.6</v>
      </c>
      <c r="S3071" s="15">
        <f>Raw_Data!$R3071*Raw_Data!$I3071/100</f>
        <v>22933.894260000001</v>
      </c>
      <c r="T3071" s="15">
        <f>Raw_Data!$R3071-Raw_Data!$S3071</f>
        <v>2247748.7057400001</v>
      </c>
      <c r="U3071" s="17">
        <f>Raw_Data!$L3071/Raw_Data!$J3071</f>
        <v>0.19654724530852527</v>
      </c>
    </row>
    <row r="3072" spans="1:21" x14ac:dyDescent="0.3">
      <c r="A3072" s="9" t="s">
        <v>3841</v>
      </c>
      <c r="B3072" s="8">
        <v>45594</v>
      </c>
      <c r="C3072" s="9" t="s">
        <v>34</v>
      </c>
      <c r="D3072" s="9" t="s">
        <v>1640</v>
      </c>
      <c r="E3072" s="9" t="s">
        <v>5790</v>
      </c>
      <c r="F3072" s="9" t="s">
        <v>32</v>
      </c>
      <c r="G3072" s="9">
        <v>52681.95</v>
      </c>
      <c r="H3072" s="9">
        <v>32</v>
      </c>
      <c r="I3072" s="10">
        <v>20.29</v>
      </c>
      <c r="J3072" s="11">
        <v>1685822.47</v>
      </c>
      <c r="K3072" s="9">
        <v>44998.74</v>
      </c>
      <c r="L3072" s="11">
        <v>245862.85</v>
      </c>
      <c r="M3072" s="9" t="s">
        <v>36</v>
      </c>
      <c r="N3072" s="9" t="s">
        <v>22</v>
      </c>
      <c r="O3072" s="9" t="s">
        <v>29</v>
      </c>
      <c r="P3072" s="9">
        <v>10</v>
      </c>
      <c r="Q3072" s="9">
        <v>2024</v>
      </c>
      <c r="R3072" s="11">
        <f>Raw_Data!$G3072*Raw_Data!$H3072</f>
        <v>1685822.4</v>
      </c>
      <c r="S3072" s="11">
        <f>Raw_Data!$R3072*Raw_Data!$I3072/100</f>
        <v>342053.36495999998</v>
      </c>
      <c r="T3072" s="11">
        <f>Raw_Data!$R3072-Raw_Data!$S3072</f>
        <v>1343769.03504</v>
      </c>
      <c r="U3072" s="16">
        <f>Raw_Data!$L3072/Raw_Data!$J3072</f>
        <v>0.145841483534147</v>
      </c>
    </row>
    <row r="3073" spans="1:21" x14ac:dyDescent="0.3">
      <c r="A3073" s="13" t="s">
        <v>3842</v>
      </c>
      <c r="B3073" s="12">
        <v>45594</v>
      </c>
      <c r="C3073" s="13" t="s">
        <v>18</v>
      </c>
      <c r="D3073" s="13" t="s">
        <v>952</v>
      </c>
      <c r="E3073" s="13" t="s">
        <v>5790</v>
      </c>
      <c r="F3073" s="13" t="s">
        <v>20</v>
      </c>
      <c r="G3073" s="13">
        <v>64710.58</v>
      </c>
      <c r="H3073" s="13">
        <v>2</v>
      </c>
      <c r="I3073" s="14">
        <v>4</v>
      </c>
      <c r="J3073" s="15">
        <v>129421.16</v>
      </c>
      <c r="K3073" s="13">
        <v>52137.02</v>
      </c>
      <c r="L3073" s="15">
        <v>25147.119999999999</v>
      </c>
      <c r="M3073" s="13" t="s">
        <v>21</v>
      </c>
      <c r="N3073" s="13" t="s">
        <v>22</v>
      </c>
      <c r="O3073" s="13" t="s">
        <v>23</v>
      </c>
      <c r="P3073" s="13">
        <v>10</v>
      </c>
      <c r="Q3073" s="13">
        <v>2024</v>
      </c>
      <c r="R3073" s="15">
        <f>Raw_Data!$G3073*Raw_Data!$H3073</f>
        <v>129421.16</v>
      </c>
      <c r="S3073" s="15">
        <f>Raw_Data!$R3073*Raw_Data!$I3073/100</f>
        <v>5176.8464000000004</v>
      </c>
      <c r="T3073" s="15">
        <f>Raw_Data!$R3073-Raw_Data!$S3073</f>
        <v>124244.31360000001</v>
      </c>
      <c r="U3073" s="17">
        <f>Raw_Data!$L3073/Raw_Data!$J3073</f>
        <v>0.19430454803526717</v>
      </c>
    </row>
    <row r="3074" spans="1:21" x14ac:dyDescent="0.3">
      <c r="A3074" s="9" t="s">
        <v>3843</v>
      </c>
      <c r="B3074" s="8">
        <v>45594</v>
      </c>
      <c r="C3074" s="9" t="s">
        <v>25</v>
      </c>
      <c r="D3074" s="9" t="s">
        <v>3106</v>
      </c>
      <c r="E3074" s="9" t="s">
        <v>5788</v>
      </c>
      <c r="F3074" s="9" t="s">
        <v>42</v>
      </c>
      <c r="G3074" s="9">
        <v>107595.69</v>
      </c>
      <c r="H3074" s="9">
        <v>10</v>
      </c>
      <c r="I3074" s="10">
        <v>2.29</v>
      </c>
      <c r="J3074" s="11">
        <v>1075956.95</v>
      </c>
      <c r="K3074" s="9">
        <v>72201.42</v>
      </c>
      <c r="L3074" s="11">
        <v>353942.73</v>
      </c>
      <c r="M3074" s="9" t="s">
        <v>21</v>
      </c>
      <c r="N3074" s="9" t="s">
        <v>22</v>
      </c>
      <c r="O3074" s="9" t="s">
        <v>23</v>
      </c>
      <c r="P3074" s="9">
        <v>10</v>
      </c>
      <c r="Q3074" s="9">
        <v>2024</v>
      </c>
      <c r="R3074" s="11">
        <f>Raw_Data!$G3074*Raw_Data!$H3074</f>
        <v>1075956.8999999999</v>
      </c>
      <c r="S3074" s="11">
        <f>Raw_Data!$R3074*Raw_Data!$I3074/100</f>
        <v>24639.41301</v>
      </c>
      <c r="T3074" s="11">
        <f>Raw_Data!$R3074-Raw_Data!$S3074</f>
        <v>1051317.4869899999</v>
      </c>
      <c r="U3074" s="16">
        <f>Raw_Data!$L3074/Raw_Data!$J3074</f>
        <v>0.32895621892678883</v>
      </c>
    </row>
    <row r="3075" spans="1:21" x14ac:dyDescent="0.3">
      <c r="A3075" s="13" t="s">
        <v>3844</v>
      </c>
      <c r="B3075" s="12">
        <v>45594</v>
      </c>
      <c r="C3075" s="13" t="s">
        <v>18</v>
      </c>
      <c r="D3075" s="13" t="s">
        <v>901</v>
      </c>
      <c r="E3075" s="13" t="s">
        <v>5790</v>
      </c>
      <c r="F3075" s="13" t="s">
        <v>42</v>
      </c>
      <c r="G3075" s="13">
        <v>67438.23</v>
      </c>
      <c r="H3075" s="13">
        <v>2</v>
      </c>
      <c r="I3075" s="14">
        <v>10.83</v>
      </c>
      <c r="J3075" s="15">
        <v>134876.46</v>
      </c>
      <c r="K3075" s="13">
        <v>49516.2</v>
      </c>
      <c r="L3075" s="15">
        <v>35844.06</v>
      </c>
      <c r="M3075" s="13" t="s">
        <v>21</v>
      </c>
      <c r="N3075" s="13" t="s">
        <v>22</v>
      </c>
      <c r="O3075" s="13" t="s">
        <v>29</v>
      </c>
      <c r="P3075" s="13">
        <v>10</v>
      </c>
      <c r="Q3075" s="13">
        <v>2024</v>
      </c>
      <c r="R3075" s="15">
        <f>Raw_Data!$G3075*Raw_Data!$H3075</f>
        <v>134876.46</v>
      </c>
      <c r="S3075" s="15">
        <f>Raw_Data!$R3075*Raw_Data!$I3075/100</f>
        <v>14607.120618000001</v>
      </c>
      <c r="T3075" s="15">
        <f>Raw_Data!$R3075-Raw_Data!$S3075</f>
        <v>120269.33938199999</v>
      </c>
      <c r="U3075" s="17">
        <f>Raw_Data!$L3075/Raw_Data!$J3075</f>
        <v>0.26575475068073406</v>
      </c>
    </row>
    <row r="3076" spans="1:21" x14ac:dyDescent="0.3">
      <c r="A3076" s="9" t="s">
        <v>3845</v>
      </c>
      <c r="B3076" s="8">
        <v>45595</v>
      </c>
      <c r="C3076" s="9" t="s">
        <v>18</v>
      </c>
      <c r="D3076" s="9" t="s">
        <v>2663</v>
      </c>
      <c r="E3076" s="9" t="s">
        <v>5785</v>
      </c>
      <c r="F3076" s="9" t="s">
        <v>27</v>
      </c>
      <c r="G3076" s="9">
        <v>72413.95</v>
      </c>
      <c r="H3076" s="9">
        <v>10</v>
      </c>
      <c r="I3076" s="10">
        <v>3.47</v>
      </c>
      <c r="J3076" s="11">
        <v>724139.46</v>
      </c>
      <c r="K3076" s="9">
        <v>54135.86</v>
      </c>
      <c r="L3076" s="11">
        <v>182780.86</v>
      </c>
      <c r="M3076" s="9" t="s">
        <v>36</v>
      </c>
      <c r="N3076" s="9" t="s">
        <v>58</v>
      </c>
      <c r="O3076" s="9" t="s">
        <v>23</v>
      </c>
      <c r="P3076" s="9">
        <v>10</v>
      </c>
      <c r="Q3076" s="9">
        <v>2024</v>
      </c>
      <c r="R3076" s="11">
        <f>Raw_Data!$G3076*Raw_Data!$H3076</f>
        <v>724139.5</v>
      </c>
      <c r="S3076" s="11">
        <f>Raw_Data!$R3076*Raw_Data!$I3076/100</f>
        <v>25127.640650000001</v>
      </c>
      <c r="T3076" s="11">
        <f>Raw_Data!$R3076-Raw_Data!$S3076</f>
        <v>699011.85935000004</v>
      </c>
      <c r="U3076" s="16">
        <f>Raw_Data!$L3076/Raw_Data!$J3076</f>
        <v>0.25241113086145034</v>
      </c>
    </row>
    <row r="3077" spans="1:21" x14ac:dyDescent="0.3">
      <c r="A3077" s="13" t="s">
        <v>3846</v>
      </c>
      <c r="B3077" s="12">
        <v>45595</v>
      </c>
      <c r="C3077" s="13" t="s">
        <v>25</v>
      </c>
      <c r="D3077" s="13" t="s">
        <v>1400</v>
      </c>
      <c r="E3077" s="13" t="s">
        <v>5785</v>
      </c>
      <c r="F3077" s="13" t="s">
        <v>55</v>
      </c>
      <c r="G3077" s="13">
        <v>113189.8</v>
      </c>
      <c r="H3077" s="13">
        <v>81</v>
      </c>
      <c r="I3077" s="14">
        <v>5.27</v>
      </c>
      <c r="J3077" s="15">
        <v>9168373.7200000007</v>
      </c>
      <c r="K3077" s="13">
        <v>78792.710000000006</v>
      </c>
      <c r="L3077" s="15">
        <v>2786164.32</v>
      </c>
      <c r="M3077" s="13" t="s">
        <v>36</v>
      </c>
      <c r="N3077" s="13" t="s">
        <v>22</v>
      </c>
      <c r="O3077" s="13" t="s">
        <v>23</v>
      </c>
      <c r="P3077" s="13">
        <v>10</v>
      </c>
      <c r="Q3077" s="13">
        <v>2024</v>
      </c>
      <c r="R3077" s="15">
        <f>Raw_Data!$G3077*Raw_Data!$H3077</f>
        <v>9168373.8000000007</v>
      </c>
      <c r="S3077" s="15">
        <f>Raw_Data!$R3077*Raw_Data!$I3077/100</f>
        <v>483173.29926</v>
      </c>
      <c r="T3077" s="15">
        <f>Raw_Data!$R3077-Raw_Data!$S3077</f>
        <v>8685200.500740001</v>
      </c>
      <c r="U3077" s="17">
        <f>Raw_Data!$L3077/Raw_Data!$J3077</f>
        <v>0.3038886071934685</v>
      </c>
    </row>
    <row r="3078" spans="1:21" x14ac:dyDescent="0.3">
      <c r="A3078" s="9" t="s">
        <v>3847</v>
      </c>
      <c r="B3078" s="8">
        <v>45595</v>
      </c>
      <c r="C3078" s="9" t="s">
        <v>18</v>
      </c>
      <c r="D3078" s="9" t="s">
        <v>66</v>
      </c>
      <c r="E3078" s="9" t="s">
        <v>5786</v>
      </c>
      <c r="F3078" s="9" t="s">
        <v>32</v>
      </c>
      <c r="G3078" s="9">
        <v>58177.23</v>
      </c>
      <c r="H3078" s="9">
        <v>15</v>
      </c>
      <c r="I3078" s="10">
        <v>6.77</v>
      </c>
      <c r="J3078" s="11">
        <v>872658.52</v>
      </c>
      <c r="K3078" s="9">
        <v>49054.28</v>
      </c>
      <c r="L3078" s="11">
        <v>136844.37</v>
      </c>
      <c r="M3078" s="9" t="s">
        <v>21</v>
      </c>
      <c r="N3078" s="9" t="s">
        <v>22</v>
      </c>
      <c r="O3078" s="9" t="s">
        <v>29</v>
      </c>
      <c r="P3078" s="9">
        <v>10</v>
      </c>
      <c r="Q3078" s="9">
        <v>2024</v>
      </c>
      <c r="R3078" s="11">
        <f>Raw_Data!$G3078*Raw_Data!$H3078</f>
        <v>872658.45000000007</v>
      </c>
      <c r="S3078" s="11">
        <f>Raw_Data!$R3078*Raw_Data!$I3078/100</f>
        <v>59078.977065000006</v>
      </c>
      <c r="T3078" s="11">
        <f>Raw_Data!$R3078-Raw_Data!$S3078</f>
        <v>813579.47293500009</v>
      </c>
      <c r="U3078" s="16">
        <f>Raw_Data!$L3078/Raw_Data!$J3078</f>
        <v>0.15681319423776438</v>
      </c>
    </row>
    <row r="3079" spans="1:21" x14ac:dyDescent="0.3">
      <c r="A3079" s="13" t="s">
        <v>3848</v>
      </c>
      <c r="B3079" s="12">
        <v>45595</v>
      </c>
      <c r="C3079" s="13" t="s">
        <v>25</v>
      </c>
      <c r="D3079" s="13" t="s">
        <v>335</v>
      </c>
      <c r="E3079" s="13" t="s">
        <v>5790</v>
      </c>
      <c r="F3079" s="13" t="s">
        <v>20</v>
      </c>
      <c r="G3079" s="13">
        <v>103835.1</v>
      </c>
      <c r="H3079" s="13">
        <v>4</v>
      </c>
      <c r="I3079" s="14">
        <v>3.36</v>
      </c>
      <c r="J3079" s="15">
        <v>415340.38</v>
      </c>
      <c r="K3079" s="13">
        <v>83982.12</v>
      </c>
      <c r="L3079" s="15">
        <v>79411.899999999994</v>
      </c>
      <c r="M3079" s="13" t="s">
        <v>21</v>
      </c>
      <c r="N3079" s="13" t="s">
        <v>28</v>
      </c>
      <c r="O3079" s="13" t="s">
        <v>23</v>
      </c>
      <c r="P3079" s="13">
        <v>10</v>
      </c>
      <c r="Q3079" s="13">
        <v>2024</v>
      </c>
      <c r="R3079" s="15">
        <f>Raw_Data!$G3079*Raw_Data!$H3079</f>
        <v>415340.4</v>
      </c>
      <c r="S3079" s="15">
        <f>Raw_Data!$R3079*Raw_Data!$I3079/100</f>
        <v>13955.43744</v>
      </c>
      <c r="T3079" s="15">
        <f>Raw_Data!$R3079-Raw_Data!$S3079</f>
        <v>401384.96256000001</v>
      </c>
      <c r="U3079" s="17">
        <f>Raw_Data!$L3079/Raw_Data!$J3079</f>
        <v>0.19119715737728171</v>
      </c>
    </row>
    <row r="3080" spans="1:21" x14ac:dyDescent="0.3">
      <c r="A3080" s="9" t="s">
        <v>3849</v>
      </c>
      <c r="B3080" s="8">
        <v>45596</v>
      </c>
      <c r="C3080" s="9" t="s">
        <v>40</v>
      </c>
      <c r="D3080" s="9" t="s">
        <v>926</v>
      </c>
      <c r="E3080" s="9" t="s">
        <v>5789</v>
      </c>
      <c r="F3080" s="9" t="s">
        <v>27</v>
      </c>
      <c r="G3080" s="9">
        <v>89282.57</v>
      </c>
      <c r="H3080" s="9">
        <v>6</v>
      </c>
      <c r="I3080" s="10">
        <v>3.64</v>
      </c>
      <c r="J3080" s="11">
        <v>535695.44999999995</v>
      </c>
      <c r="K3080" s="9">
        <v>64656.72</v>
      </c>
      <c r="L3080" s="11">
        <v>147755.1</v>
      </c>
      <c r="M3080" s="9" t="s">
        <v>21</v>
      </c>
      <c r="N3080" s="9" t="s">
        <v>45</v>
      </c>
      <c r="O3080" s="9" t="s">
        <v>23</v>
      </c>
      <c r="P3080" s="9">
        <v>10</v>
      </c>
      <c r="Q3080" s="9">
        <v>2024</v>
      </c>
      <c r="R3080" s="11">
        <f>Raw_Data!$G3080*Raw_Data!$H3080</f>
        <v>535695.42000000004</v>
      </c>
      <c r="S3080" s="11">
        <f>Raw_Data!$R3080*Raw_Data!$I3080/100</f>
        <v>19499.313288000001</v>
      </c>
      <c r="T3080" s="11">
        <f>Raw_Data!$R3080-Raw_Data!$S3080</f>
        <v>516196.10671200004</v>
      </c>
      <c r="U3080" s="16">
        <f>Raw_Data!$L3080/Raw_Data!$J3080</f>
        <v>0.275819217803698</v>
      </c>
    </row>
    <row r="3081" spans="1:21" x14ac:dyDescent="0.3">
      <c r="A3081" s="13" t="s">
        <v>3850</v>
      </c>
      <c r="B3081" s="12">
        <v>45596</v>
      </c>
      <c r="C3081" s="13" t="s">
        <v>34</v>
      </c>
      <c r="D3081" s="13" t="s">
        <v>136</v>
      </c>
      <c r="E3081" s="13" t="s">
        <v>5786</v>
      </c>
      <c r="F3081" s="13" t="s">
        <v>32</v>
      </c>
      <c r="G3081" s="13">
        <v>68342.67</v>
      </c>
      <c r="H3081" s="13">
        <v>3</v>
      </c>
      <c r="I3081" s="14">
        <v>8.08</v>
      </c>
      <c r="J3081" s="15">
        <v>205028.02</v>
      </c>
      <c r="K3081" s="13">
        <v>57566.66</v>
      </c>
      <c r="L3081" s="15">
        <v>32328.04</v>
      </c>
      <c r="M3081" s="13" t="s">
        <v>21</v>
      </c>
      <c r="N3081" s="13" t="s">
        <v>28</v>
      </c>
      <c r="O3081" s="13" t="s">
        <v>29</v>
      </c>
      <c r="P3081" s="13">
        <v>10</v>
      </c>
      <c r="Q3081" s="13">
        <v>2024</v>
      </c>
      <c r="R3081" s="15">
        <f>Raw_Data!$G3081*Raw_Data!$H3081</f>
        <v>205028.01</v>
      </c>
      <c r="S3081" s="15">
        <f>Raw_Data!$R3081*Raw_Data!$I3081/100</f>
        <v>16566.263208</v>
      </c>
      <c r="T3081" s="15">
        <f>Raw_Data!$R3081-Raw_Data!$S3081</f>
        <v>188461.74679200002</v>
      </c>
      <c r="U3081" s="17">
        <f>Raw_Data!$L3081/Raw_Data!$J3081</f>
        <v>0.1576762044524451</v>
      </c>
    </row>
    <row r="3082" spans="1:21" x14ac:dyDescent="0.3">
      <c r="A3082" s="9" t="s">
        <v>3851</v>
      </c>
      <c r="B3082" s="8">
        <v>45596</v>
      </c>
      <c r="C3082" s="9" t="s">
        <v>47</v>
      </c>
      <c r="D3082" s="9" t="s">
        <v>748</v>
      </c>
      <c r="E3082" s="9" t="s">
        <v>5786</v>
      </c>
      <c r="F3082" s="9" t="s">
        <v>27</v>
      </c>
      <c r="G3082" s="9">
        <v>54855.16</v>
      </c>
      <c r="H3082" s="9">
        <v>2</v>
      </c>
      <c r="I3082" s="10">
        <v>2.72</v>
      </c>
      <c r="J3082" s="11">
        <v>109710.33</v>
      </c>
      <c r="K3082" s="9">
        <v>39898.39</v>
      </c>
      <c r="L3082" s="11">
        <v>29913.54</v>
      </c>
      <c r="M3082" s="9" t="s">
        <v>21</v>
      </c>
      <c r="N3082" s="9" t="s">
        <v>28</v>
      </c>
      <c r="O3082" s="9" t="s">
        <v>23</v>
      </c>
      <c r="P3082" s="9">
        <v>10</v>
      </c>
      <c r="Q3082" s="9">
        <v>2024</v>
      </c>
      <c r="R3082" s="11">
        <f>Raw_Data!$G3082*Raw_Data!$H3082</f>
        <v>109710.32</v>
      </c>
      <c r="S3082" s="11">
        <f>Raw_Data!$R3082*Raw_Data!$I3082/100</f>
        <v>2984.1207040000004</v>
      </c>
      <c r="T3082" s="11">
        <f>Raw_Data!$R3082-Raw_Data!$S3082</f>
        <v>106726.19929600001</v>
      </c>
      <c r="U3082" s="16">
        <f>Raw_Data!$L3082/Raw_Data!$J3082</f>
        <v>0.27265928377027032</v>
      </c>
    </row>
    <row r="3083" spans="1:21" x14ac:dyDescent="0.3">
      <c r="A3083" s="13" t="s">
        <v>3852</v>
      </c>
      <c r="B3083" s="12">
        <v>45596</v>
      </c>
      <c r="C3083" s="13" t="s">
        <v>34</v>
      </c>
      <c r="D3083" s="13" t="s">
        <v>2107</v>
      </c>
      <c r="E3083" s="13" t="s">
        <v>5788</v>
      </c>
      <c r="F3083" s="13" t="s">
        <v>42</v>
      </c>
      <c r="G3083" s="13">
        <v>68234.36</v>
      </c>
      <c r="H3083" s="13">
        <v>7</v>
      </c>
      <c r="I3083" s="14">
        <v>0.72</v>
      </c>
      <c r="J3083" s="15">
        <v>477640.49</v>
      </c>
      <c r="K3083" s="13">
        <v>52365.01</v>
      </c>
      <c r="L3083" s="15">
        <v>111085.4</v>
      </c>
      <c r="M3083" s="13" t="s">
        <v>21</v>
      </c>
      <c r="N3083" s="13" t="s">
        <v>22</v>
      </c>
      <c r="O3083" s="13" t="s">
        <v>23</v>
      </c>
      <c r="P3083" s="13">
        <v>10</v>
      </c>
      <c r="Q3083" s="13">
        <v>2024</v>
      </c>
      <c r="R3083" s="15">
        <f>Raw_Data!$G3083*Raw_Data!$H3083</f>
        <v>477640.52</v>
      </c>
      <c r="S3083" s="15">
        <f>Raw_Data!$R3083*Raw_Data!$I3083/100</f>
        <v>3439.0117440000004</v>
      </c>
      <c r="T3083" s="15">
        <f>Raw_Data!$R3083-Raw_Data!$S3083</f>
        <v>474201.508256</v>
      </c>
      <c r="U3083" s="17">
        <f>Raw_Data!$L3083/Raw_Data!$J3083</f>
        <v>0.23257115409122872</v>
      </c>
    </row>
    <row r="3084" spans="1:21" x14ac:dyDescent="0.3">
      <c r="A3084" s="9" t="s">
        <v>3853</v>
      </c>
      <c r="B3084" s="8">
        <v>45596</v>
      </c>
      <c r="C3084" s="9" t="s">
        <v>34</v>
      </c>
      <c r="D3084" s="9" t="s">
        <v>136</v>
      </c>
      <c r="E3084" s="9" t="s">
        <v>5790</v>
      </c>
      <c r="F3084" s="9" t="s">
        <v>42</v>
      </c>
      <c r="G3084" s="9">
        <v>70605.210000000006</v>
      </c>
      <c r="H3084" s="9">
        <v>12</v>
      </c>
      <c r="I3084" s="10">
        <v>3.2</v>
      </c>
      <c r="J3084" s="11">
        <v>847262.46</v>
      </c>
      <c r="K3084" s="9">
        <v>48828.5</v>
      </c>
      <c r="L3084" s="11">
        <v>261320.51</v>
      </c>
      <c r="M3084" s="9" t="s">
        <v>21</v>
      </c>
      <c r="N3084" s="9" t="s">
        <v>22</v>
      </c>
      <c r="O3084" s="9" t="s">
        <v>23</v>
      </c>
      <c r="P3084" s="9">
        <v>10</v>
      </c>
      <c r="Q3084" s="9">
        <v>2024</v>
      </c>
      <c r="R3084" s="11">
        <f>Raw_Data!$G3084*Raw_Data!$H3084</f>
        <v>847262.52</v>
      </c>
      <c r="S3084" s="11">
        <f>Raw_Data!$R3084*Raw_Data!$I3084/100</f>
        <v>27112.400640000003</v>
      </c>
      <c r="T3084" s="11">
        <f>Raw_Data!$R3084-Raw_Data!$S3084</f>
        <v>820150.11936000001</v>
      </c>
      <c r="U3084" s="16">
        <f>Raw_Data!$L3084/Raw_Data!$J3084</f>
        <v>0.30842923218857121</v>
      </c>
    </row>
    <row r="3085" spans="1:21" x14ac:dyDescent="0.3">
      <c r="A3085" s="13" t="s">
        <v>3854</v>
      </c>
      <c r="B3085" s="12">
        <v>45596</v>
      </c>
      <c r="C3085" s="13" t="s">
        <v>47</v>
      </c>
      <c r="D3085" s="13" t="s">
        <v>871</v>
      </c>
      <c r="E3085" s="13" t="s">
        <v>5790</v>
      </c>
      <c r="F3085" s="13" t="s">
        <v>32</v>
      </c>
      <c r="G3085" s="13">
        <v>48866.19</v>
      </c>
      <c r="H3085" s="13">
        <v>9</v>
      </c>
      <c r="I3085" s="14">
        <v>1.97</v>
      </c>
      <c r="J3085" s="15">
        <v>439795.72</v>
      </c>
      <c r="K3085" s="13">
        <v>42767.32</v>
      </c>
      <c r="L3085" s="15">
        <v>54889.87</v>
      </c>
      <c r="M3085" s="13" t="s">
        <v>21</v>
      </c>
      <c r="N3085" s="13" t="s">
        <v>28</v>
      </c>
      <c r="O3085" s="13" t="s">
        <v>23</v>
      </c>
      <c r="P3085" s="13">
        <v>10</v>
      </c>
      <c r="Q3085" s="13">
        <v>2024</v>
      </c>
      <c r="R3085" s="15">
        <f>Raw_Data!$G3085*Raw_Data!$H3085</f>
        <v>439795.71</v>
      </c>
      <c r="S3085" s="15">
        <f>Raw_Data!$R3085*Raw_Data!$I3085/100</f>
        <v>8663.9754869999997</v>
      </c>
      <c r="T3085" s="15">
        <f>Raw_Data!$R3085-Raw_Data!$S3085</f>
        <v>431131.734513</v>
      </c>
      <c r="U3085" s="17">
        <f>Raw_Data!$L3085/Raw_Data!$J3085</f>
        <v>0.12480764933319498</v>
      </c>
    </row>
    <row r="3086" spans="1:21" x14ac:dyDescent="0.3">
      <c r="A3086" s="9" t="s">
        <v>3855</v>
      </c>
      <c r="B3086" s="8">
        <v>45596</v>
      </c>
      <c r="C3086" s="9" t="s">
        <v>34</v>
      </c>
      <c r="D3086" s="9" t="s">
        <v>588</v>
      </c>
      <c r="E3086" s="9" t="s">
        <v>5788</v>
      </c>
      <c r="F3086" s="9" t="s">
        <v>42</v>
      </c>
      <c r="G3086" s="9">
        <v>73006.73</v>
      </c>
      <c r="H3086" s="9">
        <v>5</v>
      </c>
      <c r="I3086" s="10">
        <v>5.55</v>
      </c>
      <c r="J3086" s="11">
        <v>365033.65</v>
      </c>
      <c r="K3086" s="9">
        <v>53249.89</v>
      </c>
      <c r="L3086" s="11">
        <v>98784.21</v>
      </c>
      <c r="M3086" s="9" t="s">
        <v>21</v>
      </c>
      <c r="N3086" s="9" t="s">
        <v>22</v>
      </c>
      <c r="O3086" s="9" t="s">
        <v>23</v>
      </c>
      <c r="P3086" s="9">
        <v>10</v>
      </c>
      <c r="Q3086" s="9">
        <v>2024</v>
      </c>
      <c r="R3086" s="11">
        <f>Raw_Data!$G3086*Raw_Data!$H3086</f>
        <v>365033.64999999997</v>
      </c>
      <c r="S3086" s="11">
        <f>Raw_Data!$R3086*Raw_Data!$I3086/100</f>
        <v>20259.367574999997</v>
      </c>
      <c r="T3086" s="11">
        <f>Raw_Data!$R3086-Raw_Data!$S3086</f>
        <v>344774.28242499998</v>
      </c>
      <c r="U3086" s="16">
        <f>Raw_Data!$L3086/Raw_Data!$J3086</f>
        <v>0.27061672259530045</v>
      </c>
    </row>
    <row r="3087" spans="1:21" x14ac:dyDescent="0.3">
      <c r="A3087" s="13" t="s">
        <v>3856</v>
      </c>
      <c r="B3087" s="12">
        <v>45597</v>
      </c>
      <c r="C3087" s="13" t="s">
        <v>18</v>
      </c>
      <c r="D3087" s="13" t="s">
        <v>1960</v>
      </c>
      <c r="E3087" s="13" t="s">
        <v>5788</v>
      </c>
      <c r="F3087" s="13" t="s">
        <v>55</v>
      </c>
      <c r="G3087" s="13">
        <v>62831.6</v>
      </c>
      <c r="H3087" s="13">
        <v>49</v>
      </c>
      <c r="I3087" s="14">
        <v>4.08</v>
      </c>
      <c r="J3087" s="15">
        <v>3078748.45</v>
      </c>
      <c r="K3087" s="13">
        <v>42611.4</v>
      </c>
      <c r="L3087" s="15">
        <v>990789.67</v>
      </c>
      <c r="M3087" s="13" t="s">
        <v>36</v>
      </c>
      <c r="N3087" s="13" t="s">
        <v>22</v>
      </c>
      <c r="O3087" s="13" t="s">
        <v>23</v>
      </c>
      <c r="P3087" s="13">
        <v>11</v>
      </c>
      <c r="Q3087" s="13">
        <v>2024</v>
      </c>
      <c r="R3087" s="15">
        <f>Raw_Data!$G3087*Raw_Data!$H3087</f>
        <v>3078748.4</v>
      </c>
      <c r="S3087" s="15">
        <f>Raw_Data!$R3087*Raw_Data!$I3087/100</f>
        <v>125612.93471999999</v>
      </c>
      <c r="T3087" s="15">
        <f>Raw_Data!$R3087-Raw_Data!$S3087</f>
        <v>2953135.4652800001</v>
      </c>
      <c r="U3087" s="17">
        <f>Raw_Data!$L3087/Raw_Data!$J3087</f>
        <v>0.32181572677689857</v>
      </c>
    </row>
    <row r="3088" spans="1:21" x14ac:dyDescent="0.3">
      <c r="A3088" s="9" t="s">
        <v>3857</v>
      </c>
      <c r="B3088" s="8">
        <v>45597</v>
      </c>
      <c r="C3088" s="9" t="s">
        <v>40</v>
      </c>
      <c r="D3088" s="9" t="s">
        <v>327</v>
      </c>
      <c r="E3088" s="9" t="s">
        <v>5788</v>
      </c>
      <c r="F3088" s="9" t="s">
        <v>32</v>
      </c>
      <c r="G3088" s="9">
        <v>110807.59</v>
      </c>
      <c r="H3088" s="9">
        <v>15</v>
      </c>
      <c r="I3088" s="10">
        <v>3.24</v>
      </c>
      <c r="J3088" s="11">
        <v>1662113.78</v>
      </c>
      <c r="K3088" s="9">
        <v>91868.7</v>
      </c>
      <c r="L3088" s="11">
        <v>284083.27</v>
      </c>
      <c r="M3088" s="9" t="s">
        <v>21</v>
      </c>
      <c r="N3088" s="9" t="s">
        <v>28</v>
      </c>
      <c r="O3088" s="9" t="s">
        <v>23</v>
      </c>
      <c r="P3088" s="9">
        <v>11</v>
      </c>
      <c r="Q3088" s="9">
        <v>2024</v>
      </c>
      <c r="R3088" s="11">
        <f>Raw_Data!$G3088*Raw_Data!$H3088</f>
        <v>1662113.8499999999</v>
      </c>
      <c r="S3088" s="11">
        <f>Raw_Data!$R3088*Raw_Data!$I3088/100</f>
        <v>53852.488740000001</v>
      </c>
      <c r="T3088" s="11">
        <f>Raw_Data!$R3088-Raw_Data!$S3088</f>
        <v>1608261.3612599999</v>
      </c>
      <c r="U3088" s="16">
        <f>Raw_Data!$L3088/Raw_Data!$J3088</f>
        <v>0.17091686105869361</v>
      </c>
    </row>
    <row r="3089" spans="1:21" x14ac:dyDescent="0.3">
      <c r="A3089" s="13" t="s">
        <v>3858</v>
      </c>
      <c r="B3089" s="12">
        <v>45597</v>
      </c>
      <c r="C3089" s="13" t="s">
        <v>40</v>
      </c>
      <c r="D3089" s="13" t="s">
        <v>1492</v>
      </c>
      <c r="E3089" s="13" t="s">
        <v>5786</v>
      </c>
      <c r="F3089" s="13" t="s">
        <v>55</v>
      </c>
      <c r="G3089" s="13">
        <v>86374.01</v>
      </c>
      <c r="H3089" s="13">
        <v>28</v>
      </c>
      <c r="I3089" s="14">
        <v>4.63</v>
      </c>
      <c r="J3089" s="15">
        <v>2418472.39</v>
      </c>
      <c r="K3089" s="13">
        <v>57742.239999999998</v>
      </c>
      <c r="L3089" s="15">
        <v>801689.62</v>
      </c>
      <c r="M3089" s="13" t="s">
        <v>36</v>
      </c>
      <c r="N3089" s="13" t="s">
        <v>28</v>
      </c>
      <c r="O3089" s="13" t="s">
        <v>23</v>
      </c>
      <c r="P3089" s="13">
        <v>11</v>
      </c>
      <c r="Q3089" s="13">
        <v>2024</v>
      </c>
      <c r="R3089" s="15">
        <f>Raw_Data!$G3089*Raw_Data!$H3089</f>
        <v>2418472.2799999998</v>
      </c>
      <c r="S3089" s="15">
        <f>Raw_Data!$R3089*Raw_Data!$I3089/100</f>
        <v>111975.26656399999</v>
      </c>
      <c r="T3089" s="15">
        <f>Raw_Data!$R3089-Raw_Data!$S3089</f>
        <v>2306497.0134359999</v>
      </c>
      <c r="U3089" s="17">
        <f>Raw_Data!$L3089/Raw_Data!$J3089</f>
        <v>0.33148595093119915</v>
      </c>
    </row>
    <row r="3090" spans="1:21" x14ac:dyDescent="0.3">
      <c r="A3090" s="9" t="s">
        <v>3859</v>
      </c>
      <c r="B3090" s="8">
        <v>45598</v>
      </c>
      <c r="C3090" s="9" t="s">
        <v>34</v>
      </c>
      <c r="D3090" s="9" t="s">
        <v>1070</v>
      </c>
      <c r="E3090" s="9" t="s">
        <v>5790</v>
      </c>
      <c r="F3090" s="9" t="s">
        <v>32</v>
      </c>
      <c r="G3090" s="9">
        <v>71757.94</v>
      </c>
      <c r="H3090" s="9">
        <v>11</v>
      </c>
      <c r="I3090" s="10">
        <v>0.15</v>
      </c>
      <c r="J3090" s="11">
        <v>789337.34</v>
      </c>
      <c r="K3090" s="9">
        <v>60502.91</v>
      </c>
      <c r="L3090" s="11">
        <v>123805.33</v>
      </c>
      <c r="M3090" s="9" t="s">
        <v>21</v>
      </c>
      <c r="N3090" s="9" t="s">
        <v>58</v>
      </c>
      <c r="O3090" s="9" t="s">
        <v>23</v>
      </c>
      <c r="P3090" s="9">
        <v>11</v>
      </c>
      <c r="Q3090" s="9">
        <v>2024</v>
      </c>
      <c r="R3090" s="11">
        <f>Raw_Data!$G3090*Raw_Data!$H3090</f>
        <v>789337.34000000008</v>
      </c>
      <c r="S3090" s="11">
        <f>Raw_Data!$R3090*Raw_Data!$I3090/100</f>
        <v>1184.0060100000001</v>
      </c>
      <c r="T3090" s="11">
        <f>Raw_Data!$R3090-Raw_Data!$S3090</f>
        <v>788153.33399000007</v>
      </c>
      <c r="U3090" s="16">
        <f>Raw_Data!$L3090/Raw_Data!$J3090</f>
        <v>0.15684717259163239</v>
      </c>
    </row>
    <row r="3091" spans="1:21" x14ac:dyDescent="0.3">
      <c r="A3091" s="13" t="s">
        <v>3860</v>
      </c>
      <c r="B3091" s="12">
        <v>45598</v>
      </c>
      <c r="C3091" s="13" t="s">
        <v>34</v>
      </c>
      <c r="D3091" s="13" t="s">
        <v>916</v>
      </c>
      <c r="E3091" s="13" t="s">
        <v>5790</v>
      </c>
      <c r="F3091" s="13" t="s">
        <v>55</v>
      </c>
      <c r="G3091" s="13">
        <v>70431.95</v>
      </c>
      <c r="H3091" s="13">
        <v>10</v>
      </c>
      <c r="I3091" s="14">
        <v>1.08</v>
      </c>
      <c r="J3091" s="15">
        <v>704319.52</v>
      </c>
      <c r="K3091" s="13">
        <v>46080.800000000003</v>
      </c>
      <c r="L3091" s="15">
        <v>243511.47</v>
      </c>
      <c r="M3091" s="13" t="s">
        <v>21</v>
      </c>
      <c r="N3091" s="13" t="s">
        <v>58</v>
      </c>
      <c r="O3091" s="13" t="s">
        <v>23</v>
      </c>
      <c r="P3091" s="13">
        <v>11</v>
      </c>
      <c r="Q3091" s="13">
        <v>2024</v>
      </c>
      <c r="R3091" s="15">
        <f>Raw_Data!$G3091*Raw_Data!$H3091</f>
        <v>704319.5</v>
      </c>
      <c r="S3091" s="15">
        <f>Raw_Data!$R3091*Raw_Data!$I3091/100</f>
        <v>7606.6506000000008</v>
      </c>
      <c r="T3091" s="15">
        <f>Raw_Data!$R3091-Raw_Data!$S3091</f>
        <v>696712.84939999995</v>
      </c>
      <c r="U3091" s="17">
        <f>Raw_Data!$L3091/Raw_Data!$J3091</f>
        <v>0.34574005559295018</v>
      </c>
    </row>
    <row r="3092" spans="1:21" x14ac:dyDescent="0.3">
      <c r="A3092" s="9" t="s">
        <v>3861</v>
      </c>
      <c r="B3092" s="8">
        <v>45598</v>
      </c>
      <c r="C3092" s="9" t="s">
        <v>34</v>
      </c>
      <c r="D3092" s="9" t="s">
        <v>219</v>
      </c>
      <c r="E3092" s="9" t="s">
        <v>5788</v>
      </c>
      <c r="F3092" s="9" t="s">
        <v>20</v>
      </c>
      <c r="G3092" s="9">
        <v>78898.320000000007</v>
      </c>
      <c r="H3092" s="9">
        <v>9</v>
      </c>
      <c r="I3092" s="10">
        <v>0.51</v>
      </c>
      <c r="J3092" s="11">
        <v>710084.89</v>
      </c>
      <c r="K3092" s="9">
        <v>61063.91</v>
      </c>
      <c r="L3092" s="11">
        <v>160509.73000000001</v>
      </c>
      <c r="M3092" s="9" t="s">
        <v>21</v>
      </c>
      <c r="N3092" s="9" t="s">
        <v>22</v>
      </c>
      <c r="O3092" s="9" t="s">
        <v>23</v>
      </c>
      <c r="P3092" s="9">
        <v>11</v>
      </c>
      <c r="Q3092" s="9">
        <v>2024</v>
      </c>
      <c r="R3092" s="11">
        <f>Raw_Data!$G3092*Raw_Data!$H3092</f>
        <v>710084.88000000012</v>
      </c>
      <c r="S3092" s="11">
        <f>Raw_Data!$R3092*Raw_Data!$I3092/100</f>
        <v>3621.4328880000012</v>
      </c>
      <c r="T3092" s="11">
        <f>Raw_Data!$R3092-Raw_Data!$S3092</f>
        <v>706463.44711200008</v>
      </c>
      <c r="U3092" s="16">
        <f>Raw_Data!$L3092/Raw_Data!$J3092</f>
        <v>0.22604301578646463</v>
      </c>
    </row>
    <row r="3093" spans="1:21" x14ac:dyDescent="0.3">
      <c r="A3093" s="13" t="s">
        <v>3862</v>
      </c>
      <c r="B3093" s="12">
        <v>45598</v>
      </c>
      <c r="C3093" s="13" t="s">
        <v>18</v>
      </c>
      <c r="D3093" s="13" t="s">
        <v>1869</v>
      </c>
      <c r="E3093" s="13" t="s">
        <v>5789</v>
      </c>
      <c r="F3093" s="13" t="s">
        <v>55</v>
      </c>
      <c r="G3093" s="13">
        <v>68344.63</v>
      </c>
      <c r="H3093" s="13">
        <v>1</v>
      </c>
      <c r="I3093" s="14">
        <v>0.61</v>
      </c>
      <c r="J3093" s="15">
        <v>68344.63</v>
      </c>
      <c r="K3093" s="13">
        <v>48171.13</v>
      </c>
      <c r="L3093" s="15">
        <v>20173.5</v>
      </c>
      <c r="M3093" s="13" t="s">
        <v>21</v>
      </c>
      <c r="N3093" s="13" t="s">
        <v>45</v>
      </c>
      <c r="O3093" s="13" t="s">
        <v>23</v>
      </c>
      <c r="P3093" s="13">
        <v>11</v>
      </c>
      <c r="Q3093" s="13">
        <v>2024</v>
      </c>
      <c r="R3093" s="15">
        <f>Raw_Data!$G3093*Raw_Data!$H3093</f>
        <v>68344.63</v>
      </c>
      <c r="S3093" s="15">
        <f>Raw_Data!$R3093*Raw_Data!$I3093/100</f>
        <v>416.902243</v>
      </c>
      <c r="T3093" s="15">
        <f>Raw_Data!$R3093-Raw_Data!$S3093</f>
        <v>67927.727757000001</v>
      </c>
      <c r="U3093" s="17">
        <f>Raw_Data!$L3093/Raw_Data!$J3093</f>
        <v>0.2951731540576048</v>
      </c>
    </row>
    <row r="3094" spans="1:21" x14ac:dyDescent="0.3">
      <c r="A3094" s="9" t="s">
        <v>3863</v>
      </c>
      <c r="B3094" s="8">
        <v>45598</v>
      </c>
      <c r="C3094" s="9" t="s">
        <v>40</v>
      </c>
      <c r="D3094" s="9" t="s">
        <v>1139</v>
      </c>
      <c r="E3094" s="9" t="s">
        <v>5785</v>
      </c>
      <c r="F3094" s="9" t="s">
        <v>42</v>
      </c>
      <c r="G3094" s="9">
        <v>113314.34</v>
      </c>
      <c r="H3094" s="9">
        <v>4</v>
      </c>
      <c r="I3094" s="10">
        <v>1.1000000000000001</v>
      </c>
      <c r="J3094" s="11">
        <v>453257.37</v>
      </c>
      <c r="K3094" s="9">
        <v>77821.740000000005</v>
      </c>
      <c r="L3094" s="11">
        <v>141970.43</v>
      </c>
      <c r="M3094" s="9" t="s">
        <v>21</v>
      </c>
      <c r="N3094" s="9" t="s">
        <v>22</v>
      </c>
      <c r="O3094" s="9" t="s">
        <v>23</v>
      </c>
      <c r="P3094" s="9">
        <v>11</v>
      </c>
      <c r="Q3094" s="9">
        <v>2024</v>
      </c>
      <c r="R3094" s="11">
        <f>Raw_Data!$G3094*Raw_Data!$H3094</f>
        <v>453257.36</v>
      </c>
      <c r="S3094" s="11">
        <f>Raw_Data!$R3094*Raw_Data!$I3094/100</f>
        <v>4985.8309600000002</v>
      </c>
      <c r="T3094" s="11">
        <f>Raw_Data!$R3094-Raw_Data!$S3094</f>
        <v>448271.52903999999</v>
      </c>
      <c r="U3094" s="16">
        <f>Raw_Data!$L3094/Raw_Data!$J3094</f>
        <v>0.31322255168184027</v>
      </c>
    </row>
    <row r="3095" spans="1:21" x14ac:dyDescent="0.3">
      <c r="A3095" s="13" t="s">
        <v>3864</v>
      </c>
      <c r="B3095" s="12">
        <v>45599</v>
      </c>
      <c r="C3095" s="13" t="s">
        <v>47</v>
      </c>
      <c r="D3095" s="13" t="s">
        <v>82</v>
      </c>
      <c r="E3095" s="13" t="s">
        <v>5790</v>
      </c>
      <c r="F3095" s="13" t="s">
        <v>42</v>
      </c>
      <c r="G3095" s="13">
        <v>49689.3</v>
      </c>
      <c r="H3095" s="13">
        <v>5</v>
      </c>
      <c r="I3095" s="14">
        <v>0.6</v>
      </c>
      <c r="J3095" s="15">
        <v>248446.5</v>
      </c>
      <c r="K3095" s="13">
        <v>37893.230000000003</v>
      </c>
      <c r="L3095" s="15">
        <v>58980.36</v>
      </c>
      <c r="M3095" s="13" t="s">
        <v>21</v>
      </c>
      <c r="N3095" s="13" t="s">
        <v>45</v>
      </c>
      <c r="O3095" s="13" t="s">
        <v>23</v>
      </c>
      <c r="P3095" s="13">
        <v>11</v>
      </c>
      <c r="Q3095" s="13">
        <v>2024</v>
      </c>
      <c r="R3095" s="15">
        <f>Raw_Data!$G3095*Raw_Data!$H3095</f>
        <v>248446.5</v>
      </c>
      <c r="S3095" s="15">
        <f>Raw_Data!$R3095*Raw_Data!$I3095/100</f>
        <v>1490.6789999999999</v>
      </c>
      <c r="T3095" s="15">
        <f>Raw_Data!$R3095-Raw_Data!$S3095</f>
        <v>246955.821</v>
      </c>
      <c r="U3095" s="17">
        <f>Raw_Data!$L3095/Raw_Data!$J3095</f>
        <v>0.23739662261291666</v>
      </c>
    </row>
    <row r="3096" spans="1:21" x14ac:dyDescent="0.3">
      <c r="A3096" s="9" t="s">
        <v>3865</v>
      </c>
      <c r="B3096" s="8">
        <v>45599</v>
      </c>
      <c r="C3096" s="9" t="s">
        <v>40</v>
      </c>
      <c r="D3096" s="9" t="s">
        <v>1492</v>
      </c>
      <c r="E3096" s="9" t="s">
        <v>5788</v>
      </c>
      <c r="F3096" s="9" t="s">
        <v>27</v>
      </c>
      <c r="G3096" s="9">
        <v>75075.55</v>
      </c>
      <c r="H3096" s="9">
        <v>84</v>
      </c>
      <c r="I3096" s="10">
        <v>0.34</v>
      </c>
      <c r="J3096" s="11">
        <v>6306346.5599999996</v>
      </c>
      <c r="K3096" s="9">
        <v>61150.01</v>
      </c>
      <c r="L3096" s="11">
        <v>1169745.8600000001</v>
      </c>
      <c r="M3096" s="9" t="s">
        <v>36</v>
      </c>
      <c r="N3096" s="9" t="s">
        <v>28</v>
      </c>
      <c r="O3096" s="9" t="s">
        <v>23</v>
      </c>
      <c r="P3096" s="9">
        <v>11</v>
      </c>
      <c r="Q3096" s="9">
        <v>2024</v>
      </c>
      <c r="R3096" s="11">
        <f>Raw_Data!$G3096*Raw_Data!$H3096</f>
        <v>6306346.2000000002</v>
      </c>
      <c r="S3096" s="11">
        <f>Raw_Data!$R3096*Raw_Data!$I3096/100</f>
        <v>21441.577080000003</v>
      </c>
      <c r="T3096" s="11">
        <f>Raw_Data!$R3096-Raw_Data!$S3096</f>
        <v>6284904.62292</v>
      </c>
      <c r="U3096" s="16">
        <f>Raw_Data!$L3096/Raw_Data!$J3096</f>
        <v>0.18548708810573203</v>
      </c>
    </row>
    <row r="3097" spans="1:21" x14ac:dyDescent="0.3">
      <c r="A3097" s="13" t="s">
        <v>3866</v>
      </c>
      <c r="B3097" s="12">
        <v>45599</v>
      </c>
      <c r="C3097" s="13" t="s">
        <v>18</v>
      </c>
      <c r="D3097" s="13" t="s">
        <v>107</v>
      </c>
      <c r="E3097" s="13" t="s">
        <v>5789</v>
      </c>
      <c r="F3097" s="13" t="s">
        <v>20</v>
      </c>
      <c r="G3097" s="13">
        <v>56730.57</v>
      </c>
      <c r="H3097" s="13">
        <v>66</v>
      </c>
      <c r="I3097" s="14">
        <v>4</v>
      </c>
      <c r="J3097" s="15">
        <v>3744217.84</v>
      </c>
      <c r="K3097" s="13">
        <v>43398.879999999997</v>
      </c>
      <c r="L3097" s="15">
        <v>879891.52</v>
      </c>
      <c r="M3097" s="13" t="s">
        <v>36</v>
      </c>
      <c r="N3097" s="13" t="s">
        <v>22</v>
      </c>
      <c r="O3097" s="13" t="s">
        <v>23</v>
      </c>
      <c r="P3097" s="13">
        <v>11</v>
      </c>
      <c r="Q3097" s="13">
        <v>2024</v>
      </c>
      <c r="R3097" s="15">
        <f>Raw_Data!$G3097*Raw_Data!$H3097</f>
        <v>3744217.62</v>
      </c>
      <c r="S3097" s="15">
        <f>Raw_Data!$R3097*Raw_Data!$I3097/100</f>
        <v>149768.70480000001</v>
      </c>
      <c r="T3097" s="15">
        <f>Raw_Data!$R3097-Raw_Data!$S3097</f>
        <v>3594448.9152000002</v>
      </c>
      <c r="U3097" s="17">
        <f>Raw_Data!$L3097/Raw_Data!$J3097</f>
        <v>0.23500008749490922</v>
      </c>
    </row>
    <row r="3098" spans="1:21" x14ac:dyDescent="0.3">
      <c r="A3098" s="9" t="s">
        <v>3867</v>
      </c>
      <c r="B3098" s="8">
        <v>45599</v>
      </c>
      <c r="C3098" s="9" t="s">
        <v>40</v>
      </c>
      <c r="D3098" s="9" t="s">
        <v>890</v>
      </c>
      <c r="E3098" s="9" t="s">
        <v>5787</v>
      </c>
      <c r="F3098" s="9" t="s">
        <v>32</v>
      </c>
      <c r="G3098" s="9">
        <v>91603.79</v>
      </c>
      <c r="H3098" s="9">
        <v>100</v>
      </c>
      <c r="I3098" s="10">
        <v>2.35</v>
      </c>
      <c r="J3098" s="11">
        <v>9160379</v>
      </c>
      <c r="K3098" s="9">
        <v>77704.820000000007</v>
      </c>
      <c r="L3098" s="11">
        <v>1389896.72</v>
      </c>
      <c r="M3098" s="9" t="s">
        <v>36</v>
      </c>
      <c r="N3098" s="9" t="s">
        <v>28</v>
      </c>
      <c r="O3098" s="9" t="s">
        <v>23</v>
      </c>
      <c r="P3098" s="9">
        <v>11</v>
      </c>
      <c r="Q3098" s="9">
        <v>2024</v>
      </c>
      <c r="R3098" s="11">
        <f>Raw_Data!$G3098*Raw_Data!$H3098</f>
        <v>9160379</v>
      </c>
      <c r="S3098" s="11">
        <f>Raw_Data!$R3098*Raw_Data!$I3098/100</f>
        <v>215268.90650000001</v>
      </c>
      <c r="T3098" s="11">
        <f>Raw_Data!$R3098-Raw_Data!$S3098</f>
        <v>8945110.0934999995</v>
      </c>
      <c r="U3098" s="16">
        <f>Raw_Data!$L3098/Raw_Data!$J3098</f>
        <v>0.15172917190435023</v>
      </c>
    </row>
    <row r="3099" spans="1:21" x14ac:dyDescent="0.3">
      <c r="A3099" s="13" t="s">
        <v>3868</v>
      </c>
      <c r="B3099" s="12">
        <v>45599</v>
      </c>
      <c r="C3099" s="13" t="s">
        <v>34</v>
      </c>
      <c r="D3099" s="13" t="s">
        <v>435</v>
      </c>
      <c r="E3099" s="13" t="s">
        <v>5790</v>
      </c>
      <c r="F3099" s="13" t="s">
        <v>32</v>
      </c>
      <c r="G3099" s="13">
        <v>56101.72</v>
      </c>
      <c r="H3099" s="13">
        <v>134</v>
      </c>
      <c r="I3099" s="14">
        <v>4.8499999999999996</v>
      </c>
      <c r="J3099" s="15">
        <v>7517630.4000000004</v>
      </c>
      <c r="K3099" s="13">
        <v>44101.97</v>
      </c>
      <c r="L3099" s="15">
        <v>1607965.88</v>
      </c>
      <c r="M3099" s="13" t="s">
        <v>36</v>
      </c>
      <c r="N3099" s="13" t="s">
        <v>22</v>
      </c>
      <c r="O3099" s="13" t="s">
        <v>23</v>
      </c>
      <c r="P3099" s="13">
        <v>11</v>
      </c>
      <c r="Q3099" s="13">
        <v>2024</v>
      </c>
      <c r="R3099" s="15">
        <f>Raw_Data!$G3099*Raw_Data!$H3099</f>
        <v>7517630.4800000004</v>
      </c>
      <c r="S3099" s="15">
        <f>Raw_Data!$R3099*Raw_Data!$I3099/100</f>
        <v>364605.07828000002</v>
      </c>
      <c r="T3099" s="15">
        <f>Raw_Data!$R3099-Raw_Data!$S3099</f>
        <v>7153025.4017200004</v>
      </c>
      <c r="U3099" s="17">
        <f>Raw_Data!$L3099/Raw_Data!$J3099</f>
        <v>0.21389264893895288</v>
      </c>
    </row>
    <row r="3100" spans="1:21" x14ac:dyDescent="0.3">
      <c r="A3100" s="9" t="s">
        <v>3869</v>
      </c>
      <c r="B3100" s="8">
        <v>45600</v>
      </c>
      <c r="C3100" s="9" t="s">
        <v>40</v>
      </c>
      <c r="D3100" s="9" t="s">
        <v>866</v>
      </c>
      <c r="E3100" s="9" t="s">
        <v>5789</v>
      </c>
      <c r="F3100" s="9" t="s">
        <v>55</v>
      </c>
      <c r="G3100" s="9">
        <v>122036.56</v>
      </c>
      <c r="H3100" s="9">
        <v>9</v>
      </c>
      <c r="I3100" s="10">
        <v>1.1499999999999999</v>
      </c>
      <c r="J3100" s="11">
        <v>1098329.01</v>
      </c>
      <c r="K3100" s="9">
        <v>79785.399999999994</v>
      </c>
      <c r="L3100" s="11">
        <v>380260.37</v>
      </c>
      <c r="M3100" s="9" t="s">
        <v>21</v>
      </c>
      <c r="N3100" s="9" t="s">
        <v>22</v>
      </c>
      <c r="O3100" s="9" t="s">
        <v>23</v>
      </c>
      <c r="P3100" s="9">
        <v>11</v>
      </c>
      <c r="Q3100" s="9">
        <v>2024</v>
      </c>
      <c r="R3100" s="11">
        <f>Raw_Data!$G3100*Raw_Data!$H3100</f>
        <v>1098329.04</v>
      </c>
      <c r="S3100" s="11">
        <f>Raw_Data!$R3100*Raw_Data!$I3100/100</f>
        <v>12630.783959999999</v>
      </c>
      <c r="T3100" s="11">
        <f>Raw_Data!$R3100-Raw_Data!$S3100</f>
        <v>1085698.2560400001</v>
      </c>
      <c r="U3100" s="16">
        <f>Raw_Data!$L3100/Raw_Data!$J3100</f>
        <v>0.34621717767429266</v>
      </c>
    </row>
    <row r="3101" spans="1:21" x14ac:dyDescent="0.3">
      <c r="A3101" s="13" t="s">
        <v>3870</v>
      </c>
      <c r="B3101" s="12">
        <v>45600</v>
      </c>
      <c r="C3101" s="13" t="s">
        <v>25</v>
      </c>
      <c r="D3101" s="13" t="s">
        <v>1722</v>
      </c>
      <c r="E3101" s="13" t="s">
        <v>5787</v>
      </c>
      <c r="F3101" s="13" t="s">
        <v>32</v>
      </c>
      <c r="G3101" s="13">
        <v>74080.31</v>
      </c>
      <c r="H3101" s="13">
        <v>154</v>
      </c>
      <c r="I3101" s="14">
        <v>12.75</v>
      </c>
      <c r="J3101" s="15">
        <v>11408367.529999999</v>
      </c>
      <c r="K3101" s="13">
        <v>59024.82</v>
      </c>
      <c r="L3101" s="15">
        <v>2318545.11</v>
      </c>
      <c r="M3101" s="13" t="s">
        <v>36</v>
      </c>
      <c r="N3101" s="13" t="s">
        <v>22</v>
      </c>
      <c r="O3101" s="13" t="s">
        <v>29</v>
      </c>
      <c r="P3101" s="13">
        <v>11</v>
      </c>
      <c r="Q3101" s="13">
        <v>2024</v>
      </c>
      <c r="R3101" s="15">
        <f>Raw_Data!$G3101*Raw_Data!$H3101</f>
        <v>11408367.74</v>
      </c>
      <c r="S3101" s="15">
        <f>Raw_Data!$R3101*Raw_Data!$I3101/100</f>
        <v>1454566.8868500001</v>
      </c>
      <c r="T3101" s="15">
        <f>Raw_Data!$R3101-Raw_Data!$S3101</f>
        <v>9953800.8531500008</v>
      </c>
      <c r="U3101" s="17">
        <f>Raw_Data!$L3101/Raw_Data!$J3101</f>
        <v>0.20323197897534775</v>
      </c>
    </row>
    <row r="3102" spans="1:21" x14ac:dyDescent="0.3">
      <c r="A3102" s="9" t="s">
        <v>3871</v>
      </c>
      <c r="B3102" s="8">
        <v>45600</v>
      </c>
      <c r="C3102" s="9" t="s">
        <v>18</v>
      </c>
      <c r="D3102" s="9" t="s">
        <v>626</v>
      </c>
      <c r="E3102" s="9" t="s">
        <v>5789</v>
      </c>
      <c r="F3102" s="9" t="s">
        <v>27</v>
      </c>
      <c r="G3102" s="9">
        <v>67338.36</v>
      </c>
      <c r="H3102" s="9">
        <v>63</v>
      </c>
      <c r="I3102" s="10">
        <v>16.91</v>
      </c>
      <c r="J3102" s="11">
        <v>4242316.54</v>
      </c>
      <c r="K3102" s="9">
        <v>50029.31</v>
      </c>
      <c r="L3102" s="11">
        <v>1090469.83</v>
      </c>
      <c r="M3102" s="9" t="s">
        <v>36</v>
      </c>
      <c r="N3102" s="9" t="s">
        <v>28</v>
      </c>
      <c r="O3102" s="9" t="s">
        <v>29</v>
      </c>
      <c r="P3102" s="9">
        <v>11</v>
      </c>
      <c r="Q3102" s="9">
        <v>2024</v>
      </c>
      <c r="R3102" s="11">
        <f>Raw_Data!$G3102*Raw_Data!$H3102</f>
        <v>4242316.68</v>
      </c>
      <c r="S3102" s="11">
        <f>Raw_Data!$R3102*Raw_Data!$I3102/100</f>
        <v>717375.75058799994</v>
      </c>
      <c r="T3102" s="11">
        <f>Raw_Data!$R3102-Raw_Data!$S3102</f>
        <v>3524940.9294119999</v>
      </c>
      <c r="U3102" s="16">
        <f>Raw_Data!$L3102/Raw_Data!$J3102</f>
        <v>0.25704584269423708</v>
      </c>
    </row>
    <row r="3103" spans="1:21" x14ac:dyDescent="0.3">
      <c r="A3103" s="13" t="s">
        <v>3872</v>
      </c>
      <c r="B3103" s="12">
        <v>45600</v>
      </c>
      <c r="C3103" s="13" t="s">
        <v>25</v>
      </c>
      <c r="D3103" s="13" t="s">
        <v>783</v>
      </c>
      <c r="E3103" s="13" t="s">
        <v>5785</v>
      </c>
      <c r="F3103" s="13" t="s">
        <v>20</v>
      </c>
      <c r="G3103" s="13">
        <v>88233.05</v>
      </c>
      <c r="H3103" s="13">
        <v>53</v>
      </c>
      <c r="I3103" s="14">
        <v>16.52</v>
      </c>
      <c r="J3103" s="15">
        <v>4676351.5999999996</v>
      </c>
      <c r="K3103" s="13">
        <v>72464.19</v>
      </c>
      <c r="L3103" s="15">
        <v>835749.44</v>
      </c>
      <c r="M3103" s="13" t="s">
        <v>36</v>
      </c>
      <c r="N3103" s="13" t="s">
        <v>45</v>
      </c>
      <c r="O3103" s="13" t="s">
        <v>29</v>
      </c>
      <c r="P3103" s="13">
        <v>11</v>
      </c>
      <c r="Q3103" s="13">
        <v>2024</v>
      </c>
      <c r="R3103" s="15">
        <f>Raw_Data!$G3103*Raw_Data!$H3103</f>
        <v>4676351.6500000004</v>
      </c>
      <c r="S3103" s="15">
        <f>Raw_Data!$R3103*Raw_Data!$I3103/100</f>
        <v>772533.29258000001</v>
      </c>
      <c r="T3103" s="15">
        <f>Raw_Data!$R3103-Raw_Data!$S3103</f>
        <v>3903818.3574200002</v>
      </c>
      <c r="U3103" s="17">
        <f>Raw_Data!$L3103/Raw_Data!$J3103</f>
        <v>0.17871826404156607</v>
      </c>
    </row>
    <row r="3104" spans="1:21" x14ac:dyDescent="0.3">
      <c r="A3104" s="9" t="s">
        <v>3873</v>
      </c>
      <c r="B3104" s="8">
        <v>45600</v>
      </c>
      <c r="C3104" s="9" t="s">
        <v>40</v>
      </c>
      <c r="D3104" s="9" t="s">
        <v>1180</v>
      </c>
      <c r="E3104" s="9" t="s">
        <v>5789</v>
      </c>
      <c r="F3104" s="9" t="s">
        <v>20</v>
      </c>
      <c r="G3104" s="9">
        <v>119899.01</v>
      </c>
      <c r="H3104" s="9">
        <v>7</v>
      </c>
      <c r="I3104" s="10">
        <v>4</v>
      </c>
      <c r="J3104" s="11">
        <v>839293.07</v>
      </c>
      <c r="K3104" s="9">
        <v>98147.56</v>
      </c>
      <c r="L3104" s="11">
        <v>152260.12</v>
      </c>
      <c r="M3104" s="9" t="s">
        <v>21</v>
      </c>
      <c r="N3104" s="9" t="s">
        <v>28</v>
      </c>
      <c r="O3104" s="9" t="s">
        <v>23</v>
      </c>
      <c r="P3104" s="9">
        <v>11</v>
      </c>
      <c r="Q3104" s="9">
        <v>2024</v>
      </c>
      <c r="R3104" s="11">
        <f>Raw_Data!$G3104*Raw_Data!$H3104</f>
        <v>839293.07</v>
      </c>
      <c r="S3104" s="11">
        <f>Raw_Data!$R3104*Raw_Data!$I3104/100</f>
        <v>33571.722799999996</v>
      </c>
      <c r="T3104" s="11">
        <f>Raw_Data!$R3104-Raw_Data!$S3104</f>
        <v>805721.34719999996</v>
      </c>
      <c r="U3104" s="16">
        <f>Raw_Data!$L3104/Raw_Data!$J3104</f>
        <v>0.18141472322653635</v>
      </c>
    </row>
    <row r="3105" spans="1:21" x14ac:dyDescent="0.3">
      <c r="A3105" s="13" t="s">
        <v>3874</v>
      </c>
      <c r="B3105" s="12">
        <v>45600</v>
      </c>
      <c r="C3105" s="13" t="s">
        <v>40</v>
      </c>
      <c r="D3105" s="13" t="s">
        <v>1737</v>
      </c>
      <c r="E3105" s="13" t="s">
        <v>5787</v>
      </c>
      <c r="F3105" s="13" t="s">
        <v>27</v>
      </c>
      <c r="G3105" s="13">
        <v>99104.58</v>
      </c>
      <c r="H3105" s="13">
        <v>48</v>
      </c>
      <c r="I3105" s="14">
        <v>4</v>
      </c>
      <c r="J3105" s="15">
        <v>4757019.97</v>
      </c>
      <c r="K3105" s="13">
        <v>79862.5</v>
      </c>
      <c r="L3105" s="15">
        <v>923620.13</v>
      </c>
      <c r="M3105" s="13" t="s">
        <v>36</v>
      </c>
      <c r="N3105" s="13" t="s">
        <v>22</v>
      </c>
      <c r="O3105" s="13" t="s">
        <v>23</v>
      </c>
      <c r="P3105" s="13">
        <v>11</v>
      </c>
      <c r="Q3105" s="13">
        <v>2024</v>
      </c>
      <c r="R3105" s="15">
        <f>Raw_Data!$G3105*Raw_Data!$H3105</f>
        <v>4757019.84</v>
      </c>
      <c r="S3105" s="15">
        <f>Raw_Data!$R3105*Raw_Data!$I3105/100</f>
        <v>190280.7936</v>
      </c>
      <c r="T3105" s="15">
        <f>Raw_Data!$R3105-Raw_Data!$S3105</f>
        <v>4566739.0463999994</v>
      </c>
      <c r="U3105" s="17">
        <f>Raw_Data!$L3105/Raw_Data!$J3105</f>
        <v>0.19415939723288572</v>
      </c>
    </row>
    <row r="3106" spans="1:21" x14ac:dyDescent="0.3">
      <c r="A3106" s="9" t="s">
        <v>3875</v>
      </c>
      <c r="B3106" s="8">
        <v>45600</v>
      </c>
      <c r="C3106" s="9" t="s">
        <v>25</v>
      </c>
      <c r="D3106" s="9" t="s">
        <v>669</v>
      </c>
      <c r="E3106" s="9" t="s">
        <v>5789</v>
      </c>
      <c r="F3106" s="9" t="s">
        <v>27</v>
      </c>
      <c r="G3106" s="9">
        <v>116280.96000000001</v>
      </c>
      <c r="H3106" s="9">
        <v>1</v>
      </c>
      <c r="I3106" s="10">
        <v>2.93</v>
      </c>
      <c r="J3106" s="11">
        <v>116280.96000000001</v>
      </c>
      <c r="K3106" s="9">
        <v>87023.97</v>
      </c>
      <c r="L3106" s="11">
        <v>29256.99</v>
      </c>
      <c r="M3106" s="9" t="s">
        <v>21</v>
      </c>
      <c r="N3106" s="9" t="s">
        <v>28</v>
      </c>
      <c r="O3106" s="9" t="s">
        <v>23</v>
      </c>
      <c r="P3106" s="9">
        <v>11</v>
      </c>
      <c r="Q3106" s="9">
        <v>2024</v>
      </c>
      <c r="R3106" s="11">
        <f>Raw_Data!$G3106*Raw_Data!$H3106</f>
        <v>116280.96000000001</v>
      </c>
      <c r="S3106" s="11">
        <f>Raw_Data!$R3106*Raw_Data!$I3106/100</f>
        <v>3407.0321280000003</v>
      </c>
      <c r="T3106" s="11">
        <f>Raw_Data!$R3106-Raw_Data!$S3106</f>
        <v>112873.927872</v>
      </c>
      <c r="U3106" s="16">
        <f>Raw_Data!$L3106/Raw_Data!$J3106</f>
        <v>0.25160602389247561</v>
      </c>
    </row>
    <row r="3107" spans="1:21" x14ac:dyDescent="0.3">
      <c r="A3107" s="13" t="s">
        <v>3876</v>
      </c>
      <c r="B3107" s="12">
        <v>45601</v>
      </c>
      <c r="C3107" s="13" t="s">
        <v>18</v>
      </c>
      <c r="D3107" s="13" t="s">
        <v>1106</v>
      </c>
      <c r="E3107" s="13" t="s">
        <v>5785</v>
      </c>
      <c r="F3107" s="13" t="s">
        <v>42</v>
      </c>
      <c r="G3107" s="13">
        <v>55651.8</v>
      </c>
      <c r="H3107" s="13">
        <v>87</v>
      </c>
      <c r="I3107" s="14">
        <v>5.16</v>
      </c>
      <c r="J3107" s="15">
        <v>4841707.01</v>
      </c>
      <c r="K3107" s="13">
        <v>37898.300000000003</v>
      </c>
      <c r="L3107" s="15">
        <v>1544555</v>
      </c>
      <c r="M3107" s="13" t="s">
        <v>36</v>
      </c>
      <c r="N3107" s="13" t="s">
        <v>28</v>
      </c>
      <c r="O3107" s="13" t="s">
        <v>23</v>
      </c>
      <c r="P3107" s="13">
        <v>11</v>
      </c>
      <c r="Q3107" s="13">
        <v>2024</v>
      </c>
      <c r="R3107" s="15">
        <f>Raw_Data!$G3107*Raw_Data!$H3107</f>
        <v>4841706.6000000006</v>
      </c>
      <c r="S3107" s="15">
        <f>Raw_Data!$R3107*Raw_Data!$I3107/100</f>
        <v>249832.06056000001</v>
      </c>
      <c r="T3107" s="15">
        <f>Raw_Data!$R3107-Raw_Data!$S3107</f>
        <v>4591874.5394400004</v>
      </c>
      <c r="U3107" s="17">
        <f>Raw_Data!$L3107/Raw_Data!$J3107</f>
        <v>0.31901042273105246</v>
      </c>
    </row>
    <row r="3108" spans="1:21" x14ac:dyDescent="0.3">
      <c r="A3108" s="9" t="s">
        <v>3877</v>
      </c>
      <c r="B3108" s="8">
        <v>45601</v>
      </c>
      <c r="C3108" s="9" t="s">
        <v>47</v>
      </c>
      <c r="D3108" s="9" t="s">
        <v>871</v>
      </c>
      <c r="E3108" s="9" t="s">
        <v>5785</v>
      </c>
      <c r="F3108" s="9" t="s">
        <v>32</v>
      </c>
      <c r="G3108" s="9">
        <v>50810.71</v>
      </c>
      <c r="H3108" s="9">
        <v>7</v>
      </c>
      <c r="I3108" s="10">
        <v>4.8099999999999996</v>
      </c>
      <c r="J3108" s="11">
        <v>355674.95</v>
      </c>
      <c r="K3108" s="9">
        <v>40590.199999999997</v>
      </c>
      <c r="L3108" s="11">
        <v>71543.539999999994</v>
      </c>
      <c r="M3108" s="9" t="s">
        <v>21</v>
      </c>
      <c r="N3108" s="9" t="s">
        <v>28</v>
      </c>
      <c r="O3108" s="9" t="s">
        <v>23</v>
      </c>
      <c r="P3108" s="9">
        <v>11</v>
      </c>
      <c r="Q3108" s="9">
        <v>2024</v>
      </c>
      <c r="R3108" s="11">
        <f>Raw_Data!$G3108*Raw_Data!$H3108</f>
        <v>355674.97</v>
      </c>
      <c r="S3108" s="11">
        <f>Raw_Data!$R3108*Raw_Data!$I3108/100</f>
        <v>17107.966056999998</v>
      </c>
      <c r="T3108" s="11">
        <f>Raw_Data!$R3108-Raw_Data!$S3108</f>
        <v>338567.00394299999</v>
      </c>
      <c r="U3108" s="16">
        <f>Raw_Data!$L3108/Raw_Data!$J3108</f>
        <v>0.20114866115817262</v>
      </c>
    </row>
    <row r="3109" spans="1:21" x14ac:dyDescent="0.3">
      <c r="A3109" s="13" t="s">
        <v>3878</v>
      </c>
      <c r="B3109" s="12">
        <v>45602</v>
      </c>
      <c r="C3109" s="13" t="s">
        <v>18</v>
      </c>
      <c r="D3109" s="13" t="s">
        <v>1966</v>
      </c>
      <c r="E3109" s="13" t="s">
        <v>5789</v>
      </c>
      <c r="F3109" s="13" t="s">
        <v>20</v>
      </c>
      <c r="G3109" s="13">
        <v>60363.49</v>
      </c>
      <c r="H3109" s="13">
        <v>12</v>
      </c>
      <c r="I3109" s="14">
        <v>1.71</v>
      </c>
      <c r="J3109" s="15">
        <v>724361.92</v>
      </c>
      <c r="K3109" s="13">
        <v>47996.43</v>
      </c>
      <c r="L3109" s="15">
        <v>148404.81</v>
      </c>
      <c r="M3109" s="13" t="s">
        <v>36</v>
      </c>
      <c r="N3109" s="13" t="s">
        <v>28</v>
      </c>
      <c r="O3109" s="13" t="s">
        <v>23</v>
      </c>
      <c r="P3109" s="13">
        <v>11</v>
      </c>
      <c r="Q3109" s="13">
        <v>2024</v>
      </c>
      <c r="R3109" s="15">
        <f>Raw_Data!$G3109*Raw_Data!$H3109</f>
        <v>724361.88</v>
      </c>
      <c r="S3109" s="15">
        <f>Raw_Data!$R3109*Raw_Data!$I3109/100</f>
        <v>12386.588148000001</v>
      </c>
      <c r="T3109" s="15">
        <f>Raw_Data!$R3109-Raw_Data!$S3109</f>
        <v>711975.29185200005</v>
      </c>
      <c r="U3109" s="17">
        <f>Raw_Data!$L3109/Raw_Data!$J3109</f>
        <v>0.20487660367347857</v>
      </c>
    </row>
    <row r="3110" spans="1:21" x14ac:dyDescent="0.3">
      <c r="A3110" s="9" t="s">
        <v>3879</v>
      </c>
      <c r="B3110" s="8">
        <v>45602</v>
      </c>
      <c r="C3110" s="9" t="s">
        <v>40</v>
      </c>
      <c r="D3110" s="9" t="s">
        <v>1682</v>
      </c>
      <c r="E3110" s="9" t="s">
        <v>5789</v>
      </c>
      <c r="F3110" s="9" t="s">
        <v>32</v>
      </c>
      <c r="G3110" s="9">
        <v>109137.93</v>
      </c>
      <c r="H3110" s="9">
        <v>1</v>
      </c>
      <c r="I3110" s="10">
        <v>1.5</v>
      </c>
      <c r="J3110" s="11">
        <v>109137.93</v>
      </c>
      <c r="K3110" s="9">
        <v>96038.34</v>
      </c>
      <c r="L3110" s="11">
        <v>13099.59</v>
      </c>
      <c r="M3110" s="9" t="s">
        <v>21</v>
      </c>
      <c r="N3110" s="9" t="s">
        <v>22</v>
      </c>
      <c r="O3110" s="9" t="s">
        <v>23</v>
      </c>
      <c r="P3110" s="9">
        <v>11</v>
      </c>
      <c r="Q3110" s="9">
        <v>2024</v>
      </c>
      <c r="R3110" s="11">
        <f>Raw_Data!$G3110*Raw_Data!$H3110</f>
        <v>109137.93</v>
      </c>
      <c r="S3110" s="11">
        <f>Raw_Data!$R3110*Raw_Data!$I3110/100</f>
        <v>1637.0689499999999</v>
      </c>
      <c r="T3110" s="11">
        <f>Raw_Data!$R3110-Raw_Data!$S3110</f>
        <v>107500.86104999999</v>
      </c>
      <c r="U3110" s="16">
        <f>Raw_Data!$L3110/Raw_Data!$J3110</f>
        <v>0.1200278400002639</v>
      </c>
    </row>
    <row r="3111" spans="1:21" x14ac:dyDescent="0.3">
      <c r="A3111" s="13" t="s">
        <v>3880</v>
      </c>
      <c r="B3111" s="12">
        <v>45602</v>
      </c>
      <c r="C3111" s="13" t="s">
        <v>40</v>
      </c>
      <c r="D3111" s="13" t="s">
        <v>257</v>
      </c>
      <c r="E3111" s="13" t="s">
        <v>5789</v>
      </c>
      <c r="F3111" s="13" t="s">
        <v>20</v>
      </c>
      <c r="G3111" s="13">
        <v>100793.43</v>
      </c>
      <c r="H3111" s="13">
        <v>7</v>
      </c>
      <c r="I3111" s="14">
        <v>2.67</v>
      </c>
      <c r="J3111" s="15">
        <v>705553.99</v>
      </c>
      <c r="K3111" s="13">
        <v>77283.64</v>
      </c>
      <c r="L3111" s="15">
        <v>164568.49</v>
      </c>
      <c r="M3111" s="13" t="s">
        <v>21</v>
      </c>
      <c r="N3111" s="13" t="s">
        <v>58</v>
      </c>
      <c r="O3111" s="13" t="s">
        <v>23</v>
      </c>
      <c r="P3111" s="13">
        <v>11</v>
      </c>
      <c r="Q3111" s="13">
        <v>2024</v>
      </c>
      <c r="R3111" s="15">
        <f>Raw_Data!$G3111*Raw_Data!$H3111</f>
        <v>705554.01</v>
      </c>
      <c r="S3111" s="15">
        <f>Raw_Data!$R3111*Raw_Data!$I3111/100</f>
        <v>18838.292066999998</v>
      </c>
      <c r="T3111" s="15">
        <f>Raw_Data!$R3111-Raw_Data!$S3111</f>
        <v>686715.71793300007</v>
      </c>
      <c r="U3111" s="17">
        <f>Raw_Data!$L3111/Raw_Data!$J3111</f>
        <v>0.23324719629181034</v>
      </c>
    </row>
    <row r="3112" spans="1:21" x14ac:dyDescent="0.3">
      <c r="A3112" s="9" t="s">
        <v>3881</v>
      </c>
      <c r="B3112" s="8">
        <v>45602</v>
      </c>
      <c r="C3112" s="9" t="s">
        <v>47</v>
      </c>
      <c r="D3112" s="9" t="s">
        <v>1708</v>
      </c>
      <c r="E3112" s="9" t="s">
        <v>5789</v>
      </c>
      <c r="F3112" s="9" t="s">
        <v>32</v>
      </c>
      <c r="G3112" s="9">
        <v>63727.01</v>
      </c>
      <c r="H3112" s="9">
        <v>134</v>
      </c>
      <c r="I3112" s="10">
        <v>2.12</v>
      </c>
      <c r="J3112" s="11">
        <v>8539419.5999999996</v>
      </c>
      <c r="K3112" s="9">
        <v>51875.46</v>
      </c>
      <c r="L3112" s="11">
        <v>1588107.82</v>
      </c>
      <c r="M3112" s="9" t="s">
        <v>36</v>
      </c>
      <c r="N3112" s="9" t="s">
        <v>28</v>
      </c>
      <c r="O3112" s="9" t="s">
        <v>23</v>
      </c>
      <c r="P3112" s="9">
        <v>11</v>
      </c>
      <c r="Q3112" s="9">
        <v>2024</v>
      </c>
      <c r="R3112" s="11">
        <f>Raw_Data!$G3112*Raw_Data!$H3112</f>
        <v>8539419.3399999999</v>
      </c>
      <c r="S3112" s="11">
        <f>Raw_Data!$R3112*Raw_Data!$I3112/100</f>
        <v>181035.69000800003</v>
      </c>
      <c r="T3112" s="11">
        <f>Raw_Data!$R3112-Raw_Data!$S3112</f>
        <v>8358383.6499919994</v>
      </c>
      <c r="U3112" s="16">
        <f>Raw_Data!$L3112/Raw_Data!$J3112</f>
        <v>0.18597374229040112</v>
      </c>
    </row>
    <row r="3113" spans="1:21" x14ac:dyDescent="0.3">
      <c r="A3113" s="13" t="s">
        <v>3882</v>
      </c>
      <c r="B3113" s="12">
        <v>45602</v>
      </c>
      <c r="C3113" s="13" t="s">
        <v>34</v>
      </c>
      <c r="D3113" s="13" t="s">
        <v>136</v>
      </c>
      <c r="E3113" s="13" t="s">
        <v>5790</v>
      </c>
      <c r="F3113" s="13" t="s">
        <v>20</v>
      </c>
      <c r="G3113" s="13">
        <v>75366.740000000005</v>
      </c>
      <c r="H3113" s="13">
        <v>8</v>
      </c>
      <c r="I3113" s="14">
        <v>0.98</v>
      </c>
      <c r="J3113" s="15">
        <v>602933.93000000005</v>
      </c>
      <c r="K3113" s="13">
        <v>60768.55</v>
      </c>
      <c r="L3113" s="15">
        <v>116785.57</v>
      </c>
      <c r="M3113" s="13" t="s">
        <v>21</v>
      </c>
      <c r="N3113" s="13" t="s">
        <v>22</v>
      </c>
      <c r="O3113" s="13" t="s">
        <v>23</v>
      </c>
      <c r="P3113" s="13">
        <v>11</v>
      </c>
      <c r="Q3113" s="13">
        <v>2024</v>
      </c>
      <c r="R3113" s="15">
        <f>Raw_Data!$G3113*Raw_Data!$H3113</f>
        <v>602933.92000000004</v>
      </c>
      <c r="S3113" s="15">
        <f>Raw_Data!$R3113*Raw_Data!$I3113/100</f>
        <v>5908.7524160000003</v>
      </c>
      <c r="T3113" s="15">
        <f>Raw_Data!$R3113-Raw_Data!$S3113</f>
        <v>597025.16758400004</v>
      </c>
      <c r="U3113" s="17">
        <f>Raw_Data!$L3113/Raw_Data!$J3113</f>
        <v>0.19369546842387855</v>
      </c>
    </row>
    <row r="3114" spans="1:21" x14ac:dyDescent="0.3">
      <c r="A3114" s="9" t="s">
        <v>3883</v>
      </c>
      <c r="B3114" s="8">
        <v>45602</v>
      </c>
      <c r="C3114" s="9" t="s">
        <v>47</v>
      </c>
      <c r="D3114" s="9" t="s">
        <v>3797</v>
      </c>
      <c r="E3114" s="9" t="s">
        <v>5786</v>
      </c>
      <c r="F3114" s="9" t="s">
        <v>42</v>
      </c>
      <c r="G3114" s="9">
        <v>52997.16</v>
      </c>
      <c r="H3114" s="9">
        <v>8</v>
      </c>
      <c r="I3114" s="10">
        <v>2.25</v>
      </c>
      <c r="J3114" s="11">
        <v>423977.28</v>
      </c>
      <c r="K3114" s="9">
        <v>38794.47</v>
      </c>
      <c r="L3114" s="11">
        <v>113621.54</v>
      </c>
      <c r="M3114" s="9" t="s">
        <v>21</v>
      </c>
      <c r="N3114" s="9" t="s">
        <v>22</v>
      </c>
      <c r="O3114" s="9" t="s">
        <v>23</v>
      </c>
      <c r="P3114" s="9">
        <v>11</v>
      </c>
      <c r="Q3114" s="9">
        <v>2024</v>
      </c>
      <c r="R3114" s="11">
        <f>Raw_Data!$G3114*Raw_Data!$H3114</f>
        <v>423977.28</v>
      </c>
      <c r="S3114" s="11">
        <f>Raw_Data!$R3114*Raw_Data!$I3114/100</f>
        <v>9539.488800000001</v>
      </c>
      <c r="T3114" s="11">
        <f>Raw_Data!$R3114-Raw_Data!$S3114</f>
        <v>414437.79120000004</v>
      </c>
      <c r="U3114" s="16">
        <f>Raw_Data!$L3114/Raw_Data!$J3114</f>
        <v>0.26798969039095677</v>
      </c>
    </row>
    <row r="3115" spans="1:21" x14ac:dyDescent="0.3">
      <c r="A3115" s="13" t="s">
        <v>3884</v>
      </c>
      <c r="B3115" s="12">
        <v>45602</v>
      </c>
      <c r="C3115" s="13" t="s">
        <v>47</v>
      </c>
      <c r="D3115" s="13" t="s">
        <v>138</v>
      </c>
      <c r="E3115" s="13" t="s">
        <v>5788</v>
      </c>
      <c r="F3115" s="13" t="s">
        <v>32</v>
      </c>
      <c r="G3115" s="13">
        <v>48462.12</v>
      </c>
      <c r="H3115" s="13">
        <v>7</v>
      </c>
      <c r="I3115" s="14">
        <v>5.15</v>
      </c>
      <c r="J3115" s="15">
        <v>339234.85</v>
      </c>
      <c r="K3115" s="13">
        <v>39171.39</v>
      </c>
      <c r="L3115" s="15">
        <v>65035.13</v>
      </c>
      <c r="M3115" s="13" t="s">
        <v>21</v>
      </c>
      <c r="N3115" s="13" t="s">
        <v>28</v>
      </c>
      <c r="O3115" s="13" t="s">
        <v>23</v>
      </c>
      <c r="P3115" s="13">
        <v>11</v>
      </c>
      <c r="Q3115" s="13">
        <v>2024</v>
      </c>
      <c r="R3115" s="15">
        <f>Raw_Data!$G3115*Raw_Data!$H3115</f>
        <v>339234.84</v>
      </c>
      <c r="S3115" s="15">
        <f>Raw_Data!$R3115*Raw_Data!$I3115/100</f>
        <v>17470.594260000002</v>
      </c>
      <c r="T3115" s="15">
        <f>Raw_Data!$R3115-Raw_Data!$S3115</f>
        <v>321764.24574000004</v>
      </c>
      <c r="U3115" s="17">
        <f>Raw_Data!$L3115/Raw_Data!$J3115</f>
        <v>0.19171122896129333</v>
      </c>
    </row>
    <row r="3116" spans="1:21" x14ac:dyDescent="0.3">
      <c r="A3116" s="9" t="s">
        <v>3885</v>
      </c>
      <c r="B3116" s="8">
        <v>45602</v>
      </c>
      <c r="C3116" s="9" t="s">
        <v>34</v>
      </c>
      <c r="D3116" s="9" t="s">
        <v>1701</v>
      </c>
      <c r="E3116" s="9" t="s">
        <v>5788</v>
      </c>
      <c r="F3116" s="9" t="s">
        <v>42</v>
      </c>
      <c r="G3116" s="9">
        <v>56942.81</v>
      </c>
      <c r="H3116" s="9">
        <v>4</v>
      </c>
      <c r="I3116" s="10">
        <v>3.34</v>
      </c>
      <c r="J3116" s="11">
        <v>227771.25</v>
      </c>
      <c r="K3116" s="9">
        <v>42794.25</v>
      </c>
      <c r="L3116" s="11">
        <v>56594.25</v>
      </c>
      <c r="M3116" s="9" t="s">
        <v>21</v>
      </c>
      <c r="N3116" s="9" t="s">
        <v>22</v>
      </c>
      <c r="O3116" s="9" t="s">
        <v>23</v>
      </c>
      <c r="P3116" s="9">
        <v>11</v>
      </c>
      <c r="Q3116" s="9">
        <v>2024</v>
      </c>
      <c r="R3116" s="11">
        <f>Raw_Data!$G3116*Raw_Data!$H3116</f>
        <v>227771.24</v>
      </c>
      <c r="S3116" s="11">
        <f>Raw_Data!$R3116*Raw_Data!$I3116/100</f>
        <v>7607.5594159999991</v>
      </c>
      <c r="T3116" s="11">
        <f>Raw_Data!$R3116-Raw_Data!$S3116</f>
        <v>220163.68058399999</v>
      </c>
      <c r="U3116" s="16">
        <f>Raw_Data!$L3116/Raw_Data!$J3116</f>
        <v>0.24846968175307463</v>
      </c>
    </row>
    <row r="3117" spans="1:21" x14ac:dyDescent="0.3">
      <c r="A3117" s="13" t="s">
        <v>3886</v>
      </c>
      <c r="B3117" s="12">
        <v>45603</v>
      </c>
      <c r="C3117" s="13" t="s">
        <v>40</v>
      </c>
      <c r="D3117" s="13" t="s">
        <v>421</v>
      </c>
      <c r="E3117" s="13" t="s">
        <v>5790</v>
      </c>
      <c r="F3117" s="13" t="s">
        <v>27</v>
      </c>
      <c r="G3117" s="13">
        <v>113923.61</v>
      </c>
      <c r="H3117" s="13">
        <v>89</v>
      </c>
      <c r="I3117" s="14">
        <v>4</v>
      </c>
      <c r="J3117" s="15">
        <v>10139201.42</v>
      </c>
      <c r="K3117" s="13">
        <v>82629.7</v>
      </c>
      <c r="L3117" s="15">
        <v>2785157.9</v>
      </c>
      <c r="M3117" s="13" t="s">
        <v>36</v>
      </c>
      <c r="N3117" s="13" t="s">
        <v>22</v>
      </c>
      <c r="O3117" s="13" t="s">
        <v>23</v>
      </c>
      <c r="P3117" s="13">
        <v>11</v>
      </c>
      <c r="Q3117" s="13">
        <v>2024</v>
      </c>
      <c r="R3117" s="15">
        <f>Raw_Data!$G3117*Raw_Data!$H3117</f>
        <v>10139201.290000001</v>
      </c>
      <c r="S3117" s="15">
        <f>Raw_Data!$R3117*Raw_Data!$I3117/100</f>
        <v>405568.05160000006</v>
      </c>
      <c r="T3117" s="15">
        <f>Raw_Data!$R3117-Raw_Data!$S3117</f>
        <v>9733633.2384000011</v>
      </c>
      <c r="U3117" s="17">
        <f>Raw_Data!$L3117/Raw_Data!$J3117</f>
        <v>0.27469203782717633</v>
      </c>
    </row>
    <row r="3118" spans="1:21" x14ac:dyDescent="0.3">
      <c r="A3118" s="9" t="s">
        <v>3887</v>
      </c>
      <c r="B3118" s="8">
        <v>45603</v>
      </c>
      <c r="C3118" s="9" t="s">
        <v>34</v>
      </c>
      <c r="D3118" s="9" t="s">
        <v>2358</v>
      </c>
      <c r="E3118" s="9" t="s">
        <v>5786</v>
      </c>
      <c r="F3118" s="9" t="s">
        <v>55</v>
      </c>
      <c r="G3118" s="9">
        <v>75654.22</v>
      </c>
      <c r="H3118" s="9">
        <v>8</v>
      </c>
      <c r="I3118" s="10">
        <v>0.64</v>
      </c>
      <c r="J3118" s="11">
        <v>605233.75</v>
      </c>
      <c r="K3118" s="9">
        <v>51576.93</v>
      </c>
      <c r="L3118" s="11">
        <v>192618.28</v>
      </c>
      <c r="M3118" s="9" t="s">
        <v>21</v>
      </c>
      <c r="N3118" s="9" t="s">
        <v>28</v>
      </c>
      <c r="O3118" s="9" t="s">
        <v>23</v>
      </c>
      <c r="P3118" s="9">
        <v>11</v>
      </c>
      <c r="Q3118" s="9">
        <v>2024</v>
      </c>
      <c r="R3118" s="11">
        <f>Raw_Data!$G3118*Raw_Data!$H3118</f>
        <v>605233.76</v>
      </c>
      <c r="S3118" s="11">
        <f>Raw_Data!$R3118*Raw_Data!$I3118/100</f>
        <v>3873.4960639999999</v>
      </c>
      <c r="T3118" s="11">
        <f>Raw_Data!$R3118-Raw_Data!$S3118</f>
        <v>601360.26393600006</v>
      </c>
      <c r="U3118" s="16">
        <f>Raw_Data!$L3118/Raw_Data!$J3118</f>
        <v>0.31825436040207605</v>
      </c>
    </row>
    <row r="3119" spans="1:21" x14ac:dyDescent="0.3">
      <c r="A3119" s="13" t="s">
        <v>3888</v>
      </c>
      <c r="B3119" s="12">
        <v>45604</v>
      </c>
      <c r="C3119" s="13" t="s">
        <v>25</v>
      </c>
      <c r="D3119" s="13" t="s">
        <v>402</v>
      </c>
      <c r="E3119" s="13" t="s">
        <v>5785</v>
      </c>
      <c r="F3119" s="13" t="s">
        <v>42</v>
      </c>
      <c r="G3119" s="13">
        <v>137042.14000000001</v>
      </c>
      <c r="H3119" s="13">
        <v>5</v>
      </c>
      <c r="I3119" s="14">
        <v>2.81</v>
      </c>
      <c r="J3119" s="15">
        <v>685210.68</v>
      </c>
      <c r="K3119" s="13">
        <v>101981.42</v>
      </c>
      <c r="L3119" s="15">
        <v>175303.58</v>
      </c>
      <c r="M3119" s="13" t="s">
        <v>21</v>
      </c>
      <c r="N3119" s="13" t="s">
        <v>28</v>
      </c>
      <c r="O3119" s="13" t="s">
        <v>23</v>
      </c>
      <c r="P3119" s="13">
        <v>11</v>
      </c>
      <c r="Q3119" s="13">
        <v>2024</v>
      </c>
      <c r="R3119" s="15">
        <f>Raw_Data!$G3119*Raw_Data!$H3119</f>
        <v>685210.70000000007</v>
      </c>
      <c r="S3119" s="15">
        <f>Raw_Data!$R3119*Raw_Data!$I3119/100</f>
        <v>19254.420670000003</v>
      </c>
      <c r="T3119" s="15">
        <f>Raw_Data!$R3119-Raw_Data!$S3119</f>
        <v>665956.27933000005</v>
      </c>
      <c r="U3119" s="17">
        <f>Raw_Data!$L3119/Raw_Data!$J3119</f>
        <v>0.25583894868655577</v>
      </c>
    </row>
    <row r="3120" spans="1:21" x14ac:dyDescent="0.3">
      <c r="A3120" s="9" t="s">
        <v>3889</v>
      </c>
      <c r="B3120" s="8">
        <v>45604</v>
      </c>
      <c r="C3120" s="9" t="s">
        <v>47</v>
      </c>
      <c r="D3120" s="9" t="s">
        <v>3708</v>
      </c>
      <c r="E3120" s="9" t="s">
        <v>5789</v>
      </c>
      <c r="F3120" s="9" t="s">
        <v>20</v>
      </c>
      <c r="G3120" s="9">
        <v>47704.53</v>
      </c>
      <c r="H3120" s="9">
        <v>1</v>
      </c>
      <c r="I3120" s="10">
        <v>3.72</v>
      </c>
      <c r="J3120" s="11">
        <v>47704.53</v>
      </c>
      <c r="K3120" s="9">
        <v>36648.480000000003</v>
      </c>
      <c r="L3120" s="11">
        <v>11056.05</v>
      </c>
      <c r="M3120" s="9" t="s">
        <v>21</v>
      </c>
      <c r="N3120" s="9" t="s">
        <v>22</v>
      </c>
      <c r="O3120" s="9" t="s">
        <v>23</v>
      </c>
      <c r="P3120" s="9">
        <v>11</v>
      </c>
      <c r="Q3120" s="9">
        <v>2024</v>
      </c>
      <c r="R3120" s="11">
        <f>Raw_Data!$G3120*Raw_Data!$H3120</f>
        <v>47704.53</v>
      </c>
      <c r="S3120" s="11">
        <f>Raw_Data!$R3120*Raw_Data!$I3120/100</f>
        <v>1774.608516</v>
      </c>
      <c r="T3120" s="11">
        <f>Raw_Data!$R3120-Raw_Data!$S3120</f>
        <v>45929.921483999999</v>
      </c>
      <c r="U3120" s="16">
        <f>Raw_Data!$L3120/Raw_Data!$J3120</f>
        <v>0.23176100886016485</v>
      </c>
    </row>
    <row r="3121" spans="1:21" x14ac:dyDescent="0.3">
      <c r="A3121" s="13" t="s">
        <v>3890</v>
      </c>
      <c r="B3121" s="12">
        <v>45604</v>
      </c>
      <c r="C3121" s="13" t="s">
        <v>25</v>
      </c>
      <c r="D3121" s="13" t="s">
        <v>1215</v>
      </c>
      <c r="E3121" s="13" t="s">
        <v>5789</v>
      </c>
      <c r="F3121" s="13" t="s">
        <v>20</v>
      </c>
      <c r="G3121" s="13">
        <v>139553.42000000001</v>
      </c>
      <c r="H3121" s="13">
        <v>1</v>
      </c>
      <c r="I3121" s="14">
        <v>2.4700000000000002</v>
      </c>
      <c r="J3121" s="15">
        <v>139553.42000000001</v>
      </c>
      <c r="K3121" s="13">
        <v>108066.14</v>
      </c>
      <c r="L3121" s="15">
        <v>31487.27</v>
      </c>
      <c r="M3121" s="13" t="s">
        <v>21</v>
      </c>
      <c r="N3121" s="13" t="s">
        <v>58</v>
      </c>
      <c r="O3121" s="13" t="s">
        <v>23</v>
      </c>
      <c r="P3121" s="13">
        <v>11</v>
      </c>
      <c r="Q3121" s="13">
        <v>2024</v>
      </c>
      <c r="R3121" s="15">
        <f>Raw_Data!$G3121*Raw_Data!$H3121</f>
        <v>139553.42000000001</v>
      </c>
      <c r="S3121" s="15">
        <f>Raw_Data!$R3121*Raw_Data!$I3121/100</f>
        <v>3446.9694740000004</v>
      </c>
      <c r="T3121" s="15">
        <f>Raw_Data!$R3121-Raw_Data!$S3121</f>
        <v>136106.450526</v>
      </c>
      <c r="U3121" s="17">
        <f>Raw_Data!$L3121/Raw_Data!$J3121</f>
        <v>0.22562879505210262</v>
      </c>
    </row>
    <row r="3122" spans="1:21" x14ac:dyDescent="0.3">
      <c r="A3122" s="9" t="s">
        <v>3891</v>
      </c>
      <c r="B3122" s="8">
        <v>45605</v>
      </c>
      <c r="C3122" s="9" t="s">
        <v>40</v>
      </c>
      <c r="D3122" s="9" t="s">
        <v>994</v>
      </c>
      <c r="E3122" s="9" t="s">
        <v>5788</v>
      </c>
      <c r="F3122" s="9" t="s">
        <v>20</v>
      </c>
      <c r="G3122" s="9">
        <v>80108.06</v>
      </c>
      <c r="H3122" s="9">
        <v>7</v>
      </c>
      <c r="I3122" s="10">
        <v>15.87</v>
      </c>
      <c r="J3122" s="11">
        <v>560756.4</v>
      </c>
      <c r="K3122" s="9">
        <v>60894.09</v>
      </c>
      <c r="L3122" s="11">
        <v>134497.76</v>
      </c>
      <c r="M3122" s="9" t="s">
        <v>21</v>
      </c>
      <c r="N3122" s="9" t="s">
        <v>28</v>
      </c>
      <c r="O3122" s="9" t="s">
        <v>29</v>
      </c>
      <c r="P3122" s="9">
        <v>11</v>
      </c>
      <c r="Q3122" s="9">
        <v>2024</v>
      </c>
      <c r="R3122" s="11">
        <f>Raw_Data!$G3122*Raw_Data!$H3122</f>
        <v>560756.41999999993</v>
      </c>
      <c r="S3122" s="11">
        <f>Raw_Data!$R3122*Raw_Data!$I3122/100</f>
        <v>88992.043853999989</v>
      </c>
      <c r="T3122" s="11">
        <f>Raw_Data!$R3122-Raw_Data!$S3122</f>
        <v>471764.37614599994</v>
      </c>
      <c r="U3122" s="16">
        <f>Raw_Data!$L3122/Raw_Data!$J3122</f>
        <v>0.23985060179429071</v>
      </c>
    </row>
    <row r="3123" spans="1:21" x14ac:dyDescent="0.3">
      <c r="A3123" s="13" t="s">
        <v>3892</v>
      </c>
      <c r="B3123" s="12">
        <v>45605</v>
      </c>
      <c r="C3123" s="13" t="s">
        <v>47</v>
      </c>
      <c r="D3123" s="13" t="s">
        <v>1273</v>
      </c>
      <c r="E3123" s="13" t="s">
        <v>5789</v>
      </c>
      <c r="F3123" s="13" t="s">
        <v>55</v>
      </c>
      <c r="G3123" s="13">
        <v>54065.279999999999</v>
      </c>
      <c r="H3123" s="13">
        <v>4</v>
      </c>
      <c r="I3123" s="14">
        <v>4.82</v>
      </c>
      <c r="J3123" s="15">
        <v>216261.13</v>
      </c>
      <c r="K3123" s="13">
        <v>36408.160000000003</v>
      </c>
      <c r="L3123" s="15">
        <v>70628.509999999995</v>
      </c>
      <c r="M3123" s="13" t="s">
        <v>21</v>
      </c>
      <c r="N3123" s="13" t="s">
        <v>58</v>
      </c>
      <c r="O3123" s="13" t="s">
        <v>23</v>
      </c>
      <c r="P3123" s="13">
        <v>11</v>
      </c>
      <c r="Q3123" s="13">
        <v>2024</v>
      </c>
      <c r="R3123" s="15">
        <f>Raw_Data!$G3123*Raw_Data!$H3123</f>
        <v>216261.12</v>
      </c>
      <c r="S3123" s="15">
        <f>Raw_Data!$R3123*Raw_Data!$I3123/100</f>
        <v>10423.785984</v>
      </c>
      <c r="T3123" s="15">
        <f>Raw_Data!$R3123-Raw_Data!$S3123</f>
        <v>205837.33401600001</v>
      </c>
      <c r="U3123" s="17">
        <f>Raw_Data!$L3123/Raw_Data!$J3123</f>
        <v>0.32658901763807485</v>
      </c>
    </row>
    <row r="3124" spans="1:21" x14ac:dyDescent="0.3">
      <c r="A3124" s="9" t="s">
        <v>3893</v>
      </c>
      <c r="B3124" s="8">
        <v>45605</v>
      </c>
      <c r="C3124" s="9" t="s">
        <v>40</v>
      </c>
      <c r="D3124" s="9" t="s">
        <v>651</v>
      </c>
      <c r="E3124" s="9" t="s">
        <v>5790</v>
      </c>
      <c r="F3124" s="9" t="s">
        <v>32</v>
      </c>
      <c r="G3124" s="9">
        <v>101016.66</v>
      </c>
      <c r="H3124" s="9">
        <v>14</v>
      </c>
      <c r="I3124" s="10">
        <v>2.98</v>
      </c>
      <c r="J3124" s="11">
        <v>1414233.26</v>
      </c>
      <c r="K3124" s="9">
        <v>88259.99</v>
      </c>
      <c r="L3124" s="11">
        <v>178593.41</v>
      </c>
      <c r="M3124" s="9" t="s">
        <v>21</v>
      </c>
      <c r="N3124" s="9" t="s">
        <v>28</v>
      </c>
      <c r="O3124" s="9" t="s">
        <v>23</v>
      </c>
      <c r="P3124" s="9">
        <v>11</v>
      </c>
      <c r="Q3124" s="9">
        <v>2024</v>
      </c>
      <c r="R3124" s="11">
        <f>Raw_Data!$G3124*Raw_Data!$H3124</f>
        <v>1414233.24</v>
      </c>
      <c r="S3124" s="11">
        <f>Raw_Data!$R3124*Raw_Data!$I3124/100</f>
        <v>42144.150552000006</v>
      </c>
      <c r="T3124" s="11">
        <f>Raw_Data!$R3124-Raw_Data!$S3124</f>
        <v>1372089.0894480001</v>
      </c>
      <c r="U3124" s="16">
        <f>Raw_Data!$L3124/Raw_Data!$J3124</f>
        <v>0.1262828523775491</v>
      </c>
    </row>
    <row r="3125" spans="1:21" x14ac:dyDescent="0.3">
      <c r="A3125" s="13" t="s">
        <v>3894</v>
      </c>
      <c r="B3125" s="12">
        <v>45605</v>
      </c>
      <c r="C3125" s="13" t="s">
        <v>18</v>
      </c>
      <c r="D3125" s="13" t="s">
        <v>901</v>
      </c>
      <c r="E3125" s="13" t="s">
        <v>5790</v>
      </c>
      <c r="F3125" s="13" t="s">
        <v>20</v>
      </c>
      <c r="G3125" s="13">
        <v>60633.73</v>
      </c>
      <c r="H3125" s="13">
        <v>24</v>
      </c>
      <c r="I3125" s="14">
        <v>4</v>
      </c>
      <c r="J3125" s="15">
        <v>1455209.52</v>
      </c>
      <c r="K3125" s="13">
        <v>46809.84</v>
      </c>
      <c r="L3125" s="15">
        <v>331773.26</v>
      </c>
      <c r="M3125" s="13" t="s">
        <v>36</v>
      </c>
      <c r="N3125" s="13" t="s">
        <v>28</v>
      </c>
      <c r="O3125" s="13" t="s">
        <v>23</v>
      </c>
      <c r="P3125" s="13">
        <v>11</v>
      </c>
      <c r="Q3125" s="13">
        <v>2024</v>
      </c>
      <c r="R3125" s="15">
        <f>Raw_Data!$G3125*Raw_Data!$H3125</f>
        <v>1455209.52</v>
      </c>
      <c r="S3125" s="15">
        <f>Raw_Data!$R3125*Raw_Data!$I3125/100</f>
        <v>58208.380799999999</v>
      </c>
      <c r="T3125" s="15">
        <f>Raw_Data!$R3125-Raw_Data!$S3125</f>
        <v>1397001.1392000001</v>
      </c>
      <c r="U3125" s="17">
        <f>Raw_Data!$L3125/Raw_Data!$J3125</f>
        <v>0.22799002854241909</v>
      </c>
    </row>
    <row r="3126" spans="1:21" x14ac:dyDescent="0.3">
      <c r="A3126" s="9" t="s">
        <v>3895</v>
      </c>
      <c r="B3126" s="8">
        <v>45605</v>
      </c>
      <c r="C3126" s="9" t="s">
        <v>47</v>
      </c>
      <c r="D3126" s="9" t="s">
        <v>140</v>
      </c>
      <c r="E3126" s="9" t="s">
        <v>5789</v>
      </c>
      <c r="F3126" s="9" t="s">
        <v>55</v>
      </c>
      <c r="G3126" s="9">
        <v>45959.87</v>
      </c>
      <c r="H3126" s="9">
        <v>46</v>
      </c>
      <c r="I3126" s="10">
        <v>13.42</v>
      </c>
      <c r="J3126" s="11">
        <v>2114153.98</v>
      </c>
      <c r="K3126" s="9">
        <v>34387.21</v>
      </c>
      <c r="L3126" s="11">
        <v>532342.18000000005</v>
      </c>
      <c r="M3126" s="9" t="s">
        <v>36</v>
      </c>
      <c r="N3126" s="9" t="s">
        <v>45</v>
      </c>
      <c r="O3126" s="9" t="s">
        <v>29</v>
      </c>
      <c r="P3126" s="9">
        <v>11</v>
      </c>
      <c r="Q3126" s="9">
        <v>2024</v>
      </c>
      <c r="R3126" s="11">
        <f>Raw_Data!$G3126*Raw_Data!$H3126</f>
        <v>2114154.02</v>
      </c>
      <c r="S3126" s="11">
        <f>Raw_Data!$R3126*Raw_Data!$I3126/100</f>
        <v>283719.469484</v>
      </c>
      <c r="T3126" s="11">
        <f>Raw_Data!$R3126-Raw_Data!$S3126</f>
        <v>1830434.550516</v>
      </c>
      <c r="U3126" s="16">
        <f>Raw_Data!$L3126/Raw_Data!$J3126</f>
        <v>0.25179915230204758</v>
      </c>
    </row>
    <row r="3127" spans="1:21" x14ac:dyDescent="0.3">
      <c r="A3127" s="13" t="s">
        <v>3896</v>
      </c>
      <c r="B3127" s="12">
        <v>45605</v>
      </c>
      <c r="C3127" s="13" t="s">
        <v>47</v>
      </c>
      <c r="D3127" s="13" t="s">
        <v>2242</v>
      </c>
      <c r="E3127" s="13" t="s">
        <v>5786</v>
      </c>
      <c r="F3127" s="13" t="s">
        <v>32</v>
      </c>
      <c r="G3127" s="13">
        <v>57276.27</v>
      </c>
      <c r="H3127" s="13">
        <v>41</v>
      </c>
      <c r="I3127" s="14">
        <v>4.32</v>
      </c>
      <c r="J3127" s="15">
        <v>2348326.88</v>
      </c>
      <c r="K3127" s="13">
        <v>47272.11</v>
      </c>
      <c r="L3127" s="15">
        <v>410170.45</v>
      </c>
      <c r="M3127" s="13" t="s">
        <v>36</v>
      </c>
      <c r="N3127" s="13" t="s">
        <v>58</v>
      </c>
      <c r="O3127" s="13" t="s">
        <v>23</v>
      </c>
      <c r="P3127" s="13">
        <v>11</v>
      </c>
      <c r="Q3127" s="13">
        <v>2024</v>
      </c>
      <c r="R3127" s="15">
        <f>Raw_Data!$G3127*Raw_Data!$H3127</f>
        <v>2348327.0699999998</v>
      </c>
      <c r="S3127" s="15">
        <f>Raw_Data!$R3127*Raw_Data!$I3127/100</f>
        <v>101447.72942399999</v>
      </c>
      <c r="T3127" s="15">
        <f>Raw_Data!$R3127-Raw_Data!$S3127</f>
        <v>2246879.340576</v>
      </c>
      <c r="U3127" s="17">
        <f>Raw_Data!$L3127/Raw_Data!$J3127</f>
        <v>0.17466497253568039</v>
      </c>
    </row>
    <row r="3128" spans="1:21" x14ac:dyDescent="0.3">
      <c r="A3128" s="9" t="s">
        <v>3897</v>
      </c>
      <c r="B3128" s="8">
        <v>45606</v>
      </c>
      <c r="C3128" s="9" t="s">
        <v>25</v>
      </c>
      <c r="D3128" s="9" t="s">
        <v>3898</v>
      </c>
      <c r="E3128" s="9" t="s">
        <v>5788</v>
      </c>
      <c r="F3128" s="9" t="s">
        <v>55</v>
      </c>
      <c r="G3128" s="9">
        <v>105785.69</v>
      </c>
      <c r="H3128" s="9">
        <v>3</v>
      </c>
      <c r="I3128" s="10">
        <v>0.44</v>
      </c>
      <c r="J3128" s="11">
        <v>317357.07</v>
      </c>
      <c r="K3128" s="9">
        <v>69333.27</v>
      </c>
      <c r="L3128" s="11">
        <v>109357.25</v>
      </c>
      <c r="M3128" s="9" t="s">
        <v>21</v>
      </c>
      <c r="N3128" s="9" t="s">
        <v>22</v>
      </c>
      <c r="O3128" s="9" t="s">
        <v>23</v>
      </c>
      <c r="P3128" s="9">
        <v>11</v>
      </c>
      <c r="Q3128" s="9">
        <v>2024</v>
      </c>
      <c r="R3128" s="11">
        <f>Raw_Data!$G3128*Raw_Data!$H3128</f>
        <v>317357.07</v>
      </c>
      <c r="S3128" s="11">
        <f>Raw_Data!$R3128*Raw_Data!$I3128/100</f>
        <v>1396.371108</v>
      </c>
      <c r="T3128" s="11">
        <f>Raw_Data!$R3128-Raw_Data!$S3128</f>
        <v>315960.69889200001</v>
      </c>
      <c r="U3128" s="16">
        <f>Raw_Data!$L3128/Raw_Data!$J3128</f>
        <v>0.34458740749024436</v>
      </c>
    </row>
    <row r="3129" spans="1:21" x14ac:dyDescent="0.3">
      <c r="A3129" s="13" t="s">
        <v>3899</v>
      </c>
      <c r="B3129" s="12">
        <v>45606</v>
      </c>
      <c r="C3129" s="13" t="s">
        <v>34</v>
      </c>
      <c r="D3129" s="13" t="s">
        <v>713</v>
      </c>
      <c r="E3129" s="13" t="s">
        <v>5785</v>
      </c>
      <c r="F3129" s="13" t="s">
        <v>27</v>
      </c>
      <c r="G3129" s="13">
        <v>74413.039999999994</v>
      </c>
      <c r="H3129" s="13">
        <v>78</v>
      </c>
      <c r="I3129" s="14">
        <v>8.58</v>
      </c>
      <c r="J3129" s="15">
        <v>5804217.1699999999</v>
      </c>
      <c r="K3129" s="13">
        <v>60514.2</v>
      </c>
      <c r="L3129" s="15">
        <v>1084109.3400000001</v>
      </c>
      <c r="M3129" s="13" t="s">
        <v>36</v>
      </c>
      <c r="N3129" s="13" t="s">
        <v>45</v>
      </c>
      <c r="O3129" s="13" t="s">
        <v>29</v>
      </c>
      <c r="P3129" s="13">
        <v>11</v>
      </c>
      <c r="Q3129" s="13">
        <v>2024</v>
      </c>
      <c r="R3129" s="15">
        <f>Raw_Data!$G3129*Raw_Data!$H3129</f>
        <v>5804217.1199999992</v>
      </c>
      <c r="S3129" s="15">
        <f>Raw_Data!$R3129*Raw_Data!$I3129/100</f>
        <v>498001.82889599993</v>
      </c>
      <c r="T3129" s="15">
        <f>Raw_Data!$R3129-Raw_Data!$S3129</f>
        <v>5306215.2911039991</v>
      </c>
      <c r="U3129" s="17">
        <f>Raw_Data!$L3129/Raw_Data!$J3129</f>
        <v>0.18677959632582117</v>
      </c>
    </row>
    <row r="3130" spans="1:21" x14ac:dyDescent="0.3">
      <c r="A3130" s="9" t="s">
        <v>3900</v>
      </c>
      <c r="B3130" s="8">
        <v>45606</v>
      </c>
      <c r="C3130" s="9" t="s">
        <v>18</v>
      </c>
      <c r="D3130" s="9" t="s">
        <v>1935</v>
      </c>
      <c r="E3130" s="9" t="s">
        <v>5790</v>
      </c>
      <c r="F3130" s="9" t="s">
        <v>42</v>
      </c>
      <c r="G3130" s="9">
        <v>45213.31</v>
      </c>
      <c r="H3130" s="9">
        <v>3</v>
      </c>
      <c r="I3130" s="10">
        <v>17.89</v>
      </c>
      <c r="J3130" s="11">
        <v>135639.92000000001</v>
      </c>
      <c r="K3130" s="9">
        <v>34038.39</v>
      </c>
      <c r="L3130" s="11">
        <v>33524.76</v>
      </c>
      <c r="M3130" s="9" t="s">
        <v>21</v>
      </c>
      <c r="N3130" s="9" t="s">
        <v>28</v>
      </c>
      <c r="O3130" s="9" t="s">
        <v>29</v>
      </c>
      <c r="P3130" s="9">
        <v>11</v>
      </c>
      <c r="Q3130" s="9">
        <v>2024</v>
      </c>
      <c r="R3130" s="11">
        <f>Raw_Data!$G3130*Raw_Data!$H3130</f>
        <v>135639.93</v>
      </c>
      <c r="S3130" s="11">
        <f>Raw_Data!$R3130*Raw_Data!$I3130/100</f>
        <v>24265.983476999998</v>
      </c>
      <c r="T3130" s="11">
        <f>Raw_Data!$R3130-Raw_Data!$S3130</f>
        <v>111373.94652299999</v>
      </c>
      <c r="U3130" s="16">
        <f>Raw_Data!$L3130/Raw_Data!$J3130</f>
        <v>0.24715998063107084</v>
      </c>
    </row>
    <row r="3131" spans="1:21" x14ac:dyDescent="0.3">
      <c r="A3131" s="13" t="s">
        <v>3901</v>
      </c>
      <c r="B3131" s="12">
        <v>45606</v>
      </c>
      <c r="C3131" s="13" t="s">
        <v>25</v>
      </c>
      <c r="D3131" s="13" t="s">
        <v>78</v>
      </c>
      <c r="E3131" s="13" t="s">
        <v>5790</v>
      </c>
      <c r="F3131" s="13" t="s">
        <v>32</v>
      </c>
      <c r="G3131" s="13">
        <v>113981.75999999999</v>
      </c>
      <c r="H3131" s="13">
        <v>13</v>
      </c>
      <c r="I3131" s="14">
        <v>3.15</v>
      </c>
      <c r="J3131" s="15">
        <v>1481762.91</v>
      </c>
      <c r="K3131" s="13">
        <v>93975.87</v>
      </c>
      <c r="L3131" s="15">
        <v>260076.55</v>
      </c>
      <c r="M3131" s="13" t="s">
        <v>21</v>
      </c>
      <c r="N3131" s="13" t="s">
        <v>28</v>
      </c>
      <c r="O3131" s="13" t="s">
        <v>23</v>
      </c>
      <c r="P3131" s="13">
        <v>11</v>
      </c>
      <c r="Q3131" s="13">
        <v>2024</v>
      </c>
      <c r="R3131" s="15">
        <f>Raw_Data!$G3131*Raw_Data!$H3131</f>
        <v>1481762.88</v>
      </c>
      <c r="S3131" s="15">
        <f>Raw_Data!$R3131*Raw_Data!$I3131/100</f>
        <v>46675.530719999995</v>
      </c>
      <c r="T3131" s="15">
        <f>Raw_Data!$R3131-Raw_Data!$S3131</f>
        <v>1435087.34928</v>
      </c>
      <c r="U3131" s="17">
        <f>Raw_Data!$L3131/Raw_Data!$J3131</f>
        <v>0.17551832904226222</v>
      </c>
    </row>
    <row r="3132" spans="1:21" x14ac:dyDescent="0.3">
      <c r="A3132" s="9" t="s">
        <v>3902</v>
      </c>
      <c r="B3132" s="8">
        <v>45606</v>
      </c>
      <c r="C3132" s="9" t="s">
        <v>25</v>
      </c>
      <c r="D3132" s="9" t="s">
        <v>922</v>
      </c>
      <c r="E3132" s="9" t="s">
        <v>5788</v>
      </c>
      <c r="F3132" s="9" t="s">
        <v>20</v>
      </c>
      <c r="G3132" s="9">
        <v>124979.03</v>
      </c>
      <c r="H3132" s="9">
        <v>8</v>
      </c>
      <c r="I3132" s="10">
        <v>2.46</v>
      </c>
      <c r="J3132" s="11">
        <v>999832.24</v>
      </c>
      <c r="K3132" s="9">
        <v>103474.88</v>
      </c>
      <c r="L3132" s="11">
        <v>172033.23</v>
      </c>
      <c r="M3132" s="9" t="s">
        <v>21</v>
      </c>
      <c r="N3132" s="9" t="s">
        <v>22</v>
      </c>
      <c r="O3132" s="9" t="s">
        <v>23</v>
      </c>
      <c r="P3132" s="9">
        <v>11</v>
      </c>
      <c r="Q3132" s="9">
        <v>2024</v>
      </c>
      <c r="R3132" s="11">
        <f>Raw_Data!$G3132*Raw_Data!$H3132</f>
        <v>999832.24</v>
      </c>
      <c r="S3132" s="11">
        <f>Raw_Data!$R3132*Raw_Data!$I3132/100</f>
        <v>24595.873103999998</v>
      </c>
      <c r="T3132" s="11">
        <f>Raw_Data!$R3132-Raw_Data!$S3132</f>
        <v>975236.36689599999</v>
      </c>
      <c r="U3132" s="16">
        <f>Raw_Data!$L3132/Raw_Data!$J3132</f>
        <v>0.17206209513708021</v>
      </c>
    </row>
    <row r="3133" spans="1:21" x14ac:dyDescent="0.3">
      <c r="A3133" s="13" t="s">
        <v>3903</v>
      </c>
      <c r="B3133" s="12">
        <v>45606</v>
      </c>
      <c r="C3133" s="13" t="s">
        <v>40</v>
      </c>
      <c r="D3133" s="13" t="s">
        <v>1562</v>
      </c>
      <c r="E3133" s="13" t="s">
        <v>5790</v>
      </c>
      <c r="F3133" s="13" t="s">
        <v>55</v>
      </c>
      <c r="G3133" s="13">
        <v>95929.34</v>
      </c>
      <c r="H3133" s="13">
        <v>33</v>
      </c>
      <c r="I3133" s="14">
        <v>1.29</v>
      </c>
      <c r="J3133" s="15">
        <v>3165668.29</v>
      </c>
      <c r="K3133" s="13">
        <v>69066.12</v>
      </c>
      <c r="L3133" s="15">
        <v>886486.17</v>
      </c>
      <c r="M3133" s="13" t="s">
        <v>36</v>
      </c>
      <c r="N3133" s="13" t="s">
        <v>28</v>
      </c>
      <c r="O3133" s="13" t="s">
        <v>23</v>
      </c>
      <c r="P3133" s="13">
        <v>11</v>
      </c>
      <c r="Q3133" s="13">
        <v>2024</v>
      </c>
      <c r="R3133" s="15">
        <f>Raw_Data!$G3133*Raw_Data!$H3133</f>
        <v>3165668.2199999997</v>
      </c>
      <c r="S3133" s="15">
        <f>Raw_Data!$R3133*Raw_Data!$I3133/100</f>
        <v>40837.120037999994</v>
      </c>
      <c r="T3133" s="15">
        <f>Raw_Data!$R3133-Raw_Data!$S3133</f>
        <v>3124831.0999619998</v>
      </c>
      <c r="U3133" s="17">
        <f>Raw_Data!$L3133/Raw_Data!$J3133</f>
        <v>0.2800312884329394</v>
      </c>
    </row>
    <row r="3134" spans="1:21" x14ac:dyDescent="0.3">
      <c r="A3134" s="9" t="s">
        <v>3904</v>
      </c>
      <c r="B3134" s="8">
        <v>45606</v>
      </c>
      <c r="C3134" s="9" t="s">
        <v>40</v>
      </c>
      <c r="D3134" s="9" t="s">
        <v>1139</v>
      </c>
      <c r="E3134" s="9" t="s">
        <v>5787</v>
      </c>
      <c r="F3134" s="9" t="s">
        <v>55</v>
      </c>
      <c r="G3134" s="9">
        <v>96563.43</v>
      </c>
      <c r="H3134" s="9">
        <v>41</v>
      </c>
      <c r="I3134" s="10">
        <v>12.83</v>
      </c>
      <c r="J3134" s="11">
        <v>3959100.49</v>
      </c>
      <c r="K3134" s="9">
        <v>63172.92</v>
      </c>
      <c r="L3134" s="11">
        <v>1369010.88</v>
      </c>
      <c r="M3134" s="9" t="s">
        <v>36</v>
      </c>
      <c r="N3134" s="9" t="s">
        <v>28</v>
      </c>
      <c r="O3134" s="9" t="s">
        <v>29</v>
      </c>
      <c r="P3134" s="9">
        <v>11</v>
      </c>
      <c r="Q3134" s="9">
        <v>2024</v>
      </c>
      <c r="R3134" s="11">
        <f>Raw_Data!$G3134*Raw_Data!$H3134</f>
        <v>3959100.63</v>
      </c>
      <c r="S3134" s="11">
        <f>Raw_Data!$R3134*Raw_Data!$I3134/100</f>
        <v>507952.61082899995</v>
      </c>
      <c r="T3134" s="11">
        <f>Raw_Data!$R3134-Raw_Data!$S3134</f>
        <v>3451148.019171</v>
      </c>
      <c r="U3134" s="16">
        <f>Raw_Data!$L3134/Raw_Data!$J3134</f>
        <v>0.34578836365934218</v>
      </c>
    </row>
    <row r="3135" spans="1:21" x14ac:dyDescent="0.3">
      <c r="A3135" s="13" t="s">
        <v>3905</v>
      </c>
      <c r="B3135" s="12">
        <v>45607</v>
      </c>
      <c r="C3135" s="13" t="s">
        <v>34</v>
      </c>
      <c r="D3135" s="13" t="s">
        <v>526</v>
      </c>
      <c r="E3135" s="13" t="s">
        <v>5787</v>
      </c>
      <c r="F3135" s="13" t="s">
        <v>20</v>
      </c>
      <c r="G3135" s="13">
        <v>54022.83</v>
      </c>
      <c r="H3135" s="13">
        <v>1</v>
      </c>
      <c r="I3135" s="14">
        <v>4</v>
      </c>
      <c r="J3135" s="15">
        <v>54022.83</v>
      </c>
      <c r="K3135" s="13">
        <v>44858.3</v>
      </c>
      <c r="L3135" s="15">
        <v>9164.5300000000007</v>
      </c>
      <c r="M3135" s="13" t="s">
        <v>21</v>
      </c>
      <c r="N3135" s="13" t="s">
        <v>22</v>
      </c>
      <c r="O3135" s="13" t="s">
        <v>23</v>
      </c>
      <c r="P3135" s="13">
        <v>11</v>
      </c>
      <c r="Q3135" s="13">
        <v>2024</v>
      </c>
      <c r="R3135" s="15">
        <f>Raw_Data!$G3135*Raw_Data!$H3135</f>
        <v>54022.83</v>
      </c>
      <c r="S3135" s="15">
        <f>Raw_Data!$R3135*Raw_Data!$I3135/100</f>
        <v>2160.9132</v>
      </c>
      <c r="T3135" s="15">
        <f>Raw_Data!$R3135-Raw_Data!$S3135</f>
        <v>51861.916799999999</v>
      </c>
      <c r="U3135" s="17">
        <f>Raw_Data!$L3135/Raw_Data!$J3135</f>
        <v>0.16964179773625337</v>
      </c>
    </row>
    <row r="3136" spans="1:21" x14ac:dyDescent="0.3">
      <c r="A3136" s="9" t="s">
        <v>3906</v>
      </c>
      <c r="B3136" s="8">
        <v>45607</v>
      </c>
      <c r="C3136" s="9" t="s">
        <v>34</v>
      </c>
      <c r="D3136" s="9" t="s">
        <v>603</v>
      </c>
      <c r="E3136" s="9" t="s">
        <v>5788</v>
      </c>
      <c r="F3136" s="9" t="s">
        <v>20</v>
      </c>
      <c r="G3136" s="9">
        <v>58246.720000000001</v>
      </c>
      <c r="H3136" s="9">
        <v>9</v>
      </c>
      <c r="I3136" s="10">
        <v>17.5</v>
      </c>
      <c r="J3136" s="11">
        <v>524220.45</v>
      </c>
      <c r="K3136" s="9">
        <v>45722.43</v>
      </c>
      <c r="L3136" s="11">
        <v>112718.61</v>
      </c>
      <c r="M3136" s="9" t="s">
        <v>21</v>
      </c>
      <c r="N3136" s="9" t="s">
        <v>22</v>
      </c>
      <c r="O3136" s="9" t="s">
        <v>29</v>
      </c>
      <c r="P3136" s="9">
        <v>11</v>
      </c>
      <c r="Q3136" s="9">
        <v>2024</v>
      </c>
      <c r="R3136" s="11">
        <f>Raw_Data!$G3136*Raw_Data!$H3136</f>
        <v>524220.48</v>
      </c>
      <c r="S3136" s="11">
        <f>Raw_Data!$R3136*Raw_Data!$I3136/100</f>
        <v>91738.584000000003</v>
      </c>
      <c r="T3136" s="11">
        <f>Raw_Data!$R3136-Raw_Data!$S3136</f>
        <v>432481.89599999995</v>
      </c>
      <c r="U3136" s="16">
        <f>Raw_Data!$L3136/Raw_Data!$J3136</f>
        <v>0.21502139033301734</v>
      </c>
    </row>
    <row r="3137" spans="1:21" x14ac:dyDescent="0.3">
      <c r="A3137" s="13" t="s">
        <v>3907</v>
      </c>
      <c r="B3137" s="12">
        <v>45607</v>
      </c>
      <c r="C3137" s="13" t="s">
        <v>40</v>
      </c>
      <c r="D3137" s="13" t="s">
        <v>586</v>
      </c>
      <c r="E3137" s="13" t="s">
        <v>5786</v>
      </c>
      <c r="F3137" s="13" t="s">
        <v>55</v>
      </c>
      <c r="G3137" s="13">
        <v>96771.49</v>
      </c>
      <c r="H3137" s="13">
        <v>8</v>
      </c>
      <c r="I3137" s="14">
        <v>0.89</v>
      </c>
      <c r="J3137" s="15">
        <v>774171.96</v>
      </c>
      <c r="K3137" s="13">
        <v>72186.080000000002</v>
      </c>
      <c r="L3137" s="15">
        <v>196683.31</v>
      </c>
      <c r="M3137" s="13" t="s">
        <v>21</v>
      </c>
      <c r="N3137" s="13" t="s">
        <v>28</v>
      </c>
      <c r="O3137" s="13" t="s">
        <v>23</v>
      </c>
      <c r="P3137" s="13">
        <v>11</v>
      </c>
      <c r="Q3137" s="13">
        <v>2024</v>
      </c>
      <c r="R3137" s="15">
        <f>Raw_Data!$G3137*Raw_Data!$H3137</f>
        <v>774171.92</v>
      </c>
      <c r="S3137" s="15">
        <f>Raw_Data!$R3137*Raw_Data!$I3137/100</f>
        <v>6890.1300880000008</v>
      </c>
      <c r="T3137" s="15">
        <f>Raw_Data!$R3137-Raw_Data!$S3137</f>
        <v>767281.78991200007</v>
      </c>
      <c r="U3137" s="17">
        <f>Raw_Data!$L3137/Raw_Data!$J3137</f>
        <v>0.25405635977825908</v>
      </c>
    </row>
    <row r="3138" spans="1:21" x14ac:dyDescent="0.3">
      <c r="A3138" s="9" t="s">
        <v>3908</v>
      </c>
      <c r="B3138" s="8">
        <v>45608</v>
      </c>
      <c r="C3138" s="9" t="s">
        <v>34</v>
      </c>
      <c r="D3138" s="9" t="s">
        <v>2015</v>
      </c>
      <c r="E3138" s="9" t="s">
        <v>5785</v>
      </c>
      <c r="F3138" s="9" t="s">
        <v>27</v>
      </c>
      <c r="G3138" s="9">
        <v>73797.03</v>
      </c>
      <c r="H3138" s="9">
        <v>8</v>
      </c>
      <c r="I3138" s="10">
        <v>4</v>
      </c>
      <c r="J3138" s="11">
        <v>590376.27</v>
      </c>
      <c r="K3138" s="9">
        <v>60394.87</v>
      </c>
      <c r="L3138" s="11">
        <v>107217.31</v>
      </c>
      <c r="M3138" s="9" t="s">
        <v>21</v>
      </c>
      <c r="N3138" s="9" t="s">
        <v>28</v>
      </c>
      <c r="O3138" s="9" t="s">
        <v>23</v>
      </c>
      <c r="P3138" s="9">
        <v>11</v>
      </c>
      <c r="Q3138" s="9">
        <v>2024</v>
      </c>
      <c r="R3138" s="11">
        <f>Raw_Data!$G3138*Raw_Data!$H3138</f>
        <v>590376.24</v>
      </c>
      <c r="S3138" s="11">
        <f>Raw_Data!$R3138*Raw_Data!$I3138/100</f>
        <v>23615.049599999998</v>
      </c>
      <c r="T3138" s="11">
        <f>Raw_Data!$R3138-Raw_Data!$S3138</f>
        <v>566761.19039999996</v>
      </c>
      <c r="U3138" s="16">
        <f>Raw_Data!$L3138/Raw_Data!$J3138</f>
        <v>0.18160843422788656</v>
      </c>
    </row>
    <row r="3139" spans="1:21" x14ac:dyDescent="0.3">
      <c r="A3139" s="13" t="s">
        <v>3909</v>
      </c>
      <c r="B3139" s="12">
        <v>45608</v>
      </c>
      <c r="C3139" s="13" t="s">
        <v>47</v>
      </c>
      <c r="D3139" s="13" t="s">
        <v>838</v>
      </c>
      <c r="E3139" s="13" t="s">
        <v>5788</v>
      </c>
      <c r="F3139" s="13" t="s">
        <v>32</v>
      </c>
      <c r="G3139" s="13">
        <v>49253.26</v>
      </c>
      <c r="H3139" s="13">
        <v>7</v>
      </c>
      <c r="I3139" s="14">
        <v>2.1</v>
      </c>
      <c r="J3139" s="15">
        <v>344772.81</v>
      </c>
      <c r="K3139" s="13">
        <v>39831.22</v>
      </c>
      <c r="L3139" s="15">
        <v>65954.27</v>
      </c>
      <c r="M3139" s="13" t="s">
        <v>21</v>
      </c>
      <c r="N3139" s="13" t="s">
        <v>28</v>
      </c>
      <c r="O3139" s="13" t="s">
        <v>23</v>
      </c>
      <c r="P3139" s="13">
        <v>11</v>
      </c>
      <c r="Q3139" s="13">
        <v>2024</v>
      </c>
      <c r="R3139" s="15">
        <f>Raw_Data!$G3139*Raw_Data!$H3139</f>
        <v>344772.82</v>
      </c>
      <c r="S3139" s="15">
        <f>Raw_Data!$R3139*Raw_Data!$I3139/100</f>
        <v>7240.2292200000002</v>
      </c>
      <c r="T3139" s="15">
        <f>Raw_Data!$R3139-Raw_Data!$S3139</f>
        <v>337532.59078000003</v>
      </c>
      <c r="U3139" s="17">
        <f>Raw_Data!$L3139/Raw_Data!$J3139</f>
        <v>0.19129777084219607</v>
      </c>
    </row>
    <row r="3140" spans="1:21" x14ac:dyDescent="0.3">
      <c r="A3140" s="9" t="s">
        <v>3910</v>
      </c>
      <c r="B3140" s="8">
        <v>45608</v>
      </c>
      <c r="C3140" s="9" t="s">
        <v>18</v>
      </c>
      <c r="D3140" s="9" t="s">
        <v>887</v>
      </c>
      <c r="E3140" s="9" t="s">
        <v>5789</v>
      </c>
      <c r="F3140" s="9" t="s">
        <v>20</v>
      </c>
      <c r="G3140" s="9">
        <v>57654.44</v>
      </c>
      <c r="H3140" s="9">
        <v>76</v>
      </c>
      <c r="I3140" s="10">
        <v>4</v>
      </c>
      <c r="J3140" s="11">
        <v>4381737.59</v>
      </c>
      <c r="K3140" s="9">
        <v>46215.15</v>
      </c>
      <c r="L3140" s="11">
        <v>869386.48</v>
      </c>
      <c r="M3140" s="9" t="s">
        <v>36</v>
      </c>
      <c r="N3140" s="9" t="s">
        <v>28</v>
      </c>
      <c r="O3140" s="9" t="s">
        <v>23</v>
      </c>
      <c r="P3140" s="9">
        <v>11</v>
      </c>
      <c r="Q3140" s="9">
        <v>2024</v>
      </c>
      <c r="R3140" s="11">
        <f>Raw_Data!$G3140*Raw_Data!$H3140</f>
        <v>4381737.4400000004</v>
      </c>
      <c r="S3140" s="11">
        <f>Raw_Data!$R3140*Raw_Data!$I3140/100</f>
        <v>175269.4976</v>
      </c>
      <c r="T3140" s="11">
        <f>Raw_Data!$R3140-Raw_Data!$S3140</f>
        <v>4206467.9424000001</v>
      </c>
      <c r="U3140" s="16">
        <f>Raw_Data!$L3140/Raw_Data!$J3140</f>
        <v>0.1984113521503692</v>
      </c>
    </row>
    <row r="3141" spans="1:21" x14ac:dyDescent="0.3">
      <c r="A3141" s="13" t="s">
        <v>3911</v>
      </c>
      <c r="B3141" s="12">
        <v>45608</v>
      </c>
      <c r="C3141" s="13" t="s">
        <v>18</v>
      </c>
      <c r="D3141" s="13" t="s">
        <v>842</v>
      </c>
      <c r="E3141" s="13" t="s">
        <v>5788</v>
      </c>
      <c r="F3141" s="13" t="s">
        <v>32</v>
      </c>
      <c r="G3141" s="13">
        <v>41939.300000000003</v>
      </c>
      <c r="H3141" s="13">
        <v>1</v>
      </c>
      <c r="I3141" s="14">
        <v>0.3</v>
      </c>
      <c r="J3141" s="15">
        <v>41939.300000000003</v>
      </c>
      <c r="K3141" s="13">
        <v>35822.720000000001</v>
      </c>
      <c r="L3141" s="15">
        <v>6116.58</v>
      </c>
      <c r="M3141" s="13" t="s">
        <v>21</v>
      </c>
      <c r="N3141" s="13" t="s">
        <v>22</v>
      </c>
      <c r="O3141" s="13" t="s">
        <v>23</v>
      </c>
      <c r="P3141" s="13">
        <v>11</v>
      </c>
      <c r="Q3141" s="13">
        <v>2024</v>
      </c>
      <c r="R3141" s="15">
        <f>Raw_Data!$G3141*Raw_Data!$H3141</f>
        <v>41939.300000000003</v>
      </c>
      <c r="S3141" s="15">
        <f>Raw_Data!$R3141*Raw_Data!$I3141/100</f>
        <v>125.81790000000001</v>
      </c>
      <c r="T3141" s="15">
        <f>Raw_Data!$R3141-Raw_Data!$S3141</f>
        <v>41813.482100000001</v>
      </c>
      <c r="U3141" s="17">
        <f>Raw_Data!$L3141/Raw_Data!$J3141</f>
        <v>0.14584363592143884</v>
      </c>
    </row>
    <row r="3142" spans="1:21" x14ac:dyDescent="0.3">
      <c r="A3142" s="9" t="s">
        <v>3912</v>
      </c>
      <c r="B3142" s="8">
        <v>45608</v>
      </c>
      <c r="C3142" s="9" t="s">
        <v>25</v>
      </c>
      <c r="D3142" s="9" t="s">
        <v>725</v>
      </c>
      <c r="E3142" s="9" t="s">
        <v>5790</v>
      </c>
      <c r="F3142" s="9" t="s">
        <v>42</v>
      </c>
      <c r="G3142" s="9">
        <v>96631.57</v>
      </c>
      <c r="H3142" s="9">
        <v>15</v>
      </c>
      <c r="I3142" s="10">
        <v>14.97</v>
      </c>
      <c r="J3142" s="11">
        <v>1449473.6</v>
      </c>
      <c r="K3142" s="9">
        <v>73334.3</v>
      </c>
      <c r="L3142" s="11">
        <v>349459.16</v>
      </c>
      <c r="M3142" s="9" t="s">
        <v>36</v>
      </c>
      <c r="N3142" s="9" t="s">
        <v>28</v>
      </c>
      <c r="O3142" s="9" t="s">
        <v>29</v>
      </c>
      <c r="P3142" s="9">
        <v>11</v>
      </c>
      <c r="Q3142" s="9">
        <v>2024</v>
      </c>
      <c r="R3142" s="11">
        <f>Raw_Data!$G3142*Raw_Data!$H3142</f>
        <v>1449473.55</v>
      </c>
      <c r="S3142" s="11">
        <f>Raw_Data!$R3142*Raw_Data!$I3142/100</f>
        <v>216986.19043500003</v>
      </c>
      <c r="T3142" s="11">
        <f>Raw_Data!$R3142-Raw_Data!$S3142</f>
        <v>1232487.359565</v>
      </c>
      <c r="U3142" s="16">
        <f>Raw_Data!$L3142/Raw_Data!$J3142</f>
        <v>0.24109384261983105</v>
      </c>
    </row>
    <row r="3143" spans="1:21" x14ac:dyDescent="0.3">
      <c r="A3143" s="13" t="s">
        <v>3913</v>
      </c>
      <c r="B3143" s="12">
        <v>45608</v>
      </c>
      <c r="C3143" s="13" t="s">
        <v>40</v>
      </c>
      <c r="D3143" s="13" t="s">
        <v>295</v>
      </c>
      <c r="E3143" s="13" t="s">
        <v>5789</v>
      </c>
      <c r="F3143" s="13" t="s">
        <v>42</v>
      </c>
      <c r="G3143" s="13">
        <v>112791.7</v>
      </c>
      <c r="H3143" s="13">
        <v>25</v>
      </c>
      <c r="I3143" s="14">
        <v>3.6</v>
      </c>
      <c r="J3143" s="15">
        <v>2819792.58</v>
      </c>
      <c r="K3143" s="13">
        <v>80207.009999999995</v>
      </c>
      <c r="L3143" s="15">
        <v>814617.44</v>
      </c>
      <c r="M3143" s="13" t="s">
        <v>36</v>
      </c>
      <c r="N3143" s="13" t="s">
        <v>28</v>
      </c>
      <c r="O3143" s="13" t="s">
        <v>23</v>
      </c>
      <c r="P3143" s="13">
        <v>11</v>
      </c>
      <c r="Q3143" s="13">
        <v>2024</v>
      </c>
      <c r="R3143" s="15">
        <f>Raw_Data!$G3143*Raw_Data!$H3143</f>
        <v>2819792.5</v>
      </c>
      <c r="S3143" s="15">
        <f>Raw_Data!$R3143*Raw_Data!$I3143/100</f>
        <v>101512.53</v>
      </c>
      <c r="T3143" s="15">
        <f>Raw_Data!$R3143-Raw_Data!$S3143</f>
        <v>2718279.97</v>
      </c>
      <c r="U3143" s="17">
        <f>Raw_Data!$L3143/Raw_Data!$J3143</f>
        <v>0.28889268160284326</v>
      </c>
    </row>
    <row r="3144" spans="1:21" x14ac:dyDescent="0.3">
      <c r="A3144" s="9" t="s">
        <v>3914</v>
      </c>
      <c r="B3144" s="8">
        <v>45609</v>
      </c>
      <c r="C3144" s="9" t="s">
        <v>18</v>
      </c>
      <c r="D3144" s="9" t="s">
        <v>323</v>
      </c>
      <c r="E3144" s="9" t="s">
        <v>5789</v>
      </c>
      <c r="F3144" s="9" t="s">
        <v>32</v>
      </c>
      <c r="G3144" s="9">
        <v>70490.05</v>
      </c>
      <c r="H3144" s="9">
        <v>8</v>
      </c>
      <c r="I3144" s="10">
        <v>4.05</v>
      </c>
      <c r="J3144" s="11">
        <v>563920.42000000004</v>
      </c>
      <c r="K3144" s="9">
        <v>61093.85</v>
      </c>
      <c r="L3144" s="11">
        <v>75169.59</v>
      </c>
      <c r="M3144" s="9" t="s">
        <v>21</v>
      </c>
      <c r="N3144" s="9" t="s">
        <v>58</v>
      </c>
      <c r="O3144" s="9" t="s">
        <v>23</v>
      </c>
      <c r="P3144" s="9">
        <v>11</v>
      </c>
      <c r="Q3144" s="9">
        <v>2024</v>
      </c>
      <c r="R3144" s="11">
        <f>Raw_Data!$G3144*Raw_Data!$H3144</f>
        <v>563920.4</v>
      </c>
      <c r="S3144" s="11">
        <f>Raw_Data!$R3144*Raw_Data!$I3144/100</f>
        <v>22838.7762</v>
      </c>
      <c r="T3144" s="11">
        <f>Raw_Data!$R3144-Raw_Data!$S3144</f>
        <v>541081.62380000006</v>
      </c>
      <c r="U3144" s="16">
        <f>Raw_Data!$L3144/Raw_Data!$J3144</f>
        <v>0.13329822317836973</v>
      </c>
    </row>
    <row r="3145" spans="1:21" x14ac:dyDescent="0.3">
      <c r="A3145" s="13" t="s">
        <v>3915</v>
      </c>
      <c r="B3145" s="12">
        <v>45610</v>
      </c>
      <c r="C3145" s="13" t="s">
        <v>18</v>
      </c>
      <c r="D3145" s="13" t="s">
        <v>362</v>
      </c>
      <c r="E3145" s="13" t="s">
        <v>5789</v>
      </c>
      <c r="F3145" s="13" t="s">
        <v>55</v>
      </c>
      <c r="G3145" s="13">
        <v>64143.73</v>
      </c>
      <c r="H3145" s="13">
        <v>9</v>
      </c>
      <c r="I3145" s="14">
        <v>3.13</v>
      </c>
      <c r="J3145" s="15">
        <v>577293.59</v>
      </c>
      <c r="K3145" s="13">
        <v>46919.73</v>
      </c>
      <c r="L3145" s="15">
        <v>155016.04</v>
      </c>
      <c r="M3145" s="13" t="s">
        <v>21</v>
      </c>
      <c r="N3145" s="13" t="s">
        <v>22</v>
      </c>
      <c r="O3145" s="13" t="s">
        <v>23</v>
      </c>
      <c r="P3145" s="13">
        <v>11</v>
      </c>
      <c r="Q3145" s="13">
        <v>2024</v>
      </c>
      <c r="R3145" s="15">
        <f>Raw_Data!$G3145*Raw_Data!$H3145</f>
        <v>577293.57000000007</v>
      </c>
      <c r="S3145" s="15">
        <f>Raw_Data!$R3145*Raw_Data!$I3145/100</f>
        <v>18069.288741</v>
      </c>
      <c r="T3145" s="15">
        <f>Raw_Data!$R3145-Raw_Data!$S3145</f>
        <v>559224.28125900007</v>
      </c>
      <c r="U3145" s="17">
        <f>Raw_Data!$L3145/Raw_Data!$J3145</f>
        <v>0.26852201840661355</v>
      </c>
    </row>
    <row r="3146" spans="1:21" x14ac:dyDescent="0.3">
      <c r="A3146" s="9" t="s">
        <v>3916</v>
      </c>
      <c r="B3146" s="8">
        <v>45610</v>
      </c>
      <c r="C3146" s="9" t="s">
        <v>25</v>
      </c>
      <c r="D3146" s="9" t="s">
        <v>961</v>
      </c>
      <c r="E3146" s="9" t="s">
        <v>5788</v>
      </c>
      <c r="F3146" s="9" t="s">
        <v>32</v>
      </c>
      <c r="G3146" s="9">
        <v>96221.08</v>
      </c>
      <c r="H3146" s="9">
        <v>12</v>
      </c>
      <c r="I3146" s="10">
        <v>15.04</v>
      </c>
      <c r="J3146" s="11">
        <v>1154652.97</v>
      </c>
      <c r="K3146" s="9">
        <v>75518.100000000006</v>
      </c>
      <c r="L3146" s="11">
        <v>248435.74</v>
      </c>
      <c r="M3146" s="9" t="s">
        <v>21</v>
      </c>
      <c r="N3146" s="9" t="s">
        <v>22</v>
      </c>
      <c r="O3146" s="9" t="s">
        <v>29</v>
      </c>
      <c r="P3146" s="9">
        <v>11</v>
      </c>
      <c r="Q3146" s="9">
        <v>2024</v>
      </c>
      <c r="R3146" s="11">
        <f>Raw_Data!$G3146*Raw_Data!$H3146</f>
        <v>1154652.96</v>
      </c>
      <c r="S3146" s="11">
        <f>Raw_Data!$R3146*Raw_Data!$I3146/100</f>
        <v>173659.805184</v>
      </c>
      <c r="T3146" s="11">
        <f>Raw_Data!$R3146-Raw_Data!$S3146</f>
        <v>980993.15481600002</v>
      </c>
      <c r="U3146" s="16">
        <f>Raw_Data!$L3146/Raw_Data!$J3146</f>
        <v>0.21516052567725175</v>
      </c>
    </row>
    <row r="3147" spans="1:21" x14ac:dyDescent="0.3">
      <c r="A3147" s="13" t="s">
        <v>3917</v>
      </c>
      <c r="B3147" s="12">
        <v>45610</v>
      </c>
      <c r="C3147" s="13" t="s">
        <v>18</v>
      </c>
      <c r="D3147" s="13" t="s">
        <v>619</v>
      </c>
      <c r="E3147" s="13" t="s">
        <v>5786</v>
      </c>
      <c r="F3147" s="13" t="s">
        <v>42</v>
      </c>
      <c r="G3147" s="13">
        <v>64642.15</v>
      </c>
      <c r="H3147" s="13">
        <v>120</v>
      </c>
      <c r="I3147" s="14">
        <v>2.73</v>
      </c>
      <c r="J3147" s="15">
        <v>7757057.46</v>
      </c>
      <c r="K3147" s="13">
        <v>48651.8</v>
      </c>
      <c r="L3147" s="15">
        <v>1918841.18</v>
      </c>
      <c r="M3147" s="13" t="s">
        <v>36</v>
      </c>
      <c r="N3147" s="13" t="s">
        <v>22</v>
      </c>
      <c r="O3147" s="13" t="s">
        <v>23</v>
      </c>
      <c r="P3147" s="13">
        <v>11</v>
      </c>
      <c r="Q3147" s="13">
        <v>2024</v>
      </c>
      <c r="R3147" s="15">
        <f>Raw_Data!$G3147*Raw_Data!$H3147</f>
        <v>7757058</v>
      </c>
      <c r="S3147" s="15">
        <f>Raw_Data!$R3147*Raw_Data!$I3147/100</f>
        <v>211767.68340000001</v>
      </c>
      <c r="T3147" s="15">
        <f>Raw_Data!$R3147-Raw_Data!$S3147</f>
        <v>7545290.3165999996</v>
      </c>
      <c r="U3147" s="17">
        <f>Raw_Data!$L3147/Raw_Data!$J3147</f>
        <v>0.24736714790301423</v>
      </c>
    </row>
    <row r="3148" spans="1:21" x14ac:dyDescent="0.3">
      <c r="A3148" s="9" t="s">
        <v>3918</v>
      </c>
      <c r="B3148" s="8">
        <v>45610</v>
      </c>
      <c r="C3148" s="9" t="s">
        <v>40</v>
      </c>
      <c r="D3148" s="9" t="s">
        <v>415</v>
      </c>
      <c r="E3148" s="9" t="s">
        <v>5789</v>
      </c>
      <c r="F3148" s="9" t="s">
        <v>27</v>
      </c>
      <c r="G3148" s="9">
        <v>107860.28</v>
      </c>
      <c r="H3148" s="9">
        <v>6</v>
      </c>
      <c r="I3148" s="10">
        <v>4</v>
      </c>
      <c r="J3148" s="11">
        <v>647161.68000000005</v>
      </c>
      <c r="K3148" s="9">
        <v>87769.15</v>
      </c>
      <c r="L3148" s="11">
        <v>120546.79</v>
      </c>
      <c r="M3148" s="9" t="s">
        <v>21</v>
      </c>
      <c r="N3148" s="9" t="s">
        <v>22</v>
      </c>
      <c r="O3148" s="9" t="s">
        <v>23</v>
      </c>
      <c r="P3148" s="9">
        <v>11</v>
      </c>
      <c r="Q3148" s="9">
        <v>2024</v>
      </c>
      <c r="R3148" s="11">
        <f>Raw_Data!$G3148*Raw_Data!$H3148</f>
        <v>647161.67999999993</v>
      </c>
      <c r="S3148" s="11">
        <f>Raw_Data!$R3148*Raw_Data!$I3148/100</f>
        <v>25886.467199999999</v>
      </c>
      <c r="T3148" s="11">
        <f>Raw_Data!$R3148-Raw_Data!$S3148</f>
        <v>621275.21279999998</v>
      </c>
      <c r="U3148" s="16">
        <f>Raw_Data!$L3148/Raw_Data!$J3148</f>
        <v>0.18626997507021736</v>
      </c>
    </row>
    <row r="3149" spans="1:21" x14ac:dyDescent="0.3">
      <c r="A3149" s="13" t="s">
        <v>3919</v>
      </c>
      <c r="B3149" s="12">
        <v>45611</v>
      </c>
      <c r="C3149" s="13" t="s">
        <v>34</v>
      </c>
      <c r="D3149" s="13" t="s">
        <v>1606</v>
      </c>
      <c r="E3149" s="13" t="s">
        <v>5790</v>
      </c>
      <c r="F3149" s="13" t="s">
        <v>27</v>
      </c>
      <c r="G3149" s="13">
        <v>43402.16</v>
      </c>
      <c r="H3149" s="13">
        <v>91</v>
      </c>
      <c r="I3149" s="14">
        <v>17.850000000000001</v>
      </c>
      <c r="J3149" s="15">
        <v>3949596.31</v>
      </c>
      <c r="K3149" s="13">
        <v>33751.760000000002</v>
      </c>
      <c r="L3149" s="15">
        <v>878186.41</v>
      </c>
      <c r="M3149" s="13" t="s">
        <v>36</v>
      </c>
      <c r="N3149" s="13" t="s">
        <v>22</v>
      </c>
      <c r="O3149" s="13" t="s">
        <v>29</v>
      </c>
      <c r="P3149" s="13">
        <v>11</v>
      </c>
      <c r="Q3149" s="13">
        <v>2024</v>
      </c>
      <c r="R3149" s="15">
        <f>Raw_Data!$G3149*Raw_Data!$H3149</f>
        <v>3949596.5600000005</v>
      </c>
      <c r="S3149" s="15">
        <f>Raw_Data!$R3149*Raw_Data!$I3149/100</f>
        <v>705002.98596000019</v>
      </c>
      <c r="T3149" s="15">
        <f>Raw_Data!$R3149-Raw_Data!$S3149</f>
        <v>3244593.5740400003</v>
      </c>
      <c r="U3149" s="17">
        <f>Raw_Data!$L3149/Raw_Data!$J3149</f>
        <v>0.22234839742393825</v>
      </c>
    </row>
    <row r="3150" spans="1:21" x14ac:dyDescent="0.3">
      <c r="A3150" s="9" t="s">
        <v>3920</v>
      </c>
      <c r="B3150" s="8">
        <v>45611</v>
      </c>
      <c r="C3150" s="9" t="s">
        <v>40</v>
      </c>
      <c r="D3150" s="9" t="s">
        <v>184</v>
      </c>
      <c r="E3150" s="9" t="s">
        <v>5788</v>
      </c>
      <c r="F3150" s="9" t="s">
        <v>42</v>
      </c>
      <c r="G3150" s="9">
        <v>98845.75</v>
      </c>
      <c r="H3150" s="9">
        <v>7</v>
      </c>
      <c r="I3150" s="10">
        <v>14.1</v>
      </c>
      <c r="J3150" s="11">
        <v>691920.24</v>
      </c>
      <c r="K3150" s="9">
        <v>75228.759999999995</v>
      </c>
      <c r="L3150" s="11">
        <v>165318.9</v>
      </c>
      <c r="M3150" s="9" t="s">
        <v>21</v>
      </c>
      <c r="N3150" s="9" t="s">
        <v>28</v>
      </c>
      <c r="O3150" s="9" t="s">
        <v>29</v>
      </c>
      <c r="P3150" s="9">
        <v>11</v>
      </c>
      <c r="Q3150" s="9">
        <v>2024</v>
      </c>
      <c r="R3150" s="11">
        <f>Raw_Data!$G3150*Raw_Data!$H3150</f>
        <v>691920.25</v>
      </c>
      <c r="S3150" s="11">
        <f>Raw_Data!$R3150*Raw_Data!$I3150/100</f>
        <v>97560.755250000002</v>
      </c>
      <c r="T3150" s="11">
        <f>Raw_Data!$R3150-Raw_Data!$S3150</f>
        <v>594359.49474999995</v>
      </c>
      <c r="U3150" s="16">
        <f>Raw_Data!$L3150/Raw_Data!$J3150</f>
        <v>0.23892768334107412</v>
      </c>
    </row>
    <row r="3151" spans="1:21" x14ac:dyDescent="0.3">
      <c r="A3151" s="13" t="s">
        <v>3921</v>
      </c>
      <c r="B3151" s="12">
        <v>45612</v>
      </c>
      <c r="C3151" s="13" t="s">
        <v>25</v>
      </c>
      <c r="D3151" s="13" t="s">
        <v>2551</v>
      </c>
      <c r="E3151" s="13" t="s">
        <v>5789</v>
      </c>
      <c r="F3151" s="13" t="s">
        <v>42</v>
      </c>
      <c r="G3151" s="13">
        <v>114206.52</v>
      </c>
      <c r="H3151" s="13">
        <v>11</v>
      </c>
      <c r="I3151" s="14">
        <v>0.94</v>
      </c>
      <c r="J3151" s="15">
        <v>1256271.74</v>
      </c>
      <c r="K3151" s="13">
        <v>85861.99</v>
      </c>
      <c r="L3151" s="15">
        <v>311789.8</v>
      </c>
      <c r="M3151" s="13" t="s">
        <v>21</v>
      </c>
      <c r="N3151" s="13" t="s">
        <v>45</v>
      </c>
      <c r="O3151" s="13" t="s">
        <v>23</v>
      </c>
      <c r="P3151" s="13">
        <v>11</v>
      </c>
      <c r="Q3151" s="13">
        <v>2024</v>
      </c>
      <c r="R3151" s="15">
        <f>Raw_Data!$G3151*Raw_Data!$H3151</f>
        <v>1256271.72</v>
      </c>
      <c r="S3151" s="15">
        <f>Raw_Data!$R3151*Raw_Data!$I3151/100</f>
        <v>11808.954168</v>
      </c>
      <c r="T3151" s="15">
        <f>Raw_Data!$R3151-Raw_Data!$S3151</f>
        <v>1244462.7658319999</v>
      </c>
      <c r="U3151" s="17">
        <f>Raw_Data!$L3151/Raw_Data!$J3151</f>
        <v>0.24818659058588707</v>
      </c>
    </row>
    <row r="3152" spans="1:21" x14ac:dyDescent="0.3">
      <c r="A3152" s="9" t="s">
        <v>3922</v>
      </c>
      <c r="B3152" s="8">
        <v>45612</v>
      </c>
      <c r="C3152" s="9" t="s">
        <v>47</v>
      </c>
      <c r="D3152" s="9" t="s">
        <v>796</v>
      </c>
      <c r="E3152" s="9" t="s">
        <v>5786</v>
      </c>
      <c r="F3152" s="9" t="s">
        <v>20</v>
      </c>
      <c r="G3152" s="9">
        <v>61746.16</v>
      </c>
      <c r="H3152" s="9">
        <v>4</v>
      </c>
      <c r="I3152" s="10">
        <v>1.7</v>
      </c>
      <c r="J3152" s="11">
        <v>246984.66</v>
      </c>
      <c r="K3152" s="9">
        <v>50947.4</v>
      </c>
      <c r="L3152" s="11">
        <v>43195.05</v>
      </c>
      <c r="M3152" s="9" t="s">
        <v>21</v>
      </c>
      <c r="N3152" s="9" t="s">
        <v>45</v>
      </c>
      <c r="O3152" s="9" t="s">
        <v>23</v>
      </c>
      <c r="P3152" s="9">
        <v>11</v>
      </c>
      <c r="Q3152" s="9">
        <v>2024</v>
      </c>
      <c r="R3152" s="11">
        <f>Raw_Data!$G3152*Raw_Data!$H3152</f>
        <v>246984.64</v>
      </c>
      <c r="S3152" s="11">
        <f>Raw_Data!$R3152*Raw_Data!$I3152/100</f>
        <v>4198.7388800000008</v>
      </c>
      <c r="T3152" s="11">
        <f>Raw_Data!$R3152-Raw_Data!$S3152</f>
        <v>242785.90112000002</v>
      </c>
      <c r="U3152" s="16">
        <f>Raw_Data!$L3152/Raw_Data!$J3152</f>
        <v>0.17488960650430679</v>
      </c>
    </row>
    <row r="3153" spans="1:21" x14ac:dyDescent="0.3">
      <c r="A3153" s="13" t="s">
        <v>3923</v>
      </c>
      <c r="B3153" s="12">
        <v>45613</v>
      </c>
      <c r="C3153" s="13" t="s">
        <v>18</v>
      </c>
      <c r="D3153" s="13" t="s">
        <v>473</v>
      </c>
      <c r="E3153" s="13" t="s">
        <v>5785</v>
      </c>
      <c r="F3153" s="13" t="s">
        <v>55</v>
      </c>
      <c r="G3153" s="13">
        <v>59175.5</v>
      </c>
      <c r="H3153" s="13">
        <v>10</v>
      </c>
      <c r="I3153" s="14">
        <v>2.04</v>
      </c>
      <c r="J3153" s="15">
        <v>591754.94999999995</v>
      </c>
      <c r="K3153" s="13">
        <v>43822.68</v>
      </c>
      <c r="L3153" s="15">
        <v>153528.17000000001</v>
      </c>
      <c r="M3153" s="13" t="s">
        <v>21</v>
      </c>
      <c r="N3153" s="13" t="s">
        <v>28</v>
      </c>
      <c r="O3153" s="13" t="s">
        <v>23</v>
      </c>
      <c r="P3153" s="13">
        <v>11</v>
      </c>
      <c r="Q3153" s="13">
        <v>2024</v>
      </c>
      <c r="R3153" s="15">
        <f>Raw_Data!$G3153*Raw_Data!$H3153</f>
        <v>591755</v>
      </c>
      <c r="S3153" s="15">
        <f>Raw_Data!$R3153*Raw_Data!$I3153/100</f>
        <v>12071.802</v>
      </c>
      <c r="T3153" s="15">
        <f>Raw_Data!$R3153-Raw_Data!$S3153</f>
        <v>579683.19799999997</v>
      </c>
      <c r="U3153" s="17">
        <f>Raw_Data!$L3153/Raw_Data!$J3153</f>
        <v>0.25944551879118211</v>
      </c>
    </row>
    <row r="3154" spans="1:21" x14ac:dyDescent="0.3">
      <c r="A3154" s="9" t="s">
        <v>3924</v>
      </c>
      <c r="B3154" s="8">
        <v>45613</v>
      </c>
      <c r="C3154" s="9" t="s">
        <v>47</v>
      </c>
      <c r="D3154" s="9" t="s">
        <v>1995</v>
      </c>
      <c r="E3154" s="9" t="s">
        <v>5788</v>
      </c>
      <c r="F3154" s="9" t="s">
        <v>32</v>
      </c>
      <c r="G3154" s="9">
        <v>48301.13</v>
      </c>
      <c r="H3154" s="9">
        <v>4</v>
      </c>
      <c r="I3154" s="10">
        <v>1.63</v>
      </c>
      <c r="J3154" s="11">
        <v>193204.51</v>
      </c>
      <c r="K3154" s="9">
        <v>40194.47</v>
      </c>
      <c r="L3154" s="11">
        <v>32426.639999999999</v>
      </c>
      <c r="M3154" s="9" t="s">
        <v>21</v>
      </c>
      <c r="N3154" s="9" t="s">
        <v>45</v>
      </c>
      <c r="O3154" s="9" t="s">
        <v>23</v>
      </c>
      <c r="P3154" s="9">
        <v>11</v>
      </c>
      <c r="Q3154" s="9">
        <v>2024</v>
      </c>
      <c r="R3154" s="11">
        <f>Raw_Data!$G3154*Raw_Data!$H3154</f>
        <v>193204.52</v>
      </c>
      <c r="S3154" s="11">
        <f>Raw_Data!$R3154*Raw_Data!$I3154/100</f>
        <v>3149.2336759999994</v>
      </c>
      <c r="T3154" s="11">
        <f>Raw_Data!$R3154-Raw_Data!$S3154</f>
        <v>190055.28632399999</v>
      </c>
      <c r="U3154" s="16">
        <f>Raw_Data!$L3154/Raw_Data!$J3154</f>
        <v>0.16783583364591229</v>
      </c>
    </row>
    <row r="3155" spans="1:21" x14ac:dyDescent="0.3">
      <c r="A3155" s="13" t="s">
        <v>3925</v>
      </c>
      <c r="B3155" s="12">
        <v>45613</v>
      </c>
      <c r="C3155" s="13" t="s">
        <v>47</v>
      </c>
      <c r="D3155" s="13" t="s">
        <v>95</v>
      </c>
      <c r="E3155" s="13" t="s">
        <v>5787</v>
      </c>
      <c r="F3155" s="13" t="s">
        <v>27</v>
      </c>
      <c r="G3155" s="13">
        <v>51799.16</v>
      </c>
      <c r="H3155" s="13">
        <v>6</v>
      </c>
      <c r="I3155" s="14">
        <v>9.18</v>
      </c>
      <c r="J3155" s="15">
        <v>310794.96000000002</v>
      </c>
      <c r="K3155" s="13">
        <v>37520.25</v>
      </c>
      <c r="L3155" s="15">
        <v>85673.46</v>
      </c>
      <c r="M3155" s="13" t="s">
        <v>21</v>
      </c>
      <c r="N3155" s="13" t="s">
        <v>28</v>
      </c>
      <c r="O3155" s="13" t="s">
        <v>29</v>
      </c>
      <c r="P3155" s="13">
        <v>11</v>
      </c>
      <c r="Q3155" s="13">
        <v>2024</v>
      </c>
      <c r="R3155" s="15">
        <f>Raw_Data!$G3155*Raw_Data!$H3155</f>
        <v>310794.96000000002</v>
      </c>
      <c r="S3155" s="15">
        <f>Raw_Data!$R3155*Raw_Data!$I3155/100</f>
        <v>28530.977327999997</v>
      </c>
      <c r="T3155" s="15">
        <f>Raw_Data!$R3155-Raw_Data!$S3155</f>
        <v>282263.98267200001</v>
      </c>
      <c r="U3155" s="17">
        <f>Raw_Data!$L3155/Raw_Data!$J3155</f>
        <v>0.27565910335225513</v>
      </c>
    </row>
    <row r="3156" spans="1:21" x14ac:dyDescent="0.3">
      <c r="A3156" s="9" t="s">
        <v>3926</v>
      </c>
      <c r="B3156" s="8">
        <v>45613</v>
      </c>
      <c r="C3156" s="9" t="s">
        <v>40</v>
      </c>
      <c r="D3156" s="9" t="s">
        <v>415</v>
      </c>
      <c r="E3156" s="9" t="s">
        <v>5789</v>
      </c>
      <c r="F3156" s="9" t="s">
        <v>55</v>
      </c>
      <c r="G3156" s="9">
        <v>97368.17</v>
      </c>
      <c r="H3156" s="9">
        <v>2</v>
      </c>
      <c r="I3156" s="10">
        <v>5.57</v>
      </c>
      <c r="J3156" s="11">
        <v>194736.33</v>
      </c>
      <c r="K3156" s="9">
        <v>63601.82</v>
      </c>
      <c r="L3156" s="11">
        <v>67532.7</v>
      </c>
      <c r="M3156" s="9" t="s">
        <v>21</v>
      </c>
      <c r="N3156" s="9" t="s">
        <v>28</v>
      </c>
      <c r="O3156" s="9" t="s">
        <v>23</v>
      </c>
      <c r="P3156" s="9">
        <v>11</v>
      </c>
      <c r="Q3156" s="9">
        <v>2024</v>
      </c>
      <c r="R3156" s="11">
        <f>Raw_Data!$G3156*Raw_Data!$H3156</f>
        <v>194736.34</v>
      </c>
      <c r="S3156" s="11">
        <f>Raw_Data!$R3156*Raw_Data!$I3156/100</f>
        <v>10846.814138</v>
      </c>
      <c r="T3156" s="11">
        <f>Raw_Data!$R3156-Raw_Data!$S3156</f>
        <v>183889.52586200001</v>
      </c>
      <c r="U3156" s="16">
        <f>Raw_Data!$L3156/Raw_Data!$J3156</f>
        <v>0.34679045250570351</v>
      </c>
    </row>
    <row r="3157" spans="1:21" x14ac:dyDescent="0.3">
      <c r="A3157" s="13" t="s">
        <v>3927</v>
      </c>
      <c r="B3157" s="12">
        <v>45613</v>
      </c>
      <c r="C3157" s="13" t="s">
        <v>40</v>
      </c>
      <c r="D3157" s="13" t="s">
        <v>184</v>
      </c>
      <c r="E3157" s="13" t="s">
        <v>5788</v>
      </c>
      <c r="F3157" s="13" t="s">
        <v>32</v>
      </c>
      <c r="G3157" s="13">
        <v>125896.43</v>
      </c>
      <c r="H3157" s="13">
        <v>21</v>
      </c>
      <c r="I3157" s="14">
        <v>4.8600000000000003</v>
      </c>
      <c r="J3157" s="15">
        <v>2643825.0299999998</v>
      </c>
      <c r="K3157" s="13">
        <v>107808.59</v>
      </c>
      <c r="L3157" s="15">
        <v>379844.55</v>
      </c>
      <c r="M3157" s="13" t="s">
        <v>36</v>
      </c>
      <c r="N3157" s="13" t="s">
        <v>22</v>
      </c>
      <c r="O3157" s="13" t="s">
        <v>23</v>
      </c>
      <c r="P3157" s="13">
        <v>11</v>
      </c>
      <c r="Q3157" s="13">
        <v>2024</v>
      </c>
      <c r="R3157" s="15">
        <f>Raw_Data!$G3157*Raw_Data!$H3157</f>
        <v>2643825.0299999998</v>
      </c>
      <c r="S3157" s="15">
        <f>Raw_Data!$R3157*Raw_Data!$I3157/100</f>
        <v>128489.896458</v>
      </c>
      <c r="T3157" s="15">
        <f>Raw_Data!$R3157-Raw_Data!$S3157</f>
        <v>2515335.1335419999</v>
      </c>
      <c r="U3157" s="17">
        <f>Raw_Data!$L3157/Raw_Data!$J3157</f>
        <v>0.14367234809029705</v>
      </c>
    </row>
    <row r="3158" spans="1:21" x14ac:dyDescent="0.3">
      <c r="A3158" s="9" t="s">
        <v>3928</v>
      </c>
      <c r="B3158" s="8">
        <v>45613</v>
      </c>
      <c r="C3158" s="9" t="s">
        <v>25</v>
      </c>
      <c r="D3158" s="9" t="s">
        <v>681</v>
      </c>
      <c r="E3158" s="9" t="s">
        <v>5787</v>
      </c>
      <c r="F3158" s="9" t="s">
        <v>20</v>
      </c>
      <c r="G3158" s="9">
        <v>95890.99</v>
      </c>
      <c r="H3158" s="9">
        <v>7</v>
      </c>
      <c r="I3158" s="10">
        <v>3.21</v>
      </c>
      <c r="J3158" s="11">
        <v>671236.93</v>
      </c>
      <c r="K3158" s="9">
        <v>74594.77</v>
      </c>
      <c r="L3158" s="11">
        <v>149073.51999999999</v>
      </c>
      <c r="M3158" s="9" t="s">
        <v>21</v>
      </c>
      <c r="N3158" s="9" t="s">
        <v>58</v>
      </c>
      <c r="O3158" s="9" t="s">
        <v>23</v>
      </c>
      <c r="P3158" s="9">
        <v>11</v>
      </c>
      <c r="Q3158" s="9">
        <v>2024</v>
      </c>
      <c r="R3158" s="11">
        <f>Raw_Data!$G3158*Raw_Data!$H3158</f>
        <v>671236.93</v>
      </c>
      <c r="S3158" s="11">
        <f>Raw_Data!$R3158*Raw_Data!$I3158/100</f>
        <v>21546.705453000002</v>
      </c>
      <c r="T3158" s="11">
        <f>Raw_Data!$R3158-Raw_Data!$S3158</f>
        <v>649690.22454700002</v>
      </c>
      <c r="U3158" s="16">
        <f>Raw_Data!$L3158/Raw_Data!$J3158</f>
        <v>0.22208778053972683</v>
      </c>
    </row>
    <row r="3159" spans="1:21" x14ac:dyDescent="0.3">
      <c r="A3159" s="13" t="s">
        <v>3929</v>
      </c>
      <c r="B3159" s="12">
        <v>45613</v>
      </c>
      <c r="C3159" s="13" t="s">
        <v>34</v>
      </c>
      <c r="D3159" s="13" t="s">
        <v>259</v>
      </c>
      <c r="E3159" s="13" t="s">
        <v>5789</v>
      </c>
      <c r="F3159" s="13" t="s">
        <v>32</v>
      </c>
      <c r="G3159" s="13">
        <v>60198.67</v>
      </c>
      <c r="H3159" s="13">
        <v>3</v>
      </c>
      <c r="I3159" s="14">
        <v>1.72</v>
      </c>
      <c r="J3159" s="15">
        <v>180596.02</v>
      </c>
      <c r="K3159" s="13">
        <v>48928.07</v>
      </c>
      <c r="L3159" s="15">
        <v>33811.82</v>
      </c>
      <c r="M3159" s="13" t="s">
        <v>21</v>
      </c>
      <c r="N3159" s="13" t="s">
        <v>28</v>
      </c>
      <c r="O3159" s="13" t="s">
        <v>23</v>
      </c>
      <c r="P3159" s="13">
        <v>11</v>
      </c>
      <c r="Q3159" s="13">
        <v>2024</v>
      </c>
      <c r="R3159" s="15">
        <f>Raw_Data!$G3159*Raw_Data!$H3159</f>
        <v>180596.01</v>
      </c>
      <c r="S3159" s="15">
        <f>Raw_Data!$R3159*Raw_Data!$I3159/100</f>
        <v>3106.2513720000002</v>
      </c>
      <c r="T3159" s="15">
        <f>Raw_Data!$R3159-Raw_Data!$S3159</f>
        <v>177489.75862800001</v>
      </c>
      <c r="U3159" s="17">
        <f>Raw_Data!$L3159/Raw_Data!$J3159</f>
        <v>0.18722350581147915</v>
      </c>
    </row>
    <row r="3160" spans="1:21" x14ac:dyDescent="0.3">
      <c r="A3160" s="9" t="s">
        <v>3930</v>
      </c>
      <c r="B3160" s="8">
        <v>45613</v>
      </c>
      <c r="C3160" s="9" t="s">
        <v>34</v>
      </c>
      <c r="D3160" s="9" t="s">
        <v>526</v>
      </c>
      <c r="E3160" s="9" t="s">
        <v>5787</v>
      </c>
      <c r="F3160" s="9" t="s">
        <v>27</v>
      </c>
      <c r="G3160" s="9">
        <v>61932.27</v>
      </c>
      <c r="H3160" s="9">
        <v>8</v>
      </c>
      <c r="I3160" s="10">
        <v>0.89</v>
      </c>
      <c r="J3160" s="11">
        <v>495458.16</v>
      </c>
      <c r="K3160" s="9">
        <v>45471.47</v>
      </c>
      <c r="L3160" s="11">
        <v>131686.35999999999</v>
      </c>
      <c r="M3160" s="9" t="s">
        <v>21</v>
      </c>
      <c r="N3160" s="9" t="s">
        <v>28</v>
      </c>
      <c r="O3160" s="9" t="s">
        <v>23</v>
      </c>
      <c r="P3160" s="9">
        <v>11</v>
      </c>
      <c r="Q3160" s="9">
        <v>2024</v>
      </c>
      <c r="R3160" s="11">
        <f>Raw_Data!$G3160*Raw_Data!$H3160</f>
        <v>495458.16</v>
      </c>
      <c r="S3160" s="11">
        <f>Raw_Data!$R3160*Raw_Data!$I3160/100</f>
        <v>4409.5776240000005</v>
      </c>
      <c r="T3160" s="11">
        <f>Raw_Data!$R3160-Raw_Data!$S3160</f>
        <v>491048.58237599995</v>
      </c>
      <c r="U3160" s="16">
        <f>Raw_Data!$L3160/Raw_Data!$J3160</f>
        <v>0.26578704446002061</v>
      </c>
    </row>
    <row r="3161" spans="1:21" x14ac:dyDescent="0.3">
      <c r="A3161" s="13" t="s">
        <v>3931</v>
      </c>
      <c r="B3161" s="12">
        <v>45614</v>
      </c>
      <c r="C3161" s="13" t="s">
        <v>47</v>
      </c>
      <c r="D3161" s="13" t="s">
        <v>1260</v>
      </c>
      <c r="E3161" s="13" t="s">
        <v>5786</v>
      </c>
      <c r="F3161" s="13" t="s">
        <v>42</v>
      </c>
      <c r="G3161" s="13">
        <v>50434.33</v>
      </c>
      <c r="H3161" s="13">
        <v>81</v>
      </c>
      <c r="I3161" s="14">
        <v>0.88</v>
      </c>
      <c r="J3161" s="15">
        <v>4085181.05</v>
      </c>
      <c r="K3161" s="13">
        <v>35181.839999999997</v>
      </c>
      <c r="L3161" s="15">
        <v>1235451.75</v>
      </c>
      <c r="M3161" s="13" t="s">
        <v>36</v>
      </c>
      <c r="N3161" s="13" t="s">
        <v>22</v>
      </c>
      <c r="O3161" s="13" t="s">
        <v>23</v>
      </c>
      <c r="P3161" s="13">
        <v>11</v>
      </c>
      <c r="Q3161" s="13">
        <v>2024</v>
      </c>
      <c r="R3161" s="15">
        <f>Raw_Data!$G3161*Raw_Data!$H3161</f>
        <v>4085180.73</v>
      </c>
      <c r="S3161" s="15">
        <f>Raw_Data!$R3161*Raw_Data!$I3161/100</f>
        <v>35949.590424000002</v>
      </c>
      <c r="T3161" s="15">
        <f>Raw_Data!$R3161-Raw_Data!$S3161</f>
        <v>4049231.1395760002</v>
      </c>
      <c r="U3161" s="17">
        <f>Raw_Data!$L3161/Raw_Data!$J3161</f>
        <v>0.30242276532639845</v>
      </c>
    </row>
    <row r="3162" spans="1:21" x14ac:dyDescent="0.3">
      <c r="A3162" s="9" t="s">
        <v>3932</v>
      </c>
      <c r="B3162" s="8">
        <v>45614</v>
      </c>
      <c r="C3162" s="9" t="s">
        <v>47</v>
      </c>
      <c r="D3162" s="9" t="s">
        <v>1431</v>
      </c>
      <c r="E3162" s="9" t="s">
        <v>5790</v>
      </c>
      <c r="F3162" s="9" t="s">
        <v>27</v>
      </c>
      <c r="G3162" s="9">
        <v>60353.120000000003</v>
      </c>
      <c r="H3162" s="9">
        <v>10</v>
      </c>
      <c r="I3162" s="10">
        <v>2.8</v>
      </c>
      <c r="J3162" s="11">
        <v>603531.23</v>
      </c>
      <c r="K3162" s="9">
        <v>47064.480000000003</v>
      </c>
      <c r="L3162" s="11">
        <v>132886.44</v>
      </c>
      <c r="M3162" s="9" t="s">
        <v>21</v>
      </c>
      <c r="N3162" s="9" t="s">
        <v>28</v>
      </c>
      <c r="O3162" s="9" t="s">
        <v>23</v>
      </c>
      <c r="P3162" s="9">
        <v>11</v>
      </c>
      <c r="Q3162" s="9">
        <v>2024</v>
      </c>
      <c r="R3162" s="11">
        <f>Raw_Data!$G3162*Raw_Data!$H3162</f>
        <v>603531.20000000007</v>
      </c>
      <c r="S3162" s="11">
        <f>Raw_Data!$R3162*Raw_Data!$I3162/100</f>
        <v>16898.873600000003</v>
      </c>
      <c r="T3162" s="11">
        <f>Raw_Data!$R3162-Raw_Data!$S3162</f>
        <v>586632.32640000002</v>
      </c>
      <c r="U3162" s="16">
        <f>Raw_Data!$L3162/Raw_Data!$J3162</f>
        <v>0.22018154719184954</v>
      </c>
    </row>
    <row r="3163" spans="1:21" x14ac:dyDescent="0.3">
      <c r="A3163" s="13" t="s">
        <v>3933</v>
      </c>
      <c r="B3163" s="12">
        <v>45614</v>
      </c>
      <c r="C3163" s="13" t="s">
        <v>40</v>
      </c>
      <c r="D3163" s="13" t="s">
        <v>1515</v>
      </c>
      <c r="E3163" s="13" t="s">
        <v>5790</v>
      </c>
      <c r="F3163" s="13" t="s">
        <v>32</v>
      </c>
      <c r="G3163" s="13">
        <v>99139.82</v>
      </c>
      <c r="H3163" s="13">
        <v>3</v>
      </c>
      <c r="I3163" s="14">
        <v>11.08</v>
      </c>
      <c r="J3163" s="15">
        <v>297419.46000000002</v>
      </c>
      <c r="K3163" s="13">
        <v>80186.86</v>
      </c>
      <c r="L3163" s="15">
        <v>56858.87</v>
      </c>
      <c r="M3163" s="13" t="s">
        <v>21</v>
      </c>
      <c r="N3163" s="13" t="s">
        <v>22</v>
      </c>
      <c r="O3163" s="13" t="s">
        <v>29</v>
      </c>
      <c r="P3163" s="13">
        <v>11</v>
      </c>
      <c r="Q3163" s="13">
        <v>2024</v>
      </c>
      <c r="R3163" s="15">
        <f>Raw_Data!$G3163*Raw_Data!$H3163</f>
        <v>297419.46000000002</v>
      </c>
      <c r="S3163" s="15">
        <f>Raw_Data!$R3163*Raw_Data!$I3163/100</f>
        <v>32954.076168000007</v>
      </c>
      <c r="T3163" s="15">
        <f>Raw_Data!$R3163-Raw_Data!$S3163</f>
        <v>264465.38383200002</v>
      </c>
      <c r="U3163" s="17">
        <f>Raw_Data!$L3163/Raw_Data!$J3163</f>
        <v>0.1911740072421623</v>
      </c>
    </row>
    <row r="3164" spans="1:21" x14ac:dyDescent="0.3">
      <c r="A3164" s="9" t="s">
        <v>3934</v>
      </c>
      <c r="B3164" s="8">
        <v>45615</v>
      </c>
      <c r="C3164" s="9" t="s">
        <v>40</v>
      </c>
      <c r="D3164" s="9" t="s">
        <v>723</v>
      </c>
      <c r="E3164" s="9" t="s">
        <v>5788</v>
      </c>
      <c r="F3164" s="9" t="s">
        <v>20</v>
      </c>
      <c r="G3164" s="9">
        <v>110706.2</v>
      </c>
      <c r="H3164" s="9">
        <v>33</v>
      </c>
      <c r="I3164" s="10">
        <v>2.15</v>
      </c>
      <c r="J3164" s="11">
        <v>3653304.5</v>
      </c>
      <c r="K3164" s="9">
        <v>83349.759999999995</v>
      </c>
      <c r="L3164" s="11">
        <v>902762.51</v>
      </c>
      <c r="M3164" s="9" t="s">
        <v>36</v>
      </c>
      <c r="N3164" s="9" t="s">
        <v>28</v>
      </c>
      <c r="O3164" s="9" t="s">
        <v>23</v>
      </c>
      <c r="P3164" s="9">
        <v>11</v>
      </c>
      <c r="Q3164" s="9">
        <v>2024</v>
      </c>
      <c r="R3164" s="11">
        <f>Raw_Data!$G3164*Raw_Data!$H3164</f>
        <v>3653304.6</v>
      </c>
      <c r="S3164" s="11">
        <f>Raw_Data!$R3164*Raw_Data!$I3164/100</f>
        <v>78546.048899999994</v>
      </c>
      <c r="T3164" s="11">
        <f>Raw_Data!$R3164-Raw_Data!$S3164</f>
        <v>3574758.5511000003</v>
      </c>
      <c r="U3164" s="16">
        <f>Raw_Data!$L3164/Raw_Data!$J3164</f>
        <v>0.24710847672292305</v>
      </c>
    </row>
    <row r="3165" spans="1:21" x14ac:dyDescent="0.3">
      <c r="A3165" s="13" t="s">
        <v>3935</v>
      </c>
      <c r="B3165" s="12">
        <v>45615</v>
      </c>
      <c r="C3165" s="13" t="s">
        <v>25</v>
      </c>
      <c r="D3165" s="13" t="s">
        <v>1127</v>
      </c>
      <c r="E3165" s="13" t="s">
        <v>5786</v>
      </c>
      <c r="F3165" s="13" t="s">
        <v>42</v>
      </c>
      <c r="G3165" s="13">
        <v>90420.13</v>
      </c>
      <c r="H3165" s="13">
        <v>48</v>
      </c>
      <c r="I3165" s="14">
        <v>5.1100000000000003</v>
      </c>
      <c r="J3165" s="15">
        <v>4340166.04</v>
      </c>
      <c r="K3165" s="13">
        <v>66229.960000000006</v>
      </c>
      <c r="L3165" s="15">
        <v>1161127.8400000001</v>
      </c>
      <c r="M3165" s="13" t="s">
        <v>36</v>
      </c>
      <c r="N3165" s="13" t="s">
        <v>22</v>
      </c>
      <c r="O3165" s="13" t="s">
        <v>23</v>
      </c>
      <c r="P3165" s="13">
        <v>11</v>
      </c>
      <c r="Q3165" s="13">
        <v>2024</v>
      </c>
      <c r="R3165" s="15">
        <f>Raw_Data!$G3165*Raw_Data!$H3165</f>
        <v>4340166.24</v>
      </c>
      <c r="S3165" s="15">
        <f>Raw_Data!$R3165*Raw_Data!$I3165/100</f>
        <v>221782.49486400001</v>
      </c>
      <c r="T3165" s="15">
        <f>Raw_Data!$R3165-Raw_Data!$S3165</f>
        <v>4118383.7451360002</v>
      </c>
      <c r="U3165" s="17">
        <f>Raw_Data!$L3165/Raw_Data!$J3165</f>
        <v>0.26753074175014746</v>
      </c>
    </row>
    <row r="3166" spans="1:21" x14ac:dyDescent="0.3">
      <c r="A3166" s="9" t="s">
        <v>3936</v>
      </c>
      <c r="B3166" s="8">
        <v>45616</v>
      </c>
      <c r="C3166" s="9" t="s">
        <v>34</v>
      </c>
      <c r="D3166" s="9" t="s">
        <v>242</v>
      </c>
      <c r="E3166" s="9" t="s">
        <v>5786</v>
      </c>
      <c r="F3166" s="9" t="s">
        <v>42</v>
      </c>
      <c r="G3166" s="9">
        <v>64948.97</v>
      </c>
      <c r="H3166" s="9">
        <v>45</v>
      </c>
      <c r="I3166" s="10">
        <v>21.89</v>
      </c>
      <c r="J3166" s="11">
        <v>2922703.48</v>
      </c>
      <c r="K3166" s="9">
        <v>45672.42</v>
      </c>
      <c r="L3166" s="11">
        <v>867444.66</v>
      </c>
      <c r="M3166" s="9" t="s">
        <v>36</v>
      </c>
      <c r="N3166" s="9" t="s">
        <v>22</v>
      </c>
      <c r="O3166" s="9" t="s">
        <v>29</v>
      </c>
      <c r="P3166" s="9">
        <v>11</v>
      </c>
      <c r="Q3166" s="9">
        <v>2024</v>
      </c>
      <c r="R3166" s="11">
        <f>Raw_Data!$G3166*Raw_Data!$H3166</f>
        <v>2922703.65</v>
      </c>
      <c r="S3166" s="11">
        <f>Raw_Data!$R3166*Raw_Data!$I3166/100</f>
        <v>639779.82898500003</v>
      </c>
      <c r="T3166" s="11">
        <f>Raw_Data!$R3166-Raw_Data!$S3166</f>
        <v>2282923.8210149999</v>
      </c>
      <c r="U3166" s="16">
        <f>Raw_Data!$L3166/Raw_Data!$J3166</f>
        <v>0.2967953013146582</v>
      </c>
    </row>
    <row r="3167" spans="1:21" x14ac:dyDescent="0.3">
      <c r="A3167" s="13" t="s">
        <v>3937</v>
      </c>
      <c r="B3167" s="12">
        <v>45616</v>
      </c>
      <c r="C3167" s="13" t="s">
        <v>40</v>
      </c>
      <c r="D3167" s="13" t="s">
        <v>2821</v>
      </c>
      <c r="E3167" s="13" t="s">
        <v>5786</v>
      </c>
      <c r="F3167" s="13" t="s">
        <v>20</v>
      </c>
      <c r="G3167" s="13">
        <v>109088.15</v>
      </c>
      <c r="H3167" s="13">
        <v>30</v>
      </c>
      <c r="I3167" s="14">
        <v>4</v>
      </c>
      <c r="J3167" s="15">
        <v>3272644.5</v>
      </c>
      <c r="K3167" s="13">
        <v>92312.74</v>
      </c>
      <c r="L3167" s="15">
        <v>503262.41</v>
      </c>
      <c r="M3167" s="13" t="s">
        <v>36</v>
      </c>
      <c r="N3167" s="13" t="s">
        <v>22</v>
      </c>
      <c r="O3167" s="13" t="s">
        <v>23</v>
      </c>
      <c r="P3167" s="13">
        <v>11</v>
      </c>
      <c r="Q3167" s="13">
        <v>2024</v>
      </c>
      <c r="R3167" s="15">
        <f>Raw_Data!$G3167*Raw_Data!$H3167</f>
        <v>3272644.5</v>
      </c>
      <c r="S3167" s="15">
        <f>Raw_Data!$R3167*Raw_Data!$I3167/100</f>
        <v>130905.78</v>
      </c>
      <c r="T3167" s="15">
        <f>Raw_Data!$R3167-Raw_Data!$S3167</f>
        <v>3141738.72</v>
      </c>
      <c r="U3167" s="17">
        <f>Raw_Data!$L3167/Raw_Data!$J3167</f>
        <v>0.15377851459270933</v>
      </c>
    </row>
    <row r="3168" spans="1:21" x14ac:dyDescent="0.3">
      <c r="A3168" s="9" t="s">
        <v>3938</v>
      </c>
      <c r="B3168" s="8">
        <v>45616</v>
      </c>
      <c r="C3168" s="9" t="s">
        <v>18</v>
      </c>
      <c r="D3168" s="9" t="s">
        <v>1685</v>
      </c>
      <c r="E3168" s="9" t="s">
        <v>5789</v>
      </c>
      <c r="F3168" s="9" t="s">
        <v>42</v>
      </c>
      <c r="G3168" s="9">
        <v>67466.16</v>
      </c>
      <c r="H3168" s="9">
        <v>42</v>
      </c>
      <c r="I3168" s="10">
        <v>2.6</v>
      </c>
      <c r="J3168" s="11">
        <v>2833578.68</v>
      </c>
      <c r="K3168" s="9">
        <v>47666.09</v>
      </c>
      <c r="L3168" s="11">
        <v>831603.09</v>
      </c>
      <c r="M3168" s="9" t="s">
        <v>36</v>
      </c>
      <c r="N3168" s="9" t="s">
        <v>45</v>
      </c>
      <c r="O3168" s="9" t="s">
        <v>23</v>
      </c>
      <c r="P3168" s="9">
        <v>11</v>
      </c>
      <c r="Q3168" s="9">
        <v>2024</v>
      </c>
      <c r="R3168" s="11">
        <f>Raw_Data!$G3168*Raw_Data!$H3168</f>
        <v>2833578.72</v>
      </c>
      <c r="S3168" s="11">
        <f>Raw_Data!$R3168*Raw_Data!$I3168/100</f>
        <v>73673.046720000013</v>
      </c>
      <c r="T3168" s="11">
        <f>Raw_Data!$R3168-Raw_Data!$S3168</f>
        <v>2759905.6732800002</v>
      </c>
      <c r="U3168" s="16">
        <f>Raw_Data!$L3168/Raw_Data!$J3168</f>
        <v>0.29348155950975746</v>
      </c>
    </row>
    <row r="3169" spans="1:21" x14ac:dyDescent="0.3">
      <c r="A3169" s="13" t="s">
        <v>3939</v>
      </c>
      <c r="B3169" s="12">
        <v>45616</v>
      </c>
      <c r="C3169" s="13" t="s">
        <v>34</v>
      </c>
      <c r="D3169" s="13" t="s">
        <v>916</v>
      </c>
      <c r="E3169" s="13" t="s">
        <v>5788</v>
      </c>
      <c r="F3169" s="13" t="s">
        <v>20</v>
      </c>
      <c r="G3169" s="13">
        <v>70240.42</v>
      </c>
      <c r="H3169" s="13">
        <v>4</v>
      </c>
      <c r="I3169" s="14">
        <v>13.26</v>
      </c>
      <c r="J3169" s="15">
        <v>280961.67</v>
      </c>
      <c r="K3169" s="13">
        <v>58225.93</v>
      </c>
      <c r="L3169" s="15">
        <v>48057.95</v>
      </c>
      <c r="M3169" s="13" t="s">
        <v>21</v>
      </c>
      <c r="N3169" s="13" t="s">
        <v>28</v>
      </c>
      <c r="O3169" s="13" t="s">
        <v>29</v>
      </c>
      <c r="P3169" s="13">
        <v>11</v>
      </c>
      <c r="Q3169" s="13">
        <v>2024</v>
      </c>
      <c r="R3169" s="15">
        <f>Raw_Data!$G3169*Raw_Data!$H3169</f>
        <v>280961.68</v>
      </c>
      <c r="S3169" s="15">
        <f>Raw_Data!$R3169*Raw_Data!$I3169/100</f>
        <v>37255.518767999994</v>
      </c>
      <c r="T3169" s="15">
        <f>Raw_Data!$R3169-Raw_Data!$S3169</f>
        <v>243706.16123199998</v>
      </c>
      <c r="U3169" s="17">
        <f>Raw_Data!$L3169/Raw_Data!$J3169</f>
        <v>0.17104806502609413</v>
      </c>
    </row>
    <row r="3170" spans="1:21" x14ac:dyDescent="0.3">
      <c r="A3170" s="9" t="s">
        <v>3940</v>
      </c>
      <c r="B3170" s="8">
        <v>45616</v>
      </c>
      <c r="C3170" s="9" t="s">
        <v>47</v>
      </c>
      <c r="D3170" s="9" t="s">
        <v>2976</v>
      </c>
      <c r="E3170" s="9" t="s">
        <v>5785</v>
      </c>
      <c r="F3170" s="9" t="s">
        <v>55</v>
      </c>
      <c r="G3170" s="9">
        <v>45743.88</v>
      </c>
      <c r="H3170" s="9">
        <v>32</v>
      </c>
      <c r="I3170" s="10">
        <v>3.07</v>
      </c>
      <c r="J3170" s="11">
        <v>1463804.2</v>
      </c>
      <c r="K3170" s="9">
        <v>32958.36</v>
      </c>
      <c r="L3170" s="11">
        <v>409136.81</v>
      </c>
      <c r="M3170" s="9" t="s">
        <v>36</v>
      </c>
      <c r="N3170" s="9" t="s">
        <v>28</v>
      </c>
      <c r="O3170" s="9" t="s">
        <v>23</v>
      </c>
      <c r="P3170" s="9">
        <v>11</v>
      </c>
      <c r="Q3170" s="9">
        <v>2024</v>
      </c>
      <c r="R3170" s="11">
        <f>Raw_Data!$G3170*Raw_Data!$H3170</f>
        <v>1463804.16</v>
      </c>
      <c r="S3170" s="11">
        <f>Raw_Data!$R3170*Raw_Data!$I3170/100</f>
        <v>44938.78771199999</v>
      </c>
      <c r="T3170" s="11">
        <f>Raw_Data!$R3170-Raw_Data!$S3170</f>
        <v>1418865.3722879998</v>
      </c>
      <c r="U3170" s="16">
        <f>Raw_Data!$L3170/Raw_Data!$J3170</f>
        <v>0.27950241569193474</v>
      </c>
    </row>
    <row r="3171" spans="1:21" x14ac:dyDescent="0.3">
      <c r="A3171" s="13" t="s">
        <v>3941</v>
      </c>
      <c r="B3171" s="12">
        <v>45616</v>
      </c>
      <c r="C3171" s="13" t="s">
        <v>18</v>
      </c>
      <c r="D3171" s="13" t="s">
        <v>66</v>
      </c>
      <c r="E3171" s="13" t="s">
        <v>5787</v>
      </c>
      <c r="F3171" s="13" t="s">
        <v>42</v>
      </c>
      <c r="G3171" s="13">
        <v>74715.64</v>
      </c>
      <c r="H3171" s="13">
        <v>6</v>
      </c>
      <c r="I3171" s="14">
        <v>5.64</v>
      </c>
      <c r="J3171" s="15">
        <v>448293.86</v>
      </c>
      <c r="K3171" s="13">
        <v>56075.519999999997</v>
      </c>
      <c r="L3171" s="15">
        <v>111840.76</v>
      </c>
      <c r="M3171" s="13" t="s">
        <v>21</v>
      </c>
      <c r="N3171" s="13" t="s">
        <v>58</v>
      </c>
      <c r="O3171" s="13" t="s">
        <v>23</v>
      </c>
      <c r="P3171" s="13">
        <v>11</v>
      </c>
      <c r="Q3171" s="13">
        <v>2024</v>
      </c>
      <c r="R3171" s="15">
        <f>Raw_Data!$G3171*Raw_Data!$H3171</f>
        <v>448293.83999999997</v>
      </c>
      <c r="S3171" s="15">
        <f>Raw_Data!$R3171*Raw_Data!$I3171/100</f>
        <v>25283.772575999996</v>
      </c>
      <c r="T3171" s="15">
        <f>Raw_Data!$R3171-Raw_Data!$S3171</f>
        <v>423010.06742399995</v>
      </c>
      <c r="U3171" s="17">
        <f>Raw_Data!$L3171/Raw_Data!$J3171</f>
        <v>0.24948090968723061</v>
      </c>
    </row>
    <row r="3172" spans="1:21" x14ac:dyDescent="0.3">
      <c r="A3172" s="9" t="s">
        <v>3942</v>
      </c>
      <c r="B3172" s="8">
        <v>45616</v>
      </c>
      <c r="C3172" s="9" t="s">
        <v>40</v>
      </c>
      <c r="D3172" s="9" t="s">
        <v>519</v>
      </c>
      <c r="E3172" s="9" t="s">
        <v>5787</v>
      </c>
      <c r="F3172" s="9" t="s">
        <v>55</v>
      </c>
      <c r="G3172" s="9">
        <v>100469.69</v>
      </c>
      <c r="H3172" s="9">
        <v>43</v>
      </c>
      <c r="I3172" s="10">
        <v>3.46</v>
      </c>
      <c r="J3172" s="11">
        <v>4320196.59</v>
      </c>
      <c r="K3172" s="9">
        <v>68130.83</v>
      </c>
      <c r="L3172" s="11">
        <v>1390571.08</v>
      </c>
      <c r="M3172" s="9" t="s">
        <v>36</v>
      </c>
      <c r="N3172" s="9" t="s">
        <v>28</v>
      </c>
      <c r="O3172" s="9" t="s">
        <v>23</v>
      </c>
      <c r="P3172" s="9">
        <v>11</v>
      </c>
      <c r="Q3172" s="9">
        <v>2024</v>
      </c>
      <c r="R3172" s="11">
        <f>Raw_Data!$G3172*Raw_Data!$H3172</f>
        <v>4320196.67</v>
      </c>
      <c r="S3172" s="11">
        <f>Raw_Data!$R3172*Raw_Data!$I3172/100</f>
        <v>149478.80478199999</v>
      </c>
      <c r="T3172" s="11">
        <f>Raw_Data!$R3172-Raw_Data!$S3172</f>
        <v>4170717.865218</v>
      </c>
      <c r="U3172" s="16">
        <f>Raw_Data!$L3172/Raw_Data!$J3172</f>
        <v>0.32187680607377178</v>
      </c>
    </row>
    <row r="3173" spans="1:21" x14ac:dyDescent="0.3">
      <c r="A3173" s="13" t="s">
        <v>3943</v>
      </c>
      <c r="B3173" s="12">
        <v>45617</v>
      </c>
      <c r="C3173" s="13" t="s">
        <v>25</v>
      </c>
      <c r="D3173" s="13" t="s">
        <v>536</v>
      </c>
      <c r="E3173" s="13" t="s">
        <v>5785</v>
      </c>
      <c r="F3173" s="13" t="s">
        <v>27</v>
      </c>
      <c r="G3173" s="13">
        <v>131942.01</v>
      </c>
      <c r="H3173" s="13">
        <v>71</v>
      </c>
      <c r="I3173" s="14">
        <v>4</v>
      </c>
      <c r="J3173" s="15">
        <v>9367882.6099999994</v>
      </c>
      <c r="K3173" s="13">
        <v>107856.27</v>
      </c>
      <c r="L3173" s="15">
        <v>1710087.1</v>
      </c>
      <c r="M3173" s="13" t="s">
        <v>36</v>
      </c>
      <c r="N3173" s="13" t="s">
        <v>45</v>
      </c>
      <c r="O3173" s="13" t="s">
        <v>23</v>
      </c>
      <c r="P3173" s="13">
        <v>11</v>
      </c>
      <c r="Q3173" s="13">
        <v>2024</v>
      </c>
      <c r="R3173" s="15">
        <f>Raw_Data!$G3173*Raw_Data!$H3173</f>
        <v>9367882.7100000009</v>
      </c>
      <c r="S3173" s="15">
        <f>Raw_Data!$R3173*Raw_Data!$I3173/100</f>
        <v>374715.30840000004</v>
      </c>
      <c r="T3173" s="15">
        <f>Raw_Data!$R3173-Raw_Data!$S3173</f>
        <v>8993167.4016000014</v>
      </c>
      <c r="U3173" s="17">
        <f>Raw_Data!$L3173/Raw_Data!$J3173</f>
        <v>0.18254787887441304</v>
      </c>
    </row>
    <row r="3174" spans="1:21" x14ac:dyDescent="0.3">
      <c r="A3174" s="9" t="s">
        <v>3944</v>
      </c>
      <c r="B3174" s="8">
        <v>45617</v>
      </c>
      <c r="C3174" s="9" t="s">
        <v>47</v>
      </c>
      <c r="D3174" s="9" t="s">
        <v>825</v>
      </c>
      <c r="E3174" s="9" t="s">
        <v>5789</v>
      </c>
      <c r="F3174" s="9" t="s">
        <v>32</v>
      </c>
      <c r="G3174" s="9">
        <v>60257.41</v>
      </c>
      <c r="H3174" s="9">
        <v>5</v>
      </c>
      <c r="I3174" s="10">
        <v>2.4</v>
      </c>
      <c r="J3174" s="11">
        <v>301287.07</v>
      </c>
      <c r="K3174" s="9">
        <v>51748.79</v>
      </c>
      <c r="L3174" s="11">
        <v>42543.11</v>
      </c>
      <c r="M3174" s="9" t="s">
        <v>21</v>
      </c>
      <c r="N3174" s="9" t="s">
        <v>58</v>
      </c>
      <c r="O3174" s="9" t="s">
        <v>23</v>
      </c>
      <c r="P3174" s="9">
        <v>11</v>
      </c>
      <c r="Q3174" s="9">
        <v>2024</v>
      </c>
      <c r="R3174" s="11">
        <f>Raw_Data!$G3174*Raw_Data!$H3174</f>
        <v>301287.05000000005</v>
      </c>
      <c r="S3174" s="11">
        <f>Raw_Data!$R3174*Raw_Data!$I3174/100</f>
        <v>7230.8892000000005</v>
      </c>
      <c r="T3174" s="11">
        <f>Raw_Data!$R3174-Raw_Data!$S3174</f>
        <v>294056.16080000007</v>
      </c>
      <c r="U3174" s="16">
        <f>Raw_Data!$L3174/Raw_Data!$J3174</f>
        <v>0.14120456613023585</v>
      </c>
    </row>
    <row r="3175" spans="1:21" x14ac:dyDescent="0.3">
      <c r="A3175" s="13" t="s">
        <v>3945</v>
      </c>
      <c r="B3175" s="12">
        <v>45617</v>
      </c>
      <c r="C3175" s="13" t="s">
        <v>18</v>
      </c>
      <c r="D3175" s="13" t="s">
        <v>1376</v>
      </c>
      <c r="E3175" s="13" t="s">
        <v>5787</v>
      </c>
      <c r="F3175" s="13" t="s">
        <v>42</v>
      </c>
      <c r="G3175" s="13">
        <v>58337.02</v>
      </c>
      <c r="H3175" s="13">
        <v>1</v>
      </c>
      <c r="I3175" s="14">
        <v>3.9</v>
      </c>
      <c r="J3175" s="15">
        <v>58337.02</v>
      </c>
      <c r="K3175" s="13">
        <v>40028.19</v>
      </c>
      <c r="L3175" s="15">
        <v>18308.830000000002</v>
      </c>
      <c r="M3175" s="13" t="s">
        <v>21</v>
      </c>
      <c r="N3175" s="13" t="s">
        <v>22</v>
      </c>
      <c r="O3175" s="13" t="s">
        <v>23</v>
      </c>
      <c r="P3175" s="13">
        <v>11</v>
      </c>
      <c r="Q3175" s="13">
        <v>2024</v>
      </c>
      <c r="R3175" s="15">
        <f>Raw_Data!$G3175*Raw_Data!$H3175</f>
        <v>58337.02</v>
      </c>
      <c r="S3175" s="15">
        <f>Raw_Data!$R3175*Raw_Data!$I3175/100</f>
        <v>2275.1437799999999</v>
      </c>
      <c r="T3175" s="15">
        <f>Raw_Data!$R3175-Raw_Data!$S3175</f>
        <v>56061.876219999998</v>
      </c>
      <c r="U3175" s="17">
        <f>Raw_Data!$L3175/Raw_Data!$J3175</f>
        <v>0.31384582208690132</v>
      </c>
    </row>
    <row r="3176" spans="1:21" x14ac:dyDescent="0.3">
      <c r="A3176" s="9" t="s">
        <v>3946</v>
      </c>
      <c r="B3176" s="8">
        <v>45618</v>
      </c>
      <c r="C3176" s="9" t="s">
        <v>47</v>
      </c>
      <c r="D3176" s="9" t="s">
        <v>608</v>
      </c>
      <c r="E3176" s="9" t="s">
        <v>5788</v>
      </c>
      <c r="F3176" s="9" t="s">
        <v>42</v>
      </c>
      <c r="G3176" s="9">
        <v>59618.080000000002</v>
      </c>
      <c r="H3176" s="9">
        <v>4</v>
      </c>
      <c r="I3176" s="10">
        <v>0.84</v>
      </c>
      <c r="J3176" s="11">
        <v>238472.34</v>
      </c>
      <c r="K3176" s="9">
        <v>39966.31</v>
      </c>
      <c r="L3176" s="11">
        <v>78607.11</v>
      </c>
      <c r="M3176" s="9" t="s">
        <v>21</v>
      </c>
      <c r="N3176" s="9" t="s">
        <v>28</v>
      </c>
      <c r="O3176" s="9" t="s">
        <v>23</v>
      </c>
      <c r="P3176" s="9">
        <v>11</v>
      </c>
      <c r="Q3176" s="9">
        <v>2024</v>
      </c>
      <c r="R3176" s="11">
        <f>Raw_Data!$G3176*Raw_Data!$H3176</f>
        <v>238472.32000000001</v>
      </c>
      <c r="S3176" s="11">
        <f>Raw_Data!$R3176*Raw_Data!$I3176/100</f>
        <v>2003.167488</v>
      </c>
      <c r="T3176" s="11">
        <f>Raw_Data!$R3176-Raw_Data!$S3176</f>
        <v>236469.152512</v>
      </c>
      <c r="U3176" s="16">
        <f>Raw_Data!$L3176/Raw_Data!$J3176</f>
        <v>0.32962778827934514</v>
      </c>
    </row>
    <row r="3177" spans="1:21" x14ac:dyDescent="0.3">
      <c r="A3177" s="13" t="s">
        <v>3947</v>
      </c>
      <c r="B3177" s="12">
        <v>45618</v>
      </c>
      <c r="C3177" s="13" t="s">
        <v>18</v>
      </c>
      <c r="D3177" s="13" t="s">
        <v>2033</v>
      </c>
      <c r="E3177" s="13" t="s">
        <v>5785</v>
      </c>
      <c r="F3177" s="13" t="s">
        <v>20</v>
      </c>
      <c r="G3177" s="13">
        <v>61971.56</v>
      </c>
      <c r="H3177" s="13">
        <v>1</v>
      </c>
      <c r="I3177" s="14">
        <v>0.95</v>
      </c>
      <c r="J3177" s="15">
        <v>61971.56</v>
      </c>
      <c r="K3177" s="13">
        <v>50291.23</v>
      </c>
      <c r="L3177" s="15">
        <v>11680.33</v>
      </c>
      <c r="M3177" s="13" t="s">
        <v>21</v>
      </c>
      <c r="N3177" s="13" t="s">
        <v>28</v>
      </c>
      <c r="O3177" s="13" t="s">
        <v>23</v>
      </c>
      <c r="P3177" s="13">
        <v>11</v>
      </c>
      <c r="Q3177" s="13">
        <v>2024</v>
      </c>
      <c r="R3177" s="15">
        <f>Raw_Data!$G3177*Raw_Data!$H3177</f>
        <v>61971.56</v>
      </c>
      <c r="S3177" s="15">
        <f>Raw_Data!$R3177*Raw_Data!$I3177/100</f>
        <v>588.72982000000002</v>
      </c>
      <c r="T3177" s="15">
        <f>Raw_Data!$R3177-Raw_Data!$S3177</f>
        <v>61382.830179999997</v>
      </c>
      <c r="U3177" s="17">
        <f>Raw_Data!$L3177/Raw_Data!$J3177</f>
        <v>0.18847887643945063</v>
      </c>
    </row>
    <row r="3178" spans="1:21" x14ac:dyDescent="0.3">
      <c r="A3178" s="9" t="s">
        <v>3948</v>
      </c>
      <c r="B3178" s="8">
        <v>45618</v>
      </c>
      <c r="C3178" s="9" t="s">
        <v>34</v>
      </c>
      <c r="D3178" s="9" t="s">
        <v>219</v>
      </c>
      <c r="E3178" s="9" t="s">
        <v>5785</v>
      </c>
      <c r="F3178" s="9" t="s">
        <v>32</v>
      </c>
      <c r="G3178" s="9">
        <v>78738.39</v>
      </c>
      <c r="H3178" s="9">
        <v>30</v>
      </c>
      <c r="I3178" s="10">
        <v>0.14000000000000001</v>
      </c>
      <c r="J3178" s="11">
        <v>2362151.84</v>
      </c>
      <c r="K3178" s="9">
        <v>65236.07</v>
      </c>
      <c r="L3178" s="11">
        <v>405069.73</v>
      </c>
      <c r="M3178" s="9" t="s">
        <v>36</v>
      </c>
      <c r="N3178" s="9" t="s">
        <v>28</v>
      </c>
      <c r="O3178" s="9" t="s">
        <v>23</v>
      </c>
      <c r="P3178" s="9">
        <v>11</v>
      </c>
      <c r="Q3178" s="9">
        <v>2024</v>
      </c>
      <c r="R3178" s="11">
        <f>Raw_Data!$G3178*Raw_Data!$H3178</f>
        <v>2362151.7000000002</v>
      </c>
      <c r="S3178" s="11">
        <f>Raw_Data!$R3178*Raw_Data!$I3178/100</f>
        <v>3307.0123800000006</v>
      </c>
      <c r="T3178" s="11">
        <f>Raw_Data!$R3178-Raw_Data!$S3178</f>
        <v>2358844.68762</v>
      </c>
      <c r="U3178" s="16">
        <f>Raw_Data!$L3178/Raw_Data!$J3178</f>
        <v>0.17148335815702687</v>
      </c>
    </row>
    <row r="3179" spans="1:21" x14ac:dyDescent="0.3">
      <c r="A3179" s="13" t="s">
        <v>3949</v>
      </c>
      <c r="B3179" s="12">
        <v>45619</v>
      </c>
      <c r="C3179" s="13" t="s">
        <v>40</v>
      </c>
      <c r="D3179" s="13" t="s">
        <v>344</v>
      </c>
      <c r="E3179" s="13" t="s">
        <v>5785</v>
      </c>
      <c r="F3179" s="13" t="s">
        <v>42</v>
      </c>
      <c r="G3179" s="13">
        <v>101744.99</v>
      </c>
      <c r="H3179" s="13">
        <v>3</v>
      </c>
      <c r="I3179" s="14">
        <v>13.22</v>
      </c>
      <c r="J3179" s="15">
        <v>305234.98</v>
      </c>
      <c r="K3179" s="13">
        <v>78048.73</v>
      </c>
      <c r="L3179" s="15">
        <v>71088.78</v>
      </c>
      <c r="M3179" s="13" t="s">
        <v>21</v>
      </c>
      <c r="N3179" s="13" t="s">
        <v>22</v>
      </c>
      <c r="O3179" s="13" t="s">
        <v>29</v>
      </c>
      <c r="P3179" s="13">
        <v>11</v>
      </c>
      <c r="Q3179" s="13">
        <v>2024</v>
      </c>
      <c r="R3179" s="15">
        <f>Raw_Data!$G3179*Raw_Data!$H3179</f>
        <v>305234.97000000003</v>
      </c>
      <c r="S3179" s="15">
        <f>Raw_Data!$R3179*Raw_Data!$I3179/100</f>
        <v>40352.063034000006</v>
      </c>
      <c r="T3179" s="15">
        <f>Raw_Data!$R3179-Raw_Data!$S3179</f>
        <v>264882.90696600004</v>
      </c>
      <c r="U3179" s="17">
        <f>Raw_Data!$L3179/Raw_Data!$J3179</f>
        <v>0.23289853607211075</v>
      </c>
    </row>
    <row r="3180" spans="1:21" x14ac:dyDescent="0.3">
      <c r="A3180" s="9" t="s">
        <v>3950</v>
      </c>
      <c r="B3180" s="8">
        <v>45619</v>
      </c>
      <c r="C3180" s="9" t="s">
        <v>47</v>
      </c>
      <c r="D3180" s="9" t="s">
        <v>576</v>
      </c>
      <c r="E3180" s="9" t="s">
        <v>5785</v>
      </c>
      <c r="F3180" s="9" t="s">
        <v>27</v>
      </c>
      <c r="G3180" s="9">
        <v>39998.559999999998</v>
      </c>
      <c r="H3180" s="9">
        <v>1</v>
      </c>
      <c r="I3180" s="10">
        <v>4</v>
      </c>
      <c r="J3180" s="11">
        <v>39998.559999999998</v>
      </c>
      <c r="K3180" s="9">
        <v>31353.49</v>
      </c>
      <c r="L3180" s="11">
        <v>8645.07</v>
      </c>
      <c r="M3180" s="9" t="s">
        <v>21</v>
      </c>
      <c r="N3180" s="9" t="s">
        <v>28</v>
      </c>
      <c r="O3180" s="9" t="s">
        <v>23</v>
      </c>
      <c r="P3180" s="9">
        <v>11</v>
      </c>
      <c r="Q3180" s="9">
        <v>2024</v>
      </c>
      <c r="R3180" s="11">
        <f>Raw_Data!$G3180*Raw_Data!$H3180</f>
        <v>39998.559999999998</v>
      </c>
      <c r="S3180" s="11">
        <f>Raw_Data!$R3180*Raw_Data!$I3180/100</f>
        <v>1599.9423999999999</v>
      </c>
      <c r="T3180" s="11">
        <f>Raw_Data!$R3180-Raw_Data!$S3180</f>
        <v>38398.617599999998</v>
      </c>
      <c r="U3180" s="16">
        <f>Raw_Data!$L3180/Raw_Data!$J3180</f>
        <v>0.21613453084311035</v>
      </c>
    </row>
    <row r="3181" spans="1:21" x14ac:dyDescent="0.3">
      <c r="A3181" s="13" t="s">
        <v>3951</v>
      </c>
      <c r="B3181" s="12">
        <v>45619</v>
      </c>
      <c r="C3181" s="13" t="s">
        <v>40</v>
      </c>
      <c r="D3181" s="13" t="s">
        <v>519</v>
      </c>
      <c r="E3181" s="13" t="s">
        <v>5788</v>
      </c>
      <c r="F3181" s="13" t="s">
        <v>32</v>
      </c>
      <c r="G3181" s="13">
        <v>91592.88</v>
      </c>
      <c r="H3181" s="13">
        <v>3</v>
      </c>
      <c r="I3181" s="14">
        <v>4.05</v>
      </c>
      <c r="J3181" s="15">
        <v>274778.63</v>
      </c>
      <c r="K3181" s="13">
        <v>73632.759999999995</v>
      </c>
      <c r="L3181" s="15">
        <v>53880.35</v>
      </c>
      <c r="M3181" s="13" t="s">
        <v>21</v>
      </c>
      <c r="N3181" s="13" t="s">
        <v>28</v>
      </c>
      <c r="O3181" s="13" t="s">
        <v>23</v>
      </c>
      <c r="P3181" s="13">
        <v>11</v>
      </c>
      <c r="Q3181" s="13">
        <v>2024</v>
      </c>
      <c r="R3181" s="15">
        <f>Raw_Data!$G3181*Raw_Data!$H3181</f>
        <v>274778.64</v>
      </c>
      <c r="S3181" s="15">
        <f>Raw_Data!$R3181*Raw_Data!$I3181/100</f>
        <v>11128.53492</v>
      </c>
      <c r="T3181" s="15">
        <f>Raw_Data!$R3181-Raw_Data!$S3181</f>
        <v>263650.10508000001</v>
      </c>
      <c r="U3181" s="17">
        <f>Raw_Data!$L3181/Raw_Data!$J3181</f>
        <v>0.19608639143444306</v>
      </c>
    </row>
    <row r="3182" spans="1:21" x14ac:dyDescent="0.3">
      <c r="A3182" s="9" t="s">
        <v>3952</v>
      </c>
      <c r="B3182" s="8">
        <v>45619</v>
      </c>
      <c r="C3182" s="9" t="s">
        <v>40</v>
      </c>
      <c r="D3182" s="9" t="s">
        <v>1000</v>
      </c>
      <c r="E3182" s="9" t="s">
        <v>5785</v>
      </c>
      <c r="F3182" s="9" t="s">
        <v>20</v>
      </c>
      <c r="G3182" s="9">
        <v>79235.67</v>
      </c>
      <c r="H3182" s="9">
        <v>8</v>
      </c>
      <c r="I3182" s="10">
        <v>15.19</v>
      </c>
      <c r="J3182" s="11">
        <v>633885.4</v>
      </c>
      <c r="K3182" s="9">
        <v>63020.74</v>
      </c>
      <c r="L3182" s="11">
        <v>129719.49</v>
      </c>
      <c r="M3182" s="9" t="s">
        <v>21</v>
      </c>
      <c r="N3182" s="9" t="s">
        <v>22</v>
      </c>
      <c r="O3182" s="9" t="s">
        <v>29</v>
      </c>
      <c r="P3182" s="9">
        <v>11</v>
      </c>
      <c r="Q3182" s="9">
        <v>2024</v>
      </c>
      <c r="R3182" s="11">
        <f>Raw_Data!$G3182*Raw_Data!$H3182</f>
        <v>633885.36</v>
      </c>
      <c r="S3182" s="11">
        <f>Raw_Data!$R3182*Raw_Data!$I3182/100</f>
        <v>96287.186184000006</v>
      </c>
      <c r="T3182" s="11">
        <f>Raw_Data!$R3182-Raw_Data!$S3182</f>
        <v>537598.17381599999</v>
      </c>
      <c r="U3182" s="16">
        <f>Raw_Data!$L3182/Raw_Data!$J3182</f>
        <v>0.20464186428650982</v>
      </c>
    </row>
    <row r="3183" spans="1:21" x14ac:dyDescent="0.3">
      <c r="A3183" s="13" t="s">
        <v>3953</v>
      </c>
      <c r="B3183" s="12">
        <v>45619</v>
      </c>
      <c r="C3183" s="13" t="s">
        <v>40</v>
      </c>
      <c r="D3183" s="13" t="s">
        <v>1968</v>
      </c>
      <c r="E3183" s="13" t="s">
        <v>5786</v>
      </c>
      <c r="F3183" s="13" t="s">
        <v>32</v>
      </c>
      <c r="G3183" s="13">
        <v>95881.26</v>
      </c>
      <c r="H3183" s="13">
        <v>90</v>
      </c>
      <c r="I3183" s="14">
        <v>1.7</v>
      </c>
      <c r="J3183" s="15">
        <v>8629313.8000000007</v>
      </c>
      <c r="K3183" s="13">
        <v>76338.679999999993</v>
      </c>
      <c r="L3183" s="15">
        <v>1758833.03</v>
      </c>
      <c r="M3183" s="13" t="s">
        <v>36</v>
      </c>
      <c r="N3183" s="13" t="s">
        <v>28</v>
      </c>
      <c r="O3183" s="13" t="s">
        <v>23</v>
      </c>
      <c r="P3183" s="13">
        <v>11</v>
      </c>
      <c r="Q3183" s="13">
        <v>2024</v>
      </c>
      <c r="R3183" s="15">
        <f>Raw_Data!$G3183*Raw_Data!$H3183</f>
        <v>8629313.4000000004</v>
      </c>
      <c r="S3183" s="15">
        <f>Raw_Data!$R3183*Raw_Data!$I3183/100</f>
        <v>146698.3278</v>
      </c>
      <c r="T3183" s="15">
        <f>Raw_Data!$R3183-Raw_Data!$S3183</f>
        <v>8482615.0722000003</v>
      </c>
      <c r="U3183" s="17">
        <f>Raw_Data!$L3183/Raw_Data!$J3183</f>
        <v>0.2038207290595922</v>
      </c>
    </row>
    <row r="3184" spans="1:21" x14ac:dyDescent="0.3">
      <c r="A3184" s="9" t="s">
        <v>3954</v>
      </c>
      <c r="B3184" s="8">
        <v>45619</v>
      </c>
      <c r="C3184" s="9" t="s">
        <v>47</v>
      </c>
      <c r="D3184" s="9" t="s">
        <v>3708</v>
      </c>
      <c r="E3184" s="9" t="s">
        <v>5790</v>
      </c>
      <c r="F3184" s="9" t="s">
        <v>27</v>
      </c>
      <c r="G3184" s="9">
        <v>51234.43</v>
      </c>
      <c r="H3184" s="9">
        <v>104</v>
      </c>
      <c r="I3184" s="10">
        <v>18.75</v>
      </c>
      <c r="J3184" s="11">
        <v>5328380.53</v>
      </c>
      <c r="K3184" s="9">
        <v>39242.15</v>
      </c>
      <c r="L3184" s="11">
        <v>1247196.72</v>
      </c>
      <c r="M3184" s="9" t="s">
        <v>36</v>
      </c>
      <c r="N3184" s="9" t="s">
        <v>28</v>
      </c>
      <c r="O3184" s="9" t="s">
        <v>29</v>
      </c>
      <c r="P3184" s="9">
        <v>11</v>
      </c>
      <c r="Q3184" s="9">
        <v>2024</v>
      </c>
      <c r="R3184" s="11">
        <f>Raw_Data!$G3184*Raw_Data!$H3184</f>
        <v>5328380.72</v>
      </c>
      <c r="S3184" s="11">
        <f>Raw_Data!$R3184*Raw_Data!$I3184/100</f>
        <v>999071.38500000001</v>
      </c>
      <c r="T3184" s="11">
        <f>Raw_Data!$R3184-Raw_Data!$S3184</f>
        <v>4329309.335</v>
      </c>
      <c r="U3184" s="16">
        <f>Raw_Data!$L3184/Raw_Data!$J3184</f>
        <v>0.23406675123482593</v>
      </c>
    </row>
    <row r="3185" spans="1:21" x14ac:dyDescent="0.3">
      <c r="A3185" s="13" t="s">
        <v>3955</v>
      </c>
      <c r="B3185" s="12">
        <v>45619</v>
      </c>
      <c r="C3185" s="13" t="s">
        <v>34</v>
      </c>
      <c r="D3185" s="13" t="s">
        <v>574</v>
      </c>
      <c r="E3185" s="13" t="s">
        <v>5785</v>
      </c>
      <c r="F3185" s="13" t="s">
        <v>32</v>
      </c>
      <c r="G3185" s="13">
        <v>73582.850000000006</v>
      </c>
      <c r="H3185" s="13">
        <v>7</v>
      </c>
      <c r="I3185" s="14">
        <v>11.31</v>
      </c>
      <c r="J3185" s="15">
        <v>515079.94</v>
      </c>
      <c r="K3185" s="13">
        <v>64017.5</v>
      </c>
      <c r="L3185" s="15">
        <v>66957.460000000006</v>
      </c>
      <c r="M3185" s="13" t="s">
        <v>21</v>
      </c>
      <c r="N3185" s="13" t="s">
        <v>28</v>
      </c>
      <c r="O3185" s="13" t="s">
        <v>29</v>
      </c>
      <c r="P3185" s="13">
        <v>11</v>
      </c>
      <c r="Q3185" s="13">
        <v>2024</v>
      </c>
      <c r="R3185" s="15">
        <f>Raw_Data!$G3185*Raw_Data!$H3185</f>
        <v>515079.95000000007</v>
      </c>
      <c r="S3185" s="15">
        <f>Raw_Data!$R3185*Raw_Data!$I3185/100</f>
        <v>58255.542345000009</v>
      </c>
      <c r="T3185" s="15">
        <f>Raw_Data!$R3185-Raw_Data!$S3185</f>
        <v>456824.40765500005</v>
      </c>
      <c r="U3185" s="17">
        <f>Raw_Data!$L3185/Raw_Data!$J3185</f>
        <v>0.12999430729140801</v>
      </c>
    </row>
    <row r="3186" spans="1:21" x14ac:dyDescent="0.3">
      <c r="A3186" s="9" t="s">
        <v>3956</v>
      </c>
      <c r="B3186" s="8">
        <v>45620</v>
      </c>
      <c r="C3186" s="9" t="s">
        <v>18</v>
      </c>
      <c r="D3186" s="9" t="s">
        <v>190</v>
      </c>
      <c r="E3186" s="9" t="s">
        <v>5785</v>
      </c>
      <c r="F3186" s="9" t="s">
        <v>32</v>
      </c>
      <c r="G3186" s="9">
        <v>52098.26</v>
      </c>
      <c r="H3186" s="9">
        <v>70</v>
      </c>
      <c r="I3186" s="10">
        <v>5.92</v>
      </c>
      <c r="J3186" s="11">
        <v>3646878.16</v>
      </c>
      <c r="K3186" s="9">
        <v>40793.919999999998</v>
      </c>
      <c r="L3186" s="11">
        <v>791303.94</v>
      </c>
      <c r="M3186" s="9" t="s">
        <v>36</v>
      </c>
      <c r="N3186" s="9" t="s">
        <v>28</v>
      </c>
      <c r="O3186" s="9" t="s">
        <v>23</v>
      </c>
      <c r="P3186" s="9">
        <v>11</v>
      </c>
      <c r="Q3186" s="9">
        <v>2024</v>
      </c>
      <c r="R3186" s="11">
        <f>Raw_Data!$G3186*Raw_Data!$H3186</f>
        <v>3646878.2</v>
      </c>
      <c r="S3186" s="11">
        <f>Raw_Data!$R3186*Raw_Data!$I3186/100</f>
        <v>215895.18944000002</v>
      </c>
      <c r="T3186" s="11">
        <f>Raw_Data!$R3186-Raw_Data!$S3186</f>
        <v>3430983.0105600003</v>
      </c>
      <c r="U3186" s="16">
        <f>Raw_Data!$L3186/Raw_Data!$J3186</f>
        <v>0.21698118370919195</v>
      </c>
    </row>
    <row r="3187" spans="1:21" x14ac:dyDescent="0.3">
      <c r="A3187" s="13" t="s">
        <v>3957</v>
      </c>
      <c r="B3187" s="12">
        <v>45620</v>
      </c>
      <c r="C3187" s="13" t="s">
        <v>40</v>
      </c>
      <c r="D3187" s="13" t="s">
        <v>1402</v>
      </c>
      <c r="E3187" s="13" t="s">
        <v>5786</v>
      </c>
      <c r="F3187" s="13" t="s">
        <v>27</v>
      </c>
      <c r="G3187" s="13">
        <v>105546.49</v>
      </c>
      <c r="H3187" s="13">
        <v>9</v>
      </c>
      <c r="I3187" s="14">
        <v>0.46</v>
      </c>
      <c r="J3187" s="15">
        <v>949918.44</v>
      </c>
      <c r="K3187" s="13">
        <v>86274.52</v>
      </c>
      <c r="L3187" s="15">
        <v>173447.74</v>
      </c>
      <c r="M3187" s="13" t="s">
        <v>21</v>
      </c>
      <c r="N3187" s="13" t="s">
        <v>58</v>
      </c>
      <c r="O3187" s="13" t="s">
        <v>23</v>
      </c>
      <c r="P3187" s="13">
        <v>11</v>
      </c>
      <c r="Q3187" s="13">
        <v>2024</v>
      </c>
      <c r="R3187" s="15">
        <f>Raw_Data!$G3187*Raw_Data!$H3187</f>
        <v>949918.41</v>
      </c>
      <c r="S3187" s="15">
        <f>Raw_Data!$R3187*Raw_Data!$I3187/100</f>
        <v>4369.6246860000001</v>
      </c>
      <c r="T3187" s="15">
        <f>Raw_Data!$R3187-Raw_Data!$S3187</f>
        <v>945548.78531399998</v>
      </c>
      <c r="U3187" s="17">
        <f>Raw_Data!$L3187/Raw_Data!$J3187</f>
        <v>0.18259224444574421</v>
      </c>
    </row>
    <row r="3188" spans="1:21" x14ac:dyDescent="0.3">
      <c r="A3188" s="9" t="s">
        <v>3958</v>
      </c>
      <c r="B3188" s="8">
        <v>45620</v>
      </c>
      <c r="C3188" s="9" t="s">
        <v>34</v>
      </c>
      <c r="D3188" s="9" t="s">
        <v>2125</v>
      </c>
      <c r="E3188" s="9" t="s">
        <v>5790</v>
      </c>
      <c r="F3188" s="9" t="s">
        <v>55</v>
      </c>
      <c r="G3188" s="9">
        <v>69674.850000000006</v>
      </c>
      <c r="H3188" s="9">
        <v>76</v>
      </c>
      <c r="I3188" s="10">
        <v>5.64</v>
      </c>
      <c r="J3188" s="11">
        <v>5295288.46</v>
      </c>
      <c r="K3188" s="9">
        <v>47677.06</v>
      </c>
      <c r="L3188" s="11">
        <v>1671832</v>
      </c>
      <c r="M3188" s="9" t="s">
        <v>36</v>
      </c>
      <c r="N3188" s="9" t="s">
        <v>28</v>
      </c>
      <c r="O3188" s="9" t="s">
        <v>23</v>
      </c>
      <c r="P3188" s="9">
        <v>11</v>
      </c>
      <c r="Q3188" s="9">
        <v>2024</v>
      </c>
      <c r="R3188" s="11">
        <f>Raw_Data!$G3188*Raw_Data!$H3188</f>
        <v>5295288.6000000006</v>
      </c>
      <c r="S3188" s="11">
        <f>Raw_Data!$R3188*Raw_Data!$I3188/100</f>
        <v>298654.27704000002</v>
      </c>
      <c r="T3188" s="11">
        <f>Raw_Data!$R3188-Raw_Data!$S3188</f>
        <v>4996634.3229600005</v>
      </c>
      <c r="U3188" s="16">
        <f>Raw_Data!$L3188/Raw_Data!$J3188</f>
        <v>0.31572066614100947</v>
      </c>
    </row>
    <row r="3189" spans="1:21" x14ac:dyDescent="0.3">
      <c r="A3189" s="13" t="s">
        <v>3959</v>
      </c>
      <c r="B3189" s="12">
        <v>45620</v>
      </c>
      <c r="C3189" s="13" t="s">
        <v>18</v>
      </c>
      <c r="D3189" s="13" t="s">
        <v>407</v>
      </c>
      <c r="E3189" s="13" t="s">
        <v>5787</v>
      </c>
      <c r="F3189" s="13" t="s">
        <v>55</v>
      </c>
      <c r="G3189" s="13">
        <v>56204.95</v>
      </c>
      <c r="H3189" s="13">
        <v>78</v>
      </c>
      <c r="I3189" s="14">
        <v>24.9</v>
      </c>
      <c r="J3189" s="15">
        <v>4383986.29</v>
      </c>
      <c r="K3189" s="13">
        <v>36879.949999999997</v>
      </c>
      <c r="L3189" s="15">
        <v>1507349.91</v>
      </c>
      <c r="M3189" s="13" t="s">
        <v>36</v>
      </c>
      <c r="N3189" s="13" t="s">
        <v>28</v>
      </c>
      <c r="O3189" s="13" t="s">
        <v>29</v>
      </c>
      <c r="P3189" s="13">
        <v>11</v>
      </c>
      <c r="Q3189" s="13">
        <v>2024</v>
      </c>
      <c r="R3189" s="15">
        <f>Raw_Data!$G3189*Raw_Data!$H3189</f>
        <v>4383986.0999999996</v>
      </c>
      <c r="S3189" s="15">
        <f>Raw_Data!$R3189*Raw_Data!$I3189/100</f>
        <v>1091612.5388999998</v>
      </c>
      <c r="T3189" s="15">
        <f>Raw_Data!$R3189-Raw_Data!$S3189</f>
        <v>3292373.5610999996</v>
      </c>
      <c r="U3189" s="17">
        <f>Raw_Data!$L3189/Raw_Data!$J3189</f>
        <v>0.34383089049304483</v>
      </c>
    </row>
    <row r="3190" spans="1:21" x14ac:dyDescent="0.3">
      <c r="A3190" s="9" t="s">
        <v>3960</v>
      </c>
      <c r="B3190" s="8">
        <v>45620</v>
      </c>
      <c r="C3190" s="9" t="s">
        <v>47</v>
      </c>
      <c r="D3190" s="9" t="s">
        <v>146</v>
      </c>
      <c r="E3190" s="9" t="s">
        <v>5787</v>
      </c>
      <c r="F3190" s="9" t="s">
        <v>42</v>
      </c>
      <c r="G3190" s="9">
        <v>62427.12</v>
      </c>
      <c r="H3190" s="9">
        <v>4</v>
      </c>
      <c r="I3190" s="10">
        <v>0.42</v>
      </c>
      <c r="J3190" s="11">
        <v>249708.49</v>
      </c>
      <c r="K3190" s="9">
        <v>43347.71</v>
      </c>
      <c r="L3190" s="11">
        <v>76317.66</v>
      </c>
      <c r="M3190" s="9" t="s">
        <v>21</v>
      </c>
      <c r="N3190" s="9" t="s">
        <v>28</v>
      </c>
      <c r="O3190" s="9" t="s">
        <v>23</v>
      </c>
      <c r="P3190" s="9">
        <v>11</v>
      </c>
      <c r="Q3190" s="9">
        <v>2024</v>
      </c>
      <c r="R3190" s="11">
        <f>Raw_Data!$G3190*Raw_Data!$H3190</f>
        <v>249708.48</v>
      </c>
      <c r="S3190" s="11">
        <f>Raw_Data!$R3190*Raw_Data!$I3190/100</f>
        <v>1048.7756159999999</v>
      </c>
      <c r="T3190" s="11">
        <f>Raw_Data!$R3190-Raw_Data!$S3190</f>
        <v>248659.70438400001</v>
      </c>
      <c r="U3190" s="16">
        <f>Raw_Data!$L3190/Raw_Data!$J3190</f>
        <v>0.30562701332261472</v>
      </c>
    </row>
    <row r="3191" spans="1:21" x14ac:dyDescent="0.3">
      <c r="A3191" s="13" t="s">
        <v>3961</v>
      </c>
      <c r="B3191" s="12">
        <v>45620</v>
      </c>
      <c r="C3191" s="13" t="s">
        <v>47</v>
      </c>
      <c r="D3191" s="13" t="s">
        <v>1540</v>
      </c>
      <c r="E3191" s="13" t="s">
        <v>5786</v>
      </c>
      <c r="F3191" s="13" t="s">
        <v>20</v>
      </c>
      <c r="G3191" s="13">
        <v>41239.760000000002</v>
      </c>
      <c r="H3191" s="13">
        <v>1</v>
      </c>
      <c r="I3191" s="14">
        <v>7.77</v>
      </c>
      <c r="J3191" s="15">
        <v>41239.760000000002</v>
      </c>
      <c r="K3191" s="13">
        <v>33477.32</v>
      </c>
      <c r="L3191" s="15">
        <v>7762.45</v>
      </c>
      <c r="M3191" s="13" t="s">
        <v>21</v>
      </c>
      <c r="N3191" s="13" t="s">
        <v>22</v>
      </c>
      <c r="O3191" s="13" t="s">
        <v>29</v>
      </c>
      <c r="P3191" s="13">
        <v>11</v>
      </c>
      <c r="Q3191" s="13">
        <v>2024</v>
      </c>
      <c r="R3191" s="15">
        <f>Raw_Data!$G3191*Raw_Data!$H3191</f>
        <v>41239.760000000002</v>
      </c>
      <c r="S3191" s="15">
        <f>Raw_Data!$R3191*Raw_Data!$I3191/100</f>
        <v>3204.3293520000002</v>
      </c>
      <c r="T3191" s="15">
        <f>Raw_Data!$R3191-Raw_Data!$S3191</f>
        <v>38035.430648000001</v>
      </c>
      <c r="U3191" s="17">
        <f>Raw_Data!$L3191/Raw_Data!$J3191</f>
        <v>0.18822733206982775</v>
      </c>
    </row>
    <row r="3192" spans="1:21" x14ac:dyDescent="0.3">
      <c r="A3192" s="9" t="s">
        <v>3962</v>
      </c>
      <c r="B3192" s="8">
        <v>45621</v>
      </c>
      <c r="C3192" s="9" t="s">
        <v>34</v>
      </c>
      <c r="D3192" s="9" t="s">
        <v>2344</v>
      </c>
      <c r="E3192" s="9" t="s">
        <v>5786</v>
      </c>
      <c r="F3192" s="9" t="s">
        <v>20</v>
      </c>
      <c r="G3192" s="9">
        <v>44403.69</v>
      </c>
      <c r="H3192" s="9">
        <v>5</v>
      </c>
      <c r="I3192" s="10">
        <v>4</v>
      </c>
      <c r="J3192" s="11">
        <v>222018.43</v>
      </c>
      <c r="K3192" s="9">
        <v>37161.19</v>
      </c>
      <c r="L3192" s="11">
        <v>36212.480000000003</v>
      </c>
      <c r="M3192" s="9" t="s">
        <v>21</v>
      </c>
      <c r="N3192" s="9" t="s">
        <v>22</v>
      </c>
      <c r="O3192" s="9" t="s">
        <v>23</v>
      </c>
      <c r="P3192" s="9">
        <v>11</v>
      </c>
      <c r="Q3192" s="9">
        <v>2024</v>
      </c>
      <c r="R3192" s="11">
        <f>Raw_Data!$G3192*Raw_Data!$H3192</f>
        <v>222018.45</v>
      </c>
      <c r="S3192" s="11">
        <f>Raw_Data!$R3192*Raw_Data!$I3192/100</f>
        <v>8880.7380000000012</v>
      </c>
      <c r="T3192" s="11">
        <f>Raw_Data!$R3192-Raw_Data!$S3192</f>
        <v>213137.712</v>
      </c>
      <c r="U3192" s="16">
        <f>Raw_Data!$L3192/Raw_Data!$J3192</f>
        <v>0.16310573856413635</v>
      </c>
    </row>
    <row r="3193" spans="1:21" x14ac:dyDescent="0.3">
      <c r="A3193" s="13" t="s">
        <v>3963</v>
      </c>
      <c r="B3193" s="12">
        <v>45621</v>
      </c>
      <c r="C3193" s="13" t="s">
        <v>34</v>
      </c>
      <c r="D3193" s="13" t="s">
        <v>1082</v>
      </c>
      <c r="E3193" s="13" t="s">
        <v>5790</v>
      </c>
      <c r="F3193" s="13" t="s">
        <v>55</v>
      </c>
      <c r="G3193" s="13">
        <v>62784.83</v>
      </c>
      <c r="H3193" s="13">
        <v>8</v>
      </c>
      <c r="I3193" s="14">
        <v>4.3</v>
      </c>
      <c r="J3193" s="15">
        <v>502278.63</v>
      </c>
      <c r="K3193" s="13">
        <v>47038.17</v>
      </c>
      <c r="L3193" s="15">
        <v>125973.24</v>
      </c>
      <c r="M3193" s="13" t="s">
        <v>21</v>
      </c>
      <c r="N3193" s="13" t="s">
        <v>45</v>
      </c>
      <c r="O3193" s="13" t="s">
        <v>23</v>
      </c>
      <c r="P3193" s="13">
        <v>11</v>
      </c>
      <c r="Q3193" s="13">
        <v>2024</v>
      </c>
      <c r="R3193" s="15">
        <f>Raw_Data!$G3193*Raw_Data!$H3193</f>
        <v>502278.64</v>
      </c>
      <c r="S3193" s="15">
        <f>Raw_Data!$R3193*Raw_Data!$I3193/100</f>
        <v>21597.981519999998</v>
      </c>
      <c r="T3193" s="15">
        <f>Raw_Data!$R3193-Raw_Data!$S3193</f>
        <v>480680.65848000004</v>
      </c>
      <c r="U3193" s="17">
        <f>Raw_Data!$L3193/Raw_Data!$J3193</f>
        <v>0.25080350322688427</v>
      </c>
    </row>
    <row r="3194" spans="1:21" x14ac:dyDescent="0.3">
      <c r="A3194" s="9" t="s">
        <v>3964</v>
      </c>
      <c r="B3194" s="8">
        <v>45621</v>
      </c>
      <c r="C3194" s="9" t="s">
        <v>34</v>
      </c>
      <c r="D3194" s="9" t="s">
        <v>358</v>
      </c>
      <c r="E3194" s="9" t="s">
        <v>5788</v>
      </c>
      <c r="F3194" s="9" t="s">
        <v>27</v>
      </c>
      <c r="G3194" s="9">
        <v>64261.3</v>
      </c>
      <c r="H3194" s="9">
        <v>10</v>
      </c>
      <c r="I3194" s="10">
        <v>4</v>
      </c>
      <c r="J3194" s="11">
        <v>642613.05000000005</v>
      </c>
      <c r="K3194" s="9">
        <v>46511.34</v>
      </c>
      <c r="L3194" s="11">
        <v>177499.62</v>
      </c>
      <c r="M3194" s="9" t="s">
        <v>21</v>
      </c>
      <c r="N3194" s="9" t="s">
        <v>28</v>
      </c>
      <c r="O3194" s="9" t="s">
        <v>23</v>
      </c>
      <c r="P3194" s="9">
        <v>11</v>
      </c>
      <c r="Q3194" s="9">
        <v>2024</v>
      </c>
      <c r="R3194" s="11">
        <f>Raw_Data!$G3194*Raw_Data!$H3194</f>
        <v>642613</v>
      </c>
      <c r="S3194" s="11">
        <f>Raw_Data!$R3194*Raw_Data!$I3194/100</f>
        <v>25704.52</v>
      </c>
      <c r="T3194" s="11">
        <f>Raw_Data!$R3194-Raw_Data!$S3194</f>
        <v>616908.48</v>
      </c>
      <c r="U3194" s="16">
        <f>Raw_Data!$L3194/Raw_Data!$J3194</f>
        <v>0.27621539898699532</v>
      </c>
    </row>
    <row r="3195" spans="1:21" x14ac:dyDescent="0.3">
      <c r="A3195" s="13" t="s">
        <v>3965</v>
      </c>
      <c r="B3195" s="12">
        <v>45622</v>
      </c>
      <c r="C3195" s="13" t="s">
        <v>34</v>
      </c>
      <c r="D3195" s="13" t="s">
        <v>3966</v>
      </c>
      <c r="E3195" s="13" t="s">
        <v>5787</v>
      </c>
      <c r="F3195" s="13" t="s">
        <v>27</v>
      </c>
      <c r="G3195" s="13">
        <v>62573.68</v>
      </c>
      <c r="H3195" s="13">
        <v>7</v>
      </c>
      <c r="I3195" s="14">
        <v>3.23</v>
      </c>
      <c r="J3195" s="15">
        <v>438015.73</v>
      </c>
      <c r="K3195" s="13">
        <v>47990.31</v>
      </c>
      <c r="L3195" s="15">
        <v>102083.57</v>
      </c>
      <c r="M3195" s="13" t="s">
        <v>21</v>
      </c>
      <c r="N3195" s="13" t="s">
        <v>22</v>
      </c>
      <c r="O3195" s="13" t="s">
        <v>23</v>
      </c>
      <c r="P3195" s="13">
        <v>11</v>
      </c>
      <c r="Q3195" s="13">
        <v>2024</v>
      </c>
      <c r="R3195" s="15">
        <f>Raw_Data!$G3195*Raw_Data!$H3195</f>
        <v>438015.76</v>
      </c>
      <c r="S3195" s="15">
        <f>Raw_Data!$R3195*Raw_Data!$I3195/100</f>
        <v>14147.909048000001</v>
      </c>
      <c r="T3195" s="15">
        <f>Raw_Data!$R3195-Raw_Data!$S3195</f>
        <v>423867.85095200001</v>
      </c>
      <c r="U3195" s="17">
        <f>Raw_Data!$L3195/Raw_Data!$J3195</f>
        <v>0.23305914150617379</v>
      </c>
    </row>
    <row r="3196" spans="1:21" x14ac:dyDescent="0.3">
      <c r="A3196" s="9" t="s">
        <v>3967</v>
      </c>
      <c r="B3196" s="8">
        <v>45622</v>
      </c>
      <c r="C3196" s="9" t="s">
        <v>40</v>
      </c>
      <c r="D3196" s="9" t="s">
        <v>1405</v>
      </c>
      <c r="E3196" s="9" t="s">
        <v>5790</v>
      </c>
      <c r="F3196" s="9" t="s">
        <v>55</v>
      </c>
      <c r="G3196" s="9">
        <v>105481.26</v>
      </c>
      <c r="H3196" s="9">
        <v>100</v>
      </c>
      <c r="I3196" s="10">
        <v>2.0099999999999998</v>
      </c>
      <c r="J3196" s="11">
        <v>10548125.5</v>
      </c>
      <c r="K3196" s="9">
        <v>76556.55</v>
      </c>
      <c r="L3196" s="11">
        <v>2892470.03</v>
      </c>
      <c r="M3196" s="9" t="s">
        <v>36</v>
      </c>
      <c r="N3196" s="9" t="s">
        <v>22</v>
      </c>
      <c r="O3196" s="9" t="s">
        <v>23</v>
      </c>
      <c r="P3196" s="9">
        <v>11</v>
      </c>
      <c r="Q3196" s="9">
        <v>2024</v>
      </c>
      <c r="R3196" s="11">
        <f>Raw_Data!$G3196*Raw_Data!$H3196</f>
        <v>10548126</v>
      </c>
      <c r="S3196" s="11">
        <f>Raw_Data!$R3196*Raw_Data!$I3196/100</f>
        <v>212017.33259999997</v>
      </c>
      <c r="T3196" s="11">
        <f>Raw_Data!$R3196-Raw_Data!$S3196</f>
        <v>10336108.667400001</v>
      </c>
      <c r="U3196" s="16">
        <f>Raw_Data!$L3196/Raw_Data!$J3196</f>
        <v>0.27421649751891936</v>
      </c>
    </row>
    <row r="3197" spans="1:21" x14ac:dyDescent="0.3">
      <c r="A3197" s="13" t="s">
        <v>3968</v>
      </c>
      <c r="B3197" s="12">
        <v>45622</v>
      </c>
      <c r="C3197" s="13" t="s">
        <v>34</v>
      </c>
      <c r="D3197" s="13" t="s">
        <v>1296</v>
      </c>
      <c r="E3197" s="13" t="s">
        <v>5789</v>
      </c>
      <c r="F3197" s="13" t="s">
        <v>27</v>
      </c>
      <c r="G3197" s="13">
        <v>75227.78</v>
      </c>
      <c r="H3197" s="13">
        <v>4</v>
      </c>
      <c r="I3197" s="14">
        <v>2</v>
      </c>
      <c r="J3197" s="15">
        <v>300911.14</v>
      </c>
      <c r="K3197" s="13">
        <v>55561.48</v>
      </c>
      <c r="L3197" s="15">
        <v>78665.210000000006</v>
      </c>
      <c r="M3197" s="13" t="s">
        <v>21</v>
      </c>
      <c r="N3197" s="13" t="s">
        <v>58</v>
      </c>
      <c r="O3197" s="13" t="s">
        <v>23</v>
      </c>
      <c r="P3197" s="13">
        <v>11</v>
      </c>
      <c r="Q3197" s="13">
        <v>2024</v>
      </c>
      <c r="R3197" s="15">
        <f>Raw_Data!$G3197*Raw_Data!$H3197</f>
        <v>300911.12</v>
      </c>
      <c r="S3197" s="15">
        <f>Raw_Data!$R3197*Raw_Data!$I3197/100</f>
        <v>6018.2223999999997</v>
      </c>
      <c r="T3197" s="15">
        <f>Raw_Data!$R3197-Raw_Data!$S3197</f>
        <v>294892.89759999997</v>
      </c>
      <c r="U3197" s="17">
        <f>Raw_Data!$L3197/Raw_Data!$J3197</f>
        <v>0.26142338897788897</v>
      </c>
    </row>
    <row r="3198" spans="1:21" x14ac:dyDescent="0.3">
      <c r="A3198" s="9" t="s">
        <v>3969</v>
      </c>
      <c r="B3198" s="8">
        <v>45622</v>
      </c>
      <c r="C3198" s="9" t="s">
        <v>25</v>
      </c>
      <c r="D3198" s="9" t="s">
        <v>244</v>
      </c>
      <c r="E3198" s="9" t="s">
        <v>5785</v>
      </c>
      <c r="F3198" s="9" t="s">
        <v>55</v>
      </c>
      <c r="G3198" s="9">
        <v>106254.75</v>
      </c>
      <c r="H3198" s="9">
        <v>5</v>
      </c>
      <c r="I3198" s="10">
        <v>8.51</v>
      </c>
      <c r="J3198" s="11">
        <v>531273.76</v>
      </c>
      <c r="K3198" s="9">
        <v>73971.740000000005</v>
      </c>
      <c r="L3198" s="11">
        <v>161415.07</v>
      </c>
      <c r="M3198" s="9" t="s">
        <v>21</v>
      </c>
      <c r="N3198" s="9" t="s">
        <v>45</v>
      </c>
      <c r="O3198" s="9" t="s">
        <v>29</v>
      </c>
      <c r="P3198" s="9">
        <v>11</v>
      </c>
      <c r="Q3198" s="9">
        <v>2024</v>
      </c>
      <c r="R3198" s="11">
        <f>Raw_Data!$G3198*Raw_Data!$H3198</f>
        <v>531273.75</v>
      </c>
      <c r="S3198" s="11">
        <f>Raw_Data!$R3198*Raw_Data!$I3198/100</f>
        <v>45211.396124999999</v>
      </c>
      <c r="T3198" s="11">
        <f>Raw_Data!$R3198-Raw_Data!$S3198</f>
        <v>486062.35387500003</v>
      </c>
      <c r="U3198" s="16">
        <f>Raw_Data!$L3198/Raw_Data!$J3198</f>
        <v>0.30382654321192148</v>
      </c>
    </row>
    <row r="3199" spans="1:21" x14ac:dyDescent="0.3">
      <c r="A3199" s="13" t="s">
        <v>3970</v>
      </c>
      <c r="B3199" s="12">
        <v>45622</v>
      </c>
      <c r="C3199" s="13" t="s">
        <v>40</v>
      </c>
      <c r="D3199" s="13" t="s">
        <v>1581</v>
      </c>
      <c r="E3199" s="13" t="s">
        <v>5789</v>
      </c>
      <c r="F3199" s="13" t="s">
        <v>27</v>
      </c>
      <c r="G3199" s="13">
        <v>109036.05</v>
      </c>
      <c r="H3199" s="13">
        <v>36</v>
      </c>
      <c r="I3199" s="14">
        <v>3.76</v>
      </c>
      <c r="J3199" s="15">
        <v>3925297.76</v>
      </c>
      <c r="K3199" s="13">
        <v>80618.149999999994</v>
      </c>
      <c r="L3199" s="15">
        <v>1023044.52</v>
      </c>
      <c r="M3199" s="13" t="s">
        <v>36</v>
      </c>
      <c r="N3199" s="13" t="s">
        <v>28</v>
      </c>
      <c r="O3199" s="13" t="s">
        <v>23</v>
      </c>
      <c r="P3199" s="13">
        <v>11</v>
      </c>
      <c r="Q3199" s="13">
        <v>2024</v>
      </c>
      <c r="R3199" s="15">
        <f>Raw_Data!$G3199*Raw_Data!$H3199</f>
        <v>3925297.8000000003</v>
      </c>
      <c r="S3199" s="15">
        <f>Raw_Data!$R3199*Raw_Data!$I3199/100</f>
        <v>147591.19727999999</v>
      </c>
      <c r="T3199" s="15">
        <f>Raw_Data!$R3199-Raw_Data!$S3199</f>
        <v>3777706.6027200003</v>
      </c>
      <c r="U3199" s="17">
        <f>Raw_Data!$L3199/Raw_Data!$J3199</f>
        <v>0.26062851344046828</v>
      </c>
    </row>
    <row r="3200" spans="1:21" x14ac:dyDescent="0.3">
      <c r="A3200" s="9" t="s">
        <v>3971</v>
      </c>
      <c r="B3200" s="8">
        <v>45622</v>
      </c>
      <c r="C3200" s="9" t="s">
        <v>25</v>
      </c>
      <c r="D3200" s="9" t="s">
        <v>177</v>
      </c>
      <c r="E3200" s="9" t="s">
        <v>5788</v>
      </c>
      <c r="F3200" s="9" t="s">
        <v>27</v>
      </c>
      <c r="G3200" s="9">
        <v>97089.97</v>
      </c>
      <c r="H3200" s="9">
        <v>3</v>
      </c>
      <c r="I3200" s="10">
        <v>3.39</v>
      </c>
      <c r="J3200" s="11">
        <v>291269.92</v>
      </c>
      <c r="K3200" s="9">
        <v>75898.45</v>
      </c>
      <c r="L3200" s="11">
        <v>63574.57</v>
      </c>
      <c r="M3200" s="9" t="s">
        <v>21</v>
      </c>
      <c r="N3200" s="9" t="s">
        <v>22</v>
      </c>
      <c r="O3200" s="9" t="s">
        <v>23</v>
      </c>
      <c r="P3200" s="9">
        <v>11</v>
      </c>
      <c r="Q3200" s="9">
        <v>2024</v>
      </c>
      <c r="R3200" s="11">
        <f>Raw_Data!$G3200*Raw_Data!$H3200</f>
        <v>291269.91000000003</v>
      </c>
      <c r="S3200" s="11">
        <f>Raw_Data!$R3200*Raw_Data!$I3200/100</f>
        <v>9874.049949000002</v>
      </c>
      <c r="T3200" s="11">
        <f>Raw_Data!$R3200-Raw_Data!$S3200</f>
        <v>281395.86005100003</v>
      </c>
      <c r="U3200" s="16">
        <f>Raw_Data!$L3200/Raw_Data!$J3200</f>
        <v>0.21826685707882229</v>
      </c>
    </row>
    <row r="3201" spans="1:21" x14ac:dyDescent="0.3">
      <c r="A3201" s="13" t="s">
        <v>3972</v>
      </c>
      <c r="B3201" s="12">
        <v>45622</v>
      </c>
      <c r="C3201" s="13" t="s">
        <v>47</v>
      </c>
      <c r="D3201" s="13" t="s">
        <v>217</v>
      </c>
      <c r="E3201" s="13" t="s">
        <v>5787</v>
      </c>
      <c r="F3201" s="13" t="s">
        <v>20</v>
      </c>
      <c r="G3201" s="13">
        <v>52702.41</v>
      </c>
      <c r="H3201" s="13">
        <v>74</v>
      </c>
      <c r="I3201" s="14">
        <v>4</v>
      </c>
      <c r="J3201" s="15">
        <v>3899978.39</v>
      </c>
      <c r="K3201" s="13">
        <v>40368.68</v>
      </c>
      <c r="L3201" s="15">
        <v>912695.91</v>
      </c>
      <c r="M3201" s="13" t="s">
        <v>36</v>
      </c>
      <c r="N3201" s="13" t="s">
        <v>22</v>
      </c>
      <c r="O3201" s="13" t="s">
        <v>23</v>
      </c>
      <c r="P3201" s="13">
        <v>11</v>
      </c>
      <c r="Q3201" s="13">
        <v>2024</v>
      </c>
      <c r="R3201" s="15">
        <f>Raw_Data!$G3201*Raw_Data!$H3201</f>
        <v>3899978.3400000003</v>
      </c>
      <c r="S3201" s="15">
        <f>Raw_Data!$R3201*Raw_Data!$I3201/100</f>
        <v>155999.1336</v>
      </c>
      <c r="T3201" s="15">
        <f>Raw_Data!$R3201-Raw_Data!$S3201</f>
        <v>3743979.2064000005</v>
      </c>
      <c r="U3201" s="17">
        <f>Raw_Data!$L3201/Raw_Data!$J3201</f>
        <v>0.23402588905114421</v>
      </c>
    </row>
    <row r="3202" spans="1:21" x14ac:dyDescent="0.3">
      <c r="A3202" s="9" t="s">
        <v>3973</v>
      </c>
      <c r="B3202" s="8">
        <v>45622</v>
      </c>
      <c r="C3202" s="9" t="s">
        <v>25</v>
      </c>
      <c r="D3202" s="9" t="s">
        <v>301</v>
      </c>
      <c r="E3202" s="9" t="s">
        <v>5786</v>
      </c>
      <c r="F3202" s="9" t="s">
        <v>32</v>
      </c>
      <c r="G3202" s="9">
        <v>111923.6</v>
      </c>
      <c r="H3202" s="9">
        <v>64</v>
      </c>
      <c r="I3202" s="10">
        <v>4.87</v>
      </c>
      <c r="J3202" s="11">
        <v>7163110.2599999998</v>
      </c>
      <c r="K3202" s="9">
        <v>94277.21</v>
      </c>
      <c r="L3202" s="11">
        <v>1129368.9099999999</v>
      </c>
      <c r="M3202" s="9" t="s">
        <v>36</v>
      </c>
      <c r="N3202" s="9" t="s">
        <v>58</v>
      </c>
      <c r="O3202" s="9" t="s">
        <v>23</v>
      </c>
      <c r="P3202" s="9">
        <v>11</v>
      </c>
      <c r="Q3202" s="9">
        <v>2024</v>
      </c>
      <c r="R3202" s="11">
        <f>Raw_Data!$G3202*Raw_Data!$H3202</f>
        <v>7163110.4000000004</v>
      </c>
      <c r="S3202" s="11">
        <f>Raw_Data!$R3202*Raw_Data!$I3202/100</f>
        <v>348843.47648000001</v>
      </c>
      <c r="T3202" s="11">
        <f>Raw_Data!$R3202-Raw_Data!$S3202</f>
        <v>6814266.9235200007</v>
      </c>
      <c r="U3202" s="16">
        <f>Raw_Data!$L3202/Raw_Data!$J3202</f>
        <v>0.15766459945571185</v>
      </c>
    </row>
    <row r="3203" spans="1:21" x14ac:dyDescent="0.3">
      <c r="A3203" s="13" t="s">
        <v>3974</v>
      </c>
      <c r="B3203" s="12">
        <v>45623</v>
      </c>
      <c r="C3203" s="13" t="s">
        <v>40</v>
      </c>
      <c r="D3203" s="13" t="s">
        <v>164</v>
      </c>
      <c r="E3203" s="13" t="s">
        <v>5788</v>
      </c>
      <c r="F3203" s="13" t="s">
        <v>20</v>
      </c>
      <c r="G3203" s="13">
        <v>86043.61</v>
      </c>
      <c r="H3203" s="13">
        <v>86</v>
      </c>
      <c r="I3203" s="14">
        <v>3.53</v>
      </c>
      <c r="J3203" s="15">
        <v>7399750.2300000004</v>
      </c>
      <c r="K3203" s="13">
        <v>68004.759999999995</v>
      </c>
      <c r="L3203" s="15">
        <v>1551340.94</v>
      </c>
      <c r="M3203" s="13" t="s">
        <v>36</v>
      </c>
      <c r="N3203" s="13" t="s">
        <v>28</v>
      </c>
      <c r="O3203" s="13" t="s">
        <v>23</v>
      </c>
      <c r="P3203" s="13">
        <v>11</v>
      </c>
      <c r="Q3203" s="13">
        <v>2024</v>
      </c>
      <c r="R3203" s="15">
        <f>Raw_Data!$G3203*Raw_Data!$H3203</f>
        <v>7399750.46</v>
      </c>
      <c r="S3203" s="15">
        <f>Raw_Data!$R3203*Raw_Data!$I3203/100</f>
        <v>261211.19123799997</v>
      </c>
      <c r="T3203" s="15">
        <f>Raw_Data!$R3203-Raw_Data!$S3203</f>
        <v>7138539.2687619999</v>
      </c>
      <c r="U3203" s="17">
        <f>Raw_Data!$L3203/Raw_Data!$J3203</f>
        <v>0.20964774374553449</v>
      </c>
    </row>
    <row r="3204" spans="1:21" x14ac:dyDescent="0.3">
      <c r="A3204" s="9" t="s">
        <v>3975</v>
      </c>
      <c r="B3204" s="8">
        <v>45623</v>
      </c>
      <c r="C3204" s="9" t="s">
        <v>34</v>
      </c>
      <c r="D3204" s="9" t="s">
        <v>2842</v>
      </c>
      <c r="E3204" s="9" t="s">
        <v>5789</v>
      </c>
      <c r="F3204" s="9" t="s">
        <v>20</v>
      </c>
      <c r="G3204" s="9">
        <v>82751.33</v>
      </c>
      <c r="H3204" s="9">
        <v>35</v>
      </c>
      <c r="I3204" s="10">
        <v>4</v>
      </c>
      <c r="J3204" s="11">
        <v>2896296.54</v>
      </c>
      <c r="K3204" s="9">
        <v>64528.37</v>
      </c>
      <c r="L3204" s="11">
        <v>637803.44999999995</v>
      </c>
      <c r="M3204" s="9" t="s">
        <v>36</v>
      </c>
      <c r="N3204" s="9" t="s">
        <v>28</v>
      </c>
      <c r="O3204" s="9" t="s">
        <v>23</v>
      </c>
      <c r="P3204" s="9">
        <v>11</v>
      </c>
      <c r="Q3204" s="9">
        <v>2024</v>
      </c>
      <c r="R3204" s="11">
        <f>Raw_Data!$G3204*Raw_Data!$H3204</f>
        <v>2896296.5500000003</v>
      </c>
      <c r="S3204" s="11">
        <f>Raw_Data!$R3204*Raw_Data!$I3204/100</f>
        <v>115851.86200000001</v>
      </c>
      <c r="T3204" s="11">
        <f>Raw_Data!$R3204-Raw_Data!$S3204</f>
        <v>2780444.6880000001</v>
      </c>
      <c r="U3204" s="16">
        <f>Raw_Data!$L3204/Raw_Data!$J3204</f>
        <v>0.22021344886183511</v>
      </c>
    </row>
    <row r="3205" spans="1:21" x14ac:dyDescent="0.3">
      <c r="A3205" s="13" t="s">
        <v>3976</v>
      </c>
      <c r="B3205" s="12">
        <v>45623</v>
      </c>
      <c r="C3205" s="13" t="s">
        <v>34</v>
      </c>
      <c r="D3205" s="13" t="s">
        <v>1640</v>
      </c>
      <c r="E3205" s="13" t="s">
        <v>5785</v>
      </c>
      <c r="F3205" s="13" t="s">
        <v>20</v>
      </c>
      <c r="G3205" s="13">
        <v>70305.820000000007</v>
      </c>
      <c r="H3205" s="13">
        <v>7</v>
      </c>
      <c r="I3205" s="14">
        <v>0.09</v>
      </c>
      <c r="J3205" s="15">
        <v>492140.76</v>
      </c>
      <c r="K3205" s="13">
        <v>58961.54</v>
      </c>
      <c r="L3205" s="15">
        <v>79410.009999999995</v>
      </c>
      <c r="M3205" s="13" t="s">
        <v>21</v>
      </c>
      <c r="N3205" s="13" t="s">
        <v>28</v>
      </c>
      <c r="O3205" s="13" t="s">
        <v>23</v>
      </c>
      <c r="P3205" s="13">
        <v>11</v>
      </c>
      <c r="Q3205" s="13">
        <v>2024</v>
      </c>
      <c r="R3205" s="15">
        <f>Raw_Data!$G3205*Raw_Data!$H3205</f>
        <v>492140.74000000005</v>
      </c>
      <c r="S3205" s="15">
        <f>Raw_Data!$R3205*Raw_Data!$I3205/100</f>
        <v>442.92666600000007</v>
      </c>
      <c r="T3205" s="15">
        <f>Raw_Data!$R3205-Raw_Data!$S3205</f>
        <v>491697.81333400006</v>
      </c>
      <c r="U3205" s="17">
        <f>Raw_Data!$L3205/Raw_Data!$J3205</f>
        <v>0.16135629570694365</v>
      </c>
    </row>
    <row r="3206" spans="1:21" x14ac:dyDescent="0.3">
      <c r="A3206" s="9" t="s">
        <v>3977</v>
      </c>
      <c r="B3206" s="8">
        <v>45624</v>
      </c>
      <c r="C3206" s="9" t="s">
        <v>34</v>
      </c>
      <c r="D3206" s="9" t="s">
        <v>1287</v>
      </c>
      <c r="E3206" s="9" t="s">
        <v>5790</v>
      </c>
      <c r="F3206" s="9" t="s">
        <v>20</v>
      </c>
      <c r="G3206" s="9">
        <v>66471.95</v>
      </c>
      <c r="H3206" s="9">
        <v>2</v>
      </c>
      <c r="I3206" s="10">
        <v>4</v>
      </c>
      <c r="J3206" s="11">
        <v>132943.9</v>
      </c>
      <c r="K3206" s="9">
        <v>51674.87</v>
      </c>
      <c r="L3206" s="11">
        <v>29594.16</v>
      </c>
      <c r="M3206" s="9" t="s">
        <v>21</v>
      </c>
      <c r="N3206" s="9" t="s">
        <v>22</v>
      </c>
      <c r="O3206" s="9" t="s">
        <v>23</v>
      </c>
      <c r="P3206" s="9">
        <v>11</v>
      </c>
      <c r="Q3206" s="9">
        <v>2024</v>
      </c>
      <c r="R3206" s="11">
        <f>Raw_Data!$G3206*Raw_Data!$H3206</f>
        <v>132943.9</v>
      </c>
      <c r="S3206" s="11">
        <f>Raw_Data!$R3206*Raw_Data!$I3206/100</f>
        <v>5317.7559999999994</v>
      </c>
      <c r="T3206" s="11">
        <f>Raw_Data!$R3206-Raw_Data!$S3206</f>
        <v>127626.144</v>
      </c>
      <c r="U3206" s="16">
        <f>Raw_Data!$L3206/Raw_Data!$J3206</f>
        <v>0.22260637757730894</v>
      </c>
    </row>
    <row r="3207" spans="1:21" x14ac:dyDescent="0.3">
      <c r="A3207" s="13" t="s">
        <v>3978</v>
      </c>
      <c r="B3207" s="12">
        <v>45624</v>
      </c>
      <c r="C3207" s="13" t="s">
        <v>47</v>
      </c>
      <c r="D3207" s="13" t="s">
        <v>2235</v>
      </c>
      <c r="E3207" s="13" t="s">
        <v>5790</v>
      </c>
      <c r="F3207" s="13" t="s">
        <v>27</v>
      </c>
      <c r="G3207" s="13">
        <v>50328.68</v>
      </c>
      <c r="H3207" s="13">
        <v>23</v>
      </c>
      <c r="I3207" s="14">
        <v>10.119999999999999</v>
      </c>
      <c r="J3207" s="15">
        <v>1157559.6200000001</v>
      </c>
      <c r="K3207" s="13">
        <v>37972.449999999997</v>
      </c>
      <c r="L3207" s="15">
        <v>284193.38</v>
      </c>
      <c r="M3207" s="13" t="s">
        <v>36</v>
      </c>
      <c r="N3207" s="13" t="s">
        <v>45</v>
      </c>
      <c r="O3207" s="13" t="s">
        <v>29</v>
      </c>
      <c r="P3207" s="13">
        <v>11</v>
      </c>
      <c r="Q3207" s="13">
        <v>2024</v>
      </c>
      <c r="R3207" s="15">
        <f>Raw_Data!$G3207*Raw_Data!$H3207</f>
        <v>1157559.6399999999</v>
      </c>
      <c r="S3207" s="15">
        <f>Raw_Data!$R3207*Raw_Data!$I3207/100</f>
        <v>117145.03556799999</v>
      </c>
      <c r="T3207" s="15">
        <f>Raw_Data!$R3207-Raw_Data!$S3207</f>
        <v>1040414.6044319998</v>
      </c>
      <c r="U3207" s="17">
        <f>Raw_Data!$L3207/Raw_Data!$J3207</f>
        <v>0.24551079278318294</v>
      </c>
    </row>
    <row r="3208" spans="1:21" x14ac:dyDescent="0.3">
      <c r="A3208" s="9" t="s">
        <v>3979</v>
      </c>
      <c r="B3208" s="8">
        <v>45624</v>
      </c>
      <c r="C3208" s="9" t="s">
        <v>47</v>
      </c>
      <c r="D3208" s="9" t="s">
        <v>2976</v>
      </c>
      <c r="E3208" s="9" t="s">
        <v>5788</v>
      </c>
      <c r="F3208" s="9" t="s">
        <v>27</v>
      </c>
      <c r="G3208" s="9">
        <v>44855.47</v>
      </c>
      <c r="H3208" s="9">
        <v>71</v>
      </c>
      <c r="I3208" s="10">
        <v>12.14</v>
      </c>
      <c r="J3208" s="11">
        <v>3184738.63</v>
      </c>
      <c r="K3208" s="9">
        <v>33702.1</v>
      </c>
      <c r="L3208" s="11">
        <v>791889.83</v>
      </c>
      <c r="M3208" s="9" t="s">
        <v>36</v>
      </c>
      <c r="N3208" s="9" t="s">
        <v>58</v>
      </c>
      <c r="O3208" s="9" t="s">
        <v>29</v>
      </c>
      <c r="P3208" s="9">
        <v>11</v>
      </c>
      <c r="Q3208" s="9">
        <v>2024</v>
      </c>
      <c r="R3208" s="11">
        <f>Raw_Data!$G3208*Raw_Data!$H3208</f>
        <v>3184738.37</v>
      </c>
      <c r="S3208" s="11">
        <f>Raw_Data!$R3208*Raw_Data!$I3208/100</f>
        <v>386627.23811800004</v>
      </c>
      <c r="T3208" s="11">
        <f>Raw_Data!$R3208-Raw_Data!$S3208</f>
        <v>2798111.1318820002</v>
      </c>
      <c r="U3208" s="16">
        <f>Raw_Data!$L3208/Raw_Data!$J3208</f>
        <v>0.24865143485887883</v>
      </c>
    </row>
    <row r="3209" spans="1:21" x14ac:dyDescent="0.3">
      <c r="A3209" s="13" t="s">
        <v>3980</v>
      </c>
      <c r="B3209" s="12">
        <v>45624</v>
      </c>
      <c r="C3209" s="13" t="s">
        <v>47</v>
      </c>
      <c r="D3209" s="13" t="s">
        <v>70</v>
      </c>
      <c r="E3209" s="13" t="s">
        <v>5786</v>
      </c>
      <c r="F3209" s="13" t="s">
        <v>32</v>
      </c>
      <c r="G3209" s="13">
        <v>62405</v>
      </c>
      <c r="H3209" s="13">
        <v>11</v>
      </c>
      <c r="I3209" s="14">
        <v>3.49</v>
      </c>
      <c r="J3209" s="15">
        <v>686455.05</v>
      </c>
      <c r="K3209" s="13">
        <v>48829.760000000002</v>
      </c>
      <c r="L3209" s="15">
        <v>149327.70000000001</v>
      </c>
      <c r="M3209" s="13" t="s">
        <v>21</v>
      </c>
      <c r="N3209" s="13" t="s">
        <v>58</v>
      </c>
      <c r="O3209" s="13" t="s">
        <v>23</v>
      </c>
      <c r="P3209" s="13">
        <v>11</v>
      </c>
      <c r="Q3209" s="13">
        <v>2024</v>
      </c>
      <c r="R3209" s="15">
        <f>Raw_Data!$G3209*Raw_Data!$H3209</f>
        <v>686455</v>
      </c>
      <c r="S3209" s="15">
        <f>Raw_Data!$R3209*Raw_Data!$I3209/100</f>
        <v>23957.279500000001</v>
      </c>
      <c r="T3209" s="15">
        <f>Raw_Data!$R3209-Raw_Data!$S3209</f>
        <v>662497.72050000005</v>
      </c>
      <c r="U3209" s="17">
        <f>Raw_Data!$L3209/Raw_Data!$J3209</f>
        <v>0.21753456398929544</v>
      </c>
    </row>
    <row r="3210" spans="1:21" x14ac:dyDescent="0.3">
      <c r="A3210" s="9" t="s">
        <v>3981</v>
      </c>
      <c r="B3210" s="8">
        <v>45624</v>
      </c>
      <c r="C3210" s="9" t="s">
        <v>47</v>
      </c>
      <c r="D3210" s="9" t="s">
        <v>3982</v>
      </c>
      <c r="E3210" s="9" t="s">
        <v>5788</v>
      </c>
      <c r="F3210" s="9" t="s">
        <v>55</v>
      </c>
      <c r="G3210" s="9">
        <v>52352.77</v>
      </c>
      <c r="H3210" s="9">
        <v>8</v>
      </c>
      <c r="I3210" s="10">
        <v>3.18</v>
      </c>
      <c r="J3210" s="11">
        <v>418822.16</v>
      </c>
      <c r="K3210" s="9">
        <v>38893.08</v>
      </c>
      <c r="L3210" s="11">
        <v>107677.52</v>
      </c>
      <c r="M3210" s="9" t="s">
        <v>21</v>
      </c>
      <c r="N3210" s="9" t="s">
        <v>58</v>
      </c>
      <c r="O3210" s="9" t="s">
        <v>23</v>
      </c>
      <c r="P3210" s="9">
        <v>11</v>
      </c>
      <c r="Q3210" s="9">
        <v>2024</v>
      </c>
      <c r="R3210" s="11">
        <f>Raw_Data!$G3210*Raw_Data!$H3210</f>
        <v>418822.16</v>
      </c>
      <c r="S3210" s="11">
        <f>Raw_Data!$R3210*Raw_Data!$I3210/100</f>
        <v>13318.544688</v>
      </c>
      <c r="T3210" s="11">
        <f>Raw_Data!$R3210-Raw_Data!$S3210</f>
        <v>405503.61531199998</v>
      </c>
      <c r="U3210" s="16">
        <f>Raw_Data!$L3210/Raw_Data!$J3210</f>
        <v>0.25709604286458959</v>
      </c>
    </row>
    <row r="3211" spans="1:21" x14ac:dyDescent="0.3">
      <c r="A3211" s="13" t="s">
        <v>3983</v>
      </c>
      <c r="B3211" s="12">
        <v>45625</v>
      </c>
      <c r="C3211" s="13" t="s">
        <v>34</v>
      </c>
      <c r="D3211" s="13" t="s">
        <v>353</v>
      </c>
      <c r="E3211" s="13" t="s">
        <v>5788</v>
      </c>
      <c r="F3211" s="13" t="s">
        <v>42</v>
      </c>
      <c r="G3211" s="13">
        <v>58608.89</v>
      </c>
      <c r="H3211" s="13">
        <v>1</v>
      </c>
      <c r="I3211" s="14">
        <v>6.05</v>
      </c>
      <c r="J3211" s="15">
        <v>58608.89</v>
      </c>
      <c r="K3211" s="13">
        <v>44479.63</v>
      </c>
      <c r="L3211" s="15">
        <v>14129.26</v>
      </c>
      <c r="M3211" s="13" t="s">
        <v>21</v>
      </c>
      <c r="N3211" s="13" t="s">
        <v>58</v>
      </c>
      <c r="O3211" s="13" t="s">
        <v>29</v>
      </c>
      <c r="P3211" s="13">
        <v>11</v>
      </c>
      <c r="Q3211" s="13">
        <v>2024</v>
      </c>
      <c r="R3211" s="15">
        <f>Raw_Data!$G3211*Raw_Data!$H3211</f>
        <v>58608.89</v>
      </c>
      <c r="S3211" s="15">
        <f>Raw_Data!$R3211*Raw_Data!$I3211/100</f>
        <v>3545.837845</v>
      </c>
      <c r="T3211" s="15">
        <f>Raw_Data!$R3211-Raw_Data!$S3211</f>
        <v>55063.052154999998</v>
      </c>
      <c r="U3211" s="17">
        <f>Raw_Data!$L3211/Raw_Data!$J3211</f>
        <v>0.24107707892096233</v>
      </c>
    </row>
    <row r="3212" spans="1:21" x14ac:dyDescent="0.3">
      <c r="A3212" s="9" t="s">
        <v>3984</v>
      </c>
      <c r="B3212" s="8">
        <v>45625</v>
      </c>
      <c r="C3212" s="9" t="s">
        <v>40</v>
      </c>
      <c r="D3212" s="9" t="s">
        <v>946</v>
      </c>
      <c r="E3212" s="9" t="s">
        <v>5786</v>
      </c>
      <c r="F3212" s="9" t="s">
        <v>55</v>
      </c>
      <c r="G3212" s="9">
        <v>107529.05</v>
      </c>
      <c r="H3212" s="9">
        <v>36</v>
      </c>
      <c r="I3212" s="10">
        <v>2.2000000000000002</v>
      </c>
      <c r="J3212" s="11">
        <v>3871045.93</v>
      </c>
      <c r="K3212" s="9">
        <v>80040.52</v>
      </c>
      <c r="L3212" s="11">
        <v>989587.06</v>
      </c>
      <c r="M3212" s="9" t="s">
        <v>36</v>
      </c>
      <c r="N3212" s="9" t="s">
        <v>45</v>
      </c>
      <c r="O3212" s="9" t="s">
        <v>23</v>
      </c>
      <c r="P3212" s="9">
        <v>11</v>
      </c>
      <c r="Q3212" s="9">
        <v>2024</v>
      </c>
      <c r="R3212" s="11">
        <f>Raw_Data!$G3212*Raw_Data!$H3212</f>
        <v>3871045.8000000003</v>
      </c>
      <c r="S3212" s="11">
        <f>Raw_Data!$R3212*Raw_Data!$I3212/100</f>
        <v>85163.007600000012</v>
      </c>
      <c r="T3212" s="11">
        <f>Raw_Data!$R3212-Raw_Data!$S3212</f>
        <v>3785882.7924000002</v>
      </c>
      <c r="U3212" s="16">
        <f>Raw_Data!$L3212/Raw_Data!$J3212</f>
        <v>0.25563816030464925</v>
      </c>
    </row>
    <row r="3213" spans="1:21" x14ac:dyDescent="0.3">
      <c r="A3213" s="13" t="s">
        <v>3985</v>
      </c>
      <c r="B3213" s="12">
        <v>45625</v>
      </c>
      <c r="C3213" s="13" t="s">
        <v>47</v>
      </c>
      <c r="D3213" s="13" t="s">
        <v>1431</v>
      </c>
      <c r="E3213" s="13" t="s">
        <v>5786</v>
      </c>
      <c r="F3213" s="13" t="s">
        <v>55</v>
      </c>
      <c r="G3213" s="13">
        <v>68541.55</v>
      </c>
      <c r="H3213" s="13">
        <v>7</v>
      </c>
      <c r="I3213" s="14">
        <v>0.44</v>
      </c>
      <c r="J3213" s="15">
        <v>479790.82</v>
      </c>
      <c r="K3213" s="13">
        <v>50115.15</v>
      </c>
      <c r="L3213" s="15">
        <v>128984.77</v>
      </c>
      <c r="M3213" s="13" t="s">
        <v>21</v>
      </c>
      <c r="N3213" s="13" t="s">
        <v>22</v>
      </c>
      <c r="O3213" s="13" t="s">
        <v>23</v>
      </c>
      <c r="P3213" s="13">
        <v>11</v>
      </c>
      <c r="Q3213" s="13">
        <v>2024</v>
      </c>
      <c r="R3213" s="15">
        <f>Raw_Data!$G3213*Raw_Data!$H3213</f>
        <v>479790.85000000003</v>
      </c>
      <c r="S3213" s="15">
        <f>Raw_Data!$R3213*Raw_Data!$I3213/100</f>
        <v>2111.0797400000001</v>
      </c>
      <c r="T3213" s="15">
        <f>Raw_Data!$R3213-Raw_Data!$S3213</f>
        <v>477679.77026000002</v>
      </c>
      <c r="U3213" s="17">
        <f>Raw_Data!$L3213/Raw_Data!$J3213</f>
        <v>0.26883542707215619</v>
      </c>
    </row>
    <row r="3214" spans="1:21" x14ac:dyDescent="0.3">
      <c r="A3214" s="9" t="s">
        <v>3986</v>
      </c>
      <c r="B3214" s="8">
        <v>45625</v>
      </c>
      <c r="C3214" s="9" t="s">
        <v>25</v>
      </c>
      <c r="D3214" s="9" t="s">
        <v>681</v>
      </c>
      <c r="E3214" s="9" t="s">
        <v>5790</v>
      </c>
      <c r="F3214" s="9" t="s">
        <v>32</v>
      </c>
      <c r="G3214" s="9">
        <v>107636.63</v>
      </c>
      <c r="H3214" s="9">
        <v>10</v>
      </c>
      <c r="I3214" s="10">
        <v>5.36</v>
      </c>
      <c r="J3214" s="11">
        <v>1076366.3400000001</v>
      </c>
      <c r="K3214" s="9">
        <v>87141.11</v>
      </c>
      <c r="L3214" s="11">
        <v>204955.25</v>
      </c>
      <c r="M3214" s="9" t="s">
        <v>21</v>
      </c>
      <c r="N3214" s="9" t="s">
        <v>22</v>
      </c>
      <c r="O3214" s="9" t="s">
        <v>23</v>
      </c>
      <c r="P3214" s="9">
        <v>11</v>
      </c>
      <c r="Q3214" s="9">
        <v>2024</v>
      </c>
      <c r="R3214" s="11">
        <f>Raw_Data!$G3214*Raw_Data!$H3214</f>
        <v>1076366.3</v>
      </c>
      <c r="S3214" s="11">
        <f>Raw_Data!$R3214*Raw_Data!$I3214/100</f>
        <v>57693.233680000005</v>
      </c>
      <c r="T3214" s="11">
        <f>Raw_Data!$R3214-Raw_Data!$S3214</f>
        <v>1018673.06632</v>
      </c>
      <c r="U3214" s="16">
        <f>Raw_Data!$L3214/Raw_Data!$J3214</f>
        <v>0.19041402762557585</v>
      </c>
    </row>
    <row r="3215" spans="1:21" x14ac:dyDescent="0.3">
      <c r="A3215" s="13" t="s">
        <v>3987</v>
      </c>
      <c r="B3215" s="12">
        <v>45625</v>
      </c>
      <c r="C3215" s="13" t="s">
        <v>47</v>
      </c>
      <c r="D3215" s="13" t="s">
        <v>1995</v>
      </c>
      <c r="E3215" s="13" t="s">
        <v>5790</v>
      </c>
      <c r="F3215" s="13" t="s">
        <v>27</v>
      </c>
      <c r="G3215" s="13">
        <v>65190.96</v>
      </c>
      <c r="H3215" s="13">
        <v>5</v>
      </c>
      <c r="I3215" s="14">
        <v>3.21</v>
      </c>
      <c r="J3215" s="15">
        <v>325954.78999999998</v>
      </c>
      <c r="K3215" s="13">
        <v>47227.28</v>
      </c>
      <c r="L3215" s="15">
        <v>89818.38</v>
      </c>
      <c r="M3215" s="13" t="s">
        <v>21</v>
      </c>
      <c r="N3215" s="13" t="s">
        <v>22</v>
      </c>
      <c r="O3215" s="13" t="s">
        <v>23</v>
      </c>
      <c r="P3215" s="13">
        <v>11</v>
      </c>
      <c r="Q3215" s="13">
        <v>2024</v>
      </c>
      <c r="R3215" s="15">
        <f>Raw_Data!$G3215*Raw_Data!$H3215</f>
        <v>325954.8</v>
      </c>
      <c r="S3215" s="15">
        <f>Raw_Data!$R3215*Raw_Data!$I3215/100</f>
        <v>10463.149079999999</v>
      </c>
      <c r="T3215" s="15">
        <f>Raw_Data!$R3215-Raw_Data!$S3215</f>
        <v>315491.65091999999</v>
      </c>
      <c r="U3215" s="17">
        <f>Raw_Data!$L3215/Raw_Data!$J3215</f>
        <v>0.27555471726615832</v>
      </c>
    </row>
    <row r="3216" spans="1:21" x14ac:dyDescent="0.3">
      <c r="A3216" s="9" t="s">
        <v>3988</v>
      </c>
      <c r="B3216" s="8">
        <v>45625</v>
      </c>
      <c r="C3216" s="9" t="s">
        <v>40</v>
      </c>
      <c r="D3216" s="9" t="s">
        <v>2109</v>
      </c>
      <c r="E3216" s="9" t="s">
        <v>5785</v>
      </c>
      <c r="F3216" s="9" t="s">
        <v>55</v>
      </c>
      <c r="G3216" s="9">
        <v>103209.69</v>
      </c>
      <c r="H3216" s="9">
        <v>6</v>
      </c>
      <c r="I3216" s="10">
        <v>8.0399999999999991</v>
      </c>
      <c r="J3216" s="11">
        <v>619258.14</v>
      </c>
      <c r="K3216" s="9">
        <v>69552.39</v>
      </c>
      <c r="L3216" s="11">
        <v>201943.79</v>
      </c>
      <c r="M3216" s="9" t="s">
        <v>21</v>
      </c>
      <c r="N3216" s="9" t="s">
        <v>58</v>
      </c>
      <c r="O3216" s="9" t="s">
        <v>29</v>
      </c>
      <c r="P3216" s="9">
        <v>11</v>
      </c>
      <c r="Q3216" s="9">
        <v>2024</v>
      </c>
      <c r="R3216" s="11">
        <f>Raw_Data!$G3216*Raw_Data!$H3216</f>
        <v>619258.14</v>
      </c>
      <c r="S3216" s="11">
        <f>Raw_Data!$R3216*Raw_Data!$I3216/100</f>
        <v>49788.354455999994</v>
      </c>
      <c r="T3216" s="11">
        <f>Raw_Data!$R3216-Raw_Data!$S3216</f>
        <v>569469.78554399998</v>
      </c>
      <c r="U3216" s="16">
        <f>Raw_Data!$L3216/Raw_Data!$J3216</f>
        <v>0.32610599192123663</v>
      </c>
    </row>
    <row r="3217" spans="1:21" x14ac:dyDescent="0.3">
      <c r="A3217" s="13" t="s">
        <v>3989</v>
      </c>
      <c r="B3217" s="12">
        <v>45626</v>
      </c>
      <c r="C3217" s="13" t="s">
        <v>25</v>
      </c>
      <c r="D3217" s="13" t="s">
        <v>404</v>
      </c>
      <c r="E3217" s="13" t="s">
        <v>5788</v>
      </c>
      <c r="F3217" s="13" t="s">
        <v>42</v>
      </c>
      <c r="G3217" s="13">
        <v>109605.83</v>
      </c>
      <c r="H3217" s="13">
        <v>11</v>
      </c>
      <c r="I3217" s="14">
        <v>2.87</v>
      </c>
      <c r="J3217" s="15">
        <v>1205664.1200000001</v>
      </c>
      <c r="K3217" s="13">
        <v>81110.259999999995</v>
      </c>
      <c r="L3217" s="15">
        <v>313451.24</v>
      </c>
      <c r="M3217" s="13" t="s">
        <v>21</v>
      </c>
      <c r="N3217" s="13" t="s">
        <v>28</v>
      </c>
      <c r="O3217" s="13" t="s">
        <v>23</v>
      </c>
      <c r="P3217" s="13">
        <v>11</v>
      </c>
      <c r="Q3217" s="13">
        <v>2024</v>
      </c>
      <c r="R3217" s="15">
        <f>Raw_Data!$G3217*Raw_Data!$H3217</f>
        <v>1205664.1300000001</v>
      </c>
      <c r="S3217" s="15">
        <f>Raw_Data!$R3217*Raw_Data!$I3217/100</f>
        <v>34602.560531000003</v>
      </c>
      <c r="T3217" s="15">
        <f>Raw_Data!$R3217-Raw_Data!$S3217</f>
        <v>1171061.5694690002</v>
      </c>
      <c r="U3217" s="17">
        <f>Raw_Data!$L3217/Raw_Data!$J3217</f>
        <v>0.25998222456848097</v>
      </c>
    </row>
    <row r="3218" spans="1:21" x14ac:dyDescent="0.3">
      <c r="A3218" s="9" t="s">
        <v>3990</v>
      </c>
      <c r="B3218" s="8">
        <v>45626</v>
      </c>
      <c r="C3218" s="9" t="s">
        <v>18</v>
      </c>
      <c r="D3218" s="9" t="s">
        <v>1289</v>
      </c>
      <c r="E3218" s="9" t="s">
        <v>5790</v>
      </c>
      <c r="F3218" s="9" t="s">
        <v>55</v>
      </c>
      <c r="G3218" s="9">
        <v>61556</v>
      </c>
      <c r="H3218" s="9">
        <v>64</v>
      </c>
      <c r="I3218" s="10">
        <v>5.7</v>
      </c>
      <c r="J3218" s="11">
        <v>3939584.29</v>
      </c>
      <c r="K3218" s="9">
        <v>43701.67</v>
      </c>
      <c r="L3218" s="11">
        <v>1142677.55</v>
      </c>
      <c r="M3218" s="9" t="s">
        <v>36</v>
      </c>
      <c r="N3218" s="9" t="s">
        <v>58</v>
      </c>
      <c r="O3218" s="9" t="s">
        <v>23</v>
      </c>
      <c r="P3218" s="9">
        <v>11</v>
      </c>
      <c r="Q3218" s="9">
        <v>2024</v>
      </c>
      <c r="R3218" s="11">
        <f>Raw_Data!$G3218*Raw_Data!$H3218</f>
        <v>3939584</v>
      </c>
      <c r="S3218" s="11">
        <f>Raw_Data!$R3218*Raw_Data!$I3218/100</f>
        <v>224556.288</v>
      </c>
      <c r="T3218" s="11">
        <f>Raw_Data!$R3218-Raw_Data!$S3218</f>
        <v>3715027.7119999998</v>
      </c>
      <c r="U3218" s="16">
        <f>Raw_Data!$L3218/Raw_Data!$J3218</f>
        <v>0.29005028599096178</v>
      </c>
    </row>
    <row r="3219" spans="1:21" x14ac:dyDescent="0.3">
      <c r="A3219" s="13" t="s">
        <v>3991</v>
      </c>
      <c r="B3219" s="12">
        <v>45626</v>
      </c>
      <c r="C3219" s="13" t="s">
        <v>40</v>
      </c>
      <c r="D3219" s="13" t="s">
        <v>2415</v>
      </c>
      <c r="E3219" s="13" t="s">
        <v>5788</v>
      </c>
      <c r="F3219" s="13" t="s">
        <v>27</v>
      </c>
      <c r="G3219" s="13">
        <v>119648.76</v>
      </c>
      <c r="H3219" s="13">
        <v>4</v>
      </c>
      <c r="I3219" s="14">
        <v>0.25</v>
      </c>
      <c r="J3219" s="15">
        <v>478595.02</v>
      </c>
      <c r="K3219" s="13">
        <v>88161.94</v>
      </c>
      <c r="L3219" s="15">
        <v>125947.27</v>
      </c>
      <c r="M3219" s="13" t="s">
        <v>21</v>
      </c>
      <c r="N3219" s="13" t="s">
        <v>28</v>
      </c>
      <c r="O3219" s="13" t="s">
        <v>23</v>
      </c>
      <c r="P3219" s="13">
        <v>11</v>
      </c>
      <c r="Q3219" s="13">
        <v>2024</v>
      </c>
      <c r="R3219" s="15">
        <f>Raw_Data!$G3219*Raw_Data!$H3219</f>
        <v>478595.04</v>
      </c>
      <c r="S3219" s="15">
        <f>Raw_Data!$R3219*Raw_Data!$I3219/100</f>
        <v>1196.4875999999999</v>
      </c>
      <c r="T3219" s="15">
        <f>Raw_Data!$R3219-Raw_Data!$S3219</f>
        <v>477398.55239999999</v>
      </c>
      <c r="U3219" s="17">
        <f>Raw_Data!$L3219/Raw_Data!$J3219</f>
        <v>0.26316042736926099</v>
      </c>
    </row>
    <row r="3220" spans="1:21" x14ac:dyDescent="0.3">
      <c r="A3220" s="9" t="s">
        <v>3992</v>
      </c>
      <c r="B3220" s="8">
        <v>45626</v>
      </c>
      <c r="C3220" s="9" t="s">
        <v>25</v>
      </c>
      <c r="D3220" s="9" t="s">
        <v>3053</v>
      </c>
      <c r="E3220" s="9" t="s">
        <v>5790</v>
      </c>
      <c r="F3220" s="9" t="s">
        <v>42</v>
      </c>
      <c r="G3220" s="9">
        <v>114059.98</v>
      </c>
      <c r="H3220" s="9">
        <v>4</v>
      </c>
      <c r="I3220" s="10">
        <v>6.51</v>
      </c>
      <c r="J3220" s="11">
        <v>456239.93</v>
      </c>
      <c r="K3220" s="9">
        <v>88472</v>
      </c>
      <c r="L3220" s="11">
        <v>102351.92</v>
      </c>
      <c r="M3220" s="9" t="s">
        <v>21</v>
      </c>
      <c r="N3220" s="9" t="s">
        <v>28</v>
      </c>
      <c r="O3220" s="9" t="s">
        <v>29</v>
      </c>
      <c r="P3220" s="9">
        <v>11</v>
      </c>
      <c r="Q3220" s="9">
        <v>2024</v>
      </c>
      <c r="R3220" s="11">
        <f>Raw_Data!$G3220*Raw_Data!$H3220</f>
        <v>456239.92</v>
      </c>
      <c r="S3220" s="11">
        <f>Raw_Data!$R3220*Raw_Data!$I3220/100</f>
        <v>29701.218792</v>
      </c>
      <c r="T3220" s="11">
        <f>Raw_Data!$R3220-Raw_Data!$S3220</f>
        <v>426538.70120799995</v>
      </c>
      <c r="U3220" s="16">
        <f>Raw_Data!$L3220/Raw_Data!$J3220</f>
        <v>0.2243379267570903</v>
      </c>
    </row>
    <row r="3221" spans="1:21" x14ac:dyDescent="0.3">
      <c r="A3221" s="13" t="s">
        <v>3993</v>
      </c>
      <c r="B3221" s="12">
        <v>45626</v>
      </c>
      <c r="C3221" s="13" t="s">
        <v>34</v>
      </c>
      <c r="D3221" s="13" t="s">
        <v>1129</v>
      </c>
      <c r="E3221" s="13" t="s">
        <v>5789</v>
      </c>
      <c r="F3221" s="13" t="s">
        <v>55</v>
      </c>
      <c r="G3221" s="13">
        <v>75824.399999999994</v>
      </c>
      <c r="H3221" s="13">
        <v>44</v>
      </c>
      <c r="I3221" s="14">
        <v>1.89</v>
      </c>
      <c r="J3221" s="15">
        <v>3336273.39</v>
      </c>
      <c r="K3221" s="13">
        <v>49304.69</v>
      </c>
      <c r="L3221" s="15">
        <v>1166867.1399999999</v>
      </c>
      <c r="M3221" s="13" t="s">
        <v>36</v>
      </c>
      <c r="N3221" s="13" t="s">
        <v>22</v>
      </c>
      <c r="O3221" s="13" t="s">
        <v>23</v>
      </c>
      <c r="P3221" s="13">
        <v>11</v>
      </c>
      <c r="Q3221" s="13">
        <v>2024</v>
      </c>
      <c r="R3221" s="15">
        <f>Raw_Data!$G3221*Raw_Data!$H3221</f>
        <v>3336273.5999999996</v>
      </c>
      <c r="S3221" s="15">
        <f>Raw_Data!$R3221*Raw_Data!$I3221/100</f>
        <v>63055.571039999995</v>
      </c>
      <c r="T3221" s="15">
        <f>Raw_Data!$R3221-Raw_Data!$S3221</f>
        <v>3273218.0289599998</v>
      </c>
      <c r="U3221" s="17">
        <f>Raw_Data!$L3221/Raw_Data!$J3221</f>
        <v>0.34975165509442852</v>
      </c>
    </row>
    <row r="3222" spans="1:21" x14ac:dyDescent="0.3">
      <c r="A3222" s="9" t="s">
        <v>3994</v>
      </c>
      <c r="B3222" s="8">
        <v>45626</v>
      </c>
      <c r="C3222" s="9" t="s">
        <v>34</v>
      </c>
      <c r="D3222" s="9" t="s">
        <v>265</v>
      </c>
      <c r="E3222" s="9" t="s">
        <v>5787</v>
      </c>
      <c r="F3222" s="9" t="s">
        <v>42</v>
      </c>
      <c r="G3222" s="9">
        <v>59156.52</v>
      </c>
      <c r="H3222" s="9">
        <v>123</v>
      </c>
      <c r="I3222" s="10">
        <v>5.53</v>
      </c>
      <c r="J3222" s="11">
        <v>7276251.6299999999</v>
      </c>
      <c r="K3222" s="9">
        <v>41049.589999999997</v>
      </c>
      <c r="L3222" s="11">
        <v>2227151.7799999998</v>
      </c>
      <c r="M3222" s="9" t="s">
        <v>36</v>
      </c>
      <c r="N3222" s="9" t="s">
        <v>22</v>
      </c>
      <c r="O3222" s="9" t="s">
        <v>23</v>
      </c>
      <c r="P3222" s="9">
        <v>11</v>
      </c>
      <c r="Q3222" s="9">
        <v>2024</v>
      </c>
      <c r="R3222" s="11">
        <f>Raw_Data!$G3222*Raw_Data!$H3222</f>
        <v>7276251.96</v>
      </c>
      <c r="S3222" s="11">
        <f>Raw_Data!$R3222*Raw_Data!$I3222/100</f>
        <v>402376.73338799999</v>
      </c>
      <c r="T3222" s="11">
        <f>Raw_Data!$R3222-Raw_Data!$S3222</f>
        <v>6873875.2266119998</v>
      </c>
      <c r="U3222" s="16">
        <f>Raw_Data!$L3222/Raw_Data!$J3222</f>
        <v>0.30608504120685553</v>
      </c>
    </row>
    <row r="3223" spans="1:21" x14ac:dyDescent="0.3">
      <c r="A3223" s="13" t="s">
        <v>3995</v>
      </c>
      <c r="B3223" s="12">
        <v>45627</v>
      </c>
      <c r="C3223" s="13" t="s">
        <v>40</v>
      </c>
      <c r="D3223" s="13" t="s">
        <v>299</v>
      </c>
      <c r="E3223" s="13" t="s">
        <v>5788</v>
      </c>
      <c r="F3223" s="13" t="s">
        <v>27</v>
      </c>
      <c r="G3223" s="13">
        <v>91786.32</v>
      </c>
      <c r="H3223" s="13">
        <v>2</v>
      </c>
      <c r="I3223" s="14">
        <v>1</v>
      </c>
      <c r="J3223" s="15">
        <v>183572.64</v>
      </c>
      <c r="K3223" s="13">
        <v>68991.199999999997</v>
      </c>
      <c r="L3223" s="15">
        <v>45590.23</v>
      </c>
      <c r="M3223" s="13" t="s">
        <v>21</v>
      </c>
      <c r="N3223" s="13" t="s">
        <v>58</v>
      </c>
      <c r="O3223" s="13" t="s">
        <v>23</v>
      </c>
      <c r="P3223" s="13">
        <v>12</v>
      </c>
      <c r="Q3223" s="13">
        <v>2024</v>
      </c>
      <c r="R3223" s="15">
        <f>Raw_Data!$G3223*Raw_Data!$H3223</f>
        <v>183572.64</v>
      </c>
      <c r="S3223" s="15">
        <f>Raw_Data!$R3223*Raw_Data!$I3223/100</f>
        <v>1835.7264000000002</v>
      </c>
      <c r="T3223" s="15">
        <f>Raw_Data!$R3223-Raw_Data!$S3223</f>
        <v>181736.9136</v>
      </c>
      <c r="U3223" s="17">
        <f>Raw_Data!$L3223/Raw_Data!$J3223</f>
        <v>0.24834980855534899</v>
      </c>
    </row>
    <row r="3224" spans="1:21" x14ac:dyDescent="0.3">
      <c r="A3224" s="9" t="s">
        <v>3996</v>
      </c>
      <c r="B3224" s="8">
        <v>45627</v>
      </c>
      <c r="C3224" s="9" t="s">
        <v>40</v>
      </c>
      <c r="D3224" s="9" t="s">
        <v>213</v>
      </c>
      <c r="E3224" s="9" t="s">
        <v>5785</v>
      </c>
      <c r="F3224" s="9" t="s">
        <v>42</v>
      </c>
      <c r="G3224" s="9">
        <v>103864.33</v>
      </c>
      <c r="H3224" s="9">
        <v>47</v>
      </c>
      <c r="I3224" s="10">
        <v>20.63</v>
      </c>
      <c r="J3224" s="11">
        <v>4881623.5999999996</v>
      </c>
      <c r="K3224" s="9">
        <v>72114.100000000006</v>
      </c>
      <c r="L3224" s="11">
        <v>1492260.7</v>
      </c>
      <c r="M3224" s="9" t="s">
        <v>36</v>
      </c>
      <c r="N3224" s="9" t="s">
        <v>22</v>
      </c>
      <c r="O3224" s="9" t="s">
        <v>29</v>
      </c>
      <c r="P3224" s="9">
        <v>12</v>
      </c>
      <c r="Q3224" s="9">
        <v>2024</v>
      </c>
      <c r="R3224" s="11">
        <f>Raw_Data!$G3224*Raw_Data!$H3224</f>
        <v>4881623.51</v>
      </c>
      <c r="S3224" s="11">
        <f>Raw_Data!$R3224*Raw_Data!$I3224/100</f>
        <v>1007078.930113</v>
      </c>
      <c r="T3224" s="11">
        <f>Raw_Data!$R3224-Raw_Data!$S3224</f>
        <v>3874544.5798869999</v>
      </c>
      <c r="U3224" s="16">
        <f>Raw_Data!$L3224/Raw_Data!$J3224</f>
        <v>0.30568942267486582</v>
      </c>
    </row>
    <row r="3225" spans="1:21" x14ac:dyDescent="0.3">
      <c r="A3225" s="13" t="s">
        <v>3997</v>
      </c>
      <c r="B3225" s="12">
        <v>45627</v>
      </c>
      <c r="C3225" s="13" t="s">
        <v>40</v>
      </c>
      <c r="D3225" s="13" t="s">
        <v>72</v>
      </c>
      <c r="E3225" s="13" t="s">
        <v>5786</v>
      </c>
      <c r="F3225" s="13" t="s">
        <v>42</v>
      </c>
      <c r="G3225" s="13">
        <v>101796.15</v>
      </c>
      <c r="H3225" s="13">
        <v>71</v>
      </c>
      <c r="I3225" s="14">
        <v>4.0599999999999996</v>
      </c>
      <c r="J3225" s="15">
        <v>7227526.3700000001</v>
      </c>
      <c r="K3225" s="13">
        <v>69532.88</v>
      </c>
      <c r="L3225" s="15">
        <v>2290691.62</v>
      </c>
      <c r="M3225" s="13" t="s">
        <v>36</v>
      </c>
      <c r="N3225" s="13" t="s">
        <v>22</v>
      </c>
      <c r="O3225" s="13" t="s">
        <v>23</v>
      </c>
      <c r="P3225" s="13">
        <v>12</v>
      </c>
      <c r="Q3225" s="13">
        <v>2024</v>
      </c>
      <c r="R3225" s="15">
        <f>Raw_Data!$G3225*Raw_Data!$H3225</f>
        <v>7227526.6499999994</v>
      </c>
      <c r="S3225" s="15">
        <f>Raw_Data!$R3225*Raw_Data!$I3225/100</f>
        <v>293437.58198999992</v>
      </c>
      <c r="T3225" s="15">
        <f>Raw_Data!$R3225-Raw_Data!$S3225</f>
        <v>6934089.0680099996</v>
      </c>
      <c r="U3225" s="17">
        <f>Raw_Data!$L3225/Raw_Data!$J3225</f>
        <v>0.31693991868479343</v>
      </c>
    </row>
    <row r="3226" spans="1:21" x14ac:dyDescent="0.3">
      <c r="A3226" s="9" t="s">
        <v>3998</v>
      </c>
      <c r="B3226" s="8">
        <v>45627</v>
      </c>
      <c r="C3226" s="9" t="s">
        <v>47</v>
      </c>
      <c r="D3226" s="9" t="s">
        <v>74</v>
      </c>
      <c r="E3226" s="9" t="s">
        <v>5788</v>
      </c>
      <c r="F3226" s="9" t="s">
        <v>27</v>
      </c>
      <c r="G3226" s="9">
        <v>53147.56</v>
      </c>
      <c r="H3226" s="9">
        <v>8</v>
      </c>
      <c r="I3226" s="10">
        <v>1.87</v>
      </c>
      <c r="J3226" s="11">
        <v>425180.45</v>
      </c>
      <c r="K3226" s="9">
        <v>38993.69</v>
      </c>
      <c r="L3226" s="11">
        <v>113230.94</v>
      </c>
      <c r="M3226" s="9" t="s">
        <v>21</v>
      </c>
      <c r="N3226" s="9" t="s">
        <v>22</v>
      </c>
      <c r="O3226" s="9" t="s">
        <v>23</v>
      </c>
      <c r="P3226" s="9">
        <v>12</v>
      </c>
      <c r="Q3226" s="9">
        <v>2024</v>
      </c>
      <c r="R3226" s="11">
        <f>Raw_Data!$G3226*Raw_Data!$H3226</f>
        <v>425180.48</v>
      </c>
      <c r="S3226" s="11">
        <f>Raw_Data!$R3226*Raw_Data!$I3226/100</f>
        <v>7950.8749760000001</v>
      </c>
      <c r="T3226" s="11">
        <f>Raw_Data!$R3226-Raw_Data!$S3226</f>
        <v>417229.60502399999</v>
      </c>
      <c r="U3226" s="16">
        <f>Raw_Data!$L3226/Raw_Data!$J3226</f>
        <v>0.26631266795074893</v>
      </c>
    </row>
    <row r="3227" spans="1:21" x14ac:dyDescent="0.3">
      <c r="A3227" s="13" t="s">
        <v>3999</v>
      </c>
      <c r="B3227" s="12">
        <v>45627</v>
      </c>
      <c r="C3227" s="13" t="s">
        <v>34</v>
      </c>
      <c r="D3227" s="13" t="s">
        <v>603</v>
      </c>
      <c r="E3227" s="13" t="s">
        <v>5790</v>
      </c>
      <c r="F3227" s="13" t="s">
        <v>27</v>
      </c>
      <c r="G3227" s="13">
        <v>75484.210000000006</v>
      </c>
      <c r="H3227" s="13">
        <v>2</v>
      </c>
      <c r="I3227" s="14">
        <v>8.34</v>
      </c>
      <c r="J3227" s="15">
        <v>150968.42000000001</v>
      </c>
      <c r="K3227" s="13">
        <v>55022.11</v>
      </c>
      <c r="L3227" s="15">
        <v>40924.21</v>
      </c>
      <c r="M3227" s="13" t="s">
        <v>21</v>
      </c>
      <c r="N3227" s="13" t="s">
        <v>28</v>
      </c>
      <c r="O3227" s="13" t="s">
        <v>29</v>
      </c>
      <c r="P3227" s="13">
        <v>12</v>
      </c>
      <c r="Q3227" s="13">
        <v>2024</v>
      </c>
      <c r="R3227" s="15">
        <f>Raw_Data!$G3227*Raw_Data!$H3227</f>
        <v>150968.42000000001</v>
      </c>
      <c r="S3227" s="15">
        <f>Raw_Data!$R3227*Raw_Data!$I3227/100</f>
        <v>12590.766228</v>
      </c>
      <c r="T3227" s="15">
        <f>Raw_Data!$R3227-Raw_Data!$S3227</f>
        <v>138377.65377200002</v>
      </c>
      <c r="U3227" s="17">
        <f>Raw_Data!$L3227/Raw_Data!$J3227</f>
        <v>0.27107795126954365</v>
      </c>
    </row>
    <row r="3228" spans="1:21" x14ac:dyDescent="0.3">
      <c r="A3228" s="9" t="s">
        <v>4000</v>
      </c>
      <c r="B3228" s="8">
        <v>45627</v>
      </c>
      <c r="C3228" s="9" t="s">
        <v>40</v>
      </c>
      <c r="D3228" s="9" t="s">
        <v>2777</v>
      </c>
      <c r="E3228" s="9" t="s">
        <v>5790</v>
      </c>
      <c r="F3228" s="9" t="s">
        <v>55</v>
      </c>
      <c r="G3228" s="9">
        <v>76258.16</v>
      </c>
      <c r="H3228" s="9">
        <v>23</v>
      </c>
      <c r="I3228" s="10">
        <v>21.58</v>
      </c>
      <c r="J3228" s="11">
        <v>1753937.74</v>
      </c>
      <c r="K3228" s="9">
        <v>53235.66</v>
      </c>
      <c r="L3228" s="11">
        <v>529517.52</v>
      </c>
      <c r="M3228" s="9" t="s">
        <v>36</v>
      </c>
      <c r="N3228" s="9" t="s">
        <v>58</v>
      </c>
      <c r="O3228" s="9" t="s">
        <v>29</v>
      </c>
      <c r="P3228" s="9">
        <v>12</v>
      </c>
      <c r="Q3228" s="9">
        <v>2024</v>
      </c>
      <c r="R3228" s="11">
        <f>Raw_Data!$G3228*Raw_Data!$H3228</f>
        <v>1753937.6800000002</v>
      </c>
      <c r="S3228" s="11">
        <f>Raw_Data!$R3228*Raw_Data!$I3228/100</f>
        <v>378499.75134400005</v>
      </c>
      <c r="T3228" s="11">
        <f>Raw_Data!$R3228-Raw_Data!$S3228</f>
        <v>1375437.9286560002</v>
      </c>
      <c r="U3228" s="16">
        <f>Raw_Data!$L3228/Raw_Data!$J3228</f>
        <v>0.30190211882891582</v>
      </c>
    </row>
    <row r="3229" spans="1:21" x14ac:dyDescent="0.3">
      <c r="A3229" s="13" t="s">
        <v>4001</v>
      </c>
      <c r="B3229" s="12">
        <v>45628</v>
      </c>
      <c r="C3229" s="13" t="s">
        <v>34</v>
      </c>
      <c r="D3229" s="13" t="s">
        <v>1247</v>
      </c>
      <c r="E3229" s="13" t="s">
        <v>5787</v>
      </c>
      <c r="F3229" s="13" t="s">
        <v>20</v>
      </c>
      <c r="G3229" s="13">
        <v>61856.49</v>
      </c>
      <c r="H3229" s="13">
        <v>1</v>
      </c>
      <c r="I3229" s="14">
        <v>10.65</v>
      </c>
      <c r="J3229" s="15">
        <v>61856.49</v>
      </c>
      <c r="K3229" s="13">
        <v>50387.37</v>
      </c>
      <c r="L3229" s="15">
        <v>11469.12</v>
      </c>
      <c r="M3229" s="13" t="s">
        <v>21</v>
      </c>
      <c r="N3229" s="13" t="s">
        <v>28</v>
      </c>
      <c r="O3229" s="13" t="s">
        <v>29</v>
      </c>
      <c r="P3229" s="13">
        <v>12</v>
      </c>
      <c r="Q3229" s="13">
        <v>2024</v>
      </c>
      <c r="R3229" s="15">
        <f>Raw_Data!$G3229*Raw_Data!$H3229</f>
        <v>61856.49</v>
      </c>
      <c r="S3229" s="15">
        <f>Raw_Data!$R3229*Raw_Data!$I3229/100</f>
        <v>6587.7161850000002</v>
      </c>
      <c r="T3229" s="15">
        <f>Raw_Data!$R3229-Raw_Data!$S3229</f>
        <v>55268.773815</v>
      </c>
      <c r="U3229" s="17">
        <f>Raw_Data!$L3229/Raw_Data!$J3229</f>
        <v>0.18541498232440931</v>
      </c>
    </row>
    <row r="3230" spans="1:21" x14ac:dyDescent="0.3">
      <c r="A3230" s="9" t="s">
        <v>4002</v>
      </c>
      <c r="B3230" s="8">
        <v>45629</v>
      </c>
      <c r="C3230" s="9" t="s">
        <v>34</v>
      </c>
      <c r="D3230" s="9" t="s">
        <v>168</v>
      </c>
      <c r="E3230" s="9" t="s">
        <v>5785</v>
      </c>
      <c r="F3230" s="9" t="s">
        <v>32</v>
      </c>
      <c r="G3230" s="9">
        <v>79392.789999999994</v>
      </c>
      <c r="H3230" s="9">
        <v>9</v>
      </c>
      <c r="I3230" s="10">
        <v>1.17</v>
      </c>
      <c r="J3230" s="11">
        <v>714535.11</v>
      </c>
      <c r="K3230" s="9">
        <v>61957.23</v>
      </c>
      <c r="L3230" s="11">
        <v>156920.01999999999</v>
      </c>
      <c r="M3230" s="9" t="s">
        <v>21</v>
      </c>
      <c r="N3230" s="9" t="s">
        <v>22</v>
      </c>
      <c r="O3230" s="9" t="s">
        <v>23</v>
      </c>
      <c r="P3230" s="9">
        <v>12</v>
      </c>
      <c r="Q3230" s="9">
        <v>2024</v>
      </c>
      <c r="R3230" s="11">
        <f>Raw_Data!$G3230*Raw_Data!$H3230</f>
        <v>714535.11</v>
      </c>
      <c r="S3230" s="11">
        <f>Raw_Data!$R3230*Raw_Data!$I3230/100</f>
        <v>8360.0607870000003</v>
      </c>
      <c r="T3230" s="11">
        <f>Raw_Data!$R3230-Raw_Data!$S3230</f>
        <v>706175.04921299999</v>
      </c>
      <c r="U3230" s="16">
        <f>Raw_Data!$L3230/Raw_Data!$J3230</f>
        <v>0.21961134981876537</v>
      </c>
    </row>
    <row r="3231" spans="1:21" x14ac:dyDescent="0.3">
      <c r="A3231" s="13" t="s">
        <v>4003</v>
      </c>
      <c r="B3231" s="12">
        <v>45630</v>
      </c>
      <c r="C3231" s="13" t="s">
        <v>47</v>
      </c>
      <c r="D3231" s="13" t="s">
        <v>1190</v>
      </c>
      <c r="E3231" s="13" t="s">
        <v>5785</v>
      </c>
      <c r="F3231" s="13" t="s">
        <v>27</v>
      </c>
      <c r="G3231" s="13">
        <v>53571.27</v>
      </c>
      <c r="H3231" s="13">
        <v>1</v>
      </c>
      <c r="I3231" s="14">
        <v>0.7</v>
      </c>
      <c r="J3231" s="15">
        <v>53571.27</v>
      </c>
      <c r="K3231" s="13">
        <v>40635.949999999997</v>
      </c>
      <c r="L3231" s="15">
        <v>12935.32</v>
      </c>
      <c r="M3231" s="13" t="s">
        <v>21</v>
      </c>
      <c r="N3231" s="13" t="s">
        <v>22</v>
      </c>
      <c r="O3231" s="13" t="s">
        <v>23</v>
      </c>
      <c r="P3231" s="13">
        <v>12</v>
      </c>
      <c r="Q3231" s="13">
        <v>2024</v>
      </c>
      <c r="R3231" s="15">
        <f>Raw_Data!$G3231*Raw_Data!$H3231</f>
        <v>53571.27</v>
      </c>
      <c r="S3231" s="15">
        <f>Raw_Data!$R3231*Raw_Data!$I3231/100</f>
        <v>374.99888999999996</v>
      </c>
      <c r="T3231" s="15">
        <f>Raw_Data!$R3231-Raw_Data!$S3231</f>
        <v>53196.271109999994</v>
      </c>
      <c r="U3231" s="17">
        <f>Raw_Data!$L3231/Raw_Data!$J3231</f>
        <v>0.24146002138832998</v>
      </c>
    </row>
    <row r="3232" spans="1:21" x14ac:dyDescent="0.3">
      <c r="A3232" s="9" t="s">
        <v>4004</v>
      </c>
      <c r="B3232" s="8">
        <v>45630</v>
      </c>
      <c r="C3232" s="9" t="s">
        <v>18</v>
      </c>
      <c r="D3232" s="9" t="s">
        <v>1522</v>
      </c>
      <c r="E3232" s="9" t="s">
        <v>5787</v>
      </c>
      <c r="F3232" s="9" t="s">
        <v>42</v>
      </c>
      <c r="G3232" s="9">
        <v>70443.429999999993</v>
      </c>
      <c r="H3232" s="9">
        <v>8</v>
      </c>
      <c r="I3232" s="10">
        <v>1.78</v>
      </c>
      <c r="J3232" s="11">
        <v>563547.42000000004</v>
      </c>
      <c r="K3232" s="9">
        <v>52962.89</v>
      </c>
      <c r="L3232" s="11">
        <v>139844.26</v>
      </c>
      <c r="M3232" s="9" t="s">
        <v>21</v>
      </c>
      <c r="N3232" s="9" t="s">
        <v>45</v>
      </c>
      <c r="O3232" s="9" t="s">
        <v>23</v>
      </c>
      <c r="P3232" s="9">
        <v>12</v>
      </c>
      <c r="Q3232" s="9">
        <v>2024</v>
      </c>
      <c r="R3232" s="11">
        <f>Raw_Data!$G3232*Raw_Data!$H3232</f>
        <v>563547.43999999994</v>
      </c>
      <c r="S3232" s="11">
        <f>Raw_Data!$R3232*Raw_Data!$I3232/100</f>
        <v>10031.144431999999</v>
      </c>
      <c r="T3232" s="11">
        <f>Raw_Data!$R3232-Raw_Data!$S3232</f>
        <v>553516.29556799994</v>
      </c>
      <c r="U3232" s="16">
        <f>Raw_Data!$L3232/Raw_Data!$J3232</f>
        <v>0.24814994273241461</v>
      </c>
    </row>
    <row r="3233" spans="1:21" x14ac:dyDescent="0.3">
      <c r="A3233" s="13" t="s">
        <v>4005</v>
      </c>
      <c r="B3233" s="12">
        <v>45630</v>
      </c>
      <c r="C3233" s="13" t="s">
        <v>34</v>
      </c>
      <c r="D3233" s="13" t="s">
        <v>358</v>
      </c>
      <c r="E3233" s="13" t="s">
        <v>5788</v>
      </c>
      <c r="F3233" s="13" t="s">
        <v>32</v>
      </c>
      <c r="G3233" s="13">
        <v>74311.289999999994</v>
      </c>
      <c r="H3233" s="13">
        <v>6</v>
      </c>
      <c r="I3233" s="14">
        <v>1.65</v>
      </c>
      <c r="J3233" s="15">
        <v>445867.74</v>
      </c>
      <c r="K3233" s="13">
        <v>65037.64</v>
      </c>
      <c r="L3233" s="15">
        <v>55641.89</v>
      </c>
      <c r="M3233" s="13" t="s">
        <v>21</v>
      </c>
      <c r="N3233" s="13" t="s">
        <v>28</v>
      </c>
      <c r="O3233" s="13" t="s">
        <v>23</v>
      </c>
      <c r="P3233" s="13">
        <v>12</v>
      </c>
      <c r="Q3233" s="13">
        <v>2024</v>
      </c>
      <c r="R3233" s="15">
        <f>Raw_Data!$G3233*Raw_Data!$H3233</f>
        <v>445867.74</v>
      </c>
      <c r="S3233" s="15">
        <f>Raw_Data!$R3233*Raw_Data!$I3233/100</f>
        <v>7356.8177099999994</v>
      </c>
      <c r="T3233" s="15">
        <f>Raw_Data!$R3233-Raw_Data!$S3233</f>
        <v>438510.92229000002</v>
      </c>
      <c r="U3233" s="17">
        <f>Raw_Data!$L3233/Raw_Data!$J3233</f>
        <v>0.12479460837422326</v>
      </c>
    </row>
    <row r="3234" spans="1:21" x14ac:dyDescent="0.3">
      <c r="A3234" s="9" t="s">
        <v>4006</v>
      </c>
      <c r="B3234" s="8">
        <v>45630</v>
      </c>
      <c r="C3234" s="9" t="s">
        <v>40</v>
      </c>
      <c r="D3234" s="9" t="s">
        <v>471</v>
      </c>
      <c r="E3234" s="9" t="s">
        <v>5787</v>
      </c>
      <c r="F3234" s="9" t="s">
        <v>42</v>
      </c>
      <c r="G3234" s="9">
        <v>96814.01</v>
      </c>
      <c r="H3234" s="9">
        <v>3</v>
      </c>
      <c r="I3234" s="10">
        <v>1.83</v>
      </c>
      <c r="J3234" s="11">
        <v>290442.02</v>
      </c>
      <c r="K3234" s="9">
        <v>70900.37</v>
      </c>
      <c r="L3234" s="11">
        <v>77740.92</v>
      </c>
      <c r="M3234" s="9" t="s">
        <v>21</v>
      </c>
      <c r="N3234" s="9" t="s">
        <v>58</v>
      </c>
      <c r="O3234" s="9" t="s">
        <v>23</v>
      </c>
      <c r="P3234" s="9">
        <v>12</v>
      </c>
      <c r="Q3234" s="9">
        <v>2024</v>
      </c>
      <c r="R3234" s="11">
        <f>Raw_Data!$G3234*Raw_Data!$H3234</f>
        <v>290442.02999999997</v>
      </c>
      <c r="S3234" s="11">
        <f>Raw_Data!$R3234*Raw_Data!$I3234/100</f>
        <v>5315.0891489999995</v>
      </c>
      <c r="T3234" s="11">
        <f>Raw_Data!$R3234-Raw_Data!$S3234</f>
        <v>285126.94085099996</v>
      </c>
      <c r="U3234" s="16">
        <f>Raw_Data!$L3234/Raw_Data!$J3234</f>
        <v>0.2676641623687922</v>
      </c>
    </row>
    <row r="3235" spans="1:21" x14ac:dyDescent="0.3">
      <c r="A3235" s="13" t="s">
        <v>4007</v>
      </c>
      <c r="B3235" s="12">
        <v>45631</v>
      </c>
      <c r="C3235" s="13" t="s">
        <v>40</v>
      </c>
      <c r="D3235" s="13" t="s">
        <v>331</v>
      </c>
      <c r="E3235" s="13" t="s">
        <v>5790</v>
      </c>
      <c r="F3235" s="13" t="s">
        <v>20</v>
      </c>
      <c r="G3235" s="13">
        <v>94183.83</v>
      </c>
      <c r="H3235" s="13">
        <v>8</v>
      </c>
      <c r="I3235" s="14">
        <v>3.69</v>
      </c>
      <c r="J3235" s="15">
        <v>753470.61</v>
      </c>
      <c r="K3235" s="13">
        <v>79230.509999999995</v>
      </c>
      <c r="L3235" s="15">
        <v>119626.55</v>
      </c>
      <c r="M3235" s="13" t="s">
        <v>21</v>
      </c>
      <c r="N3235" s="13" t="s">
        <v>22</v>
      </c>
      <c r="O3235" s="13" t="s">
        <v>23</v>
      </c>
      <c r="P3235" s="13">
        <v>12</v>
      </c>
      <c r="Q3235" s="13">
        <v>2024</v>
      </c>
      <c r="R3235" s="15">
        <f>Raw_Data!$G3235*Raw_Data!$H3235</f>
        <v>753470.64</v>
      </c>
      <c r="S3235" s="15">
        <f>Raw_Data!$R3235*Raw_Data!$I3235/100</f>
        <v>27803.066616000004</v>
      </c>
      <c r="T3235" s="15">
        <f>Raw_Data!$R3235-Raw_Data!$S3235</f>
        <v>725667.57338399999</v>
      </c>
      <c r="U3235" s="17">
        <f>Raw_Data!$L3235/Raw_Data!$J3235</f>
        <v>0.15876737381966366</v>
      </c>
    </row>
    <row r="3236" spans="1:21" x14ac:dyDescent="0.3">
      <c r="A3236" s="9" t="s">
        <v>4008</v>
      </c>
      <c r="B3236" s="8">
        <v>45631</v>
      </c>
      <c r="C3236" s="9" t="s">
        <v>34</v>
      </c>
      <c r="D3236" s="9" t="s">
        <v>1482</v>
      </c>
      <c r="E3236" s="9" t="s">
        <v>5790</v>
      </c>
      <c r="F3236" s="9" t="s">
        <v>32</v>
      </c>
      <c r="G3236" s="9">
        <v>67942.179999999993</v>
      </c>
      <c r="H3236" s="9">
        <v>4</v>
      </c>
      <c r="I3236" s="10">
        <v>5.53</v>
      </c>
      <c r="J3236" s="11">
        <v>271768.73</v>
      </c>
      <c r="K3236" s="9">
        <v>59514.55</v>
      </c>
      <c r="L3236" s="11">
        <v>33710.53</v>
      </c>
      <c r="M3236" s="9" t="s">
        <v>21</v>
      </c>
      <c r="N3236" s="9" t="s">
        <v>45</v>
      </c>
      <c r="O3236" s="9" t="s">
        <v>29</v>
      </c>
      <c r="P3236" s="9">
        <v>12</v>
      </c>
      <c r="Q3236" s="9">
        <v>2024</v>
      </c>
      <c r="R3236" s="11">
        <f>Raw_Data!$G3236*Raw_Data!$H3236</f>
        <v>271768.71999999997</v>
      </c>
      <c r="S3236" s="11">
        <f>Raw_Data!$R3236*Raw_Data!$I3236/100</f>
        <v>15028.810215999998</v>
      </c>
      <c r="T3236" s="11">
        <f>Raw_Data!$R3236-Raw_Data!$S3236</f>
        <v>256739.90978399996</v>
      </c>
      <c r="U3236" s="16">
        <f>Raw_Data!$L3236/Raw_Data!$J3236</f>
        <v>0.12404123903438045</v>
      </c>
    </row>
    <row r="3237" spans="1:21" x14ac:dyDescent="0.3">
      <c r="A3237" s="13" t="s">
        <v>4009</v>
      </c>
      <c r="B3237" s="12">
        <v>45631</v>
      </c>
      <c r="C3237" s="13" t="s">
        <v>34</v>
      </c>
      <c r="D3237" s="13" t="s">
        <v>219</v>
      </c>
      <c r="E3237" s="13" t="s">
        <v>5789</v>
      </c>
      <c r="F3237" s="13" t="s">
        <v>32</v>
      </c>
      <c r="G3237" s="13">
        <v>57566.78</v>
      </c>
      <c r="H3237" s="13">
        <v>7</v>
      </c>
      <c r="I3237" s="14">
        <v>3.01</v>
      </c>
      <c r="J3237" s="15">
        <v>402967.43</v>
      </c>
      <c r="K3237" s="13">
        <v>49715.96</v>
      </c>
      <c r="L3237" s="15">
        <v>54955.69</v>
      </c>
      <c r="M3237" s="13" t="s">
        <v>21</v>
      </c>
      <c r="N3237" s="13" t="s">
        <v>45</v>
      </c>
      <c r="O3237" s="13" t="s">
        <v>23</v>
      </c>
      <c r="P3237" s="13">
        <v>12</v>
      </c>
      <c r="Q3237" s="13">
        <v>2024</v>
      </c>
      <c r="R3237" s="15">
        <f>Raw_Data!$G3237*Raw_Data!$H3237</f>
        <v>402967.45999999996</v>
      </c>
      <c r="S3237" s="15">
        <f>Raw_Data!$R3237*Raw_Data!$I3237/100</f>
        <v>12129.320545999999</v>
      </c>
      <c r="T3237" s="15">
        <f>Raw_Data!$R3237-Raw_Data!$S3237</f>
        <v>390838.13945399999</v>
      </c>
      <c r="U3237" s="17">
        <f>Raw_Data!$L3237/Raw_Data!$J3237</f>
        <v>0.13637749830054505</v>
      </c>
    </row>
    <row r="3238" spans="1:21" x14ac:dyDescent="0.3">
      <c r="A3238" s="9" t="s">
        <v>4010</v>
      </c>
      <c r="B3238" s="8">
        <v>45631</v>
      </c>
      <c r="C3238" s="9" t="s">
        <v>47</v>
      </c>
      <c r="D3238" s="9" t="s">
        <v>1162</v>
      </c>
      <c r="E3238" s="9" t="s">
        <v>5785</v>
      </c>
      <c r="F3238" s="9" t="s">
        <v>55</v>
      </c>
      <c r="G3238" s="9">
        <v>43858.21</v>
      </c>
      <c r="H3238" s="9">
        <v>11</v>
      </c>
      <c r="I3238" s="10">
        <v>2.67</v>
      </c>
      <c r="J3238" s="11">
        <v>482440.36</v>
      </c>
      <c r="K3238" s="9">
        <v>29297.88</v>
      </c>
      <c r="L3238" s="11">
        <v>160163.73000000001</v>
      </c>
      <c r="M3238" s="9" t="s">
        <v>21</v>
      </c>
      <c r="N3238" s="9" t="s">
        <v>28</v>
      </c>
      <c r="O3238" s="9" t="s">
        <v>23</v>
      </c>
      <c r="P3238" s="9">
        <v>12</v>
      </c>
      <c r="Q3238" s="9">
        <v>2024</v>
      </c>
      <c r="R3238" s="11">
        <f>Raw_Data!$G3238*Raw_Data!$H3238</f>
        <v>482440.31</v>
      </c>
      <c r="S3238" s="11">
        <f>Raw_Data!$R3238*Raw_Data!$I3238/100</f>
        <v>12881.156277</v>
      </c>
      <c r="T3238" s="11">
        <f>Raw_Data!$R3238-Raw_Data!$S3238</f>
        <v>469559.15372300002</v>
      </c>
      <c r="U3238" s="16">
        <f>Raw_Data!$L3238/Raw_Data!$J3238</f>
        <v>0.3319865900108358</v>
      </c>
    </row>
    <row r="3239" spans="1:21" x14ac:dyDescent="0.3">
      <c r="A3239" s="13" t="s">
        <v>4011</v>
      </c>
      <c r="B3239" s="12">
        <v>45631</v>
      </c>
      <c r="C3239" s="13" t="s">
        <v>47</v>
      </c>
      <c r="D3239" s="13" t="s">
        <v>748</v>
      </c>
      <c r="E3239" s="13" t="s">
        <v>5789</v>
      </c>
      <c r="F3239" s="13" t="s">
        <v>42</v>
      </c>
      <c r="G3239" s="13">
        <v>50401.03</v>
      </c>
      <c r="H3239" s="13">
        <v>9</v>
      </c>
      <c r="I3239" s="14">
        <v>3.54</v>
      </c>
      <c r="J3239" s="15">
        <v>453609.29</v>
      </c>
      <c r="K3239" s="13">
        <v>37257.25</v>
      </c>
      <c r="L3239" s="15">
        <v>118294.08</v>
      </c>
      <c r="M3239" s="13" t="s">
        <v>21</v>
      </c>
      <c r="N3239" s="13" t="s">
        <v>45</v>
      </c>
      <c r="O3239" s="13" t="s">
        <v>23</v>
      </c>
      <c r="P3239" s="13">
        <v>12</v>
      </c>
      <c r="Q3239" s="13">
        <v>2024</v>
      </c>
      <c r="R3239" s="15">
        <f>Raw_Data!$G3239*Raw_Data!$H3239</f>
        <v>453609.27</v>
      </c>
      <c r="S3239" s="15">
        <f>Raw_Data!$R3239*Raw_Data!$I3239/100</f>
        <v>16057.768157999999</v>
      </c>
      <c r="T3239" s="15">
        <f>Raw_Data!$R3239-Raw_Data!$S3239</f>
        <v>437551.501842</v>
      </c>
      <c r="U3239" s="17">
        <f>Raw_Data!$L3239/Raw_Data!$J3239</f>
        <v>0.26078407697514311</v>
      </c>
    </row>
    <row r="3240" spans="1:21" x14ac:dyDescent="0.3">
      <c r="A3240" s="9" t="s">
        <v>4012</v>
      </c>
      <c r="B3240" s="8">
        <v>45632</v>
      </c>
      <c r="C3240" s="9" t="s">
        <v>34</v>
      </c>
      <c r="D3240" s="9" t="s">
        <v>875</v>
      </c>
      <c r="E3240" s="9" t="s">
        <v>5790</v>
      </c>
      <c r="F3240" s="9" t="s">
        <v>32</v>
      </c>
      <c r="G3240" s="9">
        <v>70667.600000000006</v>
      </c>
      <c r="H3240" s="9">
        <v>12</v>
      </c>
      <c r="I3240" s="10">
        <v>2.16</v>
      </c>
      <c r="J3240" s="11">
        <v>848011.18</v>
      </c>
      <c r="K3240" s="9">
        <v>58730.39</v>
      </c>
      <c r="L3240" s="11">
        <v>143246.5</v>
      </c>
      <c r="M3240" s="9" t="s">
        <v>21</v>
      </c>
      <c r="N3240" s="9" t="s">
        <v>28</v>
      </c>
      <c r="O3240" s="9" t="s">
        <v>23</v>
      </c>
      <c r="P3240" s="9">
        <v>12</v>
      </c>
      <c r="Q3240" s="9">
        <v>2024</v>
      </c>
      <c r="R3240" s="11">
        <f>Raw_Data!$G3240*Raw_Data!$H3240</f>
        <v>848011.20000000007</v>
      </c>
      <c r="S3240" s="11">
        <f>Raw_Data!$R3240*Raw_Data!$I3240/100</f>
        <v>18317.041920000003</v>
      </c>
      <c r="T3240" s="11">
        <f>Raw_Data!$R3240-Raw_Data!$S3240</f>
        <v>829694.15808000008</v>
      </c>
      <c r="U3240" s="16">
        <f>Raw_Data!$L3240/Raw_Data!$J3240</f>
        <v>0.16892053239203755</v>
      </c>
    </row>
    <row r="3241" spans="1:21" x14ac:dyDescent="0.3">
      <c r="A3241" s="13" t="s">
        <v>4013</v>
      </c>
      <c r="B3241" s="12">
        <v>45632</v>
      </c>
      <c r="C3241" s="13" t="s">
        <v>40</v>
      </c>
      <c r="D3241" s="13" t="s">
        <v>1505</v>
      </c>
      <c r="E3241" s="13" t="s">
        <v>5788</v>
      </c>
      <c r="F3241" s="13" t="s">
        <v>32</v>
      </c>
      <c r="G3241" s="13">
        <v>107607.32</v>
      </c>
      <c r="H3241" s="13">
        <v>141</v>
      </c>
      <c r="I3241" s="14">
        <v>5.91</v>
      </c>
      <c r="J3241" s="15">
        <v>15172631.810000001</v>
      </c>
      <c r="K3241" s="13">
        <v>86674.21</v>
      </c>
      <c r="L3241" s="15">
        <v>2951568.18</v>
      </c>
      <c r="M3241" s="13" t="s">
        <v>36</v>
      </c>
      <c r="N3241" s="13" t="s">
        <v>28</v>
      </c>
      <c r="O3241" s="13" t="s">
        <v>23</v>
      </c>
      <c r="P3241" s="13">
        <v>12</v>
      </c>
      <c r="Q3241" s="13">
        <v>2024</v>
      </c>
      <c r="R3241" s="15">
        <f>Raw_Data!$G3241*Raw_Data!$H3241</f>
        <v>15172632.120000001</v>
      </c>
      <c r="S3241" s="15">
        <f>Raw_Data!$R3241*Raw_Data!$I3241/100</f>
        <v>896702.55829200009</v>
      </c>
      <c r="T3241" s="15">
        <f>Raw_Data!$R3241-Raw_Data!$S3241</f>
        <v>14275929.561708001</v>
      </c>
      <c r="U3241" s="17">
        <f>Raw_Data!$L3241/Raw_Data!$J3241</f>
        <v>0.19453238020675334</v>
      </c>
    </row>
    <row r="3242" spans="1:21" x14ac:dyDescent="0.3">
      <c r="A3242" s="9" t="s">
        <v>4014</v>
      </c>
      <c r="B3242" s="8">
        <v>45632</v>
      </c>
      <c r="C3242" s="9" t="s">
        <v>25</v>
      </c>
      <c r="D3242" s="9" t="s">
        <v>103</v>
      </c>
      <c r="E3242" s="9" t="s">
        <v>5789</v>
      </c>
      <c r="F3242" s="9" t="s">
        <v>55</v>
      </c>
      <c r="G3242" s="9">
        <v>101419.63</v>
      </c>
      <c r="H3242" s="9">
        <v>10</v>
      </c>
      <c r="I3242" s="10">
        <v>0.92</v>
      </c>
      <c r="J3242" s="11">
        <v>1014196.3</v>
      </c>
      <c r="K3242" s="9">
        <v>71326.78</v>
      </c>
      <c r="L3242" s="11">
        <v>300928.55</v>
      </c>
      <c r="M3242" s="9" t="s">
        <v>21</v>
      </c>
      <c r="N3242" s="9" t="s">
        <v>22</v>
      </c>
      <c r="O3242" s="9" t="s">
        <v>23</v>
      </c>
      <c r="P3242" s="9">
        <v>12</v>
      </c>
      <c r="Q3242" s="9">
        <v>2024</v>
      </c>
      <c r="R3242" s="11">
        <f>Raw_Data!$G3242*Raw_Data!$H3242</f>
        <v>1014196.3</v>
      </c>
      <c r="S3242" s="11">
        <f>Raw_Data!$R3242*Raw_Data!$I3242/100</f>
        <v>9330.6059600000008</v>
      </c>
      <c r="T3242" s="11">
        <f>Raw_Data!$R3242-Raw_Data!$S3242</f>
        <v>1004865.6940400001</v>
      </c>
      <c r="U3242" s="16">
        <f>Raw_Data!$L3242/Raw_Data!$J3242</f>
        <v>0.29671627672078865</v>
      </c>
    </row>
    <row r="3243" spans="1:21" x14ac:dyDescent="0.3">
      <c r="A3243" s="13" t="s">
        <v>4015</v>
      </c>
      <c r="B3243" s="12">
        <v>45633</v>
      </c>
      <c r="C3243" s="13" t="s">
        <v>47</v>
      </c>
      <c r="D3243" s="13" t="s">
        <v>2876</v>
      </c>
      <c r="E3243" s="13" t="s">
        <v>5785</v>
      </c>
      <c r="F3243" s="13" t="s">
        <v>55</v>
      </c>
      <c r="G3243" s="13">
        <v>42533.16</v>
      </c>
      <c r="H3243" s="13">
        <v>9</v>
      </c>
      <c r="I3243" s="14">
        <v>5.1100000000000003</v>
      </c>
      <c r="J3243" s="15">
        <v>382798.42</v>
      </c>
      <c r="K3243" s="13">
        <v>31028.34</v>
      </c>
      <c r="L3243" s="15">
        <v>103543.36</v>
      </c>
      <c r="M3243" s="13" t="s">
        <v>21</v>
      </c>
      <c r="N3243" s="13" t="s">
        <v>22</v>
      </c>
      <c r="O3243" s="13" t="s">
        <v>23</v>
      </c>
      <c r="P3243" s="13">
        <v>12</v>
      </c>
      <c r="Q3243" s="13">
        <v>2024</v>
      </c>
      <c r="R3243" s="15">
        <f>Raw_Data!$G3243*Raw_Data!$H3243</f>
        <v>382798.44000000006</v>
      </c>
      <c r="S3243" s="15">
        <f>Raw_Data!$R3243*Raw_Data!$I3243/100</f>
        <v>19561.000284000005</v>
      </c>
      <c r="T3243" s="15">
        <f>Raw_Data!$R3243-Raw_Data!$S3243</f>
        <v>363237.43971600005</v>
      </c>
      <c r="U3243" s="17">
        <f>Raw_Data!$L3243/Raw_Data!$J3243</f>
        <v>0.27049056263084892</v>
      </c>
    </row>
    <row r="3244" spans="1:21" x14ac:dyDescent="0.3">
      <c r="A3244" s="9" t="s">
        <v>4016</v>
      </c>
      <c r="B3244" s="8">
        <v>45633</v>
      </c>
      <c r="C3244" s="9" t="s">
        <v>34</v>
      </c>
      <c r="D3244" s="9" t="s">
        <v>1461</v>
      </c>
      <c r="E3244" s="9" t="s">
        <v>5789</v>
      </c>
      <c r="F3244" s="9" t="s">
        <v>42</v>
      </c>
      <c r="G3244" s="9">
        <v>62121.7</v>
      </c>
      <c r="H3244" s="9">
        <v>44</v>
      </c>
      <c r="I3244" s="10">
        <v>4.2</v>
      </c>
      <c r="J3244" s="11">
        <v>2733354.84</v>
      </c>
      <c r="K3244" s="9">
        <v>44236.53</v>
      </c>
      <c r="L3244" s="11">
        <v>786947.31</v>
      </c>
      <c r="M3244" s="9" t="s">
        <v>36</v>
      </c>
      <c r="N3244" s="9" t="s">
        <v>22</v>
      </c>
      <c r="O3244" s="9" t="s">
        <v>23</v>
      </c>
      <c r="P3244" s="9">
        <v>12</v>
      </c>
      <c r="Q3244" s="9">
        <v>2024</v>
      </c>
      <c r="R3244" s="11">
        <f>Raw_Data!$G3244*Raw_Data!$H3244</f>
        <v>2733354.8</v>
      </c>
      <c r="S3244" s="11">
        <f>Raw_Data!$R3244*Raw_Data!$I3244/100</f>
        <v>114800.9016</v>
      </c>
      <c r="T3244" s="11">
        <f>Raw_Data!$R3244-Raw_Data!$S3244</f>
        <v>2618553.8983999998</v>
      </c>
      <c r="U3244" s="16">
        <f>Raw_Data!$L3244/Raw_Data!$J3244</f>
        <v>0.28790528711596042</v>
      </c>
    </row>
    <row r="3245" spans="1:21" x14ac:dyDescent="0.3">
      <c r="A3245" s="13" t="s">
        <v>4017</v>
      </c>
      <c r="B3245" s="12">
        <v>45634</v>
      </c>
      <c r="C3245" s="13" t="s">
        <v>18</v>
      </c>
      <c r="D3245" s="13" t="s">
        <v>1960</v>
      </c>
      <c r="E3245" s="13" t="s">
        <v>5789</v>
      </c>
      <c r="F3245" s="13" t="s">
        <v>20</v>
      </c>
      <c r="G3245" s="13">
        <v>72957.06</v>
      </c>
      <c r="H3245" s="13">
        <v>45</v>
      </c>
      <c r="I3245" s="14">
        <v>4</v>
      </c>
      <c r="J3245" s="15">
        <v>3283067.62</v>
      </c>
      <c r="K3245" s="13">
        <v>61281.120000000003</v>
      </c>
      <c r="L3245" s="15">
        <v>525417.18000000005</v>
      </c>
      <c r="M3245" s="13" t="s">
        <v>36</v>
      </c>
      <c r="N3245" s="13" t="s">
        <v>45</v>
      </c>
      <c r="O3245" s="13" t="s">
        <v>23</v>
      </c>
      <c r="P3245" s="13">
        <v>12</v>
      </c>
      <c r="Q3245" s="13">
        <v>2024</v>
      </c>
      <c r="R3245" s="15">
        <f>Raw_Data!$G3245*Raw_Data!$H3245</f>
        <v>3283067.6999999997</v>
      </c>
      <c r="S3245" s="15">
        <f>Raw_Data!$R3245*Raw_Data!$I3245/100</f>
        <v>131322.70799999998</v>
      </c>
      <c r="T3245" s="15">
        <f>Raw_Data!$R3245-Raw_Data!$S3245</f>
        <v>3151744.9919999996</v>
      </c>
      <c r="U3245" s="17">
        <f>Raw_Data!$L3245/Raw_Data!$J3245</f>
        <v>0.160038488637648</v>
      </c>
    </row>
    <row r="3246" spans="1:21" x14ac:dyDescent="0.3">
      <c r="A3246" s="9" t="s">
        <v>4018</v>
      </c>
      <c r="B3246" s="8">
        <v>45634</v>
      </c>
      <c r="C3246" s="9" t="s">
        <v>18</v>
      </c>
      <c r="D3246" s="9" t="s">
        <v>186</v>
      </c>
      <c r="E3246" s="9" t="s">
        <v>5788</v>
      </c>
      <c r="F3246" s="9" t="s">
        <v>55</v>
      </c>
      <c r="G3246" s="9">
        <v>84060.6</v>
      </c>
      <c r="H3246" s="9">
        <v>7</v>
      </c>
      <c r="I3246" s="10">
        <v>0.16</v>
      </c>
      <c r="J3246" s="11">
        <v>588424.18000000005</v>
      </c>
      <c r="K3246" s="9">
        <v>55355.68</v>
      </c>
      <c r="L3246" s="11">
        <v>200934.41</v>
      </c>
      <c r="M3246" s="9" t="s">
        <v>21</v>
      </c>
      <c r="N3246" s="9" t="s">
        <v>22</v>
      </c>
      <c r="O3246" s="9" t="s">
        <v>23</v>
      </c>
      <c r="P3246" s="9">
        <v>12</v>
      </c>
      <c r="Q3246" s="9">
        <v>2024</v>
      </c>
      <c r="R3246" s="11">
        <f>Raw_Data!$G3246*Raw_Data!$H3246</f>
        <v>588424.20000000007</v>
      </c>
      <c r="S3246" s="11">
        <f>Raw_Data!$R3246*Raw_Data!$I3246/100</f>
        <v>941.47872000000018</v>
      </c>
      <c r="T3246" s="11">
        <f>Raw_Data!$R3246-Raw_Data!$S3246</f>
        <v>587482.72128000006</v>
      </c>
      <c r="U3246" s="16">
        <f>Raw_Data!$L3246/Raw_Data!$J3246</f>
        <v>0.3414788460936462</v>
      </c>
    </row>
    <row r="3247" spans="1:21" x14ac:dyDescent="0.3">
      <c r="A3247" s="13" t="s">
        <v>4019</v>
      </c>
      <c r="B3247" s="12">
        <v>45635</v>
      </c>
      <c r="C3247" s="13" t="s">
        <v>18</v>
      </c>
      <c r="D3247" s="13" t="s">
        <v>667</v>
      </c>
      <c r="E3247" s="13" t="s">
        <v>5789</v>
      </c>
      <c r="F3247" s="13" t="s">
        <v>27</v>
      </c>
      <c r="G3247" s="13">
        <v>67316.25</v>
      </c>
      <c r="H3247" s="13">
        <v>10</v>
      </c>
      <c r="I3247" s="14">
        <v>4</v>
      </c>
      <c r="J3247" s="15">
        <v>673162.53</v>
      </c>
      <c r="K3247" s="13">
        <v>49579.8</v>
      </c>
      <c r="L3247" s="15">
        <v>177364.52</v>
      </c>
      <c r="M3247" s="13" t="s">
        <v>21</v>
      </c>
      <c r="N3247" s="13" t="s">
        <v>58</v>
      </c>
      <c r="O3247" s="13" t="s">
        <v>23</v>
      </c>
      <c r="P3247" s="13">
        <v>12</v>
      </c>
      <c r="Q3247" s="13">
        <v>2024</v>
      </c>
      <c r="R3247" s="15">
        <f>Raw_Data!$G3247*Raw_Data!$H3247</f>
        <v>673162.5</v>
      </c>
      <c r="S3247" s="15">
        <f>Raw_Data!$R3247*Raw_Data!$I3247/100</f>
        <v>26926.5</v>
      </c>
      <c r="T3247" s="15">
        <f>Raw_Data!$R3247-Raw_Data!$S3247</f>
        <v>646236</v>
      </c>
      <c r="U3247" s="17">
        <f>Raw_Data!$L3247/Raw_Data!$J3247</f>
        <v>0.26347948986406</v>
      </c>
    </row>
    <row r="3248" spans="1:21" x14ac:dyDescent="0.3">
      <c r="A3248" s="9" t="s">
        <v>4020</v>
      </c>
      <c r="B3248" s="8">
        <v>45635</v>
      </c>
      <c r="C3248" s="9" t="s">
        <v>47</v>
      </c>
      <c r="D3248" s="9" t="s">
        <v>939</v>
      </c>
      <c r="E3248" s="9" t="s">
        <v>5786</v>
      </c>
      <c r="F3248" s="9" t="s">
        <v>20</v>
      </c>
      <c r="G3248" s="9">
        <v>52761.52</v>
      </c>
      <c r="H3248" s="9">
        <v>26</v>
      </c>
      <c r="I3248" s="10">
        <v>1.97</v>
      </c>
      <c r="J3248" s="11">
        <v>1371799.48</v>
      </c>
      <c r="K3248" s="9">
        <v>43657.17</v>
      </c>
      <c r="L3248" s="11">
        <v>236712.99</v>
      </c>
      <c r="M3248" s="9" t="s">
        <v>36</v>
      </c>
      <c r="N3248" s="9" t="s">
        <v>58</v>
      </c>
      <c r="O3248" s="9" t="s">
        <v>23</v>
      </c>
      <c r="P3248" s="9">
        <v>12</v>
      </c>
      <c r="Q3248" s="9">
        <v>2024</v>
      </c>
      <c r="R3248" s="11">
        <f>Raw_Data!$G3248*Raw_Data!$H3248</f>
        <v>1371799.52</v>
      </c>
      <c r="S3248" s="11">
        <f>Raw_Data!$R3248*Raw_Data!$I3248/100</f>
        <v>27024.450543999999</v>
      </c>
      <c r="T3248" s="11">
        <f>Raw_Data!$R3248-Raw_Data!$S3248</f>
        <v>1344775.0694560001</v>
      </c>
      <c r="U3248" s="16">
        <f>Raw_Data!$L3248/Raw_Data!$J3248</f>
        <v>0.17255655323619162</v>
      </c>
    </row>
    <row r="3249" spans="1:21" x14ac:dyDescent="0.3">
      <c r="A3249" s="13" t="s">
        <v>4021</v>
      </c>
      <c r="B3249" s="12">
        <v>45636</v>
      </c>
      <c r="C3249" s="13" t="s">
        <v>40</v>
      </c>
      <c r="D3249" s="13" t="s">
        <v>1443</v>
      </c>
      <c r="E3249" s="13" t="s">
        <v>5788</v>
      </c>
      <c r="F3249" s="13" t="s">
        <v>20</v>
      </c>
      <c r="G3249" s="13">
        <v>105199.93</v>
      </c>
      <c r="H3249" s="13">
        <v>2</v>
      </c>
      <c r="I3249" s="14">
        <v>3.21</v>
      </c>
      <c r="J3249" s="15">
        <v>210399.87</v>
      </c>
      <c r="K3249" s="13">
        <v>86619.65</v>
      </c>
      <c r="L3249" s="15">
        <v>37160.57</v>
      </c>
      <c r="M3249" s="13" t="s">
        <v>21</v>
      </c>
      <c r="N3249" s="13" t="s">
        <v>28</v>
      </c>
      <c r="O3249" s="13" t="s">
        <v>23</v>
      </c>
      <c r="P3249" s="13">
        <v>12</v>
      </c>
      <c r="Q3249" s="13">
        <v>2024</v>
      </c>
      <c r="R3249" s="15">
        <f>Raw_Data!$G3249*Raw_Data!$H3249</f>
        <v>210399.86</v>
      </c>
      <c r="S3249" s="15">
        <f>Raw_Data!$R3249*Raw_Data!$I3249/100</f>
        <v>6753.8355059999994</v>
      </c>
      <c r="T3249" s="15">
        <f>Raw_Data!$R3249-Raw_Data!$S3249</f>
        <v>203646.02449399998</v>
      </c>
      <c r="U3249" s="17">
        <f>Raw_Data!$L3249/Raw_Data!$J3249</f>
        <v>0.17661878783480237</v>
      </c>
    </row>
    <row r="3250" spans="1:21" x14ac:dyDescent="0.3">
      <c r="A3250" s="9" t="s">
        <v>4022</v>
      </c>
      <c r="B3250" s="8">
        <v>45636</v>
      </c>
      <c r="C3250" s="9" t="s">
        <v>18</v>
      </c>
      <c r="D3250" s="9" t="s">
        <v>544</v>
      </c>
      <c r="E3250" s="9" t="s">
        <v>5790</v>
      </c>
      <c r="F3250" s="9" t="s">
        <v>27</v>
      </c>
      <c r="G3250" s="9">
        <v>59474.93</v>
      </c>
      <c r="H3250" s="9">
        <v>9</v>
      </c>
      <c r="I3250" s="10">
        <v>9.93</v>
      </c>
      <c r="J3250" s="11">
        <v>535274.32999999996</v>
      </c>
      <c r="K3250" s="9">
        <v>43332.4</v>
      </c>
      <c r="L3250" s="11">
        <v>145282.72</v>
      </c>
      <c r="M3250" s="9" t="s">
        <v>21</v>
      </c>
      <c r="N3250" s="9" t="s">
        <v>22</v>
      </c>
      <c r="O3250" s="9" t="s">
        <v>29</v>
      </c>
      <c r="P3250" s="9">
        <v>12</v>
      </c>
      <c r="Q3250" s="9">
        <v>2024</v>
      </c>
      <c r="R3250" s="11">
        <f>Raw_Data!$G3250*Raw_Data!$H3250</f>
        <v>535274.37</v>
      </c>
      <c r="S3250" s="11">
        <f>Raw_Data!$R3250*Raw_Data!$I3250/100</f>
        <v>53152.744940999997</v>
      </c>
      <c r="T3250" s="11">
        <f>Raw_Data!$R3250-Raw_Data!$S3250</f>
        <v>482121.62505899998</v>
      </c>
      <c r="U3250" s="16">
        <f>Raw_Data!$L3250/Raw_Data!$J3250</f>
        <v>0.27141731231535055</v>
      </c>
    </row>
    <row r="3251" spans="1:21" x14ac:dyDescent="0.3">
      <c r="A3251" s="13" t="s">
        <v>4023</v>
      </c>
      <c r="B3251" s="12">
        <v>45637</v>
      </c>
      <c r="C3251" s="13" t="s">
        <v>47</v>
      </c>
      <c r="D3251" s="13" t="s">
        <v>2876</v>
      </c>
      <c r="E3251" s="13" t="s">
        <v>5785</v>
      </c>
      <c r="F3251" s="13" t="s">
        <v>27</v>
      </c>
      <c r="G3251" s="13">
        <v>60099.839999999997</v>
      </c>
      <c r="H3251" s="13">
        <v>8</v>
      </c>
      <c r="I3251" s="14">
        <v>3.77</v>
      </c>
      <c r="J3251" s="15">
        <v>480798.75</v>
      </c>
      <c r="K3251" s="13">
        <v>49085.79</v>
      </c>
      <c r="L3251" s="15">
        <v>88112.45</v>
      </c>
      <c r="M3251" s="13" t="s">
        <v>21</v>
      </c>
      <c r="N3251" s="13" t="s">
        <v>28</v>
      </c>
      <c r="O3251" s="13" t="s">
        <v>23</v>
      </c>
      <c r="P3251" s="13">
        <v>12</v>
      </c>
      <c r="Q3251" s="13">
        <v>2024</v>
      </c>
      <c r="R3251" s="15">
        <f>Raw_Data!$G3251*Raw_Data!$H3251</f>
        <v>480798.71999999997</v>
      </c>
      <c r="S3251" s="15">
        <f>Raw_Data!$R3251*Raw_Data!$I3251/100</f>
        <v>18126.111743999998</v>
      </c>
      <c r="T3251" s="15">
        <f>Raw_Data!$R3251-Raw_Data!$S3251</f>
        <v>462672.60825599998</v>
      </c>
      <c r="U3251" s="17">
        <f>Raw_Data!$L3251/Raw_Data!$J3251</f>
        <v>0.18326264367367842</v>
      </c>
    </row>
    <row r="3252" spans="1:21" x14ac:dyDescent="0.3">
      <c r="A3252" s="9" t="s">
        <v>4024</v>
      </c>
      <c r="B3252" s="8">
        <v>45637</v>
      </c>
      <c r="C3252" s="9" t="s">
        <v>25</v>
      </c>
      <c r="D3252" s="9" t="s">
        <v>3106</v>
      </c>
      <c r="E3252" s="9" t="s">
        <v>5790</v>
      </c>
      <c r="F3252" s="9" t="s">
        <v>55</v>
      </c>
      <c r="G3252" s="9">
        <v>97655.49</v>
      </c>
      <c r="H3252" s="9">
        <v>4</v>
      </c>
      <c r="I3252" s="10">
        <v>4.49</v>
      </c>
      <c r="J3252" s="11">
        <v>390621.98</v>
      </c>
      <c r="K3252" s="9">
        <v>72813.81</v>
      </c>
      <c r="L3252" s="11">
        <v>99366.74</v>
      </c>
      <c r="M3252" s="9" t="s">
        <v>21</v>
      </c>
      <c r="N3252" s="9" t="s">
        <v>58</v>
      </c>
      <c r="O3252" s="9" t="s">
        <v>23</v>
      </c>
      <c r="P3252" s="9">
        <v>12</v>
      </c>
      <c r="Q3252" s="9">
        <v>2024</v>
      </c>
      <c r="R3252" s="11">
        <f>Raw_Data!$G3252*Raw_Data!$H3252</f>
        <v>390621.96</v>
      </c>
      <c r="S3252" s="11">
        <f>Raw_Data!$R3252*Raw_Data!$I3252/100</f>
        <v>17538.926004000001</v>
      </c>
      <c r="T3252" s="11">
        <f>Raw_Data!$R3252-Raw_Data!$S3252</f>
        <v>373083.03399600001</v>
      </c>
      <c r="U3252" s="16">
        <f>Raw_Data!$L3252/Raw_Data!$J3252</f>
        <v>0.25438082106900389</v>
      </c>
    </row>
    <row r="3253" spans="1:21" x14ac:dyDescent="0.3">
      <c r="A3253" s="13" t="s">
        <v>4025</v>
      </c>
      <c r="B3253" s="12">
        <v>45637</v>
      </c>
      <c r="C3253" s="13" t="s">
        <v>25</v>
      </c>
      <c r="D3253" s="13" t="s">
        <v>783</v>
      </c>
      <c r="E3253" s="13" t="s">
        <v>5788</v>
      </c>
      <c r="F3253" s="13" t="s">
        <v>55</v>
      </c>
      <c r="G3253" s="13">
        <v>110262.13</v>
      </c>
      <c r="H3253" s="13">
        <v>79</v>
      </c>
      <c r="I3253" s="14">
        <v>0.39</v>
      </c>
      <c r="J3253" s="15">
        <v>8710708.1899999995</v>
      </c>
      <c r="K3253" s="13">
        <v>72427.37</v>
      </c>
      <c r="L3253" s="15">
        <v>2988945.85</v>
      </c>
      <c r="M3253" s="13" t="s">
        <v>36</v>
      </c>
      <c r="N3253" s="13" t="s">
        <v>45</v>
      </c>
      <c r="O3253" s="13" t="s">
        <v>23</v>
      </c>
      <c r="P3253" s="13">
        <v>12</v>
      </c>
      <c r="Q3253" s="13">
        <v>2024</v>
      </c>
      <c r="R3253" s="15">
        <f>Raw_Data!$G3253*Raw_Data!$H3253</f>
        <v>8710708.2699999996</v>
      </c>
      <c r="S3253" s="15">
        <f>Raw_Data!$R3253*Raw_Data!$I3253/100</f>
        <v>33971.762253000001</v>
      </c>
      <c r="T3253" s="15">
        <f>Raw_Data!$R3253-Raw_Data!$S3253</f>
        <v>8676736.5077470001</v>
      </c>
      <c r="U3253" s="17">
        <f>Raw_Data!$L3253/Raw_Data!$J3253</f>
        <v>0.34313465504806451</v>
      </c>
    </row>
    <row r="3254" spans="1:21" x14ac:dyDescent="0.3">
      <c r="A3254" s="9" t="s">
        <v>4026</v>
      </c>
      <c r="B3254" s="8">
        <v>45637</v>
      </c>
      <c r="C3254" s="9" t="s">
        <v>40</v>
      </c>
      <c r="D3254" s="9" t="s">
        <v>2427</v>
      </c>
      <c r="E3254" s="9" t="s">
        <v>5790</v>
      </c>
      <c r="F3254" s="9" t="s">
        <v>32</v>
      </c>
      <c r="G3254" s="9">
        <v>97900.26</v>
      </c>
      <c r="H3254" s="9">
        <v>2</v>
      </c>
      <c r="I3254" s="10">
        <v>4.46</v>
      </c>
      <c r="J3254" s="11">
        <v>195800.52</v>
      </c>
      <c r="K3254" s="9">
        <v>77518.929999999993</v>
      </c>
      <c r="L3254" s="11">
        <v>40762.67</v>
      </c>
      <c r="M3254" s="9" t="s">
        <v>21</v>
      </c>
      <c r="N3254" s="9" t="s">
        <v>28</v>
      </c>
      <c r="O3254" s="9" t="s">
        <v>23</v>
      </c>
      <c r="P3254" s="9">
        <v>12</v>
      </c>
      <c r="Q3254" s="9">
        <v>2024</v>
      </c>
      <c r="R3254" s="11">
        <f>Raw_Data!$G3254*Raw_Data!$H3254</f>
        <v>195800.52</v>
      </c>
      <c r="S3254" s="11">
        <f>Raw_Data!$R3254*Raw_Data!$I3254/100</f>
        <v>8732.703191999999</v>
      </c>
      <c r="T3254" s="11">
        <f>Raw_Data!$R3254-Raw_Data!$S3254</f>
        <v>187067.816808</v>
      </c>
      <c r="U3254" s="16">
        <f>Raw_Data!$L3254/Raw_Data!$J3254</f>
        <v>0.20818468714996263</v>
      </c>
    </row>
    <row r="3255" spans="1:21" x14ac:dyDescent="0.3">
      <c r="A3255" s="13" t="s">
        <v>4027</v>
      </c>
      <c r="B3255" s="12">
        <v>45638</v>
      </c>
      <c r="C3255" s="13" t="s">
        <v>34</v>
      </c>
      <c r="D3255" s="13" t="s">
        <v>918</v>
      </c>
      <c r="E3255" s="13" t="s">
        <v>5788</v>
      </c>
      <c r="F3255" s="13" t="s">
        <v>55</v>
      </c>
      <c r="G3255" s="13">
        <v>52759.39</v>
      </c>
      <c r="H3255" s="13">
        <v>56</v>
      </c>
      <c r="I3255" s="14">
        <v>22.46</v>
      </c>
      <c r="J3255" s="15">
        <v>2954525.9</v>
      </c>
      <c r="K3255" s="13">
        <v>35101.35</v>
      </c>
      <c r="L3255" s="15">
        <v>988850.36</v>
      </c>
      <c r="M3255" s="13" t="s">
        <v>36</v>
      </c>
      <c r="N3255" s="13" t="s">
        <v>28</v>
      </c>
      <c r="O3255" s="13" t="s">
        <v>29</v>
      </c>
      <c r="P3255" s="13">
        <v>12</v>
      </c>
      <c r="Q3255" s="13">
        <v>2024</v>
      </c>
      <c r="R3255" s="15">
        <f>Raw_Data!$G3255*Raw_Data!$H3255</f>
        <v>2954525.84</v>
      </c>
      <c r="S3255" s="15">
        <f>Raw_Data!$R3255*Raw_Data!$I3255/100</f>
        <v>663586.50366399996</v>
      </c>
      <c r="T3255" s="15">
        <f>Raw_Data!$R3255-Raw_Data!$S3255</f>
        <v>2290939.3363359999</v>
      </c>
      <c r="U3255" s="17">
        <f>Raw_Data!$L3255/Raw_Data!$J3255</f>
        <v>0.33469002928693231</v>
      </c>
    </row>
    <row r="3256" spans="1:21" x14ac:dyDescent="0.3">
      <c r="A3256" s="9" t="s">
        <v>4028</v>
      </c>
      <c r="B3256" s="8">
        <v>45638</v>
      </c>
      <c r="C3256" s="9" t="s">
        <v>34</v>
      </c>
      <c r="D3256" s="9" t="s">
        <v>1776</v>
      </c>
      <c r="E3256" s="9" t="s">
        <v>5787</v>
      </c>
      <c r="F3256" s="9" t="s">
        <v>42</v>
      </c>
      <c r="G3256" s="9">
        <v>52241.32</v>
      </c>
      <c r="H3256" s="9">
        <v>5</v>
      </c>
      <c r="I3256" s="10">
        <v>2.09</v>
      </c>
      <c r="J3256" s="11">
        <v>261206.61</v>
      </c>
      <c r="K3256" s="9">
        <v>40106.870000000003</v>
      </c>
      <c r="L3256" s="11">
        <v>60672.25</v>
      </c>
      <c r="M3256" s="9" t="s">
        <v>21</v>
      </c>
      <c r="N3256" s="9" t="s">
        <v>28</v>
      </c>
      <c r="O3256" s="9" t="s">
        <v>23</v>
      </c>
      <c r="P3256" s="9">
        <v>12</v>
      </c>
      <c r="Q3256" s="9">
        <v>2024</v>
      </c>
      <c r="R3256" s="11">
        <f>Raw_Data!$G3256*Raw_Data!$H3256</f>
        <v>261206.6</v>
      </c>
      <c r="S3256" s="11">
        <f>Raw_Data!$R3256*Raw_Data!$I3256/100</f>
        <v>5459.2179399999995</v>
      </c>
      <c r="T3256" s="11">
        <f>Raw_Data!$R3256-Raw_Data!$S3256</f>
        <v>255747.38206</v>
      </c>
      <c r="U3256" s="16">
        <f>Raw_Data!$L3256/Raw_Data!$J3256</f>
        <v>0.23227685547467578</v>
      </c>
    </row>
    <row r="3257" spans="1:21" x14ac:dyDescent="0.3">
      <c r="A3257" s="13" t="s">
        <v>4029</v>
      </c>
      <c r="B3257" s="12">
        <v>45638</v>
      </c>
      <c r="C3257" s="13" t="s">
        <v>34</v>
      </c>
      <c r="D3257" s="13" t="s">
        <v>534</v>
      </c>
      <c r="E3257" s="13" t="s">
        <v>5789</v>
      </c>
      <c r="F3257" s="13" t="s">
        <v>32</v>
      </c>
      <c r="G3257" s="13">
        <v>55411.89</v>
      </c>
      <c r="H3257" s="13">
        <v>15</v>
      </c>
      <c r="I3257" s="14">
        <v>5.58</v>
      </c>
      <c r="J3257" s="15">
        <v>831178.37</v>
      </c>
      <c r="K3257" s="13">
        <v>47197.96</v>
      </c>
      <c r="L3257" s="15">
        <v>123209.02</v>
      </c>
      <c r="M3257" s="13" t="s">
        <v>21</v>
      </c>
      <c r="N3257" s="13" t="s">
        <v>28</v>
      </c>
      <c r="O3257" s="13" t="s">
        <v>23</v>
      </c>
      <c r="P3257" s="13">
        <v>12</v>
      </c>
      <c r="Q3257" s="13">
        <v>2024</v>
      </c>
      <c r="R3257" s="15">
        <f>Raw_Data!$G3257*Raw_Data!$H3257</f>
        <v>831178.35</v>
      </c>
      <c r="S3257" s="15">
        <f>Raw_Data!$R3257*Raw_Data!$I3257/100</f>
        <v>46379.751929999999</v>
      </c>
      <c r="T3257" s="15">
        <f>Raw_Data!$R3257-Raw_Data!$S3257</f>
        <v>784798.59806999995</v>
      </c>
      <c r="U3257" s="17">
        <f>Raw_Data!$L3257/Raw_Data!$J3257</f>
        <v>0.14823415099216308</v>
      </c>
    </row>
    <row r="3258" spans="1:21" x14ac:dyDescent="0.3">
      <c r="A3258" s="9" t="s">
        <v>4030</v>
      </c>
      <c r="B3258" s="8">
        <v>45639</v>
      </c>
      <c r="C3258" s="9" t="s">
        <v>34</v>
      </c>
      <c r="D3258" s="9" t="s">
        <v>1075</v>
      </c>
      <c r="E3258" s="9" t="s">
        <v>5786</v>
      </c>
      <c r="F3258" s="9" t="s">
        <v>27</v>
      </c>
      <c r="G3258" s="9">
        <v>80553.22</v>
      </c>
      <c r="H3258" s="9">
        <v>9</v>
      </c>
      <c r="I3258" s="10">
        <v>4</v>
      </c>
      <c r="J3258" s="11">
        <v>724978.99</v>
      </c>
      <c r="K3258" s="9">
        <v>65998.17</v>
      </c>
      <c r="L3258" s="11">
        <v>130995.42</v>
      </c>
      <c r="M3258" s="9" t="s">
        <v>21</v>
      </c>
      <c r="N3258" s="9" t="s">
        <v>45</v>
      </c>
      <c r="O3258" s="9" t="s">
        <v>23</v>
      </c>
      <c r="P3258" s="9">
        <v>12</v>
      </c>
      <c r="Q3258" s="9">
        <v>2024</v>
      </c>
      <c r="R3258" s="11">
        <f>Raw_Data!$G3258*Raw_Data!$H3258</f>
        <v>724978.98</v>
      </c>
      <c r="S3258" s="11">
        <f>Raw_Data!$R3258*Raw_Data!$I3258/100</f>
        <v>28999.159199999998</v>
      </c>
      <c r="T3258" s="11">
        <f>Raw_Data!$R3258-Raw_Data!$S3258</f>
        <v>695979.82079999999</v>
      </c>
      <c r="U3258" s="16">
        <f>Raw_Data!$L3258/Raw_Data!$J3258</f>
        <v>0.18068857416130088</v>
      </c>
    </row>
    <row r="3259" spans="1:21" x14ac:dyDescent="0.3">
      <c r="A3259" s="13" t="s">
        <v>4031</v>
      </c>
      <c r="B3259" s="12">
        <v>45639</v>
      </c>
      <c r="C3259" s="13" t="s">
        <v>34</v>
      </c>
      <c r="D3259" s="13" t="s">
        <v>3805</v>
      </c>
      <c r="E3259" s="13" t="s">
        <v>5790</v>
      </c>
      <c r="F3259" s="13" t="s">
        <v>32</v>
      </c>
      <c r="G3259" s="13">
        <v>53140.54</v>
      </c>
      <c r="H3259" s="13">
        <v>10</v>
      </c>
      <c r="I3259" s="14">
        <v>3.26</v>
      </c>
      <c r="J3259" s="15">
        <v>531405.39</v>
      </c>
      <c r="K3259" s="13">
        <v>45243.62</v>
      </c>
      <c r="L3259" s="15">
        <v>78969.179999999993</v>
      </c>
      <c r="M3259" s="13" t="s">
        <v>21</v>
      </c>
      <c r="N3259" s="13" t="s">
        <v>58</v>
      </c>
      <c r="O3259" s="13" t="s">
        <v>23</v>
      </c>
      <c r="P3259" s="13">
        <v>12</v>
      </c>
      <c r="Q3259" s="13">
        <v>2024</v>
      </c>
      <c r="R3259" s="15">
        <f>Raw_Data!$G3259*Raw_Data!$H3259</f>
        <v>531405.4</v>
      </c>
      <c r="S3259" s="15">
        <f>Raw_Data!$R3259*Raw_Data!$I3259/100</f>
        <v>17323.816040000002</v>
      </c>
      <c r="T3259" s="15">
        <f>Raw_Data!$R3259-Raw_Data!$S3259</f>
        <v>514081.58396000002</v>
      </c>
      <c r="U3259" s="17">
        <f>Raw_Data!$L3259/Raw_Data!$J3259</f>
        <v>0.14860440162264818</v>
      </c>
    </row>
    <row r="3260" spans="1:21" x14ac:dyDescent="0.3">
      <c r="A3260" s="9" t="s">
        <v>4032</v>
      </c>
      <c r="B3260" s="8">
        <v>45639</v>
      </c>
      <c r="C3260" s="9" t="s">
        <v>18</v>
      </c>
      <c r="D3260" s="9" t="s">
        <v>667</v>
      </c>
      <c r="E3260" s="9" t="s">
        <v>5790</v>
      </c>
      <c r="F3260" s="9" t="s">
        <v>55</v>
      </c>
      <c r="G3260" s="9">
        <v>69560.47</v>
      </c>
      <c r="H3260" s="9">
        <v>3</v>
      </c>
      <c r="I3260" s="10">
        <v>3.15</v>
      </c>
      <c r="J3260" s="11">
        <v>208681.41</v>
      </c>
      <c r="K3260" s="9">
        <v>51591.1</v>
      </c>
      <c r="L3260" s="11">
        <v>53908.1</v>
      </c>
      <c r="M3260" s="9" t="s">
        <v>21</v>
      </c>
      <c r="N3260" s="9" t="s">
        <v>45</v>
      </c>
      <c r="O3260" s="9" t="s">
        <v>23</v>
      </c>
      <c r="P3260" s="9">
        <v>12</v>
      </c>
      <c r="Q3260" s="9">
        <v>2024</v>
      </c>
      <c r="R3260" s="11">
        <f>Raw_Data!$G3260*Raw_Data!$H3260</f>
        <v>208681.41</v>
      </c>
      <c r="S3260" s="11">
        <f>Raw_Data!$R3260*Raw_Data!$I3260/100</f>
        <v>6573.4644149999995</v>
      </c>
      <c r="T3260" s="11">
        <f>Raw_Data!$R3260-Raw_Data!$S3260</f>
        <v>202107.94558500001</v>
      </c>
      <c r="U3260" s="16">
        <f>Raw_Data!$L3260/Raw_Data!$J3260</f>
        <v>0.25832727505531039</v>
      </c>
    </row>
    <row r="3261" spans="1:21" x14ac:dyDescent="0.3">
      <c r="A3261" s="13" t="s">
        <v>4033</v>
      </c>
      <c r="B3261" s="12">
        <v>45639</v>
      </c>
      <c r="C3261" s="13" t="s">
        <v>25</v>
      </c>
      <c r="D3261" s="13" t="s">
        <v>2017</v>
      </c>
      <c r="E3261" s="13" t="s">
        <v>5786</v>
      </c>
      <c r="F3261" s="13" t="s">
        <v>55</v>
      </c>
      <c r="G3261" s="13">
        <v>106695.29</v>
      </c>
      <c r="H3261" s="13">
        <v>112</v>
      </c>
      <c r="I3261" s="14">
        <v>0.95</v>
      </c>
      <c r="J3261" s="15">
        <v>11949872.720000001</v>
      </c>
      <c r="K3261" s="13">
        <v>74107.600000000006</v>
      </c>
      <c r="L3261" s="15">
        <v>3649821.9</v>
      </c>
      <c r="M3261" s="13" t="s">
        <v>36</v>
      </c>
      <c r="N3261" s="13" t="s">
        <v>22</v>
      </c>
      <c r="O3261" s="13" t="s">
        <v>23</v>
      </c>
      <c r="P3261" s="13">
        <v>12</v>
      </c>
      <c r="Q3261" s="13">
        <v>2024</v>
      </c>
      <c r="R3261" s="15">
        <f>Raw_Data!$G3261*Raw_Data!$H3261</f>
        <v>11949872.479999999</v>
      </c>
      <c r="S3261" s="15">
        <f>Raw_Data!$R3261*Raw_Data!$I3261/100</f>
        <v>113523.78855999999</v>
      </c>
      <c r="T3261" s="15">
        <f>Raw_Data!$R3261-Raw_Data!$S3261</f>
        <v>11836348.691439999</v>
      </c>
      <c r="U3261" s="17">
        <f>Raw_Data!$L3261/Raw_Data!$J3261</f>
        <v>0.30542767990251862</v>
      </c>
    </row>
    <row r="3262" spans="1:21" x14ac:dyDescent="0.3">
      <c r="A3262" s="9" t="s">
        <v>4034</v>
      </c>
      <c r="B3262" s="8">
        <v>45639</v>
      </c>
      <c r="C3262" s="9" t="s">
        <v>47</v>
      </c>
      <c r="D3262" s="9" t="s">
        <v>342</v>
      </c>
      <c r="E3262" s="9" t="s">
        <v>5789</v>
      </c>
      <c r="F3262" s="9" t="s">
        <v>42</v>
      </c>
      <c r="G3262" s="9">
        <v>56710.74</v>
      </c>
      <c r="H3262" s="9">
        <v>1</v>
      </c>
      <c r="I3262" s="10">
        <v>17.260000000000002</v>
      </c>
      <c r="J3262" s="11">
        <v>56710.74</v>
      </c>
      <c r="K3262" s="9">
        <v>42345.279999999999</v>
      </c>
      <c r="L3262" s="11">
        <v>14365.45</v>
      </c>
      <c r="M3262" s="9" t="s">
        <v>21</v>
      </c>
      <c r="N3262" s="9" t="s">
        <v>28</v>
      </c>
      <c r="O3262" s="9" t="s">
        <v>29</v>
      </c>
      <c r="P3262" s="9">
        <v>12</v>
      </c>
      <c r="Q3262" s="9">
        <v>2024</v>
      </c>
      <c r="R3262" s="11">
        <f>Raw_Data!$G3262*Raw_Data!$H3262</f>
        <v>56710.74</v>
      </c>
      <c r="S3262" s="11">
        <f>Raw_Data!$R3262*Raw_Data!$I3262/100</f>
        <v>9788.2737240000006</v>
      </c>
      <c r="T3262" s="11">
        <f>Raw_Data!$R3262-Raw_Data!$S3262</f>
        <v>46922.466275999999</v>
      </c>
      <c r="U3262" s="16">
        <f>Raw_Data!$L3262/Raw_Data!$J3262</f>
        <v>0.25331092487948492</v>
      </c>
    </row>
    <row r="3263" spans="1:21" x14ac:dyDescent="0.3">
      <c r="A3263" s="13" t="s">
        <v>4035</v>
      </c>
      <c r="B3263" s="12">
        <v>45640</v>
      </c>
      <c r="C3263" s="13" t="s">
        <v>34</v>
      </c>
      <c r="D3263" s="13" t="s">
        <v>155</v>
      </c>
      <c r="E3263" s="13" t="s">
        <v>5789</v>
      </c>
      <c r="F3263" s="13" t="s">
        <v>32</v>
      </c>
      <c r="G3263" s="13">
        <v>63487.71</v>
      </c>
      <c r="H3263" s="13">
        <v>9</v>
      </c>
      <c r="I3263" s="14">
        <v>5.87</v>
      </c>
      <c r="J3263" s="15">
        <v>571389.38</v>
      </c>
      <c r="K3263" s="13">
        <v>50767.12</v>
      </c>
      <c r="L3263" s="15">
        <v>114485.3</v>
      </c>
      <c r="M3263" s="13" t="s">
        <v>21</v>
      </c>
      <c r="N3263" s="13" t="s">
        <v>58</v>
      </c>
      <c r="O3263" s="13" t="s">
        <v>23</v>
      </c>
      <c r="P3263" s="13">
        <v>12</v>
      </c>
      <c r="Q3263" s="13">
        <v>2024</v>
      </c>
      <c r="R3263" s="15">
        <f>Raw_Data!$G3263*Raw_Data!$H3263</f>
        <v>571389.39</v>
      </c>
      <c r="S3263" s="15">
        <f>Raw_Data!$R3263*Raw_Data!$I3263/100</f>
        <v>33540.557193000001</v>
      </c>
      <c r="T3263" s="15">
        <f>Raw_Data!$R3263-Raw_Data!$S3263</f>
        <v>537848.83280700003</v>
      </c>
      <c r="U3263" s="17">
        <f>Raw_Data!$L3263/Raw_Data!$J3263</f>
        <v>0.20036301689751393</v>
      </c>
    </row>
    <row r="3264" spans="1:21" x14ac:dyDescent="0.3">
      <c r="A3264" s="9" t="s">
        <v>4036</v>
      </c>
      <c r="B3264" s="8">
        <v>45640</v>
      </c>
      <c r="C3264" s="9" t="s">
        <v>18</v>
      </c>
      <c r="D3264" s="9" t="s">
        <v>1869</v>
      </c>
      <c r="E3264" s="9" t="s">
        <v>5789</v>
      </c>
      <c r="F3264" s="9" t="s">
        <v>20</v>
      </c>
      <c r="G3264" s="9">
        <v>56646.2</v>
      </c>
      <c r="H3264" s="9">
        <v>7</v>
      </c>
      <c r="I3264" s="10">
        <v>3.14</v>
      </c>
      <c r="J3264" s="11">
        <v>396523.37</v>
      </c>
      <c r="K3264" s="9">
        <v>43878.84</v>
      </c>
      <c r="L3264" s="11">
        <v>89371.48</v>
      </c>
      <c r="M3264" s="9" t="s">
        <v>21</v>
      </c>
      <c r="N3264" s="9" t="s">
        <v>28</v>
      </c>
      <c r="O3264" s="9" t="s">
        <v>23</v>
      </c>
      <c r="P3264" s="9">
        <v>12</v>
      </c>
      <c r="Q3264" s="9">
        <v>2024</v>
      </c>
      <c r="R3264" s="11">
        <f>Raw_Data!$G3264*Raw_Data!$H3264</f>
        <v>396523.39999999997</v>
      </c>
      <c r="S3264" s="11">
        <f>Raw_Data!$R3264*Raw_Data!$I3264/100</f>
        <v>12450.83476</v>
      </c>
      <c r="T3264" s="11">
        <f>Raw_Data!$R3264-Raw_Data!$S3264</f>
        <v>384072.56523999997</v>
      </c>
      <c r="U3264" s="16">
        <f>Raw_Data!$L3264/Raw_Data!$J3264</f>
        <v>0.22538767387152994</v>
      </c>
    </row>
    <row r="3265" spans="1:21" x14ac:dyDescent="0.3">
      <c r="A3265" s="13" t="s">
        <v>4037</v>
      </c>
      <c r="B3265" s="12">
        <v>45640</v>
      </c>
      <c r="C3265" s="13" t="s">
        <v>47</v>
      </c>
      <c r="D3265" s="13" t="s">
        <v>74</v>
      </c>
      <c r="E3265" s="13" t="s">
        <v>5786</v>
      </c>
      <c r="F3265" s="13" t="s">
        <v>27</v>
      </c>
      <c r="G3265" s="13">
        <v>56543.94</v>
      </c>
      <c r="H3265" s="13">
        <v>8</v>
      </c>
      <c r="I3265" s="14">
        <v>3.41</v>
      </c>
      <c r="J3265" s="15">
        <v>452351.5</v>
      </c>
      <c r="K3265" s="13">
        <v>41158.1</v>
      </c>
      <c r="L3265" s="15">
        <v>123086.71</v>
      </c>
      <c r="M3265" s="13" t="s">
        <v>21</v>
      </c>
      <c r="N3265" s="13" t="s">
        <v>28</v>
      </c>
      <c r="O3265" s="13" t="s">
        <v>23</v>
      </c>
      <c r="P3265" s="13">
        <v>12</v>
      </c>
      <c r="Q3265" s="13">
        <v>2024</v>
      </c>
      <c r="R3265" s="15">
        <f>Raw_Data!$G3265*Raw_Data!$H3265</f>
        <v>452351.52</v>
      </c>
      <c r="S3265" s="15">
        <f>Raw_Data!$R3265*Raw_Data!$I3265/100</f>
        <v>15425.186832000001</v>
      </c>
      <c r="T3265" s="15">
        <f>Raw_Data!$R3265-Raw_Data!$S3265</f>
        <v>436926.33316800004</v>
      </c>
      <c r="U3265" s="17">
        <f>Raw_Data!$L3265/Raw_Data!$J3265</f>
        <v>0.2721041269897414</v>
      </c>
    </row>
    <row r="3266" spans="1:21" x14ac:dyDescent="0.3">
      <c r="A3266" s="9" t="s">
        <v>4038</v>
      </c>
      <c r="B3266" s="8">
        <v>45640</v>
      </c>
      <c r="C3266" s="9" t="s">
        <v>25</v>
      </c>
      <c r="D3266" s="9" t="s">
        <v>556</v>
      </c>
      <c r="E3266" s="9" t="s">
        <v>5787</v>
      </c>
      <c r="F3266" s="9" t="s">
        <v>42</v>
      </c>
      <c r="G3266" s="9">
        <v>116868.65</v>
      </c>
      <c r="H3266" s="9">
        <v>8</v>
      </c>
      <c r="I3266" s="10">
        <v>16.52</v>
      </c>
      <c r="J3266" s="11">
        <v>934949.2</v>
      </c>
      <c r="K3266" s="9">
        <v>81050.14</v>
      </c>
      <c r="L3266" s="11">
        <v>286548.07</v>
      </c>
      <c r="M3266" s="9" t="s">
        <v>21</v>
      </c>
      <c r="N3266" s="9" t="s">
        <v>22</v>
      </c>
      <c r="O3266" s="9" t="s">
        <v>29</v>
      </c>
      <c r="P3266" s="9">
        <v>12</v>
      </c>
      <c r="Q3266" s="9">
        <v>2024</v>
      </c>
      <c r="R3266" s="11">
        <f>Raw_Data!$G3266*Raw_Data!$H3266</f>
        <v>934949.2</v>
      </c>
      <c r="S3266" s="11">
        <f>Raw_Data!$R3266*Raw_Data!$I3266/100</f>
        <v>154453.60783999998</v>
      </c>
      <c r="T3266" s="11">
        <f>Raw_Data!$R3266-Raw_Data!$S3266</f>
        <v>780495.59216</v>
      </c>
      <c r="U3266" s="16">
        <f>Raw_Data!$L3266/Raw_Data!$J3266</f>
        <v>0.30648517587907453</v>
      </c>
    </row>
    <row r="3267" spans="1:21" x14ac:dyDescent="0.3">
      <c r="A3267" s="13" t="s">
        <v>4039</v>
      </c>
      <c r="B3267" s="12">
        <v>45640</v>
      </c>
      <c r="C3267" s="13" t="s">
        <v>25</v>
      </c>
      <c r="D3267" s="13" t="s">
        <v>177</v>
      </c>
      <c r="E3267" s="13" t="s">
        <v>5785</v>
      </c>
      <c r="F3267" s="13" t="s">
        <v>42</v>
      </c>
      <c r="G3267" s="13">
        <v>102910.36</v>
      </c>
      <c r="H3267" s="13">
        <v>7</v>
      </c>
      <c r="I3267" s="14">
        <v>4.6500000000000004</v>
      </c>
      <c r="J3267" s="15">
        <v>720372.49</v>
      </c>
      <c r="K3267" s="13">
        <v>71358.600000000006</v>
      </c>
      <c r="L3267" s="15">
        <v>220862.32</v>
      </c>
      <c r="M3267" s="13" t="s">
        <v>21</v>
      </c>
      <c r="N3267" s="13" t="s">
        <v>58</v>
      </c>
      <c r="O3267" s="13" t="s">
        <v>23</v>
      </c>
      <c r="P3267" s="13">
        <v>12</v>
      </c>
      <c r="Q3267" s="13">
        <v>2024</v>
      </c>
      <c r="R3267" s="15">
        <f>Raw_Data!$G3267*Raw_Data!$H3267</f>
        <v>720372.52</v>
      </c>
      <c r="S3267" s="15">
        <f>Raw_Data!$R3267*Raw_Data!$I3267/100</f>
        <v>33497.322180000003</v>
      </c>
      <c r="T3267" s="15">
        <f>Raw_Data!$R3267-Raw_Data!$S3267</f>
        <v>686875.19782</v>
      </c>
      <c r="U3267" s="17">
        <f>Raw_Data!$L3267/Raw_Data!$J3267</f>
        <v>0.30659460635427654</v>
      </c>
    </row>
    <row r="3268" spans="1:21" x14ac:dyDescent="0.3">
      <c r="A3268" s="9" t="s">
        <v>4040</v>
      </c>
      <c r="B3268" s="8">
        <v>45641</v>
      </c>
      <c r="C3268" s="9" t="s">
        <v>34</v>
      </c>
      <c r="D3268" s="9" t="s">
        <v>1087</v>
      </c>
      <c r="E3268" s="9" t="s">
        <v>5790</v>
      </c>
      <c r="F3268" s="9" t="s">
        <v>55</v>
      </c>
      <c r="G3268" s="9">
        <v>83219.64</v>
      </c>
      <c r="H3268" s="9">
        <v>8</v>
      </c>
      <c r="I3268" s="10">
        <v>1.73</v>
      </c>
      <c r="J3268" s="11">
        <v>665757.14</v>
      </c>
      <c r="K3268" s="9">
        <v>56999</v>
      </c>
      <c r="L3268" s="11">
        <v>209765.12</v>
      </c>
      <c r="M3268" s="9" t="s">
        <v>21</v>
      </c>
      <c r="N3268" s="9" t="s">
        <v>58</v>
      </c>
      <c r="O3268" s="9" t="s">
        <v>23</v>
      </c>
      <c r="P3268" s="9">
        <v>12</v>
      </c>
      <c r="Q3268" s="9">
        <v>2024</v>
      </c>
      <c r="R3268" s="11">
        <f>Raw_Data!$G3268*Raw_Data!$H3268</f>
        <v>665757.12</v>
      </c>
      <c r="S3268" s="11">
        <f>Raw_Data!$R3268*Raw_Data!$I3268/100</f>
        <v>11517.598176</v>
      </c>
      <c r="T3268" s="11">
        <f>Raw_Data!$R3268-Raw_Data!$S3268</f>
        <v>654239.52182399994</v>
      </c>
      <c r="U3268" s="16">
        <f>Raw_Data!$L3268/Raw_Data!$J3268</f>
        <v>0.31507753713313535</v>
      </c>
    </row>
    <row r="3269" spans="1:21" x14ac:dyDescent="0.3">
      <c r="A3269" s="13" t="s">
        <v>4041</v>
      </c>
      <c r="B3269" s="12">
        <v>45641</v>
      </c>
      <c r="C3269" s="13" t="s">
        <v>47</v>
      </c>
      <c r="D3269" s="13" t="s">
        <v>2969</v>
      </c>
      <c r="E3269" s="13" t="s">
        <v>5788</v>
      </c>
      <c r="F3269" s="13" t="s">
        <v>32</v>
      </c>
      <c r="G3269" s="13">
        <v>48150.15</v>
      </c>
      <c r="H3269" s="13">
        <v>110</v>
      </c>
      <c r="I3269" s="14">
        <v>5.52</v>
      </c>
      <c r="J3269" s="15">
        <v>5296516.97</v>
      </c>
      <c r="K3269" s="13">
        <v>40728.18</v>
      </c>
      <c r="L3269" s="15">
        <v>816417.39</v>
      </c>
      <c r="M3269" s="13" t="s">
        <v>36</v>
      </c>
      <c r="N3269" s="13" t="s">
        <v>28</v>
      </c>
      <c r="O3269" s="13" t="s">
        <v>23</v>
      </c>
      <c r="P3269" s="13">
        <v>12</v>
      </c>
      <c r="Q3269" s="13">
        <v>2024</v>
      </c>
      <c r="R3269" s="15">
        <f>Raw_Data!$G3269*Raw_Data!$H3269</f>
        <v>5296516.5</v>
      </c>
      <c r="S3269" s="15">
        <f>Raw_Data!$R3269*Raw_Data!$I3269/100</f>
        <v>292367.7108</v>
      </c>
      <c r="T3269" s="15">
        <f>Raw_Data!$R3269-Raw_Data!$S3269</f>
        <v>5004148.7892000005</v>
      </c>
      <c r="U3269" s="17">
        <f>Raw_Data!$L3269/Raw_Data!$J3269</f>
        <v>0.15414231553004917</v>
      </c>
    </row>
    <row r="3270" spans="1:21" x14ac:dyDescent="0.3">
      <c r="A3270" s="9" t="s">
        <v>4042</v>
      </c>
      <c r="B3270" s="8">
        <v>45641</v>
      </c>
      <c r="C3270" s="9" t="s">
        <v>40</v>
      </c>
      <c r="D3270" s="9" t="s">
        <v>1907</v>
      </c>
      <c r="E3270" s="9" t="s">
        <v>5787</v>
      </c>
      <c r="F3270" s="9" t="s">
        <v>55</v>
      </c>
      <c r="G3270" s="9">
        <v>126921.67</v>
      </c>
      <c r="H3270" s="9">
        <v>11</v>
      </c>
      <c r="I3270" s="10">
        <v>5.87</v>
      </c>
      <c r="J3270" s="11">
        <v>1396138.41</v>
      </c>
      <c r="K3270" s="9">
        <v>91504.36</v>
      </c>
      <c r="L3270" s="11">
        <v>389590.41</v>
      </c>
      <c r="M3270" s="9" t="s">
        <v>21</v>
      </c>
      <c r="N3270" s="9" t="s">
        <v>22</v>
      </c>
      <c r="O3270" s="9" t="s">
        <v>23</v>
      </c>
      <c r="P3270" s="9">
        <v>12</v>
      </c>
      <c r="Q3270" s="9">
        <v>2024</v>
      </c>
      <c r="R3270" s="11">
        <f>Raw_Data!$G3270*Raw_Data!$H3270</f>
        <v>1396138.3699999999</v>
      </c>
      <c r="S3270" s="11">
        <f>Raw_Data!$R3270*Raw_Data!$I3270/100</f>
        <v>81953.322318999984</v>
      </c>
      <c r="T3270" s="11">
        <f>Raw_Data!$R3270-Raw_Data!$S3270</f>
        <v>1314185.0476809999</v>
      </c>
      <c r="U3270" s="16">
        <f>Raw_Data!$L3270/Raw_Data!$J3270</f>
        <v>0.27904855794347783</v>
      </c>
    </row>
    <row r="3271" spans="1:21" x14ac:dyDescent="0.3">
      <c r="A3271" s="13" t="s">
        <v>4043</v>
      </c>
      <c r="B3271" s="12">
        <v>45641</v>
      </c>
      <c r="C3271" s="13" t="s">
        <v>25</v>
      </c>
      <c r="D3271" s="13" t="s">
        <v>743</v>
      </c>
      <c r="E3271" s="13" t="s">
        <v>5789</v>
      </c>
      <c r="F3271" s="13" t="s">
        <v>20</v>
      </c>
      <c r="G3271" s="13">
        <v>103893.67</v>
      </c>
      <c r="H3271" s="13">
        <v>2</v>
      </c>
      <c r="I3271" s="14">
        <v>4</v>
      </c>
      <c r="J3271" s="15">
        <v>207787.35</v>
      </c>
      <c r="K3271" s="13">
        <v>85559.16</v>
      </c>
      <c r="L3271" s="15">
        <v>36669.040000000001</v>
      </c>
      <c r="M3271" s="13" t="s">
        <v>21</v>
      </c>
      <c r="N3271" s="13" t="s">
        <v>22</v>
      </c>
      <c r="O3271" s="13" t="s">
        <v>23</v>
      </c>
      <c r="P3271" s="13">
        <v>12</v>
      </c>
      <c r="Q3271" s="13">
        <v>2024</v>
      </c>
      <c r="R3271" s="15">
        <f>Raw_Data!$G3271*Raw_Data!$H3271</f>
        <v>207787.34</v>
      </c>
      <c r="S3271" s="15">
        <f>Raw_Data!$R3271*Raw_Data!$I3271/100</f>
        <v>8311.4935999999998</v>
      </c>
      <c r="T3271" s="15">
        <f>Raw_Data!$R3271-Raw_Data!$S3271</f>
        <v>199475.84640000001</v>
      </c>
      <c r="U3271" s="17">
        <f>Raw_Data!$L3271/Raw_Data!$J3271</f>
        <v>0.17647388062844058</v>
      </c>
    </row>
    <row r="3272" spans="1:21" x14ac:dyDescent="0.3">
      <c r="A3272" s="9" t="s">
        <v>4044</v>
      </c>
      <c r="B3272" s="8">
        <v>45641</v>
      </c>
      <c r="C3272" s="9" t="s">
        <v>40</v>
      </c>
      <c r="D3272" s="9" t="s">
        <v>1581</v>
      </c>
      <c r="E3272" s="9" t="s">
        <v>5787</v>
      </c>
      <c r="F3272" s="9" t="s">
        <v>32</v>
      </c>
      <c r="G3272" s="9">
        <v>66473.03</v>
      </c>
      <c r="H3272" s="9">
        <v>13</v>
      </c>
      <c r="I3272" s="10">
        <v>4.8</v>
      </c>
      <c r="J3272" s="11">
        <v>864149.44</v>
      </c>
      <c r="K3272" s="9">
        <v>56835.6</v>
      </c>
      <c r="L3272" s="11">
        <v>125286.67</v>
      </c>
      <c r="M3272" s="9" t="s">
        <v>21</v>
      </c>
      <c r="N3272" s="9" t="s">
        <v>22</v>
      </c>
      <c r="O3272" s="9" t="s">
        <v>23</v>
      </c>
      <c r="P3272" s="9">
        <v>12</v>
      </c>
      <c r="Q3272" s="9">
        <v>2024</v>
      </c>
      <c r="R3272" s="11">
        <f>Raw_Data!$G3272*Raw_Data!$H3272</f>
        <v>864149.39</v>
      </c>
      <c r="S3272" s="11">
        <f>Raw_Data!$R3272*Raw_Data!$I3272/100</f>
        <v>41479.170719999995</v>
      </c>
      <c r="T3272" s="11">
        <f>Raw_Data!$R3272-Raw_Data!$S3272</f>
        <v>822670.21928000008</v>
      </c>
      <c r="U3272" s="16">
        <f>Raw_Data!$L3272/Raw_Data!$J3272</f>
        <v>0.14498264327984753</v>
      </c>
    </row>
    <row r="3273" spans="1:21" x14ac:dyDescent="0.3">
      <c r="A3273" s="13" t="s">
        <v>4045</v>
      </c>
      <c r="B3273" s="12">
        <v>45641</v>
      </c>
      <c r="C3273" s="13" t="s">
        <v>34</v>
      </c>
      <c r="D3273" s="13" t="s">
        <v>719</v>
      </c>
      <c r="E3273" s="13" t="s">
        <v>5790</v>
      </c>
      <c r="F3273" s="13" t="s">
        <v>32</v>
      </c>
      <c r="G3273" s="13">
        <v>61840.77</v>
      </c>
      <c r="H3273" s="13">
        <v>72</v>
      </c>
      <c r="I3273" s="14">
        <v>5.0599999999999996</v>
      </c>
      <c r="J3273" s="15">
        <v>4452535.12</v>
      </c>
      <c r="K3273" s="13">
        <v>48396.3</v>
      </c>
      <c r="L3273" s="15">
        <v>968001.55</v>
      </c>
      <c r="M3273" s="13" t="s">
        <v>36</v>
      </c>
      <c r="N3273" s="13" t="s">
        <v>28</v>
      </c>
      <c r="O3273" s="13" t="s">
        <v>23</v>
      </c>
      <c r="P3273" s="13">
        <v>12</v>
      </c>
      <c r="Q3273" s="13">
        <v>2024</v>
      </c>
      <c r="R3273" s="15">
        <f>Raw_Data!$G3273*Raw_Data!$H3273</f>
        <v>4452535.4399999995</v>
      </c>
      <c r="S3273" s="15">
        <f>Raw_Data!$R3273*Raw_Data!$I3273/100</f>
        <v>225298.29326399998</v>
      </c>
      <c r="T3273" s="15">
        <f>Raw_Data!$R3273-Raw_Data!$S3273</f>
        <v>4227237.1467359997</v>
      </c>
      <c r="U3273" s="17">
        <f>Raw_Data!$L3273/Raw_Data!$J3273</f>
        <v>0.2174045850086411</v>
      </c>
    </row>
    <row r="3274" spans="1:21" x14ac:dyDescent="0.3">
      <c r="A3274" s="9" t="s">
        <v>4046</v>
      </c>
      <c r="B3274" s="8">
        <v>45642</v>
      </c>
      <c r="C3274" s="9" t="s">
        <v>34</v>
      </c>
      <c r="D3274" s="9" t="s">
        <v>1070</v>
      </c>
      <c r="E3274" s="9" t="s">
        <v>5785</v>
      </c>
      <c r="F3274" s="9" t="s">
        <v>20</v>
      </c>
      <c r="G3274" s="9">
        <v>73587.08</v>
      </c>
      <c r="H3274" s="9">
        <v>91</v>
      </c>
      <c r="I3274" s="10">
        <v>2.29</v>
      </c>
      <c r="J3274" s="11">
        <v>6696424</v>
      </c>
      <c r="K3274" s="9">
        <v>59295.7</v>
      </c>
      <c r="L3274" s="11">
        <v>1300515.51</v>
      </c>
      <c r="M3274" s="9" t="s">
        <v>36</v>
      </c>
      <c r="N3274" s="9" t="s">
        <v>22</v>
      </c>
      <c r="O3274" s="9" t="s">
        <v>23</v>
      </c>
      <c r="P3274" s="9">
        <v>12</v>
      </c>
      <c r="Q3274" s="9">
        <v>2024</v>
      </c>
      <c r="R3274" s="11">
        <f>Raw_Data!$G3274*Raw_Data!$H3274</f>
        <v>6696424.2800000003</v>
      </c>
      <c r="S3274" s="11">
        <f>Raw_Data!$R3274*Raw_Data!$I3274/100</f>
        <v>153348.11601200001</v>
      </c>
      <c r="T3274" s="11">
        <f>Raw_Data!$R3274-Raw_Data!$S3274</f>
        <v>6543076.1639879998</v>
      </c>
      <c r="U3274" s="16">
        <f>Raw_Data!$L3274/Raw_Data!$J3274</f>
        <v>0.19421044874099969</v>
      </c>
    </row>
    <row r="3275" spans="1:21" x14ac:dyDescent="0.3">
      <c r="A3275" s="13" t="s">
        <v>4047</v>
      </c>
      <c r="B3275" s="12">
        <v>45642</v>
      </c>
      <c r="C3275" s="13" t="s">
        <v>25</v>
      </c>
      <c r="D3275" s="13" t="s">
        <v>1119</v>
      </c>
      <c r="E3275" s="13" t="s">
        <v>5787</v>
      </c>
      <c r="F3275" s="13" t="s">
        <v>27</v>
      </c>
      <c r="G3275" s="13">
        <v>100998.66</v>
      </c>
      <c r="H3275" s="13">
        <v>49</v>
      </c>
      <c r="I3275" s="14">
        <v>15.05</v>
      </c>
      <c r="J3275" s="15">
        <v>4948934.33</v>
      </c>
      <c r="K3275" s="13">
        <v>78586.929999999993</v>
      </c>
      <c r="L3275" s="15">
        <v>1098174.8799999999</v>
      </c>
      <c r="M3275" s="13" t="s">
        <v>36</v>
      </c>
      <c r="N3275" s="13" t="s">
        <v>22</v>
      </c>
      <c r="O3275" s="13" t="s">
        <v>29</v>
      </c>
      <c r="P3275" s="13">
        <v>12</v>
      </c>
      <c r="Q3275" s="13">
        <v>2024</v>
      </c>
      <c r="R3275" s="15">
        <f>Raw_Data!$G3275*Raw_Data!$H3275</f>
        <v>4948934.34</v>
      </c>
      <c r="S3275" s="15">
        <f>Raw_Data!$R3275*Raw_Data!$I3275/100</f>
        <v>744814.61817000003</v>
      </c>
      <c r="T3275" s="15">
        <f>Raw_Data!$R3275-Raw_Data!$S3275</f>
        <v>4204119.7218300002</v>
      </c>
      <c r="U3275" s="17">
        <f>Raw_Data!$L3275/Raw_Data!$J3275</f>
        <v>0.22190128354360278</v>
      </c>
    </row>
    <row r="3276" spans="1:21" x14ac:dyDescent="0.3">
      <c r="A3276" s="9" t="s">
        <v>4048</v>
      </c>
      <c r="B3276" s="8">
        <v>45642</v>
      </c>
      <c r="C3276" s="9" t="s">
        <v>47</v>
      </c>
      <c r="D3276" s="9" t="s">
        <v>517</v>
      </c>
      <c r="E3276" s="9" t="s">
        <v>5788</v>
      </c>
      <c r="F3276" s="9" t="s">
        <v>55</v>
      </c>
      <c r="G3276" s="9">
        <v>51394.37</v>
      </c>
      <c r="H3276" s="9">
        <v>9</v>
      </c>
      <c r="I3276" s="10">
        <v>17.82</v>
      </c>
      <c r="J3276" s="11">
        <v>462549.33</v>
      </c>
      <c r="K3276" s="9">
        <v>34295.69</v>
      </c>
      <c r="L3276" s="11">
        <v>153888.10999999999</v>
      </c>
      <c r="M3276" s="9" t="s">
        <v>21</v>
      </c>
      <c r="N3276" s="9" t="s">
        <v>22</v>
      </c>
      <c r="O3276" s="9" t="s">
        <v>29</v>
      </c>
      <c r="P3276" s="9">
        <v>12</v>
      </c>
      <c r="Q3276" s="9">
        <v>2024</v>
      </c>
      <c r="R3276" s="11">
        <f>Raw_Data!$G3276*Raw_Data!$H3276</f>
        <v>462549.33</v>
      </c>
      <c r="S3276" s="11">
        <f>Raw_Data!$R3276*Raw_Data!$I3276/100</f>
        <v>82426.29060600001</v>
      </c>
      <c r="T3276" s="11">
        <f>Raw_Data!$R3276-Raw_Data!$S3276</f>
        <v>380123.03939400002</v>
      </c>
      <c r="U3276" s="16">
        <f>Raw_Data!$L3276/Raw_Data!$J3276</f>
        <v>0.33269556351967905</v>
      </c>
    </row>
    <row r="3277" spans="1:21" x14ac:dyDescent="0.3">
      <c r="A3277" s="13" t="s">
        <v>4049</v>
      </c>
      <c r="B3277" s="12">
        <v>45642</v>
      </c>
      <c r="C3277" s="13" t="s">
        <v>34</v>
      </c>
      <c r="D3277" s="13" t="s">
        <v>2612</v>
      </c>
      <c r="E3277" s="13" t="s">
        <v>5788</v>
      </c>
      <c r="F3277" s="13" t="s">
        <v>20</v>
      </c>
      <c r="G3277" s="13">
        <v>81165.570000000007</v>
      </c>
      <c r="H3277" s="13">
        <v>56</v>
      </c>
      <c r="I3277" s="14">
        <v>4</v>
      </c>
      <c r="J3277" s="15">
        <v>4545271.82</v>
      </c>
      <c r="K3277" s="13">
        <v>60894.63</v>
      </c>
      <c r="L3277" s="15">
        <v>1135172.3999999999</v>
      </c>
      <c r="M3277" s="13" t="s">
        <v>36</v>
      </c>
      <c r="N3277" s="13" t="s">
        <v>58</v>
      </c>
      <c r="O3277" s="13" t="s">
        <v>23</v>
      </c>
      <c r="P3277" s="13">
        <v>12</v>
      </c>
      <c r="Q3277" s="13">
        <v>2024</v>
      </c>
      <c r="R3277" s="15">
        <f>Raw_Data!$G3277*Raw_Data!$H3277</f>
        <v>4545271.92</v>
      </c>
      <c r="S3277" s="15">
        <f>Raw_Data!$R3277*Raw_Data!$I3277/100</f>
        <v>181810.8768</v>
      </c>
      <c r="T3277" s="15">
        <f>Raw_Data!$R3277-Raw_Data!$S3277</f>
        <v>4363461.0432000002</v>
      </c>
      <c r="U3277" s="17">
        <f>Raw_Data!$L3277/Raw_Data!$J3277</f>
        <v>0.24974796776840508</v>
      </c>
    </row>
    <row r="3278" spans="1:21" x14ac:dyDescent="0.3">
      <c r="A3278" s="9" t="s">
        <v>4050</v>
      </c>
      <c r="B3278" s="8">
        <v>45642</v>
      </c>
      <c r="C3278" s="9" t="s">
        <v>25</v>
      </c>
      <c r="D3278" s="9" t="s">
        <v>318</v>
      </c>
      <c r="E3278" s="9" t="s">
        <v>5789</v>
      </c>
      <c r="F3278" s="9" t="s">
        <v>55</v>
      </c>
      <c r="G3278" s="9">
        <v>128619.23</v>
      </c>
      <c r="H3278" s="9">
        <v>2</v>
      </c>
      <c r="I3278" s="10">
        <v>0.51</v>
      </c>
      <c r="J3278" s="11">
        <v>257238.46</v>
      </c>
      <c r="K3278" s="9">
        <v>84165.26</v>
      </c>
      <c r="L3278" s="11">
        <v>88907.94</v>
      </c>
      <c r="M3278" s="9" t="s">
        <v>21</v>
      </c>
      <c r="N3278" s="9" t="s">
        <v>28</v>
      </c>
      <c r="O3278" s="9" t="s">
        <v>23</v>
      </c>
      <c r="P3278" s="9">
        <v>12</v>
      </c>
      <c r="Q3278" s="9">
        <v>2024</v>
      </c>
      <c r="R3278" s="11">
        <f>Raw_Data!$G3278*Raw_Data!$H3278</f>
        <v>257238.46</v>
      </c>
      <c r="S3278" s="11">
        <f>Raw_Data!$R3278*Raw_Data!$I3278/100</f>
        <v>1311.916146</v>
      </c>
      <c r="T3278" s="11">
        <f>Raw_Data!$R3278-Raw_Data!$S3278</f>
        <v>255926.54385399999</v>
      </c>
      <c r="U3278" s="16">
        <f>Raw_Data!$L3278/Raw_Data!$J3278</f>
        <v>0.34562460061376515</v>
      </c>
    </row>
    <row r="3279" spans="1:21" x14ac:dyDescent="0.3">
      <c r="A3279" s="13" t="s">
        <v>4051</v>
      </c>
      <c r="B3279" s="12">
        <v>45642</v>
      </c>
      <c r="C3279" s="13" t="s">
        <v>34</v>
      </c>
      <c r="D3279" s="13" t="s">
        <v>2842</v>
      </c>
      <c r="E3279" s="13" t="s">
        <v>5788</v>
      </c>
      <c r="F3279" s="13" t="s">
        <v>55</v>
      </c>
      <c r="G3279" s="13">
        <v>70468.789999999994</v>
      </c>
      <c r="H3279" s="13">
        <v>7</v>
      </c>
      <c r="I3279" s="14">
        <v>4.8099999999999996</v>
      </c>
      <c r="J3279" s="15">
        <v>493281.56</v>
      </c>
      <c r="K3279" s="13">
        <v>49414.87</v>
      </c>
      <c r="L3279" s="15">
        <v>147377.49</v>
      </c>
      <c r="M3279" s="13" t="s">
        <v>21</v>
      </c>
      <c r="N3279" s="13" t="s">
        <v>28</v>
      </c>
      <c r="O3279" s="13" t="s">
        <v>23</v>
      </c>
      <c r="P3279" s="13">
        <v>12</v>
      </c>
      <c r="Q3279" s="13">
        <v>2024</v>
      </c>
      <c r="R3279" s="15">
        <f>Raw_Data!$G3279*Raw_Data!$H3279</f>
        <v>493281.52999999997</v>
      </c>
      <c r="S3279" s="15">
        <f>Raw_Data!$R3279*Raw_Data!$I3279/100</f>
        <v>23726.841592999994</v>
      </c>
      <c r="T3279" s="15">
        <f>Raw_Data!$R3279-Raw_Data!$S3279</f>
        <v>469554.68840699998</v>
      </c>
      <c r="U3279" s="17">
        <f>Raw_Data!$L3279/Raw_Data!$J3279</f>
        <v>0.29876951005425784</v>
      </c>
    </row>
    <row r="3280" spans="1:21" x14ac:dyDescent="0.3">
      <c r="A3280" s="9" t="s">
        <v>4052</v>
      </c>
      <c r="B3280" s="8">
        <v>45642</v>
      </c>
      <c r="C3280" s="9" t="s">
        <v>40</v>
      </c>
      <c r="D3280" s="9" t="s">
        <v>431</v>
      </c>
      <c r="E3280" s="9" t="s">
        <v>5790</v>
      </c>
      <c r="F3280" s="9" t="s">
        <v>55</v>
      </c>
      <c r="G3280" s="9">
        <v>101622.51</v>
      </c>
      <c r="H3280" s="9">
        <v>70</v>
      </c>
      <c r="I3280" s="10">
        <v>15.06</v>
      </c>
      <c r="J3280" s="11">
        <v>7113576.04</v>
      </c>
      <c r="K3280" s="9">
        <v>66540.73</v>
      </c>
      <c r="L3280" s="11">
        <v>2455724.88</v>
      </c>
      <c r="M3280" s="9" t="s">
        <v>36</v>
      </c>
      <c r="N3280" s="9" t="s">
        <v>58</v>
      </c>
      <c r="O3280" s="9" t="s">
        <v>29</v>
      </c>
      <c r="P3280" s="9">
        <v>12</v>
      </c>
      <c r="Q3280" s="9">
        <v>2024</v>
      </c>
      <c r="R3280" s="11">
        <f>Raw_Data!$G3280*Raw_Data!$H3280</f>
        <v>7113575.6999999993</v>
      </c>
      <c r="S3280" s="11">
        <f>Raw_Data!$R3280*Raw_Data!$I3280/100</f>
        <v>1071304.5004199999</v>
      </c>
      <c r="T3280" s="11">
        <f>Raw_Data!$R3280-Raw_Data!$S3280</f>
        <v>6042271.1995799989</v>
      </c>
      <c r="U3280" s="16">
        <f>Raw_Data!$L3280/Raw_Data!$J3280</f>
        <v>0.34521664858733975</v>
      </c>
    </row>
    <row r="3281" spans="1:21" x14ac:dyDescent="0.3">
      <c r="A3281" s="13" t="s">
        <v>4053</v>
      </c>
      <c r="B3281" s="12">
        <v>45642</v>
      </c>
      <c r="C3281" s="13" t="s">
        <v>40</v>
      </c>
      <c r="D3281" s="13" t="s">
        <v>1149</v>
      </c>
      <c r="E3281" s="13" t="s">
        <v>5786</v>
      </c>
      <c r="F3281" s="13" t="s">
        <v>55</v>
      </c>
      <c r="G3281" s="13">
        <v>107313.55</v>
      </c>
      <c r="H3281" s="13">
        <v>81</v>
      </c>
      <c r="I3281" s="14">
        <v>1.39</v>
      </c>
      <c r="J3281" s="15">
        <v>8692397.1999999993</v>
      </c>
      <c r="K3281" s="13">
        <v>70889.19</v>
      </c>
      <c r="L3281" s="15">
        <v>2950373.21</v>
      </c>
      <c r="M3281" s="13" t="s">
        <v>36</v>
      </c>
      <c r="N3281" s="13" t="s">
        <v>22</v>
      </c>
      <c r="O3281" s="13" t="s">
        <v>23</v>
      </c>
      <c r="P3281" s="13">
        <v>12</v>
      </c>
      <c r="Q3281" s="13">
        <v>2024</v>
      </c>
      <c r="R3281" s="15">
        <f>Raw_Data!$G3281*Raw_Data!$H3281</f>
        <v>8692397.5500000007</v>
      </c>
      <c r="S3281" s="15">
        <f>Raw_Data!$R3281*Raw_Data!$I3281/100</f>
        <v>120824.32594499999</v>
      </c>
      <c r="T3281" s="15">
        <f>Raw_Data!$R3281-Raw_Data!$S3281</f>
        <v>8571573.2240550015</v>
      </c>
      <c r="U3281" s="17">
        <f>Raw_Data!$L3281/Raw_Data!$J3281</f>
        <v>0.33941997151257658</v>
      </c>
    </row>
    <row r="3282" spans="1:21" x14ac:dyDescent="0.3">
      <c r="A3282" s="9" t="s">
        <v>4054</v>
      </c>
      <c r="B3282" s="8">
        <v>45642</v>
      </c>
      <c r="C3282" s="9" t="s">
        <v>47</v>
      </c>
      <c r="D3282" s="9" t="s">
        <v>386</v>
      </c>
      <c r="E3282" s="9" t="s">
        <v>5786</v>
      </c>
      <c r="F3282" s="9" t="s">
        <v>55</v>
      </c>
      <c r="G3282" s="9">
        <v>59260.39</v>
      </c>
      <c r="H3282" s="9">
        <v>1</v>
      </c>
      <c r="I3282" s="10">
        <v>7.04</v>
      </c>
      <c r="J3282" s="11">
        <v>59260.39</v>
      </c>
      <c r="K3282" s="9">
        <v>42328.87</v>
      </c>
      <c r="L3282" s="11">
        <v>16931.52</v>
      </c>
      <c r="M3282" s="9" t="s">
        <v>21</v>
      </c>
      <c r="N3282" s="9" t="s">
        <v>28</v>
      </c>
      <c r="O3282" s="9" t="s">
        <v>29</v>
      </c>
      <c r="P3282" s="9">
        <v>12</v>
      </c>
      <c r="Q3282" s="9">
        <v>2024</v>
      </c>
      <c r="R3282" s="11">
        <f>Raw_Data!$G3282*Raw_Data!$H3282</f>
        <v>59260.39</v>
      </c>
      <c r="S3282" s="11">
        <f>Raw_Data!$R3282*Raw_Data!$I3282/100</f>
        <v>4171.9314560000003</v>
      </c>
      <c r="T3282" s="11">
        <f>Raw_Data!$R3282-Raw_Data!$S3282</f>
        <v>55088.458544000001</v>
      </c>
      <c r="U3282" s="16">
        <f>Raw_Data!$L3282/Raw_Data!$J3282</f>
        <v>0.28571394822072554</v>
      </c>
    </row>
    <row r="3283" spans="1:21" x14ac:dyDescent="0.3">
      <c r="A3283" s="13" t="s">
        <v>4055</v>
      </c>
      <c r="B3283" s="12">
        <v>45643</v>
      </c>
      <c r="C3283" s="13" t="s">
        <v>18</v>
      </c>
      <c r="D3283" s="13" t="s">
        <v>908</v>
      </c>
      <c r="E3283" s="13" t="s">
        <v>5786</v>
      </c>
      <c r="F3283" s="13" t="s">
        <v>32</v>
      </c>
      <c r="G3283" s="13">
        <v>56313.52</v>
      </c>
      <c r="H3283" s="13">
        <v>5</v>
      </c>
      <c r="I3283" s="14">
        <v>13.63</v>
      </c>
      <c r="J3283" s="15">
        <v>281567.62</v>
      </c>
      <c r="K3283" s="13">
        <v>48842.48</v>
      </c>
      <c r="L3283" s="15">
        <v>37355.21</v>
      </c>
      <c r="M3283" s="13" t="s">
        <v>21</v>
      </c>
      <c r="N3283" s="13" t="s">
        <v>28</v>
      </c>
      <c r="O3283" s="13" t="s">
        <v>29</v>
      </c>
      <c r="P3283" s="13">
        <v>12</v>
      </c>
      <c r="Q3283" s="13">
        <v>2024</v>
      </c>
      <c r="R3283" s="15">
        <f>Raw_Data!$G3283*Raw_Data!$H3283</f>
        <v>281567.59999999998</v>
      </c>
      <c r="S3283" s="15">
        <f>Raw_Data!$R3283*Raw_Data!$I3283/100</f>
        <v>38377.66388</v>
      </c>
      <c r="T3283" s="15">
        <f>Raw_Data!$R3283-Raw_Data!$S3283</f>
        <v>243189.93611999997</v>
      </c>
      <c r="U3283" s="17">
        <f>Raw_Data!$L3283/Raw_Data!$J3283</f>
        <v>0.13266869961823025</v>
      </c>
    </row>
    <row r="3284" spans="1:21" x14ac:dyDescent="0.3">
      <c r="A3284" s="9" t="s">
        <v>4056</v>
      </c>
      <c r="B3284" s="8">
        <v>45643</v>
      </c>
      <c r="C3284" s="9" t="s">
        <v>47</v>
      </c>
      <c r="D3284" s="9" t="s">
        <v>871</v>
      </c>
      <c r="E3284" s="9" t="s">
        <v>5785</v>
      </c>
      <c r="F3284" s="9" t="s">
        <v>55</v>
      </c>
      <c r="G3284" s="9">
        <v>61181.63</v>
      </c>
      <c r="H3284" s="9">
        <v>79</v>
      </c>
      <c r="I3284" s="10">
        <v>4.8499999999999996</v>
      </c>
      <c r="J3284" s="11">
        <v>4833348.6900000004</v>
      </c>
      <c r="K3284" s="9">
        <v>42437.8</v>
      </c>
      <c r="L3284" s="11">
        <v>1480762.56</v>
      </c>
      <c r="M3284" s="9" t="s">
        <v>36</v>
      </c>
      <c r="N3284" s="9" t="s">
        <v>22</v>
      </c>
      <c r="O3284" s="9" t="s">
        <v>23</v>
      </c>
      <c r="P3284" s="9">
        <v>12</v>
      </c>
      <c r="Q3284" s="9">
        <v>2024</v>
      </c>
      <c r="R3284" s="11">
        <f>Raw_Data!$G3284*Raw_Data!$H3284</f>
        <v>4833348.7699999996</v>
      </c>
      <c r="S3284" s="11">
        <f>Raw_Data!$R3284*Raw_Data!$I3284/100</f>
        <v>234417.41534499996</v>
      </c>
      <c r="T3284" s="11">
        <f>Raw_Data!$R3284-Raw_Data!$S3284</f>
        <v>4598931.3546549994</v>
      </c>
      <c r="U3284" s="16">
        <f>Raw_Data!$L3284/Raw_Data!$J3284</f>
        <v>0.30636369419480058</v>
      </c>
    </row>
    <row r="3285" spans="1:21" x14ac:dyDescent="0.3">
      <c r="A3285" s="13" t="s">
        <v>4057</v>
      </c>
      <c r="B3285" s="12">
        <v>45643</v>
      </c>
      <c r="C3285" s="13" t="s">
        <v>25</v>
      </c>
      <c r="D3285" s="13" t="s">
        <v>2410</v>
      </c>
      <c r="E3285" s="13" t="s">
        <v>5788</v>
      </c>
      <c r="F3285" s="13" t="s">
        <v>20</v>
      </c>
      <c r="G3285" s="13">
        <v>100741.26</v>
      </c>
      <c r="H3285" s="13">
        <v>5</v>
      </c>
      <c r="I3285" s="14">
        <v>17.95</v>
      </c>
      <c r="J3285" s="15">
        <v>503706.3</v>
      </c>
      <c r="K3285" s="13">
        <v>83014.87</v>
      </c>
      <c r="L3285" s="15">
        <v>88631.93</v>
      </c>
      <c r="M3285" s="13" t="s">
        <v>21</v>
      </c>
      <c r="N3285" s="13" t="s">
        <v>28</v>
      </c>
      <c r="O3285" s="13" t="s">
        <v>29</v>
      </c>
      <c r="P3285" s="13">
        <v>12</v>
      </c>
      <c r="Q3285" s="13">
        <v>2024</v>
      </c>
      <c r="R3285" s="15">
        <f>Raw_Data!$G3285*Raw_Data!$H3285</f>
        <v>503706.3</v>
      </c>
      <c r="S3285" s="15">
        <f>Raw_Data!$R3285*Raw_Data!$I3285/100</f>
        <v>90415.280849999996</v>
      </c>
      <c r="T3285" s="15">
        <f>Raw_Data!$R3285-Raw_Data!$S3285</f>
        <v>413291.01915000001</v>
      </c>
      <c r="U3285" s="17">
        <f>Raw_Data!$L3285/Raw_Data!$J3285</f>
        <v>0.17595954229677094</v>
      </c>
    </row>
    <row r="3286" spans="1:21" x14ac:dyDescent="0.3">
      <c r="A3286" s="9" t="s">
        <v>4058</v>
      </c>
      <c r="B3286" s="8">
        <v>45643</v>
      </c>
      <c r="C3286" s="9" t="s">
        <v>34</v>
      </c>
      <c r="D3286" s="9" t="s">
        <v>896</v>
      </c>
      <c r="E3286" s="9" t="s">
        <v>5785</v>
      </c>
      <c r="F3286" s="9" t="s">
        <v>42</v>
      </c>
      <c r="G3286" s="9">
        <v>78911.5</v>
      </c>
      <c r="H3286" s="9">
        <v>48</v>
      </c>
      <c r="I3286" s="10">
        <v>3.11</v>
      </c>
      <c r="J3286" s="11">
        <v>3787752.19</v>
      </c>
      <c r="K3286" s="9">
        <v>60591.88</v>
      </c>
      <c r="L3286" s="11">
        <v>879341.72</v>
      </c>
      <c r="M3286" s="9" t="s">
        <v>36</v>
      </c>
      <c r="N3286" s="9" t="s">
        <v>28</v>
      </c>
      <c r="O3286" s="9" t="s">
        <v>23</v>
      </c>
      <c r="P3286" s="9">
        <v>12</v>
      </c>
      <c r="Q3286" s="9">
        <v>2024</v>
      </c>
      <c r="R3286" s="11">
        <f>Raw_Data!$G3286*Raw_Data!$H3286</f>
        <v>3787752</v>
      </c>
      <c r="S3286" s="11">
        <f>Raw_Data!$R3286*Raw_Data!$I3286/100</f>
        <v>117799.08719999999</v>
      </c>
      <c r="T3286" s="11">
        <f>Raw_Data!$R3286-Raw_Data!$S3286</f>
        <v>3669952.9128</v>
      </c>
      <c r="U3286" s="16">
        <f>Raw_Data!$L3286/Raw_Data!$J3286</f>
        <v>0.23215397309294408</v>
      </c>
    </row>
    <row r="3287" spans="1:21" x14ac:dyDescent="0.3">
      <c r="A3287" s="13" t="s">
        <v>4059</v>
      </c>
      <c r="B3287" s="12">
        <v>45643</v>
      </c>
      <c r="C3287" s="13" t="s">
        <v>34</v>
      </c>
      <c r="D3287" s="13" t="s">
        <v>2376</v>
      </c>
      <c r="E3287" s="13" t="s">
        <v>5786</v>
      </c>
      <c r="F3287" s="13" t="s">
        <v>55</v>
      </c>
      <c r="G3287" s="13">
        <v>70607.570000000007</v>
      </c>
      <c r="H3287" s="13">
        <v>117</v>
      </c>
      <c r="I3287" s="14">
        <v>2.94</v>
      </c>
      <c r="J3287" s="15">
        <v>8261085.3799999999</v>
      </c>
      <c r="K3287" s="13">
        <v>46714.11</v>
      </c>
      <c r="L3287" s="15">
        <v>2795534.92</v>
      </c>
      <c r="M3287" s="13" t="s">
        <v>36</v>
      </c>
      <c r="N3287" s="13" t="s">
        <v>28</v>
      </c>
      <c r="O3287" s="13" t="s">
        <v>23</v>
      </c>
      <c r="P3287" s="13">
        <v>12</v>
      </c>
      <c r="Q3287" s="13">
        <v>2024</v>
      </c>
      <c r="R3287" s="15">
        <f>Raw_Data!$G3287*Raw_Data!$H3287</f>
        <v>8261085.6900000004</v>
      </c>
      <c r="S3287" s="15">
        <f>Raw_Data!$R3287*Raw_Data!$I3287/100</f>
        <v>242875.91928600002</v>
      </c>
      <c r="T3287" s="15">
        <f>Raw_Data!$R3287-Raw_Data!$S3287</f>
        <v>8018209.7707140008</v>
      </c>
      <c r="U3287" s="17">
        <f>Raw_Data!$L3287/Raw_Data!$J3287</f>
        <v>0.3383980181064295</v>
      </c>
    </row>
    <row r="3288" spans="1:21" x14ac:dyDescent="0.3">
      <c r="A3288" s="9" t="s">
        <v>4060</v>
      </c>
      <c r="B3288" s="8">
        <v>45644</v>
      </c>
      <c r="C3288" s="9" t="s">
        <v>40</v>
      </c>
      <c r="D3288" s="9" t="s">
        <v>2109</v>
      </c>
      <c r="E3288" s="9" t="s">
        <v>5788</v>
      </c>
      <c r="F3288" s="9" t="s">
        <v>55</v>
      </c>
      <c r="G3288" s="9">
        <v>96186.87</v>
      </c>
      <c r="H3288" s="9">
        <v>51</v>
      </c>
      <c r="I3288" s="10">
        <v>0.35</v>
      </c>
      <c r="J3288" s="11">
        <v>4905530.38</v>
      </c>
      <c r="K3288" s="9">
        <v>63322.78</v>
      </c>
      <c r="L3288" s="11">
        <v>1676068.68</v>
      </c>
      <c r="M3288" s="9" t="s">
        <v>36</v>
      </c>
      <c r="N3288" s="9" t="s">
        <v>28</v>
      </c>
      <c r="O3288" s="9" t="s">
        <v>23</v>
      </c>
      <c r="P3288" s="9">
        <v>12</v>
      </c>
      <c r="Q3288" s="9">
        <v>2024</v>
      </c>
      <c r="R3288" s="11">
        <f>Raw_Data!$G3288*Raw_Data!$H3288</f>
        <v>4905530.37</v>
      </c>
      <c r="S3288" s="11">
        <f>Raw_Data!$R3288*Raw_Data!$I3288/100</f>
        <v>17169.356295000001</v>
      </c>
      <c r="T3288" s="11">
        <f>Raw_Data!$R3288-Raw_Data!$S3288</f>
        <v>4888361.0137050003</v>
      </c>
      <c r="U3288" s="16">
        <f>Raw_Data!$L3288/Raw_Data!$J3288</f>
        <v>0.34166920805003759</v>
      </c>
    </row>
    <row r="3289" spans="1:21" x14ac:dyDescent="0.3">
      <c r="A3289" s="13" t="s">
        <v>4061</v>
      </c>
      <c r="B3289" s="12">
        <v>45644</v>
      </c>
      <c r="C3289" s="13" t="s">
        <v>34</v>
      </c>
      <c r="D3289" s="13" t="s">
        <v>1052</v>
      </c>
      <c r="E3289" s="13" t="s">
        <v>5786</v>
      </c>
      <c r="F3289" s="13" t="s">
        <v>20</v>
      </c>
      <c r="G3289" s="13">
        <v>63159.93</v>
      </c>
      <c r="H3289" s="13">
        <v>81</v>
      </c>
      <c r="I3289" s="14">
        <v>4</v>
      </c>
      <c r="J3289" s="15">
        <v>5115953.9400000004</v>
      </c>
      <c r="K3289" s="13">
        <v>49328.9</v>
      </c>
      <c r="L3289" s="15">
        <v>1120313.4099999999</v>
      </c>
      <c r="M3289" s="13" t="s">
        <v>36</v>
      </c>
      <c r="N3289" s="13" t="s">
        <v>22</v>
      </c>
      <c r="O3289" s="13" t="s">
        <v>23</v>
      </c>
      <c r="P3289" s="13">
        <v>12</v>
      </c>
      <c r="Q3289" s="13">
        <v>2024</v>
      </c>
      <c r="R3289" s="15">
        <f>Raw_Data!$G3289*Raw_Data!$H3289</f>
        <v>5115954.33</v>
      </c>
      <c r="S3289" s="15">
        <f>Raw_Data!$R3289*Raw_Data!$I3289/100</f>
        <v>204638.17319999999</v>
      </c>
      <c r="T3289" s="15">
        <f>Raw_Data!$R3289-Raw_Data!$S3289</f>
        <v>4911316.1568</v>
      </c>
      <c r="U3289" s="17">
        <f>Raw_Data!$L3289/Raw_Data!$J3289</f>
        <v>0.21898426435012036</v>
      </c>
    </row>
    <row r="3290" spans="1:21" x14ac:dyDescent="0.3">
      <c r="A3290" s="9" t="s">
        <v>4062</v>
      </c>
      <c r="B3290" s="8">
        <v>45644</v>
      </c>
      <c r="C3290" s="9" t="s">
        <v>25</v>
      </c>
      <c r="D3290" s="9" t="s">
        <v>222</v>
      </c>
      <c r="E3290" s="9" t="s">
        <v>5787</v>
      </c>
      <c r="F3290" s="9" t="s">
        <v>42</v>
      </c>
      <c r="G3290" s="9">
        <v>116916.23</v>
      </c>
      <c r="H3290" s="9">
        <v>46</v>
      </c>
      <c r="I3290" s="10">
        <v>4.4000000000000004</v>
      </c>
      <c r="J3290" s="11">
        <v>5378146.79</v>
      </c>
      <c r="K3290" s="9">
        <v>79379.48</v>
      </c>
      <c r="L3290" s="11">
        <v>1726690.75</v>
      </c>
      <c r="M3290" s="9" t="s">
        <v>36</v>
      </c>
      <c r="N3290" s="9" t="s">
        <v>58</v>
      </c>
      <c r="O3290" s="9" t="s">
        <v>23</v>
      </c>
      <c r="P3290" s="9">
        <v>12</v>
      </c>
      <c r="Q3290" s="9">
        <v>2024</v>
      </c>
      <c r="R3290" s="11">
        <f>Raw_Data!$G3290*Raw_Data!$H3290</f>
        <v>5378146.5800000001</v>
      </c>
      <c r="S3290" s="11">
        <f>Raw_Data!$R3290*Raw_Data!$I3290/100</f>
        <v>236638.44952000002</v>
      </c>
      <c r="T3290" s="11">
        <f>Raw_Data!$R3290-Raw_Data!$S3290</f>
        <v>5141508.1304799998</v>
      </c>
      <c r="U3290" s="16">
        <f>Raw_Data!$L3290/Raw_Data!$J3290</f>
        <v>0.32105682820159692</v>
      </c>
    </row>
    <row r="3291" spans="1:21" x14ac:dyDescent="0.3">
      <c r="A3291" s="13" t="s">
        <v>4063</v>
      </c>
      <c r="B3291" s="12">
        <v>45644</v>
      </c>
      <c r="C3291" s="13" t="s">
        <v>40</v>
      </c>
      <c r="D3291" s="13" t="s">
        <v>994</v>
      </c>
      <c r="E3291" s="13" t="s">
        <v>5785</v>
      </c>
      <c r="F3291" s="13" t="s">
        <v>42</v>
      </c>
      <c r="G3291" s="13">
        <v>85140.23</v>
      </c>
      <c r="H3291" s="13">
        <v>10</v>
      </c>
      <c r="I3291" s="14">
        <v>5.59</v>
      </c>
      <c r="J3291" s="15">
        <v>851402.26</v>
      </c>
      <c r="K3291" s="13">
        <v>64148.25</v>
      </c>
      <c r="L3291" s="15">
        <v>209919.81</v>
      </c>
      <c r="M3291" s="13" t="s">
        <v>21</v>
      </c>
      <c r="N3291" s="13" t="s">
        <v>58</v>
      </c>
      <c r="O3291" s="13" t="s">
        <v>23</v>
      </c>
      <c r="P3291" s="13">
        <v>12</v>
      </c>
      <c r="Q3291" s="13">
        <v>2024</v>
      </c>
      <c r="R3291" s="15">
        <f>Raw_Data!$G3291*Raw_Data!$H3291</f>
        <v>851402.29999999993</v>
      </c>
      <c r="S3291" s="15">
        <f>Raw_Data!$R3291*Raw_Data!$I3291/100</f>
        <v>47593.388569999996</v>
      </c>
      <c r="T3291" s="15">
        <f>Raw_Data!$R3291-Raw_Data!$S3291</f>
        <v>803808.91142999998</v>
      </c>
      <c r="U3291" s="17">
        <f>Raw_Data!$L3291/Raw_Data!$J3291</f>
        <v>0.24655773171191722</v>
      </c>
    </row>
    <row r="3292" spans="1:21" x14ac:dyDescent="0.3">
      <c r="A3292" s="9" t="s">
        <v>4064</v>
      </c>
      <c r="B3292" s="8">
        <v>45645</v>
      </c>
      <c r="C3292" s="9" t="s">
        <v>25</v>
      </c>
      <c r="D3292" s="9" t="s">
        <v>669</v>
      </c>
      <c r="E3292" s="9" t="s">
        <v>5788</v>
      </c>
      <c r="F3292" s="9" t="s">
        <v>42</v>
      </c>
      <c r="G3292" s="9">
        <v>106062.86</v>
      </c>
      <c r="H3292" s="9">
        <v>6</v>
      </c>
      <c r="I3292" s="10">
        <v>0.36</v>
      </c>
      <c r="J3292" s="11">
        <v>636377.15</v>
      </c>
      <c r="K3292" s="9">
        <v>75199.78</v>
      </c>
      <c r="L3292" s="11">
        <v>185178.47</v>
      </c>
      <c r="M3292" s="9" t="s">
        <v>21</v>
      </c>
      <c r="N3292" s="9" t="s">
        <v>58</v>
      </c>
      <c r="O3292" s="9" t="s">
        <v>23</v>
      </c>
      <c r="P3292" s="9">
        <v>12</v>
      </c>
      <c r="Q3292" s="9">
        <v>2024</v>
      </c>
      <c r="R3292" s="11">
        <f>Raw_Data!$G3292*Raw_Data!$H3292</f>
        <v>636377.16</v>
      </c>
      <c r="S3292" s="11">
        <f>Raw_Data!$R3292*Raw_Data!$I3292/100</f>
        <v>2290.9577760000002</v>
      </c>
      <c r="T3292" s="11">
        <f>Raw_Data!$R3292-Raw_Data!$S3292</f>
        <v>634086.20222400001</v>
      </c>
      <c r="U3292" s="16">
        <f>Raw_Data!$L3292/Raw_Data!$J3292</f>
        <v>0.2909885592215245</v>
      </c>
    </row>
    <row r="3293" spans="1:21" x14ac:dyDescent="0.3">
      <c r="A3293" s="13" t="s">
        <v>4065</v>
      </c>
      <c r="B3293" s="12">
        <v>45645</v>
      </c>
      <c r="C3293" s="13" t="s">
        <v>47</v>
      </c>
      <c r="D3293" s="13" t="s">
        <v>2269</v>
      </c>
      <c r="E3293" s="13" t="s">
        <v>5785</v>
      </c>
      <c r="F3293" s="13" t="s">
        <v>32</v>
      </c>
      <c r="G3293" s="13">
        <v>46141.25</v>
      </c>
      <c r="H3293" s="13">
        <v>13</v>
      </c>
      <c r="I3293" s="14">
        <v>17.88</v>
      </c>
      <c r="J3293" s="15">
        <v>599836.28</v>
      </c>
      <c r="K3293" s="13">
        <v>37606.03</v>
      </c>
      <c r="L3293" s="15">
        <v>110957.89</v>
      </c>
      <c r="M3293" s="13" t="s">
        <v>21</v>
      </c>
      <c r="N3293" s="13" t="s">
        <v>28</v>
      </c>
      <c r="O3293" s="13" t="s">
        <v>29</v>
      </c>
      <c r="P3293" s="13">
        <v>12</v>
      </c>
      <c r="Q3293" s="13">
        <v>2024</v>
      </c>
      <c r="R3293" s="15">
        <f>Raw_Data!$G3293*Raw_Data!$H3293</f>
        <v>599836.25</v>
      </c>
      <c r="S3293" s="15">
        <f>Raw_Data!$R3293*Raw_Data!$I3293/100</f>
        <v>107250.72149999999</v>
      </c>
      <c r="T3293" s="15">
        <f>Raw_Data!$R3293-Raw_Data!$S3293</f>
        <v>492585.52850000001</v>
      </c>
      <c r="U3293" s="17">
        <f>Raw_Data!$L3293/Raw_Data!$J3293</f>
        <v>0.18498029162224064</v>
      </c>
    </row>
    <row r="3294" spans="1:21" x14ac:dyDescent="0.3">
      <c r="A3294" s="9" t="s">
        <v>4066</v>
      </c>
      <c r="B3294" s="8">
        <v>45645</v>
      </c>
      <c r="C3294" s="9" t="s">
        <v>47</v>
      </c>
      <c r="D3294" s="9" t="s">
        <v>654</v>
      </c>
      <c r="E3294" s="9" t="s">
        <v>5788</v>
      </c>
      <c r="F3294" s="9" t="s">
        <v>20</v>
      </c>
      <c r="G3294" s="9">
        <v>43104.15</v>
      </c>
      <c r="H3294" s="9">
        <v>66</v>
      </c>
      <c r="I3294" s="10">
        <v>1.89</v>
      </c>
      <c r="J3294" s="11">
        <v>2844873.94</v>
      </c>
      <c r="K3294" s="9">
        <v>33633.050000000003</v>
      </c>
      <c r="L3294" s="11">
        <v>625092.55000000005</v>
      </c>
      <c r="M3294" s="9" t="s">
        <v>36</v>
      </c>
      <c r="N3294" s="9" t="s">
        <v>58</v>
      </c>
      <c r="O3294" s="9" t="s">
        <v>23</v>
      </c>
      <c r="P3294" s="9">
        <v>12</v>
      </c>
      <c r="Q3294" s="9">
        <v>2024</v>
      </c>
      <c r="R3294" s="11">
        <f>Raw_Data!$G3294*Raw_Data!$H3294</f>
        <v>2844873.9</v>
      </c>
      <c r="S3294" s="11">
        <f>Raw_Data!$R3294*Raw_Data!$I3294/100</f>
        <v>53768.116709999995</v>
      </c>
      <c r="T3294" s="11">
        <f>Raw_Data!$R3294-Raw_Data!$S3294</f>
        <v>2791105.7832899997</v>
      </c>
      <c r="U3294" s="16">
        <f>Raw_Data!$L3294/Raw_Data!$J3294</f>
        <v>0.21972592219674944</v>
      </c>
    </row>
    <row r="3295" spans="1:21" x14ac:dyDescent="0.3">
      <c r="A3295" s="13" t="s">
        <v>4067</v>
      </c>
      <c r="B3295" s="12">
        <v>45646</v>
      </c>
      <c r="C3295" s="13" t="s">
        <v>47</v>
      </c>
      <c r="D3295" s="13" t="s">
        <v>1213</v>
      </c>
      <c r="E3295" s="13" t="s">
        <v>5785</v>
      </c>
      <c r="F3295" s="13" t="s">
        <v>42</v>
      </c>
      <c r="G3295" s="13">
        <v>49775.5</v>
      </c>
      <c r="H3295" s="13">
        <v>2</v>
      </c>
      <c r="I3295" s="14">
        <v>2.13</v>
      </c>
      <c r="J3295" s="15">
        <v>99551</v>
      </c>
      <c r="K3295" s="13">
        <v>36598.28</v>
      </c>
      <c r="L3295" s="15">
        <v>26354.44</v>
      </c>
      <c r="M3295" s="13" t="s">
        <v>21</v>
      </c>
      <c r="N3295" s="13" t="s">
        <v>22</v>
      </c>
      <c r="O3295" s="13" t="s">
        <v>23</v>
      </c>
      <c r="P3295" s="13">
        <v>12</v>
      </c>
      <c r="Q3295" s="13">
        <v>2024</v>
      </c>
      <c r="R3295" s="15">
        <f>Raw_Data!$G3295*Raw_Data!$H3295</f>
        <v>99551</v>
      </c>
      <c r="S3295" s="15">
        <f>Raw_Data!$R3295*Raw_Data!$I3295/100</f>
        <v>2120.4362999999998</v>
      </c>
      <c r="T3295" s="15">
        <f>Raw_Data!$R3295-Raw_Data!$S3295</f>
        <v>97430.563699999999</v>
      </c>
      <c r="U3295" s="17">
        <f>Raw_Data!$L3295/Raw_Data!$J3295</f>
        <v>0.26473305140078951</v>
      </c>
    </row>
    <row r="3296" spans="1:21" x14ac:dyDescent="0.3">
      <c r="A3296" s="9" t="s">
        <v>4068</v>
      </c>
      <c r="B3296" s="8">
        <v>45646</v>
      </c>
      <c r="C3296" s="9" t="s">
        <v>34</v>
      </c>
      <c r="D3296" s="9" t="s">
        <v>526</v>
      </c>
      <c r="E3296" s="9" t="s">
        <v>5788</v>
      </c>
      <c r="F3296" s="9" t="s">
        <v>55</v>
      </c>
      <c r="G3296" s="9">
        <v>79788.460000000006</v>
      </c>
      <c r="H3296" s="9">
        <v>11</v>
      </c>
      <c r="I3296" s="10">
        <v>5.68</v>
      </c>
      <c r="J3296" s="11">
        <v>877673.11</v>
      </c>
      <c r="K3296" s="9">
        <v>51934.25</v>
      </c>
      <c r="L3296" s="11">
        <v>306396.40999999997</v>
      </c>
      <c r="M3296" s="9" t="s">
        <v>21</v>
      </c>
      <c r="N3296" s="9" t="s">
        <v>22</v>
      </c>
      <c r="O3296" s="9" t="s">
        <v>23</v>
      </c>
      <c r="P3296" s="9">
        <v>12</v>
      </c>
      <c r="Q3296" s="9">
        <v>2024</v>
      </c>
      <c r="R3296" s="11">
        <f>Raw_Data!$G3296*Raw_Data!$H3296</f>
        <v>877673.06</v>
      </c>
      <c r="S3296" s="11">
        <f>Raw_Data!$R3296*Raw_Data!$I3296/100</f>
        <v>49851.829808000002</v>
      </c>
      <c r="T3296" s="11">
        <f>Raw_Data!$R3296-Raw_Data!$S3296</f>
        <v>827821.23019200005</v>
      </c>
      <c r="U3296" s="16">
        <f>Raw_Data!$L3296/Raw_Data!$J3296</f>
        <v>0.34910082866729275</v>
      </c>
    </row>
    <row r="3297" spans="1:21" x14ac:dyDescent="0.3">
      <c r="A3297" s="13" t="s">
        <v>4069</v>
      </c>
      <c r="B3297" s="12">
        <v>45646</v>
      </c>
      <c r="C3297" s="13" t="s">
        <v>47</v>
      </c>
      <c r="D3297" s="13" t="s">
        <v>825</v>
      </c>
      <c r="E3297" s="13" t="s">
        <v>5788</v>
      </c>
      <c r="F3297" s="13" t="s">
        <v>55</v>
      </c>
      <c r="G3297" s="13">
        <v>77705.97</v>
      </c>
      <c r="H3297" s="13">
        <v>8</v>
      </c>
      <c r="I3297" s="14">
        <v>1.1299999999999999</v>
      </c>
      <c r="J3297" s="15">
        <v>621647.77</v>
      </c>
      <c r="K3297" s="13">
        <v>56681.79</v>
      </c>
      <c r="L3297" s="15">
        <v>168193.43</v>
      </c>
      <c r="M3297" s="13" t="s">
        <v>21</v>
      </c>
      <c r="N3297" s="13" t="s">
        <v>28</v>
      </c>
      <c r="O3297" s="13" t="s">
        <v>23</v>
      </c>
      <c r="P3297" s="13">
        <v>12</v>
      </c>
      <c r="Q3297" s="13">
        <v>2024</v>
      </c>
      <c r="R3297" s="15">
        <f>Raw_Data!$G3297*Raw_Data!$H3297</f>
        <v>621647.76</v>
      </c>
      <c r="S3297" s="15">
        <f>Raw_Data!$R3297*Raw_Data!$I3297/100</f>
        <v>7024.6196879999989</v>
      </c>
      <c r="T3297" s="15">
        <f>Raw_Data!$R3297-Raw_Data!$S3297</f>
        <v>614623.14031200006</v>
      </c>
      <c r="U3297" s="17">
        <f>Raw_Data!$L3297/Raw_Data!$J3297</f>
        <v>0.27056065848993555</v>
      </c>
    </row>
    <row r="3298" spans="1:21" x14ac:dyDescent="0.3">
      <c r="A3298" s="9" t="s">
        <v>4070</v>
      </c>
      <c r="B3298" s="8">
        <v>45646</v>
      </c>
      <c r="C3298" s="9" t="s">
        <v>25</v>
      </c>
      <c r="D3298" s="9" t="s">
        <v>88</v>
      </c>
      <c r="E3298" s="9" t="s">
        <v>5789</v>
      </c>
      <c r="F3298" s="9" t="s">
        <v>55</v>
      </c>
      <c r="G3298" s="9">
        <v>92196.23</v>
      </c>
      <c r="H3298" s="9">
        <v>98</v>
      </c>
      <c r="I3298" s="10">
        <v>4.18</v>
      </c>
      <c r="J3298" s="11">
        <v>9035230.4000000004</v>
      </c>
      <c r="K3298" s="9">
        <v>60317.16</v>
      </c>
      <c r="L3298" s="11">
        <v>3124148.77</v>
      </c>
      <c r="M3298" s="9" t="s">
        <v>36</v>
      </c>
      <c r="N3298" s="9" t="s">
        <v>28</v>
      </c>
      <c r="O3298" s="9" t="s">
        <v>23</v>
      </c>
      <c r="P3298" s="9">
        <v>12</v>
      </c>
      <c r="Q3298" s="9">
        <v>2024</v>
      </c>
      <c r="R3298" s="11">
        <f>Raw_Data!$G3298*Raw_Data!$H3298</f>
        <v>9035230.5399999991</v>
      </c>
      <c r="S3298" s="11">
        <f>Raw_Data!$R3298*Raw_Data!$I3298/100</f>
        <v>377672.63657199993</v>
      </c>
      <c r="T3298" s="11">
        <f>Raw_Data!$R3298-Raw_Data!$S3298</f>
        <v>8657557.9034279995</v>
      </c>
      <c r="U3298" s="16">
        <f>Raw_Data!$L3298/Raw_Data!$J3298</f>
        <v>0.34577411219087451</v>
      </c>
    </row>
    <row r="3299" spans="1:21" x14ac:dyDescent="0.3">
      <c r="A3299" s="13" t="s">
        <v>4071</v>
      </c>
      <c r="B3299" s="12">
        <v>45646</v>
      </c>
      <c r="C3299" s="13" t="s">
        <v>47</v>
      </c>
      <c r="D3299" s="13" t="s">
        <v>1067</v>
      </c>
      <c r="E3299" s="13" t="s">
        <v>5787</v>
      </c>
      <c r="F3299" s="13" t="s">
        <v>55</v>
      </c>
      <c r="G3299" s="13">
        <v>52927.82</v>
      </c>
      <c r="H3299" s="13">
        <v>12</v>
      </c>
      <c r="I3299" s="14">
        <v>0.05</v>
      </c>
      <c r="J3299" s="15">
        <v>635133.81000000006</v>
      </c>
      <c r="K3299" s="13">
        <v>39348.31</v>
      </c>
      <c r="L3299" s="15">
        <v>162954.12</v>
      </c>
      <c r="M3299" s="13" t="s">
        <v>21</v>
      </c>
      <c r="N3299" s="13" t="s">
        <v>28</v>
      </c>
      <c r="O3299" s="13" t="s">
        <v>23</v>
      </c>
      <c r="P3299" s="13">
        <v>12</v>
      </c>
      <c r="Q3299" s="13">
        <v>2024</v>
      </c>
      <c r="R3299" s="15">
        <f>Raw_Data!$G3299*Raw_Data!$H3299</f>
        <v>635133.84</v>
      </c>
      <c r="S3299" s="15">
        <f>Raw_Data!$R3299*Raw_Data!$I3299/100</f>
        <v>317.56691999999998</v>
      </c>
      <c r="T3299" s="15">
        <f>Raw_Data!$R3299-Raw_Data!$S3299</f>
        <v>634816.27307999996</v>
      </c>
      <c r="U3299" s="17">
        <f>Raw_Data!$L3299/Raw_Data!$J3299</f>
        <v>0.2565665965727757</v>
      </c>
    </row>
    <row r="3300" spans="1:21" x14ac:dyDescent="0.3">
      <c r="A3300" s="9" t="s">
        <v>4072</v>
      </c>
      <c r="B3300" s="8">
        <v>45647</v>
      </c>
      <c r="C3300" s="9" t="s">
        <v>40</v>
      </c>
      <c r="D3300" s="9" t="s">
        <v>1477</v>
      </c>
      <c r="E3300" s="9" t="s">
        <v>5788</v>
      </c>
      <c r="F3300" s="9" t="s">
        <v>32</v>
      </c>
      <c r="G3300" s="9">
        <v>103616.35</v>
      </c>
      <c r="H3300" s="9">
        <v>35</v>
      </c>
      <c r="I3300" s="10">
        <v>3.03</v>
      </c>
      <c r="J3300" s="11">
        <v>3626572.16</v>
      </c>
      <c r="K3300" s="9">
        <v>90713.99</v>
      </c>
      <c r="L3300" s="11">
        <v>451582.59</v>
      </c>
      <c r="M3300" s="9" t="s">
        <v>36</v>
      </c>
      <c r="N3300" s="9" t="s">
        <v>28</v>
      </c>
      <c r="O3300" s="9" t="s">
        <v>23</v>
      </c>
      <c r="P3300" s="9">
        <v>12</v>
      </c>
      <c r="Q3300" s="9">
        <v>2024</v>
      </c>
      <c r="R3300" s="11">
        <f>Raw_Data!$G3300*Raw_Data!$H3300</f>
        <v>3626572.25</v>
      </c>
      <c r="S3300" s="11">
        <f>Raw_Data!$R3300*Raw_Data!$I3300/100</f>
        <v>109885.13917499999</v>
      </c>
      <c r="T3300" s="11">
        <f>Raw_Data!$R3300-Raw_Data!$S3300</f>
        <v>3516687.1108249999</v>
      </c>
      <c r="U3300" s="16">
        <f>Raw_Data!$L3300/Raw_Data!$J3300</f>
        <v>0.12452050312987568</v>
      </c>
    </row>
    <row r="3301" spans="1:21" x14ac:dyDescent="0.3">
      <c r="A3301" s="13" t="s">
        <v>4073</v>
      </c>
      <c r="B3301" s="12">
        <v>45647</v>
      </c>
      <c r="C3301" s="13" t="s">
        <v>47</v>
      </c>
      <c r="D3301" s="13" t="s">
        <v>1708</v>
      </c>
      <c r="E3301" s="13" t="s">
        <v>5786</v>
      </c>
      <c r="F3301" s="13" t="s">
        <v>32</v>
      </c>
      <c r="G3301" s="13">
        <v>51799.28</v>
      </c>
      <c r="H3301" s="13">
        <v>115</v>
      </c>
      <c r="I3301" s="14">
        <v>5.43</v>
      </c>
      <c r="J3301" s="15">
        <v>5956917.7599999998</v>
      </c>
      <c r="K3301" s="13">
        <v>42464.5</v>
      </c>
      <c r="L3301" s="15">
        <v>1073500.52</v>
      </c>
      <c r="M3301" s="13" t="s">
        <v>36</v>
      </c>
      <c r="N3301" s="13" t="s">
        <v>22</v>
      </c>
      <c r="O3301" s="13" t="s">
        <v>23</v>
      </c>
      <c r="P3301" s="13">
        <v>12</v>
      </c>
      <c r="Q3301" s="13">
        <v>2024</v>
      </c>
      <c r="R3301" s="15">
        <f>Raw_Data!$G3301*Raw_Data!$H3301</f>
        <v>5956917.2000000002</v>
      </c>
      <c r="S3301" s="15">
        <f>Raw_Data!$R3301*Raw_Data!$I3301/100</f>
        <v>323460.60395999998</v>
      </c>
      <c r="T3301" s="15">
        <f>Raw_Data!$R3301-Raw_Data!$S3301</f>
        <v>5633456.5960400002</v>
      </c>
      <c r="U3301" s="17">
        <f>Raw_Data!$L3301/Raw_Data!$J3301</f>
        <v>0.18021073367982843</v>
      </c>
    </row>
    <row r="3302" spans="1:21" x14ac:dyDescent="0.3">
      <c r="A3302" s="9" t="s">
        <v>4074</v>
      </c>
      <c r="B3302" s="8">
        <v>45647</v>
      </c>
      <c r="C3302" s="9" t="s">
        <v>34</v>
      </c>
      <c r="D3302" s="9" t="s">
        <v>1070</v>
      </c>
      <c r="E3302" s="9" t="s">
        <v>5785</v>
      </c>
      <c r="F3302" s="9" t="s">
        <v>42</v>
      </c>
      <c r="G3302" s="9">
        <v>71339.520000000004</v>
      </c>
      <c r="H3302" s="9">
        <v>73</v>
      </c>
      <c r="I3302" s="10">
        <v>1.19</v>
      </c>
      <c r="J3302" s="11">
        <v>5207784.87</v>
      </c>
      <c r="K3302" s="9">
        <v>48270.55</v>
      </c>
      <c r="L3302" s="11">
        <v>1684034.98</v>
      </c>
      <c r="M3302" s="9" t="s">
        <v>36</v>
      </c>
      <c r="N3302" s="9" t="s">
        <v>22</v>
      </c>
      <c r="O3302" s="9" t="s">
        <v>23</v>
      </c>
      <c r="P3302" s="9">
        <v>12</v>
      </c>
      <c r="Q3302" s="9">
        <v>2024</v>
      </c>
      <c r="R3302" s="11">
        <f>Raw_Data!$G3302*Raw_Data!$H3302</f>
        <v>5207784.96</v>
      </c>
      <c r="S3302" s="11">
        <f>Raw_Data!$R3302*Raw_Data!$I3302/100</f>
        <v>61972.64102399999</v>
      </c>
      <c r="T3302" s="11">
        <f>Raw_Data!$R3302-Raw_Data!$S3302</f>
        <v>5145812.318976</v>
      </c>
      <c r="U3302" s="16">
        <f>Raw_Data!$L3302/Raw_Data!$J3302</f>
        <v>0.32336876849523161</v>
      </c>
    </row>
    <row r="3303" spans="1:21" x14ac:dyDescent="0.3">
      <c r="A3303" s="13" t="s">
        <v>4075</v>
      </c>
      <c r="B3303" s="12">
        <v>45647</v>
      </c>
      <c r="C3303" s="13" t="s">
        <v>34</v>
      </c>
      <c r="D3303" s="13" t="s">
        <v>1296</v>
      </c>
      <c r="E3303" s="13" t="s">
        <v>5788</v>
      </c>
      <c r="F3303" s="13" t="s">
        <v>27</v>
      </c>
      <c r="G3303" s="13">
        <v>43659.23</v>
      </c>
      <c r="H3303" s="13">
        <v>56</v>
      </c>
      <c r="I3303" s="14">
        <v>9.84</v>
      </c>
      <c r="J3303" s="15">
        <v>2444916.9</v>
      </c>
      <c r="K3303" s="13">
        <v>32339.49</v>
      </c>
      <c r="L3303" s="15">
        <v>633905.22</v>
      </c>
      <c r="M3303" s="13" t="s">
        <v>36</v>
      </c>
      <c r="N3303" s="13" t="s">
        <v>28</v>
      </c>
      <c r="O3303" s="13" t="s">
        <v>29</v>
      </c>
      <c r="P3303" s="13">
        <v>12</v>
      </c>
      <c r="Q3303" s="13">
        <v>2024</v>
      </c>
      <c r="R3303" s="15">
        <f>Raw_Data!$G3303*Raw_Data!$H3303</f>
        <v>2444916.8800000004</v>
      </c>
      <c r="S3303" s="15">
        <f>Raw_Data!$R3303*Raw_Data!$I3303/100</f>
        <v>240579.82099200002</v>
      </c>
      <c r="T3303" s="15">
        <f>Raw_Data!$R3303-Raw_Data!$S3303</f>
        <v>2204337.0590080004</v>
      </c>
      <c r="U3303" s="17">
        <f>Raw_Data!$L3303/Raw_Data!$J3303</f>
        <v>0.25927475081054902</v>
      </c>
    </row>
    <row r="3304" spans="1:21" x14ac:dyDescent="0.3">
      <c r="A3304" s="9" t="s">
        <v>4076</v>
      </c>
      <c r="B3304" s="8">
        <v>45647</v>
      </c>
      <c r="C3304" s="9" t="s">
        <v>25</v>
      </c>
      <c r="D3304" s="9" t="s">
        <v>318</v>
      </c>
      <c r="E3304" s="9" t="s">
        <v>5788</v>
      </c>
      <c r="F3304" s="9" t="s">
        <v>20</v>
      </c>
      <c r="G3304" s="9">
        <v>101290.09</v>
      </c>
      <c r="H3304" s="9">
        <v>3</v>
      </c>
      <c r="I3304" s="10">
        <v>4</v>
      </c>
      <c r="J3304" s="11">
        <v>303870.26</v>
      </c>
      <c r="K3304" s="9">
        <v>75999.72</v>
      </c>
      <c r="L3304" s="11">
        <v>75871.08</v>
      </c>
      <c r="M3304" s="9" t="s">
        <v>21</v>
      </c>
      <c r="N3304" s="9" t="s">
        <v>58</v>
      </c>
      <c r="O3304" s="9" t="s">
        <v>23</v>
      </c>
      <c r="P3304" s="9">
        <v>12</v>
      </c>
      <c r="Q3304" s="9">
        <v>2024</v>
      </c>
      <c r="R3304" s="11">
        <f>Raw_Data!$G3304*Raw_Data!$H3304</f>
        <v>303870.27</v>
      </c>
      <c r="S3304" s="11">
        <f>Raw_Data!$R3304*Raw_Data!$I3304/100</f>
        <v>12154.810800000001</v>
      </c>
      <c r="T3304" s="11">
        <f>Raw_Data!$R3304-Raw_Data!$S3304</f>
        <v>291715.45920000004</v>
      </c>
      <c r="U3304" s="16">
        <f>Raw_Data!$L3304/Raw_Data!$J3304</f>
        <v>0.24968247962140158</v>
      </c>
    </row>
    <row r="3305" spans="1:21" x14ac:dyDescent="0.3">
      <c r="A3305" s="13" t="s">
        <v>4077</v>
      </c>
      <c r="B3305" s="12">
        <v>45648</v>
      </c>
      <c r="C3305" s="13" t="s">
        <v>34</v>
      </c>
      <c r="D3305" s="13" t="s">
        <v>534</v>
      </c>
      <c r="E3305" s="13" t="s">
        <v>5788</v>
      </c>
      <c r="F3305" s="13" t="s">
        <v>42</v>
      </c>
      <c r="G3305" s="13">
        <v>65643.63</v>
      </c>
      <c r="H3305" s="13">
        <v>123</v>
      </c>
      <c r="I3305" s="14">
        <v>21.81</v>
      </c>
      <c r="J3305" s="15">
        <v>8074166.8099999996</v>
      </c>
      <c r="K3305" s="13">
        <v>47603.62</v>
      </c>
      <c r="L3305" s="15">
        <v>2218921.38</v>
      </c>
      <c r="M3305" s="13" t="s">
        <v>36</v>
      </c>
      <c r="N3305" s="13" t="s">
        <v>22</v>
      </c>
      <c r="O3305" s="13" t="s">
        <v>29</v>
      </c>
      <c r="P3305" s="13">
        <v>12</v>
      </c>
      <c r="Q3305" s="13">
        <v>2024</v>
      </c>
      <c r="R3305" s="15">
        <f>Raw_Data!$G3305*Raw_Data!$H3305</f>
        <v>8074166.4900000002</v>
      </c>
      <c r="S3305" s="15">
        <f>Raw_Data!$R3305*Raw_Data!$I3305/100</f>
        <v>1760975.711469</v>
      </c>
      <c r="T3305" s="15">
        <f>Raw_Data!$R3305-Raw_Data!$S3305</f>
        <v>6313190.778531</v>
      </c>
      <c r="U3305" s="17">
        <f>Raw_Data!$L3305/Raw_Data!$J3305</f>
        <v>0.27481738143579426</v>
      </c>
    </row>
    <row r="3306" spans="1:21" x14ac:dyDescent="0.3">
      <c r="A3306" s="9" t="s">
        <v>4078</v>
      </c>
      <c r="B3306" s="8">
        <v>45648</v>
      </c>
      <c r="C3306" s="9" t="s">
        <v>40</v>
      </c>
      <c r="D3306" s="9" t="s">
        <v>1508</v>
      </c>
      <c r="E3306" s="9" t="s">
        <v>5787</v>
      </c>
      <c r="F3306" s="9" t="s">
        <v>27</v>
      </c>
      <c r="G3306" s="9">
        <v>88648.65</v>
      </c>
      <c r="H3306" s="9">
        <v>1</v>
      </c>
      <c r="I3306" s="10">
        <v>7.83</v>
      </c>
      <c r="J3306" s="11">
        <v>88648.65</v>
      </c>
      <c r="K3306" s="9">
        <v>67762.78</v>
      </c>
      <c r="L3306" s="11">
        <v>20885.87</v>
      </c>
      <c r="M3306" s="9" t="s">
        <v>21</v>
      </c>
      <c r="N3306" s="9" t="s">
        <v>58</v>
      </c>
      <c r="O3306" s="9" t="s">
        <v>29</v>
      </c>
      <c r="P3306" s="9">
        <v>12</v>
      </c>
      <c r="Q3306" s="9">
        <v>2024</v>
      </c>
      <c r="R3306" s="11">
        <f>Raw_Data!$G3306*Raw_Data!$H3306</f>
        <v>88648.65</v>
      </c>
      <c r="S3306" s="11">
        <f>Raw_Data!$R3306*Raw_Data!$I3306/100</f>
        <v>6941.1892950000001</v>
      </c>
      <c r="T3306" s="11">
        <f>Raw_Data!$R3306-Raw_Data!$S3306</f>
        <v>81707.46070499999</v>
      </c>
      <c r="U3306" s="16">
        <f>Raw_Data!$L3306/Raw_Data!$J3306</f>
        <v>0.23560279823776223</v>
      </c>
    </row>
    <row r="3307" spans="1:21" x14ac:dyDescent="0.3">
      <c r="A3307" s="13" t="s">
        <v>4079</v>
      </c>
      <c r="B3307" s="12">
        <v>45648</v>
      </c>
      <c r="C3307" s="13" t="s">
        <v>18</v>
      </c>
      <c r="D3307" s="13" t="s">
        <v>1522</v>
      </c>
      <c r="E3307" s="13" t="s">
        <v>5787</v>
      </c>
      <c r="F3307" s="13" t="s">
        <v>55</v>
      </c>
      <c r="G3307" s="13">
        <v>63233.04</v>
      </c>
      <c r="H3307" s="13">
        <v>84</v>
      </c>
      <c r="I3307" s="14">
        <v>3.58</v>
      </c>
      <c r="J3307" s="15">
        <v>5311575.17</v>
      </c>
      <c r="K3307" s="13">
        <v>46870.21</v>
      </c>
      <c r="L3307" s="15">
        <v>1374477.86</v>
      </c>
      <c r="M3307" s="13" t="s">
        <v>36</v>
      </c>
      <c r="N3307" s="13" t="s">
        <v>28</v>
      </c>
      <c r="O3307" s="13" t="s">
        <v>23</v>
      </c>
      <c r="P3307" s="13">
        <v>12</v>
      </c>
      <c r="Q3307" s="13">
        <v>2024</v>
      </c>
      <c r="R3307" s="15">
        <f>Raw_Data!$G3307*Raw_Data!$H3307</f>
        <v>5311575.3600000003</v>
      </c>
      <c r="S3307" s="15">
        <f>Raw_Data!$R3307*Raw_Data!$I3307/100</f>
        <v>190154.39788800001</v>
      </c>
      <c r="T3307" s="15">
        <f>Raw_Data!$R3307-Raw_Data!$S3307</f>
        <v>5121420.9621120002</v>
      </c>
      <c r="U3307" s="17">
        <f>Raw_Data!$L3307/Raw_Data!$J3307</f>
        <v>0.25877029242909128</v>
      </c>
    </row>
    <row r="3308" spans="1:21" x14ac:dyDescent="0.3">
      <c r="A3308" s="9" t="s">
        <v>4080</v>
      </c>
      <c r="B3308" s="8">
        <v>45648</v>
      </c>
      <c r="C3308" s="9" t="s">
        <v>47</v>
      </c>
      <c r="D3308" s="9" t="s">
        <v>838</v>
      </c>
      <c r="E3308" s="9" t="s">
        <v>5788</v>
      </c>
      <c r="F3308" s="9" t="s">
        <v>27</v>
      </c>
      <c r="G3308" s="9">
        <v>53993.49</v>
      </c>
      <c r="H3308" s="9">
        <v>9</v>
      </c>
      <c r="I3308" s="10">
        <v>4</v>
      </c>
      <c r="J3308" s="11">
        <v>485941.39</v>
      </c>
      <c r="K3308" s="9">
        <v>43394.42</v>
      </c>
      <c r="L3308" s="11">
        <v>95391.6</v>
      </c>
      <c r="M3308" s="9" t="s">
        <v>21</v>
      </c>
      <c r="N3308" s="9" t="s">
        <v>45</v>
      </c>
      <c r="O3308" s="9" t="s">
        <v>23</v>
      </c>
      <c r="P3308" s="9">
        <v>12</v>
      </c>
      <c r="Q3308" s="9">
        <v>2024</v>
      </c>
      <c r="R3308" s="11">
        <f>Raw_Data!$G3308*Raw_Data!$H3308</f>
        <v>485941.41</v>
      </c>
      <c r="S3308" s="11">
        <f>Raw_Data!$R3308*Raw_Data!$I3308/100</f>
        <v>19437.6564</v>
      </c>
      <c r="T3308" s="11">
        <f>Raw_Data!$R3308-Raw_Data!$S3308</f>
        <v>466503.7536</v>
      </c>
      <c r="U3308" s="16">
        <f>Raw_Data!$L3308/Raw_Data!$J3308</f>
        <v>0.19630268580332291</v>
      </c>
    </row>
    <row r="3309" spans="1:21" x14ac:dyDescent="0.3">
      <c r="A3309" s="13" t="s">
        <v>4081</v>
      </c>
      <c r="B3309" s="12">
        <v>45649</v>
      </c>
      <c r="C3309" s="13" t="s">
        <v>34</v>
      </c>
      <c r="D3309" s="13" t="s">
        <v>630</v>
      </c>
      <c r="E3309" s="13" t="s">
        <v>5790</v>
      </c>
      <c r="F3309" s="13" t="s">
        <v>55</v>
      </c>
      <c r="G3309" s="13">
        <v>64727.9</v>
      </c>
      <c r="H3309" s="13">
        <v>10</v>
      </c>
      <c r="I3309" s="14">
        <v>0.08</v>
      </c>
      <c r="J3309" s="15">
        <v>647278.99</v>
      </c>
      <c r="K3309" s="13">
        <v>47440.3</v>
      </c>
      <c r="L3309" s="15">
        <v>172875.96</v>
      </c>
      <c r="M3309" s="13" t="s">
        <v>21</v>
      </c>
      <c r="N3309" s="13" t="s">
        <v>58</v>
      </c>
      <c r="O3309" s="13" t="s">
        <v>23</v>
      </c>
      <c r="P3309" s="13">
        <v>12</v>
      </c>
      <c r="Q3309" s="13">
        <v>2024</v>
      </c>
      <c r="R3309" s="15">
        <f>Raw_Data!$G3309*Raw_Data!$H3309</f>
        <v>647279</v>
      </c>
      <c r="S3309" s="15">
        <f>Raw_Data!$R3309*Raw_Data!$I3309/100</f>
        <v>517.82320000000004</v>
      </c>
      <c r="T3309" s="15">
        <f>Raw_Data!$R3309-Raw_Data!$S3309</f>
        <v>646761.17680000002</v>
      </c>
      <c r="U3309" s="17">
        <f>Raw_Data!$L3309/Raw_Data!$J3309</f>
        <v>0.26708106190809622</v>
      </c>
    </row>
    <row r="3310" spans="1:21" x14ac:dyDescent="0.3">
      <c r="A3310" s="9" t="s">
        <v>4082</v>
      </c>
      <c r="B3310" s="8">
        <v>45649</v>
      </c>
      <c r="C3310" s="9" t="s">
        <v>18</v>
      </c>
      <c r="D3310" s="9" t="s">
        <v>252</v>
      </c>
      <c r="E3310" s="9" t="s">
        <v>5785</v>
      </c>
      <c r="F3310" s="9" t="s">
        <v>32</v>
      </c>
      <c r="G3310" s="9">
        <v>62750.26</v>
      </c>
      <c r="H3310" s="9">
        <v>9</v>
      </c>
      <c r="I3310" s="10">
        <v>0.19</v>
      </c>
      <c r="J3310" s="11">
        <v>564752.31000000006</v>
      </c>
      <c r="K3310" s="9">
        <v>50574.79</v>
      </c>
      <c r="L3310" s="11">
        <v>109579.16</v>
      </c>
      <c r="M3310" s="9" t="s">
        <v>21</v>
      </c>
      <c r="N3310" s="9" t="s">
        <v>28</v>
      </c>
      <c r="O3310" s="9" t="s">
        <v>23</v>
      </c>
      <c r="P3310" s="9">
        <v>12</v>
      </c>
      <c r="Q3310" s="9">
        <v>2024</v>
      </c>
      <c r="R3310" s="11">
        <f>Raw_Data!$G3310*Raw_Data!$H3310</f>
        <v>564752.34</v>
      </c>
      <c r="S3310" s="11">
        <f>Raw_Data!$R3310*Raw_Data!$I3310/100</f>
        <v>1073.0294459999998</v>
      </c>
      <c r="T3310" s="11">
        <f>Raw_Data!$R3310-Raw_Data!$S3310</f>
        <v>563679.31055399997</v>
      </c>
      <c r="U3310" s="16">
        <f>Raw_Data!$L3310/Raw_Data!$J3310</f>
        <v>0.19403047682974506</v>
      </c>
    </row>
    <row r="3311" spans="1:21" x14ac:dyDescent="0.3">
      <c r="A3311" s="13" t="s">
        <v>4083</v>
      </c>
      <c r="B3311" s="12">
        <v>45649</v>
      </c>
      <c r="C3311" s="13" t="s">
        <v>47</v>
      </c>
      <c r="D3311" s="13" t="s">
        <v>68</v>
      </c>
      <c r="E3311" s="13" t="s">
        <v>5787</v>
      </c>
      <c r="F3311" s="13" t="s">
        <v>42</v>
      </c>
      <c r="G3311" s="13">
        <v>35867.39</v>
      </c>
      <c r="H3311" s="13">
        <v>49</v>
      </c>
      <c r="I3311" s="14">
        <v>24.94</v>
      </c>
      <c r="J3311" s="15">
        <v>1757502.27</v>
      </c>
      <c r="K3311" s="13">
        <v>26844.74</v>
      </c>
      <c r="L3311" s="15">
        <v>442110.07</v>
      </c>
      <c r="M3311" s="13" t="s">
        <v>36</v>
      </c>
      <c r="N3311" s="13" t="s">
        <v>22</v>
      </c>
      <c r="O3311" s="13" t="s">
        <v>29</v>
      </c>
      <c r="P3311" s="13">
        <v>12</v>
      </c>
      <c r="Q3311" s="13">
        <v>2024</v>
      </c>
      <c r="R3311" s="15">
        <f>Raw_Data!$G3311*Raw_Data!$H3311</f>
        <v>1757502.1099999999</v>
      </c>
      <c r="S3311" s="15">
        <f>Raw_Data!$R3311*Raw_Data!$I3311/100</f>
        <v>438321.02623400005</v>
      </c>
      <c r="T3311" s="15">
        <f>Raw_Data!$R3311-Raw_Data!$S3311</f>
        <v>1319181.0837659999</v>
      </c>
      <c r="U3311" s="17">
        <f>Raw_Data!$L3311/Raw_Data!$J3311</f>
        <v>0.25155590268455241</v>
      </c>
    </row>
    <row r="3312" spans="1:21" x14ac:dyDescent="0.3">
      <c r="A3312" s="9" t="s">
        <v>4084</v>
      </c>
      <c r="B3312" s="8">
        <v>45649</v>
      </c>
      <c r="C3312" s="9" t="s">
        <v>25</v>
      </c>
      <c r="D3312" s="9" t="s">
        <v>1547</v>
      </c>
      <c r="E3312" s="9" t="s">
        <v>5785</v>
      </c>
      <c r="F3312" s="9" t="s">
        <v>55</v>
      </c>
      <c r="G3312" s="9">
        <v>115914.38</v>
      </c>
      <c r="H3312" s="9">
        <v>6</v>
      </c>
      <c r="I3312" s="10">
        <v>1.66</v>
      </c>
      <c r="J3312" s="11">
        <v>695486.26</v>
      </c>
      <c r="K3312" s="9">
        <v>80673.78</v>
      </c>
      <c r="L3312" s="11">
        <v>211443.56</v>
      </c>
      <c r="M3312" s="9" t="s">
        <v>21</v>
      </c>
      <c r="N3312" s="9" t="s">
        <v>22</v>
      </c>
      <c r="O3312" s="9" t="s">
        <v>23</v>
      </c>
      <c r="P3312" s="9">
        <v>12</v>
      </c>
      <c r="Q3312" s="9">
        <v>2024</v>
      </c>
      <c r="R3312" s="11">
        <f>Raw_Data!$G3312*Raw_Data!$H3312</f>
        <v>695486.28</v>
      </c>
      <c r="S3312" s="11">
        <f>Raw_Data!$R3312*Raw_Data!$I3312/100</f>
        <v>11545.072248</v>
      </c>
      <c r="T3312" s="11">
        <f>Raw_Data!$R3312-Raw_Data!$S3312</f>
        <v>683941.20775200007</v>
      </c>
      <c r="U3312" s="16">
        <f>Raw_Data!$L3312/Raw_Data!$J3312</f>
        <v>0.30402262727663376</v>
      </c>
    </row>
    <row r="3313" spans="1:21" x14ac:dyDescent="0.3">
      <c r="A3313" s="13" t="s">
        <v>4085</v>
      </c>
      <c r="B3313" s="12">
        <v>45650</v>
      </c>
      <c r="C3313" s="13" t="s">
        <v>34</v>
      </c>
      <c r="D3313" s="13" t="s">
        <v>1247</v>
      </c>
      <c r="E3313" s="13" t="s">
        <v>5789</v>
      </c>
      <c r="F3313" s="13" t="s">
        <v>20</v>
      </c>
      <c r="G3313" s="13">
        <v>61762.720000000001</v>
      </c>
      <c r="H3313" s="13">
        <v>1</v>
      </c>
      <c r="I3313" s="14">
        <v>15.4</v>
      </c>
      <c r="J3313" s="15">
        <v>61762.720000000001</v>
      </c>
      <c r="K3313" s="13">
        <v>51135.5</v>
      </c>
      <c r="L3313" s="15">
        <v>10627.22</v>
      </c>
      <c r="M3313" s="13" t="s">
        <v>21</v>
      </c>
      <c r="N3313" s="13" t="s">
        <v>28</v>
      </c>
      <c r="O3313" s="13" t="s">
        <v>29</v>
      </c>
      <c r="P3313" s="13">
        <v>12</v>
      </c>
      <c r="Q3313" s="13">
        <v>2024</v>
      </c>
      <c r="R3313" s="15">
        <f>Raw_Data!$G3313*Raw_Data!$H3313</f>
        <v>61762.720000000001</v>
      </c>
      <c r="S3313" s="15">
        <f>Raw_Data!$R3313*Raw_Data!$I3313/100</f>
        <v>9511.4588800000001</v>
      </c>
      <c r="T3313" s="15">
        <f>Raw_Data!$R3313-Raw_Data!$S3313</f>
        <v>52251.261120000003</v>
      </c>
      <c r="U3313" s="17">
        <f>Raw_Data!$L3313/Raw_Data!$J3313</f>
        <v>0.17206528468953439</v>
      </c>
    </row>
    <row r="3314" spans="1:21" x14ac:dyDescent="0.3">
      <c r="A3314" s="9" t="s">
        <v>4086</v>
      </c>
      <c r="B3314" s="8">
        <v>45650</v>
      </c>
      <c r="C3314" s="9" t="s">
        <v>47</v>
      </c>
      <c r="D3314" s="9" t="s">
        <v>91</v>
      </c>
      <c r="E3314" s="9" t="s">
        <v>5786</v>
      </c>
      <c r="F3314" s="9" t="s">
        <v>27</v>
      </c>
      <c r="G3314" s="9">
        <v>56273.47</v>
      </c>
      <c r="H3314" s="9">
        <v>10</v>
      </c>
      <c r="I3314" s="10">
        <v>2.37</v>
      </c>
      <c r="J3314" s="11">
        <v>562734.68000000005</v>
      </c>
      <c r="K3314" s="9">
        <v>41940.79</v>
      </c>
      <c r="L3314" s="11">
        <v>143326.81</v>
      </c>
      <c r="M3314" s="9" t="s">
        <v>21</v>
      </c>
      <c r="N3314" s="9" t="s">
        <v>45</v>
      </c>
      <c r="O3314" s="9" t="s">
        <v>23</v>
      </c>
      <c r="P3314" s="9">
        <v>12</v>
      </c>
      <c r="Q3314" s="9">
        <v>2024</v>
      </c>
      <c r="R3314" s="11">
        <f>Raw_Data!$G3314*Raw_Data!$H3314</f>
        <v>562734.69999999995</v>
      </c>
      <c r="S3314" s="11">
        <f>Raw_Data!$R3314*Raw_Data!$I3314/100</f>
        <v>13336.812390000001</v>
      </c>
      <c r="T3314" s="11">
        <f>Raw_Data!$R3314-Raw_Data!$S3314</f>
        <v>549397.88760999998</v>
      </c>
      <c r="U3314" s="16">
        <f>Raw_Data!$L3314/Raw_Data!$J3314</f>
        <v>0.25469695594378505</v>
      </c>
    </row>
    <row r="3315" spans="1:21" x14ac:dyDescent="0.3">
      <c r="A3315" s="13" t="s">
        <v>4087</v>
      </c>
      <c r="B3315" s="12">
        <v>45650</v>
      </c>
      <c r="C3315" s="13" t="s">
        <v>18</v>
      </c>
      <c r="D3315" s="13" t="s">
        <v>1289</v>
      </c>
      <c r="E3315" s="13" t="s">
        <v>5788</v>
      </c>
      <c r="F3315" s="13" t="s">
        <v>32</v>
      </c>
      <c r="G3315" s="13">
        <v>46371.74</v>
      </c>
      <c r="H3315" s="13">
        <v>43</v>
      </c>
      <c r="I3315" s="14">
        <v>22.96</v>
      </c>
      <c r="J3315" s="15">
        <v>1993984.88</v>
      </c>
      <c r="K3315" s="13">
        <v>37568.03</v>
      </c>
      <c r="L3315" s="15">
        <v>378559.68</v>
      </c>
      <c r="M3315" s="13" t="s">
        <v>36</v>
      </c>
      <c r="N3315" s="13" t="s">
        <v>45</v>
      </c>
      <c r="O3315" s="13" t="s">
        <v>29</v>
      </c>
      <c r="P3315" s="13">
        <v>12</v>
      </c>
      <c r="Q3315" s="13">
        <v>2024</v>
      </c>
      <c r="R3315" s="15">
        <f>Raw_Data!$G3315*Raw_Data!$H3315</f>
        <v>1993984.8199999998</v>
      </c>
      <c r="S3315" s="15">
        <f>Raw_Data!$R3315*Raw_Data!$I3315/100</f>
        <v>457818.91467199998</v>
      </c>
      <c r="T3315" s="15">
        <f>Raw_Data!$R3315-Raw_Data!$S3315</f>
        <v>1536165.905328</v>
      </c>
      <c r="U3315" s="17">
        <f>Raw_Data!$L3315/Raw_Data!$J3315</f>
        <v>0.18985082775552442</v>
      </c>
    </row>
    <row r="3316" spans="1:21" x14ac:dyDescent="0.3">
      <c r="A3316" s="9" t="s">
        <v>4088</v>
      </c>
      <c r="B3316" s="8">
        <v>45650</v>
      </c>
      <c r="C3316" s="9" t="s">
        <v>47</v>
      </c>
      <c r="D3316" s="9" t="s">
        <v>309</v>
      </c>
      <c r="E3316" s="9" t="s">
        <v>5788</v>
      </c>
      <c r="F3316" s="9" t="s">
        <v>27</v>
      </c>
      <c r="G3316" s="9">
        <v>53281.35</v>
      </c>
      <c r="H3316" s="9">
        <v>42</v>
      </c>
      <c r="I3316" s="10">
        <v>2.48</v>
      </c>
      <c r="J3316" s="11">
        <v>2237816.71</v>
      </c>
      <c r="K3316" s="9">
        <v>41847.620000000003</v>
      </c>
      <c r="L3316" s="11">
        <v>480216.55</v>
      </c>
      <c r="M3316" s="9" t="s">
        <v>36</v>
      </c>
      <c r="N3316" s="9" t="s">
        <v>58</v>
      </c>
      <c r="O3316" s="9" t="s">
        <v>23</v>
      </c>
      <c r="P3316" s="9">
        <v>12</v>
      </c>
      <c r="Q3316" s="9">
        <v>2024</v>
      </c>
      <c r="R3316" s="11">
        <f>Raw_Data!$G3316*Raw_Data!$H3316</f>
        <v>2237816.6999999997</v>
      </c>
      <c r="S3316" s="11">
        <f>Raw_Data!$R3316*Raw_Data!$I3316/100</f>
        <v>55497.854159999995</v>
      </c>
      <c r="T3316" s="11">
        <f>Raw_Data!$R3316-Raw_Data!$S3316</f>
        <v>2182318.8458399996</v>
      </c>
      <c r="U3316" s="16">
        <f>Raw_Data!$L3316/Raw_Data!$J3316</f>
        <v>0.2145915471334558</v>
      </c>
    </row>
    <row r="3317" spans="1:21" x14ac:dyDescent="0.3">
      <c r="A3317" s="13" t="s">
        <v>4089</v>
      </c>
      <c r="B3317" s="12">
        <v>45650</v>
      </c>
      <c r="C3317" s="13" t="s">
        <v>18</v>
      </c>
      <c r="D3317" s="13" t="s">
        <v>887</v>
      </c>
      <c r="E3317" s="13" t="s">
        <v>5786</v>
      </c>
      <c r="F3317" s="13" t="s">
        <v>42</v>
      </c>
      <c r="G3317" s="13">
        <v>55158.42</v>
      </c>
      <c r="H3317" s="13">
        <v>8</v>
      </c>
      <c r="I3317" s="14">
        <v>8.51</v>
      </c>
      <c r="J3317" s="15">
        <v>441267.32</v>
      </c>
      <c r="K3317" s="13">
        <v>37556.959999999999</v>
      </c>
      <c r="L3317" s="15">
        <v>140811.63</v>
      </c>
      <c r="M3317" s="13" t="s">
        <v>21</v>
      </c>
      <c r="N3317" s="13" t="s">
        <v>58</v>
      </c>
      <c r="O3317" s="13" t="s">
        <v>29</v>
      </c>
      <c r="P3317" s="13">
        <v>12</v>
      </c>
      <c r="Q3317" s="13">
        <v>2024</v>
      </c>
      <c r="R3317" s="15">
        <f>Raw_Data!$G3317*Raw_Data!$H3317</f>
        <v>441267.36</v>
      </c>
      <c r="S3317" s="15">
        <f>Raw_Data!$R3317*Raw_Data!$I3317/100</f>
        <v>37551.852335999996</v>
      </c>
      <c r="T3317" s="15">
        <f>Raw_Data!$R3317-Raw_Data!$S3317</f>
        <v>403715.50766399998</v>
      </c>
      <c r="U3317" s="17">
        <f>Raw_Data!$L3317/Raw_Data!$J3317</f>
        <v>0.31910731571964135</v>
      </c>
    </row>
    <row r="3318" spans="1:21" x14ac:dyDescent="0.3">
      <c r="A3318" s="9" t="s">
        <v>4090</v>
      </c>
      <c r="B3318" s="8">
        <v>45651</v>
      </c>
      <c r="C3318" s="9" t="s">
        <v>34</v>
      </c>
      <c r="D3318" s="9" t="s">
        <v>1703</v>
      </c>
      <c r="E3318" s="9" t="s">
        <v>5790</v>
      </c>
      <c r="F3318" s="9" t="s">
        <v>55</v>
      </c>
      <c r="G3318" s="9">
        <v>68631.8</v>
      </c>
      <c r="H3318" s="9">
        <v>97</v>
      </c>
      <c r="I3318" s="10">
        <v>1.34</v>
      </c>
      <c r="J3318" s="11">
        <v>6657284.8899999997</v>
      </c>
      <c r="K3318" s="9">
        <v>45933.33</v>
      </c>
      <c r="L3318" s="11">
        <v>2201752.09</v>
      </c>
      <c r="M3318" s="9" t="s">
        <v>36</v>
      </c>
      <c r="N3318" s="9" t="s">
        <v>22</v>
      </c>
      <c r="O3318" s="9" t="s">
        <v>23</v>
      </c>
      <c r="P3318" s="9">
        <v>12</v>
      </c>
      <c r="Q3318" s="9">
        <v>2024</v>
      </c>
      <c r="R3318" s="11">
        <f>Raw_Data!$G3318*Raw_Data!$H3318</f>
        <v>6657284.6000000006</v>
      </c>
      <c r="S3318" s="11">
        <f>Raw_Data!$R3318*Raw_Data!$I3318/100</f>
        <v>89207.613640000025</v>
      </c>
      <c r="T3318" s="11">
        <f>Raw_Data!$R3318-Raw_Data!$S3318</f>
        <v>6568076.9863600004</v>
      </c>
      <c r="U3318" s="16">
        <f>Raw_Data!$L3318/Raw_Data!$J3318</f>
        <v>0.33072823626750336</v>
      </c>
    </row>
    <row r="3319" spans="1:21" x14ac:dyDescent="0.3">
      <c r="A3319" s="13" t="s">
        <v>4091</v>
      </c>
      <c r="B3319" s="12">
        <v>45651</v>
      </c>
      <c r="C3319" s="13" t="s">
        <v>34</v>
      </c>
      <c r="D3319" s="13" t="s">
        <v>1082</v>
      </c>
      <c r="E3319" s="13" t="s">
        <v>5788</v>
      </c>
      <c r="F3319" s="13" t="s">
        <v>32</v>
      </c>
      <c r="G3319" s="13">
        <v>80397.84</v>
      </c>
      <c r="H3319" s="13">
        <v>13</v>
      </c>
      <c r="I3319" s="14">
        <v>5.93</v>
      </c>
      <c r="J3319" s="15">
        <v>1045171.92</v>
      </c>
      <c r="K3319" s="13">
        <v>64258.559999999998</v>
      </c>
      <c r="L3319" s="15">
        <v>209810.63</v>
      </c>
      <c r="M3319" s="13" t="s">
        <v>21</v>
      </c>
      <c r="N3319" s="13" t="s">
        <v>28</v>
      </c>
      <c r="O3319" s="13" t="s">
        <v>29</v>
      </c>
      <c r="P3319" s="13">
        <v>12</v>
      </c>
      <c r="Q3319" s="13">
        <v>2024</v>
      </c>
      <c r="R3319" s="15">
        <f>Raw_Data!$G3319*Raw_Data!$H3319</f>
        <v>1045171.9199999999</v>
      </c>
      <c r="S3319" s="15">
        <f>Raw_Data!$R3319*Raw_Data!$I3319/100</f>
        <v>61978.694855999995</v>
      </c>
      <c r="T3319" s="15">
        <f>Raw_Data!$R3319-Raw_Data!$S3319</f>
        <v>983193.22514399991</v>
      </c>
      <c r="U3319" s="17">
        <f>Raw_Data!$L3319/Raw_Data!$J3319</f>
        <v>0.20074269695266975</v>
      </c>
    </row>
    <row r="3320" spans="1:21" x14ac:dyDescent="0.3">
      <c r="A3320" s="9" t="s">
        <v>4092</v>
      </c>
      <c r="B3320" s="8">
        <v>45652</v>
      </c>
      <c r="C3320" s="9" t="s">
        <v>40</v>
      </c>
      <c r="D3320" s="9" t="s">
        <v>2821</v>
      </c>
      <c r="E3320" s="9" t="s">
        <v>5786</v>
      </c>
      <c r="F3320" s="9" t="s">
        <v>55</v>
      </c>
      <c r="G3320" s="9">
        <v>102993.18</v>
      </c>
      <c r="H3320" s="9">
        <v>8</v>
      </c>
      <c r="I3320" s="10">
        <v>4.46</v>
      </c>
      <c r="J3320" s="11">
        <v>823945.46</v>
      </c>
      <c r="K3320" s="9">
        <v>68112.179999999993</v>
      </c>
      <c r="L3320" s="11">
        <v>279048</v>
      </c>
      <c r="M3320" s="9" t="s">
        <v>21</v>
      </c>
      <c r="N3320" s="9" t="s">
        <v>45</v>
      </c>
      <c r="O3320" s="9" t="s">
        <v>23</v>
      </c>
      <c r="P3320" s="9">
        <v>12</v>
      </c>
      <c r="Q3320" s="9">
        <v>2024</v>
      </c>
      <c r="R3320" s="11">
        <f>Raw_Data!$G3320*Raw_Data!$H3320</f>
        <v>823945.44</v>
      </c>
      <c r="S3320" s="11">
        <f>Raw_Data!$R3320*Raw_Data!$I3320/100</f>
        <v>36747.966624000001</v>
      </c>
      <c r="T3320" s="11">
        <f>Raw_Data!$R3320-Raw_Data!$S3320</f>
        <v>787197.47337599995</v>
      </c>
      <c r="U3320" s="16">
        <f>Raw_Data!$L3320/Raw_Data!$J3320</f>
        <v>0.33867290196610833</v>
      </c>
    </row>
    <row r="3321" spans="1:21" x14ac:dyDescent="0.3">
      <c r="A3321" s="13" t="s">
        <v>4093</v>
      </c>
      <c r="B3321" s="12">
        <v>45652</v>
      </c>
      <c r="C3321" s="13" t="s">
        <v>47</v>
      </c>
      <c r="D3321" s="13" t="s">
        <v>1362</v>
      </c>
      <c r="E3321" s="13" t="s">
        <v>5790</v>
      </c>
      <c r="F3321" s="13" t="s">
        <v>55</v>
      </c>
      <c r="G3321" s="13">
        <v>50736.480000000003</v>
      </c>
      <c r="H3321" s="13">
        <v>10</v>
      </c>
      <c r="I3321" s="14">
        <v>14.67</v>
      </c>
      <c r="J3321" s="15">
        <v>507364.81</v>
      </c>
      <c r="K3321" s="13">
        <v>37803.81</v>
      </c>
      <c r="L3321" s="15">
        <v>129326.72</v>
      </c>
      <c r="M3321" s="13" t="s">
        <v>21</v>
      </c>
      <c r="N3321" s="13" t="s">
        <v>28</v>
      </c>
      <c r="O3321" s="13" t="s">
        <v>29</v>
      </c>
      <c r="P3321" s="13">
        <v>12</v>
      </c>
      <c r="Q3321" s="13">
        <v>2024</v>
      </c>
      <c r="R3321" s="15">
        <f>Raw_Data!$G3321*Raw_Data!$H3321</f>
        <v>507364.80000000005</v>
      </c>
      <c r="S3321" s="15">
        <f>Raw_Data!$R3321*Raw_Data!$I3321/100</f>
        <v>74430.416160000008</v>
      </c>
      <c r="T3321" s="15">
        <f>Raw_Data!$R3321-Raw_Data!$S3321</f>
        <v>432934.38384000002</v>
      </c>
      <c r="U3321" s="17">
        <f>Raw_Data!$L3321/Raw_Data!$J3321</f>
        <v>0.25489887641202391</v>
      </c>
    </row>
    <row r="3322" spans="1:21" x14ac:dyDescent="0.3">
      <c r="A3322" s="9" t="s">
        <v>4094</v>
      </c>
      <c r="B3322" s="8">
        <v>45653</v>
      </c>
      <c r="C3322" s="9" t="s">
        <v>40</v>
      </c>
      <c r="D3322" s="9" t="s">
        <v>964</v>
      </c>
      <c r="E3322" s="9" t="s">
        <v>5790</v>
      </c>
      <c r="F3322" s="9" t="s">
        <v>27</v>
      </c>
      <c r="G3322" s="9">
        <v>101807.11</v>
      </c>
      <c r="H3322" s="9">
        <v>10</v>
      </c>
      <c r="I3322" s="10">
        <v>2.78</v>
      </c>
      <c r="J3322" s="11">
        <v>1018071.15</v>
      </c>
      <c r="K3322" s="9">
        <v>79362.990000000005</v>
      </c>
      <c r="L3322" s="11">
        <v>224441.26</v>
      </c>
      <c r="M3322" s="9" t="s">
        <v>21</v>
      </c>
      <c r="N3322" s="9" t="s">
        <v>45</v>
      </c>
      <c r="O3322" s="9" t="s">
        <v>23</v>
      </c>
      <c r="P3322" s="9">
        <v>12</v>
      </c>
      <c r="Q3322" s="9">
        <v>2024</v>
      </c>
      <c r="R3322" s="11">
        <f>Raw_Data!$G3322*Raw_Data!$H3322</f>
        <v>1018071.1</v>
      </c>
      <c r="S3322" s="11">
        <f>Raw_Data!$R3322*Raw_Data!$I3322/100</f>
        <v>28302.376579999996</v>
      </c>
      <c r="T3322" s="11">
        <f>Raw_Data!$R3322-Raw_Data!$S3322</f>
        <v>989768.72341999994</v>
      </c>
      <c r="U3322" s="16">
        <f>Raw_Data!$L3322/Raw_Data!$J3322</f>
        <v>0.22045734229871852</v>
      </c>
    </row>
    <row r="3323" spans="1:21" x14ac:dyDescent="0.3">
      <c r="A3323" s="13" t="s">
        <v>4095</v>
      </c>
      <c r="B3323" s="12">
        <v>45653</v>
      </c>
      <c r="C3323" s="13" t="s">
        <v>40</v>
      </c>
      <c r="D3323" s="13" t="s">
        <v>538</v>
      </c>
      <c r="E3323" s="13" t="s">
        <v>5787</v>
      </c>
      <c r="F3323" s="13" t="s">
        <v>32</v>
      </c>
      <c r="G3323" s="13">
        <v>96707.7</v>
      </c>
      <c r="H3323" s="13">
        <v>9</v>
      </c>
      <c r="I3323" s="14">
        <v>13.77</v>
      </c>
      <c r="J3323" s="15">
        <v>870369.33</v>
      </c>
      <c r="K3323" s="13">
        <v>77205.31</v>
      </c>
      <c r="L3323" s="15">
        <v>175521.52</v>
      </c>
      <c r="M3323" s="13" t="s">
        <v>21</v>
      </c>
      <c r="N3323" s="13" t="s">
        <v>28</v>
      </c>
      <c r="O3323" s="13" t="s">
        <v>29</v>
      </c>
      <c r="P3323" s="13">
        <v>12</v>
      </c>
      <c r="Q3323" s="13">
        <v>2024</v>
      </c>
      <c r="R3323" s="15">
        <f>Raw_Data!$G3323*Raw_Data!$H3323</f>
        <v>870369.29999999993</v>
      </c>
      <c r="S3323" s="15">
        <f>Raw_Data!$R3323*Raw_Data!$I3323/100</f>
        <v>119849.85260999999</v>
      </c>
      <c r="T3323" s="15">
        <f>Raw_Data!$R3323-Raw_Data!$S3323</f>
        <v>750519.44738999999</v>
      </c>
      <c r="U3323" s="17">
        <f>Raw_Data!$L3323/Raw_Data!$J3323</f>
        <v>0.20166326403068455</v>
      </c>
    </row>
    <row r="3324" spans="1:21" x14ac:dyDescent="0.3">
      <c r="A3324" s="9" t="s">
        <v>4096</v>
      </c>
      <c r="B3324" s="8">
        <v>45653</v>
      </c>
      <c r="C3324" s="9" t="s">
        <v>18</v>
      </c>
      <c r="D3324" s="9" t="s">
        <v>3133</v>
      </c>
      <c r="E3324" s="9" t="s">
        <v>5789</v>
      </c>
      <c r="F3324" s="9" t="s">
        <v>42</v>
      </c>
      <c r="G3324" s="9">
        <v>73204.009999999995</v>
      </c>
      <c r="H3324" s="9">
        <v>1</v>
      </c>
      <c r="I3324" s="10">
        <v>5.9</v>
      </c>
      <c r="J3324" s="11">
        <v>73204.009999999995</v>
      </c>
      <c r="K3324" s="9">
        <v>52766.47</v>
      </c>
      <c r="L3324" s="11">
        <v>20437.54</v>
      </c>
      <c r="M3324" s="9" t="s">
        <v>21</v>
      </c>
      <c r="N3324" s="9" t="s">
        <v>58</v>
      </c>
      <c r="O3324" s="9" t="s">
        <v>23</v>
      </c>
      <c r="P3324" s="9">
        <v>12</v>
      </c>
      <c r="Q3324" s="9">
        <v>2024</v>
      </c>
      <c r="R3324" s="11">
        <f>Raw_Data!$G3324*Raw_Data!$H3324</f>
        <v>73204.009999999995</v>
      </c>
      <c r="S3324" s="11">
        <f>Raw_Data!$R3324*Raw_Data!$I3324/100</f>
        <v>4319.0365899999997</v>
      </c>
      <c r="T3324" s="11">
        <f>Raw_Data!$R3324-Raw_Data!$S3324</f>
        <v>68884.973409999991</v>
      </c>
      <c r="U3324" s="16">
        <f>Raw_Data!$L3324/Raw_Data!$J3324</f>
        <v>0.27918607191054157</v>
      </c>
    </row>
    <row r="3325" spans="1:21" x14ac:dyDescent="0.3">
      <c r="A3325" s="13" t="s">
        <v>4097</v>
      </c>
      <c r="B3325" s="12">
        <v>45653</v>
      </c>
      <c r="C3325" s="13" t="s">
        <v>25</v>
      </c>
      <c r="D3325" s="13" t="s">
        <v>1127</v>
      </c>
      <c r="E3325" s="13" t="s">
        <v>5788</v>
      </c>
      <c r="F3325" s="13" t="s">
        <v>42</v>
      </c>
      <c r="G3325" s="13">
        <v>105784.07</v>
      </c>
      <c r="H3325" s="13">
        <v>10</v>
      </c>
      <c r="I3325" s="14">
        <v>9.3000000000000007</v>
      </c>
      <c r="J3325" s="15">
        <v>1057840.72</v>
      </c>
      <c r="K3325" s="13">
        <v>81064.479999999996</v>
      </c>
      <c r="L3325" s="15">
        <v>247195.9</v>
      </c>
      <c r="M3325" s="13" t="s">
        <v>21</v>
      </c>
      <c r="N3325" s="13" t="s">
        <v>22</v>
      </c>
      <c r="O3325" s="13" t="s">
        <v>29</v>
      </c>
      <c r="P3325" s="13">
        <v>12</v>
      </c>
      <c r="Q3325" s="13">
        <v>2024</v>
      </c>
      <c r="R3325" s="15">
        <f>Raw_Data!$G3325*Raw_Data!$H3325</f>
        <v>1057840.7000000002</v>
      </c>
      <c r="S3325" s="15">
        <f>Raw_Data!$R3325*Raw_Data!$I3325/100</f>
        <v>98379.185100000017</v>
      </c>
      <c r="T3325" s="15">
        <f>Raw_Data!$R3325-Raw_Data!$S3325</f>
        <v>959461.51490000018</v>
      </c>
      <c r="U3325" s="17">
        <f>Raw_Data!$L3325/Raw_Data!$J3325</f>
        <v>0.23367969801729696</v>
      </c>
    </row>
    <row r="3326" spans="1:21" x14ac:dyDescent="0.3">
      <c r="A3326" s="9" t="s">
        <v>4098</v>
      </c>
      <c r="B3326" s="8">
        <v>45653</v>
      </c>
      <c r="C3326" s="9" t="s">
        <v>34</v>
      </c>
      <c r="D3326" s="9" t="s">
        <v>2842</v>
      </c>
      <c r="E3326" s="9" t="s">
        <v>5787</v>
      </c>
      <c r="F3326" s="9" t="s">
        <v>32</v>
      </c>
      <c r="G3326" s="9">
        <v>77750.850000000006</v>
      </c>
      <c r="H3326" s="9">
        <v>11</v>
      </c>
      <c r="I3326" s="10">
        <v>3.04</v>
      </c>
      <c r="J3326" s="11">
        <v>855259.34</v>
      </c>
      <c r="K3326" s="9">
        <v>60663.01</v>
      </c>
      <c r="L3326" s="11">
        <v>187966.22</v>
      </c>
      <c r="M3326" s="9" t="s">
        <v>21</v>
      </c>
      <c r="N3326" s="9" t="s">
        <v>28</v>
      </c>
      <c r="O3326" s="9" t="s">
        <v>23</v>
      </c>
      <c r="P3326" s="9">
        <v>12</v>
      </c>
      <c r="Q3326" s="9">
        <v>2024</v>
      </c>
      <c r="R3326" s="11">
        <f>Raw_Data!$G3326*Raw_Data!$H3326</f>
        <v>855259.35000000009</v>
      </c>
      <c r="S3326" s="11">
        <f>Raw_Data!$R3326*Raw_Data!$I3326/100</f>
        <v>25999.884239999999</v>
      </c>
      <c r="T3326" s="11">
        <f>Raw_Data!$R3326-Raw_Data!$S3326</f>
        <v>829259.46576000005</v>
      </c>
      <c r="U3326" s="16">
        <f>Raw_Data!$L3326/Raw_Data!$J3326</f>
        <v>0.21977686908394359</v>
      </c>
    </row>
    <row r="3327" spans="1:21" x14ac:dyDescent="0.3">
      <c r="A3327" s="13" t="s">
        <v>4099</v>
      </c>
      <c r="B3327" s="12">
        <v>45653</v>
      </c>
      <c r="C3327" s="13" t="s">
        <v>34</v>
      </c>
      <c r="D3327" s="13" t="s">
        <v>1380</v>
      </c>
      <c r="E3327" s="13" t="s">
        <v>5789</v>
      </c>
      <c r="F3327" s="13" t="s">
        <v>42</v>
      </c>
      <c r="G3327" s="13">
        <v>69101.820000000007</v>
      </c>
      <c r="H3327" s="13">
        <v>3</v>
      </c>
      <c r="I3327" s="14">
        <v>5.33</v>
      </c>
      <c r="J3327" s="15">
        <v>207305.46</v>
      </c>
      <c r="K3327" s="13">
        <v>52520.83</v>
      </c>
      <c r="L3327" s="15">
        <v>49742.96</v>
      </c>
      <c r="M3327" s="13" t="s">
        <v>21</v>
      </c>
      <c r="N3327" s="13" t="s">
        <v>22</v>
      </c>
      <c r="O3327" s="13" t="s">
        <v>23</v>
      </c>
      <c r="P3327" s="13">
        <v>12</v>
      </c>
      <c r="Q3327" s="13">
        <v>2024</v>
      </c>
      <c r="R3327" s="15">
        <f>Raw_Data!$G3327*Raw_Data!$H3327</f>
        <v>207305.46000000002</v>
      </c>
      <c r="S3327" s="15">
        <f>Raw_Data!$R3327*Raw_Data!$I3327/100</f>
        <v>11049.381018</v>
      </c>
      <c r="T3327" s="15">
        <f>Raw_Data!$R3327-Raw_Data!$S3327</f>
        <v>196256.07898200001</v>
      </c>
      <c r="U3327" s="17">
        <f>Raw_Data!$L3327/Raw_Data!$J3327</f>
        <v>0.2399500717443718</v>
      </c>
    </row>
    <row r="3328" spans="1:21" x14ac:dyDescent="0.3">
      <c r="A3328" s="9" t="s">
        <v>4100</v>
      </c>
      <c r="B3328" s="8">
        <v>45654</v>
      </c>
      <c r="C3328" s="9" t="s">
        <v>47</v>
      </c>
      <c r="D3328" s="9" t="s">
        <v>1431</v>
      </c>
      <c r="E3328" s="9" t="s">
        <v>5789</v>
      </c>
      <c r="F3328" s="9" t="s">
        <v>27</v>
      </c>
      <c r="G3328" s="9">
        <v>54846.59</v>
      </c>
      <c r="H3328" s="9">
        <v>44</v>
      </c>
      <c r="I3328" s="10">
        <v>3.02</v>
      </c>
      <c r="J3328" s="11">
        <v>2413250.15</v>
      </c>
      <c r="K3328" s="9">
        <v>44329.57</v>
      </c>
      <c r="L3328" s="11">
        <v>462749.1</v>
      </c>
      <c r="M3328" s="9" t="s">
        <v>36</v>
      </c>
      <c r="N3328" s="9" t="s">
        <v>28</v>
      </c>
      <c r="O3328" s="9" t="s">
        <v>23</v>
      </c>
      <c r="P3328" s="9">
        <v>12</v>
      </c>
      <c r="Q3328" s="9">
        <v>2024</v>
      </c>
      <c r="R3328" s="11">
        <f>Raw_Data!$G3328*Raw_Data!$H3328</f>
        <v>2413249.96</v>
      </c>
      <c r="S3328" s="11">
        <f>Raw_Data!$R3328*Raw_Data!$I3328/100</f>
        <v>72880.148792000007</v>
      </c>
      <c r="T3328" s="11">
        <f>Raw_Data!$R3328-Raw_Data!$S3328</f>
        <v>2340369.8112079999</v>
      </c>
      <c r="U3328" s="16">
        <f>Raw_Data!$L3328/Raw_Data!$J3328</f>
        <v>0.1917534740441226</v>
      </c>
    </row>
    <row r="3329" spans="1:21" x14ac:dyDescent="0.3">
      <c r="A3329" s="13" t="s">
        <v>4101</v>
      </c>
      <c r="B3329" s="12">
        <v>45654</v>
      </c>
      <c r="C3329" s="13" t="s">
        <v>40</v>
      </c>
      <c r="D3329" s="13" t="s">
        <v>1477</v>
      </c>
      <c r="E3329" s="13" t="s">
        <v>5786</v>
      </c>
      <c r="F3329" s="13" t="s">
        <v>20</v>
      </c>
      <c r="G3329" s="13">
        <v>108050.74</v>
      </c>
      <c r="H3329" s="13">
        <v>1</v>
      </c>
      <c r="I3329" s="14">
        <v>1.07</v>
      </c>
      <c r="J3329" s="15">
        <v>108050.74</v>
      </c>
      <c r="K3329" s="13">
        <v>84131.13</v>
      </c>
      <c r="L3329" s="15">
        <v>23919.61</v>
      </c>
      <c r="M3329" s="13" t="s">
        <v>21</v>
      </c>
      <c r="N3329" s="13" t="s">
        <v>28</v>
      </c>
      <c r="O3329" s="13" t="s">
        <v>23</v>
      </c>
      <c r="P3329" s="13">
        <v>12</v>
      </c>
      <c r="Q3329" s="13">
        <v>2024</v>
      </c>
      <c r="R3329" s="15">
        <f>Raw_Data!$G3329*Raw_Data!$H3329</f>
        <v>108050.74</v>
      </c>
      <c r="S3329" s="15">
        <f>Raw_Data!$R3329*Raw_Data!$I3329/100</f>
        <v>1156.142918</v>
      </c>
      <c r="T3329" s="15">
        <f>Raw_Data!$R3329-Raw_Data!$S3329</f>
        <v>106894.59708200001</v>
      </c>
      <c r="U3329" s="17">
        <f>Raw_Data!$L3329/Raw_Data!$J3329</f>
        <v>0.22137386564867578</v>
      </c>
    </row>
    <row r="3330" spans="1:21" x14ac:dyDescent="0.3">
      <c r="A3330" s="9" t="s">
        <v>4102</v>
      </c>
      <c r="B3330" s="8">
        <v>45654</v>
      </c>
      <c r="C3330" s="9" t="s">
        <v>25</v>
      </c>
      <c r="D3330" s="9" t="s">
        <v>1611</v>
      </c>
      <c r="E3330" s="9" t="s">
        <v>5786</v>
      </c>
      <c r="F3330" s="9" t="s">
        <v>32</v>
      </c>
      <c r="G3330" s="9">
        <v>125227.05</v>
      </c>
      <c r="H3330" s="9">
        <v>14</v>
      </c>
      <c r="I3330" s="10">
        <v>0.64</v>
      </c>
      <c r="J3330" s="11">
        <v>1753178.73</v>
      </c>
      <c r="K3330" s="9">
        <v>106071.28</v>
      </c>
      <c r="L3330" s="11">
        <v>268180.77</v>
      </c>
      <c r="M3330" s="9" t="s">
        <v>21</v>
      </c>
      <c r="N3330" s="9" t="s">
        <v>28</v>
      </c>
      <c r="O3330" s="9" t="s">
        <v>23</v>
      </c>
      <c r="P3330" s="9">
        <v>12</v>
      </c>
      <c r="Q3330" s="9">
        <v>2024</v>
      </c>
      <c r="R3330" s="11">
        <f>Raw_Data!$G3330*Raw_Data!$H3330</f>
        <v>1753178.7</v>
      </c>
      <c r="S3330" s="11">
        <f>Raw_Data!$R3330*Raw_Data!$I3330/100</f>
        <v>11220.34368</v>
      </c>
      <c r="T3330" s="11">
        <f>Raw_Data!$R3330-Raw_Data!$S3330</f>
        <v>1741958.35632</v>
      </c>
      <c r="U3330" s="16">
        <f>Raw_Data!$L3330/Raw_Data!$J3330</f>
        <v>0.15296830004320211</v>
      </c>
    </row>
    <row r="3331" spans="1:21" x14ac:dyDescent="0.3">
      <c r="A3331" s="13" t="s">
        <v>4103</v>
      </c>
      <c r="B3331" s="12">
        <v>45655</v>
      </c>
      <c r="C3331" s="13" t="s">
        <v>47</v>
      </c>
      <c r="D3331" s="13" t="s">
        <v>1065</v>
      </c>
      <c r="E3331" s="13" t="s">
        <v>5785</v>
      </c>
      <c r="F3331" s="13" t="s">
        <v>27</v>
      </c>
      <c r="G3331" s="13">
        <v>47735.18</v>
      </c>
      <c r="H3331" s="13">
        <v>104</v>
      </c>
      <c r="I3331" s="14">
        <v>14.28</v>
      </c>
      <c r="J3331" s="15">
        <v>4964458.7699999996</v>
      </c>
      <c r="K3331" s="13">
        <v>37813.64</v>
      </c>
      <c r="L3331" s="15">
        <v>1031839.77</v>
      </c>
      <c r="M3331" s="13" t="s">
        <v>36</v>
      </c>
      <c r="N3331" s="13" t="s">
        <v>58</v>
      </c>
      <c r="O3331" s="13" t="s">
        <v>29</v>
      </c>
      <c r="P3331" s="13">
        <v>12</v>
      </c>
      <c r="Q3331" s="13">
        <v>2024</v>
      </c>
      <c r="R3331" s="15">
        <f>Raw_Data!$G3331*Raw_Data!$H3331</f>
        <v>4964458.72</v>
      </c>
      <c r="S3331" s="15">
        <f>Raw_Data!$R3331*Raw_Data!$I3331/100</f>
        <v>708924.70521599997</v>
      </c>
      <c r="T3331" s="15">
        <f>Raw_Data!$R3331-Raw_Data!$S3331</f>
        <v>4255534.0147839999</v>
      </c>
      <c r="U3331" s="17">
        <f>Raw_Data!$L3331/Raw_Data!$J3331</f>
        <v>0.20784537002006365</v>
      </c>
    </row>
    <row r="3332" spans="1:21" x14ac:dyDescent="0.3">
      <c r="A3332" s="9" t="s">
        <v>4104</v>
      </c>
      <c r="B3332" s="8">
        <v>45655</v>
      </c>
      <c r="C3332" s="9" t="s">
        <v>40</v>
      </c>
      <c r="D3332" s="9" t="s">
        <v>1139</v>
      </c>
      <c r="E3332" s="9" t="s">
        <v>5788</v>
      </c>
      <c r="F3332" s="9" t="s">
        <v>55</v>
      </c>
      <c r="G3332" s="9">
        <v>115118.33</v>
      </c>
      <c r="H3332" s="9">
        <v>35</v>
      </c>
      <c r="I3332" s="10">
        <v>0.21</v>
      </c>
      <c r="J3332" s="11">
        <v>4029141.68</v>
      </c>
      <c r="K3332" s="9">
        <v>79107.23</v>
      </c>
      <c r="L3332" s="11">
        <v>1260388.7</v>
      </c>
      <c r="M3332" s="9" t="s">
        <v>36</v>
      </c>
      <c r="N3332" s="9" t="s">
        <v>28</v>
      </c>
      <c r="O3332" s="9" t="s">
        <v>23</v>
      </c>
      <c r="P3332" s="9">
        <v>12</v>
      </c>
      <c r="Q3332" s="9">
        <v>2024</v>
      </c>
      <c r="R3332" s="11">
        <f>Raw_Data!$G3332*Raw_Data!$H3332</f>
        <v>4029141.5500000003</v>
      </c>
      <c r="S3332" s="11">
        <f>Raw_Data!$R3332*Raw_Data!$I3332/100</f>
        <v>8461.197255000001</v>
      </c>
      <c r="T3332" s="11">
        <f>Raw_Data!$R3332-Raw_Data!$S3332</f>
        <v>4020680.3527450003</v>
      </c>
      <c r="U3332" s="16">
        <f>Raw_Data!$L3332/Raw_Data!$J3332</f>
        <v>0.31281816329675455</v>
      </c>
    </row>
    <row r="3333" spans="1:21" x14ac:dyDescent="0.3">
      <c r="A3333" s="13" t="s">
        <v>4105</v>
      </c>
      <c r="B3333" s="12">
        <v>45655</v>
      </c>
      <c r="C3333" s="13" t="s">
        <v>25</v>
      </c>
      <c r="D3333" s="13" t="s">
        <v>1327</v>
      </c>
      <c r="E3333" s="13" t="s">
        <v>5786</v>
      </c>
      <c r="F3333" s="13" t="s">
        <v>27</v>
      </c>
      <c r="G3333" s="13">
        <v>101121.51</v>
      </c>
      <c r="H3333" s="13">
        <v>1</v>
      </c>
      <c r="I3333" s="14">
        <v>4</v>
      </c>
      <c r="J3333" s="15">
        <v>101121.51</v>
      </c>
      <c r="K3333" s="13">
        <v>79660.649999999994</v>
      </c>
      <c r="L3333" s="15">
        <v>21460.86</v>
      </c>
      <c r="M3333" s="13" t="s">
        <v>21</v>
      </c>
      <c r="N3333" s="13" t="s">
        <v>22</v>
      </c>
      <c r="O3333" s="13" t="s">
        <v>23</v>
      </c>
      <c r="P3333" s="13">
        <v>12</v>
      </c>
      <c r="Q3333" s="13">
        <v>2024</v>
      </c>
      <c r="R3333" s="15">
        <f>Raw_Data!$G3333*Raw_Data!$H3333</f>
        <v>101121.51</v>
      </c>
      <c r="S3333" s="15">
        <f>Raw_Data!$R3333*Raw_Data!$I3333/100</f>
        <v>4044.8603999999996</v>
      </c>
      <c r="T3333" s="15">
        <f>Raw_Data!$R3333-Raw_Data!$S3333</f>
        <v>97076.64959999999</v>
      </c>
      <c r="U3333" s="17">
        <f>Raw_Data!$L3333/Raw_Data!$J3333</f>
        <v>0.21222843685779616</v>
      </c>
    </row>
    <row r="3334" spans="1:21" x14ac:dyDescent="0.3">
      <c r="A3334" s="9" t="s">
        <v>4106</v>
      </c>
      <c r="B3334" s="8">
        <v>45655</v>
      </c>
      <c r="C3334" s="9" t="s">
        <v>18</v>
      </c>
      <c r="D3334" s="9" t="s">
        <v>1966</v>
      </c>
      <c r="E3334" s="9" t="s">
        <v>5789</v>
      </c>
      <c r="F3334" s="9" t="s">
        <v>42</v>
      </c>
      <c r="G3334" s="9">
        <v>60854.47</v>
      </c>
      <c r="H3334" s="9">
        <v>6</v>
      </c>
      <c r="I3334" s="10">
        <v>8.48</v>
      </c>
      <c r="J3334" s="11">
        <v>365126.81</v>
      </c>
      <c r="K3334" s="9">
        <v>46820.93</v>
      </c>
      <c r="L3334" s="11">
        <v>84201.21</v>
      </c>
      <c r="M3334" s="9" t="s">
        <v>21</v>
      </c>
      <c r="N3334" s="9" t="s">
        <v>22</v>
      </c>
      <c r="O3334" s="9" t="s">
        <v>29</v>
      </c>
      <c r="P3334" s="9">
        <v>12</v>
      </c>
      <c r="Q3334" s="9">
        <v>2024</v>
      </c>
      <c r="R3334" s="11">
        <f>Raw_Data!$G3334*Raw_Data!$H3334</f>
        <v>365126.82</v>
      </c>
      <c r="S3334" s="11">
        <f>Raw_Data!$R3334*Raw_Data!$I3334/100</f>
        <v>30962.754336000002</v>
      </c>
      <c r="T3334" s="11">
        <f>Raw_Data!$R3334-Raw_Data!$S3334</f>
        <v>334164.06566399999</v>
      </c>
      <c r="U3334" s="16">
        <f>Raw_Data!$L3334/Raw_Data!$J3334</f>
        <v>0.23060812762557756</v>
      </c>
    </row>
    <row r="3335" spans="1:21" x14ac:dyDescent="0.3">
      <c r="A3335" s="13" t="s">
        <v>4107</v>
      </c>
      <c r="B3335" s="12">
        <v>45655</v>
      </c>
      <c r="C3335" s="13" t="s">
        <v>18</v>
      </c>
      <c r="D3335" s="13" t="s">
        <v>1575</v>
      </c>
      <c r="E3335" s="13" t="s">
        <v>5785</v>
      </c>
      <c r="F3335" s="13" t="s">
        <v>42</v>
      </c>
      <c r="G3335" s="13">
        <v>59021.07</v>
      </c>
      <c r="H3335" s="13">
        <v>106</v>
      </c>
      <c r="I3335" s="14">
        <v>5.2</v>
      </c>
      <c r="J3335" s="15">
        <v>6256233.1299999999</v>
      </c>
      <c r="K3335" s="13">
        <v>39884.839999999997</v>
      </c>
      <c r="L3335" s="15">
        <v>2028439.85</v>
      </c>
      <c r="M3335" s="13" t="s">
        <v>36</v>
      </c>
      <c r="N3335" s="13" t="s">
        <v>28</v>
      </c>
      <c r="O3335" s="13" t="s">
        <v>23</v>
      </c>
      <c r="P3335" s="13">
        <v>12</v>
      </c>
      <c r="Q3335" s="13">
        <v>2024</v>
      </c>
      <c r="R3335" s="15">
        <f>Raw_Data!$G3335*Raw_Data!$H3335</f>
        <v>6256233.4199999999</v>
      </c>
      <c r="S3335" s="15">
        <f>Raw_Data!$R3335*Raw_Data!$I3335/100</f>
        <v>325324.13784000004</v>
      </c>
      <c r="T3335" s="15">
        <f>Raw_Data!$R3335-Raw_Data!$S3335</f>
        <v>5930909.2821599999</v>
      </c>
      <c r="U3335" s="17">
        <f>Raw_Data!$L3335/Raw_Data!$J3335</f>
        <v>0.32422702412945409</v>
      </c>
    </row>
    <row r="3336" spans="1:21" x14ac:dyDescent="0.3">
      <c r="A3336" s="9" t="s">
        <v>4108</v>
      </c>
      <c r="B3336" s="8">
        <v>45656</v>
      </c>
      <c r="C3336" s="9" t="s">
        <v>40</v>
      </c>
      <c r="D3336" s="9" t="s">
        <v>2202</v>
      </c>
      <c r="E3336" s="9" t="s">
        <v>5788</v>
      </c>
      <c r="F3336" s="9" t="s">
        <v>20</v>
      </c>
      <c r="G3336" s="9">
        <v>104817.83</v>
      </c>
      <c r="H3336" s="9">
        <v>84</v>
      </c>
      <c r="I3336" s="10">
        <v>1.28</v>
      </c>
      <c r="J3336" s="11">
        <v>8804697.3599999994</v>
      </c>
      <c r="K3336" s="9">
        <v>81296.28</v>
      </c>
      <c r="L3336" s="11">
        <v>1975810</v>
      </c>
      <c r="M3336" s="9" t="s">
        <v>36</v>
      </c>
      <c r="N3336" s="9" t="s">
        <v>45</v>
      </c>
      <c r="O3336" s="9" t="s">
        <v>23</v>
      </c>
      <c r="P3336" s="9">
        <v>12</v>
      </c>
      <c r="Q3336" s="9">
        <v>2024</v>
      </c>
      <c r="R3336" s="11">
        <f>Raw_Data!$G3336*Raw_Data!$H3336</f>
        <v>8804697.7200000007</v>
      </c>
      <c r="S3336" s="11">
        <f>Raw_Data!$R3336*Raw_Data!$I3336/100</f>
        <v>112700.130816</v>
      </c>
      <c r="T3336" s="11">
        <f>Raw_Data!$R3336-Raw_Data!$S3336</f>
        <v>8691997.5891840011</v>
      </c>
      <c r="U3336" s="16">
        <f>Raw_Data!$L3336/Raw_Data!$J3336</f>
        <v>0.22440407877914842</v>
      </c>
    </row>
    <row r="3337" spans="1:21" x14ac:dyDescent="0.3">
      <c r="A3337" s="13" t="s">
        <v>4109</v>
      </c>
      <c r="B3337" s="12">
        <v>45656</v>
      </c>
      <c r="C3337" s="13" t="s">
        <v>47</v>
      </c>
      <c r="D3337" s="13" t="s">
        <v>863</v>
      </c>
      <c r="E3337" s="13" t="s">
        <v>5785</v>
      </c>
      <c r="F3337" s="13" t="s">
        <v>55</v>
      </c>
      <c r="G3337" s="13">
        <v>46671.53</v>
      </c>
      <c r="H3337" s="13">
        <v>61</v>
      </c>
      <c r="I3337" s="14">
        <v>15.11</v>
      </c>
      <c r="J3337" s="15">
        <v>2846963.33</v>
      </c>
      <c r="K3337" s="13">
        <v>31412.31</v>
      </c>
      <c r="L3337" s="15">
        <v>930812.68</v>
      </c>
      <c r="M3337" s="13" t="s">
        <v>36</v>
      </c>
      <c r="N3337" s="13" t="s">
        <v>28</v>
      </c>
      <c r="O3337" s="13" t="s">
        <v>29</v>
      </c>
      <c r="P3337" s="13">
        <v>12</v>
      </c>
      <c r="Q3337" s="13">
        <v>2024</v>
      </c>
      <c r="R3337" s="15">
        <f>Raw_Data!$G3337*Raw_Data!$H3337</f>
        <v>2846963.33</v>
      </c>
      <c r="S3337" s="15">
        <f>Raw_Data!$R3337*Raw_Data!$I3337/100</f>
        <v>430176.159163</v>
      </c>
      <c r="T3337" s="15">
        <f>Raw_Data!$R3337-Raw_Data!$S3337</f>
        <v>2416787.170837</v>
      </c>
      <c r="U3337" s="17">
        <f>Raw_Data!$L3337/Raw_Data!$J3337</f>
        <v>0.32694930426097202</v>
      </c>
    </row>
    <row r="3338" spans="1:21" x14ac:dyDescent="0.3">
      <c r="A3338" s="9" t="s">
        <v>4110</v>
      </c>
      <c r="B3338" s="8">
        <v>45656</v>
      </c>
      <c r="C3338" s="9" t="s">
        <v>34</v>
      </c>
      <c r="D3338" s="9" t="s">
        <v>2260</v>
      </c>
      <c r="E3338" s="9" t="s">
        <v>5790</v>
      </c>
      <c r="F3338" s="9" t="s">
        <v>27</v>
      </c>
      <c r="G3338" s="9">
        <v>51046.18</v>
      </c>
      <c r="H3338" s="9">
        <v>34</v>
      </c>
      <c r="I3338" s="10">
        <v>4</v>
      </c>
      <c r="J3338" s="11">
        <v>1735570.12</v>
      </c>
      <c r="K3338" s="9">
        <v>40332.03</v>
      </c>
      <c r="L3338" s="11">
        <v>364281</v>
      </c>
      <c r="M3338" s="9" t="s">
        <v>36</v>
      </c>
      <c r="N3338" s="9" t="s">
        <v>22</v>
      </c>
      <c r="O3338" s="9" t="s">
        <v>23</v>
      </c>
      <c r="P3338" s="9">
        <v>12</v>
      </c>
      <c r="Q3338" s="9">
        <v>2024</v>
      </c>
      <c r="R3338" s="11">
        <f>Raw_Data!$G3338*Raw_Data!$H3338</f>
        <v>1735570.12</v>
      </c>
      <c r="S3338" s="11">
        <f>Raw_Data!$R3338*Raw_Data!$I3338/100</f>
        <v>69422.804799999998</v>
      </c>
      <c r="T3338" s="11">
        <f>Raw_Data!$R3338-Raw_Data!$S3338</f>
        <v>1666147.3152000001</v>
      </c>
      <c r="U3338" s="16">
        <f>Raw_Data!$L3338/Raw_Data!$J3338</f>
        <v>0.20989126040035766</v>
      </c>
    </row>
    <row r="3339" spans="1:21" x14ac:dyDescent="0.3">
      <c r="A3339" s="13" t="s">
        <v>4111</v>
      </c>
      <c r="B3339" s="12">
        <v>45656</v>
      </c>
      <c r="C3339" s="13" t="s">
        <v>40</v>
      </c>
      <c r="D3339" s="13" t="s">
        <v>275</v>
      </c>
      <c r="E3339" s="13" t="s">
        <v>5785</v>
      </c>
      <c r="F3339" s="13" t="s">
        <v>27</v>
      </c>
      <c r="G3339" s="13">
        <v>94089.31</v>
      </c>
      <c r="H3339" s="13">
        <v>4</v>
      </c>
      <c r="I3339" s="14">
        <v>2.4500000000000002</v>
      </c>
      <c r="J3339" s="15">
        <v>376357.24</v>
      </c>
      <c r="K3339" s="13">
        <v>70595.399999999994</v>
      </c>
      <c r="L3339" s="15">
        <v>93975.64</v>
      </c>
      <c r="M3339" s="13" t="s">
        <v>21</v>
      </c>
      <c r="N3339" s="13" t="s">
        <v>28</v>
      </c>
      <c r="O3339" s="13" t="s">
        <v>23</v>
      </c>
      <c r="P3339" s="13">
        <v>12</v>
      </c>
      <c r="Q3339" s="13">
        <v>2024</v>
      </c>
      <c r="R3339" s="15">
        <f>Raw_Data!$G3339*Raw_Data!$H3339</f>
        <v>376357.24</v>
      </c>
      <c r="S3339" s="15">
        <f>Raw_Data!$R3339*Raw_Data!$I3339/100</f>
        <v>9220.7523799999999</v>
      </c>
      <c r="T3339" s="15">
        <f>Raw_Data!$R3339-Raw_Data!$S3339</f>
        <v>367136.48761999997</v>
      </c>
      <c r="U3339" s="17">
        <f>Raw_Data!$L3339/Raw_Data!$J3339</f>
        <v>0.24969797312787181</v>
      </c>
    </row>
    <row r="3340" spans="1:21" x14ac:dyDescent="0.3">
      <c r="A3340" s="9" t="s">
        <v>4112</v>
      </c>
      <c r="B3340" s="8">
        <v>45657</v>
      </c>
      <c r="C3340" s="9" t="s">
        <v>18</v>
      </c>
      <c r="D3340" s="9" t="s">
        <v>806</v>
      </c>
      <c r="E3340" s="9" t="s">
        <v>5785</v>
      </c>
      <c r="F3340" s="9" t="s">
        <v>42</v>
      </c>
      <c r="G3340" s="9">
        <v>62208.4</v>
      </c>
      <c r="H3340" s="9">
        <v>5</v>
      </c>
      <c r="I3340" s="10">
        <v>1.28</v>
      </c>
      <c r="J3340" s="11">
        <v>311041.98</v>
      </c>
      <c r="K3340" s="9">
        <v>44562.31</v>
      </c>
      <c r="L3340" s="11">
        <v>88230.42</v>
      </c>
      <c r="M3340" s="9" t="s">
        <v>21</v>
      </c>
      <c r="N3340" s="9" t="s">
        <v>58</v>
      </c>
      <c r="O3340" s="9" t="s">
        <v>23</v>
      </c>
      <c r="P3340" s="9">
        <v>12</v>
      </c>
      <c r="Q3340" s="9">
        <v>2024</v>
      </c>
      <c r="R3340" s="11">
        <f>Raw_Data!$G3340*Raw_Data!$H3340</f>
        <v>311042</v>
      </c>
      <c r="S3340" s="11">
        <f>Raw_Data!$R3340*Raw_Data!$I3340/100</f>
        <v>3981.3376000000003</v>
      </c>
      <c r="T3340" s="11">
        <f>Raw_Data!$R3340-Raw_Data!$S3340</f>
        <v>307060.66239999997</v>
      </c>
      <c r="U3340" s="16">
        <f>Raw_Data!$L3340/Raw_Data!$J3340</f>
        <v>0.28366081002956578</v>
      </c>
    </row>
    <row r="3341" spans="1:21" x14ac:dyDescent="0.3">
      <c r="A3341" s="13" t="s">
        <v>4113</v>
      </c>
      <c r="B3341" s="12">
        <v>45658</v>
      </c>
      <c r="C3341" s="13" t="s">
        <v>47</v>
      </c>
      <c r="D3341" s="13" t="s">
        <v>1186</v>
      </c>
      <c r="E3341" s="13" t="s">
        <v>5786</v>
      </c>
      <c r="F3341" s="13" t="s">
        <v>55</v>
      </c>
      <c r="G3341" s="13">
        <v>48065.19</v>
      </c>
      <c r="H3341" s="13">
        <v>52</v>
      </c>
      <c r="I3341" s="14">
        <v>0.71</v>
      </c>
      <c r="J3341" s="15">
        <v>2499389.8199999998</v>
      </c>
      <c r="K3341" s="13">
        <v>35110.19</v>
      </c>
      <c r="L3341" s="15">
        <v>673659.91</v>
      </c>
      <c r="M3341" s="13" t="s">
        <v>36</v>
      </c>
      <c r="N3341" s="13" t="s">
        <v>45</v>
      </c>
      <c r="O3341" s="13" t="s">
        <v>23</v>
      </c>
      <c r="P3341" s="13">
        <v>1</v>
      </c>
      <c r="Q3341" s="13">
        <v>2025</v>
      </c>
      <c r="R3341" s="15">
        <f>Raw_Data!$G3341*Raw_Data!$H3341</f>
        <v>2499389.88</v>
      </c>
      <c r="S3341" s="15">
        <f>Raw_Data!$R3341*Raw_Data!$I3341/100</f>
        <v>17745.668147999997</v>
      </c>
      <c r="T3341" s="15">
        <f>Raw_Data!$R3341-Raw_Data!$S3341</f>
        <v>2481644.2118520001</v>
      </c>
      <c r="U3341" s="17">
        <f>Raw_Data!$L3341/Raw_Data!$J3341</f>
        <v>0.26952974866481616</v>
      </c>
    </row>
    <row r="3342" spans="1:21" x14ac:dyDescent="0.3">
      <c r="A3342" s="9" t="s">
        <v>4114</v>
      </c>
      <c r="B3342" s="8">
        <v>45658</v>
      </c>
      <c r="C3342" s="9" t="s">
        <v>18</v>
      </c>
      <c r="D3342" s="9" t="s">
        <v>859</v>
      </c>
      <c r="E3342" s="9" t="s">
        <v>5790</v>
      </c>
      <c r="F3342" s="9" t="s">
        <v>42</v>
      </c>
      <c r="G3342" s="9">
        <v>63513.16</v>
      </c>
      <c r="H3342" s="9">
        <v>1</v>
      </c>
      <c r="I3342" s="10">
        <v>5.09</v>
      </c>
      <c r="J3342" s="11">
        <v>63513.16</v>
      </c>
      <c r="K3342" s="9">
        <v>43493.49</v>
      </c>
      <c r="L3342" s="11">
        <v>20019.669999999998</v>
      </c>
      <c r="M3342" s="9" t="s">
        <v>21</v>
      </c>
      <c r="N3342" s="9" t="s">
        <v>22</v>
      </c>
      <c r="O3342" s="9" t="s">
        <v>23</v>
      </c>
      <c r="P3342" s="9">
        <v>1</v>
      </c>
      <c r="Q3342" s="9">
        <v>2025</v>
      </c>
      <c r="R3342" s="11">
        <f>Raw_Data!$G3342*Raw_Data!$H3342</f>
        <v>63513.16</v>
      </c>
      <c r="S3342" s="11">
        <f>Raw_Data!$R3342*Raw_Data!$I3342/100</f>
        <v>3232.8198440000001</v>
      </c>
      <c r="T3342" s="11">
        <f>Raw_Data!$R3342-Raw_Data!$S3342</f>
        <v>60280.340156000006</v>
      </c>
      <c r="U3342" s="16">
        <f>Raw_Data!$L3342/Raw_Data!$J3342</f>
        <v>0.31520506931161979</v>
      </c>
    </row>
    <row r="3343" spans="1:21" x14ac:dyDescent="0.3">
      <c r="A3343" s="13" t="s">
        <v>4115</v>
      </c>
      <c r="B3343" s="12">
        <v>45659</v>
      </c>
      <c r="C3343" s="13" t="s">
        <v>40</v>
      </c>
      <c r="D3343" s="13" t="s">
        <v>964</v>
      </c>
      <c r="E3343" s="13" t="s">
        <v>5786</v>
      </c>
      <c r="F3343" s="13" t="s">
        <v>20</v>
      </c>
      <c r="G3343" s="13">
        <v>102136.16</v>
      </c>
      <c r="H3343" s="13">
        <v>2</v>
      </c>
      <c r="I3343" s="14">
        <v>2.44</v>
      </c>
      <c r="J3343" s="15">
        <v>204272.31</v>
      </c>
      <c r="K3343" s="13">
        <v>84112.34</v>
      </c>
      <c r="L3343" s="15">
        <v>36047.629999999997</v>
      </c>
      <c r="M3343" s="13" t="s">
        <v>21</v>
      </c>
      <c r="N3343" s="13" t="s">
        <v>22</v>
      </c>
      <c r="O3343" s="13" t="s">
        <v>23</v>
      </c>
      <c r="P3343" s="13">
        <v>1</v>
      </c>
      <c r="Q3343" s="13">
        <v>2025</v>
      </c>
      <c r="R3343" s="15">
        <f>Raw_Data!$G3343*Raw_Data!$H3343</f>
        <v>204272.32</v>
      </c>
      <c r="S3343" s="15">
        <f>Raw_Data!$R3343*Raw_Data!$I3343/100</f>
        <v>4984.244608</v>
      </c>
      <c r="T3343" s="15">
        <f>Raw_Data!$R3343-Raw_Data!$S3343</f>
        <v>199288.075392</v>
      </c>
      <c r="U3343" s="17">
        <f>Raw_Data!$L3343/Raw_Data!$J3343</f>
        <v>0.17646850911902839</v>
      </c>
    </row>
    <row r="3344" spans="1:21" x14ac:dyDescent="0.3">
      <c r="A3344" s="9" t="s">
        <v>4116</v>
      </c>
      <c r="B3344" s="8">
        <v>45659</v>
      </c>
      <c r="C3344" s="9" t="s">
        <v>18</v>
      </c>
      <c r="D3344" s="9" t="s">
        <v>1289</v>
      </c>
      <c r="E3344" s="9" t="s">
        <v>5785</v>
      </c>
      <c r="F3344" s="9" t="s">
        <v>20</v>
      </c>
      <c r="G3344" s="9">
        <v>68449.61</v>
      </c>
      <c r="H3344" s="9">
        <v>1</v>
      </c>
      <c r="I3344" s="10">
        <v>3.77</v>
      </c>
      <c r="J3344" s="11">
        <v>68449.61</v>
      </c>
      <c r="K3344" s="9">
        <v>54381.38</v>
      </c>
      <c r="L3344" s="11">
        <v>14068.23</v>
      </c>
      <c r="M3344" s="9" t="s">
        <v>21</v>
      </c>
      <c r="N3344" s="9" t="s">
        <v>28</v>
      </c>
      <c r="O3344" s="9" t="s">
        <v>23</v>
      </c>
      <c r="P3344" s="9">
        <v>1</v>
      </c>
      <c r="Q3344" s="9">
        <v>2025</v>
      </c>
      <c r="R3344" s="11">
        <f>Raw_Data!$G3344*Raw_Data!$H3344</f>
        <v>68449.61</v>
      </c>
      <c r="S3344" s="11">
        <f>Raw_Data!$R3344*Raw_Data!$I3344/100</f>
        <v>2580.5502970000002</v>
      </c>
      <c r="T3344" s="11">
        <f>Raw_Data!$R3344-Raw_Data!$S3344</f>
        <v>65869.059703000006</v>
      </c>
      <c r="U3344" s="16">
        <f>Raw_Data!$L3344/Raw_Data!$J3344</f>
        <v>0.20552681016005789</v>
      </c>
    </row>
    <row r="3345" spans="1:21" x14ac:dyDescent="0.3">
      <c r="A3345" s="13" t="s">
        <v>4117</v>
      </c>
      <c r="B3345" s="12">
        <v>45659</v>
      </c>
      <c r="C3345" s="13" t="s">
        <v>40</v>
      </c>
      <c r="D3345" s="13" t="s">
        <v>158</v>
      </c>
      <c r="E3345" s="13" t="s">
        <v>5786</v>
      </c>
      <c r="F3345" s="13" t="s">
        <v>20</v>
      </c>
      <c r="G3345" s="13">
        <v>101470.03</v>
      </c>
      <c r="H3345" s="13">
        <v>34</v>
      </c>
      <c r="I3345" s="14">
        <v>0.77</v>
      </c>
      <c r="J3345" s="15">
        <v>3449981.01</v>
      </c>
      <c r="K3345" s="13">
        <v>85103.87</v>
      </c>
      <c r="L3345" s="15">
        <v>556449.54</v>
      </c>
      <c r="M3345" s="13" t="s">
        <v>36</v>
      </c>
      <c r="N3345" s="13" t="s">
        <v>22</v>
      </c>
      <c r="O3345" s="13" t="s">
        <v>23</v>
      </c>
      <c r="P3345" s="13">
        <v>1</v>
      </c>
      <c r="Q3345" s="13">
        <v>2025</v>
      </c>
      <c r="R3345" s="15">
        <f>Raw_Data!$G3345*Raw_Data!$H3345</f>
        <v>3449981.02</v>
      </c>
      <c r="S3345" s="15">
        <f>Raw_Data!$R3345*Raw_Data!$I3345/100</f>
        <v>26564.853854000001</v>
      </c>
      <c r="T3345" s="15">
        <f>Raw_Data!$R3345-Raw_Data!$S3345</f>
        <v>3423416.1661459999</v>
      </c>
      <c r="U3345" s="17">
        <f>Raw_Data!$L3345/Raw_Data!$J3345</f>
        <v>0.16129060953874644</v>
      </c>
    </row>
    <row r="3346" spans="1:21" x14ac:dyDescent="0.3">
      <c r="A3346" s="9" t="s">
        <v>4118</v>
      </c>
      <c r="B3346" s="8">
        <v>45659</v>
      </c>
      <c r="C3346" s="9" t="s">
        <v>25</v>
      </c>
      <c r="D3346" s="9" t="s">
        <v>1448</v>
      </c>
      <c r="E3346" s="9" t="s">
        <v>5788</v>
      </c>
      <c r="F3346" s="9" t="s">
        <v>32</v>
      </c>
      <c r="G3346" s="9">
        <v>90817.93</v>
      </c>
      <c r="H3346" s="9">
        <v>15</v>
      </c>
      <c r="I3346" s="10">
        <v>5.83</v>
      </c>
      <c r="J3346" s="11">
        <v>1362268.92</v>
      </c>
      <c r="K3346" s="9">
        <v>77291.22</v>
      </c>
      <c r="L3346" s="11">
        <v>202900.6</v>
      </c>
      <c r="M3346" s="9" t="s">
        <v>21</v>
      </c>
      <c r="N3346" s="9" t="s">
        <v>22</v>
      </c>
      <c r="O3346" s="9" t="s">
        <v>23</v>
      </c>
      <c r="P3346" s="9">
        <v>1</v>
      </c>
      <c r="Q3346" s="9">
        <v>2025</v>
      </c>
      <c r="R3346" s="11">
        <f>Raw_Data!$G3346*Raw_Data!$H3346</f>
        <v>1362268.95</v>
      </c>
      <c r="S3346" s="11">
        <f>Raw_Data!$R3346*Raw_Data!$I3346/100</f>
        <v>79420.279785000006</v>
      </c>
      <c r="T3346" s="11">
        <f>Raw_Data!$R3346-Raw_Data!$S3346</f>
        <v>1282848.6702149999</v>
      </c>
      <c r="U3346" s="16">
        <f>Raw_Data!$L3346/Raw_Data!$J3346</f>
        <v>0.14894313231487363</v>
      </c>
    </row>
    <row r="3347" spans="1:21" x14ac:dyDescent="0.3">
      <c r="A3347" s="13" t="s">
        <v>4119</v>
      </c>
      <c r="B3347" s="12">
        <v>45659</v>
      </c>
      <c r="C3347" s="13" t="s">
        <v>18</v>
      </c>
      <c r="D3347" s="13" t="s">
        <v>1966</v>
      </c>
      <c r="E3347" s="13" t="s">
        <v>5790</v>
      </c>
      <c r="F3347" s="13" t="s">
        <v>55</v>
      </c>
      <c r="G3347" s="13">
        <v>57656.4</v>
      </c>
      <c r="H3347" s="13">
        <v>12</v>
      </c>
      <c r="I3347" s="14">
        <v>3.05</v>
      </c>
      <c r="J3347" s="15">
        <v>691876.83</v>
      </c>
      <c r="K3347" s="13">
        <v>42104.36</v>
      </c>
      <c r="L3347" s="15">
        <v>186624.56</v>
      </c>
      <c r="M3347" s="13" t="s">
        <v>21</v>
      </c>
      <c r="N3347" s="13" t="s">
        <v>22</v>
      </c>
      <c r="O3347" s="13" t="s">
        <v>23</v>
      </c>
      <c r="P3347" s="13">
        <v>1</v>
      </c>
      <c r="Q3347" s="13">
        <v>2025</v>
      </c>
      <c r="R3347" s="15">
        <f>Raw_Data!$G3347*Raw_Data!$H3347</f>
        <v>691876.8</v>
      </c>
      <c r="S3347" s="15">
        <f>Raw_Data!$R3347*Raw_Data!$I3347/100</f>
        <v>21102.242400000003</v>
      </c>
      <c r="T3347" s="15">
        <f>Raw_Data!$R3347-Raw_Data!$S3347</f>
        <v>670774.55760000006</v>
      </c>
      <c r="U3347" s="17">
        <f>Raw_Data!$L3347/Raw_Data!$J3347</f>
        <v>0.26973668131074718</v>
      </c>
    </row>
    <row r="3348" spans="1:21" x14ac:dyDescent="0.3">
      <c r="A3348" s="9" t="s">
        <v>4120</v>
      </c>
      <c r="B3348" s="8">
        <v>45659</v>
      </c>
      <c r="C3348" s="9" t="s">
        <v>47</v>
      </c>
      <c r="D3348" s="9" t="s">
        <v>4121</v>
      </c>
      <c r="E3348" s="9" t="s">
        <v>5786</v>
      </c>
      <c r="F3348" s="9" t="s">
        <v>27</v>
      </c>
      <c r="G3348" s="9">
        <v>58058.21</v>
      </c>
      <c r="H3348" s="9">
        <v>5</v>
      </c>
      <c r="I3348" s="10">
        <v>2.65</v>
      </c>
      <c r="J3348" s="11">
        <v>290291.05</v>
      </c>
      <c r="K3348" s="9">
        <v>45345.75</v>
      </c>
      <c r="L3348" s="11">
        <v>63562.31</v>
      </c>
      <c r="M3348" s="9" t="s">
        <v>21</v>
      </c>
      <c r="N3348" s="9" t="s">
        <v>58</v>
      </c>
      <c r="O3348" s="9" t="s">
        <v>23</v>
      </c>
      <c r="P3348" s="9">
        <v>1</v>
      </c>
      <c r="Q3348" s="9">
        <v>2025</v>
      </c>
      <c r="R3348" s="11">
        <f>Raw_Data!$G3348*Raw_Data!$H3348</f>
        <v>290291.05</v>
      </c>
      <c r="S3348" s="11">
        <f>Raw_Data!$R3348*Raw_Data!$I3348/100</f>
        <v>7692.7128249999996</v>
      </c>
      <c r="T3348" s="11">
        <f>Raw_Data!$R3348-Raw_Data!$S3348</f>
        <v>282598.33717499999</v>
      </c>
      <c r="U3348" s="16">
        <f>Raw_Data!$L3348/Raw_Data!$J3348</f>
        <v>0.21896062589597579</v>
      </c>
    </row>
    <row r="3349" spans="1:21" x14ac:dyDescent="0.3">
      <c r="A3349" s="13" t="s">
        <v>4122</v>
      </c>
      <c r="B3349" s="12">
        <v>45659</v>
      </c>
      <c r="C3349" s="13" t="s">
        <v>25</v>
      </c>
      <c r="D3349" s="13" t="s">
        <v>1400</v>
      </c>
      <c r="E3349" s="13" t="s">
        <v>5789</v>
      </c>
      <c r="F3349" s="13" t="s">
        <v>42</v>
      </c>
      <c r="G3349" s="13">
        <v>74657.11</v>
      </c>
      <c r="H3349" s="13">
        <v>11</v>
      </c>
      <c r="I3349" s="14">
        <v>3.74</v>
      </c>
      <c r="J3349" s="15">
        <v>821228.18</v>
      </c>
      <c r="K3349" s="13">
        <v>56962.78</v>
      </c>
      <c r="L3349" s="15">
        <v>194637.57</v>
      </c>
      <c r="M3349" s="13" t="s">
        <v>21</v>
      </c>
      <c r="N3349" s="13" t="s">
        <v>22</v>
      </c>
      <c r="O3349" s="13" t="s">
        <v>23</v>
      </c>
      <c r="P3349" s="13">
        <v>1</v>
      </c>
      <c r="Q3349" s="13">
        <v>2025</v>
      </c>
      <c r="R3349" s="15">
        <f>Raw_Data!$G3349*Raw_Data!$H3349</f>
        <v>821228.21</v>
      </c>
      <c r="S3349" s="15">
        <f>Raw_Data!$R3349*Raw_Data!$I3349/100</f>
        <v>30713.935054000001</v>
      </c>
      <c r="T3349" s="15">
        <f>Raw_Data!$R3349-Raw_Data!$S3349</f>
        <v>790514.27494599996</v>
      </c>
      <c r="U3349" s="17">
        <f>Raw_Data!$L3349/Raw_Data!$J3349</f>
        <v>0.23700790442919287</v>
      </c>
    </row>
    <row r="3350" spans="1:21" x14ac:dyDescent="0.3">
      <c r="A3350" s="9" t="s">
        <v>4123</v>
      </c>
      <c r="B3350" s="8">
        <v>45660</v>
      </c>
      <c r="C3350" s="9" t="s">
        <v>40</v>
      </c>
      <c r="D3350" s="9" t="s">
        <v>931</v>
      </c>
      <c r="E3350" s="9" t="s">
        <v>5785</v>
      </c>
      <c r="F3350" s="9" t="s">
        <v>20</v>
      </c>
      <c r="G3350" s="9">
        <v>108353.66</v>
      </c>
      <c r="H3350" s="9">
        <v>6</v>
      </c>
      <c r="I3350" s="10">
        <v>4</v>
      </c>
      <c r="J3350" s="11">
        <v>650121.97</v>
      </c>
      <c r="K3350" s="9">
        <v>86461.31</v>
      </c>
      <c r="L3350" s="11">
        <v>131354.14000000001</v>
      </c>
      <c r="M3350" s="9" t="s">
        <v>21</v>
      </c>
      <c r="N3350" s="9" t="s">
        <v>22</v>
      </c>
      <c r="O3350" s="9" t="s">
        <v>23</v>
      </c>
      <c r="P3350" s="9">
        <v>1</v>
      </c>
      <c r="Q3350" s="9">
        <v>2025</v>
      </c>
      <c r="R3350" s="11">
        <f>Raw_Data!$G3350*Raw_Data!$H3350</f>
        <v>650121.96</v>
      </c>
      <c r="S3350" s="11">
        <f>Raw_Data!$R3350*Raw_Data!$I3350/100</f>
        <v>26004.878399999998</v>
      </c>
      <c r="T3350" s="11">
        <f>Raw_Data!$R3350-Raw_Data!$S3350</f>
        <v>624117.08159999992</v>
      </c>
      <c r="U3350" s="16">
        <f>Raw_Data!$L3350/Raw_Data!$J3350</f>
        <v>0.20204537926937005</v>
      </c>
    </row>
    <row r="3351" spans="1:21" x14ac:dyDescent="0.3">
      <c r="A3351" s="13" t="s">
        <v>4124</v>
      </c>
      <c r="B3351" s="12">
        <v>45660</v>
      </c>
      <c r="C3351" s="13" t="s">
        <v>34</v>
      </c>
      <c r="D3351" s="13" t="s">
        <v>873</v>
      </c>
      <c r="E3351" s="13" t="s">
        <v>5787</v>
      </c>
      <c r="F3351" s="13" t="s">
        <v>20</v>
      </c>
      <c r="G3351" s="13">
        <v>69246.62</v>
      </c>
      <c r="H3351" s="13">
        <v>6</v>
      </c>
      <c r="I3351" s="14">
        <v>0.15</v>
      </c>
      <c r="J3351" s="15">
        <v>415479.73</v>
      </c>
      <c r="K3351" s="13">
        <v>53836.27</v>
      </c>
      <c r="L3351" s="15">
        <v>92462.1</v>
      </c>
      <c r="M3351" s="13" t="s">
        <v>21</v>
      </c>
      <c r="N3351" s="13" t="s">
        <v>58</v>
      </c>
      <c r="O3351" s="13" t="s">
        <v>23</v>
      </c>
      <c r="P3351" s="13">
        <v>1</v>
      </c>
      <c r="Q3351" s="13">
        <v>2025</v>
      </c>
      <c r="R3351" s="15">
        <f>Raw_Data!$G3351*Raw_Data!$H3351</f>
        <v>415479.72</v>
      </c>
      <c r="S3351" s="15">
        <f>Raw_Data!$R3351*Raw_Data!$I3351/100</f>
        <v>623.21957999999995</v>
      </c>
      <c r="T3351" s="15">
        <f>Raw_Data!$R3351-Raw_Data!$S3351</f>
        <v>414856.50042</v>
      </c>
      <c r="U3351" s="17">
        <f>Raw_Data!$L3351/Raw_Data!$J3351</f>
        <v>0.22254298663378838</v>
      </c>
    </row>
    <row r="3352" spans="1:21" x14ac:dyDescent="0.3">
      <c r="A3352" s="9" t="s">
        <v>4125</v>
      </c>
      <c r="B3352" s="8">
        <v>45660</v>
      </c>
      <c r="C3352" s="9" t="s">
        <v>40</v>
      </c>
      <c r="D3352" s="9" t="s">
        <v>1010</v>
      </c>
      <c r="E3352" s="9" t="s">
        <v>5789</v>
      </c>
      <c r="F3352" s="9" t="s">
        <v>27</v>
      </c>
      <c r="G3352" s="9">
        <v>95531.62</v>
      </c>
      <c r="H3352" s="9">
        <v>1</v>
      </c>
      <c r="I3352" s="10">
        <v>6.37</v>
      </c>
      <c r="J3352" s="11">
        <v>95531.62</v>
      </c>
      <c r="K3352" s="9">
        <v>71293.89</v>
      </c>
      <c r="L3352" s="11">
        <v>24237.73</v>
      </c>
      <c r="M3352" s="9" t="s">
        <v>21</v>
      </c>
      <c r="N3352" s="9" t="s">
        <v>22</v>
      </c>
      <c r="O3352" s="9" t="s">
        <v>29</v>
      </c>
      <c r="P3352" s="9">
        <v>1</v>
      </c>
      <c r="Q3352" s="9">
        <v>2025</v>
      </c>
      <c r="R3352" s="11">
        <f>Raw_Data!$G3352*Raw_Data!$H3352</f>
        <v>95531.62</v>
      </c>
      <c r="S3352" s="11">
        <f>Raw_Data!$R3352*Raw_Data!$I3352/100</f>
        <v>6085.3641939999998</v>
      </c>
      <c r="T3352" s="11">
        <f>Raw_Data!$R3352-Raw_Data!$S3352</f>
        <v>89446.255806000001</v>
      </c>
      <c r="U3352" s="16">
        <f>Raw_Data!$L3352/Raw_Data!$J3352</f>
        <v>0.25371421525145288</v>
      </c>
    </row>
    <row r="3353" spans="1:21" x14ac:dyDescent="0.3">
      <c r="A3353" s="13" t="s">
        <v>4126</v>
      </c>
      <c r="B3353" s="12">
        <v>45661</v>
      </c>
      <c r="C3353" s="13" t="s">
        <v>18</v>
      </c>
      <c r="D3353" s="13" t="s">
        <v>2355</v>
      </c>
      <c r="E3353" s="13" t="s">
        <v>5786</v>
      </c>
      <c r="F3353" s="13" t="s">
        <v>27</v>
      </c>
      <c r="G3353" s="13">
        <v>65281.61</v>
      </c>
      <c r="H3353" s="13">
        <v>64</v>
      </c>
      <c r="I3353" s="14">
        <v>0.46</v>
      </c>
      <c r="J3353" s="15">
        <v>4178023.12</v>
      </c>
      <c r="K3353" s="13">
        <v>48993.47</v>
      </c>
      <c r="L3353" s="15">
        <v>1042440.98</v>
      </c>
      <c r="M3353" s="13" t="s">
        <v>36</v>
      </c>
      <c r="N3353" s="13" t="s">
        <v>28</v>
      </c>
      <c r="O3353" s="13" t="s">
        <v>23</v>
      </c>
      <c r="P3353" s="13">
        <v>1</v>
      </c>
      <c r="Q3353" s="13">
        <v>2025</v>
      </c>
      <c r="R3353" s="15">
        <f>Raw_Data!$G3353*Raw_Data!$H3353</f>
        <v>4178023.04</v>
      </c>
      <c r="S3353" s="15">
        <f>Raw_Data!$R3353*Raw_Data!$I3353/100</f>
        <v>19218.905984000001</v>
      </c>
      <c r="T3353" s="15">
        <f>Raw_Data!$R3353-Raw_Data!$S3353</f>
        <v>4158804.1340160002</v>
      </c>
      <c r="U3353" s="17">
        <f>Raw_Data!$L3353/Raw_Data!$J3353</f>
        <v>0.24950579497989947</v>
      </c>
    </row>
    <row r="3354" spans="1:21" x14ac:dyDescent="0.3">
      <c r="A3354" s="9" t="s">
        <v>4127</v>
      </c>
      <c r="B3354" s="8">
        <v>45661</v>
      </c>
      <c r="C3354" s="9" t="s">
        <v>47</v>
      </c>
      <c r="D3354" s="9" t="s">
        <v>3726</v>
      </c>
      <c r="E3354" s="9" t="s">
        <v>5786</v>
      </c>
      <c r="F3354" s="9" t="s">
        <v>55</v>
      </c>
      <c r="G3354" s="9">
        <v>51213.35</v>
      </c>
      <c r="H3354" s="9">
        <v>7</v>
      </c>
      <c r="I3354" s="10">
        <v>6.07</v>
      </c>
      <c r="J3354" s="11">
        <v>358493.42</v>
      </c>
      <c r="K3354" s="9">
        <v>36245.79</v>
      </c>
      <c r="L3354" s="11">
        <v>104772.92</v>
      </c>
      <c r="M3354" s="9" t="s">
        <v>21</v>
      </c>
      <c r="N3354" s="9" t="s">
        <v>28</v>
      </c>
      <c r="O3354" s="9" t="s">
        <v>29</v>
      </c>
      <c r="P3354" s="9">
        <v>1</v>
      </c>
      <c r="Q3354" s="9">
        <v>2025</v>
      </c>
      <c r="R3354" s="11">
        <f>Raw_Data!$G3354*Raw_Data!$H3354</f>
        <v>358493.45</v>
      </c>
      <c r="S3354" s="11">
        <f>Raw_Data!$R3354*Raw_Data!$I3354/100</f>
        <v>21760.552414999998</v>
      </c>
      <c r="T3354" s="11">
        <f>Raw_Data!$R3354-Raw_Data!$S3354</f>
        <v>336732.89758500003</v>
      </c>
      <c r="U3354" s="16">
        <f>Raw_Data!$L3354/Raw_Data!$J3354</f>
        <v>0.292258976468801</v>
      </c>
    </row>
    <row r="3355" spans="1:21" x14ac:dyDescent="0.3">
      <c r="A3355" s="13" t="s">
        <v>4128</v>
      </c>
      <c r="B3355" s="12">
        <v>45661</v>
      </c>
      <c r="C3355" s="13" t="s">
        <v>18</v>
      </c>
      <c r="D3355" s="13" t="s">
        <v>1496</v>
      </c>
      <c r="E3355" s="13" t="s">
        <v>5790</v>
      </c>
      <c r="F3355" s="13" t="s">
        <v>27</v>
      </c>
      <c r="G3355" s="13">
        <v>52350.89</v>
      </c>
      <c r="H3355" s="13">
        <v>3</v>
      </c>
      <c r="I3355" s="14">
        <v>16.18</v>
      </c>
      <c r="J3355" s="15">
        <v>157052.67000000001</v>
      </c>
      <c r="K3355" s="13">
        <v>41194.65</v>
      </c>
      <c r="L3355" s="15">
        <v>33468.71</v>
      </c>
      <c r="M3355" s="13" t="s">
        <v>21</v>
      </c>
      <c r="N3355" s="13" t="s">
        <v>22</v>
      </c>
      <c r="O3355" s="13" t="s">
        <v>29</v>
      </c>
      <c r="P3355" s="13">
        <v>1</v>
      </c>
      <c r="Q3355" s="13">
        <v>2025</v>
      </c>
      <c r="R3355" s="15">
        <f>Raw_Data!$G3355*Raw_Data!$H3355</f>
        <v>157052.66999999998</v>
      </c>
      <c r="S3355" s="15">
        <f>Raw_Data!$R3355*Raw_Data!$I3355/100</f>
        <v>25411.122005999998</v>
      </c>
      <c r="T3355" s="15">
        <f>Raw_Data!$R3355-Raw_Data!$S3355</f>
        <v>131641.54799399999</v>
      </c>
      <c r="U3355" s="17">
        <f>Raw_Data!$L3355/Raw_Data!$J3355</f>
        <v>0.21310500483691233</v>
      </c>
    </row>
    <row r="3356" spans="1:21" x14ac:dyDescent="0.3">
      <c r="A3356" s="9" t="s">
        <v>4129</v>
      </c>
      <c r="B3356" s="8">
        <v>45662</v>
      </c>
      <c r="C3356" s="9" t="s">
        <v>47</v>
      </c>
      <c r="D3356" s="9" t="s">
        <v>2278</v>
      </c>
      <c r="E3356" s="9" t="s">
        <v>5786</v>
      </c>
      <c r="F3356" s="9" t="s">
        <v>32</v>
      </c>
      <c r="G3356" s="9">
        <v>30452.59</v>
      </c>
      <c r="H3356" s="9">
        <v>6</v>
      </c>
      <c r="I3356" s="10">
        <v>14.61</v>
      </c>
      <c r="J3356" s="11">
        <v>182715.51</v>
      </c>
      <c r="K3356" s="9">
        <v>26177.73</v>
      </c>
      <c r="L3356" s="11">
        <v>25649.16</v>
      </c>
      <c r="M3356" s="9" t="s">
        <v>21</v>
      </c>
      <c r="N3356" s="9" t="s">
        <v>22</v>
      </c>
      <c r="O3356" s="9" t="s">
        <v>29</v>
      </c>
      <c r="P3356" s="9">
        <v>1</v>
      </c>
      <c r="Q3356" s="9">
        <v>2025</v>
      </c>
      <c r="R3356" s="11">
        <f>Raw_Data!$G3356*Raw_Data!$H3356</f>
        <v>182715.54</v>
      </c>
      <c r="S3356" s="11">
        <f>Raw_Data!$R3356*Raw_Data!$I3356/100</f>
        <v>26694.740394</v>
      </c>
      <c r="T3356" s="11">
        <f>Raw_Data!$R3356-Raw_Data!$S3356</f>
        <v>156020.79960600002</v>
      </c>
      <c r="U3356" s="16">
        <f>Raw_Data!$L3356/Raw_Data!$J3356</f>
        <v>0.14037757385785146</v>
      </c>
    </row>
    <row r="3357" spans="1:21" x14ac:dyDescent="0.3">
      <c r="A3357" s="13" t="s">
        <v>4130</v>
      </c>
      <c r="B3357" s="12">
        <v>45662</v>
      </c>
      <c r="C3357" s="13" t="s">
        <v>40</v>
      </c>
      <c r="D3357" s="13" t="s">
        <v>695</v>
      </c>
      <c r="E3357" s="13" t="s">
        <v>5788</v>
      </c>
      <c r="F3357" s="13" t="s">
        <v>20</v>
      </c>
      <c r="G3357" s="13">
        <v>104929.09</v>
      </c>
      <c r="H3357" s="13">
        <v>35</v>
      </c>
      <c r="I3357" s="14">
        <v>4</v>
      </c>
      <c r="J3357" s="15">
        <v>3672518.31</v>
      </c>
      <c r="K3357" s="13">
        <v>85617.54</v>
      </c>
      <c r="L3357" s="15">
        <v>675904.54</v>
      </c>
      <c r="M3357" s="13" t="s">
        <v>36</v>
      </c>
      <c r="N3357" s="13" t="s">
        <v>28</v>
      </c>
      <c r="O3357" s="13" t="s">
        <v>23</v>
      </c>
      <c r="P3357" s="13">
        <v>1</v>
      </c>
      <c r="Q3357" s="13">
        <v>2025</v>
      </c>
      <c r="R3357" s="15">
        <f>Raw_Data!$G3357*Raw_Data!$H3357</f>
        <v>3672518.15</v>
      </c>
      <c r="S3357" s="15">
        <f>Raw_Data!$R3357*Raw_Data!$I3357/100</f>
        <v>146900.726</v>
      </c>
      <c r="T3357" s="15">
        <f>Raw_Data!$R3357-Raw_Data!$S3357</f>
        <v>3525617.4240000001</v>
      </c>
      <c r="U3357" s="17">
        <f>Raw_Data!$L3357/Raw_Data!$J3357</f>
        <v>0.18404388567908869</v>
      </c>
    </row>
    <row r="3358" spans="1:21" x14ac:dyDescent="0.3">
      <c r="A3358" s="9" t="s">
        <v>4131</v>
      </c>
      <c r="B3358" s="8">
        <v>45662</v>
      </c>
      <c r="C3358" s="9" t="s">
        <v>47</v>
      </c>
      <c r="D3358" s="9" t="s">
        <v>1078</v>
      </c>
      <c r="E3358" s="9" t="s">
        <v>5787</v>
      </c>
      <c r="F3358" s="9" t="s">
        <v>42</v>
      </c>
      <c r="G3358" s="9">
        <v>45133.99</v>
      </c>
      <c r="H3358" s="9">
        <v>6</v>
      </c>
      <c r="I3358" s="10">
        <v>16.38</v>
      </c>
      <c r="J3358" s="11">
        <v>270803.92</v>
      </c>
      <c r="K3358" s="9">
        <v>33291.089999999997</v>
      </c>
      <c r="L3358" s="11">
        <v>71057.38</v>
      </c>
      <c r="M3358" s="9" t="s">
        <v>21</v>
      </c>
      <c r="N3358" s="9" t="s">
        <v>22</v>
      </c>
      <c r="O3358" s="9" t="s">
        <v>29</v>
      </c>
      <c r="P3358" s="9">
        <v>1</v>
      </c>
      <c r="Q3358" s="9">
        <v>2025</v>
      </c>
      <c r="R3358" s="11">
        <f>Raw_Data!$G3358*Raw_Data!$H3358</f>
        <v>270803.94</v>
      </c>
      <c r="S3358" s="11">
        <f>Raw_Data!$R3358*Raw_Data!$I3358/100</f>
        <v>44357.685372</v>
      </c>
      <c r="T3358" s="11">
        <f>Raw_Data!$R3358-Raw_Data!$S3358</f>
        <v>226446.254628</v>
      </c>
      <c r="U3358" s="16">
        <f>Raw_Data!$L3358/Raw_Data!$J3358</f>
        <v>0.26239420758754162</v>
      </c>
    </row>
    <row r="3359" spans="1:21" x14ac:dyDescent="0.3">
      <c r="A3359" s="13" t="s">
        <v>4132</v>
      </c>
      <c r="B3359" s="12">
        <v>45662</v>
      </c>
      <c r="C3359" s="13" t="s">
        <v>34</v>
      </c>
      <c r="D3359" s="13" t="s">
        <v>1129</v>
      </c>
      <c r="E3359" s="13" t="s">
        <v>5790</v>
      </c>
      <c r="F3359" s="13" t="s">
        <v>20</v>
      </c>
      <c r="G3359" s="13">
        <v>65175.3</v>
      </c>
      <c r="H3359" s="13">
        <v>8</v>
      </c>
      <c r="I3359" s="14">
        <v>3.02</v>
      </c>
      <c r="J3359" s="15">
        <v>521402.37</v>
      </c>
      <c r="K3359" s="13">
        <v>53681.18</v>
      </c>
      <c r="L3359" s="15">
        <v>91952.91</v>
      </c>
      <c r="M3359" s="13" t="s">
        <v>21</v>
      </c>
      <c r="N3359" s="13" t="s">
        <v>22</v>
      </c>
      <c r="O3359" s="13" t="s">
        <v>23</v>
      </c>
      <c r="P3359" s="13">
        <v>1</v>
      </c>
      <c r="Q3359" s="13">
        <v>2025</v>
      </c>
      <c r="R3359" s="15">
        <f>Raw_Data!$G3359*Raw_Data!$H3359</f>
        <v>521402.4</v>
      </c>
      <c r="S3359" s="15">
        <f>Raw_Data!$R3359*Raw_Data!$I3359/100</f>
        <v>15746.352480000001</v>
      </c>
      <c r="T3359" s="15">
        <f>Raw_Data!$R3359-Raw_Data!$S3359</f>
        <v>505656.04752000002</v>
      </c>
      <c r="U3359" s="17">
        <f>Raw_Data!$L3359/Raw_Data!$J3359</f>
        <v>0.17635690838919663</v>
      </c>
    </row>
    <row r="3360" spans="1:21" x14ac:dyDescent="0.3">
      <c r="A3360" s="9" t="s">
        <v>4133</v>
      </c>
      <c r="B3360" s="8">
        <v>45662</v>
      </c>
      <c r="C3360" s="9" t="s">
        <v>18</v>
      </c>
      <c r="D3360" s="9" t="s">
        <v>124</v>
      </c>
      <c r="E3360" s="9" t="s">
        <v>5785</v>
      </c>
      <c r="F3360" s="9" t="s">
        <v>27</v>
      </c>
      <c r="G3360" s="9">
        <v>65425.04</v>
      </c>
      <c r="H3360" s="9">
        <v>4</v>
      </c>
      <c r="I3360" s="10">
        <v>1.1299999999999999</v>
      </c>
      <c r="J3360" s="11">
        <v>261700.14</v>
      </c>
      <c r="K3360" s="9">
        <v>47789.43</v>
      </c>
      <c r="L3360" s="11">
        <v>70542.429999999993</v>
      </c>
      <c r="M3360" s="9" t="s">
        <v>21</v>
      </c>
      <c r="N3360" s="9" t="s">
        <v>28</v>
      </c>
      <c r="O3360" s="9" t="s">
        <v>23</v>
      </c>
      <c r="P3360" s="9">
        <v>1</v>
      </c>
      <c r="Q3360" s="9">
        <v>2025</v>
      </c>
      <c r="R3360" s="11">
        <f>Raw_Data!$G3360*Raw_Data!$H3360</f>
        <v>261700.16</v>
      </c>
      <c r="S3360" s="11">
        <f>Raw_Data!$R3360*Raw_Data!$I3360/100</f>
        <v>2957.2118079999996</v>
      </c>
      <c r="T3360" s="11">
        <f>Raw_Data!$R3360-Raw_Data!$S3360</f>
        <v>258742.94819200001</v>
      </c>
      <c r="U3360" s="16">
        <f>Raw_Data!$L3360/Raw_Data!$J3360</f>
        <v>0.26955442209545621</v>
      </c>
    </row>
    <row r="3361" spans="1:21" x14ac:dyDescent="0.3">
      <c r="A3361" s="13" t="s">
        <v>4134</v>
      </c>
      <c r="B3361" s="12">
        <v>45663</v>
      </c>
      <c r="C3361" s="13" t="s">
        <v>40</v>
      </c>
      <c r="D3361" s="13" t="s">
        <v>344</v>
      </c>
      <c r="E3361" s="13" t="s">
        <v>5787</v>
      </c>
      <c r="F3361" s="13" t="s">
        <v>20</v>
      </c>
      <c r="G3361" s="13">
        <v>86680.4</v>
      </c>
      <c r="H3361" s="13">
        <v>5</v>
      </c>
      <c r="I3361" s="14">
        <v>4</v>
      </c>
      <c r="J3361" s="15">
        <v>433401.98</v>
      </c>
      <c r="K3361" s="13">
        <v>69015.86</v>
      </c>
      <c r="L3361" s="15">
        <v>88322.66</v>
      </c>
      <c r="M3361" s="13" t="s">
        <v>21</v>
      </c>
      <c r="N3361" s="13" t="s">
        <v>22</v>
      </c>
      <c r="O3361" s="13" t="s">
        <v>23</v>
      </c>
      <c r="P3361" s="13">
        <v>1</v>
      </c>
      <c r="Q3361" s="13">
        <v>2025</v>
      </c>
      <c r="R3361" s="15">
        <f>Raw_Data!$G3361*Raw_Data!$H3361</f>
        <v>433402</v>
      </c>
      <c r="S3361" s="15">
        <f>Raw_Data!$R3361*Raw_Data!$I3361/100</f>
        <v>17336.080000000002</v>
      </c>
      <c r="T3361" s="15">
        <f>Raw_Data!$R3361-Raw_Data!$S3361</f>
        <v>416065.92</v>
      </c>
      <c r="U3361" s="17">
        <f>Raw_Data!$L3361/Raw_Data!$J3361</f>
        <v>0.20378923972613139</v>
      </c>
    </row>
    <row r="3362" spans="1:21" x14ac:dyDescent="0.3">
      <c r="A3362" s="9" t="s">
        <v>4135</v>
      </c>
      <c r="B3362" s="8">
        <v>45663</v>
      </c>
      <c r="C3362" s="9" t="s">
        <v>47</v>
      </c>
      <c r="D3362" s="9" t="s">
        <v>804</v>
      </c>
      <c r="E3362" s="9" t="s">
        <v>5785</v>
      </c>
      <c r="F3362" s="9" t="s">
        <v>42</v>
      </c>
      <c r="G3362" s="9">
        <v>61973.86</v>
      </c>
      <c r="H3362" s="9">
        <v>109</v>
      </c>
      <c r="I3362" s="10">
        <v>2.72</v>
      </c>
      <c r="J3362" s="11">
        <v>6755151.25</v>
      </c>
      <c r="K3362" s="9">
        <v>46274.55</v>
      </c>
      <c r="L3362" s="11">
        <v>1711225.58</v>
      </c>
      <c r="M3362" s="9" t="s">
        <v>36</v>
      </c>
      <c r="N3362" s="9" t="s">
        <v>28</v>
      </c>
      <c r="O3362" s="9" t="s">
        <v>23</v>
      </c>
      <c r="P3362" s="9">
        <v>1</v>
      </c>
      <c r="Q3362" s="9">
        <v>2025</v>
      </c>
      <c r="R3362" s="11">
        <f>Raw_Data!$G3362*Raw_Data!$H3362</f>
        <v>6755150.7400000002</v>
      </c>
      <c r="S3362" s="11">
        <f>Raw_Data!$R3362*Raw_Data!$I3362/100</f>
        <v>183740.10012800002</v>
      </c>
      <c r="T3362" s="11">
        <f>Raw_Data!$R3362-Raw_Data!$S3362</f>
        <v>6571410.6398720006</v>
      </c>
      <c r="U3362" s="16">
        <f>Raw_Data!$L3362/Raw_Data!$J3362</f>
        <v>0.25332157884695772</v>
      </c>
    </row>
    <row r="3363" spans="1:21" x14ac:dyDescent="0.3">
      <c r="A3363" s="13" t="s">
        <v>4136</v>
      </c>
      <c r="B3363" s="12">
        <v>45663</v>
      </c>
      <c r="C3363" s="13" t="s">
        <v>40</v>
      </c>
      <c r="D3363" s="13" t="s">
        <v>1229</v>
      </c>
      <c r="E3363" s="13" t="s">
        <v>5789</v>
      </c>
      <c r="F3363" s="13" t="s">
        <v>27</v>
      </c>
      <c r="G3363" s="13">
        <v>82209.05</v>
      </c>
      <c r="H3363" s="13">
        <v>57</v>
      </c>
      <c r="I3363" s="14">
        <v>19.690000000000001</v>
      </c>
      <c r="J3363" s="15">
        <v>4685915.84</v>
      </c>
      <c r="K3363" s="13">
        <v>60562.89</v>
      </c>
      <c r="L3363" s="15">
        <v>1233831.29</v>
      </c>
      <c r="M3363" s="13" t="s">
        <v>36</v>
      </c>
      <c r="N3363" s="13" t="s">
        <v>58</v>
      </c>
      <c r="O3363" s="13" t="s">
        <v>29</v>
      </c>
      <c r="P3363" s="13">
        <v>1</v>
      </c>
      <c r="Q3363" s="13">
        <v>2025</v>
      </c>
      <c r="R3363" s="15">
        <f>Raw_Data!$G3363*Raw_Data!$H3363</f>
        <v>4685915.8500000006</v>
      </c>
      <c r="S3363" s="15">
        <f>Raw_Data!$R3363*Raw_Data!$I3363/100</f>
        <v>922656.83086500014</v>
      </c>
      <c r="T3363" s="15">
        <f>Raw_Data!$R3363-Raw_Data!$S3363</f>
        <v>3763259.0191350002</v>
      </c>
      <c r="U3363" s="17">
        <f>Raw_Data!$L3363/Raw_Data!$J3363</f>
        <v>0.2633063273283201</v>
      </c>
    </row>
    <row r="3364" spans="1:21" x14ac:dyDescent="0.3">
      <c r="A3364" s="9" t="s">
        <v>4137</v>
      </c>
      <c r="B3364" s="8">
        <v>45663</v>
      </c>
      <c r="C3364" s="9" t="s">
        <v>34</v>
      </c>
      <c r="D3364" s="9" t="s">
        <v>1018</v>
      </c>
      <c r="E3364" s="9" t="s">
        <v>5786</v>
      </c>
      <c r="F3364" s="9" t="s">
        <v>20</v>
      </c>
      <c r="G3364" s="9">
        <v>64908.51</v>
      </c>
      <c r="H3364" s="9">
        <v>5</v>
      </c>
      <c r="I3364" s="10">
        <v>4</v>
      </c>
      <c r="J3364" s="11">
        <v>324542.56</v>
      </c>
      <c r="K3364" s="9">
        <v>50975.5</v>
      </c>
      <c r="L3364" s="11">
        <v>69665.039999999994</v>
      </c>
      <c r="M3364" s="9" t="s">
        <v>21</v>
      </c>
      <c r="N3364" s="9" t="s">
        <v>22</v>
      </c>
      <c r="O3364" s="9" t="s">
        <v>23</v>
      </c>
      <c r="P3364" s="9">
        <v>1</v>
      </c>
      <c r="Q3364" s="9">
        <v>2025</v>
      </c>
      <c r="R3364" s="11">
        <f>Raw_Data!$G3364*Raw_Data!$H3364</f>
        <v>324542.55</v>
      </c>
      <c r="S3364" s="11">
        <f>Raw_Data!$R3364*Raw_Data!$I3364/100</f>
        <v>12981.701999999999</v>
      </c>
      <c r="T3364" s="11">
        <f>Raw_Data!$R3364-Raw_Data!$S3364</f>
        <v>311560.848</v>
      </c>
      <c r="U3364" s="16">
        <f>Raw_Data!$L3364/Raw_Data!$J3364</f>
        <v>0.21465609934179355</v>
      </c>
    </row>
    <row r="3365" spans="1:21" x14ac:dyDescent="0.3">
      <c r="A3365" s="13" t="s">
        <v>4138</v>
      </c>
      <c r="B3365" s="12">
        <v>45663</v>
      </c>
      <c r="C3365" s="13" t="s">
        <v>18</v>
      </c>
      <c r="D3365" s="13" t="s">
        <v>1960</v>
      </c>
      <c r="E3365" s="13" t="s">
        <v>5790</v>
      </c>
      <c r="F3365" s="13" t="s">
        <v>55</v>
      </c>
      <c r="G3365" s="13">
        <v>65817.179999999993</v>
      </c>
      <c r="H3365" s="13">
        <v>7</v>
      </c>
      <c r="I3365" s="14">
        <v>4.75</v>
      </c>
      <c r="J3365" s="15">
        <v>460720.28</v>
      </c>
      <c r="K3365" s="13">
        <v>47163.97</v>
      </c>
      <c r="L3365" s="15">
        <v>130572.5</v>
      </c>
      <c r="M3365" s="13" t="s">
        <v>21</v>
      </c>
      <c r="N3365" s="13" t="s">
        <v>22</v>
      </c>
      <c r="O3365" s="13" t="s">
        <v>23</v>
      </c>
      <c r="P3365" s="13">
        <v>1</v>
      </c>
      <c r="Q3365" s="13">
        <v>2025</v>
      </c>
      <c r="R3365" s="15">
        <f>Raw_Data!$G3365*Raw_Data!$H3365</f>
        <v>460720.25999999995</v>
      </c>
      <c r="S3365" s="15">
        <f>Raw_Data!$R3365*Raw_Data!$I3365/100</f>
        <v>21884.212349999998</v>
      </c>
      <c r="T3365" s="15">
        <f>Raw_Data!$R3365-Raw_Data!$S3365</f>
        <v>438836.04764999996</v>
      </c>
      <c r="U3365" s="17">
        <f>Raw_Data!$L3365/Raw_Data!$J3365</f>
        <v>0.28340949089543005</v>
      </c>
    </row>
    <row r="3366" spans="1:21" x14ac:dyDescent="0.3">
      <c r="A3366" s="9" t="s">
        <v>4139</v>
      </c>
      <c r="B3366" s="8">
        <v>45663</v>
      </c>
      <c r="C3366" s="9" t="s">
        <v>18</v>
      </c>
      <c r="D3366" s="9" t="s">
        <v>105</v>
      </c>
      <c r="E3366" s="9" t="s">
        <v>5788</v>
      </c>
      <c r="F3366" s="9" t="s">
        <v>20</v>
      </c>
      <c r="G3366" s="9">
        <v>63428.31</v>
      </c>
      <c r="H3366" s="9">
        <v>49</v>
      </c>
      <c r="I3366" s="10">
        <v>12.39</v>
      </c>
      <c r="J3366" s="11">
        <v>3107986.98</v>
      </c>
      <c r="K3366" s="9">
        <v>52438.1</v>
      </c>
      <c r="L3366" s="11">
        <v>538520.27</v>
      </c>
      <c r="M3366" s="9" t="s">
        <v>36</v>
      </c>
      <c r="N3366" s="9" t="s">
        <v>22</v>
      </c>
      <c r="O3366" s="9" t="s">
        <v>29</v>
      </c>
      <c r="P3366" s="9">
        <v>1</v>
      </c>
      <c r="Q3366" s="9">
        <v>2025</v>
      </c>
      <c r="R3366" s="11">
        <f>Raw_Data!$G3366*Raw_Data!$H3366</f>
        <v>3107987.19</v>
      </c>
      <c r="S3366" s="11">
        <f>Raw_Data!$R3366*Raw_Data!$I3366/100</f>
        <v>385079.61284100002</v>
      </c>
      <c r="T3366" s="11">
        <f>Raw_Data!$R3366-Raw_Data!$S3366</f>
        <v>2722907.5771590001</v>
      </c>
      <c r="U3366" s="16">
        <f>Raw_Data!$L3366/Raw_Data!$J3366</f>
        <v>0.17326979600152637</v>
      </c>
    </row>
    <row r="3367" spans="1:21" x14ac:dyDescent="0.3">
      <c r="A3367" s="13" t="s">
        <v>4140</v>
      </c>
      <c r="B3367" s="12">
        <v>45663</v>
      </c>
      <c r="C3367" s="13" t="s">
        <v>47</v>
      </c>
      <c r="D3367" s="13" t="s">
        <v>502</v>
      </c>
      <c r="E3367" s="13" t="s">
        <v>5786</v>
      </c>
      <c r="F3367" s="13" t="s">
        <v>42</v>
      </c>
      <c r="G3367" s="13">
        <v>54349.91</v>
      </c>
      <c r="H3367" s="13">
        <v>9</v>
      </c>
      <c r="I3367" s="14">
        <v>4.83</v>
      </c>
      <c r="J3367" s="15">
        <v>489149.22</v>
      </c>
      <c r="K3367" s="13">
        <v>41147.96</v>
      </c>
      <c r="L3367" s="15">
        <v>118817.59</v>
      </c>
      <c r="M3367" s="13" t="s">
        <v>21</v>
      </c>
      <c r="N3367" s="13" t="s">
        <v>28</v>
      </c>
      <c r="O3367" s="13" t="s">
        <v>23</v>
      </c>
      <c r="P3367" s="13">
        <v>1</v>
      </c>
      <c r="Q3367" s="13">
        <v>2025</v>
      </c>
      <c r="R3367" s="15">
        <f>Raw_Data!$G3367*Raw_Data!$H3367</f>
        <v>489149.19000000006</v>
      </c>
      <c r="S3367" s="15">
        <f>Raw_Data!$R3367*Raw_Data!$I3367/100</f>
        <v>23625.905877000005</v>
      </c>
      <c r="T3367" s="15">
        <f>Raw_Data!$R3367-Raw_Data!$S3367</f>
        <v>465523.28412300005</v>
      </c>
      <c r="U3367" s="17">
        <f>Raw_Data!$L3367/Raw_Data!$J3367</f>
        <v>0.24290663286757364</v>
      </c>
    </row>
    <row r="3368" spans="1:21" x14ac:dyDescent="0.3">
      <c r="A3368" s="9" t="s">
        <v>4141</v>
      </c>
      <c r="B3368" s="8">
        <v>45663</v>
      </c>
      <c r="C3368" s="9" t="s">
        <v>47</v>
      </c>
      <c r="D3368" s="9" t="s">
        <v>1663</v>
      </c>
      <c r="E3368" s="9" t="s">
        <v>5787</v>
      </c>
      <c r="F3368" s="9" t="s">
        <v>20</v>
      </c>
      <c r="G3368" s="9">
        <v>52130.67</v>
      </c>
      <c r="H3368" s="9">
        <v>2</v>
      </c>
      <c r="I3368" s="10">
        <v>9</v>
      </c>
      <c r="J3368" s="11">
        <v>104261.35</v>
      </c>
      <c r="K3368" s="9">
        <v>41132.01</v>
      </c>
      <c r="L3368" s="11">
        <v>21997.32</v>
      </c>
      <c r="M3368" s="9" t="s">
        <v>21</v>
      </c>
      <c r="N3368" s="9" t="s">
        <v>45</v>
      </c>
      <c r="O3368" s="9" t="s">
        <v>29</v>
      </c>
      <c r="P3368" s="9">
        <v>1</v>
      </c>
      <c r="Q3368" s="9">
        <v>2025</v>
      </c>
      <c r="R3368" s="11">
        <f>Raw_Data!$G3368*Raw_Data!$H3368</f>
        <v>104261.34</v>
      </c>
      <c r="S3368" s="11">
        <f>Raw_Data!$R3368*Raw_Data!$I3368/100</f>
        <v>9383.5205999999998</v>
      </c>
      <c r="T3368" s="11">
        <f>Raw_Data!$R3368-Raw_Data!$S3368</f>
        <v>94877.819399999993</v>
      </c>
      <c r="U3368" s="16">
        <f>Raw_Data!$L3368/Raw_Data!$J3368</f>
        <v>0.21098249734920946</v>
      </c>
    </row>
    <row r="3369" spans="1:21" x14ac:dyDescent="0.3">
      <c r="A3369" s="13" t="s">
        <v>4142</v>
      </c>
      <c r="B3369" s="12">
        <v>45664</v>
      </c>
      <c r="C3369" s="13" t="s">
        <v>25</v>
      </c>
      <c r="D3369" s="13" t="s">
        <v>2410</v>
      </c>
      <c r="E3369" s="13" t="s">
        <v>5790</v>
      </c>
      <c r="F3369" s="13" t="s">
        <v>32</v>
      </c>
      <c r="G3369" s="13">
        <v>109276.78</v>
      </c>
      <c r="H3369" s="13">
        <v>2</v>
      </c>
      <c r="I3369" s="14">
        <v>0.68</v>
      </c>
      <c r="J3369" s="15">
        <v>218553.55</v>
      </c>
      <c r="K3369" s="13">
        <v>91195.31</v>
      </c>
      <c r="L3369" s="15">
        <v>36162.93</v>
      </c>
      <c r="M3369" s="13" t="s">
        <v>21</v>
      </c>
      <c r="N3369" s="13" t="s">
        <v>28</v>
      </c>
      <c r="O3369" s="13" t="s">
        <v>23</v>
      </c>
      <c r="P3369" s="13">
        <v>1</v>
      </c>
      <c r="Q3369" s="13">
        <v>2025</v>
      </c>
      <c r="R3369" s="15">
        <f>Raw_Data!$G3369*Raw_Data!$H3369</f>
        <v>218553.56</v>
      </c>
      <c r="S3369" s="15">
        <f>Raw_Data!$R3369*Raw_Data!$I3369/100</f>
        <v>1486.1642080000001</v>
      </c>
      <c r="T3369" s="15">
        <f>Raw_Data!$R3369-Raw_Data!$S3369</f>
        <v>217067.395792</v>
      </c>
      <c r="U3369" s="17">
        <f>Raw_Data!$L3369/Raw_Data!$J3369</f>
        <v>0.16546484831749475</v>
      </c>
    </row>
    <row r="3370" spans="1:21" x14ac:dyDescent="0.3">
      <c r="A3370" s="9" t="s">
        <v>4143</v>
      </c>
      <c r="B3370" s="8">
        <v>45665</v>
      </c>
      <c r="C3370" s="9" t="s">
        <v>18</v>
      </c>
      <c r="D3370" s="9" t="s">
        <v>663</v>
      </c>
      <c r="E3370" s="9" t="s">
        <v>5789</v>
      </c>
      <c r="F3370" s="9" t="s">
        <v>32</v>
      </c>
      <c r="G3370" s="9">
        <v>63610.82</v>
      </c>
      <c r="H3370" s="9">
        <v>33</v>
      </c>
      <c r="I3370" s="10">
        <v>4.38</v>
      </c>
      <c r="J3370" s="11">
        <v>2099157.1</v>
      </c>
      <c r="K3370" s="9">
        <v>52191.360000000001</v>
      </c>
      <c r="L3370" s="11">
        <v>376842.32</v>
      </c>
      <c r="M3370" s="9" t="s">
        <v>36</v>
      </c>
      <c r="N3370" s="9" t="s">
        <v>28</v>
      </c>
      <c r="O3370" s="9" t="s">
        <v>23</v>
      </c>
      <c r="P3370" s="9">
        <v>1</v>
      </c>
      <c r="Q3370" s="9">
        <v>2025</v>
      </c>
      <c r="R3370" s="11">
        <f>Raw_Data!$G3370*Raw_Data!$H3370</f>
        <v>2099157.06</v>
      </c>
      <c r="S3370" s="11">
        <f>Raw_Data!$R3370*Raw_Data!$I3370/100</f>
        <v>91943.079228000002</v>
      </c>
      <c r="T3370" s="11">
        <f>Raw_Data!$R3370-Raw_Data!$S3370</f>
        <v>2007213.980772</v>
      </c>
      <c r="U3370" s="16">
        <f>Raw_Data!$L3370/Raw_Data!$J3370</f>
        <v>0.17952078003118491</v>
      </c>
    </row>
    <row r="3371" spans="1:21" x14ac:dyDescent="0.3">
      <c r="A3371" s="13" t="s">
        <v>4144</v>
      </c>
      <c r="B3371" s="12">
        <v>45665</v>
      </c>
      <c r="C3371" s="13" t="s">
        <v>47</v>
      </c>
      <c r="D3371" s="13" t="s">
        <v>1136</v>
      </c>
      <c r="E3371" s="13" t="s">
        <v>5790</v>
      </c>
      <c r="F3371" s="13" t="s">
        <v>42</v>
      </c>
      <c r="G3371" s="13">
        <v>57873.65</v>
      </c>
      <c r="H3371" s="13">
        <v>7</v>
      </c>
      <c r="I3371" s="14">
        <v>4.1900000000000004</v>
      </c>
      <c r="J3371" s="15">
        <v>405115.55</v>
      </c>
      <c r="K3371" s="13">
        <v>39431.71</v>
      </c>
      <c r="L3371" s="15">
        <v>129093.61</v>
      </c>
      <c r="M3371" s="13" t="s">
        <v>21</v>
      </c>
      <c r="N3371" s="13" t="s">
        <v>22</v>
      </c>
      <c r="O3371" s="13" t="s">
        <v>23</v>
      </c>
      <c r="P3371" s="13">
        <v>1</v>
      </c>
      <c r="Q3371" s="13">
        <v>2025</v>
      </c>
      <c r="R3371" s="15">
        <f>Raw_Data!$G3371*Raw_Data!$H3371</f>
        <v>405115.55</v>
      </c>
      <c r="S3371" s="15">
        <f>Raw_Data!$R3371*Raw_Data!$I3371/100</f>
        <v>16974.341545000003</v>
      </c>
      <c r="T3371" s="15">
        <f>Raw_Data!$R3371-Raw_Data!$S3371</f>
        <v>388141.20845499996</v>
      </c>
      <c r="U3371" s="17">
        <f>Raw_Data!$L3371/Raw_Data!$J3371</f>
        <v>0.31865873822912993</v>
      </c>
    </row>
    <row r="3372" spans="1:21" x14ac:dyDescent="0.3">
      <c r="A3372" s="9" t="s">
        <v>4145</v>
      </c>
      <c r="B3372" s="8">
        <v>45665</v>
      </c>
      <c r="C3372" s="9" t="s">
        <v>18</v>
      </c>
      <c r="D3372" s="9" t="s">
        <v>579</v>
      </c>
      <c r="E3372" s="9" t="s">
        <v>5789</v>
      </c>
      <c r="F3372" s="9" t="s">
        <v>42</v>
      </c>
      <c r="G3372" s="9">
        <v>67867.399999999994</v>
      </c>
      <c r="H3372" s="9">
        <v>11</v>
      </c>
      <c r="I3372" s="10">
        <v>3.06</v>
      </c>
      <c r="J3372" s="11">
        <v>746541.38</v>
      </c>
      <c r="K3372" s="9">
        <v>51165.599999999999</v>
      </c>
      <c r="L3372" s="11">
        <v>183719.8</v>
      </c>
      <c r="M3372" s="9" t="s">
        <v>36</v>
      </c>
      <c r="N3372" s="9" t="s">
        <v>28</v>
      </c>
      <c r="O3372" s="9" t="s">
        <v>23</v>
      </c>
      <c r="P3372" s="9">
        <v>1</v>
      </c>
      <c r="Q3372" s="9">
        <v>2025</v>
      </c>
      <c r="R3372" s="11">
        <f>Raw_Data!$G3372*Raw_Data!$H3372</f>
        <v>746541.39999999991</v>
      </c>
      <c r="S3372" s="11">
        <f>Raw_Data!$R3372*Raw_Data!$I3372/100</f>
        <v>22844.166839999998</v>
      </c>
      <c r="T3372" s="11">
        <f>Raw_Data!$R3372-Raw_Data!$S3372</f>
        <v>723697.23315999995</v>
      </c>
      <c r="U3372" s="16">
        <f>Raw_Data!$L3372/Raw_Data!$J3372</f>
        <v>0.2460945969264289</v>
      </c>
    </row>
    <row r="3373" spans="1:21" x14ac:dyDescent="0.3">
      <c r="A3373" s="13" t="s">
        <v>4146</v>
      </c>
      <c r="B3373" s="12">
        <v>45666</v>
      </c>
      <c r="C3373" s="13" t="s">
        <v>40</v>
      </c>
      <c r="D3373" s="13" t="s">
        <v>1475</v>
      </c>
      <c r="E3373" s="13" t="s">
        <v>5789</v>
      </c>
      <c r="F3373" s="13" t="s">
        <v>20</v>
      </c>
      <c r="G3373" s="13">
        <v>109302.59</v>
      </c>
      <c r="H3373" s="13">
        <v>6</v>
      </c>
      <c r="I3373" s="14">
        <v>2.94</v>
      </c>
      <c r="J3373" s="15">
        <v>655815.53</v>
      </c>
      <c r="K3373" s="13">
        <v>84181.17</v>
      </c>
      <c r="L3373" s="15">
        <v>150728.5</v>
      </c>
      <c r="M3373" s="13" t="s">
        <v>21</v>
      </c>
      <c r="N3373" s="13" t="s">
        <v>22</v>
      </c>
      <c r="O3373" s="13" t="s">
        <v>23</v>
      </c>
      <c r="P3373" s="13">
        <v>1</v>
      </c>
      <c r="Q3373" s="13">
        <v>2025</v>
      </c>
      <c r="R3373" s="15">
        <f>Raw_Data!$G3373*Raw_Data!$H3373</f>
        <v>655815.54</v>
      </c>
      <c r="S3373" s="15">
        <f>Raw_Data!$R3373*Raw_Data!$I3373/100</f>
        <v>19280.976876000001</v>
      </c>
      <c r="T3373" s="15">
        <f>Raw_Data!$R3373-Raw_Data!$S3373</f>
        <v>636534.56312400009</v>
      </c>
      <c r="U3373" s="17">
        <f>Raw_Data!$L3373/Raw_Data!$J3373</f>
        <v>0.22983368509129387</v>
      </c>
    </row>
    <row r="3374" spans="1:21" x14ac:dyDescent="0.3">
      <c r="A3374" s="9" t="s">
        <v>4147</v>
      </c>
      <c r="B3374" s="8">
        <v>45666</v>
      </c>
      <c r="C3374" s="9" t="s">
        <v>40</v>
      </c>
      <c r="D3374" s="9" t="s">
        <v>1037</v>
      </c>
      <c r="E3374" s="9" t="s">
        <v>5789</v>
      </c>
      <c r="F3374" s="9" t="s">
        <v>27</v>
      </c>
      <c r="G3374" s="9">
        <v>105676.23</v>
      </c>
      <c r="H3374" s="9">
        <v>79</v>
      </c>
      <c r="I3374" s="10">
        <v>1.44</v>
      </c>
      <c r="J3374" s="11">
        <v>8348421.8300000001</v>
      </c>
      <c r="K3374" s="9">
        <v>81993.429999999993</v>
      </c>
      <c r="L3374" s="11">
        <v>1870940.73</v>
      </c>
      <c r="M3374" s="9" t="s">
        <v>36</v>
      </c>
      <c r="N3374" s="9" t="s">
        <v>22</v>
      </c>
      <c r="O3374" s="9" t="s">
        <v>23</v>
      </c>
      <c r="P3374" s="9">
        <v>1</v>
      </c>
      <c r="Q3374" s="9">
        <v>2025</v>
      </c>
      <c r="R3374" s="11">
        <f>Raw_Data!$G3374*Raw_Data!$H3374</f>
        <v>8348422.1699999999</v>
      </c>
      <c r="S3374" s="11">
        <f>Raw_Data!$R3374*Raw_Data!$I3374/100</f>
        <v>120217.27924799999</v>
      </c>
      <c r="T3374" s="11">
        <f>Raw_Data!$R3374-Raw_Data!$S3374</f>
        <v>8228204.8907519998</v>
      </c>
      <c r="U3374" s="16">
        <f>Raw_Data!$L3374/Raw_Data!$J3374</f>
        <v>0.22410711486532539</v>
      </c>
    </row>
    <row r="3375" spans="1:21" x14ac:dyDescent="0.3">
      <c r="A3375" s="13" t="s">
        <v>4148</v>
      </c>
      <c r="B3375" s="12">
        <v>45666</v>
      </c>
      <c r="C3375" s="13" t="s">
        <v>25</v>
      </c>
      <c r="D3375" s="13" t="s">
        <v>439</v>
      </c>
      <c r="E3375" s="13" t="s">
        <v>5786</v>
      </c>
      <c r="F3375" s="13" t="s">
        <v>27</v>
      </c>
      <c r="G3375" s="13">
        <v>103611.22</v>
      </c>
      <c r="H3375" s="13">
        <v>6</v>
      </c>
      <c r="I3375" s="14">
        <v>4</v>
      </c>
      <c r="J3375" s="15">
        <v>621667.32999999996</v>
      </c>
      <c r="K3375" s="13">
        <v>83140.36</v>
      </c>
      <c r="L3375" s="15">
        <v>122825.16</v>
      </c>
      <c r="M3375" s="13" t="s">
        <v>21</v>
      </c>
      <c r="N3375" s="13" t="s">
        <v>28</v>
      </c>
      <c r="O3375" s="13" t="s">
        <v>23</v>
      </c>
      <c r="P3375" s="13">
        <v>1</v>
      </c>
      <c r="Q3375" s="13">
        <v>2025</v>
      </c>
      <c r="R3375" s="15">
        <f>Raw_Data!$G3375*Raw_Data!$H3375</f>
        <v>621667.32000000007</v>
      </c>
      <c r="S3375" s="15">
        <f>Raw_Data!$R3375*Raw_Data!$I3375/100</f>
        <v>24866.692800000004</v>
      </c>
      <c r="T3375" s="15">
        <f>Raw_Data!$R3375-Raw_Data!$S3375</f>
        <v>596800.6272000001</v>
      </c>
      <c r="U3375" s="17">
        <f>Raw_Data!$L3375/Raw_Data!$J3375</f>
        <v>0.19757377309822605</v>
      </c>
    </row>
    <row r="3376" spans="1:21" x14ac:dyDescent="0.3">
      <c r="A3376" s="9" t="s">
        <v>4149</v>
      </c>
      <c r="B3376" s="8">
        <v>45666</v>
      </c>
      <c r="C3376" s="9" t="s">
        <v>25</v>
      </c>
      <c r="D3376" s="9" t="s">
        <v>335</v>
      </c>
      <c r="E3376" s="9" t="s">
        <v>5785</v>
      </c>
      <c r="F3376" s="9" t="s">
        <v>32</v>
      </c>
      <c r="G3376" s="9">
        <v>99952.639999999999</v>
      </c>
      <c r="H3376" s="9">
        <v>67</v>
      </c>
      <c r="I3376" s="10">
        <v>5.9</v>
      </c>
      <c r="J3376" s="11">
        <v>6696827.04</v>
      </c>
      <c r="K3376" s="9">
        <v>78710.66</v>
      </c>
      <c r="L3376" s="11">
        <v>1423212.56</v>
      </c>
      <c r="M3376" s="9" t="s">
        <v>36</v>
      </c>
      <c r="N3376" s="9" t="s">
        <v>22</v>
      </c>
      <c r="O3376" s="9" t="s">
        <v>23</v>
      </c>
      <c r="P3376" s="9">
        <v>1</v>
      </c>
      <c r="Q3376" s="9">
        <v>2025</v>
      </c>
      <c r="R3376" s="11">
        <f>Raw_Data!$G3376*Raw_Data!$H3376</f>
        <v>6696826.8799999999</v>
      </c>
      <c r="S3376" s="11">
        <f>Raw_Data!$R3376*Raw_Data!$I3376/100</f>
        <v>395112.78591999999</v>
      </c>
      <c r="T3376" s="11">
        <f>Raw_Data!$R3376-Raw_Data!$S3376</f>
        <v>6301714.0940800002</v>
      </c>
      <c r="U3376" s="16">
        <f>Raw_Data!$L3376/Raw_Data!$J3376</f>
        <v>0.21252042967500623</v>
      </c>
    </row>
    <row r="3377" spans="1:21" x14ac:dyDescent="0.3">
      <c r="A3377" s="13" t="s">
        <v>4150</v>
      </c>
      <c r="B3377" s="12">
        <v>45666</v>
      </c>
      <c r="C3377" s="13" t="s">
        <v>40</v>
      </c>
      <c r="D3377" s="13" t="s">
        <v>1108</v>
      </c>
      <c r="E3377" s="13" t="s">
        <v>5789</v>
      </c>
      <c r="F3377" s="13" t="s">
        <v>32</v>
      </c>
      <c r="G3377" s="13">
        <v>96123.3</v>
      </c>
      <c r="H3377" s="13">
        <v>6</v>
      </c>
      <c r="I3377" s="14">
        <v>9.34</v>
      </c>
      <c r="J3377" s="15">
        <v>576739.81999999995</v>
      </c>
      <c r="K3377" s="13">
        <v>75459.740000000005</v>
      </c>
      <c r="L3377" s="15">
        <v>123981.4</v>
      </c>
      <c r="M3377" s="13" t="s">
        <v>21</v>
      </c>
      <c r="N3377" s="13" t="s">
        <v>28</v>
      </c>
      <c r="O3377" s="13" t="s">
        <v>29</v>
      </c>
      <c r="P3377" s="13">
        <v>1</v>
      </c>
      <c r="Q3377" s="13">
        <v>2025</v>
      </c>
      <c r="R3377" s="15">
        <f>Raw_Data!$G3377*Raw_Data!$H3377</f>
        <v>576739.80000000005</v>
      </c>
      <c r="S3377" s="15">
        <f>Raw_Data!$R3377*Raw_Data!$I3377/100</f>
        <v>53867.497320000009</v>
      </c>
      <c r="T3377" s="15">
        <f>Raw_Data!$R3377-Raw_Data!$S3377</f>
        <v>522872.30268000002</v>
      </c>
      <c r="U3377" s="17">
        <f>Raw_Data!$L3377/Raw_Data!$J3377</f>
        <v>0.21496937735285904</v>
      </c>
    </row>
    <row r="3378" spans="1:21" x14ac:dyDescent="0.3">
      <c r="A3378" s="9" t="s">
        <v>4151</v>
      </c>
      <c r="B3378" s="8">
        <v>45666</v>
      </c>
      <c r="C3378" s="9" t="s">
        <v>18</v>
      </c>
      <c r="D3378" s="9" t="s">
        <v>364</v>
      </c>
      <c r="E3378" s="9" t="s">
        <v>5786</v>
      </c>
      <c r="F3378" s="9" t="s">
        <v>42</v>
      </c>
      <c r="G3378" s="9">
        <v>71963.789999999994</v>
      </c>
      <c r="H3378" s="9">
        <v>49</v>
      </c>
      <c r="I3378" s="10">
        <v>3.73</v>
      </c>
      <c r="J3378" s="11">
        <v>3526225.87</v>
      </c>
      <c r="K3378" s="9">
        <v>50362.01</v>
      </c>
      <c r="L3378" s="11">
        <v>1058487.55</v>
      </c>
      <c r="M3378" s="9" t="s">
        <v>36</v>
      </c>
      <c r="N3378" s="9" t="s">
        <v>28</v>
      </c>
      <c r="O3378" s="9" t="s">
        <v>23</v>
      </c>
      <c r="P3378" s="9">
        <v>1</v>
      </c>
      <c r="Q3378" s="9">
        <v>2025</v>
      </c>
      <c r="R3378" s="11">
        <f>Raw_Data!$G3378*Raw_Data!$H3378</f>
        <v>3526225.7099999995</v>
      </c>
      <c r="S3378" s="11">
        <f>Raw_Data!$R3378*Raw_Data!$I3378/100</f>
        <v>131528.21898299997</v>
      </c>
      <c r="T3378" s="11">
        <f>Raw_Data!$R3378-Raw_Data!$S3378</f>
        <v>3394697.4910169994</v>
      </c>
      <c r="U3378" s="16">
        <f>Raw_Data!$L3378/Raw_Data!$J3378</f>
        <v>0.3001757655416441</v>
      </c>
    </row>
    <row r="3379" spans="1:21" x14ac:dyDescent="0.3">
      <c r="A3379" s="13" t="s">
        <v>4152</v>
      </c>
      <c r="B3379" s="12">
        <v>45666</v>
      </c>
      <c r="C3379" s="13" t="s">
        <v>25</v>
      </c>
      <c r="D3379" s="13" t="s">
        <v>1740</v>
      </c>
      <c r="E3379" s="13" t="s">
        <v>5788</v>
      </c>
      <c r="F3379" s="13" t="s">
        <v>20</v>
      </c>
      <c r="G3379" s="13">
        <v>108430.32</v>
      </c>
      <c r="H3379" s="13">
        <v>8</v>
      </c>
      <c r="I3379" s="14">
        <v>15.88</v>
      </c>
      <c r="J3379" s="15">
        <v>867442.52</v>
      </c>
      <c r="K3379" s="13">
        <v>84320.42</v>
      </c>
      <c r="L3379" s="15">
        <v>192879.2</v>
      </c>
      <c r="M3379" s="13" t="s">
        <v>21</v>
      </c>
      <c r="N3379" s="13" t="s">
        <v>28</v>
      </c>
      <c r="O3379" s="13" t="s">
        <v>29</v>
      </c>
      <c r="P3379" s="13">
        <v>1</v>
      </c>
      <c r="Q3379" s="13">
        <v>2025</v>
      </c>
      <c r="R3379" s="15">
        <f>Raw_Data!$G3379*Raw_Data!$H3379</f>
        <v>867442.56</v>
      </c>
      <c r="S3379" s="15">
        <f>Raw_Data!$R3379*Raw_Data!$I3379/100</f>
        <v>137749.87852800003</v>
      </c>
      <c r="T3379" s="15">
        <f>Raw_Data!$R3379-Raw_Data!$S3379</f>
        <v>729692.68147199997</v>
      </c>
      <c r="U3379" s="17">
        <f>Raw_Data!$L3379/Raw_Data!$J3379</f>
        <v>0.22235386847303729</v>
      </c>
    </row>
    <row r="3380" spans="1:21" x14ac:dyDescent="0.3">
      <c r="A3380" s="9" t="s">
        <v>4153</v>
      </c>
      <c r="B3380" s="8">
        <v>45667</v>
      </c>
      <c r="C3380" s="9" t="s">
        <v>47</v>
      </c>
      <c r="D3380" s="9" t="s">
        <v>333</v>
      </c>
      <c r="E3380" s="9" t="s">
        <v>5788</v>
      </c>
      <c r="F3380" s="9" t="s">
        <v>20</v>
      </c>
      <c r="G3380" s="9">
        <v>58256.69</v>
      </c>
      <c r="H3380" s="9">
        <v>8</v>
      </c>
      <c r="I3380" s="10">
        <v>4</v>
      </c>
      <c r="J3380" s="11">
        <v>466053.48</v>
      </c>
      <c r="K3380" s="9">
        <v>47089.7</v>
      </c>
      <c r="L3380" s="11">
        <v>89335.87</v>
      </c>
      <c r="M3380" s="9" t="s">
        <v>21</v>
      </c>
      <c r="N3380" s="9" t="s">
        <v>22</v>
      </c>
      <c r="O3380" s="9" t="s">
        <v>23</v>
      </c>
      <c r="P3380" s="9">
        <v>1</v>
      </c>
      <c r="Q3380" s="9">
        <v>2025</v>
      </c>
      <c r="R3380" s="11">
        <f>Raw_Data!$G3380*Raw_Data!$H3380</f>
        <v>466053.52</v>
      </c>
      <c r="S3380" s="11">
        <f>Raw_Data!$R3380*Raw_Data!$I3380/100</f>
        <v>18642.140800000001</v>
      </c>
      <c r="T3380" s="11">
        <f>Raw_Data!$R3380-Raw_Data!$S3380</f>
        <v>447411.37920000002</v>
      </c>
      <c r="U3380" s="16">
        <f>Raw_Data!$L3380/Raw_Data!$J3380</f>
        <v>0.19168587690837541</v>
      </c>
    </row>
    <row r="3381" spans="1:21" x14ac:dyDescent="0.3">
      <c r="A3381" s="13" t="s">
        <v>4154</v>
      </c>
      <c r="B3381" s="12">
        <v>45668</v>
      </c>
      <c r="C3381" s="13" t="s">
        <v>47</v>
      </c>
      <c r="D3381" s="13" t="s">
        <v>1688</v>
      </c>
      <c r="E3381" s="13" t="s">
        <v>5787</v>
      </c>
      <c r="F3381" s="13" t="s">
        <v>27</v>
      </c>
      <c r="G3381" s="13">
        <v>60936.17</v>
      </c>
      <c r="H3381" s="13">
        <v>7</v>
      </c>
      <c r="I3381" s="14">
        <v>10.11</v>
      </c>
      <c r="J3381" s="15">
        <v>426553.18</v>
      </c>
      <c r="K3381" s="13">
        <v>48450.37</v>
      </c>
      <c r="L3381" s="15">
        <v>87400.57</v>
      </c>
      <c r="M3381" s="13" t="s">
        <v>21</v>
      </c>
      <c r="N3381" s="13" t="s">
        <v>58</v>
      </c>
      <c r="O3381" s="13" t="s">
        <v>29</v>
      </c>
      <c r="P3381" s="13">
        <v>1</v>
      </c>
      <c r="Q3381" s="13">
        <v>2025</v>
      </c>
      <c r="R3381" s="15">
        <f>Raw_Data!$G3381*Raw_Data!$H3381</f>
        <v>426553.19</v>
      </c>
      <c r="S3381" s="15">
        <f>Raw_Data!$R3381*Raw_Data!$I3381/100</f>
        <v>43124.527508999992</v>
      </c>
      <c r="T3381" s="15">
        <f>Raw_Data!$R3381-Raw_Data!$S3381</f>
        <v>383428.66249100002</v>
      </c>
      <c r="U3381" s="17">
        <f>Raw_Data!$L3381/Raw_Data!$J3381</f>
        <v>0.20489958602582686</v>
      </c>
    </row>
    <row r="3382" spans="1:21" x14ac:dyDescent="0.3">
      <c r="A3382" s="9" t="s">
        <v>4155</v>
      </c>
      <c r="B3382" s="8">
        <v>45668</v>
      </c>
      <c r="C3382" s="9" t="s">
        <v>47</v>
      </c>
      <c r="D3382" s="9" t="s">
        <v>3007</v>
      </c>
      <c r="E3382" s="9" t="s">
        <v>5789</v>
      </c>
      <c r="F3382" s="9" t="s">
        <v>20</v>
      </c>
      <c r="G3382" s="9">
        <v>43074.67</v>
      </c>
      <c r="H3382" s="9">
        <v>3</v>
      </c>
      <c r="I3382" s="10">
        <v>2.19</v>
      </c>
      <c r="J3382" s="11">
        <v>129224</v>
      </c>
      <c r="K3382" s="9">
        <v>32443.439999999999</v>
      </c>
      <c r="L3382" s="11">
        <v>31893.68</v>
      </c>
      <c r="M3382" s="9" t="s">
        <v>21</v>
      </c>
      <c r="N3382" s="9" t="s">
        <v>28</v>
      </c>
      <c r="O3382" s="9" t="s">
        <v>23</v>
      </c>
      <c r="P3382" s="9">
        <v>1</v>
      </c>
      <c r="Q3382" s="9">
        <v>2025</v>
      </c>
      <c r="R3382" s="11">
        <f>Raw_Data!$G3382*Raw_Data!$H3382</f>
        <v>129224.01</v>
      </c>
      <c r="S3382" s="11">
        <f>Raw_Data!$R3382*Raw_Data!$I3382/100</f>
        <v>2830.005819</v>
      </c>
      <c r="T3382" s="11">
        <f>Raw_Data!$R3382-Raw_Data!$S3382</f>
        <v>126394.004181</v>
      </c>
      <c r="U3382" s="16">
        <f>Raw_Data!$L3382/Raw_Data!$J3382</f>
        <v>0.24680926143750387</v>
      </c>
    </row>
    <row r="3383" spans="1:21" x14ac:dyDescent="0.3">
      <c r="A3383" s="13" t="s">
        <v>4156</v>
      </c>
      <c r="B3383" s="12">
        <v>45669</v>
      </c>
      <c r="C3383" s="13" t="s">
        <v>18</v>
      </c>
      <c r="D3383" s="13" t="s">
        <v>364</v>
      </c>
      <c r="E3383" s="13" t="s">
        <v>5785</v>
      </c>
      <c r="F3383" s="13" t="s">
        <v>42</v>
      </c>
      <c r="G3383" s="13">
        <v>47691.12</v>
      </c>
      <c r="H3383" s="13">
        <v>3</v>
      </c>
      <c r="I3383" s="14">
        <v>16.95</v>
      </c>
      <c r="J3383" s="15">
        <v>143073.37</v>
      </c>
      <c r="K3383" s="13">
        <v>36636.76</v>
      </c>
      <c r="L3383" s="15">
        <v>33163.08</v>
      </c>
      <c r="M3383" s="13" t="s">
        <v>21</v>
      </c>
      <c r="N3383" s="13" t="s">
        <v>28</v>
      </c>
      <c r="O3383" s="13" t="s">
        <v>29</v>
      </c>
      <c r="P3383" s="13">
        <v>1</v>
      </c>
      <c r="Q3383" s="13">
        <v>2025</v>
      </c>
      <c r="R3383" s="15">
        <f>Raw_Data!$G3383*Raw_Data!$H3383</f>
        <v>143073.36000000002</v>
      </c>
      <c r="S3383" s="15">
        <f>Raw_Data!$R3383*Raw_Data!$I3383/100</f>
        <v>24250.934519999999</v>
      </c>
      <c r="T3383" s="15">
        <f>Raw_Data!$R3383-Raw_Data!$S3383</f>
        <v>118822.42548000002</v>
      </c>
      <c r="U3383" s="17">
        <f>Raw_Data!$L3383/Raw_Data!$J3383</f>
        <v>0.23179072387824515</v>
      </c>
    </row>
    <row r="3384" spans="1:21" x14ac:dyDescent="0.3">
      <c r="A3384" s="9" t="s">
        <v>4157</v>
      </c>
      <c r="B3384" s="8">
        <v>45669</v>
      </c>
      <c r="C3384" s="9" t="s">
        <v>34</v>
      </c>
      <c r="D3384" s="9" t="s">
        <v>534</v>
      </c>
      <c r="E3384" s="9" t="s">
        <v>5786</v>
      </c>
      <c r="F3384" s="9" t="s">
        <v>42</v>
      </c>
      <c r="G3384" s="9">
        <v>63143.21</v>
      </c>
      <c r="H3384" s="9">
        <v>43</v>
      </c>
      <c r="I3384" s="10">
        <v>3.3</v>
      </c>
      <c r="J3384" s="11">
        <v>2715158.12</v>
      </c>
      <c r="K3384" s="9">
        <v>42362.32</v>
      </c>
      <c r="L3384" s="11">
        <v>893578.26</v>
      </c>
      <c r="M3384" s="9" t="s">
        <v>36</v>
      </c>
      <c r="N3384" s="9" t="s">
        <v>22</v>
      </c>
      <c r="O3384" s="9" t="s">
        <v>23</v>
      </c>
      <c r="P3384" s="9">
        <v>1</v>
      </c>
      <c r="Q3384" s="9">
        <v>2025</v>
      </c>
      <c r="R3384" s="11">
        <f>Raw_Data!$G3384*Raw_Data!$H3384</f>
        <v>2715158.03</v>
      </c>
      <c r="S3384" s="11">
        <f>Raw_Data!$R3384*Raw_Data!$I3384/100</f>
        <v>89600.214989999979</v>
      </c>
      <c r="T3384" s="11">
        <f>Raw_Data!$R3384-Raw_Data!$S3384</f>
        <v>2625557.81501</v>
      </c>
      <c r="U3384" s="16">
        <f>Raw_Data!$L3384/Raw_Data!$J3384</f>
        <v>0.32910726392612449</v>
      </c>
    </row>
    <row r="3385" spans="1:21" x14ac:dyDescent="0.3">
      <c r="A3385" s="13" t="s">
        <v>4158</v>
      </c>
      <c r="B3385" s="12">
        <v>45669</v>
      </c>
      <c r="C3385" s="13" t="s">
        <v>25</v>
      </c>
      <c r="D3385" s="13" t="s">
        <v>93</v>
      </c>
      <c r="E3385" s="13" t="s">
        <v>5789</v>
      </c>
      <c r="F3385" s="13" t="s">
        <v>32</v>
      </c>
      <c r="G3385" s="13">
        <v>105425.64</v>
      </c>
      <c r="H3385" s="13">
        <v>3</v>
      </c>
      <c r="I3385" s="14">
        <v>2</v>
      </c>
      <c r="J3385" s="15">
        <v>316276.92</v>
      </c>
      <c r="K3385" s="13">
        <v>83778.100000000006</v>
      </c>
      <c r="L3385" s="15">
        <v>64942.63</v>
      </c>
      <c r="M3385" s="13" t="s">
        <v>21</v>
      </c>
      <c r="N3385" s="13" t="s">
        <v>22</v>
      </c>
      <c r="O3385" s="13" t="s">
        <v>23</v>
      </c>
      <c r="P3385" s="13">
        <v>1</v>
      </c>
      <c r="Q3385" s="13">
        <v>2025</v>
      </c>
      <c r="R3385" s="15">
        <f>Raw_Data!$G3385*Raw_Data!$H3385</f>
        <v>316276.92</v>
      </c>
      <c r="S3385" s="15">
        <f>Raw_Data!$R3385*Raw_Data!$I3385/100</f>
        <v>6325.5383999999995</v>
      </c>
      <c r="T3385" s="15">
        <f>Raw_Data!$R3385-Raw_Data!$S3385</f>
        <v>309951.38159999996</v>
      </c>
      <c r="U3385" s="17">
        <f>Raw_Data!$L3385/Raw_Data!$J3385</f>
        <v>0.20533471111328641</v>
      </c>
    </row>
    <row r="3386" spans="1:21" x14ac:dyDescent="0.3">
      <c r="A3386" s="9" t="s">
        <v>4159</v>
      </c>
      <c r="B3386" s="8">
        <v>45669</v>
      </c>
      <c r="C3386" s="9" t="s">
        <v>47</v>
      </c>
      <c r="D3386" s="9" t="s">
        <v>146</v>
      </c>
      <c r="E3386" s="9" t="s">
        <v>5786</v>
      </c>
      <c r="F3386" s="9" t="s">
        <v>42</v>
      </c>
      <c r="G3386" s="9">
        <v>51991.05</v>
      </c>
      <c r="H3386" s="9">
        <v>6</v>
      </c>
      <c r="I3386" s="10">
        <v>2.54</v>
      </c>
      <c r="J3386" s="11">
        <v>311946.3</v>
      </c>
      <c r="K3386" s="9">
        <v>36349.11</v>
      </c>
      <c r="L3386" s="11">
        <v>93851.64</v>
      </c>
      <c r="M3386" s="9" t="s">
        <v>21</v>
      </c>
      <c r="N3386" s="9" t="s">
        <v>22</v>
      </c>
      <c r="O3386" s="9" t="s">
        <v>23</v>
      </c>
      <c r="P3386" s="9">
        <v>1</v>
      </c>
      <c r="Q3386" s="9">
        <v>2025</v>
      </c>
      <c r="R3386" s="11">
        <f>Raw_Data!$G3386*Raw_Data!$H3386</f>
        <v>311946.30000000005</v>
      </c>
      <c r="S3386" s="11">
        <f>Raw_Data!$R3386*Raw_Data!$I3386/100</f>
        <v>7923.436020000001</v>
      </c>
      <c r="T3386" s="11">
        <f>Raw_Data!$R3386-Raw_Data!$S3386</f>
        <v>304022.86398000002</v>
      </c>
      <c r="U3386" s="16">
        <f>Raw_Data!$L3386/Raw_Data!$J3386</f>
        <v>0.30085832080713892</v>
      </c>
    </row>
    <row r="3387" spans="1:21" x14ac:dyDescent="0.3">
      <c r="A3387" s="13" t="s">
        <v>4160</v>
      </c>
      <c r="B3387" s="12">
        <v>45669</v>
      </c>
      <c r="C3387" s="13" t="s">
        <v>34</v>
      </c>
      <c r="D3387" s="13" t="s">
        <v>2082</v>
      </c>
      <c r="E3387" s="13" t="s">
        <v>5787</v>
      </c>
      <c r="F3387" s="13" t="s">
        <v>27</v>
      </c>
      <c r="G3387" s="13">
        <v>51796.89</v>
      </c>
      <c r="H3387" s="13">
        <v>5</v>
      </c>
      <c r="I3387" s="14">
        <v>13.61</v>
      </c>
      <c r="J3387" s="15">
        <v>258984.46</v>
      </c>
      <c r="K3387" s="13">
        <v>38324.94</v>
      </c>
      <c r="L3387" s="15">
        <v>67359.759999999995</v>
      </c>
      <c r="M3387" s="13" t="s">
        <v>21</v>
      </c>
      <c r="N3387" s="13" t="s">
        <v>22</v>
      </c>
      <c r="O3387" s="13" t="s">
        <v>29</v>
      </c>
      <c r="P3387" s="13">
        <v>1</v>
      </c>
      <c r="Q3387" s="13">
        <v>2025</v>
      </c>
      <c r="R3387" s="15">
        <f>Raw_Data!$G3387*Raw_Data!$H3387</f>
        <v>258984.45</v>
      </c>
      <c r="S3387" s="15">
        <f>Raw_Data!$R3387*Raw_Data!$I3387/100</f>
        <v>35247.783645000003</v>
      </c>
      <c r="T3387" s="15">
        <f>Raw_Data!$R3387-Raw_Data!$S3387</f>
        <v>223736.66635499999</v>
      </c>
      <c r="U3387" s="17">
        <f>Raw_Data!$L3387/Raw_Data!$J3387</f>
        <v>0.26009189895023044</v>
      </c>
    </row>
    <row r="3388" spans="1:21" x14ac:dyDescent="0.3">
      <c r="A3388" s="9" t="s">
        <v>4161</v>
      </c>
      <c r="B3388" s="8">
        <v>45669</v>
      </c>
      <c r="C3388" s="9" t="s">
        <v>34</v>
      </c>
      <c r="D3388" s="9" t="s">
        <v>379</v>
      </c>
      <c r="E3388" s="9" t="s">
        <v>5786</v>
      </c>
      <c r="F3388" s="9" t="s">
        <v>32</v>
      </c>
      <c r="G3388" s="9">
        <v>77828.89</v>
      </c>
      <c r="H3388" s="9">
        <v>156</v>
      </c>
      <c r="I3388" s="10">
        <v>0.49</v>
      </c>
      <c r="J3388" s="11">
        <v>12141307.109999999</v>
      </c>
      <c r="K3388" s="9">
        <v>63699.46</v>
      </c>
      <c r="L3388" s="11">
        <v>2204192.1</v>
      </c>
      <c r="M3388" s="9" t="s">
        <v>36</v>
      </c>
      <c r="N3388" s="9" t="s">
        <v>22</v>
      </c>
      <c r="O3388" s="9" t="s">
        <v>23</v>
      </c>
      <c r="P3388" s="9">
        <v>1</v>
      </c>
      <c r="Q3388" s="9">
        <v>2025</v>
      </c>
      <c r="R3388" s="11">
        <f>Raw_Data!$G3388*Raw_Data!$H3388</f>
        <v>12141306.84</v>
      </c>
      <c r="S3388" s="11">
        <f>Raw_Data!$R3388*Raw_Data!$I3388/100</f>
        <v>59492.403515999998</v>
      </c>
      <c r="T3388" s="11">
        <f>Raw_Data!$R3388-Raw_Data!$S3388</f>
        <v>12081814.436484</v>
      </c>
      <c r="U3388" s="16">
        <f>Raw_Data!$L3388/Raw_Data!$J3388</f>
        <v>0.18154487651371173</v>
      </c>
    </row>
    <row r="3389" spans="1:21" x14ac:dyDescent="0.3">
      <c r="A3389" s="13" t="s">
        <v>4162</v>
      </c>
      <c r="B3389" s="12">
        <v>45670</v>
      </c>
      <c r="C3389" s="13" t="s">
        <v>34</v>
      </c>
      <c r="D3389" s="13" t="s">
        <v>521</v>
      </c>
      <c r="E3389" s="13" t="s">
        <v>5788</v>
      </c>
      <c r="F3389" s="13" t="s">
        <v>42</v>
      </c>
      <c r="G3389" s="13">
        <v>57968.58</v>
      </c>
      <c r="H3389" s="13">
        <v>1</v>
      </c>
      <c r="I3389" s="14">
        <v>11.01</v>
      </c>
      <c r="J3389" s="15">
        <v>57968.58</v>
      </c>
      <c r="K3389" s="13">
        <v>39249.800000000003</v>
      </c>
      <c r="L3389" s="15">
        <v>18718.78</v>
      </c>
      <c r="M3389" s="13" t="s">
        <v>21</v>
      </c>
      <c r="N3389" s="13" t="s">
        <v>28</v>
      </c>
      <c r="O3389" s="13" t="s">
        <v>29</v>
      </c>
      <c r="P3389" s="13">
        <v>1</v>
      </c>
      <c r="Q3389" s="13">
        <v>2025</v>
      </c>
      <c r="R3389" s="15">
        <f>Raw_Data!$G3389*Raw_Data!$H3389</f>
        <v>57968.58</v>
      </c>
      <c r="S3389" s="15">
        <f>Raw_Data!$R3389*Raw_Data!$I3389/100</f>
        <v>6382.3406580000001</v>
      </c>
      <c r="T3389" s="15">
        <f>Raw_Data!$R3389-Raw_Data!$S3389</f>
        <v>51586.239342000001</v>
      </c>
      <c r="U3389" s="17">
        <f>Raw_Data!$L3389/Raw_Data!$J3389</f>
        <v>0.32291251571109725</v>
      </c>
    </row>
    <row r="3390" spans="1:21" x14ac:dyDescent="0.3">
      <c r="A3390" s="9" t="s">
        <v>4163</v>
      </c>
      <c r="B3390" s="8">
        <v>45670</v>
      </c>
      <c r="C3390" s="9" t="s">
        <v>34</v>
      </c>
      <c r="D3390" s="9" t="s">
        <v>2842</v>
      </c>
      <c r="E3390" s="9" t="s">
        <v>5786</v>
      </c>
      <c r="F3390" s="9" t="s">
        <v>27</v>
      </c>
      <c r="G3390" s="9">
        <v>73643.839999999997</v>
      </c>
      <c r="H3390" s="9">
        <v>6</v>
      </c>
      <c r="I3390" s="10">
        <v>5.13</v>
      </c>
      <c r="J3390" s="11">
        <v>441863.05</v>
      </c>
      <c r="K3390" s="9">
        <v>54334</v>
      </c>
      <c r="L3390" s="11">
        <v>115859.08</v>
      </c>
      <c r="M3390" s="9" t="s">
        <v>21</v>
      </c>
      <c r="N3390" s="9" t="s">
        <v>28</v>
      </c>
      <c r="O3390" s="9" t="s">
        <v>29</v>
      </c>
      <c r="P3390" s="9">
        <v>1</v>
      </c>
      <c r="Q3390" s="9">
        <v>2025</v>
      </c>
      <c r="R3390" s="11">
        <f>Raw_Data!$G3390*Raw_Data!$H3390</f>
        <v>441863.04</v>
      </c>
      <c r="S3390" s="11">
        <f>Raw_Data!$R3390*Raw_Data!$I3390/100</f>
        <v>22667.573951999995</v>
      </c>
      <c r="T3390" s="11">
        <f>Raw_Data!$R3390-Raw_Data!$S3390</f>
        <v>419195.46604799997</v>
      </c>
      <c r="U3390" s="16">
        <f>Raw_Data!$L3390/Raw_Data!$J3390</f>
        <v>0.26220585767467997</v>
      </c>
    </row>
    <row r="3391" spans="1:21" x14ac:dyDescent="0.3">
      <c r="A3391" s="13" t="s">
        <v>4164</v>
      </c>
      <c r="B3391" s="12">
        <v>45670</v>
      </c>
      <c r="C3391" s="13" t="s">
        <v>40</v>
      </c>
      <c r="D3391" s="13" t="s">
        <v>295</v>
      </c>
      <c r="E3391" s="13" t="s">
        <v>5785</v>
      </c>
      <c r="F3391" s="13" t="s">
        <v>27</v>
      </c>
      <c r="G3391" s="13">
        <v>99293.43</v>
      </c>
      <c r="H3391" s="13">
        <v>1</v>
      </c>
      <c r="I3391" s="14">
        <v>12.84</v>
      </c>
      <c r="J3391" s="15">
        <v>99293.43</v>
      </c>
      <c r="K3391" s="13">
        <v>72190.2</v>
      </c>
      <c r="L3391" s="15">
        <v>27103.24</v>
      </c>
      <c r="M3391" s="13" t="s">
        <v>21</v>
      </c>
      <c r="N3391" s="13" t="s">
        <v>28</v>
      </c>
      <c r="O3391" s="13" t="s">
        <v>29</v>
      </c>
      <c r="P3391" s="13">
        <v>1</v>
      </c>
      <c r="Q3391" s="13">
        <v>2025</v>
      </c>
      <c r="R3391" s="15">
        <f>Raw_Data!$G3391*Raw_Data!$H3391</f>
        <v>99293.43</v>
      </c>
      <c r="S3391" s="15">
        <f>Raw_Data!$R3391*Raw_Data!$I3391/100</f>
        <v>12749.276411999999</v>
      </c>
      <c r="T3391" s="15">
        <f>Raw_Data!$R3391-Raw_Data!$S3391</f>
        <v>86544.153587999986</v>
      </c>
      <c r="U3391" s="17">
        <f>Raw_Data!$L3391/Raw_Data!$J3391</f>
        <v>0.27296106096848505</v>
      </c>
    </row>
    <row r="3392" spans="1:21" x14ac:dyDescent="0.3">
      <c r="A3392" s="9" t="s">
        <v>4165</v>
      </c>
      <c r="B3392" s="8">
        <v>45670</v>
      </c>
      <c r="C3392" s="9" t="s">
        <v>47</v>
      </c>
      <c r="D3392" s="9" t="s">
        <v>4166</v>
      </c>
      <c r="E3392" s="9" t="s">
        <v>5789</v>
      </c>
      <c r="F3392" s="9" t="s">
        <v>42</v>
      </c>
      <c r="G3392" s="9">
        <v>63552.93</v>
      </c>
      <c r="H3392" s="9">
        <v>11</v>
      </c>
      <c r="I3392" s="10">
        <v>5.23</v>
      </c>
      <c r="J3392" s="11">
        <v>699082.23</v>
      </c>
      <c r="K3392" s="9">
        <v>47630.95</v>
      </c>
      <c r="L3392" s="11">
        <v>175141.83</v>
      </c>
      <c r="M3392" s="9" t="s">
        <v>36</v>
      </c>
      <c r="N3392" s="9" t="s">
        <v>22</v>
      </c>
      <c r="O3392" s="9" t="s">
        <v>23</v>
      </c>
      <c r="P3392" s="9">
        <v>1</v>
      </c>
      <c r="Q3392" s="9">
        <v>2025</v>
      </c>
      <c r="R3392" s="11">
        <f>Raw_Data!$G3392*Raw_Data!$H3392</f>
        <v>699082.23</v>
      </c>
      <c r="S3392" s="11">
        <f>Raw_Data!$R3392*Raw_Data!$I3392/100</f>
        <v>36562.000629000002</v>
      </c>
      <c r="T3392" s="11">
        <f>Raw_Data!$R3392-Raw_Data!$S3392</f>
        <v>662520.22937099996</v>
      </c>
      <c r="U3392" s="16">
        <f>Raw_Data!$L3392/Raw_Data!$J3392</f>
        <v>0.25053108559203396</v>
      </c>
    </row>
    <row r="3393" spans="1:21" x14ac:dyDescent="0.3">
      <c r="A3393" s="13" t="s">
        <v>4167</v>
      </c>
      <c r="B3393" s="12">
        <v>45670</v>
      </c>
      <c r="C3393" s="13" t="s">
        <v>18</v>
      </c>
      <c r="D3393" s="13" t="s">
        <v>2033</v>
      </c>
      <c r="E3393" s="13" t="s">
        <v>5788</v>
      </c>
      <c r="F3393" s="13" t="s">
        <v>27</v>
      </c>
      <c r="G3393" s="13">
        <v>58870.080000000002</v>
      </c>
      <c r="H3393" s="13">
        <v>1</v>
      </c>
      <c r="I3393" s="14">
        <v>3.48</v>
      </c>
      <c r="J3393" s="15">
        <v>58870.080000000002</v>
      </c>
      <c r="K3393" s="13">
        <v>44055.16</v>
      </c>
      <c r="L3393" s="15">
        <v>14814.92</v>
      </c>
      <c r="M3393" s="13" t="s">
        <v>21</v>
      </c>
      <c r="N3393" s="13" t="s">
        <v>28</v>
      </c>
      <c r="O3393" s="13" t="s">
        <v>23</v>
      </c>
      <c r="P3393" s="13">
        <v>1</v>
      </c>
      <c r="Q3393" s="13">
        <v>2025</v>
      </c>
      <c r="R3393" s="15">
        <f>Raw_Data!$G3393*Raw_Data!$H3393</f>
        <v>58870.080000000002</v>
      </c>
      <c r="S3393" s="15">
        <f>Raw_Data!$R3393*Raw_Data!$I3393/100</f>
        <v>2048.6787840000002</v>
      </c>
      <c r="T3393" s="15">
        <f>Raw_Data!$R3393-Raw_Data!$S3393</f>
        <v>56821.401215999998</v>
      </c>
      <c r="U3393" s="17">
        <f>Raw_Data!$L3393/Raw_Data!$J3393</f>
        <v>0.25165449070223789</v>
      </c>
    </row>
    <row r="3394" spans="1:21" x14ac:dyDescent="0.3">
      <c r="A3394" s="9" t="s">
        <v>4168</v>
      </c>
      <c r="B3394" s="8">
        <v>45670</v>
      </c>
      <c r="C3394" s="9" t="s">
        <v>18</v>
      </c>
      <c r="D3394" s="9" t="s">
        <v>887</v>
      </c>
      <c r="E3394" s="9" t="s">
        <v>5790</v>
      </c>
      <c r="F3394" s="9" t="s">
        <v>32</v>
      </c>
      <c r="G3394" s="9">
        <v>47598.03</v>
      </c>
      <c r="H3394" s="9">
        <v>15</v>
      </c>
      <c r="I3394" s="10">
        <v>4.6399999999999997</v>
      </c>
      <c r="J3394" s="11">
        <v>713970.51</v>
      </c>
      <c r="K3394" s="9">
        <v>41455.050000000003</v>
      </c>
      <c r="L3394" s="11">
        <v>92144.79</v>
      </c>
      <c r="M3394" s="9" t="s">
        <v>21</v>
      </c>
      <c r="N3394" s="9" t="s">
        <v>22</v>
      </c>
      <c r="O3394" s="9" t="s">
        <v>23</v>
      </c>
      <c r="P3394" s="9">
        <v>1</v>
      </c>
      <c r="Q3394" s="9">
        <v>2025</v>
      </c>
      <c r="R3394" s="11">
        <f>Raw_Data!$G3394*Raw_Data!$H3394</f>
        <v>713970.45</v>
      </c>
      <c r="S3394" s="11">
        <f>Raw_Data!$R3394*Raw_Data!$I3394/100</f>
        <v>33128.228879999995</v>
      </c>
      <c r="T3394" s="11">
        <f>Raw_Data!$R3394-Raw_Data!$S3394</f>
        <v>680842.22112</v>
      </c>
      <c r="U3394" s="16">
        <f>Raw_Data!$L3394/Raw_Data!$J3394</f>
        <v>0.12905965822033741</v>
      </c>
    </row>
    <row r="3395" spans="1:21" x14ac:dyDescent="0.3">
      <c r="A3395" s="13" t="s">
        <v>4169</v>
      </c>
      <c r="B3395" s="12">
        <v>45671</v>
      </c>
      <c r="C3395" s="13" t="s">
        <v>25</v>
      </c>
      <c r="D3395" s="13" t="s">
        <v>3025</v>
      </c>
      <c r="E3395" s="13" t="s">
        <v>5785</v>
      </c>
      <c r="F3395" s="13" t="s">
        <v>42</v>
      </c>
      <c r="G3395" s="13">
        <v>126475.04</v>
      </c>
      <c r="H3395" s="13">
        <v>3</v>
      </c>
      <c r="I3395" s="14">
        <v>4.24</v>
      </c>
      <c r="J3395" s="15">
        <v>379425.13</v>
      </c>
      <c r="K3395" s="13">
        <v>92074.04</v>
      </c>
      <c r="L3395" s="15">
        <v>103203.02</v>
      </c>
      <c r="M3395" s="13" t="s">
        <v>21</v>
      </c>
      <c r="N3395" s="13" t="s">
        <v>28</v>
      </c>
      <c r="O3395" s="13" t="s">
        <v>23</v>
      </c>
      <c r="P3395" s="13">
        <v>1</v>
      </c>
      <c r="Q3395" s="13">
        <v>2025</v>
      </c>
      <c r="R3395" s="15">
        <f>Raw_Data!$G3395*Raw_Data!$H3395</f>
        <v>379425.12</v>
      </c>
      <c r="S3395" s="15">
        <f>Raw_Data!$R3395*Raw_Data!$I3395/100</f>
        <v>16087.625087999999</v>
      </c>
      <c r="T3395" s="15">
        <f>Raw_Data!$R3395-Raw_Data!$S3395</f>
        <v>363337.49491200002</v>
      </c>
      <c r="U3395" s="17">
        <f>Raw_Data!$L3395/Raw_Data!$J3395</f>
        <v>0.27199837817806111</v>
      </c>
    </row>
    <row r="3396" spans="1:21" x14ac:dyDescent="0.3">
      <c r="A3396" s="9" t="s">
        <v>4170</v>
      </c>
      <c r="B3396" s="8">
        <v>45671</v>
      </c>
      <c r="C3396" s="9" t="s">
        <v>34</v>
      </c>
      <c r="D3396" s="9" t="s">
        <v>1879</v>
      </c>
      <c r="E3396" s="9" t="s">
        <v>5790</v>
      </c>
      <c r="F3396" s="9" t="s">
        <v>27</v>
      </c>
      <c r="G3396" s="9">
        <v>74428.47</v>
      </c>
      <c r="H3396" s="9">
        <v>45</v>
      </c>
      <c r="I3396" s="10">
        <v>4</v>
      </c>
      <c r="J3396" s="11">
        <v>3349281.28</v>
      </c>
      <c r="K3396" s="9">
        <v>60182.18</v>
      </c>
      <c r="L3396" s="11">
        <v>641082.96</v>
      </c>
      <c r="M3396" s="9" t="s">
        <v>36</v>
      </c>
      <c r="N3396" s="9" t="s">
        <v>22</v>
      </c>
      <c r="O3396" s="9" t="s">
        <v>23</v>
      </c>
      <c r="P3396" s="9">
        <v>1</v>
      </c>
      <c r="Q3396" s="9">
        <v>2025</v>
      </c>
      <c r="R3396" s="11">
        <f>Raw_Data!$G3396*Raw_Data!$H3396</f>
        <v>3349281.15</v>
      </c>
      <c r="S3396" s="11">
        <f>Raw_Data!$R3396*Raw_Data!$I3396/100</f>
        <v>133971.24599999998</v>
      </c>
      <c r="T3396" s="11">
        <f>Raw_Data!$R3396-Raw_Data!$S3396</f>
        <v>3215309.9040000001</v>
      </c>
      <c r="U3396" s="16">
        <f>Raw_Data!$L3396/Raw_Data!$J3396</f>
        <v>0.19140911330086913</v>
      </c>
    </row>
    <row r="3397" spans="1:21" x14ac:dyDescent="0.3">
      <c r="A3397" s="13" t="s">
        <v>4171</v>
      </c>
      <c r="B3397" s="12">
        <v>45671</v>
      </c>
      <c r="C3397" s="13" t="s">
        <v>18</v>
      </c>
      <c r="D3397" s="13" t="s">
        <v>1184</v>
      </c>
      <c r="E3397" s="13" t="s">
        <v>5790</v>
      </c>
      <c r="F3397" s="13" t="s">
        <v>20</v>
      </c>
      <c r="G3397" s="13">
        <v>43252.82</v>
      </c>
      <c r="H3397" s="13">
        <v>4</v>
      </c>
      <c r="I3397" s="14">
        <v>14.39</v>
      </c>
      <c r="J3397" s="15">
        <v>173011.28</v>
      </c>
      <c r="K3397" s="13">
        <v>32523.32</v>
      </c>
      <c r="L3397" s="15">
        <v>42918.02</v>
      </c>
      <c r="M3397" s="13" t="s">
        <v>21</v>
      </c>
      <c r="N3397" s="13" t="s">
        <v>58</v>
      </c>
      <c r="O3397" s="13" t="s">
        <v>29</v>
      </c>
      <c r="P3397" s="13">
        <v>1</v>
      </c>
      <c r="Q3397" s="13">
        <v>2025</v>
      </c>
      <c r="R3397" s="15">
        <f>Raw_Data!$G3397*Raw_Data!$H3397</f>
        <v>173011.28</v>
      </c>
      <c r="S3397" s="15">
        <f>Raw_Data!$R3397*Raw_Data!$I3397/100</f>
        <v>24896.323192000003</v>
      </c>
      <c r="T3397" s="15">
        <f>Raw_Data!$R3397-Raw_Data!$S3397</f>
        <v>148114.95680799999</v>
      </c>
      <c r="U3397" s="17">
        <f>Raw_Data!$L3397/Raw_Data!$J3397</f>
        <v>0.24806486605960026</v>
      </c>
    </row>
    <row r="3398" spans="1:21" x14ac:dyDescent="0.3">
      <c r="A3398" s="9" t="s">
        <v>4172</v>
      </c>
      <c r="B3398" s="8">
        <v>45671</v>
      </c>
      <c r="C3398" s="9" t="s">
        <v>25</v>
      </c>
      <c r="D3398" s="9" t="s">
        <v>1119</v>
      </c>
      <c r="E3398" s="9" t="s">
        <v>5789</v>
      </c>
      <c r="F3398" s="9" t="s">
        <v>42</v>
      </c>
      <c r="G3398" s="9">
        <v>106983.8</v>
      </c>
      <c r="H3398" s="9">
        <v>9</v>
      </c>
      <c r="I3398" s="10">
        <v>5.83</v>
      </c>
      <c r="J3398" s="11">
        <v>962854.2</v>
      </c>
      <c r="K3398" s="9">
        <v>80305.52</v>
      </c>
      <c r="L3398" s="11">
        <v>240104.51</v>
      </c>
      <c r="M3398" s="9" t="s">
        <v>21</v>
      </c>
      <c r="N3398" s="9" t="s">
        <v>22</v>
      </c>
      <c r="O3398" s="9" t="s">
        <v>29</v>
      </c>
      <c r="P3398" s="9">
        <v>1</v>
      </c>
      <c r="Q3398" s="9">
        <v>2025</v>
      </c>
      <c r="R3398" s="11">
        <f>Raw_Data!$G3398*Raw_Data!$H3398</f>
        <v>962854.20000000007</v>
      </c>
      <c r="S3398" s="11">
        <f>Raw_Data!$R3398*Raw_Data!$I3398/100</f>
        <v>56134.399860000005</v>
      </c>
      <c r="T3398" s="11">
        <f>Raw_Data!$R3398-Raw_Data!$S3398</f>
        <v>906719.80014000006</v>
      </c>
      <c r="U3398" s="16">
        <f>Raw_Data!$L3398/Raw_Data!$J3398</f>
        <v>0.24936746394210049</v>
      </c>
    </row>
    <row r="3399" spans="1:21" x14ac:dyDescent="0.3">
      <c r="A3399" s="13" t="s">
        <v>4173</v>
      </c>
      <c r="B3399" s="12">
        <v>45672</v>
      </c>
      <c r="C3399" s="13" t="s">
        <v>34</v>
      </c>
      <c r="D3399" s="13" t="s">
        <v>2260</v>
      </c>
      <c r="E3399" s="13" t="s">
        <v>5789</v>
      </c>
      <c r="F3399" s="13" t="s">
        <v>42</v>
      </c>
      <c r="G3399" s="13">
        <v>50929.43</v>
      </c>
      <c r="H3399" s="13">
        <v>3</v>
      </c>
      <c r="I3399" s="14">
        <v>15.8</v>
      </c>
      <c r="J3399" s="15">
        <v>152788.28</v>
      </c>
      <c r="K3399" s="13">
        <v>37382.839999999997</v>
      </c>
      <c r="L3399" s="15">
        <v>40639.75</v>
      </c>
      <c r="M3399" s="13" t="s">
        <v>21</v>
      </c>
      <c r="N3399" s="13" t="s">
        <v>28</v>
      </c>
      <c r="O3399" s="13" t="s">
        <v>29</v>
      </c>
      <c r="P3399" s="13">
        <v>1</v>
      </c>
      <c r="Q3399" s="13">
        <v>2025</v>
      </c>
      <c r="R3399" s="15">
        <f>Raw_Data!$G3399*Raw_Data!$H3399</f>
        <v>152788.29</v>
      </c>
      <c r="S3399" s="15">
        <f>Raw_Data!$R3399*Raw_Data!$I3399/100</f>
        <v>24140.549820000004</v>
      </c>
      <c r="T3399" s="15">
        <f>Raw_Data!$R3399-Raw_Data!$S3399</f>
        <v>128647.74018000001</v>
      </c>
      <c r="U3399" s="17">
        <f>Raw_Data!$L3399/Raw_Data!$J3399</f>
        <v>0.26598735190945272</v>
      </c>
    </row>
    <row r="3400" spans="1:21" x14ac:dyDescent="0.3">
      <c r="A3400" s="9" t="s">
        <v>4174</v>
      </c>
      <c r="B3400" s="8">
        <v>45672</v>
      </c>
      <c r="C3400" s="9" t="s">
        <v>47</v>
      </c>
      <c r="D3400" s="9" t="s">
        <v>1674</v>
      </c>
      <c r="E3400" s="9" t="s">
        <v>5789</v>
      </c>
      <c r="F3400" s="9" t="s">
        <v>42</v>
      </c>
      <c r="G3400" s="9">
        <v>51992.83</v>
      </c>
      <c r="H3400" s="9">
        <v>1</v>
      </c>
      <c r="I3400" s="10">
        <v>4.1900000000000004</v>
      </c>
      <c r="J3400" s="11">
        <v>51992.83</v>
      </c>
      <c r="K3400" s="9">
        <v>37612.42</v>
      </c>
      <c r="L3400" s="11">
        <v>14380.42</v>
      </c>
      <c r="M3400" s="9" t="s">
        <v>21</v>
      </c>
      <c r="N3400" s="9" t="s">
        <v>22</v>
      </c>
      <c r="O3400" s="9" t="s">
        <v>23</v>
      </c>
      <c r="P3400" s="9">
        <v>1</v>
      </c>
      <c r="Q3400" s="9">
        <v>2025</v>
      </c>
      <c r="R3400" s="11">
        <f>Raw_Data!$G3400*Raw_Data!$H3400</f>
        <v>51992.83</v>
      </c>
      <c r="S3400" s="11">
        <f>Raw_Data!$R3400*Raw_Data!$I3400/100</f>
        <v>2178.4995770000005</v>
      </c>
      <c r="T3400" s="11">
        <f>Raw_Data!$R3400-Raw_Data!$S3400</f>
        <v>49814.330422999999</v>
      </c>
      <c r="U3400" s="16">
        <f>Raw_Data!$L3400/Raw_Data!$J3400</f>
        <v>0.27658467523310426</v>
      </c>
    </row>
    <row r="3401" spans="1:21" x14ac:dyDescent="0.3">
      <c r="A3401" s="13" t="s">
        <v>4175</v>
      </c>
      <c r="B3401" s="12">
        <v>45673</v>
      </c>
      <c r="C3401" s="13" t="s">
        <v>25</v>
      </c>
      <c r="D3401" s="13" t="s">
        <v>93</v>
      </c>
      <c r="E3401" s="13" t="s">
        <v>5788</v>
      </c>
      <c r="F3401" s="13" t="s">
        <v>42</v>
      </c>
      <c r="G3401" s="13">
        <v>90600.2</v>
      </c>
      <c r="H3401" s="13">
        <v>11</v>
      </c>
      <c r="I3401" s="14">
        <v>5.8</v>
      </c>
      <c r="J3401" s="15">
        <v>996602.16</v>
      </c>
      <c r="K3401" s="13">
        <v>60973.98</v>
      </c>
      <c r="L3401" s="15">
        <v>325888.42</v>
      </c>
      <c r="M3401" s="13" t="s">
        <v>21</v>
      </c>
      <c r="N3401" s="13" t="s">
        <v>58</v>
      </c>
      <c r="O3401" s="13" t="s">
        <v>23</v>
      </c>
      <c r="P3401" s="13">
        <v>1</v>
      </c>
      <c r="Q3401" s="13">
        <v>2025</v>
      </c>
      <c r="R3401" s="15">
        <f>Raw_Data!$G3401*Raw_Data!$H3401</f>
        <v>996602.2</v>
      </c>
      <c r="S3401" s="15">
        <f>Raw_Data!$R3401*Raw_Data!$I3401/100</f>
        <v>57802.927599999995</v>
      </c>
      <c r="T3401" s="15">
        <f>Raw_Data!$R3401-Raw_Data!$S3401</f>
        <v>938799.2723999999</v>
      </c>
      <c r="U3401" s="17">
        <f>Raw_Data!$L3401/Raw_Data!$J3401</f>
        <v>0.32699951202192856</v>
      </c>
    </row>
    <row r="3402" spans="1:21" x14ac:dyDescent="0.3">
      <c r="A3402" s="9" t="s">
        <v>4176</v>
      </c>
      <c r="B3402" s="8">
        <v>45673</v>
      </c>
      <c r="C3402" s="9" t="s">
        <v>34</v>
      </c>
      <c r="D3402" s="9" t="s">
        <v>168</v>
      </c>
      <c r="E3402" s="9" t="s">
        <v>5785</v>
      </c>
      <c r="F3402" s="9" t="s">
        <v>42</v>
      </c>
      <c r="G3402" s="9">
        <v>79541.460000000006</v>
      </c>
      <c r="H3402" s="9">
        <v>11</v>
      </c>
      <c r="I3402" s="10">
        <v>4.5599999999999996</v>
      </c>
      <c r="J3402" s="11">
        <v>874956.03</v>
      </c>
      <c r="K3402" s="9">
        <v>53666.23</v>
      </c>
      <c r="L3402" s="11">
        <v>284627.56</v>
      </c>
      <c r="M3402" s="9" t="s">
        <v>21</v>
      </c>
      <c r="N3402" s="9" t="s">
        <v>22</v>
      </c>
      <c r="O3402" s="9" t="s">
        <v>23</v>
      </c>
      <c r="P3402" s="9">
        <v>1</v>
      </c>
      <c r="Q3402" s="9">
        <v>2025</v>
      </c>
      <c r="R3402" s="11">
        <f>Raw_Data!$G3402*Raw_Data!$H3402</f>
        <v>874956.06</v>
      </c>
      <c r="S3402" s="11">
        <f>Raw_Data!$R3402*Raw_Data!$I3402/100</f>
        <v>39897.996335999997</v>
      </c>
      <c r="T3402" s="11">
        <f>Raw_Data!$R3402-Raw_Data!$S3402</f>
        <v>835058.06366400002</v>
      </c>
      <c r="U3402" s="16">
        <f>Raw_Data!$L3402/Raw_Data!$J3402</f>
        <v>0.32530498704032018</v>
      </c>
    </row>
    <row r="3403" spans="1:21" x14ac:dyDescent="0.3">
      <c r="A3403" s="13" t="s">
        <v>4177</v>
      </c>
      <c r="B3403" s="12">
        <v>45673</v>
      </c>
      <c r="C3403" s="13" t="s">
        <v>25</v>
      </c>
      <c r="D3403" s="13" t="s">
        <v>2227</v>
      </c>
      <c r="E3403" s="13" t="s">
        <v>5787</v>
      </c>
      <c r="F3403" s="13" t="s">
        <v>32</v>
      </c>
      <c r="G3403" s="13">
        <v>113081.62</v>
      </c>
      <c r="H3403" s="13">
        <v>132</v>
      </c>
      <c r="I3403" s="14">
        <v>13.94</v>
      </c>
      <c r="J3403" s="15">
        <v>14926773.33</v>
      </c>
      <c r="K3403" s="13">
        <v>94107.72</v>
      </c>
      <c r="L3403" s="15">
        <v>2504553.77</v>
      </c>
      <c r="M3403" s="13" t="s">
        <v>36</v>
      </c>
      <c r="N3403" s="13" t="s">
        <v>22</v>
      </c>
      <c r="O3403" s="13" t="s">
        <v>29</v>
      </c>
      <c r="P3403" s="13">
        <v>1</v>
      </c>
      <c r="Q3403" s="13">
        <v>2025</v>
      </c>
      <c r="R3403" s="15">
        <f>Raw_Data!$G3403*Raw_Data!$H3403</f>
        <v>14926773.84</v>
      </c>
      <c r="S3403" s="15">
        <f>Raw_Data!$R3403*Raw_Data!$I3403/100</f>
        <v>2080792.2732959997</v>
      </c>
      <c r="T3403" s="15">
        <f>Raw_Data!$R3403-Raw_Data!$S3403</f>
        <v>12845981.566703999</v>
      </c>
      <c r="U3403" s="17">
        <f>Raw_Data!$L3403/Raw_Data!$J3403</f>
        <v>0.16778936174814948</v>
      </c>
    </row>
    <row r="3404" spans="1:21" x14ac:dyDescent="0.3">
      <c r="A3404" s="9" t="s">
        <v>4178</v>
      </c>
      <c r="B3404" s="8">
        <v>45673</v>
      </c>
      <c r="C3404" s="9" t="s">
        <v>40</v>
      </c>
      <c r="D3404" s="9" t="s">
        <v>2146</v>
      </c>
      <c r="E3404" s="9" t="s">
        <v>5788</v>
      </c>
      <c r="F3404" s="9" t="s">
        <v>55</v>
      </c>
      <c r="G3404" s="9">
        <v>146484.60999999999</v>
      </c>
      <c r="H3404" s="9">
        <v>8</v>
      </c>
      <c r="I3404" s="10">
        <v>1.72</v>
      </c>
      <c r="J3404" s="11">
        <v>1171876.8500000001</v>
      </c>
      <c r="K3404" s="9">
        <v>100406.59</v>
      </c>
      <c r="L3404" s="11">
        <v>368624.12</v>
      </c>
      <c r="M3404" s="9" t="s">
        <v>21</v>
      </c>
      <c r="N3404" s="9" t="s">
        <v>22</v>
      </c>
      <c r="O3404" s="9" t="s">
        <v>23</v>
      </c>
      <c r="P3404" s="9">
        <v>1</v>
      </c>
      <c r="Q3404" s="9">
        <v>2025</v>
      </c>
      <c r="R3404" s="11">
        <f>Raw_Data!$G3404*Raw_Data!$H3404</f>
        <v>1171876.8799999999</v>
      </c>
      <c r="S3404" s="11">
        <f>Raw_Data!$R3404*Raw_Data!$I3404/100</f>
        <v>20156.282335999997</v>
      </c>
      <c r="T3404" s="11">
        <f>Raw_Data!$R3404-Raw_Data!$S3404</f>
        <v>1151720.597664</v>
      </c>
      <c r="U3404" s="16">
        <f>Raw_Data!$L3404/Raw_Data!$J3404</f>
        <v>0.31455875248324938</v>
      </c>
    </row>
    <row r="3405" spans="1:21" x14ac:dyDescent="0.3">
      <c r="A3405" s="13" t="s">
        <v>4179</v>
      </c>
      <c r="B3405" s="12">
        <v>45674</v>
      </c>
      <c r="C3405" s="13" t="s">
        <v>40</v>
      </c>
      <c r="D3405" s="13" t="s">
        <v>84</v>
      </c>
      <c r="E3405" s="13" t="s">
        <v>5790</v>
      </c>
      <c r="F3405" s="13" t="s">
        <v>32</v>
      </c>
      <c r="G3405" s="13">
        <v>81514.48</v>
      </c>
      <c r="H3405" s="13">
        <v>11</v>
      </c>
      <c r="I3405" s="14">
        <v>17.059999999999999</v>
      </c>
      <c r="J3405" s="15">
        <v>896659.26</v>
      </c>
      <c r="K3405" s="13">
        <v>67187.77</v>
      </c>
      <c r="L3405" s="15">
        <v>157593.79999999999</v>
      </c>
      <c r="M3405" s="13" t="s">
        <v>21</v>
      </c>
      <c r="N3405" s="13" t="s">
        <v>28</v>
      </c>
      <c r="O3405" s="13" t="s">
        <v>29</v>
      </c>
      <c r="P3405" s="13">
        <v>1</v>
      </c>
      <c r="Q3405" s="13">
        <v>2025</v>
      </c>
      <c r="R3405" s="15">
        <f>Raw_Data!$G3405*Raw_Data!$H3405</f>
        <v>896659.27999999991</v>
      </c>
      <c r="S3405" s="15">
        <f>Raw_Data!$R3405*Raw_Data!$I3405/100</f>
        <v>152970.07316799997</v>
      </c>
      <c r="T3405" s="15">
        <f>Raw_Data!$R3405-Raw_Data!$S3405</f>
        <v>743689.20683199994</v>
      </c>
      <c r="U3405" s="17">
        <f>Raw_Data!$L3405/Raw_Data!$J3405</f>
        <v>0.17575661907512111</v>
      </c>
    </row>
    <row r="3406" spans="1:21" x14ac:dyDescent="0.3">
      <c r="A3406" s="9" t="s">
        <v>4180</v>
      </c>
      <c r="B3406" s="8">
        <v>45674</v>
      </c>
      <c r="C3406" s="9" t="s">
        <v>25</v>
      </c>
      <c r="D3406" s="9" t="s">
        <v>4181</v>
      </c>
      <c r="E3406" s="9" t="s">
        <v>5785</v>
      </c>
      <c r="F3406" s="9" t="s">
        <v>32</v>
      </c>
      <c r="G3406" s="9">
        <v>99862.85</v>
      </c>
      <c r="H3406" s="9">
        <v>145</v>
      </c>
      <c r="I3406" s="10">
        <v>1.72</v>
      </c>
      <c r="J3406" s="11">
        <v>14480113.710000001</v>
      </c>
      <c r="K3406" s="9">
        <v>80223.759999999995</v>
      </c>
      <c r="L3406" s="11">
        <v>2847668.5</v>
      </c>
      <c r="M3406" s="9" t="s">
        <v>36</v>
      </c>
      <c r="N3406" s="9" t="s">
        <v>22</v>
      </c>
      <c r="O3406" s="9" t="s">
        <v>23</v>
      </c>
      <c r="P3406" s="9">
        <v>1</v>
      </c>
      <c r="Q3406" s="9">
        <v>2025</v>
      </c>
      <c r="R3406" s="11">
        <f>Raw_Data!$G3406*Raw_Data!$H3406</f>
        <v>14480113.25</v>
      </c>
      <c r="S3406" s="11">
        <f>Raw_Data!$R3406*Raw_Data!$I3406/100</f>
        <v>249057.9479</v>
      </c>
      <c r="T3406" s="11">
        <f>Raw_Data!$R3406-Raw_Data!$S3406</f>
        <v>14231055.302100001</v>
      </c>
      <c r="U3406" s="16">
        <f>Raw_Data!$L3406/Raw_Data!$J3406</f>
        <v>0.19666064487003257</v>
      </c>
    </row>
    <row r="3407" spans="1:21" x14ac:dyDescent="0.3">
      <c r="A3407" s="13" t="s">
        <v>4182</v>
      </c>
      <c r="B3407" s="12">
        <v>45674</v>
      </c>
      <c r="C3407" s="13" t="s">
        <v>40</v>
      </c>
      <c r="D3407" s="13" t="s">
        <v>344</v>
      </c>
      <c r="E3407" s="13" t="s">
        <v>5788</v>
      </c>
      <c r="F3407" s="13" t="s">
        <v>42</v>
      </c>
      <c r="G3407" s="13">
        <v>103006.83</v>
      </c>
      <c r="H3407" s="13">
        <v>2</v>
      </c>
      <c r="I3407" s="14">
        <v>3.02</v>
      </c>
      <c r="J3407" s="15">
        <v>206013.65</v>
      </c>
      <c r="K3407" s="13">
        <v>78253.86</v>
      </c>
      <c r="L3407" s="15">
        <v>49505.93</v>
      </c>
      <c r="M3407" s="13" t="s">
        <v>21</v>
      </c>
      <c r="N3407" s="13" t="s">
        <v>22</v>
      </c>
      <c r="O3407" s="13" t="s">
        <v>23</v>
      </c>
      <c r="P3407" s="13">
        <v>1</v>
      </c>
      <c r="Q3407" s="13">
        <v>2025</v>
      </c>
      <c r="R3407" s="15">
        <f>Raw_Data!$G3407*Raw_Data!$H3407</f>
        <v>206013.66</v>
      </c>
      <c r="S3407" s="15">
        <f>Raw_Data!$R3407*Raw_Data!$I3407/100</f>
        <v>6221.6125320000001</v>
      </c>
      <c r="T3407" s="15">
        <f>Raw_Data!$R3407-Raw_Data!$S3407</f>
        <v>199792.047468</v>
      </c>
      <c r="U3407" s="17">
        <f>Raw_Data!$L3407/Raw_Data!$J3407</f>
        <v>0.24030412547906413</v>
      </c>
    </row>
    <row r="3408" spans="1:21" x14ac:dyDescent="0.3">
      <c r="A3408" s="9" t="s">
        <v>4183</v>
      </c>
      <c r="B3408" s="8">
        <v>45674</v>
      </c>
      <c r="C3408" s="9" t="s">
        <v>34</v>
      </c>
      <c r="D3408" s="9" t="s">
        <v>1473</v>
      </c>
      <c r="E3408" s="9" t="s">
        <v>5787</v>
      </c>
      <c r="F3408" s="9" t="s">
        <v>42</v>
      </c>
      <c r="G3408" s="9">
        <v>78056.740000000005</v>
      </c>
      <c r="H3408" s="9">
        <v>1</v>
      </c>
      <c r="I3408" s="10">
        <v>2.16</v>
      </c>
      <c r="J3408" s="11">
        <v>78056.740000000005</v>
      </c>
      <c r="K3408" s="9">
        <v>54278.63</v>
      </c>
      <c r="L3408" s="11">
        <v>23778.11</v>
      </c>
      <c r="M3408" s="9" t="s">
        <v>21</v>
      </c>
      <c r="N3408" s="9" t="s">
        <v>22</v>
      </c>
      <c r="O3408" s="9" t="s">
        <v>23</v>
      </c>
      <c r="P3408" s="9">
        <v>1</v>
      </c>
      <c r="Q3408" s="9">
        <v>2025</v>
      </c>
      <c r="R3408" s="11">
        <f>Raw_Data!$G3408*Raw_Data!$H3408</f>
        <v>78056.740000000005</v>
      </c>
      <c r="S3408" s="11">
        <f>Raw_Data!$R3408*Raw_Data!$I3408/100</f>
        <v>1686.025584</v>
      </c>
      <c r="T3408" s="11">
        <f>Raw_Data!$R3408-Raw_Data!$S3408</f>
        <v>76370.714416000003</v>
      </c>
      <c r="U3408" s="16">
        <f>Raw_Data!$L3408/Raw_Data!$J3408</f>
        <v>0.30462596823797661</v>
      </c>
    </row>
    <row r="3409" spans="1:21" x14ac:dyDescent="0.3">
      <c r="A3409" s="13" t="s">
        <v>4184</v>
      </c>
      <c r="B3409" s="12">
        <v>45674</v>
      </c>
      <c r="C3409" s="13" t="s">
        <v>18</v>
      </c>
      <c r="D3409" s="13" t="s">
        <v>3343</v>
      </c>
      <c r="E3409" s="13" t="s">
        <v>5788</v>
      </c>
      <c r="F3409" s="13" t="s">
        <v>42</v>
      </c>
      <c r="G3409" s="13">
        <v>58573.32</v>
      </c>
      <c r="H3409" s="13">
        <v>65</v>
      </c>
      <c r="I3409" s="14">
        <v>5.05</v>
      </c>
      <c r="J3409" s="15">
        <v>3807266.1</v>
      </c>
      <c r="K3409" s="13">
        <v>42868.18</v>
      </c>
      <c r="L3409" s="15">
        <v>1020834.25</v>
      </c>
      <c r="M3409" s="13" t="s">
        <v>36</v>
      </c>
      <c r="N3409" s="13" t="s">
        <v>22</v>
      </c>
      <c r="O3409" s="13" t="s">
        <v>23</v>
      </c>
      <c r="P3409" s="13">
        <v>1</v>
      </c>
      <c r="Q3409" s="13">
        <v>2025</v>
      </c>
      <c r="R3409" s="15">
        <f>Raw_Data!$G3409*Raw_Data!$H3409</f>
        <v>3807265.8</v>
      </c>
      <c r="S3409" s="15">
        <f>Raw_Data!$R3409*Raw_Data!$I3409/100</f>
        <v>192266.92290000001</v>
      </c>
      <c r="T3409" s="15">
        <f>Raw_Data!$R3409-Raw_Data!$S3409</f>
        <v>3614998.8770999997</v>
      </c>
      <c r="U3409" s="17">
        <f>Raw_Data!$L3409/Raw_Data!$J3409</f>
        <v>0.26812789628757494</v>
      </c>
    </row>
    <row r="3410" spans="1:21" x14ac:dyDescent="0.3">
      <c r="A3410" s="9" t="s">
        <v>4185</v>
      </c>
      <c r="B3410" s="8">
        <v>45675</v>
      </c>
      <c r="C3410" s="9" t="s">
        <v>25</v>
      </c>
      <c r="D3410" s="9" t="s">
        <v>732</v>
      </c>
      <c r="E3410" s="9" t="s">
        <v>5787</v>
      </c>
      <c r="F3410" s="9" t="s">
        <v>32</v>
      </c>
      <c r="G3410" s="9">
        <v>98772.12</v>
      </c>
      <c r="H3410" s="9">
        <v>9</v>
      </c>
      <c r="I3410" s="10">
        <v>1.26</v>
      </c>
      <c r="J3410" s="11">
        <v>888949.06</v>
      </c>
      <c r="K3410" s="9">
        <v>82587.570000000007</v>
      </c>
      <c r="L3410" s="11">
        <v>145660.94</v>
      </c>
      <c r="M3410" s="9" t="s">
        <v>21</v>
      </c>
      <c r="N3410" s="9" t="s">
        <v>28</v>
      </c>
      <c r="O3410" s="9" t="s">
        <v>23</v>
      </c>
      <c r="P3410" s="9">
        <v>1</v>
      </c>
      <c r="Q3410" s="9">
        <v>2025</v>
      </c>
      <c r="R3410" s="11">
        <f>Raw_Data!$G3410*Raw_Data!$H3410</f>
        <v>888949.08</v>
      </c>
      <c r="S3410" s="11">
        <f>Raw_Data!$R3410*Raw_Data!$I3410/100</f>
        <v>11200.758408</v>
      </c>
      <c r="T3410" s="11">
        <f>Raw_Data!$R3410-Raw_Data!$S3410</f>
        <v>877748.32159199996</v>
      </c>
      <c r="U3410" s="16">
        <f>Raw_Data!$L3410/Raw_Data!$J3410</f>
        <v>0.16385746557851133</v>
      </c>
    </row>
    <row r="3411" spans="1:21" x14ac:dyDescent="0.3">
      <c r="A3411" s="13" t="s">
        <v>4186</v>
      </c>
      <c r="B3411" s="12">
        <v>45675</v>
      </c>
      <c r="C3411" s="13" t="s">
        <v>34</v>
      </c>
      <c r="D3411" s="13" t="s">
        <v>768</v>
      </c>
      <c r="E3411" s="13" t="s">
        <v>5790</v>
      </c>
      <c r="F3411" s="13" t="s">
        <v>20</v>
      </c>
      <c r="G3411" s="13">
        <v>76341.19</v>
      </c>
      <c r="H3411" s="13">
        <v>5</v>
      </c>
      <c r="I3411" s="14">
        <v>17.63</v>
      </c>
      <c r="J3411" s="15">
        <v>381705.95</v>
      </c>
      <c r="K3411" s="13">
        <v>64336.18</v>
      </c>
      <c r="L3411" s="15">
        <v>60025.06</v>
      </c>
      <c r="M3411" s="13" t="s">
        <v>21</v>
      </c>
      <c r="N3411" s="13" t="s">
        <v>45</v>
      </c>
      <c r="O3411" s="13" t="s">
        <v>29</v>
      </c>
      <c r="P3411" s="13">
        <v>1</v>
      </c>
      <c r="Q3411" s="13">
        <v>2025</v>
      </c>
      <c r="R3411" s="15">
        <f>Raw_Data!$G3411*Raw_Data!$H3411</f>
        <v>381705.95</v>
      </c>
      <c r="S3411" s="15">
        <f>Raw_Data!$R3411*Raw_Data!$I3411/100</f>
        <v>67294.758985000008</v>
      </c>
      <c r="T3411" s="15">
        <f>Raw_Data!$R3411-Raw_Data!$S3411</f>
        <v>314411.19101499999</v>
      </c>
      <c r="U3411" s="17">
        <f>Raw_Data!$L3411/Raw_Data!$J3411</f>
        <v>0.15725471400170732</v>
      </c>
    </row>
    <row r="3412" spans="1:21" x14ac:dyDescent="0.3">
      <c r="A3412" s="9" t="s">
        <v>4187</v>
      </c>
      <c r="B3412" s="8">
        <v>45675</v>
      </c>
      <c r="C3412" s="9" t="s">
        <v>25</v>
      </c>
      <c r="D3412" s="9" t="s">
        <v>4188</v>
      </c>
      <c r="E3412" s="9" t="s">
        <v>5790</v>
      </c>
      <c r="F3412" s="9" t="s">
        <v>42</v>
      </c>
      <c r="G3412" s="9">
        <v>114307.59</v>
      </c>
      <c r="H3412" s="9">
        <v>7</v>
      </c>
      <c r="I3412" s="10">
        <v>5.9</v>
      </c>
      <c r="J3412" s="11">
        <v>800153.1</v>
      </c>
      <c r="K3412" s="9">
        <v>88598.07</v>
      </c>
      <c r="L3412" s="11">
        <v>179966.58</v>
      </c>
      <c r="M3412" s="9" t="s">
        <v>21</v>
      </c>
      <c r="N3412" s="9" t="s">
        <v>22</v>
      </c>
      <c r="O3412" s="9" t="s">
        <v>23</v>
      </c>
      <c r="P3412" s="9">
        <v>1</v>
      </c>
      <c r="Q3412" s="9">
        <v>2025</v>
      </c>
      <c r="R3412" s="11">
        <f>Raw_Data!$G3412*Raw_Data!$H3412</f>
        <v>800153.13</v>
      </c>
      <c r="S3412" s="11">
        <f>Raw_Data!$R3412*Raw_Data!$I3412/100</f>
        <v>47209.034670000001</v>
      </c>
      <c r="T3412" s="11">
        <f>Raw_Data!$R3412-Raw_Data!$S3412</f>
        <v>752944.09533000004</v>
      </c>
      <c r="U3412" s="16">
        <f>Raw_Data!$L3412/Raw_Data!$J3412</f>
        <v>0.2249151818570721</v>
      </c>
    </row>
    <row r="3413" spans="1:21" x14ac:dyDescent="0.3">
      <c r="A3413" s="13" t="s">
        <v>4189</v>
      </c>
      <c r="B3413" s="12">
        <v>45675</v>
      </c>
      <c r="C3413" s="13" t="s">
        <v>40</v>
      </c>
      <c r="D3413" s="13" t="s">
        <v>421</v>
      </c>
      <c r="E3413" s="13" t="s">
        <v>5790</v>
      </c>
      <c r="F3413" s="13" t="s">
        <v>32</v>
      </c>
      <c r="G3413" s="13">
        <v>88656.28</v>
      </c>
      <c r="H3413" s="13">
        <v>15</v>
      </c>
      <c r="I3413" s="14">
        <v>15.11</v>
      </c>
      <c r="J3413" s="15">
        <v>1329844.17</v>
      </c>
      <c r="K3413" s="13">
        <v>74910.48</v>
      </c>
      <c r="L3413" s="15">
        <v>206186.95</v>
      </c>
      <c r="M3413" s="13" t="s">
        <v>21</v>
      </c>
      <c r="N3413" s="13" t="s">
        <v>28</v>
      </c>
      <c r="O3413" s="13" t="s">
        <v>29</v>
      </c>
      <c r="P3413" s="13">
        <v>1</v>
      </c>
      <c r="Q3413" s="13">
        <v>2025</v>
      </c>
      <c r="R3413" s="15">
        <f>Raw_Data!$G3413*Raw_Data!$H3413</f>
        <v>1329844.2</v>
      </c>
      <c r="S3413" s="15">
        <f>Raw_Data!$R3413*Raw_Data!$I3413/100</f>
        <v>200939.45861999999</v>
      </c>
      <c r="T3413" s="15">
        <f>Raw_Data!$R3413-Raw_Data!$S3413</f>
        <v>1128904.74138</v>
      </c>
      <c r="U3413" s="17">
        <f>Raw_Data!$L3413/Raw_Data!$J3413</f>
        <v>0.15504594797749877</v>
      </c>
    </row>
    <row r="3414" spans="1:21" x14ac:dyDescent="0.3">
      <c r="A3414" s="9" t="s">
        <v>4190</v>
      </c>
      <c r="B3414" s="8">
        <v>45675</v>
      </c>
      <c r="C3414" s="9" t="s">
        <v>18</v>
      </c>
      <c r="D3414" s="9" t="s">
        <v>1698</v>
      </c>
      <c r="E3414" s="9" t="s">
        <v>5789</v>
      </c>
      <c r="F3414" s="9" t="s">
        <v>55</v>
      </c>
      <c r="G3414" s="9">
        <v>60212.41</v>
      </c>
      <c r="H3414" s="9">
        <v>24</v>
      </c>
      <c r="I3414" s="10">
        <v>1.99</v>
      </c>
      <c r="J3414" s="11">
        <v>1445097.82</v>
      </c>
      <c r="K3414" s="9">
        <v>45134.91</v>
      </c>
      <c r="L3414" s="11">
        <v>361859.87</v>
      </c>
      <c r="M3414" s="9" t="s">
        <v>36</v>
      </c>
      <c r="N3414" s="9" t="s">
        <v>22</v>
      </c>
      <c r="O3414" s="9" t="s">
        <v>23</v>
      </c>
      <c r="P3414" s="9">
        <v>1</v>
      </c>
      <c r="Q3414" s="9">
        <v>2025</v>
      </c>
      <c r="R3414" s="11">
        <f>Raw_Data!$G3414*Raw_Data!$H3414</f>
        <v>1445097.84</v>
      </c>
      <c r="S3414" s="11">
        <f>Raw_Data!$R3414*Raw_Data!$I3414/100</f>
        <v>28757.447016000002</v>
      </c>
      <c r="T3414" s="11">
        <f>Raw_Data!$R3414-Raw_Data!$S3414</f>
        <v>1416340.392984</v>
      </c>
      <c r="U3414" s="16">
        <f>Raw_Data!$L3414/Raw_Data!$J3414</f>
        <v>0.25040510406416638</v>
      </c>
    </row>
    <row r="3415" spans="1:21" x14ac:dyDescent="0.3">
      <c r="A3415" s="13" t="s">
        <v>4191</v>
      </c>
      <c r="B3415" s="12">
        <v>45675</v>
      </c>
      <c r="C3415" s="13" t="s">
        <v>25</v>
      </c>
      <c r="D3415" s="13" t="s">
        <v>1317</v>
      </c>
      <c r="E3415" s="13" t="s">
        <v>5785</v>
      </c>
      <c r="F3415" s="13" t="s">
        <v>32</v>
      </c>
      <c r="G3415" s="13">
        <v>111528.58</v>
      </c>
      <c r="H3415" s="13">
        <v>15</v>
      </c>
      <c r="I3415" s="14">
        <v>5.42</v>
      </c>
      <c r="J3415" s="15">
        <v>1672928.76</v>
      </c>
      <c r="K3415" s="13">
        <v>90564.65</v>
      </c>
      <c r="L3415" s="15">
        <v>314458.98</v>
      </c>
      <c r="M3415" s="13" t="s">
        <v>21</v>
      </c>
      <c r="N3415" s="13" t="s">
        <v>28</v>
      </c>
      <c r="O3415" s="13" t="s">
        <v>29</v>
      </c>
      <c r="P3415" s="13">
        <v>1</v>
      </c>
      <c r="Q3415" s="13">
        <v>2025</v>
      </c>
      <c r="R3415" s="15">
        <f>Raw_Data!$G3415*Raw_Data!$H3415</f>
        <v>1672928.7</v>
      </c>
      <c r="S3415" s="15">
        <f>Raw_Data!$R3415*Raw_Data!$I3415/100</f>
        <v>90672.735539999994</v>
      </c>
      <c r="T3415" s="15">
        <f>Raw_Data!$R3415-Raw_Data!$S3415</f>
        <v>1582255.9644599999</v>
      </c>
      <c r="U3415" s="17">
        <f>Raw_Data!$L3415/Raw_Data!$J3415</f>
        <v>0.18796913982159047</v>
      </c>
    </row>
    <row r="3416" spans="1:21" x14ac:dyDescent="0.3">
      <c r="A3416" s="9" t="s">
        <v>4192</v>
      </c>
      <c r="B3416" s="8">
        <v>45676</v>
      </c>
      <c r="C3416" s="9" t="s">
        <v>40</v>
      </c>
      <c r="D3416" s="9" t="s">
        <v>2777</v>
      </c>
      <c r="E3416" s="9" t="s">
        <v>5790</v>
      </c>
      <c r="F3416" s="9" t="s">
        <v>42</v>
      </c>
      <c r="G3416" s="9">
        <v>129614.39999999999</v>
      </c>
      <c r="H3416" s="9">
        <v>1</v>
      </c>
      <c r="I3416" s="10">
        <v>1.1200000000000001</v>
      </c>
      <c r="J3416" s="11">
        <v>129614.39999999999</v>
      </c>
      <c r="K3416" s="9">
        <v>88738.63</v>
      </c>
      <c r="L3416" s="11">
        <v>40875.769999999997</v>
      </c>
      <c r="M3416" s="9" t="s">
        <v>21</v>
      </c>
      <c r="N3416" s="9" t="s">
        <v>22</v>
      </c>
      <c r="O3416" s="9" t="s">
        <v>23</v>
      </c>
      <c r="P3416" s="9">
        <v>1</v>
      </c>
      <c r="Q3416" s="9">
        <v>2025</v>
      </c>
      <c r="R3416" s="11">
        <f>Raw_Data!$G3416*Raw_Data!$H3416</f>
        <v>129614.39999999999</v>
      </c>
      <c r="S3416" s="11">
        <f>Raw_Data!$R3416*Raw_Data!$I3416/100</f>
        <v>1451.68128</v>
      </c>
      <c r="T3416" s="11">
        <f>Raw_Data!$R3416-Raw_Data!$S3416</f>
        <v>128162.71871999999</v>
      </c>
      <c r="U3416" s="16">
        <f>Raw_Data!$L3416/Raw_Data!$J3416</f>
        <v>0.31536441938550036</v>
      </c>
    </row>
    <row r="3417" spans="1:21" x14ac:dyDescent="0.3">
      <c r="A3417" s="13" t="s">
        <v>4193</v>
      </c>
      <c r="B3417" s="12">
        <v>45676</v>
      </c>
      <c r="C3417" s="13" t="s">
        <v>40</v>
      </c>
      <c r="D3417" s="13" t="s">
        <v>421</v>
      </c>
      <c r="E3417" s="13" t="s">
        <v>5785</v>
      </c>
      <c r="F3417" s="13" t="s">
        <v>42</v>
      </c>
      <c r="G3417" s="13">
        <v>97322</v>
      </c>
      <c r="H3417" s="13">
        <v>2</v>
      </c>
      <c r="I3417" s="14">
        <v>4.1900000000000004</v>
      </c>
      <c r="J3417" s="15">
        <v>194644</v>
      </c>
      <c r="K3417" s="13">
        <v>69638.740000000005</v>
      </c>
      <c r="L3417" s="15">
        <v>55366.53</v>
      </c>
      <c r="M3417" s="13" t="s">
        <v>21</v>
      </c>
      <c r="N3417" s="13" t="s">
        <v>58</v>
      </c>
      <c r="O3417" s="13" t="s">
        <v>23</v>
      </c>
      <c r="P3417" s="13">
        <v>1</v>
      </c>
      <c r="Q3417" s="13">
        <v>2025</v>
      </c>
      <c r="R3417" s="15">
        <f>Raw_Data!$G3417*Raw_Data!$H3417</f>
        <v>194644</v>
      </c>
      <c r="S3417" s="15">
        <f>Raw_Data!$R3417*Raw_Data!$I3417/100</f>
        <v>8155.5836000000008</v>
      </c>
      <c r="T3417" s="15">
        <f>Raw_Data!$R3417-Raw_Data!$S3417</f>
        <v>186488.41639999999</v>
      </c>
      <c r="U3417" s="17">
        <f>Raw_Data!$L3417/Raw_Data!$J3417</f>
        <v>0.28445022708123546</v>
      </c>
    </row>
    <row r="3418" spans="1:21" x14ac:dyDescent="0.3">
      <c r="A3418" s="9" t="s">
        <v>4194</v>
      </c>
      <c r="B3418" s="8">
        <v>45677</v>
      </c>
      <c r="C3418" s="9" t="s">
        <v>34</v>
      </c>
      <c r="D3418" s="9" t="s">
        <v>2125</v>
      </c>
      <c r="E3418" s="9" t="s">
        <v>5785</v>
      </c>
      <c r="F3418" s="9" t="s">
        <v>55</v>
      </c>
      <c r="G3418" s="9">
        <v>70337.600000000006</v>
      </c>
      <c r="H3418" s="9">
        <v>1</v>
      </c>
      <c r="I3418" s="10">
        <v>0.69</v>
      </c>
      <c r="J3418" s="11">
        <v>70337.600000000006</v>
      </c>
      <c r="K3418" s="9">
        <v>47752.36</v>
      </c>
      <c r="L3418" s="11">
        <v>22585.24</v>
      </c>
      <c r="M3418" s="9" t="s">
        <v>21</v>
      </c>
      <c r="N3418" s="9" t="s">
        <v>28</v>
      </c>
      <c r="O3418" s="9" t="s">
        <v>23</v>
      </c>
      <c r="P3418" s="9">
        <v>1</v>
      </c>
      <c r="Q3418" s="9">
        <v>2025</v>
      </c>
      <c r="R3418" s="11">
        <f>Raw_Data!$G3418*Raw_Data!$H3418</f>
        <v>70337.600000000006</v>
      </c>
      <c r="S3418" s="11">
        <f>Raw_Data!$R3418*Raw_Data!$I3418/100</f>
        <v>485.32944000000003</v>
      </c>
      <c r="T3418" s="11">
        <f>Raw_Data!$R3418-Raw_Data!$S3418</f>
        <v>69852.270560000004</v>
      </c>
      <c r="U3418" s="16">
        <f>Raw_Data!$L3418/Raw_Data!$J3418</f>
        <v>0.32109767748686335</v>
      </c>
    </row>
    <row r="3419" spans="1:21" x14ac:dyDescent="0.3">
      <c r="A3419" s="13" t="s">
        <v>4195</v>
      </c>
      <c r="B3419" s="12">
        <v>45677</v>
      </c>
      <c r="C3419" s="13" t="s">
        <v>25</v>
      </c>
      <c r="D3419" s="13" t="s">
        <v>4196</v>
      </c>
      <c r="E3419" s="13" t="s">
        <v>5789</v>
      </c>
      <c r="F3419" s="13" t="s">
        <v>20</v>
      </c>
      <c r="G3419" s="13">
        <v>100135</v>
      </c>
      <c r="H3419" s="13">
        <v>41</v>
      </c>
      <c r="I3419" s="14">
        <v>0.49</v>
      </c>
      <c r="J3419" s="15">
        <v>4105535.14</v>
      </c>
      <c r="K3419" s="13">
        <v>75422.34</v>
      </c>
      <c r="L3419" s="15">
        <v>1013219.34</v>
      </c>
      <c r="M3419" s="13" t="s">
        <v>36</v>
      </c>
      <c r="N3419" s="13" t="s">
        <v>22</v>
      </c>
      <c r="O3419" s="13" t="s">
        <v>23</v>
      </c>
      <c r="P3419" s="13">
        <v>1</v>
      </c>
      <c r="Q3419" s="13">
        <v>2025</v>
      </c>
      <c r="R3419" s="15">
        <f>Raw_Data!$G3419*Raw_Data!$H3419</f>
        <v>4105535</v>
      </c>
      <c r="S3419" s="15">
        <f>Raw_Data!$R3419*Raw_Data!$I3419/100</f>
        <v>20117.121499999997</v>
      </c>
      <c r="T3419" s="15">
        <f>Raw_Data!$R3419-Raw_Data!$S3419</f>
        <v>4085417.8785000001</v>
      </c>
      <c r="U3419" s="17">
        <f>Raw_Data!$L3419/Raw_Data!$J3419</f>
        <v>0.2467934886559027</v>
      </c>
    </row>
    <row r="3420" spans="1:21" x14ac:dyDescent="0.3">
      <c r="A3420" s="9" t="s">
        <v>4197</v>
      </c>
      <c r="B3420" s="8">
        <v>45677</v>
      </c>
      <c r="C3420" s="9" t="s">
        <v>47</v>
      </c>
      <c r="D3420" s="9" t="s">
        <v>1660</v>
      </c>
      <c r="E3420" s="9" t="s">
        <v>5785</v>
      </c>
      <c r="F3420" s="9" t="s">
        <v>55</v>
      </c>
      <c r="G3420" s="9">
        <v>58837.14</v>
      </c>
      <c r="H3420" s="9">
        <v>11</v>
      </c>
      <c r="I3420" s="10">
        <v>0.06</v>
      </c>
      <c r="J3420" s="11">
        <v>647208.59</v>
      </c>
      <c r="K3420" s="9">
        <v>40144.730000000003</v>
      </c>
      <c r="L3420" s="11">
        <v>205616.53</v>
      </c>
      <c r="M3420" s="9" t="s">
        <v>21</v>
      </c>
      <c r="N3420" s="9" t="s">
        <v>28</v>
      </c>
      <c r="O3420" s="9" t="s">
        <v>23</v>
      </c>
      <c r="P3420" s="9">
        <v>1</v>
      </c>
      <c r="Q3420" s="9">
        <v>2025</v>
      </c>
      <c r="R3420" s="11">
        <f>Raw_Data!$G3420*Raw_Data!$H3420</f>
        <v>647208.54</v>
      </c>
      <c r="S3420" s="11">
        <f>Raw_Data!$R3420*Raw_Data!$I3420/100</f>
        <v>388.32512400000002</v>
      </c>
      <c r="T3420" s="11">
        <f>Raw_Data!$R3420-Raw_Data!$S3420</f>
        <v>646820.21487600007</v>
      </c>
      <c r="U3420" s="16">
        <f>Raw_Data!$L3420/Raw_Data!$J3420</f>
        <v>0.31769746751970646</v>
      </c>
    </row>
    <row r="3421" spans="1:21" x14ac:dyDescent="0.3">
      <c r="A3421" s="13" t="s">
        <v>4198</v>
      </c>
      <c r="B3421" s="12">
        <v>45677</v>
      </c>
      <c r="C3421" s="13" t="s">
        <v>34</v>
      </c>
      <c r="D3421" s="13" t="s">
        <v>2260</v>
      </c>
      <c r="E3421" s="13" t="s">
        <v>5787</v>
      </c>
      <c r="F3421" s="13" t="s">
        <v>55</v>
      </c>
      <c r="G3421" s="13">
        <v>71795.73</v>
      </c>
      <c r="H3421" s="13">
        <v>3</v>
      </c>
      <c r="I3421" s="14">
        <v>0.12</v>
      </c>
      <c r="J3421" s="15">
        <v>215387.19</v>
      </c>
      <c r="K3421" s="13">
        <v>50134.28</v>
      </c>
      <c r="L3421" s="15">
        <v>64984.34</v>
      </c>
      <c r="M3421" s="13" t="s">
        <v>21</v>
      </c>
      <c r="N3421" s="13" t="s">
        <v>28</v>
      </c>
      <c r="O3421" s="13" t="s">
        <v>23</v>
      </c>
      <c r="P3421" s="13">
        <v>1</v>
      </c>
      <c r="Q3421" s="13">
        <v>2025</v>
      </c>
      <c r="R3421" s="15">
        <f>Raw_Data!$G3421*Raw_Data!$H3421</f>
        <v>215387.19</v>
      </c>
      <c r="S3421" s="15">
        <f>Raw_Data!$R3421*Raw_Data!$I3421/100</f>
        <v>258.46462799999995</v>
      </c>
      <c r="T3421" s="15">
        <f>Raw_Data!$R3421-Raw_Data!$S3421</f>
        <v>215128.72537200002</v>
      </c>
      <c r="U3421" s="17">
        <f>Raw_Data!$L3421/Raw_Data!$J3421</f>
        <v>0.3017094006379859</v>
      </c>
    </row>
    <row r="3422" spans="1:21" x14ac:dyDescent="0.3">
      <c r="A3422" s="9" t="s">
        <v>4199</v>
      </c>
      <c r="B3422" s="8">
        <v>45678</v>
      </c>
      <c r="C3422" s="9" t="s">
        <v>40</v>
      </c>
      <c r="D3422" s="9" t="s">
        <v>471</v>
      </c>
      <c r="E3422" s="9" t="s">
        <v>5790</v>
      </c>
      <c r="F3422" s="9" t="s">
        <v>27</v>
      </c>
      <c r="G3422" s="9">
        <v>91514.98</v>
      </c>
      <c r="H3422" s="9">
        <v>100</v>
      </c>
      <c r="I3422" s="10">
        <v>4</v>
      </c>
      <c r="J3422" s="11">
        <v>9151497.6199999992</v>
      </c>
      <c r="K3422" s="9">
        <v>74418.28</v>
      </c>
      <c r="L3422" s="11">
        <v>1709669.67</v>
      </c>
      <c r="M3422" s="9" t="s">
        <v>36</v>
      </c>
      <c r="N3422" s="9" t="s">
        <v>28</v>
      </c>
      <c r="O3422" s="9" t="s">
        <v>23</v>
      </c>
      <c r="P3422" s="9">
        <v>1</v>
      </c>
      <c r="Q3422" s="9">
        <v>2025</v>
      </c>
      <c r="R3422" s="11">
        <f>Raw_Data!$G3422*Raw_Data!$H3422</f>
        <v>9151498</v>
      </c>
      <c r="S3422" s="11">
        <f>Raw_Data!$R3422*Raw_Data!$I3422/100</f>
        <v>366059.92</v>
      </c>
      <c r="T3422" s="11">
        <f>Raw_Data!$R3422-Raw_Data!$S3422</f>
        <v>8785438.0800000001</v>
      </c>
      <c r="U3422" s="16">
        <f>Raw_Data!$L3422/Raw_Data!$J3422</f>
        <v>0.18681856686097242</v>
      </c>
    </row>
    <row r="3423" spans="1:21" x14ac:dyDescent="0.3">
      <c r="A3423" s="13" t="s">
        <v>4200</v>
      </c>
      <c r="B3423" s="12">
        <v>45678</v>
      </c>
      <c r="C3423" s="13" t="s">
        <v>34</v>
      </c>
      <c r="D3423" s="13" t="s">
        <v>1221</v>
      </c>
      <c r="E3423" s="13" t="s">
        <v>5790</v>
      </c>
      <c r="F3423" s="13" t="s">
        <v>42</v>
      </c>
      <c r="G3423" s="13">
        <v>73580.61</v>
      </c>
      <c r="H3423" s="13">
        <v>11</v>
      </c>
      <c r="I3423" s="14">
        <v>3.13</v>
      </c>
      <c r="J3423" s="15">
        <v>809386.68</v>
      </c>
      <c r="K3423" s="13">
        <v>53258.239999999998</v>
      </c>
      <c r="L3423" s="15">
        <v>223546.07</v>
      </c>
      <c r="M3423" s="13" t="s">
        <v>21</v>
      </c>
      <c r="N3423" s="13" t="s">
        <v>58</v>
      </c>
      <c r="O3423" s="13" t="s">
        <v>23</v>
      </c>
      <c r="P3423" s="13">
        <v>1</v>
      </c>
      <c r="Q3423" s="13">
        <v>2025</v>
      </c>
      <c r="R3423" s="15">
        <f>Raw_Data!$G3423*Raw_Data!$H3423</f>
        <v>809386.71</v>
      </c>
      <c r="S3423" s="15">
        <f>Raw_Data!$R3423*Raw_Data!$I3423/100</f>
        <v>25333.804022999997</v>
      </c>
      <c r="T3423" s="15">
        <f>Raw_Data!$R3423-Raw_Data!$S3423</f>
        <v>784052.90597700002</v>
      </c>
      <c r="U3423" s="17">
        <f>Raw_Data!$L3423/Raw_Data!$J3423</f>
        <v>0.27619193090748662</v>
      </c>
    </row>
    <row r="3424" spans="1:21" x14ac:dyDescent="0.3">
      <c r="A3424" s="9" t="s">
        <v>4201</v>
      </c>
      <c r="B3424" s="8">
        <v>45678</v>
      </c>
      <c r="C3424" s="9" t="s">
        <v>40</v>
      </c>
      <c r="D3424" s="9" t="s">
        <v>994</v>
      </c>
      <c r="E3424" s="9" t="s">
        <v>5785</v>
      </c>
      <c r="F3424" s="9" t="s">
        <v>27</v>
      </c>
      <c r="G3424" s="9">
        <v>94652.5</v>
      </c>
      <c r="H3424" s="9">
        <v>3</v>
      </c>
      <c r="I3424" s="10">
        <v>14.32</v>
      </c>
      <c r="J3424" s="11">
        <v>283957.51</v>
      </c>
      <c r="K3424" s="9">
        <v>73056.03</v>
      </c>
      <c r="L3424" s="11">
        <v>64789.42</v>
      </c>
      <c r="M3424" s="9" t="s">
        <v>21</v>
      </c>
      <c r="N3424" s="9" t="s">
        <v>22</v>
      </c>
      <c r="O3424" s="9" t="s">
        <v>29</v>
      </c>
      <c r="P3424" s="9">
        <v>1</v>
      </c>
      <c r="Q3424" s="9">
        <v>2025</v>
      </c>
      <c r="R3424" s="11">
        <f>Raw_Data!$G3424*Raw_Data!$H3424</f>
        <v>283957.5</v>
      </c>
      <c r="S3424" s="11">
        <f>Raw_Data!$R3424*Raw_Data!$I3424/100</f>
        <v>40662.714</v>
      </c>
      <c r="T3424" s="11">
        <f>Raw_Data!$R3424-Raw_Data!$S3424</f>
        <v>243294.78599999999</v>
      </c>
      <c r="U3424" s="16">
        <f>Raw_Data!$L3424/Raw_Data!$J3424</f>
        <v>0.22816589707382628</v>
      </c>
    </row>
    <row r="3425" spans="1:21" x14ac:dyDescent="0.3">
      <c r="A3425" s="13" t="s">
        <v>4202</v>
      </c>
      <c r="B3425" s="12">
        <v>45678</v>
      </c>
      <c r="C3425" s="13" t="s">
        <v>18</v>
      </c>
      <c r="D3425" s="13" t="s">
        <v>132</v>
      </c>
      <c r="E3425" s="13" t="s">
        <v>5786</v>
      </c>
      <c r="F3425" s="13" t="s">
        <v>27</v>
      </c>
      <c r="G3425" s="13">
        <v>73769.740000000005</v>
      </c>
      <c r="H3425" s="13">
        <v>84</v>
      </c>
      <c r="I3425" s="14">
        <v>0.02</v>
      </c>
      <c r="J3425" s="15">
        <v>6196658.2400000002</v>
      </c>
      <c r="K3425" s="13">
        <v>57166.65</v>
      </c>
      <c r="L3425" s="15">
        <v>1394659.75</v>
      </c>
      <c r="M3425" s="13" t="s">
        <v>36</v>
      </c>
      <c r="N3425" s="13" t="s">
        <v>22</v>
      </c>
      <c r="O3425" s="13" t="s">
        <v>23</v>
      </c>
      <c r="P3425" s="13">
        <v>1</v>
      </c>
      <c r="Q3425" s="13">
        <v>2025</v>
      </c>
      <c r="R3425" s="15">
        <f>Raw_Data!$G3425*Raw_Data!$H3425</f>
        <v>6196658.1600000001</v>
      </c>
      <c r="S3425" s="15">
        <f>Raw_Data!$R3425*Raw_Data!$I3425/100</f>
        <v>1239.3316320000001</v>
      </c>
      <c r="T3425" s="15">
        <f>Raw_Data!$R3425-Raw_Data!$S3425</f>
        <v>6195418.8283679998</v>
      </c>
      <c r="U3425" s="17">
        <f>Raw_Data!$L3425/Raw_Data!$J3425</f>
        <v>0.22506643032164381</v>
      </c>
    </row>
    <row r="3426" spans="1:21" x14ac:dyDescent="0.3">
      <c r="A3426" s="9" t="s">
        <v>4203</v>
      </c>
      <c r="B3426" s="8">
        <v>45678</v>
      </c>
      <c r="C3426" s="9" t="s">
        <v>18</v>
      </c>
      <c r="D3426" s="9" t="s">
        <v>1184</v>
      </c>
      <c r="E3426" s="9" t="s">
        <v>5785</v>
      </c>
      <c r="F3426" s="9" t="s">
        <v>27</v>
      </c>
      <c r="G3426" s="9">
        <v>67514.69</v>
      </c>
      <c r="H3426" s="9">
        <v>7</v>
      </c>
      <c r="I3426" s="10">
        <v>4</v>
      </c>
      <c r="J3426" s="11">
        <v>472602.81</v>
      </c>
      <c r="K3426" s="9">
        <v>48612.87</v>
      </c>
      <c r="L3426" s="11">
        <v>132312.71</v>
      </c>
      <c r="M3426" s="9" t="s">
        <v>21</v>
      </c>
      <c r="N3426" s="9" t="s">
        <v>28</v>
      </c>
      <c r="O3426" s="9" t="s">
        <v>23</v>
      </c>
      <c r="P3426" s="9">
        <v>1</v>
      </c>
      <c r="Q3426" s="9">
        <v>2025</v>
      </c>
      <c r="R3426" s="11">
        <f>Raw_Data!$G3426*Raw_Data!$H3426</f>
        <v>472602.83</v>
      </c>
      <c r="S3426" s="11">
        <f>Raw_Data!$R3426*Raw_Data!$I3426/100</f>
        <v>18904.1132</v>
      </c>
      <c r="T3426" s="11">
        <f>Raw_Data!$R3426-Raw_Data!$S3426</f>
        <v>453698.71679999999</v>
      </c>
      <c r="U3426" s="16">
        <f>Raw_Data!$L3426/Raw_Data!$J3426</f>
        <v>0.27996598242824666</v>
      </c>
    </row>
    <row r="3427" spans="1:21" x14ac:dyDescent="0.3">
      <c r="A3427" s="13" t="s">
        <v>4204</v>
      </c>
      <c r="B3427" s="12">
        <v>45679</v>
      </c>
      <c r="C3427" s="13" t="s">
        <v>18</v>
      </c>
      <c r="D3427" s="13" t="s">
        <v>1106</v>
      </c>
      <c r="E3427" s="13" t="s">
        <v>5786</v>
      </c>
      <c r="F3427" s="13" t="s">
        <v>27</v>
      </c>
      <c r="G3427" s="13">
        <v>55721.97</v>
      </c>
      <c r="H3427" s="13">
        <v>1</v>
      </c>
      <c r="I3427" s="14">
        <v>0.52</v>
      </c>
      <c r="J3427" s="15">
        <v>55721.97</v>
      </c>
      <c r="K3427" s="13">
        <v>44918.51</v>
      </c>
      <c r="L3427" s="15">
        <v>10803.47</v>
      </c>
      <c r="M3427" s="13" t="s">
        <v>21</v>
      </c>
      <c r="N3427" s="13" t="s">
        <v>22</v>
      </c>
      <c r="O3427" s="13" t="s">
        <v>23</v>
      </c>
      <c r="P3427" s="13">
        <v>1</v>
      </c>
      <c r="Q3427" s="13">
        <v>2025</v>
      </c>
      <c r="R3427" s="15">
        <f>Raw_Data!$G3427*Raw_Data!$H3427</f>
        <v>55721.97</v>
      </c>
      <c r="S3427" s="15">
        <f>Raw_Data!$R3427*Raw_Data!$I3427/100</f>
        <v>289.75424399999997</v>
      </c>
      <c r="T3427" s="15">
        <f>Raw_Data!$R3427-Raw_Data!$S3427</f>
        <v>55432.215755999998</v>
      </c>
      <c r="U3427" s="17">
        <f>Raw_Data!$L3427/Raw_Data!$J3427</f>
        <v>0.19388169513748346</v>
      </c>
    </row>
    <row r="3428" spans="1:21" x14ac:dyDescent="0.3">
      <c r="A3428" s="9" t="s">
        <v>4205</v>
      </c>
      <c r="B3428" s="8">
        <v>45679</v>
      </c>
      <c r="C3428" s="9" t="s">
        <v>25</v>
      </c>
      <c r="D3428" s="9" t="s">
        <v>732</v>
      </c>
      <c r="E3428" s="9" t="s">
        <v>5788</v>
      </c>
      <c r="F3428" s="9" t="s">
        <v>20</v>
      </c>
      <c r="G3428" s="9">
        <v>113596.67</v>
      </c>
      <c r="H3428" s="9">
        <v>6</v>
      </c>
      <c r="I3428" s="10">
        <v>9.7200000000000006</v>
      </c>
      <c r="J3428" s="11">
        <v>681580.03</v>
      </c>
      <c r="K3428" s="9">
        <v>95041.43</v>
      </c>
      <c r="L3428" s="11">
        <v>111331.44</v>
      </c>
      <c r="M3428" s="9" t="s">
        <v>21</v>
      </c>
      <c r="N3428" s="9" t="s">
        <v>28</v>
      </c>
      <c r="O3428" s="9" t="s">
        <v>29</v>
      </c>
      <c r="P3428" s="9">
        <v>1</v>
      </c>
      <c r="Q3428" s="9">
        <v>2025</v>
      </c>
      <c r="R3428" s="11">
        <f>Raw_Data!$G3428*Raw_Data!$H3428</f>
        <v>681580.02</v>
      </c>
      <c r="S3428" s="11">
        <f>Raw_Data!$R3428*Raw_Data!$I3428/100</f>
        <v>66249.577944000004</v>
      </c>
      <c r="T3428" s="11">
        <f>Raw_Data!$R3428-Raw_Data!$S3428</f>
        <v>615330.442056</v>
      </c>
      <c r="U3428" s="16">
        <f>Raw_Data!$L3428/Raw_Data!$J3428</f>
        <v>0.16334316602556562</v>
      </c>
    </row>
    <row r="3429" spans="1:21" x14ac:dyDescent="0.3">
      <c r="A3429" s="13" t="s">
        <v>4206</v>
      </c>
      <c r="B3429" s="12">
        <v>45679</v>
      </c>
      <c r="C3429" s="13" t="s">
        <v>40</v>
      </c>
      <c r="D3429" s="13" t="s">
        <v>211</v>
      </c>
      <c r="E3429" s="13" t="s">
        <v>5785</v>
      </c>
      <c r="F3429" s="13" t="s">
        <v>42</v>
      </c>
      <c r="G3429" s="13">
        <v>88326.43</v>
      </c>
      <c r="H3429" s="13">
        <v>116</v>
      </c>
      <c r="I3429" s="14">
        <v>1.81</v>
      </c>
      <c r="J3429" s="15">
        <v>10245865.32</v>
      </c>
      <c r="K3429" s="13">
        <v>65277.4</v>
      </c>
      <c r="L3429" s="15">
        <v>2673687.19</v>
      </c>
      <c r="M3429" s="13" t="s">
        <v>36</v>
      </c>
      <c r="N3429" s="13" t="s">
        <v>28</v>
      </c>
      <c r="O3429" s="13" t="s">
        <v>23</v>
      </c>
      <c r="P3429" s="13">
        <v>1</v>
      </c>
      <c r="Q3429" s="13">
        <v>2025</v>
      </c>
      <c r="R3429" s="15">
        <f>Raw_Data!$G3429*Raw_Data!$H3429</f>
        <v>10245865.879999999</v>
      </c>
      <c r="S3429" s="15">
        <f>Raw_Data!$R3429*Raw_Data!$I3429/100</f>
        <v>185450.17242799996</v>
      </c>
      <c r="T3429" s="15">
        <f>Raw_Data!$R3429-Raw_Data!$S3429</f>
        <v>10060415.707571998</v>
      </c>
      <c r="U3429" s="17">
        <f>Raw_Data!$L3429/Raw_Data!$J3429</f>
        <v>0.26095279476111638</v>
      </c>
    </row>
    <row r="3430" spans="1:21" x14ac:dyDescent="0.3">
      <c r="A3430" s="9" t="s">
        <v>4207</v>
      </c>
      <c r="B3430" s="8">
        <v>45680</v>
      </c>
      <c r="C3430" s="9" t="s">
        <v>34</v>
      </c>
      <c r="D3430" s="9" t="s">
        <v>202</v>
      </c>
      <c r="E3430" s="9" t="s">
        <v>5786</v>
      </c>
      <c r="F3430" s="9" t="s">
        <v>27</v>
      </c>
      <c r="G3430" s="9">
        <v>78104.149999999994</v>
      </c>
      <c r="H3430" s="9">
        <v>4</v>
      </c>
      <c r="I3430" s="10">
        <v>3.57</v>
      </c>
      <c r="J3430" s="11">
        <v>312416.59999999998</v>
      </c>
      <c r="K3430" s="9">
        <v>63649.79</v>
      </c>
      <c r="L3430" s="11">
        <v>57817.43</v>
      </c>
      <c r="M3430" s="9" t="s">
        <v>21</v>
      </c>
      <c r="N3430" s="9" t="s">
        <v>28</v>
      </c>
      <c r="O3430" s="9" t="s">
        <v>23</v>
      </c>
      <c r="P3430" s="9">
        <v>1</v>
      </c>
      <c r="Q3430" s="9">
        <v>2025</v>
      </c>
      <c r="R3430" s="11">
        <f>Raw_Data!$G3430*Raw_Data!$H3430</f>
        <v>312416.59999999998</v>
      </c>
      <c r="S3430" s="11">
        <f>Raw_Data!$R3430*Raw_Data!$I3430/100</f>
        <v>11153.272619999998</v>
      </c>
      <c r="T3430" s="11">
        <f>Raw_Data!$R3430-Raw_Data!$S3430</f>
        <v>301263.32737999997</v>
      </c>
      <c r="U3430" s="16">
        <f>Raw_Data!$L3430/Raw_Data!$J3430</f>
        <v>0.18506516619155322</v>
      </c>
    </row>
    <row r="3431" spans="1:21" x14ac:dyDescent="0.3">
      <c r="A3431" s="13" t="s">
        <v>4208</v>
      </c>
      <c r="B3431" s="12">
        <v>45680</v>
      </c>
      <c r="C3431" s="13" t="s">
        <v>40</v>
      </c>
      <c r="D3431" s="13" t="s">
        <v>224</v>
      </c>
      <c r="E3431" s="13" t="s">
        <v>5785</v>
      </c>
      <c r="F3431" s="13" t="s">
        <v>32</v>
      </c>
      <c r="G3431" s="13">
        <v>118092.88</v>
      </c>
      <c r="H3431" s="13">
        <v>12</v>
      </c>
      <c r="I3431" s="14">
        <v>8.58</v>
      </c>
      <c r="J3431" s="15">
        <v>1417114.54</v>
      </c>
      <c r="K3431" s="13">
        <v>92172.22</v>
      </c>
      <c r="L3431" s="15">
        <v>311047.89</v>
      </c>
      <c r="M3431" s="13" t="s">
        <v>21</v>
      </c>
      <c r="N3431" s="13" t="s">
        <v>28</v>
      </c>
      <c r="O3431" s="13" t="s">
        <v>29</v>
      </c>
      <c r="P3431" s="13">
        <v>1</v>
      </c>
      <c r="Q3431" s="13">
        <v>2025</v>
      </c>
      <c r="R3431" s="15">
        <f>Raw_Data!$G3431*Raw_Data!$H3431</f>
        <v>1417114.56</v>
      </c>
      <c r="S3431" s="15">
        <f>Raw_Data!$R3431*Raw_Data!$I3431/100</f>
        <v>121588.42924800001</v>
      </c>
      <c r="T3431" s="15">
        <f>Raw_Data!$R3431-Raw_Data!$S3431</f>
        <v>1295526.130752</v>
      </c>
      <c r="U3431" s="17">
        <f>Raw_Data!$L3431/Raw_Data!$J3431</f>
        <v>0.21949382440180171</v>
      </c>
    </row>
    <row r="3432" spans="1:21" x14ac:dyDescent="0.3">
      <c r="A3432" s="9" t="s">
        <v>4209</v>
      </c>
      <c r="B3432" s="8">
        <v>45680</v>
      </c>
      <c r="C3432" s="9" t="s">
        <v>34</v>
      </c>
      <c r="D3432" s="9" t="s">
        <v>2029</v>
      </c>
      <c r="E3432" s="9" t="s">
        <v>5789</v>
      </c>
      <c r="F3432" s="9" t="s">
        <v>20</v>
      </c>
      <c r="G3432" s="9">
        <v>47245.52</v>
      </c>
      <c r="H3432" s="9">
        <v>1</v>
      </c>
      <c r="I3432" s="10">
        <v>7.5</v>
      </c>
      <c r="J3432" s="11">
        <v>47245.52</v>
      </c>
      <c r="K3432" s="9">
        <v>37919.269999999997</v>
      </c>
      <c r="L3432" s="11">
        <v>9326.26</v>
      </c>
      <c r="M3432" s="9" t="s">
        <v>21</v>
      </c>
      <c r="N3432" s="9" t="s">
        <v>22</v>
      </c>
      <c r="O3432" s="9" t="s">
        <v>29</v>
      </c>
      <c r="P3432" s="9">
        <v>1</v>
      </c>
      <c r="Q3432" s="9">
        <v>2025</v>
      </c>
      <c r="R3432" s="11">
        <f>Raw_Data!$G3432*Raw_Data!$H3432</f>
        <v>47245.52</v>
      </c>
      <c r="S3432" s="11">
        <f>Raw_Data!$R3432*Raw_Data!$I3432/100</f>
        <v>3543.4139999999998</v>
      </c>
      <c r="T3432" s="11">
        <f>Raw_Data!$R3432-Raw_Data!$S3432</f>
        <v>43702.106</v>
      </c>
      <c r="U3432" s="16">
        <f>Raw_Data!$L3432/Raw_Data!$J3432</f>
        <v>0.19739988045427379</v>
      </c>
    </row>
    <row r="3433" spans="1:21" x14ac:dyDescent="0.3">
      <c r="A3433" s="13" t="s">
        <v>4210</v>
      </c>
      <c r="B3433" s="12">
        <v>45680</v>
      </c>
      <c r="C3433" s="13" t="s">
        <v>40</v>
      </c>
      <c r="D3433" s="13" t="s">
        <v>1436</v>
      </c>
      <c r="E3433" s="13" t="s">
        <v>5786</v>
      </c>
      <c r="F3433" s="13" t="s">
        <v>20</v>
      </c>
      <c r="G3433" s="13">
        <v>81619.95</v>
      </c>
      <c r="H3433" s="13">
        <v>27</v>
      </c>
      <c r="I3433" s="14">
        <v>21.66</v>
      </c>
      <c r="J3433" s="15">
        <v>2203738.5699999998</v>
      </c>
      <c r="K3433" s="13">
        <v>62171.75</v>
      </c>
      <c r="L3433" s="15">
        <v>525101.4</v>
      </c>
      <c r="M3433" s="13" t="s">
        <v>36</v>
      </c>
      <c r="N3433" s="13" t="s">
        <v>28</v>
      </c>
      <c r="O3433" s="13" t="s">
        <v>29</v>
      </c>
      <c r="P3433" s="13">
        <v>1</v>
      </c>
      <c r="Q3433" s="13">
        <v>2025</v>
      </c>
      <c r="R3433" s="15">
        <f>Raw_Data!$G3433*Raw_Data!$H3433</f>
        <v>2203738.65</v>
      </c>
      <c r="S3433" s="15">
        <f>Raw_Data!$R3433*Raw_Data!$I3433/100</f>
        <v>477329.79159000004</v>
      </c>
      <c r="T3433" s="15">
        <f>Raw_Data!$R3433-Raw_Data!$S3433</f>
        <v>1726408.8584099999</v>
      </c>
      <c r="U3433" s="17">
        <f>Raw_Data!$L3433/Raw_Data!$J3433</f>
        <v>0.23827753761191378</v>
      </c>
    </row>
    <row r="3434" spans="1:21" x14ac:dyDescent="0.3">
      <c r="A3434" s="9" t="s">
        <v>4211</v>
      </c>
      <c r="B3434" s="8">
        <v>45682</v>
      </c>
      <c r="C3434" s="9" t="s">
        <v>25</v>
      </c>
      <c r="D3434" s="9" t="s">
        <v>783</v>
      </c>
      <c r="E3434" s="9" t="s">
        <v>5786</v>
      </c>
      <c r="F3434" s="9" t="s">
        <v>32</v>
      </c>
      <c r="G3434" s="9">
        <v>117604.09</v>
      </c>
      <c r="H3434" s="9">
        <v>12</v>
      </c>
      <c r="I3434" s="10">
        <v>0.03</v>
      </c>
      <c r="J3434" s="11">
        <v>1411249.1</v>
      </c>
      <c r="K3434" s="9">
        <v>98348.18</v>
      </c>
      <c r="L3434" s="11">
        <v>231070.93</v>
      </c>
      <c r="M3434" s="9" t="s">
        <v>21</v>
      </c>
      <c r="N3434" s="9" t="s">
        <v>58</v>
      </c>
      <c r="O3434" s="9" t="s">
        <v>23</v>
      </c>
      <c r="P3434" s="9">
        <v>1</v>
      </c>
      <c r="Q3434" s="9">
        <v>2025</v>
      </c>
      <c r="R3434" s="11">
        <f>Raw_Data!$G3434*Raw_Data!$H3434</f>
        <v>1411249.08</v>
      </c>
      <c r="S3434" s="11">
        <f>Raw_Data!$R3434*Raw_Data!$I3434/100</f>
        <v>423.37472400000001</v>
      </c>
      <c r="T3434" s="11">
        <f>Raw_Data!$R3434-Raw_Data!$S3434</f>
        <v>1410825.7052760001</v>
      </c>
      <c r="U3434" s="16">
        <f>Raw_Data!$L3434/Raw_Data!$J3434</f>
        <v>0.16373504153164736</v>
      </c>
    </row>
    <row r="3435" spans="1:21" x14ac:dyDescent="0.3">
      <c r="A3435" s="13" t="s">
        <v>4212</v>
      </c>
      <c r="B3435" s="12">
        <v>45682</v>
      </c>
      <c r="C3435" s="13" t="s">
        <v>47</v>
      </c>
      <c r="D3435" s="13" t="s">
        <v>2332</v>
      </c>
      <c r="E3435" s="13" t="s">
        <v>5786</v>
      </c>
      <c r="F3435" s="13" t="s">
        <v>55</v>
      </c>
      <c r="G3435" s="13">
        <v>50036.51</v>
      </c>
      <c r="H3435" s="13">
        <v>6</v>
      </c>
      <c r="I3435" s="14">
        <v>2.34</v>
      </c>
      <c r="J3435" s="15">
        <v>300219.06</v>
      </c>
      <c r="K3435" s="13">
        <v>35415.61</v>
      </c>
      <c r="L3435" s="15">
        <v>87725.39</v>
      </c>
      <c r="M3435" s="13" t="s">
        <v>21</v>
      </c>
      <c r="N3435" s="13" t="s">
        <v>28</v>
      </c>
      <c r="O3435" s="13" t="s">
        <v>23</v>
      </c>
      <c r="P3435" s="13">
        <v>1</v>
      </c>
      <c r="Q3435" s="13">
        <v>2025</v>
      </c>
      <c r="R3435" s="15">
        <f>Raw_Data!$G3435*Raw_Data!$H3435</f>
        <v>300219.06</v>
      </c>
      <c r="S3435" s="15">
        <f>Raw_Data!$R3435*Raw_Data!$I3435/100</f>
        <v>7025.1260039999997</v>
      </c>
      <c r="T3435" s="15">
        <f>Raw_Data!$R3435-Raw_Data!$S3435</f>
        <v>293193.93399599998</v>
      </c>
      <c r="U3435" s="17">
        <f>Raw_Data!$L3435/Raw_Data!$J3435</f>
        <v>0.29220459886857286</v>
      </c>
    </row>
    <row r="3436" spans="1:21" x14ac:dyDescent="0.3">
      <c r="A3436" s="9" t="s">
        <v>4213</v>
      </c>
      <c r="B3436" s="8">
        <v>45682</v>
      </c>
      <c r="C3436" s="9" t="s">
        <v>34</v>
      </c>
      <c r="D3436" s="9" t="s">
        <v>1052</v>
      </c>
      <c r="E3436" s="9" t="s">
        <v>5785</v>
      </c>
      <c r="F3436" s="9" t="s">
        <v>20</v>
      </c>
      <c r="G3436" s="9">
        <v>55094.5</v>
      </c>
      <c r="H3436" s="9">
        <v>4</v>
      </c>
      <c r="I3436" s="10">
        <v>17.239999999999998</v>
      </c>
      <c r="J3436" s="11">
        <v>220377.99</v>
      </c>
      <c r="K3436" s="9">
        <v>45179.27</v>
      </c>
      <c r="L3436" s="11">
        <v>39660.92</v>
      </c>
      <c r="M3436" s="9" t="s">
        <v>21</v>
      </c>
      <c r="N3436" s="9" t="s">
        <v>22</v>
      </c>
      <c r="O3436" s="9" t="s">
        <v>29</v>
      </c>
      <c r="P3436" s="9">
        <v>1</v>
      </c>
      <c r="Q3436" s="9">
        <v>2025</v>
      </c>
      <c r="R3436" s="11">
        <f>Raw_Data!$G3436*Raw_Data!$H3436</f>
        <v>220378</v>
      </c>
      <c r="S3436" s="11">
        <f>Raw_Data!$R3436*Raw_Data!$I3436/100</f>
        <v>37993.167199999996</v>
      </c>
      <c r="T3436" s="11">
        <f>Raw_Data!$R3436-Raw_Data!$S3436</f>
        <v>182384.8328</v>
      </c>
      <c r="U3436" s="16">
        <f>Raw_Data!$L3436/Raw_Data!$J3436</f>
        <v>0.17996770004118831</v>
      </c>
    </row>
    <row r="3437" spans="1:21" x14ac:dyDescent="0.3">
      <c r="A3437" s="13" t="s">
        <v>4214</v>
      </c>
      <c r="B3437" s="12">
        <v>45682</v>
      </c>
      <c r="C3437" s="13" t="s">
        <v>18</v>
      </c>
      <c r="D3437" s="13" t="s">
        <v>1106</v>
      </c>
      <c r="E3437" s="13" t="s">
        <v>5787</v>
      </c>
      <c r="F3437" s="13" t="s">
        <v>55</v>
      </c>
      <c r="G3437" s="13">
        <v>58466.42</v>
      </c>
      <c r="H3437" s="13">
        <v>9</v>
      </c>
      <c r="I3437" s="14">
        <v>5.0199999999999996</v>
      </c>
      <c r="J3437" s="15">
        <v>526197.77</v>
      </c>
      <c r="K3437" s="13">
        <v>41511.089999999997</v>
      </c>
      <c r="L3437" s="15">
        <v>152597.95000000001</v>
      </c>
      <c r="M3437" s="13" t="s">
        <v>21</v>
      </c>
      <c r="N3437" s="13" t="s">
        <v>22</v>
      </c>
      <c r="O3437" s="13" t="s">
        <v>23</v>
      </c>
      <c r="P3437" s="13">
        <v>1</v>
      </c>
      <c r="Q3437" s="13">
        <v>2025</v>
      </c>
      <c r="R3437" s="15">
        <f>Raw_Data!$G3437*Raw_Data!$H3437</f>
        <v>526197.78</v>
      </c>
      <c r="S3437" s="15">
        <f>Raw_Data!$R3437*Raw_Data!$I3437/100</f>
        <v>26415.128556</v>
      </c>
      <c r="T3437" s="15">
        <f>Raw_Data!$R3437-Raw_Data!$S3437</f>
        <v>499782.65144400002</v>
      </c>
      <c r="U3437" s="17">
        <f>Raw_Data!$L3437/Raw_Data!$J3437</f>
        <v>0.29000113398428123</v>
      </c>
    </row>
    <row r="3438" spans="1:21" x14ac:dyDescent="0.3">
      <c r="A3438" s="9" t="s">
        <v>4215</v>
      </c>
      <c r="B3438" s="8">
        <v>45682</v>
      </c>
      <c r="C3438" s="9" t="s">
        <v>40</v>
      </c>
      <c r="D3438" s="9" t="s">
        <v>723</v>
      </c>
      <c r="E3438" s="9" t="s">
        <v>5786</v>
      </c>
      <c r="F3438" s="9" t="s">
        <v>27</v>
      </c>
      <c r="G3438" s="9">
        <v>95691.74</v>
      </c>
      <c r="H3438" s="9">
        <v>2</v>
      </c>
      <c r="I3438" s="10">
        <v>0.47</v>
      </c>
      <c r="J3438" s="11">
        <v>191383.47</v>
      </c>
      <c r="K3438" s="9">
        <v>72519.8</v>
      </c>
      <c r="L3438" s="11">
        <v>46343.87</v>
      </c>
      <c r="M3438" s="9" t="s">
        <v>21</v>
      </c>
      <c r="N3438" s="9" t="s">
        <v>28</v>
      </c>
      <c r="O3438" s="9" t="s">
        <v>23</v>
      </c>
      <c r="P3438" s="9">
        <v>1</v>
      </c>
      <c r="Q3438" s="9">
        <v>2025</v>
      </c>
      <c r="R3438" s="11">
        <f>Raw_Data!$G3438*Raw_Data!$H3438</f>
        <v>191383.48</v>
      </c>
      <c r="S3438" s="11">
        <f>Raw_Data!$R3438*Raw_Data!$I3438/100</f>
        <v>899.50235599999996</v>
      </c>
      <c r="T3438" s="11">
        <f>Raw_Data!$R3438-Raw_Data!$S3438</f>
        <v>190483.977644</v>
      </c>
      <c r="U3438" s="16">
        <f>Raw_Data!$L3438/Raw_Data!$J3438</f>
        <v>0.2421518953543898</v>
      </c>
    </row>
    <row r="3439" spans="1:21" x14ac:dyDescent="0.3">
      <c r="A3439" s="13" t="s">
        <v>4216</v>
      </c>
      <c r="B3439" s="12">
        <v>45682</v>
      </c>
      <c r="C3439" s="13" t="s">
        <v>47</v>
      </c>
      <c r="D3439" s="13" t="s">
        <v>879</v>
      </c>
      <c r="E3439" s="13" t="s">
        <v>5790</v>
      </c>
      <c r="F3439" s="13" t="s">
        <v>27</v>
      </c>
      <c r="G3439" s="13">
        <v>60972</v>
      </c>
      <c r="H3439" s="13">
        <v>65</v>
      </c>
      <c r="I3439" s="14">
        <v>1.85</v>
      </c>
      <c r="J3439" s="15">
        <v>3963180.08</v>
      </c>
      <c r="K3439" s="13">
        <v>43930.37</v>
      </c>
      <c r="L3439" s="15">
        <v>1107706.1499999999</v>
      </c>
      <c r="M3439" s="13" t="s">
        <v>36</v>
      </c>
      <c r="N3439" s="13" t="s">
        <v>28</v>
      </c>
      <c r="O3439" s="13" t="s">
        <v>23</v>
      </c>
      <c r="P3439" s="13">
        <v>1</v>
      </c>
      <c r="Q3439" s="13">
        <v>2025</v>
      </c>
      <c r="R3439" s="15">
        <f>Raw_Data!$G3439*Raw_Data!$H3439</f>
        <v>3963180</v>
      </c>
      <c r="S3439" s="15">
        <f>Raw_Data!$R3439*Raw_Data!$I3439/100</f>
        <v>73318.83</v>
      </c>
      <c r="T3439" s="15">
        <f>Raw_Data!$R3439-Raw_Data!$S3439</f>
        <v>3889861.17</v>
      </c>
      <c r="U3439" s="17">
        <f>Raw_Data!$L3439/Raw_Data!$J3439</f>
        <v>0.27949932317988435</v>
      </c>
    </row>
    <row r="3440" spans="1:21" x14ac:dyDescent="0.3">
      <c r="A3440" s="9" t="s">
        <v>4217</v>
      </c>
      <c r="B3440" s="8">
        <v>45683</v>
      </c>
      <c r="C3440" s="9" t="s">
        <v>18</v>
      </c>
      <c r="D3440" s="9" t="s">
        <v>3466</v>
      </c>
      <c r="E3440" s="9" t="s">
        <v>5789</v>
      </c>
      <c r="F3440" s="9" t="s">
        <v>55</v>
      </c>
      <c r="G3440" s="9">
        <v>66717.59</v>
      </c>
      <c r="H3440" s="9">
        <v>118</v>
      </c>
      <c r="I3440" s="10">
        <v>3.83</v>
      </c>
      <c r="J3440" s="11">
        <v>7872675.7199999997</v>
      </c>
      <c r="K3440" s="9">
        <v>49642.06</v>
      </c>
      <c r="L3440" s="11">
        <v>2014913.18</v>
      </c>
      <c r="M3440" s="9" t="s">
        <v>36</v>
      </c>
      <c r="N3440" s="9" t="s">
        <v>58</v>
      </c>
      <c r="O3440" s="9" t="s">
        <v>23</v>
      </c>
      <c r="P3440" s="9">
        <v>1</v>
      </c>
      <c r="Q3440" s="9">
        <v>2025</v>
      </c>
      <c r="R3440" s="11">
        <f>Raw_Data!$G3440*Raw_Data!$H3440</f>
        <v>7872675.6199999992</v>
      </c>
      <c r="S3440" s="11">
        <f>Raw_Data!$R3440*Raw_Data!$I3440/100</f>
        <v>301523.47624599998</v>
      </c>
      <c r="T3440" s="11">
        <f>Raw_Data!$R3440-Raw_Data!$S3440</f>
        <v>7571152.1437539989</v>
      </c>
      <c r="U3440" s="16">
        <f>Raw_Data!$L3440/Raw_Data!$J3440</f>
        <v>0.25593753022003046</v>
      </c>
    </row>
    <row r="3441" spans="1:21" x14ac:dyDescent="0.3">
      <c r="A3441" s="13" t="s">
        <v>4218</v>
      </c>
      <c r="B3441" s="12">
        <v>45683</v>
      </c>
      <c r="C3441" s="13" t="s">
        <v>40</v>
      </c>
      <c r="D3441" s="13" t="s">
        <v>846</v>
      </c>
      <c r="E3441" s="13" t="s">
        <v>5786</v>
      </c>
      <c r="F3441" s="13" t="s">
        <v>42</v>
      </c>
      <c r="G3441" s="13">
        <v>96270.5</v>
      </c>
      <c r="H3441" s="13">
        <v>19</v>
      </c>
      <c r="I3441" s="14">
        <v>4.6900000000000004</v>
      </c>
      <c r="J3441" s="15">
        <v>1829139.46</v>
      </c>
      <c r="K3441" s="13">
        <v>73015.31</v>
      </c>
      <c r="L3441" s="15">
        <v>441848.66</v>
      </c>
      <c r="M3441" s="13" t="s">
        <v>36</v>
      </c>
      <c r="N3441" s="13" t="s">
        <v>28</v>
      </c>
      <c r="O3441" s="13" t="s">
        <v>23</v>
      </c>
      <c r="P3441" s="13">
        <v>1</v>
      </c>
      <c r="Q3441" s="13">
        <v>2025</v>
      </c>
      <c r="R3441" s="15">
        <f>Raw_Data!$G3441*Raw_Data!$H3441</f>
        <v>1829139.5</v>
      </c>
      <c r="S3441" s="15">
        <f>Raw_Data!$R3441*Raw_Data!$I3441/100</f>
        <v>85786.642550000004</v>
      </c>
      <c r="T3441" s="15">
        <f>Raw_Data!$R3441-Raw_Data!$S3441</f>
        <v>1743352.85745</v>
      </c>
      <c r="U3441" s="17">
        <f>Raw_Data!$L3441/Raw_Data!$J3441</f>
        <v>0.24156094691653526</v>
      </c>
    </row>
    <row r="3442" spans="1:21" x14ac:dyDescent="0.3">
      <c r="A3442" s="9" t="s">
        <v>4219</v>
      </c>
      <c r="B3442" s="8">
        <v>45683</v>
      </c>
      <c r="C3442" s="9" t="s">
        <v>18</v>
      </c>
      <c r="D3442" s="9" t="s">
        <v>293</v>
      </c>
      <c r="E3442" s="9" t="s">
        <v>5787</v>
      </c>
      <c r="F3442" s="9" t="s">
        <v>27</v>
      </c>
      <c r="G3442" s="9">
        <v>57727.94</v>
      </c>
      <c r="H3442" s="9">
        <v>4</v>
      </c>
      <c r="I3442" s="10">
        <v>4</v>
      </c>
      <c r="J3442" s="11">
        <v>230911.75</v>
      </c>
      <c r="K3442" s="9">
        <v>45147.14</v>
      </c>
      <c r="L3442" s="11">
        <v>50323.199999999997</v>
      </c>
      <c r="M3442" s="9" t="s">
        <v>21</v>
      </c>
      <c r="N3442" s="9" t="s">
        <v>28</v>
      </c>
      <c r="O3442" s="9" t="s">
        <v>23</v>
      </c>
      <c r="P3442" s="9">
        <v>1</v>
      </c>
      <c r="Q3442" s="9">
        <v>2025</v>
      </c>
      <c r="R3442" s="11">
        <f>Raw_Data!$G3442*Raw_Data!$H3442</f>
        <v>230911.76</v>
      </c>
      <c r="S3442" s="11">
        <f>Raw_Data!$R3442*Raw_Data!$I3442/100</f>
        <v>9236.4704000000002</v>
      </c>
      <c r="T3442" s="11">
        <f>Raw_Data!$R3442-Raw_Data!$S3442</f>
        <v>221675.28960000002</v>
      </c>
      <c r="U3442" s="16">
        <f>Raw_Data!$L3442/Raw_Data!$J3442</f>
        <v>0.21793260845322943</v>
      </c>
    </row>
    <row r="3443" spans="1:21" x14ac:dyDescent="0.3">
      <c r="A3443" s="13" t="s">
        <v>4220</v>
      </c>
      <c r="B3443" s="12">
        <v>45684</v>
      </c>
      <c r="C3443" s="13" t="s">
        <v>40</v>
      </c>
      <c r="D3443" s="13" t="s">
        <v>2427</v>
      </c>
      <c r="E3443" s="13" t="s">
        <v>5788</v>
      </c>
      <c r="F3443" s="13" t="s">
        <v>32</v>
      </c>
      <c r="G3443" s="13">
        <v>86378.46</v>
      </c>
      <c r="H3443" s="13">
        <v>19</v>
      </c>
      <c r="I3443" s="14">
        <v>21.16</v>
      </c>
      <c r="J3443" s="15">
        <v>1641190.73</v>
      </c>
      <c r="K3443" s="13">
        <v>70840.94</v>
      </c>
      <c r="L3443" s="15">
        <v>295212.82</v>
      </c>
      <c r="M3443" s="13" t="s">
        <v>36</v>
      </c>
      <c r="N3443" s="13" t="s">
        <v>22</v>
      </c>
      <c r="O3443" s="13" t="s">
        <v>29</v>
      </c>
      <c r="P3443" s="13">
        <v>1</v>
      </c>
      <c r="Q3443" s="13">
        <v>2025</v>
      </c>
      <c r="R3443" s="15">
        <f>Raw_Data!$G3443*Raw_Data!$H3443</f>
        <v>1641190.7400000002</v>
      </c>
      <c r="S3443" s="15">
        <f>Raw_Data!$R3443*Raw_Data!$I3443/100</f>
        <v>347275.96058400004</v>
      </c>
      <c r="T3443" s="15">
        <f>Raw_Data!$R3443-Raw_Data!$S3443</f>
        <v>1293914.7794160002</v>
      </c>
      <c r="U3443" s="17">
        <f>Raw_Data!$L3443/Raw_Data!$J3443</f>
        <v>0.17987721634279522</v>
      </c>
    </row>
    <row r="3444" spans="1:21" x14ac:dyDescent="0.3">
      <c r="A3444" s="9" t="s">
        <v>4221</v>
      </c>
      <c r="B3444" s="8">
        <v>45684</v>
      </c>
      <c r="C3444" s="9" t="s">
        <v>34</v>
      </c>
      <c r="D3444" s="9" t="s">
        <v>1552</v>
      </c>
      <c r="E3444" s="9" t="s">
        <v>5790</v>
      </c>
      <c r="F3444" s="9" t="s">
        <v>32</v>
      </c>
      <c r="G3444" s="9">
        <v>73620.37</v>
      </c>
      <c r="H3444" s="9">
        <v>55</v>
      </c>
      <c r="I3444" s="10">
        <v>2.76</v>
      </c>
      <c r="J3444" s="11">
        <v>4049120.08</v>
      </c>
      <c r="K3444" s="9">
        <v>64665.85</v>
      </c>
      <c r="L3444" s="11">
        <v>492498.52</v>
      </c>
      <c r="M3444" s="9" t="s">
        <v>36</v>
      </c>
      <c r="N3444" s="9" t="s">
        <v>45</v>
      </c>
      <c r="O3444" s="9" t="s">
        <v>23</v>
      </c>
      <c r="P3444" s="9">
        <v>1</v>
      </c>
      <c r="Q3444" s="9">
        <v>2025</v>
      </c>
      <c r="R3444" s="11">
        <f>Raw_Data!$G3444*Raw_Data!$H3444</f>
        <v>4049120.3499999996</v>
      </c>
      <c r="S3444" s="11">
        <f>Raw_Data!$R3444*Raw_Data!$I3444/100</f>
        <v>111755.72165999998</v>
      </c>
      <c r="T3444" s="11">
        <f>Raw_Data!$R3444-Raw_Data!$S3444</f>
        <v>3937364.6283399998</v>
      </c>
      <c r="U3444" s="16">
        <f>Raw_Data!$L3444/Raw_Data!$J3444</f>
        <v>0.12163099890087725</v>
      </c>
    </row>
    <row r="3445" spans="1:21" x14ac:dyDescent="0.3">
      <c r="A3445" s="13" t="s">
        <v>4222</v>
      </c>
      <c r="B3445" s="12">
        <v>45684</v>
      </c>
      <c r="C3445" s="13" t="s">
        <v>25</v>
      </c>
      <c r="D3445" s="13" t="s">
        <v>1211</v>
      </c>
      <c r="E3445" s="13" t="s">
        <v>5787</v>
      </c>
      <c r="F3445" s="13" t="s">
        <v>55</v>
      </c>
      <c r="G3445" s="13">
        <v>140834.85</v>
      </c>
      <c r="H3445" s="13">
        <v>4</v>
      </c>
      <c r="I3445" s="14">
        <v>3.63</v>
      </c>
      <c r="J3445" s="15">
        <v>563339.39</v>
      </c>
      <c r="K3445" s="13">
        <v>103530.06</v>
      </c>
      <c r="L3445" s="15">
        <v>149219.15</v>
      </c>
      <c r="M3445" s="13" t="s">
        <v>21</v>
      </c>
      <c r="N3445" s="13" t="s">
        <v>58</v>
      </c>
      <c r="O3445" s="13" t="s">
        <v>23</v>
      </c>
      <c r="P3445" s="13">
        <v>1</v>
      </c>
      <c r="Q3445" s="13">
        <v>2025</v>
      </c>
      <c r="R3445" s="15">
        <f>Raw_Data!$G3445*Raw_Data!$H3445</f>
        <v>563339.4</v>
      </c>
      <c r="S3445" s="15">
        <f>Raw_Data!$R3445*Raw_Data!$I3445/100</f>
        <v>20449.220220000003</v>
      </c>
      <c r="T3445" s="15">
        <f>Raw_Data!$R3445-Raw_Data!$S3445</f>
        <v>542890.17978000001</v>
      </c>
      <c r="U3445" s="17">
        <f>Raw_Data!$L3445/Raw_Data!$J3445</f>
        <v>0.26488321720233338</v>
      </c>
    </row>
    <row r="3446" spans="1:21" x14ac:dyDescent="0.3">
      <c r="A3446" s="9" t="s">
        <v>4223</v>
      </c>
      <c r="B3446" s="8">
        <v>45685</v>
      </c>
      <c r="C3446" s="9" t="s">
        <v>47</v>
      </c>
      <c r="D3446" s="9" t="s">
        <v>1431</v>
      </c>
      <c r="E3446" s="9" t="s">
        <v>5790</v>
      </c>
      <c r="F3446" s="9" t="s">
        <v>55</v>
      </c>
      <c r="G3446" s="9">
        <v>65787.31</v>
      </c>
      <c r="H3446" s="9">
        <v>107</v>
      </c>
      <c r="I3446" s="10">
        <v>0.52</v>
      </c>
      <c r="J3446" s="11">
        <v>7039242.6699999999</v>
      </c>
      <c r="K3446" s="9">
        <v>43079.34</v>
      </c>
      <c r="L3446" s="11">
        <v>2429753.66</v>
      </c>
      <c r="M3446" s="9" t="s">
        <v>36</v>
      </c>
      <c r="N3446" s="9" t="s">
        <v>22</v>
      </c>
      <c r="O3446" s="9" t="s">
        <v>23</v>
      </c>
      <c r="P3446" s="9">
        <v>1</v>
      </c>
      <c r="Q3446" s="9">
        <v>2025</v>
      </c>
      <c r="R3446" s="11">
        <f>Raw_Data!$G3446*Raw_Data!$H3446</f>
        <v>7039242.1699999999</v>
      </c>
      <c r="S3446" s="11">
        <f>Raw_Data!$R3446*Raw_Data!$I3446/100</f>
        <v>36604.059284000003</v>
      </c>
      <c r="T3446" s="11">
        <f>Raw_Data!$R3446-Raw_Data!$S3446</f>
        <v>7002638.1107160002</v>
      </c>
      <c r="U3446" s="16">
        <f>Raw_Data!$L3446/Raw_Data!$J3446</f>
        <v>0.34517259510816101</v>
      </c>
    </row>
    <row r="3447" spans="1:21" x14ac:dyDescent="0.3">
      <c r="A3447" s="13" t="s">
        <v>4224</v>
      </c>
      <c r="B3447" s="12">
        <v>45685</v>
      </c>
      <c r="C3447" s="13" t="s">
        <v>25</v>
      </c>
      <c r="D3447" s="13" t="s">
        <v>2588</v>
      </c>
      <c r="E3447" s="13" t="s">
        <v>5786</v>
      </c>
      <c r="F3447" s="13" t="s">
        <v>55</v>
      </c>
      <c r="G3447" s="13">
        <v>91761.279999999999</v>
      </c>
      <c r="H3447" s="13">
        <v>10</v>
      </c>
      <c r="I3447" s="14">
        <v>3.83</v>
      </c>
      <c r="J3447" s="15">
        <v>917612.82</v>
      </c>
      <c r="K3447" s="13">
        <v>61979.81</v>
      </c>
      <c r="L3447" s="15">
        <v>297814.7</v>
      </c>
      <c r="M3447" s="13" t="s">
        <v>21</v>
      </c>
      <c r="N3447" s="13" t="s">
        <v>22</v>
      </c>
      <c r="O3447" s="13" t="s">
        <v>23</v>
      </c>
      <c r="P3447" s="13">
        <v>1</v>
      </c>
      <c r="Q3447" s="13">
        <v>2025</v>
      </c>
      <c r="R3447" s="15">
        <f>Raw_Data!$G3447*Raw_Data!$H3447</f>
        <v>917612.8</v>
      </c>
      <c r="S3447" s="15">
        <f>Raw_Data!$R3447*Raw_Data!$I3447/100</f>
        <v>35144.570240000001</v>
      </c>
      <c r="T3447" s="15">
        <f>Raw_Data!$R3447-Raw_Data!$S3447</f>
        <v>882468.22976000002</v>
      </c>
      <c r="U3447" s="17">
        <f>Raw_Data!$L3447/Raw_Data!$J3447</f>
        <v>0.32455376985687712</v>
      </c>
    </row>
    <row r="3448" spans="1:21" x14ac:dyDescent="0.3">
      <c r="A3448" s="9" t="s">
        <v>4225</v>
      </c>
      <c r="B3448" s="8">
        <v>45685</v>
      </c>
      <c r="C3448" s="9" t="s">
        <v>18</v>
      </c>
      <c r="D3448" s="9" t="s">
        <v>881</v>
      </c>
      <c r="E3448" s="9" t="s">
        <v>5790</v>
      </c>
      <c r="F3448" s="9" t="s">
        <v>20</v>
      </c>
      <c r="G3448" s="9">
        <v>62842.78</v>
      </c>
      <c r="H3448" s="9">
        <v>46</v>
      </c>
      <c r="I3448" s="10">
        <v>3.72</v>
      </c>
      <c r="J3448" s="11">
        <v>2890767.94</v>
      </c>
      <c r="K3448" s="9">
        <v>51879.18</v>
      </c>
      <c r="L3448" s="11">
        <v>504325.49</v>
      </c>
      <c r="M3448" s="9" t="s">
        <v>36</v>
      </c>
      <c r="N3448" s="9" t="s">
        <v>22</v>
      </c>
      <c r="O3448" s="9" t="s">
        <v>23</v>
      </c>
      <c r="P3448" s="9">
        <v>1</v>
      </c>
      <c r="Q3448" s="9">
        <v>2025</v>
      </c>
      <c r="R3448" s="11">
        <f>Raw_Data!$G3448*Raw_Data!$H3448</f>
        <v>2890767.88</v>
      </c>
      <c r="S3448" s="11">
        <f>Raw_Data!$R3448*Raw_Data!$I3448/100</f>
        <v>107536.56513599999</v>
      </c>
      <c r="T3448" s="11">
        <f>Raw_Data!$R3448-Raw_Data!$S3448</f>
        <v>2783231.3148639998</v>
      </c>
      <c r="U3448" s="16">
        <f>Raw_Data!$L3448/Raw_Data!$J3448</f>
        <v>0.17446073170439272</v>
      </c>
    </row>
    <row r="3449" spans="1:21" x14ac:dyDescent="0.3">
      <c r="A3449" s="13" t="s">
        <v>4226</v>
      </c>
      <c r="B3449" s="12">
        <v>45685</v>
      </c>
      <c r="C3449" s="13" t="s">
        <v>47</v>
      </c>
      <c r="D3449" s="13" t="s">
        <v>1863</v>
      </c>
      <c r="E3449" s="13" t="s">
        <v>5790</v>
      </c>
      <c r="F3449" s="13" t="s">
        <v>42</v>
      </c>
      <c r="G3449" s="13">
        <v>63197.99</v>
      </c>
      <c r="H3449" s="13">
        <v>87</v>
      </c>
      <c r="I3449" s="14">
        <v>2.4500000000000002</v>
      </c>
      <c r="J3449" s="15">
        <v>5498225.2699999996</v>
      </c>
      <c r="K3449" s="13">
        <v>44395.56</v>
      </c>
      <c r="L3449" s="15">
        <v>1635811.46</v>
      </c>
      <c r="M3449" s="13" t="s">
        <v>36</v>
      </c>
      <c r="N3449" s="13" t="s">
        <v>28</v>
      </c>
      <c r="O3449" s="13" t="s">
        <v>23</v>
      </c>
      <c r="P3449" s="13">
        <v>1</v>
      </c>
      <c r="Q3449" s="13">
        <v>2025</v>
      </c>
      <c r="R3449" s="15">
        <f>Raw_Data!$G3449*Raw_Data!$H3449</f>
        <v>5498225.1299999999</v>
      </c>
      <c r="S3449" s="15">
        <f>Raw_Data!$R3449*Raw_Data!$I3449/100</f>
        <v>134706.51568500002</v>
      </c>
      <c r="T3449" s="15">
        <f>Raw_Data!$R3449-Raw_Data!$S3449</f>
        <v>5363518.6143149994</v>
      </c>
      <c r="U3449" s="17">
        <f>Raw_Data!$L3449/Raw_Data!$J3449</f>
        <v>0.29751626746279169</v>
      </c>
    </row>
    <row r="3450" spans="1:21" x14ac:dyDescent="0.3">
      <c r="A3450" s="9" t="s">
        <v>4227</v>
      </c>
      <c r="B3450" s="8">
        <v>45686</v>
      </c>
      <c r="C3450" s="9" t="s">
        <v>25</v>
      </c>
      <c r="D3450" s="9" t="s">
        <v>313</v>
      </c>
      <c r="E3450" s="9" t="s">
        <v>5788</v>
      </c>
      <c r="F3450" s="9" t="s">
        <v>42</v>
      </c>
      <c r="G3450" s="9">
        <v>126949.22</v>
      </c>
      <c r="H3450" s="9">
        <v>9</v>
      </c>
      <c r="I3450" s="10">
        <v>0.63</v>
      </c>
      <c r="J3450" s="11">
        <v>1142542.99</v>
      </c>
      <c r="K3450" s="9">
        <v>93343.65</v>
      </c>
      <c r="L3450" s="11">
        <v>302450.15999999997</v>
      </c>
      <c r="M3450" s="9" t="s">
        <v>21</v>
      </c>
      <c r="N3450" s="9" t="s">
        <v>22</v>
      </c>
      <c r="O3450" s="9" t="s">
        <v>23</v>
      </c>
      <c r="P3450" s="9">
        <v>1</v>
      </c>
      <c r="Q3450" s="9">
        <v>2025</v>
      </c>
      <c r="R3450" s="11">
        <f>Raw_Data!$G3450*Raw_Data!$H3450</f>
        <v>1142542.98</v>
      </c>
      <c r="S3450" s="11">
        <f>Raw_Data!$R3450*Raw_Data!$I3450/100</f>
        <v>7198.0207739999996</v>
      </c>
      <c r="T3450" s="11">
        <f>Raw_Data!$R3450-Raw_Data!$S3450</f>
        <v>1135344.9592259999</v>
      </c>
      <c r="U3450" s="16">
        <f>Raw_Data!$L3450/Raw_Data!$J3450</f>
        <v>0.26471665630717317</v>
      </c>
    </row>
    <row r="3451" spans="1:21" x14ac:dyDescent="0.3">
      <c r="A3451" s="13" t="s">
        <v>4228</v>
      </c>
      <c r="B3451" s="12">
        <v>45686</v>
      </c>
      <c r="C3451" s="13" t="s">
        <v>25</v>
      </c>
      <c r="D3451" s="13" t="s">
        <v>26</v>
      </c>
      <c r="E3451" s="13" t="s">
        <v>5788</v>
      </c>
      <c r="F3451" s="13" t="s">
        <v>55</v>
      </c>
      <c r="G3451" s="13">
        <v>116765.19</v>
      </c>
      <c r="H3451" s="13">
        <v>26</v>
      </c>
      <c r="I3451" s="14">
        <v>3.79</v>
      </c>
      <c r="J3451" s="15">
        <v>3035894.92</v>
      </c>
      <c r="K3451" s="13">
        <v>82956.09</v>
      </c>
      <c r="L3451" s="15">
        <v>879036.66</v>
      </c>
      <c r="M3451" s="13" t="s">
        <v>36</v>
      </c>
      <c r="N3451" s="13" t="s">
        <v>58</v>
      </c>
      <c r="O3451" s="13" t="s">
        <v>23</v>
      </c>
      <c r="P3451" s="13">
        <v>1</v>
      </c>
      <c r="Q3451" s="13">
        <v>2025</v>
      </c>
      <c r="R3451" s="15">
        <f>Raw_Data!$G3451*Raw_Data!$H3451</f>
        <v>3035894.94</v>
      </c>
      <c r="S3451" s="15">
        <f>Raw_Data!$R3451*Raw_Data!$I3451/100</f>
        <v>115060.41822599999</v>
      </c>
      <c r="T3451" s="15">
        <f>Raw_Data!$R3451-Raw_Data!$S3451</f>
        <v>2920834.521774</v>
      </c>
      <c r="U3451" s="17">
        <f>Raw_Data!$L3451/Raw_Data!$J3451</f>
        <v>0.28954778843267737</v>
      </c>
    </row>
    <row r="3452" spans="1:21" x14ac:dyDescent="0.3">
      <c r="A3452" s="9" t="s">
        <v>4229</v>
      </c>
      <c r="B3452" s="8">
        <v>45686</v>
      </c>
      <c r="C3452" s="9" t="s">
        <v>47</v>
      </c>
      <c r="D3452" s="9" t="s">
        <v>250</v>
      </c>
      <c r="E3452" s="9" t="s">
        <v>5790</v>
      </c>
      <c r="F3452" s="9" t="s">
        <v>27</v>
      </c>
      <c r="G3452" s="9">
        <v>59178.99</v>
      </c>
      <c r="H3452" s="9">
        <v>1</v>
      </c>
      <c r="I3452" s="10">
        <v>7.0000000000000007E-2</v>
      </c>
      <c r="J3452" s="11">
        <v>59178.99</v>
      </c>
      <c r="K3452" s="9">
        <v>43741.21</v>
      </c>
      <c r="L3452" s="11">
        <v>15437.78</v>
      </c>
      <c r="M3452" s="9" t="s">
        <v>21</v>
      </c>
      <c r="N3452" s="9" t="s">
        <v>22</v>
      </c>
      <c r="O3452" s="9" t="s">
        <v>23</v>
      </c>
      <c r="P3452" s="9">
        <v>1</v>
      </c>
      <c r="Q3452" s="9">
        <v>2025</v>
      </c>
      <c r="R3452" s="11">
        <f>Raw_Data!$G3452*Raw_Data!$H3452</f>
        <v>59178.99</v>
      </c>
      <c r="S3452" s="11">
        <f>Raw_Data!$R3452*Raw_Data!$I3452/100</f>
        <v>41.425293000000003</v>
      </c>
      <c r="T3452" s="11">
        <f>Raw_Data!$R3452-Raw_Data!$S3452</f>
        <v>59137.564706999998</v>
      </c>
      <c r="U3452" s="16">
        <f>Raw_Data!$L3452/Raw_Data!$J3452</f>
        <v>0.26086589176327613</v>
      </c>
    </row>
    <row r="3453" spans="1:21" x14ac:dyDescent="0.3">
      <c r="A3453" s="13" t="s">
        <v>4230</v>
      </c>
      <c r="B3453" s="12">
        <v>45687</v>
      </c>
      <c r="C3453" s="13" t="s">
        <v>34</v>
      </c>
      <c r="D3453" s="13" t="s">
        <v>151</v>
      </c>
      <c r="E3453" s="13" t="s">
        <v>5785</v>
      </c>
      <c r="F3453" s="13" t="s">
        <v>32</v>
      </c>
      <c r="G3453" s="13">
        <v>58954.17</v>
      </c>
      <c r="H3453" s="13">
        <v>3</v>
      </c>
      <c r="I3453" s="14">
        <v>4.6500000000000004</v>
      </c>
      <c r="J3453" s="15">
        <v>176862.52</v>
      </c>
      <c r="K3453" s="13">
        <v>46139.55</v>
      </c>
      <c r="L3453" s="15">
        <v>38443.89</v>
      </c>
      <c r="M3453" s="13" t="s">
        <v>21</v>
      </c>
      <c r="N3453" s="13" t="s">
        <v>22</v>
      </c>
      <c r="O3453" s="13" t="s">
        <v>23</v>
      </c>
      <c r="P3453" s="13">
        <v>1</v>
      </c>
      <c r="Q3453" s="13">
        <v>2025</v>
      </c>
      <c r="R3453" s="15">
        <f>Raw_Data!$G3453*Raw_Data!$H3453</f>
        <v>176862.51</v>
      </c>
      <c r="S3453" s="15">
        <f>Raw_Data!$R3453*Raw_Data!$I3453/100</f>
        <v>8224.1067149999999</v>
      </c>
      <c r="T3453" s="15">
        <f>Raw_Data!$R3453-Raw_Data!$S3453</f>
        <v>168638.40328500001</v>
      </c>
      <c r="U3453" s="17">
        <f>Raw_Data!$L3453/Raw_Data!$J3453</f>
        <v>0.21736595181387217</v>
      </c>
    </row>
    <row r="3454" spans="1:21" x14ac:dyDescent="0.3">
      <c r="A3454" s="9" t="s">
        <v>4231</v>
      </c>
      <c r="B3454" s="8">
        <v>45687</v>
      </c>
      <c r="C3454" s="9" t="s">
        <v>47</v>
      </c>
      <c r="D3454" s="9" t="s">
        <v>802</v>
      </c>
      <c r="E3454" s="9" t="s">
        <v>5787</v>
      </c>
      <c r="F3454" s="9" t="s">
        <v>55</v>
      </c>
      <c r="G3454" s="9">
        <v>52280.75</v>
      </c>
      <c r="H3454" s="9">
        <v>42</v>
      </c>
      <c r="I3454" s="10">
        <v>3.8</v>
      </c>
      <c r="J3454" s="11">
        <v>2195791.4500000002</v>
      </c>
      <c r="K3454" s="9">
        <v>36147.83</v>
      </c>
      <c r="L3454" s="11">
        <v>677582.7</v>
      </c>
      <c r="M3454" s="9" t="s">
        <v>36</v>
      </c>
      <c r="N3454" s="9" t="s">
        <v>45</v>
      </c>
      <c r="O3454" s="9" t="s">
        <v>23</v>
      </c>
      <c r="P3454" s="9">
        <v>1</v>
      </c>
      <c r="Q3454" s="9">
        <v>2025</v>
      </c>
      <c r="R3454" s="11">
        <f>Raw_Data!$G3454*Raw_Data!$H3454</f>
        <v>2195791.5</v>
      </c>
      <c r="S3454" s="11">
        <f>Raw_Data!$R3454*Raw_Data!$I3454/100</f>
        <v>83440.07699999999</v>
      </c>
      <c r="T3454" s="11">
        <f>Raw_Data!$R3454-Raw_Data!$S3454</f>
        <v>2112351.423</v>
      </c>
      <c r="U3454" s="16">
        <f>Raw_Data!$L3454/Raw_Data!$J3454</f>
        <v>0.30858244757260528</v>
      </c>
    </row>
    <row r="3455" spans="1:21" x14ac:dyDescent="0.3">
      <c r="A3455" s="13" t="s">
        <v>4232</v>
      </c>
      <c r="B3455" s="12">
        <v>45687</v>
      </c>
      <c r="C3455" s="13" t="s">
        <v>34</v>
      </c>
      <c r="D3455" s="13" t="s">
        <v>1028</v>
      </c>
      <c r="E3455" s="13" t="s">
        <v>5787</v>
      </c>
      <c r="F3455" s="13" t="s">
        <v>27</v>
      </c>
      <c r="G3455" s="13">
        <v>68452</v>
      </c>
      <c r="H3455" s="13">
        <v>3</v>
      </c>
      <c r="I3455" s="14">
        <v>4</v>
      </c>
      <c r="J3455" s="15">
        <v>205356</v>
      </c>
      <c r="K3455" s="13">
        <v>52818.14</v>
      </c>
      <c r="L3455" s="15">
        <v>46901.59</v>
      </c>
      <c r="M3455" s="13" t="s">
        <v>21</v>
      </c>
      <c r="N3455" s="13" t="s">
        <v>28</v>
      </c>
      <c r="O3455" s="13" t="s">
        <v>23</v>
      </c>
      <c r="P3455" s="13">
        <v>1</v>
      </c>
      <c r="Q3455" s="13">
        <v>2025</v>
      </c>
      <c r="R3455" s="15">
        <f>Raw_Data!$G3455*Raw_Data!$H3455</f>
        <v>205356</v>
      </c>
      <c r="S3455" s="15">
        <f>Raw_Data!$R3455*Raw_Data!$I3455/100</f>
        <v>8214.24</v>
      </c>
      <c r="T3455" s="15">
        <f>Raw_Data!$R3455-Raw_Data!$S3455</f>
        <v>197141.76000000001</v>
      </c>
      <c r="U3455" s="17">
        <f>Raw_Data!$L3455/Raw_Data!$J3455</f>
        <v>0.22839162235337657</v>
      </c>
    </row>
    <row r="3456" spans="1:21" x14ac:dyDescent="0.3">
      <c r="A3456" s="9" t="s">
        <v>4233</v>
      </c>
      <c r="B3456" s="8">
        <v>45687</v>
      </c>
      <c r="C3456" s="9" t="s">
        <v>34</v>
      </c>
      <c r="D3456" s="9" t="s">
        <v>168</v>
      </c>
      <c r="E3456" s="9" t="s">
        <v>5786</v>
      </c>
      <c r="F3456" s="9" t="s">
        <v>42</v>
      </c>
      <c r="G3456" s="9">
        <v>60085.24</v>
      </c>
      <c r="H3456" s="9">
        <v>5</v>
      </c>
      <c r="I3456" s="10">
        <v>15.17</v>
      </c>
      <c r="J3456" s="11">
        <v>300426.19</v>
      </c>
      <c r="K3456" s="9">
        <v>44699.06</v>
      </c>
      <c r="L3456" s="11">
        <v>76930.89</v>
      </c>
      <c r="M3456" s="9" t="s">
        <v>21</v>
      </c>
      <c r="N3456" s="9" t="s">
        <v>58</v>
      </c>
      <c r="O3456" s="9" t="s">
        <v>29</v>
      </c>
      <c r="P3456" s="9">
        <v>1</v>
      </c>
      <c r="Q3456" s="9">
        <v>2025</v>
      </c>
      <c r="R3456" s="11">
        <f>Raw_Data!$G3456*Raw_Data!$H3456</f>
        <v>300426.2</v>
      </c>
      <c r="S3456" s="11">
        <f>Raw_Data!$R3456*Raw_Data!$I3456/100</f>
        <v>45574.654539999996</v>
      </c>
      <c r="T3456" s="11">
        <f>Raw_Data!$R3456-Raw_Data!$S3456</f>
        <v>254851.54546000002</v>
      </c>
      <c r="U3456" s="16">
        <f>Raw_Data!$L3456/Raw_Data!$J3456</f>
        <v>0.2560725148496541</v>
      </c>
    </row>
    <row r="3457" spans="1:21" x14ac:dyDescent="0.3">
      <c r="A3457" s="13" t="s">
        <v>4234</v>
      </c>
      <c r="B3457" s="12">
        <v>45688</v>
      </c>
      <c r="C3457" s="13" t="s">
        <v>18</v>
      </c>
      <c r="D3457" s="13" t="s">
        <v>2355</v>
      </c>
      <c r="E3457" s="13" t="s">
        <v>5785</v>
      </c>
      <c r="F3457" s="13" t="s">
        <v>27</v>
      </c>
      <c r="G3457" s="13">
        <v>68200.11</v>
      </c>
      <c r="H3457" s="13">
        <v>9</v>
      </c>
      <c r="I3457" s="14">
        <v>4</v>
      </c>
      <c r="J3457" s="15">
        <v>613800.98</v>
      </c>
      <c r="K3457" s="13">
        <v>50243.05</v>
      </c>
      <c r="L3457" s="15">
        <v>161613.53</v>
      </c>
      <c r="M3457" s="13" t="s">
        <v>21</v>
      </c>
      <c r="N3457" s="13" t="s">
        <v>58</v>
      </c>
      <c r="O3457" s="13" t="s">
        <v>23</v>
      </c>
      <c r="P3457" s="13">
        <v>1</v>
      </c>
      <c r="Q3457" s="13">
        <v>2025</v>
      </c>
      <c r="R3457" s="15">
        <f>Raw_Data!$G3457*Raw_Data!$H3457</f>
        <v>613800.99</v>
      </c>
      <c r="S3457" s="15">
        <f>Raw_Data!$R3457*Raw_Data!$I3457/100</f>
        <v>24552.0396</v>
      </c>
      <c r="T3457" s="15">
        <f>Raw_Data!$R3457-Raw_Data!$S3457</f>
        <v>589248.95039999997</v>
      </c>
      <c r="U3457" s="17">
        <f>Raw_Data!$L3457/Raw_Data!$J3457</f>
        <v>0.26329956332099697</v>
      </c>
    </row>
    <row r="3458" spans="1:21" x14ac:dyDescent="0.3">
      <c r="A3458" s="9" t="s">
        <v>4235</v>
      </c>
      <c r="B3458" s="8">
        <v>45688</v>
      </c>
      <c r="C3458" s="9" t="s">
        <v>34</v>
      </c>
      <c r="D3458" s="9" t="s">
        <v>1296</v>
      </c>
      <c r="E3458" s="9" t="s">
        <v>5787</v>
      </c>
      <c r="F3458" s="9" t="s">
        <v>27</v>
      </c>
      <c r="G3458" s="9">
        <v>76027.100000000006</v>
      </c>
      <c r="H3458" s="9">
        <v>4</v>
      </c>
      <c r="I3458" s="10">
        <v>1.51</v>
      </c>
      <c r="J3458" s="11">
        <v>304108.40999999997</v>
      </c>
      <c r="K3458" s="9">
        <v>60764.42</v>
      </c>
      <c r="L3458" s="11">
        <v>61050.74</v>
      </c>
      <c r="M3458" s="9" t="s">
        <v>21</v>
      </c>
      <c r="N3458" s="9" t="s">
        <v>45</v>
      </c>
      <c r="O3458" s="9" t="s">
        <v>23</v>
      </c>
      <c r="P3458" s="9">
        <v>1</v>
      </c>
      <c r="Q3458" s="9">
        <v>2025</v>
      </c>
      <c r="R3458" s="11">
        <f>Raw_Data!$G3458*Raw_Data!$H3458</f>
        <v>304108.40000000002</v>
      </c>
      <c r="S3458" s="11">
        <f>Raw_Data!$R3458*Raw_Data!$I3458/100</f>
        <v>4592.0368400000007</v>
      </c>
      <c r="T3458" s="11">
        <f>Raw_Data!$R3458-Raw_Data!$S3458</f>
        <v>299516.36316000001</v>
      </c>
      <c r="U3458" s="16">
        <f>Raw_Data!$L3458/Raw_Data!$J3458</f>
        <v>0.20075321165896071</v>
      </c>
    </row>
    <row r="3459" spans="1:21" x14ac:dyDescent="0.3">
      <c r="A3459" s="13" t="s">
        <v>4236</v>
      </c>
      <c r="B3459" s="12">
        <v>45690</v>
      </c>
      <c r="C3459" s="13" t="s">
        <v>34</v>
      </c>
      <c r="D3459" s="13" t="s">
        <v>630</v>
      </c>
      <c r="E3459" s="13" t="s">
        <v>5785</v>
      </c>
      <c r="F3459" s="13" t="s">
        <v>20</v>
      </c>
      <c r="G3459" s="13">
        <v>58709.93</v>
      </c>
      <c r="H3459" s="13">
        <v>5</v>
      </c>
      <c r="I3459" s="14">
        <v>4</v>
      </c>
      <c r="J3459" s="15">
        <v>293549.65000000002</v>
      </c>
      <c r="K3459" s="13">
        <v>48338.27</v>
      </c>
      <c r="L3459" s="15">
        <v>51858.28</v>
      </c>
      <c r="M3459" s="13" t="s">
        <v>21</v>
      </c>
      <c r="N3459" s="13" t="s">
        <v>28</v>
      </c>
      <c r="O3459" s="13" t="s">
        <v>23</v>
      </c>
      <c r="P3459" s="13">
        <v>2</v>
      </c>
      <c r="Q3459" s="13">
        <v>2025</v>
      </c>
      <c r="R3459" s="15">
        <f>Raw_Data!$G3459*Raw_Data!$H3459</f>
        <v>293549.65000000002</v>
      </c>
      <c r="S3459" s="15">
        <f>Raw_Data!$R3459*Raw_Data!$I3459/100</f>
        <v>11741.986000000001</v>
      </c>
      <c r="T3459" s="15">
        <f>Raw_Data!$R3459-Raw_Data!$S3459</f>
        <v>281807.66400000005</v>
      </c>
      <c r="U3459" s="17">
        <f>Raw_Data!$L3459/Raw_Data!$J3459</f>
        <v>0.17665931470195925</v>
      </c>
    </row>
    <row r="3460" spans="1:21" x14ac:dyDescent="0.3">
      <c r="A3460" s="9" t="s">
        <v>4237</v>
      </c>
      <c r="B3460" s="8">
        <v>45690</v>
      </c>
      <c r="C3460" s="9" t="s">
        <v>18</v>
      </c>
      <c r="D3460" s="9" t="s">
        <v>667</v>
      </c>
      <c r="E3460" s="9" t="s">
        <v>5788</v>
      </c>
      <c r="F3460" s="9" t="s">
        <v>42</v>
      </c>
      <c r="G3460" s="9">
        <v>51124.06</v>
      </c>
      <c r="H3460" s="9">
        <v>10</v>
      </c>
      <c r="I3460" s="10">
        <v>3.87</v>
      </c>
      <c r="J3460" s="11">
        <v>511240.6</v>
      </c>
      <c r="K3460" s="9">
        <v>35541.120000000003</v>
      </c>
      <c r="L3460" s="11">
        <v>155829.35</v>
      </c>
      <c r="M3460" s="9" t="s">
        <v>21</v>
      </c>
      <c r="N3460" s="9" t="s">
        <v>28</v>
      </c>
      <c r="O3460" s="9" t="s">
        <v>23</v>
      </c>
      <c r="P3460" s="9">
        <v>2</v>
      </c>
      <c r="Q3460" s="9">
        <v>2025</v>
      </c>
      <c r="R3460" s="11">
        <f>Raw_Data!$G3460*Raw_Data!$H3460</f>
        <v>511240.6</v>
      </c>
      <c r="S3460" s="11">
        <f>Raw_Data!$R3460*Raw_Data!$I3460/100</f>
        <v>19785.01122</v>
      </c>
      <c r="T3460" s="11">
        <f>Raw_Data!$R3460-Raw_Data!$S3460</f>
        <v>491455.58877999999</v>
      </c>
      <c r="U3460" s="16">
        <f>Raw_Data!$L3460/Raw_Data!$J3460</f>
        <v>0.30480628885890521</v>
      </c>
    </row>
    <row r="3461" spans="1:21" x14ac:dyDescent="0.3">
      <c r="A3461" s="13" t="s">
        <v>4238</v>
      </c>
      <c r="B3461" s="12">
        <v>45690</v>
      </c>
      <c r="C3461" s="13" t="s">
        <v>18</v>
      </c>
      <c r="D3461" s="13" t="s">
        <v>1575</v>
      </c>
      <c r="E3461" s="13" t="s">
        <v>5785</v>
      </c>
      <c r="F3461" s="13" t="s">
        <v>32</v>
      </c>
      <c r="G3461" s="13">
        <v>63889.53</v>
      </c>
      <c r="H3461" s="13">
        <v>77</v>
      </c>
      <c r="I3461" s="14">
        <v>1.99</v>
      </c>
      <c r="J3461" s="15">
        <v>4919494.17</v>
      </c>
      <c r="K3461" s="13">
        <v>53011.51</v>
      </c>
      <c r="L3461" s="15">
        <v>837608.14</v>
      </c>
      <c r="M3461" s="13" t="s">
        <v>36</v>
      </c>
      <c r="N3461" s="13" t="s">
        <v>28</v>
      </c>
      <c r="O3461" s="13" t="s">
        <v>23</v>
      </c>
      <c r="P3461" s="13">
        <v>2</v>
      </c>
      <c r="Q3461" s="13">
        <v>2025</v>
      </c>
      <c r="R3461" s="15">
        <f>Raw_Data!$G3461*Raw_Data!$H3461</f>
        <v>4919493.8099999996</v>
      </c>
      <c r="S3461" s="15">
        <f>Raw_Data!$R3461*Raw_Data!$I3461/100</f>
        <v>97897.926818999986</v>
      </c>
      <c r="T3461" s="15">
        <f>Raw_Data!$R3461-Raw_Data!$S3461</f>
        <v>4821595.8831809992</v>
      </c>
      <c r="U3461" s="17">
        <f>Raw_Data!$L3461/Raw_Data!$J3461</f>
        <v>0.17026306182206535</v>
      </c>
    </row>
    <row r="3462" spans="1:21" x14ac:dyDescent="0.3">
      <c r="A3462" s="9" t="s">
        <v>4239</v>
      </c>
      <c r="B3462" s="8">
        <v>45690</v>
      </c>
      <c r="C3462" s="9" t="s">
        <v>47</v>
      </c>
      <c r="D3462" s="9" t="s">
        <v>3023</v>
      </c>
      <c r="E3462" s="9" t="s">
        <v>5785</v>
      </c>
      <c r="F3462" s="9" t="s">
        <v>55</v>
      </c>
      <c r="G3462" s="9">
        <v>42992.54</v>
      </c>
      <c r="H3462" s="9">
        <v>9</v>
      </c>
      <c r="I3462" s="10">
        <v>3.52</v>
      </c>
      <c r="J3462" s="11">
        <v>386932.9</v>
      </c>
      <c r="K3462" s="9">
        <v>28943.69</v>
      </c>
      <c r="L3462" s="11">
        <v>126439.72</v>
      </c>
      <c r="M3462" s="9" t="s">
        <v>21</v>
      </c>
      <c r="N3462" s="9" t="s">
        <v>28</v>
      </c>
      <c r="O3462" s="9" t="s">
        <v>23</v>
      </c>
      <c r="P3462" s="9">
        <v>2</v>
      </c>
      <c r="Q3462" s="9">
        <v>2025</v>
      </c>
      <c r="R3462" s="11">
        <f>Raw_Data!$G3462*Raw_Data!$H3462</f>
        <v>386932.86</v>
      </c>
      <c r="S3462" s="11">
        <f>Raw_Data!$R3462*Raw_Data!$I3462/100</f>
        <v>13620.036672</v>
      </c>
      <c r="T3462" s="11">
        <f>Raw_Data!$R3462-Raw_Data!$S3462</f>
        <v>373312.82332799997</v>
      </c>
      <c r="U3462" s="16">
        <f>Raw_Data!$L3462/Raw_Data!$J3462</f>
        <v>0.3267742805018648</v>
      </c>
    </row>
    <row r="3463" spans="1:21" x14ac:dyDescent="0.3">
      <c r="A3463" s="13" t="s">
        <v>4240</v>
      </c>
      <c r="B3463" s="12">
        <v>45690</v>
      </c>
      <c r="C3463" s="13" t="s">
        <v>40</v>
      </c>
      <c r="D3463" s="13" t="s">
        <v>158</v>
      </c>
      <c r="E3463" s="13" t="s">
        <v>5785</v>
      </c>
      <c r="F3463" s="13" t="s">
        <v>27</v>
      </c>
      <c r="G3463" s="13">
        <v>109243.18</v>
      </c>
      <c r="H3463" s="13">
        <v>6</v>
      </c>
      <c r="I3463" s="14">
        <v>0.02</v>
      </c>
      <c r="J3463" s="15">
        <v>655459.07999999996</v>
      </c>
      <c r="K3463" s="13">
        <v>86804.54</v>
      </c>
      <c r="L3463" s="15">
        <v>134631.84</v>
      </c>
      <c r="M3463" s="13" t="s">
        <v>21</v>
      </c>
      <c r="N3463" s="13" t="s">
        <v>28</v>
      </c>
      <c r="O3463" s="13" t="s">
        <v>23</v>
      </c>
      <c r="P3463" s="13">
        <v>2</v>
      </c>
      <c r="Q3463" s="13">
        <v>2025</v>
      </c>
      <c r="R3463" s="15">
        <f>Raw_Data!$G3463*Raw_Data!$H3463</f>
        <v>655459.07999999996</v>
      </c>
      <c r="S3463" s="15">
        <f>Raw_Data!$R3463*Raw_Data!$I3463/100</f>
        <v>131.09181599999999</v>
      </c>
      <c r="T3463" s="15">
        <f>Raw_Data!$R3463-Raw_Data!$S3463</f>
        <v>655327.98818400002</v>
      </c>
      <c r="U3463" s="17">
        <f>Raw_Data!$L3463/Raw_Data!$J3463</f>
        <v>0.20540083142947688</v>
      </c>
    </row>
    <row r="3464" spans="1:21" x14ac:dyDescent="0.3">
      <c r="A3464" s="9" t="s">
        <v>4241</v>
      </c>
      <c r="B3464" s="8">
        <v>45691</v>
      </c>
      <c r="C3464" s="9" t="s">
        <v>18</v>
      </c>
      <c r="D3464" s="9" t="s">
        <v>2700</v>
      </c>
      <c r="E3464" s="9" t="s">
        <v>5786</v>
      </c>
      <c r="F3464" s="9" t="s">
        <v>20</v>
      </c>
      <c r="G3464" s="9">
        <v>59836.78</v>
      </c>
      <c r="H3464" s="9">
        <v>81</v>
      </c>
      <c r="I3464" s="10">
        <v>2.3199999999999998</v>
      </c>
      <c r="J3464" s="11">
        <v>4846779.0199999996</v>
      </c>
      <c r="K3464" s="9">
        <v>47390.5</v>
      </c>
      <c r="L3464" s="11">
        <v>1008148.88</v>
      </c>
      <c r="M3464" s="9" t="s">
        <v>36</v>
      </c>
      <c r="N3464" s="9" t="s">
        <v>28</v>
      </c>
      <c r="O3464" s="9" t="s">
        <v>23</v>
      </c>
      <c r="P3464" s="9">
        <v>2</v>
      </c>
      <c r="Q3464" s="9">
        <v>2025</v>
      </c>
      <c r="R3464" s="11">
        <f>Raw_Data!$G3464*Raw_Data!$H3464</f>
        <v>4846779.18</v>
      </c>
      <c r="S3464" s="11">
        <f>Raw_Data!$R3464*Raw_Data!$I3464/100</f>
        <v>112445.27697599998</v>
      </c>
      <c r="T3464" s="11">
        <f>Raw_Data!$R3464-Raw_Data!$S3464</f>
        <v>4734333.9030240001</v>
      </c>
      <c r="U3464" s="16">
        <f>Raw_Data!$L3464/Raw_Data!$J3464</f>
        <v>0.20800388790987218</v>
      </c>
    </row>
    <row r="3465" spans="1:21" x14ac:dyDescent="0.3">
      <c r="A3465" s="13" t="s">
        <v>4242</v>
      </c>
      <c r="B3465" s="12">
        <v>45691</v>
      </c>
      <c r="C3465" s="13" t="s">
        <v>40</v>
      </c>
      <c r="D3465" s="13" t="s">
        <v>675</v>
      </c>
      <c r="E3465" s="13" t="s">
        <v>5788</v>
      </c>
      <c r="F3465" s="13" t="s">
        <v>42</v>
      </c>
      <c r="G3465" s="13">
        <v>92490.73</v>
      </c>
      <c r="H3465" s="13">
        <v>10</v>
      </c>
      <c r="I3465" s="14">
        <v>4.5199999999999996</v>
      </c>
      <c r="J3465" s="15">
        <v>924907.35</v>
      </c>
      <c r="K3465" s="13">
        <v>68396.789999999994</v>
      </c>
      <c r="L3465" s="15">
        <v>240939.4</v>
      </c>
      <c r="M3465" s="13" t="s">
        <v>36</v>
      </c>
      <c r="N3465" s="13" t="s">
        <v>58</v>
      </c>
      <c r="O3465" s="13" t="s">
        <v>23</v>
      </c>
      <c r="P3465" s="13">
        <v>2</v>
      </c>
      <c r="Q3465" s="13">
        <v>2025</v>
      </c>
      <c r="R3465" s="15">
        <f>Raw_Data!$G3465*Raw_Data!$H3465</f>
        <v>924907.29999999993</v>
      </c>
      <c r="S3465" s="15">
        <f>Raw_Data!$R3465*Raw_Data!$I3465/100</f>
        <v>41805.809959999991</v>
      </c>
      <c r="T3465" s="15">
        <f>Raw_Data!$R3465-Raw_Data!$S3465</f>
        <v>883101.49003999995</v>
      </c>
      <c r="U3465" s="17">
        <f>Raw_Data!$L3465/Raw_Data!$J3465</f>
        <v>0.26050111938239001</v>
      </c>
    </row>
    <row r="3466" spans="1:21" x14ac:dyDescent="0.3">
      <c r="A3466" s="9" t="s">
        <v>4243</v>
      </c>
      <c r="B3466" s="8">
        <v>45691</v>
      </c>
      <c r="C3466" s="9" t="s">
        <v>47</v>
      </c>
      <c r="D3466" s="9" t="s">
        <v>975</v>
      </c>
      <c r="E3466" s="9" t="s">
        <v>5790</v>
      </c>
      <c r="F3466" s="9" t="s">
        <v>55</v>
      </c>
      <c r="G3466" s="9">
        <v>62844.28</v>
      </c>
      <c r="H3466" s="9">
        <v>8</v>
      </c>
      <c r="I3466" s="10">
        <v>11.11</v>
      </c>
      <c r="J3466" s="11">
        <v>502754.26</v>
      </c>
      <c r="K3466" s="9">
        <v>44585.22</v>
      </c>
      <c r="L3466" s="11">
        <v>146072.51</v>
      </c>
      <c r="M3466" s="9" t="s">
        <v>21</v>
      </c>
      <c r="N3466" s="9" t="s">
        <v>22</v>
      </c>
      <c r="O3466" s="9" t="s">
        <v>29</v>
      </c>
      <c r="P3466" s="9">
        <v>2</v>
      </c>
      <c r="Q3466" s="9">
        <v>2025</v>
      </c>
      <c r="R3466" s="11">
        <f>Raw_Data!$G3466*Raw_Data!$H3466</f>
        <v>502754.24</v>
      </c>
      <c r="S3466" s="11">
        <f>Raw_Data!$R3466*Raw_Data!$I3466/100</f>
        <v>55855.996063999999</v>
      </c>
      <c r="T3466" s="11">
        <f>Raw_Data!$R3466-Raw_Data!$S3466</f>
        <v>446898.24393599998</v>
      </c>
      <c r="U3466" s="16">
        <f>Raw_Data!$L3466/Raw_Data!$J3466</f>
        <v>0.29054454953797909</v>
      </c>
    </row>
    <row r="3467" spans="1:21" x14ac:dyDescent="0.3">
      <c r="A3467" s="13" t="s">
        <v>4244</v>
      </c>
      <c r="B3467" s="12">
        <v>45691</v>
      </c>
      <c r="C3467" s="13" t="s">
        <v>40</v>
      </c>
      <c r="D3467" s="13" t="s">
        <v>304</v>
      </c>
      <c r="E3467" s="13" t="s">
        <v>5788</v>
      </c>
      <c r="F3467" s="13" t="s">
        <v>32</v>
      </c>
      <c r="G3467" s="13">
        <v>92812.9</v>
      </c>
      <c r="H3467" s="13">
        <v>1</v>
      </c>
      <c r="I3467" s="14">
        <v>6.25</v>
      </c>
      <c r="J3467" s="15">
        <v>92812.9</v>
      </c>
      <c r="K3467" s="13">
        <v>81414.679999999993</v>
      </c>
      <c r="L3467" s="15">
        <v>11398.22</v>
      </c>
      <c r="M3467" s="13" t="s">
        <v>21</v>
      </c>
      <c r="N3467" s="13" t="s">
        <v>28</v>
      </c>
      <c r="O3467" s="13" t="s">
        <v>29</v>
      </c>
      <c r="P3467" s="13">
        <v>2</v>
      </c>
      <c r="Q3467" s="13">
        <v>2025</v>
      </c>
      <c r="R3467" s="15">
        <f>Raw_Data!$G3467*Raw_Data!$H3467</f>
        <v>92812.9</v>
      </c>
      <c r="S3467" s="15">
        <f>Raw_Data!$R3467*Raw_Data!$I3467/100</f>
        <v>5800.8062499999996</v>
      </c>
      <c r="T3467" s="15">
        <f>Raw_Data!$R3467-Raw_Data!$S3467</f>
        <v>87012.09375</v>
      </c>
      <c r="U3467" s="17">
        <f>Raw_Data!$L3467/Raw_Data!$J3467</f>
        <v>0.12280857510109047</v>
      </c>
    </row>
    <row r="3468" spans="1:21" x14ac:dyDescent="0.3">
      <c r="A3468" s="9" t="s">
        <v>4245</v>
      </c>
      <c r="B3468" s="8">
        <v>45692</v>
      </c>
      <c r="C3468" s="9" t="s">
        <v>18</v>
      </c>
      <c r="D3468" s="9" t="s">
        <v>581</v>
      </c>
      <c r="E3468" s="9" t="s">
        <v>5785</v>
      </c>
      <c r="F3468" s="9" t="s">
        <v>42</v>
      </c>
      <c r="G3468" s="9">
        <v>53787.75</v>
      </c>
      <c r="H3468" s="9">
        <v>5</v>
      </c>
      <c r="I3468" s="10">
        <v>10.16</v>
      </c>
      <c r="J3468" s="11">
        <v>268938.73</v>
      </c>
      <c r="K3468" s="9">
        <v>41491.07</v>
      </c>
      <c r="L3468" s="11">
        <v>61483.37</v>
      </c>
      <c r="M3468" s="9" t="s">
        <v>21</v>
      </c>
      <c r="N3468" s="9" t="s">
        <v>22</v>
      </c>
      <c r="O3468" s="9" t="s">
        <v>29</v>
      </c>
      <c r="P3468" s="9">
        <v>2</v>
      </c>
      <c r="Q3468" s="9">
        <v>2025</v>
      </c>
      <c r="R3468" s="11">
        <f>Raw_Data!$G3468*Raw_Data!$H3468</f>
        <v>268938.75</v>
      </c>
      <c r="S3468" s="11">
        <f>Raw_Data!$R3468*Raw_Data!$I3468/100</f>
        <v>27324.177000000003</v>
      </c>
      <c r="T3468" s="11">
        <f>Raw_Data!$R3468-Raw_Data!$S3468</f>
        <v>241614.573</v>
      </c>
      <c r="U3468" s="16">
        <f>Raw_Data!$L3468/Raw_Data!$J3468</f>
        <v>0.22861478523379658</v>
      </c>
    </row>
    <row r="3469" spans="1:21" x14ac:dyDescent="0.3">
      <c r="A3469" s="13" t="s">
        <v>4246</v>
      </c>
      <c r="B3469" s="12">
        <v>45692</v>
      </c>
      <c r="C3469" s="13" t="s">
        <v>18</v>
      </c>
      <c r="D3469" s="13" t="s">
        <v>1522</v>
      </c>
      <c r="E3469" s="13" t="s">
        <v>5787</v>
      </c>
      <c r="F3469" s="13" t="s">
        <v>27</v>
      </c>
      <c r="G3469" s="13">
        <v>66885.64</v>
      </c>
      <c r="H3469" s="13">
        <v>10</v>
      </c>
      <c r="I3469" s="14">
        <v>13.42</v>
      </c>
      <c r="J3469" s="15">
        <v>668856.4</v>
      </c>
      <c r="K3469" s="13">
        <v>48666.73</v>
      </c>
      <c r="L3469" s="15">
        <v>182189.05</v>
      </c>
      <c r="M3469" s="13" t="s">
        <v>21</v>
      </c>
      <c r="N3469" s="13" t="s">
        <v>58</v>
      </c>
      <c r="O3469" s="13" t="s">
        <v>29</v>
      </c>
      <c r="P3469" s="13">
        <v>2</v>
      </c>
      <c r="Q3469" s="13">
        <v>2025</v>
      </c>
      <c r="R3469" s="15">
        <f>Raw_Data!$G3469*Raw_Data!$H3469</f>
        <v>668856.4</v>
      </c>
      <c r="S3469" s="15">
        <f>Raw_Data!$R3469*Raw_Data!$I3469/100</f>
        <v>89760.528879999998</v>
      </c>
      <c r="T3469" s="15">
        <f>Raw_Data!$R3469-Raw_Data!$S3469</f>
        <v>579095.87112000003</v>
      </c>
      <c r="U3469" s="17">
        <f>Raw_Data!$L3469/Raw_Data!$J3469</f>
        <v>0.27238888646352188</v>
      </c>
    </row>
    <row r="3470" spans="1:21" x14ac:dyDescent="0.3">
      <c r="A3470" s="9" t="s">
        <v>4247</v>
      </c>
      <c r="B3470" s="8">
        <v>45692</v>
      </c>
      <c r="C3470" s="9" t="s">
        <v>25</v>
      </c>
      <c r="D3470" s="9" t="s">
        <v>2588</v>
      </c>
      <c r="E3470" s="9" t="s">
        <v>5785</v>
      </c>
      <c r="F3470" s="9" t="s">
        <v>27</v>
      </c>
      <c r="G3470" s="9">
        <v>95459.93</v>
      </c>
      <c r="H3470" s="9">
        <v>10</v>
      </c>
      <c r="I3470" s="10">
        <v>4</v>
      </c>
      <c r="J3470" s="11">
        <v>954599.28</v>
      </c>
      <c r="K3470" s="9">
        <v>72164.11</v>
      </c>
      <c r="L3470" s="11">
        <v>232958.15</v>
      </c>
      <c r="M3470" s="9" t="s">
        <v>21</v>
      </c>
      <c r="N3470" s="9" t="s">
        <v>58</v>
      </c>
      <c r="O3470" s="9" t="s">
        <v>23</v>
      </c>
      <c r="P3470" s="9">
        <v>2</v>
      </c>
      <c r="Q3470" s="9">
        <v>2025</v>
      </c>
      <c r="R3470" s="11">
        <f>Raw_Data!$G3470*Raw_Data!$H3470</f>
        <v>954599.29999999993</v>
      </c>
      <c r="S3470" s="11">
        <f>Raw_Data!$R3470*Raw_Data!$I3470/100</f>
        <v>38183.971999999994</v>
      </c>
      <c r="T3470" s="11">
        <f>Raw_Data!$R3470-Raw_Data!$S3470</f>
        <v>916415.32799999998</v>
      </c>
      <c r="U3470" s="16">
        <f>Raw_Data!$L3470/Raw_Data!$J3470</f>
        <v>0.24403763430452199</v>
      </c>
    </row>
    <row r="3471" spans="1:21" x14ac:dyDescent="0.3">
      <c r="A3471" s="13" t="s">
        <v>4248</v>
      </c>
      <c r="B3471" s="12">
        <v>45693</v>
      </c>
      <c r="C3471" s="13" t="s">
        <v>18</v>
      </c>
      <c r="D3471" s="13" t="s">
        <v>1434</v>
      </c>
      <c r="E3471" s="13" t="s">
        <v>5789</v>
      </c>
      <c r="F3471" s="13" t="s">
        <v>42</v>
      </c>
      <c r="G3471" s="13">
        <v>47114.559999999998</v>
      </c>
      <c r="H3471" s="13">
        <v>50</v>
      </c>
      <c r="I3471" s="14">
        <v>1.1200000000000001</v>
      </c>
      <c r="J3471" s="15">
        <v>2355727.9700000002</v>
      </c>
      <c r="K3471" s="13">
        <v>36359.980000000003</v>
      </c>
      <c r="L3471" s="15">
        <v>537729.14</v>
      </c>
      <c r="M3471" s="13" t="s">
        <v>36</v>
      </c>
      <c r="N3471" s="13" t="s">
        <v>28</v>
      </c>
      <c r="O3471" s="13" t="s">
        <v>23</v>
      </c>
      <c r="P3471" s="13">
        <v>2</v>
      </c>
      <c r="Q3471" s="13">
        <v>2025</v>
      </c>
      <c r="R3471" s="15">
        <f>Raw_Data!$G3471*Raw_Data!$H3471</f>
        <v>2355728</v>
      </c>
      <c r="S3471" s="15">
        <f>Raw_Data!$R3471*Raw_Data!$I3471/100</f>
        <v>26384.153600000005</v>
      </c>
      <c r="T3471" s="15">
        <f>Raw_Data!$R3471-Raw_Data!$S3471</f>
        <v>2329343.8464000002</v>
      </c>
      <c r="U3471" s="17">
        <f>Raw_Data!$L3471/Raw_Data!$J3471</f>
        <v>0.22826453089997484</v>
      </c>
    </row>
    <row r="3472" spans="1:21" x14ac:dyDescent="0.3">
      <c r="A3472" s="9" t="s">
        <v>4249</v>
      </c>
      <c r="B3472" s="8">
        <v>45693</v>
      </c>
      <c r="C3472" s="9" t="s">
        <v>40</v>
      </c>
      <c r="D3472" s="9" t="s">
        <v>2777</v>
      </c>
      <c r="E3472" s="9" t="s">
        <v>5790</v>
      </c>
      <c r="F3472" s="9" t="s">
        <v>32</v>
      </c>
      <c r="G3472" s="9">
        <v>95084.36</v>
      </c>
      <c r="H3472" s="9">
        <v>2</v>
      </c>
      <c r="I3472" s="10">
        <v>2.23</v>
      </c>
      <c r="J3472" s="11">
        <v>190168.72</v>
      </c>
      <c r="K3472" s="9">
        <v>74908.42</v>
      </c>
      <c r="L3472" s="11">
        <v>40351.879999999997</v>
      </c>
      <c r="M3472" s="9" t="s">
        <v>21</v>
      </c>
      <c r="N3472" s="9" t="s">
        <v>58</v>
      </c>
      <c r="O3472" s="9" t="s">
        <v>23</v>
      </c>
      <c r="P3472" s="9">
        <v>2</v>
      </c>
      <c r="Q3472" s="9">
        <v>2025</v>
      </c>
      <c r="R3472" s="11">
        <f>Raw_Data!$G3472*Raw_Data!$H3472</f>
        <v>190168.72</v>
      </c>
      <c r="S3472" s="11">
        <f>Raw_Data!$R3472*Raw_Data!$I3472/100</f>
        <v>4240.7624560000004</v>
      </c>
      <c r="T3472" s="11">
        <f>Raw_Data!$R3472-Raw_Data!$S3472</f>
        <v>185927.957544</v>
      </c>
      <c r="U3472" s="16">
        <f>Raw_Data!$L3472/Raw_Data!$J3472</f>
        <v>0.21218989116611817</v>
      </c>
    </row>
    <row r="3473" spans="1:21" x14ac:dyDescent="0.3">
      <c r="A3473" s="13" t="s">
        <v>4250</v>
      </c>
      <c r="B3473" s="12">
        <v>45693</v>
      </c>
      <c r="C3473" s="13" t="s">
        <v>47</v>
      </c>
      <c r="D3473" s="13" t="s">
        <v>1431</v>
      </c>
      <c r="E3473" s="13" t="s">
        <v>5790</v>
      </c>
      <c r="F3473" s="13" t="s">
        <v>27</v>
      </c>
      <c r="G3473" s="13">
        <v>56692.73</v>
      </c>
      <c r="H3473" s="13">
        <v>5</v>
      </c>
      <c r="I3473" s="14">
        <v>17.13</v>
      </c>
      <c r="J3473" s="15">
        <v>283463.65999999997</v>
      </c>
      <c r="K3473" s="13">
        <v>44092.76</v>
      </c>
      <c r="L3473" s="15">
        <v>62999.85</v>
      </c>
      <c r="M3473" s="13" t="s">
        <v>21</v>
      </c>
      <c r="N3473" s="13" t="s">
        <v>28</v>
      </c>
      <c r="O3473" s="13" t="s">
        <v>29</v>
      </c>
      <c r="P3473" s="13">
        <v>2</v>
      </c>
      <c r="Q3473" s="13">
        <v>2025</v>
      </c>
      <c r="R3473" s="15">
        <f>Raw_Data!$G3473*Raw_Data!$H3473</f>
        <v>283463.65000000002</v>
      </c>
      <c r="S3473" s="15">
        <f>Raw_Data!$R3473*Raw_Data!$I3473/100</f>
        <v>48557.323245</v>
      </c>
      <c r="T3473" s="15">
        <f>Raw_Data!$R3473-Raw_Data!$S3473</f>
        <v>234906.32675500002</v>
      </c>
      <c r="U3473" s="17">
        <f>Raw_Data!$L3473/Raw_Data!$J3473</f>
        <v>0.22225018191044313</v>
      </c>
    </row>
    <row r="3474" spans="1:21" x14ac:dyDescent="0.3">
      <c r="A3474" s="9" t="s">
        <v>4251</v>
      </c>
      <c r="B3474" s="8">
        <v>45693</v>
      </c>
      <c r="C3474" s="9" t="s">
        <v>34</v>
      </c>
      <c r="D3474" s="9" t="s">
        <v>370</v>
      </c>
      <c r="E3474" s="9" t="s">
        <v>5785</v>
      </c>
      <c r="F3474" s="9" t="s">
        <v>42</v>
      </c>
      <c r="G3474" s="9">
        <v>62196.62</v>
      </c>
      <c r="H3474" s="9">
        <v>4</v>
      </c>
      <c r="I3474" s="10">
        <v>11.6</v>
      </c>
      <c r="J3474" s="11">
        <v>248786.49</v>
      </c>
      <c r="K3474" s="9">
        <v>43805.37</v>
      </c>
      <c r="L3474" s="11">
        <v>73565.02</v>
      </c>
      <c r="M3474" s="9" t="s">
        <v>21</v>
      </c>
      <c r="N3474" s="9" t="s">
        <v>58</v>
      </c>
      <c r="O3474" s="9" t="s">
        <v>29</v>
      </c>
      <c r="P3474" s="9">
        <v>2</v>
      </c>
      <c r="Q3474" s="9">
        <v>2025</v>
      </c>
      <c r="R3474" s="11">
        <f>Raw_Data!$G3474*Raw_Data!$H3474</f>
        <v>248786.48</v>
      </c>
      <c r="S3474" s="11">
        <f>Raw_Data!$R3474*Raw_Data!$I3474/100</f>
        <v>28859.231680000001</v>
      </c>
      <c r="T3474" s="11">
        <f>Raw_Data!$R3474-Raw_Data!$S3474</f>
        <v>219927.24832000001</v>
      </c>
      <c r="U3474" s="16">
        <f>Raw_Data!$L3474/Raw_Data!$J3474</f>
        <v>0.29569539728624333</v>
      </c>
    </row>
    <row r="3475" spans="1:21" x14ac:dyDescent="0.3">
      <c r="A3475" s="13" t="s">
        <v>4252</v>
      </c>
      <c r="B3475" s="12">
        <v>45693</v>
      </c>
      <c r="C3475" s="13" t="s">
        <v>18</v>
      </c>
      <c r="D3475" s="13" t="s">
        <v>750</v>
      </c>
      <c r="E3475" s="13" t="s">
        <v>5788</v>
      </c>
      <c r="F3475" s="13" t="s">
        <v>20</v>
      </c>
      <c r="G3475" s="13">
        <v>83514.14</v>
      </c>
      <c r="H3475" s="13">
        <v>8</v>
      </c>
      <c r="I3475" s="14">
        <v>4</v>
      </c>
      <c r="J3475" s="15">
        <v>668113.15</v>
      </c>
      <c r="K3475" s="13">
        <v>66501.919999999998</v>
      </c>
      <c r="L3475" s="15">
        <v>136097.79999999999</v>
      </c>
      <c r="M3475" s="13" t="s">
        <v>21</v>
      </c>
      <c r="N3475" s="13" t="s">
        <v>28</v>
      </c>
      <c r="O3475" s="13" t="s">
        <v>23</v>
      </c>
      <c r="P3475" s="13">
        <v>2</v>
      </c>
      <c r="Q3475" s="13">
        <v>2025</v>
      </c>
      <c r="R3475" s="15">
        <f>Raw_Data!$G3475*Raw_Data!$H3475</f>
        <v>668113.12</v>
      </c>
      <c r="S3475" s="15">
        <f>Raw_Data!$R3475*Raw_Data!$I3475/100</f>
        <v>26724.524799999999</v>
      </c>
      <c r="T3475" s="15">
        <f>Raw_Data!$R3475-Raw_Data!$S3475</f>
        <v>641388.59519999998</v>
      </c>
      <c r="U3475" s="17">
        <f>Raw_Data!$L3475/Raw_Data!$J3475</f>
        <v>0.20370471678337715</v>
      </c>
    </row>
    <row r="3476" spans="1:21" x14ac:dyDescent="0.3">
      <c r="A3476" s="9" t="s">
        <v>4253</v>
      </c>
      <c r="B3476" s="8">
        <v>45693</v>
      </c>
      <c r="C3476" s="9" t="s">
        <v>25</v>
      </c>
      <c r="D3476" s="9" t="s">
        <v>885</v>
      </c>
      <c r="E3476" s="9" t="s">
        <v>5786</v>
      </c>
      <c r="F3476" s="9" t="s">
        <v>42</v>
      </c>
      <c r="G3476" s="9">
        <v>103765.91</v>
      </c>
      <c r="H3476" s="9">
        <v>2</v>
      </c>
      <c r="I3476" s="10">
        <v>2.97</v>
      </c>
      <c r="J3476" s="11">
        <v>207531.83</v>
      </c>
      <c r="K3476" s="9">
        <v>73251.08</v>
      </c>
      <c r="L3476" s="11">
        <v>61029.66</v>
      </c>
      <c r="M3476" s="9" t="s">
        <v>21</v>
      </c>
      <c r="N3476" s="9" t="s">
        <v>58</v>
      </c>
      <c r="O3476" s="9" t="s">
        <v>23</v>
      </c>
      <c r="P3476" s="9">
        <v>2</v>
      </c>
      <c r="Q3476" s="9">
        <v>2025</v>
      </c>
      <c r="R3476" s="11">
        <f>Raw_Data!$G3476*Raw_Data!$H3476</f>
        <v>207531.82</v>
      </c>
      <c r="S3476" s="11">
        <f>Raw_Data!$R3476*Raw_Data!$I3476/100</f>
        <v>6163.6950539999998</v>
      </c>
      <c r="T3476" s="11">
        <f>Raw_Data!$R3476-Raw_Data!$S3476</f>
        <v>201368.124946</v>
      </c>
      <c r="U3476" s="16">
        <f>Raw_Data!$L3476/Raw_Data!$J3476</f>
        <v>0.29407373317143692</v>
      </c>
    </row>
    <row r="3477" spans="1:21" x14ac:dyDescent="0.3">
      <c r="A3477" s="13" t="s">
        <v>4254</v>
      </c>
      <c r="B3477" s="12">
        <v>45693</v>
      </c>
      <c r="C3477" s="13" t="s">
        <v>34</v>
      </c>
      <c r="D3477" s="13" t="s">
        <v>248</v>
      </c>
      <c r="E3477" s="13" t="s">
        <v>5788</v>
      </c>
      <c r="F3477" s="13" t="s">
        <v>32</v>
      </c>
      <c r="G3477" s="13">
        <v>62121.67</v>
      </c>
      <c r="H3477" s="13">
        <v>15</v>
      </c>
      <c r="I3477" s="14">
        <v>4.1900000000000004</v>
      </c>
      <c r="J3477" s="15">
        <v>931825</v>
      </c>
      <c r="K3477" s="13">
        <v>50179.8</v>
      </c>
      <c r="L3477" s="15">
        <v>179128.05</v>
      </c>
      <c r="M3477" s="13" t="s">
        <v>36</v>
      </c>
      <c r="N3477" s="13" t="s">
        <v>22</v>
      </c>
      <c r="O3477" s="13" t="s">
        <v>23</v>
      </c>
      <c r="P3477" s="13">
        <v>2</v>
      </c>
      <c r="Q3477" s="13">
        <v>2025</v>
      </c>
      <c r="R3477" s="15">
        <f>Raw_Data!$G3477*Raw_Data!$H3477</f>
        <v>931825.04999999993</v>
      </c>
      <c r="S3477" s="15">
        <f>Raw_Data!$R3477*Raw_Data!$I3477/100</f>
        <v>39043.469595000002</v>
      </c>
      <c r="T3477" s="15">
        <f>Raw_Data!$R3477-Raw_Data!$S3477</f>
        <v>892781.5804049999</v>
      </c>
      <c r="U3477" s="17">
        <f>Raw_Data!$L3477/Raw_Data!$J3477</f>
        <v>0.19223357390067877</v>
      </c>
    </row>
    <row r="3478" spans="1:21" x14ac:dyDescent="0.3">
      <c r="A3478" s="9" t="s">
        <v>4255</v>
      </c>
      <c r="B3478" s="8">
        <v>45694</v>
      </c>
      <c r="C3478" s="9" t="s">
        <v>40</v>
      </c>
      <c r="D3478" s="9" t="s">
        <v>1650</v>
      </c>
      <c r="E3478" s="9" t="s">
        <v>5789</v>
      </c>
      <c r="F3478" s="9" t="s">
        <v>42</v>
      </c>
      <c r="G3478" s="9">
        <v>110958.67</v>
      </c>
      <c r="H3478" s="9">
        <v>8</v>
      </c>
      <c r="I3478" s="10">
        <v>7.86</v>
      </c>
      <c r="J3478" s="11">
        <v>887669.33</v>
      </c>
      <c r="K3478" s="9">
        <v>80666.399999999994</v>
      </c>
      <c r="L3478" s="11">
        <v>242338.1</v>
      </c>
      <c r="M3478" s="9" t="s">
        <v>21</v>
      </c>
      <c r="N3478" s="9" t="s">
        <v>22</v>
      </c>
      <c r="O3478" s="9" t="s">
        <v>29</v>
      </c>
      <c r="P3478" s="9">
        <v>2</v>
      </c>
      <c r="Q3478" s="9">
        <v>2025</v>
      </c>
      <c r="R3478" s="11">
        <f>Raw_Data!$G3478*Raw_Data!$H3478</f>
        <v>887669.36</v>
      </c>
      <c r="S3478" s="11">
        <f>Raw_Data!$R3478*Raw_Data!$I3478/100</f>
        <v>69770.811696000004</v>
      </c>
      <c r="T3478" s="11">
        <f>Raw_Data!$R3478-Raw_Data!$S3478</f>
        <v>817898.54830399994</v>
      </c>
      <c r="U3478" s="16">
        <f>Raw_Data!$L3478/Raw_Data!$J3478</f>
        <v>0.27300492628262824</v>
      </c>
    </row>
    <row r="3479" spans="1:21" x14ac:dyDescent="0.3">
      <c r="A3479" s="13" t="s">
        <v>4256</v>
      </c>
      <c r="B3479" s="12">
        <v>45694</v>
      </c>
      <c r="C3479" s="13" t="s">
        <v>34</v>
      </c>
      <c r="D3479" s="13" t="s">
        <v>1552</v>
      </c>
      <c r="E3479" s="13" t="s">
        <v>5789</v>
      </c>
      <c r="F3479" s="13" t="s">
        <v>20</v>
      </c>
      <c r="G3479" s="13">
        <v>75472.73</v>
      </c>
      <c r="H3479" s="13">
        <v>9</v>
      </c>
      <c r="I3479" s="14">
        <v>2.89</v>
      </c>
      <c r="J3479" s="15">
        <v>679254.55</v>
      </c>
      <c r="K3479" s="13">
        <v>57648.480000000003</v>
      </c>
      <c r="L3479" s="15">
        <v>160418.18</v>
      </c>
      <c r="M3479" s="13" t="s">
        <v>21</v>
      </c>
      <c r="N3479" s="13" t="s">
        <v>22</v>
      </c>
      <c r="O3479" s="13" t="s">
        <v>23</v>
      </c>
      <c r="P3479" s="13">
        <v>2</v>
      </c>
      <c r="Q3479" s="13">
        <v>2025</v>
      </c>
      <c r="R3479" s="15">
        <f>Raw_Data!$G3479*Raw_Data!$H3479</f>
        <v>679254.57</v>
      </c>
      <c r="S3479" s="15">
        <f>Raw_Data!$R3479*Raw_Data!$I3479/100</f>
        <v>19630.457072999998</v>
      </c>
      <c r="T3479" s="15">
        <f>Raw_Data!$R3479-Raw_Data!$S3479</f>
        <v>659624.11292699992</v>
      </c>
      <c r="U3479" s="17">
        <f>Raw_Data!$L3479/Raw_Data!$J3479</f>
        <v>0.23616798739147199</v>
      </c>
    </row>
    <row r="3480" spans="1:21" x14ac:dyDescent="0.3">
      <c r="A3480" s="9" t="s">
        <v>4257</v>
      </c>
      <c r="B3480" s="8">
        <v>45694</v>
      </c>
      <c r="C3480" s="9" t="s">
        <v>18</v>
      </c>
      <c r="D3480" s="9" t="s">
        <v>988</v>
      </c>
      <c r="E3480" s="9" t="s">
        <v>5789</v>
      </c>
      <c r="F3480" s="9" t="s">
        <v>32</v>
      </c>
      <c r="G3480" s="9">
        <v>75650.820000000007</v>
      </c>
      <c r="H3480" s="9">
        <v>94</v>
      </c>
      <c r="I3480" s="10">
        <v>0.76</v>
      </c>
      <c r="J3480" s="11">
        <v>7111177.4100000001</v>
      </c>
      <c r="K3480" s="9">
        <v>64730.38</v>
      </c>
      <c r="L3480" s="11">
        <v>1026521.86</v>
      </c>
      <c r="M3480" s="9" t="s">
        <v>36</v>
      </c>
      <c r="N3480" s="9" t="s">
        <v>22</v>
      </c>
      <c r="O3480" s="9" t="s">
        <v>23</v>
      </c>
      <c r="P3480" s="9">
        <v>2</v>
      </c>
      <c r="Q3480" s="9">
        <v>2025</v>
      </c>
      <c r="R3480" s="11">
        <f>Raw_Data!$G3480*Raw_Data!$H3480</f>
        <v>7111177.080000001</v>
      </c>
      <c r="S3480" s="11">
        <f>Raw_Data!$R3480*Raw_Data!$I3480/100</f>
        <v>54044.945808000004</v>
      </c>
      <c r="T3480" s="11">
        <f>Raw_Data!$R3480-Raw_Data!$S3480</f>
        <v>7057132.1341920011</v>
      </c>
      <c r="U3480" s="16">
        <f>Raw_Data!$L3480/Raw_Data!$J3480</f>
        <v>0.14435329071617128</v>
      </c>
    </row>
    <row r="3481" spans="1:21" x14ac:dyDescent="0.3">
      <c r="A3481" s="13" t="s">
        <v>4258</v>
      </c>
      <c r="B3481" s="12">
        <v>45694</v>
      </c>
      <c r="C3481" s="13" t="s">
        <v>34</v>
      </c>
      <c r="D3481" s="13" t="s">
        <v>614</v>
      </c>
      <c r="E3481" s="13" t="s">
        <v>5785</v>
      </c>
      <c r="F3481" s="13" t="s">
        <v>32</v>
      </c>
      <c r="G3481" s="13">
        <v>59413.36</v>
      </c>
      <c r="H3481" s="13">
        <v>15</v>
      </c>
      <c r="I3481" s="14">
        <v>5.57</v>
      </c>
      <c r="J3481" s="15">
        <v>891200.46</v>
      </c>
      <c r="K3481" s="13">
        <v>47642.18</v>
      </c>
      <c r="L3481" s="15">
        <v>176567.76</v>
      </c>
      <c r="M3481" s="13" t="s">
        <v>21</v>
      </c>
      <c r="N3481" s="13" t="s">
        <v>45</v>
      </c>
      <c r="O3481" s="13" t="s">
        <v>23</v>
      </c>
      <c r="P3481" s="13">
        <v>2</v>
      </c>
      <c r="Q3481" s="13">
        <v>2025</v>
      </c>
      <c r="R3481" s="15">
        <f>Raw_Data!$G3481*Raw_Data!$H3481</f>
        <v>891200.4</v>
      </c>
      <c r="S3481" s="15">
        <f>Raw_Data!$R3481*Raw_Data!$I3481/100</f>
        <v>49639.862280000001</v>
      </c>
      <c r="T3481" s="15">
        <f>Raw_Data!$R3481-Raw_Data!$S3481</f>
        <v>841560.53772000002</v>
      </c>
      <c r="U3481" s="17">
        <f>Raw_Data!$L3481/Raw_Data!$J3481</f>
        <v>0.19812350635456361</v>
      </c>
    </row>
    <row r="3482" spans="1:21" x14ac:dyDescent="0.3">
      <c r="A3482" s="9" t="s">
        <v>4259</v>
      </c>
      <c r="B3482" s="8">
        <v>45695</v>
      </c>
      <c r="C3482" s="9" t="s">
        <v>18</v>
      </c>
      <c r="D3482" s="9" t="s">
        <v>1892</v>
      </c>
      <c r="E3482" s="9" t="s">
        <v>5787</v>
      </c>
      <c r="F3482" s="9" t="s">
        <v>55</v>
      </c>
      <c r="G3482" s="9">
        <v>68903.210000000006</v>
      </c>
      <c r="H3482" s="9">
        <v>7</v>
      </c>
      <c r="I3482" s="10">
        <v>5.58</v>
      </c>
      <c r="J3482" s="11">
        <v>482322.44</v>
      </c>
      <c r="K3482" s="9">
        <v>50256.29</v>
      </c>
      <c r="L3482" s="11">
        <v>130528.41</v>
      </c>
      <c r="M3482" s="9" t="s">
        <v>21</v>
      </c>
      <c r="N3482" s="9" t="s">
        <v>28</v>
      </c>
      <c r="O3482" s="9" t="s">
        <v>23</v>
      </c>
      <c r="P3482" s="9">
        <v>2</v>
      </c>
      <c r="Q3482" s="9">
        <v>2025</v>
      </c>
      <c r="R3482" s="11">
        <f>Raw_Data!$G3482*Raw_Data!$H3482</f>
        <v>482322.47000000003</v>
      </c>
      <c r="S3482" s="11">
        <f>Raw_Data!$R3482*Raw_Data!$I3482/100</f>
        <v>26913.593826</v>
      </c>
      <c r="T3482" s="11">
        <f>Raw_Data!$R3482-Raw_Data!$S3482</f>
        <v>455408.87617400003</v>
      </c>
      <c r="U3482" s="16">
        <f>Raw_Data!$L3482/Raw_Data!$J3482</f>
        <v>0.27062479199599337</v>
      </c>
    </row>
    <row r="3483" spans="1:21" x14ac:dyDescent="0.3">
      <c r="A3483" s="13" t="s">
        <v>4260</v>
      </c>
      <c r="B3483" s="12">
        <v>45695</v>
      </c>
      <c r="C3483" s="13" t="s">
        <v>47</v>
      </c>
      <c r="D3483" s="13" t="s">
        <v>1415</v>
      </c>
      <c r="E3483" s="13" t="s">
        <v>5788</v>
      </c>
      <c r="F3483" s="13" t="s">
        <v>32</v>
      </c>
      <c r="G3483" s="13">
        <v>50032.39</v>
      </c>
      <c r="H3483" s="13">
        <v>2</v>
      </c>
      <c r="I3483" s="14">
        <v>4.1399999999999997</v>
      </c>
      <c r="J3483" s="15">
        <v>100064.78</v>
      </c>
      <c r="K3483" s="13">
        <v>43704.28</v>
      </c>
      <c r="L3483" s="15">
        <v>12656.22</v>
      </c>
      <c r="M3483" s="13" t="s">
        <v>21</v>
      </c>
      <c r="N3483" s="13" t="s">
        <v>28</v>
      </c>
      <c r="O3483" s="13" t="s">
        <v>23</v>
      </c>
      <c r="P3483" s="13">
        <v>2</v>
      </c>
      <c r="Q3483" s="13">
        <v>2025</v>
      </c>
      <c r="R3483" s="15">
        <f>Raw_Data!$G3483*Raw_Data!$H3483</f>
        <v>100064.78</v>
      </c>
      <c r="S3483" s="15">
        <f>Raw_Data!$R3483*Raw_Data!$I3483/100</f>
        <v>4142.6818919999996</v>
      </c>
      <c r="T3483" s="15">
        <f>Raw_Data!$R3483-Raw_Data!$S3483</f>
        <v>95922.098108000006</v>
      </c>
      <c r="U3483" s="17">
        <f>Raw_Data!$L3483/Raw_Data!$J3483</f>
        <v>0.12648026608363103</v>
      </c>
    </row>
    <row r="3484" spans="1:21" x14ac:dyDescent="0.3">
      <c r="A3484" s="9" t="s">
        <v>4261</v>
      </c>
      <c r="B3484" s="8">
        <v>45695</v>
      </c>
      <c r="C3484" s="9" t="s">
        <v>25</v>
      </c>
      <c r="D3484" s="9" t="s">
        <v>1317</v>
      </c>
      <c r="E3484" s="9" t="s">
        <v>5790</v>
      </c>
      <c r="F3484" s="9" t="s">
        <v>27</v>
      </c>
      <c r="G3484" s="9">
        <v>109571.28</v>
      </c>
      <c r="H3484" s="9">
        <v>3</v>
      </c>
      <c r="I3484" s="10">
        <v>7.0000000000000007E-2</v>
      </c>
      <c r="J3484" s="11">
        <v>328713.84000000003</v>
      </c>
      <c r="K3484" s="9">
        <v>82908.3</v>
      </c>
      <c r="L3484" s="11">
        <v>79988.95</v>
      </c>
      <c r="M3484" s="9" t="s">
        <v>21</v>
      </c>
      <c r="N3484" s="9" t="s">
        <v>22</v>
      </c>
      <c r="O3484" s="9" t="s">
        <v>23</v>
      </c>
      <c r="P3484" s="9">
        <v>2</v>
      </c>
      <c r="Q3484" s="9">
        <v>2025</v>
      </c>
      <c r="R3484" s="11">
        <f>Raw_Data!$G3484*Raw_Data!$H3484</f>
        <v>328713.83999999997</v>
      </c>
      <c r="S3484" s="11">
        <f>Raw_Data!$R3484*Raw_Data!$I3484/100</f>
        <v>230.09968799999999</v>
      </c>
      <c r="T3484" s="11">
        <f>Raw_Data!$R3484-Raw_Data!$S3484</f>
        <v>328483.74031199998</v>
      </c>
      <c r="U3484" s="16">
        <f>Raw_Data!$L3484/Raw_Data!$J3484</f>
        <v>0.2433391608944728</v>
      </c>
    </row>
    <row r="3485" spans="1:21" x14ac:dyDescent="0.3">
      <c r="A3485" s="13" t="s">
        <v>4262</v>
      </c>
      <c r="B3485" s="12">
        <v>45695</v>
      </c>
      <c r="C3485" s="13" t="s">
        <v>25</v>
      </c>
      <c r="D3485" s="13" t="s">
        <v>770</v>
      </c>
      <c r="E3485" s="13" t="s">
        <v>5790</v>
      </c>
      <c r="F3485" s="13" t="s">
        <v>32</v>
      </c>
      <c r="G3485" s="13">
        <v>86975.28</v>
      </c>
      <c r="H3485" s="13">
        <v>7</v>
      </c>
      <c r="I3485" s="14">
        <v>2.58</v>
      </c>
      <c r="J3485" s="15">
        <v>608826.94999999995</v>
      </c>
      <c r="K3485" s="13">
        <v>74285.83</v>
      </c>
      <c r="L3485" s="15">
        <v>88826.11</v>
      </c>
      <c r="M3485" s="13" t="s">
        <v>21</v>
      </c>
      <c r="N3485" s="13" t="s">
        <v>22</v>
      </c>
      <c r="O3485" s="13" t="s">
        <v>23</v>
      </c>
      <c r="P3485" s="13">
        <v>2</v>
      </c>
      <c r="Q3485" s="13">
        <v>2025</v>
      </c>
      <c r="R3485" s="15">
        <f>Raw_Data!$G3485*Raw_Data!$H3485</f>
        <v>608826.96</v>
      </c>
      <c r="S3485" s="15">
        <f>Raw_Data!$R3485*Raw_Data!$I3485/100</f>
        <v>15707.735567999998</v>
      </c>
      <c r="T3485" s="15">
        <f>Raw_Data!$R3485-Raw_Data!$S3485</f>
        <v>593119.22443199996</v>
      </c>
      <c r="U3485" s="17">
        <f>Raw_Data!$L3485/Raw_Data!$J3485</f>
        <v>0.14589713875182431</v>
      </c>
    </row>
    <row r="3486" spans="1:21" x14ac:dyDescent="0.3">
      <c r="A3486" s="9" t="s">
        <v>4263</v>
      </c>
      <c r="B3486" s="8">
        <v>45696</v>
      </c>
      <c r="C3486" s="9" t="s">
        <v>47</v>
      </c>
      <c r="D3486" s="9" t="s">
        <v>1588</v>
      </c>
      <c r="E3486" s="9" t="s">
        <v>5788</v>
      </c>
      <c r="F3486" s="9" t="s">
        <v>55</v>
      </c>
      <c r="G3486" s="9">
        <v>63009.88</v>
      </c>
      <c r="H3486" s="9">
        <v>12</v>
      </c>
      <c r="I3486" s="10">
        <v>2.0099999999999998</v>
      </c>
      <c r="J3486" s="11">
        <v>756118.59</v>
      </c>
      <c r="K3486" s="9">
        <v>45616.25</v>
      </c>
      <c r="L3486" s="11">
        <v>208723.59</v>
      </c>
      <c r="M3486" s="9" t="s">
        <v>21</v>
      </c>
      <c r="N3486" s="9" t="s">
        <v>22</v>
      </c>
      <c r="O3486" s="9" t="s">
        <v>23</v>
      </c>
      <c r="P3486" s="9">
        <v>2</v>
      </c>
      <c r="Q3486" s="9">
        <v>2025</v>
      </c>
      <c r="R3486" s="11">
        <f>Raw_Data!$G3486*Raw_Data!$H3486</f>
        <v>756118.55999999994</v>
      </c>
      <c r="S3486" s="11">
        <f>Raw_Data!$R3486*Raw_Data!$I3486/100</f>
        <v>15197.983055999995</v>
      </c>
      <c r="T3486" s="11">
        <f>Raw_Data!$R3486-Raw_Data!$S3486</f>
        <v>740920.57694399997</v>
      </c>
      <c r="U3486" s="16">
        <f>Raw_Data!$L3486/Raw_Data!$J3486</f>
        <v>0.27604610276808561</v>
      </c>
    </row>
    <row r="3487" spans="1:21" x14ac:dyDescent="0.3">
      <c r="A3487" s="13" t="s">
        <v>4264</v>
      </c>
      <c r="B3487" s="12">
        <v>45696</v>
      </c>
      <c r="C3487" s="13" t="s">
        <v>40</v>
      </c>
      <c r="D3487" s="13" t="s">
        <v>1365</v>
      </c>
      <c r="E3487" s="13" t="s">
        <v>5788</v>
      </c>
      <c r="F3487" s="13" t="s">
        <v>42</v>
      </c>
      <c r="G3487" s="13">
        <v>72335.37</v>
      </c>
      <c r="H3487" s="13">
        <v>9</v>
      </c>
      <c r="I3487" s="14">
        <v>14.69</v>
      </c>
      <c r="J3487" s="15">
        <v>651018.34</v>
      </c>
      <c r="K3487" s="13">
        <v>55318.58</v>
      </c>
      <c r="L3487" s="15">
        <v>153151.1</v>
      </c>
      <c r="M3487" s="13" t="s">
        <v>21</v>
      </c>
      <c r="N3487" s="13" t="s">
        <v>22</v>
      </c>
      <c r="O3487" s="13" t="s">
        <v>29</v>
      </c>
      <c r="P3487" s="13">
        <v>2</v>
      </c>
      <c r="Q3487" s="13">
        <v>2025</v>
      </c>
      <c r="R3487" s="15">
        <f>Raw_Data!$G3487*Raw_Data!$H3487</f>
        <v>651018.32999999996</v>
      </c>
      <c r="S3487" s="15">
        <f>Raw_Data!$R3487*Raw_Data!$I3487/100</f>
        <v>95634.592676999993</v>
      </c>
      <c r="T3487" s="15">
        <f>Raw_Data!$R3487-Raw_Data!$S3487</f>
        <v>555383.73732299998</v>
      </c>
      <c r="U3487" s="17">
        <f>Raw_Data!$L3487/Raw_Data!$J3487</f>
        <v>0.23524851849795816</v>
      </c>
    </row>
    <row r="3488" spans="1:21" x14ac:dyDescent="0.3">
      <c r="A3488" s="9" t="s">
        <v>4265</v>
      </c>
      <c r="B3488" s="8">
        <v>45697</v>
      </c>
      <c r="C3488" s="9" t="s">
        <v>25</v>
      </c>
      <c r="D3488" s="9" t="s">
        <v>1331</v>
      </c>
      <c r="E3488" s="9" t="s">
        <v>5786</v>
      </c>
      <c r="F3488" s="9" t="s">
        <v>42</v>
      </c>
      <c r="G3488" s="9">
        <v>103691.88</v>
      </c>
      <c r="H3488" s="9">
        <v>8</v>
      </c>
      <c r="I3488" s="10">
        <v>4.9800000000000004</v>
      </c>
      <c r="J3488" s="11">
        <v>829535.06</v>
      </c>
      <c r="K3488" s="9">
        <v>76862.820000000007</v>
      </c>
      <c r="L3488" s="11">
        <v>214632.46</v>
      </c>
      <c r="M3488" s="9" t="s">
        <v>21</v>
      </c>
      <c r="N3488" s="9" t="s">
        <v>22</v>
      </c>
      <c r="O3488" s="9" t="s">
        <v>23</v>
      </c>
      <c r="P3488" s="9">
        <v>2</v>
      </c>
      <c r="Q3488" s="9">
        <v>2025</v>
      </c>
      <c r="R3488" s="11">
        <f>Raw_Data!$G3488*Raw_Data!$H3488</f>
        <v>829535.04</v>
      </c>
      <c r="S3488" s="11">
        <f>Raw_Data!$R3488*Raw_Data!$I3488/100</f>
        <v>41310.844992000006</v>
      </c>
      <c r="T3488" s="11">
        <f>Raw_Data!$R3488-Raw_Data!$S3488</f>
        <v>788224.19500800001</v>
      </c>
      <c r="U3488" s="16">
        <f>Raw_Data!$L3488/Raw_Data!$J3488</f>
        <v>0.25873826237073089</v>
      </c>
    </row>
    <row r="3489" spans="1:21" x14ac:dyDescent="0.3">
      <c r="A3489" s="13" t="s">
        <v>4266</v>
      </c>
      <c r="B3489" s="12">
        <v>45697</v>
      </c>
      <c r="C3489" s="13" t="s">
        <v>18</v>
      </c>
      <c r="D3489" s="13" t="s">
        <v>957</v>
      </c>
      <c r="E3489" s="13" t="s">
        <v>5787</v>
      </c>
      <c r="F3489" s="13" t="s">
        <v>20</v>
      </c>
      <c r="G3489" s="13">
        <v>80828.759999999995</v>
      </c>
      <c r="H3489" s="13">
        <v>34</v>
      </c>
      <c r="I3489" s="14">
        <v>0.6</v>
      </c>
      <c r="J3489" s="15">
        <v>2748177.68</v>
      </c>
      <c r="K3489" s="13">
        <v>67500.429999999993</v>
      </c>
      <c r="L3489" s="15">
        <v>453163.16</v>
      </c>
      <c r="M3489" s="13" t="s">
        <v>36</v>
      </c>
      <c r="N3489" s="13" t="s">
        <v>58</v>
      </c>
      <c r="O3489" s="13" t="s">
        <v>23</v>
      </c>
      <c r="P3489" s="13">
        <v>2</v>
      </c>
      <c r="Q3489" s="13">
        <v>2025</v>
      </c>
      <c r="R3489" s="15">
        <f>Raw_Data!$G3489*Raw_Data!$H3489</f>
        <v>2748177.84</v>
      </c>
      <c r="S3489" s="15">
        <f>Raw_Data!$R3489*Raw_Data!$I3489/100</f>
        <v>16489.067039999998</v>
      </c>
      <c r="T3489" s="15">
        <f>Raw_Data!$R3489-Raw_Data!$S3489</f>
        <v>2731688.7729599997</v>
      </c>
      <c r="U3489" s="17">
        <f>Raw_Data!$L3489/Raw_Data!$J3489</f>
        <v>0.16489587383593041</v>
      </c>
    </row>
    <row r="3490" spans="1:21" x14ac:dyDescent="0.3">
      <c r="A3490" s="9" t="s">
        <v>4267</v>
      </c>
      <c r="B3490" s="8">
        <v>45698</v>
      </c>
      <c r="C3490" s="9" t="s">
        <v>18</v>
      </c>
      <c r="D3490" s="9" t="s">
        <v>1832</v>
      </c>
      <c r="E3490" s="9" t="s">
        <v>5788</v>
      </c>
      <c r="F3490" s="9" t="s">
        <v>55</v>
      </c>
      <c r="G3490" s="9">
        <v>73357.62</v>
      </c>
      <c r="H3490" s="9">
        <v>4</v>
      </c>
      <c r="I3490" s="10">
        <v>0.82</v>
      </c>
      <c r="J3490" s="11">
        <v>293430.49</v>
      </c>
      <c r="K3490" s="9">
        <v>51419.59</v>
      </c>
      <c r="L3490" s="11">
        <v>87752.12</v>
      </c>
      <c r="M3490" s="9" t="s">
        <v>21</v>
      </c>
      <c r="N3490" s="9" t="s">
        <v>28</v>
      </c>
      <c r="O3490" s="9" t="s">
        <v>23</v>
      </c>
      <c r="P3490" s="9">
        <v>2</v>
      </c>
      <c r="Q3490" s="9">
        <v>2025</v>
      </c>
      <c r="R3490" s="11">
        <f>Raw_Data!$G3490*Raw_Data!$H3490</f>
        <v>293430.48</v>
      </c>
      <c r="S3490" s="11">
        <f>Raw_Data!$R3490*Raw_Data!$I3490/100</f>
        <v>2406.1299359999994</v>
      </c>
      <c r="T3490" s="11">
        <f>Raw_Data!$R3490-Raw_Data!$S3490</f>
        <v>291024.350064</v>
      </c>
      <c r="U3490" s="16">
        <f>Raw_Data!$L3490/Raw_Data!$J3490</f>
        <v>0.29905590247284797</v>
      </c>
    </row>
    <row r="3491" spans="1:21" x14ac:dyDescent="0.3">
      <c r="A3491" s="13" t="s">
        <v>4268</v>
      </c>
      <c r="B3491" s="12">
        <v>45698</v>
      </c>
      <c r="C3491" s="13" t="s">
        <v>18</v>
      </c>
      <c r="D3491" s="13" t="s">
        <v>619</v>
      </c>
      <c r="E3491" s="13" t="s">
        <v>5788</v>
      </c>
      <c r="F3491" s="13" t="s">
        <v>42</v>
      </c>
      <c r="G3491" s="13">
        <v>61830.52</v>
      </c>
      <c r="H3491" s="13">
        <v>11</v>
      </c>
      <c r="I3491" s="14">
        <v>17.96</v>
      </c>
      <c r="J3491" s="15">
        <v>680135.69</v>
      </c>
      <c r="K3491" s="13">
        <v>48128.31</v>
      </c>
      <c r="L3491" s="15">
        <v>150724.26</v>
      </c>
      <c r="M3491" s="13" t="s">
        <v>21</v>
      </c>
      <c r="N3491" s="13" t="s">
        <v>28</v>
      </c>
      <c r="O3491" s="13" t="s">
        <v>29</v>
      </c>
      <c r="P3491" s="13">
        <v>2</v>
      </c>
      <c r="Q3491" s="13">
        <v>2025</v>
      </c>
      <c r="R3491" s="15">
        <f>Raw_Data!$G3491*Raw_Data!$H3491</f>
        <v>680135.72</v>
      </c>
      <c r="S3491" s="15">
        <f>Raw_Data!$R3491*Raw_Data!$I3491/100</f>
        <v>122152.37531199999</v>
      </c>
      <c r="T3491" s="15">
        <f>Raw_Data!$R3491-Raw_Data!$S3491</f>
        <v>557983.34468799992</v>
      </c>
      <c r="U3491" s="17">
        <f>Raw_Data!$L3491/Raw_Data!$J3491</f>
        <v>0.22160910273654369</v>
      </c>
    </row>
    <row r="3492" spans="1:21" x14ac:dyDescent="0.3">
      <c r="A3492" s="9" t="s">
        <v>4269</v>
      </c>
      <c r="B3492" s="8">
        <v>45698</v>
      </c>
      <c r="C3492" s="9" t="s">
        <v>47</v>
      </c>
      <c r="D3492" s="9" t="s">
        <v>984</v>
      </c>
      <c r="E3492" s="9" t="s">
        <v>5787</v>
      </c>
      <c r="F3492" s="9" t="s">
        <v>27</v>
      </c>
      <c r="G3492" s="9">
        <v>54883.09</v>
      </c>
      <c r="H3492" s="9">
        <v>2</v>
      </c>
      <c r="I3492" s="10">
        <v>4</v>
      </c>
      <c r="J3492" s="11">
        <v>109766.19</v>
      </c>
      <c r="K3492" s="9">
        <v>40736.480000000003</v>
      </c>
      <c r="L3492" s="11">
        <v>28293.23</v>
      </c>
      <c r="M3492" s="9" t="s">
        <v>21</v>
      </c>
      <c r="N3492" s="9" t="s">
        <v>28</v>
      </c>
      <c r="O3492" s="9" t="s">
        <v>23</v>
      </c>
      <c r="P3492" s="9">
        <v>2</v>
      </c>
      <c r="Q3492" s="9">
        <v>2025</v>
      </c>
      <c r="R3492" s="11">
        <f>Raw_Data!$G3492*Raw_Data!$H3492</f>
        <v>109766.18</v>
      </c>
      <c r="S3492" s="11">
        <f>Raw_Data!$R3492*Raw_Data!$I3492/100</f>
        <v>4390.6471999999994</v>
      </c>
      <c r="T3492" s="11">
        <f>Raw_Data!$R3492-Raw_Data!$S3492</f>
        <v>105375.53279999999</v>
      </c>
      <c r="U3492" s="16">
        <f>Raw_Data!$L3492/Raw_Data!$J3492</f>
        <v>0.25775906041741997</v>
      </c>
    </row>
    <row r="3493" spans="1:21" x14ac:dyDescent="0.3">
      <c r="A3493" s="13" t="s">
        <v>4270</v>
      </c>
      <c r="B3493" s="12">
        <v>45699</v>
      </c>
      <c r="C3493" s="13" t="s">
        <v>34</v>
      </c>
      <c r="D3493" s="13" t="s">
        <v>1724</v>
      </c>
      <c r="E3493" s="13" t="s">
        <v>5785</v>
      </c>
      <c r="F3493" s="13" t="s">
        <v>20</v>
      </c>
      <c r="G3493" s="13">
        <v>83001.240000000005</v>
      </c>
      <c r="H3493" s="13">
        <v>73</v>
      </c>
      <c r="I3493" s="14">
        <v>2.54</v>
      </c>
      <c r="J3493" s="15">
        <v>6059090.7800000003</v>
      </c>
      <c r="K3493" s="13">
        <v>70140.88</v>
      </c>
      <c r="L3493" s="15">
        <v>938806.21</v>
      </c>
      <c r="M3493" s="13" t="s">
        <v>36</v>
      </c>
      <c r="N3493" s="13" t="s">
        <v>22</v>
      </c>
      <c r="O3493" s="13" t="s">
        <v>23</v>
      </c>
      <c r="P3493" s="13">
        <v>2</v>
      </c>
      <c r="Q3493" s="13">
        <v>2025</v>
      </c>
      <c r="R3493" s="15">
        <f>Raw_Data!$G3493*Raw_Data!$H3493</f>
        <v>6059090.5200000005</v>
      </c>
      <c r="S3493" s="15">
        <f>Raw_Data!$R3493*Raw_Data!$I3493/100</f>
        <v>153900.89920800002</v>
      </c>
      <c r="T3493" s="15">
        <f>Raw_Data!$R3493-Raw_Data!$S3493</f>
        <v>5905189.6207920006</v>
      </c>
      <c r="U3493" s="17">
        <f>Raw_Data!$L3493/Raw_Data!$J3493</f>
        <v>0.15494176339110732</v>
      </c>
    </row>
    <row r="3494" spans="1:21" x14ac:dyDescent="0.3">
      <c r="A3494" s="9" t="s">
        <v>4271</v>
      </c>
      <c r="B3494" s="8">
        <v>45699</v>
      </c>
      <c r="C3494" s="9" t="s">
        <v>47</v>
      </c>
      <c r="D3494" s="9" t="s">
        <v>333</v>
      </c>
      <c r="E3494" s="9" t="s">
        <v>5790</v>
      </c>
      <c r="F3494" s="9" t="s">
        <v>20</v>
      </c>
      <c r="G3494" s="9">
        <v>70026.679999999993</v>
      </c>
      <c r="H3494" s="9">
        <v>9</v>
      </c>
      <c r="I3494" s="10">
        <v>1.83</v>
      </c>
      <c r="J3494" s="11">
        <v>630240.13</v>
      </c>
      <c r="K3494" s="9">
        <v>58453.05</v>
      </c>
      <c r="L3494" s="11">
        <v>104162.65</v>
      </c>
      <c r="M3494" s="9" t="s">
        <v>21</v>
      </c>
      <c r="N3494" s="9" t="s">
        <v>28</v>
      </c>
      <c r="O3494" s="9" t="s">
        <v>23</v>
      </c>
      <c r="P3494" s="9">
        <v>2</v>
      </c>
      <c r="Q3494" s="9">
        <v>2025</v>
      </c>
      <c r="R3494" s="11">
        <f>Raw_Data!$G3494*Raw_Data!$H3494</f>
        <v>630240.11999999988</v>
      </c>
      <c r="S3494" s="11">
        <f>Raw_Data!$R3494*Raw_Data!$I3494/100</f>
        <v>11533.394195999999</v>
      </c>
      <c r="T3494" s="11">
        <f>Raw_Data!$R3494-Raw_Data!$S3494</f>
        <v>618706.72580399993</v>
      </c>
      <c r="U3494" s="16">
        <f>Raw_Data!$L3494/Raw_Data!$J3494</f>
        <v>0.16527454384727927</v>
      </c>
    </row>
    <row r="3495" spans="1:21" x14ac:dyDescent="0.3">
      <c r="A3495" s="13" t="s">
        <v>4272</v>
      </c>
      <c r="B3495" s="12">
        <v>45699</v>
      </c>
      <c r="C3495" s="13" t="s">
        <v>47</v>
      </c>
      <c r="D3495" s="13" t="s">
        <v>1467</v>
      </c>
      <c r="E3495" s="13" t="s">
        <v>5788</v>
      </c>
      <c r="F3495" s="13" t="s">
        <v>55</v>
      </c>
      <c r="G3495" s="13">
        <v>67878.47</v>
      </c>
      <c r="H3495" s="13">
        <v>117</v>
      </c>
      <c r="I3495" s="14">
        <v>1.97</v>
      </c>
      <c r="J3495" s="15">
        <v>7941780.5899999999</v>
      </c>
      <c r="K3495" s="13">
        <v>48467.29</v>
      </c>
      <c r="L3495" s="15">
        <v>2271108.0099999998</v>
      </c>
      <c r="M3495" s="13" t="s">
        <v>36</v>
      </c>
      <c r="N3495" s="13" t="s">
        <v>22</v>
      </c>
      <c r="O3495" s="13" t="s">
        <v>23</v>
      </c>
      <c r="P3495" s="13">
        <v>2</v>
      </c>
      <c r="Q3495" s="13">
        <v>2025</v>
      </c>
      <c r="R3495" s="15">
        <f>Raw_Data!$G3495*Raw_Data!$H3495</f>
        <v>7941780.9900000002</v>
      </c>
      <c r="S3495" s="15">
        <f>Raw_Data!$R3495*Raw_Data!$I3495/100</f>
        <v>156453.08550300001</v>
      </c>
      <c r="T3495" s="15">
        <f>Raw_Data!$R3495-Raw_Data!$S3495</f>
        <v>7785327.9044970004</v>
      </c>
      <c r="U3495" s="17">
        <f>Raw_Data!$L3495/Raw_Data!$J3495</f>
        <v>0.28596962409912158</v>
      </c>
    </row>
    <row r="3496" spans="1:21" x14ac:dyDescent="0.3">
      <c r="A3496" s="9" t="s">
        <v>4273</v>
      </c>
      <c r="B3496" s="8">
        <v>45699</v>
      </c>
      <c r="C3496" s="9" t="s">
        <v>34</v>
      </c>
      <c r="D3496" s="9" t="s">
        <v>592</v>
      </c>
      <c r="E3496" s="9" t="s">
        <v>5788</v>
      </c>
      <c r="F3496" s="9" t="s">
        <v>32</v>
      </c>
      <c r="G3496" s="9">
        <v>60893.46</v>
      </c>
      <c r="H3496" s="9">
        <v>139</v>
      </c>
      <c r="I3496" s="10">
        <v>5.83</v>
      </c>
      <c r="J3496" s="11">
        <v>8464190.2899999991</v>
      </c>
      <c r="K3496" s="9">
        <v>50405.09</v>
      </c>
      <c r="L3496" s="11">
        <v>1457883.4</v>
      </c>
      <c r="M3496" s="9" t="s">
        <v>36</v>
      </c>
      <c r="N3496" s="9" t="s">
        <v>28</v>
      </c>
      <c r="O3496" s="9" t="s">
        <v>23</v>
      </c>
      <c r="P3496" s="9">
        <v>2</v>
      </c>
      <c r="Q3496" s="9">
        <v>2025</v>
      </c>
      <c r="R3496" s="11">
        <f>Raw_Data!$G3496*Raw_Data!$H3496</f>
        <v>8464190.9399999995</v>
      </c>
      <c r="S3496" s="11">
        <f>Raw_Data!$R3496*Raw_Data!$I3496/100</f>
        <v>493462.33180199994</v>
      </c>
      <c r="T3496" s="11">
        <f>Raw_Data!$R3496-Raw_Data!$S3496</f>
        <v>7970728.6081979992</v>
      </c>
      <c r="U3496" s="16">
        <f>Raw_Data!$L3496/Raw_Data!$J3496</f>
        <v>0.17224133083614784</v>
      </c>
    </row>
    <row r="3497" spans="1:21" x14ac:dyDescent="0.3">
      <c r="A3497" s="13" t="s">
        <v>4274</v>
      </c>
      <c r="B3497" s="12">
        <v>45699</v>
      </c>
      <c r="C3497" s="13" t="s">
        <v>47</v>
      </c>
      <c r="D3497" s="13" t="s">
        <v>528</v>
      </c>
      <c r="E3497" s="13" t="s">
        <v>5788</v>
      </c>
      <c r="F3497" s="13" t="s">
        <v>32</v>
      </c>
      <c r="G3497" s="13">
        <v>34754.949999999997</v>
      </c>
      <c r="H3497" s="13">
        <v>71</v>
      </c>
      <c r="I3497" s="14">
        <v>8.94</v>
      </c>
      <c r="J3497" s="15">
        <v>2467601.61</v>
      </c>
      <c r="K3497" s="13">
        <v>29278.61</v>
      </c>
      <c r="L3497" s="15">
        <v>388820.21</v>
      </c>
      <c r="M3497" s="13" t="s">
        <v>36</v>
      </c>
      <c r="N3497" s="13" t="s">
        <v>28</v>
      </c>
      <c r="O3497" s="13" t="s">
        <v>29</v>
      </c>
      <c r="P3497" s="13">
        <v>2</v>
      </c>
      <c r="Q3497" s="13">
        <v>2025</v>
      </c>
      <c r="R3497" s="15">
        <f>Raw_Data!$G3497*Raw_Data!$H3497</f>
        <v>2467601.4499999997</v>
      </c>
      <c r="S3497" s="15">
        <f>Raw_Data!$R3497*Raw_Data!$I3497/100</f>
        <v>220603.56962999995</v>
      </c>
      <c r="T3497" s="15">
        <f>Raw_Data!$R3497-Raw_Data!$S3497</f>
        <v>2246997.8803699999</v>
      </c>
      <c r="U3497" s="17">
        <f>Raw_Data!$L3497/Raw_Data!$J3497</f>
        <v>0.15757009090296389</v>
      </c>
    </row>
    <row r="3498" spans="1:21" x14ac:dyDescent="0.3">
      <c r="A3498" s="9" t="s">
        <v>4275</v>
      </c>
      <c r="B3498" s="8">
        <v>45699</v>
      </c>
      <c r="C3498" s="9" t="s">
        <v>34</v>
      </c>
      <c r="D3498" s="9" t="s">
        <v>60</v>
      </c>
      <c r="E3498" s="9" t="s">
        <v>5785</v>
      </c>
      <c r="F3498" s="9" t="s">
        <v>27</v>
      </c>
      <c r="G3498" s="9">
        <v>45185.66</v>
      </c>
      <c r="H3498" s="9">
        <v>4</v>
      </c>
      <c r="I3498" s="10">
        <v>17.73</v>
      </c>
      <c r="J3498" s="11">
        <v>180742.66</v>
      </c>
      <c r="K3498" s="9">
        <v>36093.199999999997</v>
      </c>
      <c r="L3498" s="11">
        <v>36369.85</v>
      </c>
      <c r="M3498" s="9" t="s">
        <v>21</v>
      </c>
      <c r="N3498" s="9" t="s">
        <v>28</v>
      </c>
      <c r="O3498" s="9" t="s">
        <v>29</v>
      </c>
      <c r="P3498" s="9">
        <v>2</v>
      </c>
      <c r="Q3498" s="9">
        <v>2025</v>
      </c>
      <c r="R3498" s="11">
        <f>Raw_Data!$G3498*Raw_Data!$H3498</f>
        <v>180742.64</v>
      </c>
      <c r="S3498" s="11">
        <f>Raw_Data!$R3498*Raw_Data!$I3498/100</f>
        <v>32045.670072000004</v>
      </c>
      <c r="T3498" s="11">
        <f>Raw_Data!$R3498-Raw_Data!$S3498</f>
        <v>148696.96992800001</v>
      </c>
      <c r="U3498" s="16">
        <f>Raw_Data!$L3498/Raw_Data!$J3498</f>
        <v>0.20122449232516551</v>
      </c>
    </row>
    <row r="3499" spans="1:21" x14ac:dyDescent="0.3">
      <c r="A3499" s="13" t="s">
        <v>4276</v>
      </c>
      <c r="B3499" s="12">
        <v>45699</v>
      </c>
      <c r="C3499" s="13" t="s">
        <v>18</v>
      </c>
      <c r="D3499" s="13" t="s">
        <v>581</v>
      </c>
      <c r="E3499" s="13" t="s">
        <v>5787</v>
      </c>
      <c r="F3499" s="13" t="s">
        <v>20</v>
      </c>
      <c r="G3499" s="13">
        <v>63111.360000000001</v>
      </c>
      <c r="H3499" s="13">
        <v>1</v>
      </c>
      <c r="I3499" s="14">
        <v>14.92</v>
      </c>
      <c r="J3499" s="15">
        <v>63111.360000000001</v>
      </c>
      <c r="K3499" s="13">
        <v>52991.07</v>
      </c>
      <c r="L3499" s="15">
        <v>10120.290000000001</v>
      </c>
      <c r="M3499" s="13" t="s">
        <v>21</v>
      </c>
      <c r="N3499" s="13" t="s">
        <v>22</v>
      </c>
      <c r="O3499" s="13" t="s">
        <v>29</v>
      </c>
      <c r="P3499" s="13">
        <v>2</v>
      </c>
      <c r="Q3499" s="13">
        <v>2025</v>
      </c>
      <c r="R3499" s="15">
        <f>Raw_Data!$G3499*Raw_Data!$H3499</f>
        <v>63111.360000000001</v>
      </c>
      <c r="S3499" s="15">
        <f>Raw_Data!$R3499*Raw_Data!$I3499/100</f>
        <v>9416.2149120000013</v>
      </c>
      <c r="T3499" s="15">
        <f>Raw_Data!$R3499-Raw_Data!$S3499</f>
        <v>53695.145087999997</v>
      </c>
      <c r="U3499" s="17">
        <f>Raw_Data!$L3499/Raw_Data!$J3499</f>
        <v>0.16035607535632254</v>
      </c>
    </row>
    <row r="3500" spans="1:21" x14ac:dyDescent="0.3">
      <c r="A3500" s="9" t="s">
        <v>4277</v>
      </c>
      <c r="B3500" s="8">
        <v>45699</v>
      </c>
      <c r="C3500" s="9" t="s">
        <v>18</v>
      </c>
      <c r="D3500" s="9" t="s">
        <v>280</v>
      </c>
      <c r="E3500" s="9" t="s">
        <v>5787</v>
      </c>
      <c r="F3500" s="9" t="s">
        <v>32</v>
      </c>
      <c r="G3500" s="9">
        <v>65019.8</v>
      </c>
      <c r="H3500" s="9">
        <v>3</v>
      </c>
      <c r="I3500" s="10">
        <v>2.11</v>
      </c>
      <c r="J3500" s="11">
        <v>195059.39</v>
      </c>
      <c r="K3500" s="9">
        <v>51971.41</v>
      </c>
      <c r="L3500" s="11">
        <v>39145.17</v>
      </c>
      <c r="M3500" s="9" t="s">
        <v>21</v>
      </c>
      <c r="N3500" s="9" t="s">
        <v>28</v>
      </c>
      <c r="O3500" s="9" t="s">
        <v>23</v>
      </c>
      <c r="P3500" s="9">
        <v>2</v>
      </c>
      <c r="Q3500" s="9">
        <v>2025</v>
      </c>
      <c r="R3500" s="11">
        <f>Raw_Data!$G3500*Raw_Data!$H3500</f>
        <v>195059.40000000002</v>
      </c>
      <c r="S3500" s="11">
        <f>Raw_Data!$R3500*Raw_Data!$I3500/100</f>
        <v>4115.7533400000002</v>
      </c>
      <c r="T3500" s="11">
        <f>Raw_Data!$R3500-Raw_Data!$S3500</f>
        <v>190943.64666000003</v>
      </c>
      <c r="U3500" s="16">
        <f>Raw_Data!$L3500/Raw_Data!$J3500</f>
        <v>0.20068334059693305</v>
      </c>
    </row>
    <row r="3501" spans="1:21" x14ac:dyDescent="0.3">
      <c r="A3501" s="13" t="s">
        <v>4278</v>
      </c>
      <c r="B3501" s="12">
        <v>45700</v>
      </c>
      <c r="C3501" s="13" t="s">
        <v>47</v>
      </c>
      <c r="D3501" s="13" t="s">
        <v>517</v>
      </c>
      <c r="E3501" s="13" t="s">
        <v>5787</v>
      </c>
      <c r="F3501" s="13" t="s">
        <v>27</v>
      </c>
      <c r="G3501" s="13">
        <v>53072.54</v>
      </c>
      <c r="H3501" s="13">
        <v>4</v>
      </c>
      <c r="I3501" s="14">
        <v>4</v>
      </c>
      <c r="J3501" s="15">
        <v>212290.17</v>
      </c>
      <c r="K3501" s="13">
        <v>39399.760000000002</v>
      </c>
      <c r="L3501" s="15">
        <v>54691.11</v>
      </c>
      <c r="M3501" s="13" t="s">
        <v>21</v>
      </c>
      <c r="N3501" s="13" t="s">
        <v>45</v>
      </c>
      <c r="O3501" s="13" t="s">
        <v>23</v>
      </c>
      <c r="P3501" s="13">
        <v>2</v>
      </c>
      <c r="Q3501" s="13">
        <v>2025</v>
      </c>
      <c r="R3501" s="15">
        <f>Raw_Data!$G3501*Raw_Data!$H3501</f>
        <v>212290.16</v>
      </c>
      <c r="S3501" s="15">
        <f>Raw_Data!$R3501*Raw_Data!$I3501/100</f>
        <v>8491.6064000000006</v>
      </c>
      <c r="T3501" s="15">
        <f>Raw_Data!$R3501-Raw_Data!$S3501</f>
        <v>203798.55360000001</v>
      </c>
      <c r="U3501" s="17">
        <f>Raw_Data!$L3501/Raw_Data!$J3501</f>
        <v>0.25762431675475128</v>
      </c>
    </row>
    <row r="3502" spans="1:21" x14ac:dyDescent="0.3">
      <c r="A3502" s="9" t="s">
        <v>4279</v>
      </c>
      <c r="B3502" s="8">
        <v>45700</v>
      </c>
      <c r="C3502" s="9" t="s">
        <v>47</v>
      </c>
      <c r="D3502" s="9" t="s">
        <v>215</v>
      </c>
      <c r="E3502" s="9" t="s">
        <v>5788</v>
      </c>
      <c r="F3502" s="9" t="s">
        <v>55</v>
      </c>
      <c r="G3502" s="9">
        <v>60305.59</v>
      </c>
      <c r="H3502" s="9">
        <v>1</v>
      </c>
      <c r="I3502" s="10">
        <v>3.71</v>
      </c>
      <c r="J3502" s="11">
        <v>60305.59</v>
      </c>
      <c r="K3502" s="9">
        <v>41570.239999999998</v>
      </c>
      <c r="L3502" s="11">
        <v>18735.349999999999</v>
      </c>
      <c r="M3502" s="9" t="s">
        <v>21</v>
      </c>
      <c r="N3502" s="9" t="s">
        <v>22</v>
      </c>
      <c r="O3502" s="9" t="s">
        <v>23</v>
      </c>
      <c r="P3502" s="9">
        <v>2</v>
      </c>
      <c r="Q3502" s="9">
        <v>2025</v>
      </c>
      <c r="R3502" s="11">
        <f>Raw_Data!$G3502*Raw_Data!$H3502</f>
        <v>60305.59</v>
      </c>
      <c r="S3502" s="11">
        <f>Raw_Data!$R3502*Raw_Data!$I3502/100</f>
        <v>2237.3373889999998</v>
      </c>
      <c r="T3502" s="11">
        <f>Raw_Data!$R3502-Raw_Data!$S3502</f>
        <v>58068.252610999996</v>
      </c>
      <c r="U3502" s="16">
        <f>Raw_Data!$L3502/Raw_Data!$J3502</f>
        <v>0.31067352131037934</v>
      </c>
    </row>
    <row r="3503" spans="1:21" x14ac:dyDescent="0.3">
      <c r="A3503" s="13" t="s">
        <v>4280</v>
      </c>
      <c r="B3503" s="12">
        <v>45700</v>
      </c>
      <c r="C3503" s="13" t="s">
        <v>34</v>
      </c>
      <c r="D3503" s="13" t="s">
        <v>2015</v>
      </c>
      <c r="E3503" s="13" t="s">
        <v>5787</v>
      </c>
      <c r="F3503" s="13" t="s">
        <v>42</v>
      </c>
      <c r="G3503" s="13">
        <v>66731.97</v>
      </c>
      <c r="H3503" s="13">
        <v>4</v>
      </c>
      <c r="I3503" s="14">
        <v>9.89</v>
      </c>
      <c r="J3503" s="15">
        <v>266927.89</v>
      </c>
      <c r="K3503" s="13">
        <v>45121.23</v>
      </c>
      <c r="L3503" s="15">
        <v>86442.98</v>
      </c>
      <c r="M3503" s="13" t="s">
        <v>21</v>
      </c>
      <c r="N3503" s="13" t="s">
        <v>28</v>
      </c>
      <c r="O3503" s="13" t="s">
        <v>29</v>
      </c>
      <c r="P3503" s="13">
        <v>2</v>
      </c>
      <c r="Q3503" s="13">
        <v>2025</v>
      </c>
      <c r="R3503" s="15">
        <f>Raw_Data!$G3503*Raw_Data!$H3503</f>
        <v>266927.88</v>
      </c>
      <c r="S3503" s="15">
        <f>Raw_Data!$R3503*Raw_Data!$I3503/100</f>
        <v>26399.167332000001</v>
      </c>
      <c r="T3503" s="15">
        <f>Raw_Data!$R3503-Raw_Data!$S3503</f>
        <v>240528.71266799999</v>
      </c>
      <c r="U3503" s="17">
        <f>Raw_Data!$L3503/Raw_Data!$J3503</f>
        <v>0.32384394152293339</v>
      </c>
    </row>
    <row r="3504" spans="1:21" x14ac:dyDescent="0.3">
      <c r="A3504" s="9" t="s">
        <v>4281</v>
      </c>
      <c r="B3504" s="8">
        <v>45700</v>
      </c>
      <c r="C3504" s="9" t="s">
        <v>25</v>
      </c>
      <c r="D3504" s="9" t="s">
        <v>238</v>
      </c>
      <c r="E3504" s="9" t="s">
        <v>5785</v>
      </c>
      <c r="F3504" s="9" t="s">
        <v>55</v>
      </c>
      <c r="G3504" s="9">
        <v>114298.22</v>
      </c>
      <c r="H3504" s="9">
        <v>2</v>
      </c>
      <c r="I3504" s="10">
        <v>0.21</v>
      </c>
      <c r="J3504" s="11">
        <v>228596.44</v>
      </c>
      <c r="K3504" s="9">
        <v>79371.86</v>
      </c>
      <c r="L3504" s="11">
        <v>69852.710000000006</v>
      </c>
      <c r="M3504" s="9" t="s">
        <v>21</v>
      </c>
      <c r="N3504" s="9" t="s">
        <v>58</v>
      </c>
      <c r="O3504" s="9" t="s">
        <v>23</v>
      </c>
      <c r="P3504" s="9">
        <v>2</v>
      </c>
      <c r="Q3504" s="9">
        <v>2025</v>
      </c>
      <c r="R3504" s="11">
        <f>Raw_Data!$G3504*Raw_Data!$H3504</f>
        <v>228596.44</v>
      </c>
      <c r="S3504" s="11">
        <f>Raw_Data!$R3504*Raw_Data!$I3504/100</f>
        <v>480.05252399999995</v>
      </c>
      <c r="T3504" s="11">
        <f>Raw_Data!$R3504-Raw_Data!$S3504</f>
        <v>228116.387476</v>
      </c>
      <c r="U3504" s="16">
        <f>Raw_Data!$L3504/Raw_Data!$J3504</f>
        <v>0.30557216901540551</v>
      </c>
    </row>
    <row r="3505" spans="1:21" x14ac:dyDescent="0.3">
      <c r="A3505" s="13" t="s">
        <v>4282</v>
      </c>
      <c r="B3505" s="12">
        <v>45701</v>
      </c>
      <c r="C3505" s="13" t="s">
        <v>34</v>
      </c>
      <c r="D3505" s="13" t="s">
        <v>588</v>
      </c>
      <c r="E3505" s="13" t="s">
        <v>5788</v>
      </c>
      <c r="F3505" s="13" t="s">
        <v>55</v>
      </c>
      <c r="G3505" s="13">
        <v>67530.16</v>
      </c>
      <c r="H3505" s="13">
        <v>19</v>
      </c>
      <c r="I3505" s="14">
        <v>9.43</v>
      </c>
      <c r="J3505" s="15">
        <v>1283073.07</v>
      </c>
      <c r="K3505" s="13">
        <v>50291.040000000001</v>
      </c>
      <c r="L3505" s="15">
        <v>327543.27</v>
      </c>
      <c r="M3505" s="13" t="s">
        <v>36</v>
      </c>
      <c r="N3505" s="13" t="s">
        <v>28</v>
      </c>
      <c r="O3505" s="13" t="s">
        <v>29</v>
      </c>
      <c r="P3505" s="13">
        <v>2</v>
      </c>
      <c r="Q3505" s="13">
        <v>2025</v>
      </c>
      <c r="R3505" s="15">
        <f>Raw_Data!$G3505*Raw_Data!$H3505</f>
        <v>1283073.04</v>
      </c>
      <c r="S3505" s="15">
        <f>Raw_Data!$R3505*Raw_Data!$I3505/100</f>
        <v>120993.78767200001</v>
      </c>
      <c r="T3505" s="15">
        <f>Raw_Data!$R3505-Raw_Data!$S3505</f>
        <v>1162079.252328</v>
      </c>
      <c r="U3505" s="17">
        <f>Raw_Data!$L3505/Raw_Data!$J3505</f>
        <v>0.2552802935845267</v>
      </c>
    </row>
    <row r="3506" spans="1:21" x14ac:dyDescent="0.3">
      <c r="A3506" s="9" t="s">
        <v>4283</v>
      </c>
      <c r="B3506" s="8">
        <v>45701</v>
      </c>
      <c r="C3506" s="9" t="s">
        <v>40</v>
      </c>
      <c r="D3506" s="9" t="s">
        <v>1365</v>
      </c>
      <c r="E3506" s="9" t="s">
        <v>5788</v>
      </c>
      <c r="F3506" s="9" t="s">
        <v>42</v>
      </c>
      <c r="G3506" s="9">
        <v>101194.46</v>
      </c>
      <c r="H3506" s="9">
        <v>7</v>
      </c>
      <c r="I3506" s="10">
        <v>2.16</v>
      </c>
      <c r="J3506" s="11">
        <v>708361.23</v>
      </c>
      <c r="K3506" s="9">
        <v>73696.38</v>
      </c>
      <c r="L3506" s="11">
        <v>192486.6</v>
      </c>
      <c r="M3506" s="9" t="s">
        <v>21</v>
      </c>
      <c r="N3506" s="9" t="s">
        <v>28</v>
      </c>
      <c r="O3506" s="9" t="s">
        <v>23</v>
      </c>
      <c r="P3506" s="9">
        <v>2</v>
      </c>
      <c r="Q3506" s="9">
        <v>2025</v>
      </c>
      <c r="R3506" s="11">
        <f>Raw_Data!$G3506*Raw_Data!$H3506</f>
        <v>708361.22000000009</v>
      </c>
      <c r="S3506" s="11">
        <f>Raw_Data!$R3506*Raw_Data!$I3506/100</f>
        <v>15300.602352000002</v>
      </c>
      <c r="T3506" s="11">
        <f>Raw_Data!$R3506-Raw_Data!$S3506</f>
        <v>693060.61764800013</v>
      </c>
      <c r="U3506" s="16">
        <f>Raw_Data!$L3506/Raw_Data!$J3506</f>
        <v>0.27173508634852872</v>
      </c>
    </row>
    <row r="3507" spans="1:21" x14ac:dyDescent="0.3">
      <c r="A3507" s="13" t="s">
        <v>4284</v>
      </c>
      <c r="B3507" s="12">
        <v>45701</v>
      </c>
      <c r="C3507" s="13" t="s">
        <v>47</v>
      </c>
      <c r="D3507" s="13" t="s">
        <v>688</v>
      </c>
      <c r="E3507" s="13" t="s">
        <v>5787</v>
      </c>
      <c r="F3507" s="13" t="s">
        <v>55</v>
      </c>
      <c r="G3507" s="13">
        <v>49327.86</v>
      </c>
      <c r="H3507" s="13">
        <v>12</v>
      </c>
      <c r="I3507" s="14">
        <v>17.02</v>
      </c>
      <c r="J3507" s="15">
        <v>591934.31999999995</v>
      </c>
      <c r="K3507" s="13">
        <v>36920.32</v>
      </c>
      <c r="L3507" s="15">
        <v>148890.44</v>
      </c>
      <c r="M3507" s="13" t="s">
        <v>21</v>
      </c>
      <c r="N3507" s="13" t="s">
        <v>58</v>
      </c>
      <c r="O3507" s="13" t="s">
        <v>29</v>
      </c>
      <c r="P3507" s="13">
        <v>2</v>
      </c>
      <c r="Q3507" s="13">
        <v>2025</v>
      </c>
      <c r="R3507" s="15">
        <f>Raw_Data!$G3507*Raw_Data!$H3507</f>
        <v>591934.32000000007</v>
      </c>
      <c r="S3507" s="15">
        <f>Raw_Data!$R3507*Raw_Data!$I3507/100</f>
        <v>100747.22126400001</v>
      </c>
      <c r="T3507" s="15">
        <f>Raw_Data!$R3507-Raw_Data!$S3507</f>
        <v>491187.09873600007</v>
      </c>
      <c r="U3507" s="17">
        <f>Raw_Data!$L3507/Raw_Data!$J3507</f>
        <v>0.25153202808041275</v>
      </c>
    </row>
    <row r="3508" spans="1:21" x14ac:dyDescent="0.3">
      <c r="A3508" s="9" t="s">
        <v>4285</v>
      </c>
      <c r="B3508" s="8">
        <v>45702</v>
      </c>
      <c r="C3508" s="9" t="s">
        <v>18</v>
      </c>
      <c r="D3508" s="9" t="s">
        <v>1034</v>
      </c>
      <c r="E3508" s="9" t="s">
        <v>5785</v>
      </c>
      <c r="F3508" s="9" t="s">
        <v>42</v>
      </c>
      <c r="G3508" s="9">
        <v>59639.44</v>
      </c>
      <c r="H3508" s="9">
        <v>3</v>
      </c>
      <c r="I3508" s="10">
        <v>2.46</v>
      </c>
      <c r="J3508" s="11">
        <v>178918.31</v>
      </c>
      <c r="K3508" s="9">
        <v>41382.39</v>
      </c>
      <c r="L3508" s="11">
        <v>54771.14</v>
      </c>
      <c r="M3508" s="9" t="s">
        <v>21</v>
      </c>
      <c r="N3508" s="9" t="s">
        <v>45</v>
      </c>
      <c r="O3508" s="9" t="s">
        <v>23</v>
      </c>
      <c r="P3508" s="9">
        <v>2</v>
      </c>
      <c r="Q3508" s="9">
        <v>2025</v>
      </c>
      <c r="R3508" s="11">
        <f>Raw_Data!$G3508*Raw_Data!$H3508</f>
        <v>178918.32</v>
      </c>
      <c r="S3508" s="11">
        <f>Raw_Data!$R3508*Raw_Data!$I3508/100</f>
        <v>4401.3906719999995</v>
      </c>
      <c r="T3508" s="11">
        <f>Raw_Data!$R3508-Raw_Data!$S3508</f>
        <v>174516.929328</v>
      </c>
      <c r="U3508" s="16">
        <f>Raw_Data!$L3508/Raw_Data!$J3508</f>
        <v>0.30612372763860779</v>
      </c>
    </row>
    <row r="3509" spans="1:21" x14ac:dyDescent="0.3">
      <c r="A3509" s="13" t="s">
        <v>4286</v>
      </c>
      <c r="B3509" s="12">
        <v>45702</v>
      </c>
      <c r="C3509" s="13" t="s">
        <v>47</v>
      </c>
      <c r="D3509" s="13" t="s">
        <v>192</v>
      </c>
      <c r="E3509" s="13" t="s">
        <v>5788</v>
      </c>
      <c r="F3509" s="13" t="s">
        <v>55</v>
      </c>
      <c r="G3509" s="13">
        <v>53199.33</v>
      </c>
      <c r="H3509" s="13">
        <v>11</v>
      </c>
      <c r="I3509" s="14">
        <v>4.8600000000000003</v>
      </c>
      <c r="J3509" s="15">
        <v>585192.65</v>
      </c>
      <c r="K3509" s="13">
        <v>37397.03</v>
      </c>
      <c r="L3509" s="15">
        <v>173825.35</v>
      </c>
      <c r="M3509" s="13" t="s">
        <v>21</v>
      </c>
      <c r="N3509" s="13" t="s">
        <v>22</v>
      </c>
      <c r="O3509" s="13" t="s">
        <v>23</v>
      </c>
      <c r="P3509" s="13">
        <v>2</v>
      </c>
      <c r="Q3509" s="13">
        <v>2025</v>
      </c>
      <c r="R3509" s="15">
        <f>Raw_Data!$G3509*Raw_Data!$H3509</f>
        <v>585192.63</v>
      </c>
      <c r="S3509" s="15">
        <f>Raw_Data!$R3509*Raw_Data!$I3509/100</f>
        <v>28440.361818000005</v>
      </c>
      <c r="T3509" s="15">
        <f>Raw_Data!$R3509-Raw_Data!$S3509</f>
        <v>556752.26818200003</v>
      </c>
      <c r="U3509" s="17">
        <f>Raw_Data!$L3509/Raw_Data!$J3509</f>
        <v>0.29703953048624243</v>
      </c>
    </row>
    <row r="3510" spans="1:21" x14ac:dyDescent="0.3">
      <c r="A3510" s="9" t="s">
        <v>4287</v>
      </c>
      <c r="B3510" s="8">
        <v>45702</v>
      </c>
      <c r="C3510" s="9" t="s">
        <v>25</v>
      </c>
      <c r="D3510" s="9" t="s">
        <v>1121</v>
      </c>
      <c r="E3510" s="9" t="s">
        <v>5785</v>
      </c>
      <c r="F3510" s="9" t="s">
        <v>27</v>
      </c>
      <c r="G3510" s="9">
        <v>107250.65</v>
      </c>
      <c r="H3510" s="9">
        <v>2</v>
      </c>
      <c r="I3510" s="10">
        <v>1.4</v>
      </c>
      <c r="J3510" s="11">
        <v>214501.29</v>
      </c>
      <c r="K3510" s="9">
        <v>79380.47</v>
      </c>
      <c r="L3510" s="11">
        <v>55740.36</v>
      </c>
      <c r="M3510" s="9" t="s">
        <v>21</v>
      </c>
      <c r="N3510" s="9" t="s">
        <v>58</v>
      </c>
      <c r="O3510" s="9" t="s">
        <v>23</v>
      </c>
      <c r="P3510" s="9">
        <v>2</v>
      </c>
      <c r="Q3510" s="9">
        <v>2025</v>
      </c>
      <c r="R3510" s="11">
        <f>Raw_Data!$G3510*Raw_Data!$H3510</f>
        <v>214501.3</v>
      </c>
      <c r="S3510" s="11">
        <f>Raw_Data!$R3510*Raw_Data!$I3510/100</f>
        <v>3003.0181999999995</v>
      </c>
      <c r="T3510" s="11">
        <f>Raw_Data!$R3510-Raw_Data!$S3510</f>
        <v>211498.2818</v>
      </c>
      <c r="U3510" s="16">
        <f>Raw_Data!$L3510/Raw_Data!$J3510</f>
        <v>0.2598602553858767</v>
      </c>
    </row>
    <row r="3511" spans="1:21" x14ac:dyDescent="0.3">
      <c r="A3511" s="13" t="s">
        <v>4288</v>
      </c>
      <c r="B3511" s="12">
        <v>45703</v>
      </c>
      <c r="C3511" s="13" t="s">
        <v>25</v>
      </c>
      <c r="D3511" s="13" t="s">
        <v>624</v>
      </c>
      <c r="E3511" s="13" t="s">
        <v>5785</v>
      </c>
      <c r="F3511" s="13" t="s">
        <v>32</v>
      </c>
      <c r="G3511" s="13">
        <v>109782.21</v>
      </c>
      <c r="H3511" s="13">
        <v>80</v>
      </c>
      <c r="I3511" s="14">
        <v>1.91</v>
      </c>
      <c r="J3511" s="15">
        <v>8782576.4299999997</v>
      </c>
      <c r="K3511" s="13">
        <v>93091.51</v>
      </c>
      <c r="L3511" s="15">
        <v>1335255.5</v>
      </c>
      <c r="M3511" s="13" t="s">
        <v>36</v>
      </c>
      <c r="N3511" s="13" t="s">
        <v>22</v>
      </c>
      <c r="O3511" s="13" t="s">
        <v>23</v>
      </c>
      <c r="P3511" s="13">
        <v>2</v>
      </c>
      <c r="Q3511" s="13">
        <v>2025</v>
      </c>
      <c r="R3511" s="15">
        <f>Raw_Data!$G3511*Raw_Data!$H3511</f>
        <v>8782576.8000000007</v>
      </c>
      <c r="S3511" s="15">
        <f>Raw_Data!$R3511*Raw_Data!$I3511/100</f>
        <v>167747.21688000002</v>
      </c>
      <c r="T3511" s="15">
        <f>Raw_Data!$R3511-Raw_Data!$S3511</f>
        <v>8614829.5831200015</v>
      </c>
      <c r="U3511" s="17">
        <f>Raw_Data!$L3511/Raw_Data!$J3511</f>
        <v>0.15203460062573004</v>
      </c>
    </row>
    <row r="3512" spans="1:21" x14ac:dyDescent="0.3">
      <c r="A3512" s="9" t="s">
        <v>4289</v>
      </c>
      <c r="B3512" s="8">
        <v>45703</v>
      </c>
      <c r="C3512" s="9" t="s">
        <v>25</v>
      </c>
      <c r="D3512" s="9" t="s">
        <v>244</v>
      </c>
      <c r="E3512" s="9" t="s">
        <v>5785</v>
      </c>
      <c r="F3512" s="9" t="s">
        <v>20</v>
      </c>
      <c r="G3512" s="9">
        <v>99352.13</v>
      </c>
      <c r="H3512" s="9">
        <v>1</v>
      </c>
      <c r="I3512" s="10">
        <v>6.59</v>
      </c>
      <c r="J3512" s="11">
        <v>99352.13</v>
      </c>
      <c r="K3512" s="9">
        <v>82793.009999999995</v>
      </c>
      <c r="L3512" s="11">
        <v>16559.11</v>
      </c>
      <c r="M3512" s="9" t="s">
        <v>21</v>
      </c>
      <c r="N3512" s="9" t="s">
        <v>22</v>
      </c>
      <c r="O3512" s="9" t="s">
        <v>29</v>
      </c>
      <c r="P3512" s="9">
        <v>2</v>
      </c>
      <c r="Q3512" s="9">
        <v>2025</v>
      </c>
      <c r="R3512" s="11">
        <f>Raw_Data!$G3512*Raw_Data!$H3512</f>
        <v>99352.13</v>
      </c>
      <c r="S3512" s="11">
        <f>Raw_Data!$R3512*Raw_Data!$I3512/100</f>
        <v>6547.3053670000008</v>
      </c>
      <c r="T3512" s="11">
        <f>Raw_Data!$R3512-Raw_Data!$S3512</f>
        <v>92804.824633000011</v>
      </c>
      <c r="U3512" s="16">
        <f>Raw_Data!$L3512/Raw_Data!$J3512</f>
        <v>0.16667091082999427</v>
      </c>
    </row>
    <row r="3513" spans="1:21" x14ac:dyDescent="0.3">
      <c r="A3513" s="13" t="s">
        <v>4290</v>
      </c>
      <c r="B3513" s="12">
        <v>45703</v>
      </c>
      <c r="C3513" s="13" t="s">
        <v>47</v>
      </c>
      <c r="D3513" s="13" t="s">
        <v>1656</v>
      </c>
      <c r="E3513" s="13" t="s">
        <v>5787</v>
      </c>
      <c r="F3513" s="13" t="s">
        <v>27</v>
      </c>
      <c r="G3513" s="13">
        <v>48226.13</v>
      </c>
      <c r="H3513" s="13">
        <v>36</v>
      </c>
      <c r="I3513" s="14">
        <v>3.37</v>
      </c>
      <c r="J3513" s="15">
        <v>1736140.58</v>
      </c>
      <c r="K3513" s="13">
        <v>35061.97</v>
      </c>
      <c r="L3513" s="15">
        <v>473909.83</v>
      </c>
      <c r="M3513" s="13" t="s">
        <v>36</v>
      </c>
      <c r="N3513" s="13" t="s">
        <v>28</v>
      </c>
      <c r="O3513" s="13" t="s">
        <v>23</v>
      </c>
      <c r="P3513" s="13">
        <v>2</v>
      </c>
      <c r="Q3513" s="13">
        <v>2025</v>
      </c>
      <c r="R3513" s="15">
        <f>Raw_Data!$G3513*Raw_Data!$H3513</f>
        <v>1736140.68</v>
      </c>
      <c r="S3513" s="15">
        <f>Raw_Data!$R3513*Raw_Data!$I3513/100</f>
        <v>58507.940916</v>
      </c>
      <c r="T3513" s="15">
        <f>Raw_Data!$R3513-Raw_Data!$S3513</f>
        <v>1677632.739084</v>
      </c>
      <c r="U3513" s="17">
        <f>Raw_Data!$L3513/Raw_Data!$J3513</f>
        <v>0.27296742870902768</v>
      </c>
    </row>
    <row r="3514" spans="1:21" x14ac:dyDescent="0.3">
      <c r="A3514" s="9" t="s">
        <v>4291</v>
      </c>
      <c r="B3514" s="8">
        <v>45703</v>
      </c>
      <c r="C3514" s="9" t="s">
        <v>40</v>
      </c>
      <c r="D3514" s="9" t="s">
        <v>224</v>
      </c>
      <c r="E3514" s="9" t="s">
        <v>5787</v>
      </c>
      <c r="F3514" s="9" t="s">
        <v>20</v>
      </c>
      <c r="G3514" s="9">
        <v>93517.77</v>
      </c>
      <c r="H3514" s="9">
        <v>75</v>
      </c>
      <c r="I3514" s="10">
        <v>0.56999999999999995</v>
      </c>
      <c r="J3514" s="11">
        <v>7013832.6299999999</v>
      </c>
      <c r="K3514" s="9">
        <v>72606.59</v>
      </c>
      <c r="L3514" s="11">
        <v>1568338.62</v>
      </c>
      <c r="M3514" s="9" t="s">
        <v>36</v>
      </c>
      <c r="N3514" s="9" t="s">
        <v>45</v>
      </c>
      <c r="O3514" s="9" t="s">
        <v>23</v>
      </c>
      <c r="P3514" s="9">
        <v>2</v>
      </c>
      <c r="Q3514" s="9">
        <v>2025</v>
      </c>
      <c r="R3514" s="11">
        <f>Raw_Data!$G3514*Raw_Data!$H3514</f>
        <v>7013832.75</v>
      </c>
      <c r="S3514" s="11">
        <f>Raw_Data!$R3514*Raw_Data!$I3514/100</f>
        <v>39978.846674999993</v>
      </c>
      <c r="T3514" s="11">
        <f>Raw_Data!$R3514-Raw_Data!$S3514</f>
        <v>6973853.9033249998</v>
      </c>
      <c r="U3514" s="16">
        <f>Raw_Data!$L3514/Raw_Data!$J3514</f>
        <v>0.22360650770190965</v>
      </c>
    </row>
    <row r="3515" spans="1:21" x14ac:dyDescent="0.3">
      <c r="A3515" s="13" t="s">
        <v>4292</v>
      </c>
      <c r="B3515" s="12">
        <v>45704</v>
      </c>
      <c r="C3515" s="13" t="s">
        <v>18</v>
      </c>
      <c r="D3515" s="13" t="s">
        <v>626</v>
      </c>
      <c r="E3515" s="13" t="s">
        <v>5786</v>
      </c>
      <c r="F3515" s="13" t="s">
        <v>32</v>
      </c>
      <c r="G3515" s="13">
        <v>49400.53</v>
      </c>
      <c r="H3515" s="13">
        <v>8</v>
      </c>
      <c r="I3515" s="14">
        <v>4.55</v>
      </c>
      <c r="J3515" s="15">
        <v>395204.22</v>
      </c>
      <c r="K3515" s="13">
        <v>42516.53</v>
      </c>
      <c r="L3515" s="15">
        <v>55071.95</v>
      </c>
      <c r="M3515" s="13" t="s">
        <v>21</v>
      </c>
      <c r="N3515" s="13" t="s">
        <v>45</v>
      </c>
      <c r="O3515" s="13" t="s">
        <v>23</v>
      </c>
      <c r="P3515" s="13">
        <v>2</v>
      </c>
      <c r="Q3515" s="13">
        <v>2025</v>
      </c>
      <c r="R3515" s="15">
        <f>Raw_Data!$G3515*Raw_Data!$H3515</f>
        <v>395204.24</v>
      </c>
      <c r="S3515" s="15">
        <f>Raw_Data!$R3515*Raw_Data!$I3515/100</f>
        <v>17981.79292</v>
      </c>
      <c r="T3515" s="15">
        <f>Raw_Data!$R3515-Raw_Data!$S3515</f>
        <v>377222.44708000001</v>
      </c>
      <c r="U3515" s="17">
        <f>Raw_Data!$L3515/Raw_Data!$J3515</f>
        <v>0.13935061219741024</v>
      </c>
    </row>
    <row r="3516" spans="1:21" x14ac:dyDescent="0.3">
      <c r="A3516" s="9" t="s">
        <v>4293</v>
      </c>
      <c r="B3516" s="8">
        <v>45704</v>
      </c>
      <c r="C3516" s="9" t="s">
        <v>34</v>
      </c>
      <c r="D3516" s="9" t="s">
        <v>719</v>
      </c>
      <c r="E3516" s="9" t="s">
        <v>5787</v>
      </c>
      <c r="F3516" s="9" t="s">
        <v>32</v>
      </c>
      <c r="G3516" s="9">
        <v>79624.59</v>
      </c>
      <c r="H3516" s="9">
        <v>94</v>
      </c>
      <c r="I3516" s="10">
        <v>2.17</v>
      </c>
      <c r="J3516" s="11">
        <v>7484711.8799999999</v>
      </c>
      <c r="K3516" s="9">
        <v>66248.479999999996</v>
      </c>
      <c r="L3516" s="11">
        <v>1257354.73</v>
      </c>
      <c r="M3516" s="9" t="s">
        <v>36</v>
      </c>
      <c r="N3516" s="9" t="s">
        <v>58</v>
      </c>
      <c r="O3516" s="9" t="s">
        <v>23</v>
      </c>
      <c r="P3516" s="9">
        <v>2</v>
      </c>
      <c r="Q3516" s="9">
        <v>2025</v>
      </c>
      <c r="R3516" s="11">
        <f>Raw_Data!$G3516*Raw_Data!$H3516</f>
        <v>7484711.46</v>
      </c>
      <c r="S3516" s="11">
        <f>Raw_Data!$R3516*Raw_Data!$I3516/100</f>
        <v>162418.238682</v>
      </c>
      <c r="T3516" s="11">
        <f>Raw_Data!$R3516-Raw_Data!$S3516</f>
        <v>7322293.221318</v>
      </c>
      <c r="U3516" s="16">
        <f>Raw_Data!$L3516/Raw_Data!$J3516</f>
        <v>0.16798973028738684</v>
      </c>
    </row>
    <row r="3517" spans="1:21" x14ac:dyDescent="0.3">
      <c r="A3517" s="13" t="s">
        <v>4294</v>
      </c>
      <c r="B3517" s="12">
        <v>45704</v>
      </c>
      <c r="C3517" s="13" t="s">
        <v>18</v>
      </c>
      <c r="D3517" s="13" t="s">
        <v>1698</v>
      </c>
      <c r="E3517" s="13" t="s">
        <v>5790</v>
      </c>
      <c r="F3517" s="13" t="s">
        <v>55</v>
      </c>
      <c r="G3517" s="13">
        <v>67505.06</v>
      </c>
      <c r="H3517" s="13">
        <v>8</v>
      </c>
      <c r="I3517" s="14">
        <v>8.51</v>
      </c>
      <c r="J3517" s="15">
        <v>540040.51</v>
      </c>
      <c r="K3517" s="13">
        <v>49518.44</v>
      </c>
      <c r="L3517" s="15">
        <v>143893</v>
      </c>
      <c r="M3517" s="13" t="s">
        <v>21</v>
      </c>
      <c r="N3517" s="13" t="s">
        <v>28</v>
      </c>
      <c r="O3517" s="13" t="s">
        <v>29</v>
      </c>
      <c r="P3517" s="13">
        <v>2</v>
      </c>
      <c r="Q3517" s="13">
        <v>2025</v>
      </c>
      <c r="R3517" s="15">
        <f>Raw_Data!$G3517*Raw_Data!$H3517</f>
        <v>540040.48</v>
      </c>
      <c r="S3517" s="15">
        <f>Raw_Data!$R3517*Raw_Data!$I3517/100</f>
        <v>45957.444847999999</v>
      </c>
      <c r="T3517" s="15">
        <f>Raw_Data!$R3517-Raw_Data!$S3517</f>
        <v>494083.03515199997</v>
      </c>
      <c r="U3517" s="17">
        <f>Raw_Data!$L3517/Raw_Data!$J3517</f>
        <v>0.26644852994454066</v>
      </c>
    </row>
    <row r="3518" spans="1:21" x14ac:dyDescent="0.3">
      <c r="A3518" s="9" t="s">
        <v>4295</v>
      </c>
      <c r="B3518" s="8">
        <v>45704</v>
      </c>
      <c r="C3518" s="9" t="s">
        <v>25</v>
      </c>
      <c r="D3518" s="9" t="s">
        <v>1131</v>
      </c>
      <c r="E3518" s="9" t="s">
        <v>5785</v>
      </c>
      <c r="F3518" s="9" t="s">
        <v>32</v>
      </c>
      <c r="G3518" s="9">
        <v>121349.94</v>
      </c>
      <c r="H3518" s="9">
        <v>6</v>
      </c>
      <c r="I3518" s="10">
        <v>4.97</v>
      </c>
      <c r="J3518" s="11">
        <v>728099.64</v>
      </c>
      <c r="K3518" s="9">
        <v>97885.63</v>
      </c>
      <c r="L3518" s="11">
        <v>140785.82999999999</v>
      </c>
      <c r="M3518" s="9" t="s">
        <v>21</v>
      </c>
      <c r="N3518" s="9" t="s">
        <v>28</v>
      </c>
      <c r="O3518" s="9" t="s">
        <v>23</v>
      </c>
      <c r="P3518" s="9">
        <v>2</v>
      </c>
      <c r="Q3518" s="9">
        <v>2025</v>
      </c>
      <c r="R3518" s="11">
        <f>Raw_Data!$G3518*Raw_Data!$H3518</f>
        <v>728099.64</v>
      </c>
      <c r="S3518" s="11">
        <f>Raw_Data!$R3518*Raw_Data!$I3518/100</f>
        <v>36186.552108000003</v>
      </c>
      <c r="T3518" s="11">
        <f>Raw_Data!$R3518-Raw_Data!$S3518</f>
        <v>691913.08789199998</v>
      </c>
      <c r="U3518" s="16">
        <f>Raw_Data!$L3518/Raw_Data!$J3518</f>
        <v>0.19336066420799217</v>
      </c>
    </row>
    <row r="3519" spans="1:21" x14ac:dyDescent="0.3">
      <c r="A3519" s="13" t="s">
        <v>4296</v>
      </c>
      <c r="B3519" s="12">
        <v>45704</v>
      </c>
      <c r="C3519" s="13" t="s">
        <v>47</v>
      </c>
      <c r="D3519" s="13" t="s">
        <v>748</v>
      </c>
      <c r="E3519" s="13" t="s">
        <v>5787</v>
      </c>
      <c r="F3519" s="13" t="s">
        <v>32</v>
      </c>
      <c r="G3519" s="13">
        <v>69665.66</v>
      </c>
      <c r="H3519" s="13">
        <v>66</v>
      </c>
      <c r="I3519" s="14">
        <v>5.69</v>
      </c>
      <c r="J3519" s="15">
        <v>4597933.5599999996</v>
      </c>
      <c r="K3519" s="13">
        <v>57375.41</v>
      </c>
      <c r="L3519" s="15">
        <v>811156.3</v>
      </c>
      <c r="M3519" s="13" t="s">
        <v>36</v>
      </c>
      <c r="N3519" s="13" t="s">
        <v>28</v>
      </c>
      <c r="O3519" s="13" t="s">
        <v>23</v>
      </c>
      <c r="P3519" s="13">
        <v>2</v>
      </c>
      <c r="Q3519" s="13">
        <v>2025</v>
      </c>
      <c r="R3519" s="15">
        <f>Raw_Data!$G3519*Raw_Data!$H3519</f>
        <v>4597933.5600000005</v>
      </c>
      <c r="S3519" s="15">
        <f>Raw_Data!$R3519*Raw_Data!$I3519/100</f>
        <v>261622.41956400004</v>
      </c>
      <c r="T3519" s="15">
        <f>Raw_Data!$R3519-Raw_Data!$S3519</f>
        <v>4336311.1404360002</v>
      </c>
      <c r="U3519" s="17">
        <f>Raw_Data!$L3519/Raw_Data!$J3519</f>
        <v>0.17641757746495149</v>
      </c>
    </row>
    <row r="3520" spans="1:21" x14ac:dyDescent="0.3">
      <c r="A3520" s="9" t="s">
        <v>4297</v>
      </c>
      <c r="B3520" s="8">
        <v>45704</v>
      </c>
      <c r="C3520" s="9" t="s">
        <v>40</v>
      </c>
      <c r="D3520" s="9" t="s">
        <v>295</v>
      </c>
      <c r="E3520" s="9" t="s">
        <v>5786</v>
      </c>
      <c r="F3520" s="9" t="s">
        <v>32</v>
      </c>
      <c r="G3520" s="9">
        <v>83306.86</v>
      </c>
      <c r="H3520" s="9">
        <v>8</v>
      </c>
      <c r="I3520" s="10">
        <v>4.71</v>
      </c>
      <c r="J3520" s="11">
        <v>666454.89</v>
      </c>
      <c r="K3520" s="9">
        <v>68838.77</v>
      </c>
      <c r="L3520" s="11">
        <v>115744.75</v>
      </c>
      <c r="M3520" s="9" t="s">
        <v>21</v>
      </c>
      <c r="N3520" s="9" t="s">
        <v>28</v>
      </c>
      <c r="O3520" s="9" t="s">
        <v>23</v>
      </c>
      <c r="P3520" s="9">
        <v>2</v>
      </c>
      <c r="Q3520" s="9">
        <v>2025</v>
      </c>
      <c r="R3520" s="11">
        <f>Raw_Data!$G3520*Raw_Data!$H3520</f>
        <v>666454.88</v>
      </c>
      <c r="S3520" s="11">
        <f>Raw_Data!$R3520*Raw_Data!$I3520/100</f>
        <v>31390.024848000001</v>
      </c>
      <c r="T3520" s="11">
        <f>Raw_Data!$R3520-Raw_Data!$S3520</f>
        <v>635064.85515199997</v>
      </c>
      <c r="U3520" s="16">
        <f>Raw_Data!$L3520/Raw_Data!$J3520</f>
        <v>0.17367229460946712</v>
      </c>
    </row>
    <row r="3521" spans="1:21" x14ac:dyDescent="0.3">
      <c r="A3521" s="13" t="s">
        <v>4298</v>
      </c>
      <c r="B3521" s="12">
        <v>45705</v>
      </c>
      <c r="C3521" s="13" t="s">
        <v>40</v>
      </c>
      <c r="D3521" s="13" t="s">
        <v>291</v>
      </c>
      <c r="E3521" s="13" t="s">
        <v>5788</v>
      </c>
      <c r="F3521" s="13" t="s">
        <v>27</v>
      </c>
      <c r="G3521" s="13">
        <v>145277.93</v>
      </c>
      <c r="H3521" s="13">
        <v>8</v>
      </c>
      <c r="I3521" s="14">
        <v>1.65</v>
      </c>
      <c r="J3521" s="15">
        <v>1162223.3999999999</v>
      </c>
      <c r="K3521" s="13">
        <v>109148.48</v>
      </c>
      <c r="L3521" s="15">
        <v>289035.56</v>
      </c>
      <c r="M3521" s="13" t="s">
        <v>21</v>
      </c>
      <c r="N3521" s="13" t="s">
        <v>58</v>
      </c>
      <c r="O3521" s="13" t="s">
        <v>23</v>
      </c>
      <c r="P3521" s="13">
        <v>2</v>
      </c>
      <c r="Q3521" s="13">
        <v>2025</v>
      </c>
      <c r="R3521" s="15">
        <f>Raw_Data!$G3521*Raw_Data!$H3521</f>
        <v>1162223.44</v>
      </c>
      <c r="S3521" s="15">
        <f>Raw_Data!$R3521*Raw_Data!$I3521/100</f>
        <v>19176.686759999997</v>
      </c>
      <c r="T3521" s="15">
        <f>Raw_Data!$R3521-Raw_Data!$S3521</f>
        <v>1143046.75324</v>
      </c>
      <c r="U3521" s="17">
        <f>Raw_Data!$L3521/Raw_Data!$J3521</f>
        <v>0.24869191241546162</v>
      </c>
    </row>
    <row r="3522" spans="1:21" x14ac:dyDescent="0.3">
      <c r="A3522" s="9" t="s">
        <v>4299</v>
      </c>
      <c r="B3522" s="8">
        <v>45705</v>
      </c>
      <c r="C3522" s="9" t="s">
        <v>40</v>
      </c>
      <c r="D3522" s="9" t="s">
        <v>467</v>
      </c>
      <c r="E3522" s="9" t="s">
        <v>5788</v>
      </c>
      <c r="F3522" s="9" t="s">
        <v>32</v>
      </c>
      <c r="G3522" s="9">
        <v>87645.29</v>
      </c>
      <c r="H3522" s="9">
        <v>16</v>
      </c>
      <c r="I3522" s="10">
        <v>3.77</v>
      </c>
      <c r="J3522" s="11">
        <v>1402324.6</v>
      </c>
      <c r="K3522" s="9">
        <v>71358.53</v>
      </c>
      <c r="L3522" s="11">
        <v>260588.09</v>
      </c>
      <c r="M3522" s="9" t="s">
        <v>36</v>
      </c>
      <c r="N3522" s="9" t="s">
        <v>22</v>
      </c>
      <c r="O3522" s="9" t="s">
        <v>23</v>
      </c>
      <c r="P3522" s="9">
        <v>2</v>
      </c>
      <c r="Q3522" s="9">
        <v>2025</v>
      </c>
      <c r="R3522" s="11">
        <f>Raw_Data!$G3522*Raw_Data!$H3522</f>
        <v>1402324.64</v>
      </c>
      <c r="S3522" s="11">
        <f>Raw_Data!$R3522*Raw_Data!$I3522/100</f>
        <v>52867.638927999993</v>
      </c>
      <c r="T3522" s="11">
        <f>Raw_Data!$R3522-Raw_Data!$S3522</f>
        <v>1349457.001072</v>
      </c>
      <c r="U3522" s="16">
        <f>Raw_Data!$L3522/Raw_Data!$J3522</f>
        <v>0.1858257995331466</v>
      </c>
    </row>
    <row r="3523" spans="1:21" x14ac:dyDescent="0.3">
      <c r="A3523" s="13" t="s">
        <v>4300</v>
      </c>
      <c r="B3523" s="12">
        <v>45705</v>
      </c>
      <c r="C3523" s="13" t="s">
        <v>40</v>
      </c>
      <c r="D3523" s="13" t="s">
        <v>1477</v>
      </c>
      <c r="E3523" s="13" t="s">
        <v>5790</v>
      </c>
      <c r="F3523" s="13" t="s">
        <v>20</v>
      </c>
      <c r="G3523" s="13">
        <v>88942.44</v>
      </c>
      <c r="H3523" s="13">
        <v>59</v>
      </c>
      <c r="I3523" s="14">
        <v>19.62</v>
      </c>
      <c r="J3523" s="15">
        <v>5247604.08</v>
      </c>
      <c r="K3523" s="13">
        <v>71888.960000000006</v>
      </c>
      <c r="L3523" s="15">
        <v>1006155.67</v>
      </c>
      <c r="M3523" s="13" t="s">
        <v>36</v>
      </c>
      <c r="N3523" s="13" t="s">
        <v>22</v>
      </c>
      <c r="O3523" s="13" t="s">
        <v>29</v>
      </c>
      <c r="P3523" s="13">
        <v>2</v>
      </c>
      <c r="Q3523" s="13">
        <v>2025</v>
      </c>
      <c r="R3523" s="15">
        <f>Raw_Data!$G3523*Raw_Data!$H3523</f>
        <v>5247603.96</v>
      </c>
      <c r="S3523" s="15">
        <f>Raw_Data!$R3523*Raw_Data!$I3523/100</f>
        <v>1029579.8969520001</v>
      </c>
      <c r="T3523" s="15">
        <f>Raw_Data!$R3523-Raw_Data!$S3523</f>
        <v>4218024.0630479995</v>
      </c>
      <c r="U3523" s="17">
        <f>Raw_Data!$L3523/Raw_Data!$J3523</f>
        <v>0.19173620087588619</v>
      </c>
    </row>
    <row r="3524" spans="1:21" x14ac:dyDescent="0.3">
      <c r="A3524" s="9" t="s">
        <v>4301</v>
      </c>
      <c r="B3524" s="8">
        <v>45705</v>
      </c>
      <c r="C3524" s="9" t="s">
        <v>34</v>
      </c>
      <c r="D3524" s="9" t="s">
        <v>155</v>
      </c>
      <c r="E3524" s="9" t="s">
        <v>5790</v>
      </c>
      <c r="F3524" s="9" t="s">
        <v>32</v>
      </c>
      <c r="G3524" s="9">
        <v>62937.33</v>
      </c>
      <c r="H3524" s="9">
        <v>7</v>
      </c>
      <c r="I3524" s="10">
        <v>5.89</v>
      </c>
      <c r="J3524" s="11">
        <v>440561.33</v>
      </c>
      <c r="K3524" s="9">
        <v>50455.66</v>
      </c>
      <c r="L3524" s="11">
        <v>87371.73</v>
      </c>
      <c r="M3524" s="9" t="s">
        <v>21</v>
      </c>
      <c r="N3524" s="9" t="s">
        <v>28</v>
      </c>
      <c r="O3524" s="9" t="s">
        <v>29</v>
      </c>
      <c r="P3524" s="9">
        <v>2</v>
      </c>
      <c r="Q3524" s="9">
        <v>2025</v>
      </c>
      <c r="R3524" s="11">
        <f>Raw_Data!$G3524*Raw_Data!$H3524</f>
        <v>440561.31</v>
      </c>
      <c r="S3524" s="11">
        <f>Raw_Data!$R3524*Raw_Data!$I3524/100</f>
        <v>25949.061158999997</v>
      </c>
      <c r="T3524" s="11">
        <f>Raw_Data!$R3524-Raw_Data!$S3524</f>
        <v>414612.24884100002</v>
      </c>
      <c r="U3524" s="16">
        <f>Raw_Data!$L3524/Raw_Data!$J3524</f>
        <v>0.19831910803428887</v>
      </c>
    </row>
    <row r="3525" spans="1:21" x14ac:dyDescent="0.3">
      <c r="A3525" s="13" t="s">
        <v>4302</v>
      </c>
      <c r="B3525" s="12">
        <v>45705</v>
      </c>
      <c r="C3525" s="13" t="s">
        <v>18</v>
      </c>
      <c r="D3525" s="13" t="s">
        <v>364</v>
      </c>
      <c r="E3525" s="13" t="s">
        <v>5789</v>
      </c>
      <c r="F3525" s="13" t="s">
        <v>55</v>
      </c>
      <c r="G3525" s="13">
        <v>63931.28</v>
      </c>
      <c r="H3525" s="13">
        <v>79</v>
      </c>
      <c r="I3525" s="14">
        <v>2.79</v>
      </c>
      <c r="J3525" s="15">
        <v>5050571.2</v>
      </c>
      <c r="K3525" s="13">
        <v>46899.49</v>
      </c>
      <c r="L3525" s="15">
        <v>1345511.25</v>
      </c>
      <c r="M3525" s="13" t="s">
        <v>36</v>
      </c>
      <c r="N3525" s="13" t="s">
        <v>22</v>
      </c>
      <c r="O3525" s="13" t="s">
        <v>23</v>
      </c>
      <c r="P3525" s="13">
        <v>2</v>
      </c>
      <c r="Q3525" s="13">
        <v>2025</v>
      </c>
      <c r="R3525" s="15">
        <f>Raw_Data!$G3525*Raw_Data!$H3525</f>
        <v>5050571.12</v>
      </c>
      <c r="S3525" s="15">
        <f>Raw_Data!$R3525*Raw_Data!$I3525/100</f>
        <v>140910.93424800001</v>
      </c>
      <c r="T3525" s="15">
        <f>Raw_Data!$R3525-Raw_Data!$S3525</f>
        <v>4909660.1857519997</v>
      </c>
      <c r="U3525" s="17">
        <f>Raw_Data!$L3525/Raw_Data!$J3525</f>
        <v>0.26640773819800817</v>
      </c>
    </row>
    <row r="3526" spans="1:21" x14ac:dyDescent="0.3">
      <c r="A3526" s="9" t="s">
        <v>4303</v>
      </c>
      <c r="B3526" s="8">
        <v>45705</v>
      </c>
      <c r="C3526" s="9" t="s">
        <v>40</v>
      </c>
      <c r="D3526" s="9" t="s">
        <v>2202</v>
      </c>
      <c r="E3526" s="9" t="s">
        <v>5788</v>
      </c>
      <c r="F3526" s="9" t="s">
        <v>55</v>
      </c>
      <c r="G3526" s="9">
        <v>103129.71</v>
      </c>
      <c r="H3526" s="9">
        <v>10</v>
      </c>
      <c r="I3526" s="10">
        <v>4.21</v>
      </c>
      <c r="J3526" s="11">
        <v>1031297.06</v>
      </c>
      <c r="K3526" s="9">
        <v>73206.52</v>
      </c>
      <c r="L3526" s="11">
        <v>299231.89</v>
      </c>
      <c r="M3526" s="9" t="s">
        <v>21</v>
      </c>
      <c r="N3526" s="9" t="s">
        <v>22</v>
      </c>
      <c r="O3526" s="9" t="s">
        <v>23</v>
      </c>
      <c r="P3526" s="9">
        <v>2</v>
      </c>
      <c r="Q3526" s="9">
        <v>2025</v>
      </c>
      <c r="R3526" s="11">
        <f>Raw_Data!$G3526*Raw_Data!$H3526</f>
        <v>1031297.1000000001</v>
      </c>
      <c r="S3526" s="11">
        <f>Raw_Data!$R3526*Raw_Data!$I3526/100</f>
        <v>43417.607909999999</v>
      </c>
      <c r="T3526" s="11">
        <f>Raw_Data!$R3526-Raw_Data!$S3526</f>
        <v>987879.49209000007</v>
      </c>
      <c r="U3526" s="16">
        <f>Raw_Data!$L3526/Raw_Data!$J3526</f>
        <v>0.29015101623580697</v>
      </c>
    </row>
    <row r="3527" spans="1:21" x14ac:dyDescent="0.3">
      <c r="A3527" s="13" t="s">
        <v>4304</v>
      </c>
      <c r="B3527" s="12">
        <v>45706</v>
      </c>
      <c r="C3527" s="13" t="s">
        <v>47</v>
      </c>
      <c r="D3527" s="13" t="s">
        <v>498</v>
      </c>
      <c r="E3527" s="13" t="s">
        <v>5787</v>
      </c>
      <c r="F3527" s="13" t="s">
        <v>32</v>
      </c>
      <c r="G3527" s="13">
        <v>47853.72</v>
      </c>
      <c r="H3527" s="13">
        <v>12</v>
      </c>
      <c r="I3527" s="14">
        <v>17.489999999999998</v>
      </c>
      <c r="J3527" s="15">
        <v>574244.67000000004</v>
      </c>
      <c r="K3527" s="13">
        <v>40713.65</v>
      </c>
      <c r="L3527" s="15">
        <v>85680.85</v>
      </c>
      <c r="M3527" s="13" t="s">
        <v>21</v>
      </c>
      <c r="N3527" s="13" t="s">
        <v>28</v>
      </c>
      <c r="O3527" s="13" t="s">
        <v>29</v>
      </c>
      <c r="P3527" s="13">
        <v>2</v>
      </c>
      <c r="Q3527" s="13">
        <v>2025</v>
      </c>
      <c r="R3527" s="15">
        <f>Raw_Data!$G3527*Raw_Data!$H3527</f>
        <v>574244.64</v>
      </c>
      <c r="S3527" s="15">
        <f>Raw_Data!$R3527*Raw_Data!$I3527/100</f>
        <v>100435.38753599999</v>
      </c>
      <c r="T3527" s="15">
        <f>Raw_Data!$R3527-Raw_Data!$S3527</f>
        <v>473809.25246400002</v>
      </c>
      <c r="U3527" s="17">
        <f>Raw_Data!$L3527/Raw_Data!$J3527</f>
        <v>0.14920617373775538</v>
      </c>
    </row>
    <row r="3528" spans="1:21" x14ac:dyDescent="0.3">
      <c r="A3528" s="9" t="s">
        <v>4305</v>
      </c>
      <c r="B3528" s="8">
        <v>45706</v>
      </c>
      <c r="C3528" s="9" t="s">
        <v>25</v>
      </c>
      <c r="D3528" s="9" t="s">
        <v>452</v>
      </c>
      <c r="E3528" s="9" t="s">
        <v>5790</v>
      </c>
      <c r="F3528" s="9" t="s">
        <v>32</v>
      </c>
      <c r="G3528" s="9">
        <v>100888.75</v>
      </c>
      <c r="H3528" s="9">
        <v>15</v>
      </c>
      <c r="I3528" s="10">
        <v>1.81</v>
      </c>
      <c r="J3528" s="11">
        <v>1513331.25</v>
      </c>
      <c r="K3528" s="9">
        <v>81439.33</v>
      </c>
      <c r="L3528" s="11">
        <v>291741.34000000003</v>
      </c>
      <c r="M3528" s="9" t="s">
        <v>21</v>
      </c>
      <c r="N3528" s="9" t="s">
        <v>58</v>
      </c>
      <c r="O3528" s="9" t="s">
        <v>23</v>
      </c>
      <c r="P3528" s="9">
        <v>2</v>
      </c>
      <c r="Q3528" s="9">
        <v>2025</v>
      </c>
      <c r="R3528" s="11">
        <f>Raw_Data!$G3528*Raw_Data!$H3528</f>
        <v>1513331.25</v>
      </c>
      <c r="S3528" s="11">
        <f>Raw_Data!$R3528*Raw_Data!$I3528/100</f>
        <v>27391.295624999999</v>
      </c>
      <c r="T3528" s="11">
        <f>Raw_Data!$R3528-Raw_Data!$S3528</f>
        <v>1485939.954375</v>
      </c>
      <c r="U3528" s="16">
        <f>Raw_Data!$L3528/Raw_Data!$J3528</f>
        <v>0.19278088653756409</v>
      </c>
    </row>
    <row r="3529" spans="1:21" x14ac:dyDescent="0.3">
      <c r="A3529" s="13" t="s">
        <v>4306</v>
      </c>
      <c r="B3529" s="12">
        <v>45706</v>
      </c>
      <c r="C3529" s="13" t="s">
        <v>40</v>
      </c>
      <c r="D3529" s="13" t="s">
        <v>327</v>
      </c>
      <c r="E3529" s="13" t="s">
        <v>5787</v>
      </c>
      <c r="F3529" s="13" t="s">
        <v>55</v>
      </c>
      <c r="G3529" s="13">
        <v>80648.929999999993</v>
      </c>
      <c r="H3529" s="13">
        <v>3</v>
      </c>
      <c r="I3529" s="14">
        <v>14</v>
      </c>
      <c r="J3529" s="15">
        <v>241946.79</v>
      </c>
      <c r="K3529" s="13">
        <v>57082.43</v>
      </c>
      <c r="L3529" s="15">
        <v>70699.520000000004</v>
      </c>
      <c r="M3529" s="13" t="s">
        <v>21</v>
      </c>
      <c r="N3529" s="13" t="s">
        <v>28</v>
      </c>
      <c r="O3529" s="13" t="s">
        <v>29</v>
      </c>
      <c r="P3529" s="13">
        <v>2</v>
      </c>
      <c r="Q3529" s="13">
        <v>2025</v>
      </c>
      <c r="R3529" s="15">
        <f>Raw_Data!$G3529*Raw_Data!$H3529</f>
        <v>241946.78999999998</v>
      </c>
      <c r="S3529" s="15">
        <f>Raw_Data!$R3529*Raw_Data!$I3529/100</f>
        <v>33872.550599999995</v>
      </c>
      <c r="T3529" s="15">
        <f>Raw_Data!$R3529-Raw_Data!$S3529</f>
        <v>208074.23939999999</v>
      </c>
      <c r="U3529" s="17">
        <f>Raw_Data!$L3529/Raw_Data!$J3529</f>
        <v>0.29221102706095003</v>
      </c>
    </row>
    <row r="3530" spans="1:21" x14ac:dyDescent="0.3">
      <c r="A3530" s="9" t="s">
        <v>4307</v>
      </c>
      <c r="B3530" s="8">
        <v>45706</v>
      </c>
      <c r="C3530" s="9" t="s">
        <v>25</v>
      </c>
      <c r="D3530" s="9" t="s">
        <v>1317</v>
      </c>
      <c r="E3530" s="9" t="s">
        <v>5790</v>
      </c>
      <c r="F3530" s="9" t="s">
        <v>55</v>
      </c>
      <c r="G3530" s="9">
        <v>100078.55</v>
      </c>
      <c r="H3530" s="9">
        <v>11</v>
      </c>
      <c r="I3530" s="10">
        <v>0.11</v>
      </c>
      <c r="J3530" s="11">
        <v>1100864.07</v>
      </c>
      <c r="K3530" s="9">
        <v>67420.14</v>
      </c>
      <c r="L3530" s="11">
        <v>359242.51</v>
      </c>
      <c r="M3530" s="9" t="s">
        <v>21</v>
      </c>
      <c r="N3530" s="9" t="s">
        <v>22</v>
      </c>
      <c r="O3530" s="9" t="s">
        <v>23</v>
      </c>
      <c r="P3530" s="9">
        <v>2</v>
      </c>
      <c r="Q3530" s="9">
        <v>2025</v>
      </c>
      <c r="R3530" s="11">
        <f>Raw_Data!$G3530*Raw_Data!$H3530</f>
        <v>1100864.05</v>
      </c>
      <c r="S3530" s="11">
        <f>Raw_Data!$R3530*Raw_Data!$I3530/100</f>
        <v>1210.9504550000001</v>
      </c>
      <c r="T3530" s="11">
        <f>Raw_Data!$R3530-Raw_Data!$S3530</f>
        <v>1099653.0995450001</v>
      </c>
      <c r="U3530" s="16">
        <f>Raw_Data!$L3530/Raw_Data!$J3530</f>
        <v>0.3263277636084535</v>
      </c>
    </row>
    <row r="3531" spans="1:21" x14ac:dyDescent="0.3">
      <c r="A3531" s="13" t="s">
        <v>4308</v>
      </c>
      <c r="B3531" s="12">
        <v>45706</v>
      </c>
      <c r="C3531" s="13" t="s">
        <v>34</v>
      </c>
      <c r="D3531" s="13" t="s">
        <v>719</v>
      </c>
      <c r="E3531" s="13" t="s">
        <v>5785</v>
      </c>
      <c r="F3531" s="13" t="s">
        <v>55</v>
      </c>
      <c r="G3531" s="13">
        <v>67904.42</v>
      </c>
      <c r="H3531" s="13">
        <v>10</v>
      </c>
      <c r="I3531" s="14">
        <v>2.87</v>
      </c>
      <c r="J3531" s="15">
        <v>679044.2</v>
      </c>
      <c r="K3531" s="13">
        <v>45271.91</v>
      </c>
      <c r="L3531" s="15">
        <v>226325.13</v>
      </c>
      <c r="M3531" s="13" t="s">
        <v>21</v>
      </c>
      <c r="N3531" s="13" t="s">
        <v>28</v>
      </c>
      <c r="O3531" s="13" t="s">
        <v>23</v>
      </c>
      <c r="P3531" s="13">
        <v>2</v>
      </c>
      <c r="Q3531" s="13">
        <v>2025</v>
      </c>
      <c r="R3531" s="15">
        <f>Raw_Data!$G3531*Raw_Data!$H3531</f>
        <v>679044.2</v>
      </c>
      <c r="S3531" s="15">
        <f>Raw_Data!$R3531*Raw_Data!$I3531/100</f>
        <v>19488.56854</v>
      </c>
      <c r="T3531" s="15">
        <f>Raw_Data!$R3531-Raw_Data!$S3531</f>
        <v>659555.63145999995</v>
      </c>
      <c r="U3531" s="17">
        <f>Raw_Data!$L3531/Raw_Data!$J3531</f>
        <v>0.3332995554633999</v>
      </c>
    </row>
    <row r="3532" spans="1:21" x14ac:dyDescent="0.3">
      <c r="A3532" s="9" t="s">
        <v>4309</v>
      </c>
      <c r="B3532" s="8">
        <v>45706</v>
      </c>
      <c r="C3532" s="9" t="s">
        <v>40</v>
      </c>
      <c r="D3532" s="9" t="s">
        <v>246</v>
      </c>
      <c r="E3532" s="9" t="s">
        <v>5785</v>
      </c>
      <c r="F3532" s="9" t="s">
        <v>42</v>
      </c>
      <c r="G3532" s="9">
        <v>107414.3</v>
      </c>
      <c r="H3532" s="9">
        <v>121</v>
      </c>
      <c r="I3532" s="10">
        <v>5.03</v>
      </c>
      <c r="J3532" s="11">
        <v>12997130.01</v>
      </c>
      <c r="K3532" s="9">
        <v>74612.990000000005</v>
      </c>
      <c r="L3532" s="11">
        <v>3968958.38</v>
      </c>
      <c r="M3532" s="9" t="s">
        <v>36</v>
      </c>
      <c r="N3532" s="9" t="s">
        <v>22</v>
      </c>
      <c r="O3532" s="9" t="s">
        <v>23</v>
      </c>
      <c r="P3532" s="9">
        <v>2</v>
      </c>
      <c r="Q3532" s="9">
        <v>2025</v>
      </c>
      <c r="R3532" s="11">
        <f>Raw_Data!$G3532*Raw_Data!$H3532</f>
        <v>12997130.300000001</v>
      </c>
      <c r="S3532" s="11">
        <f>Raw_Data!$R3532*Raw_Data!$I3532/100</f>
        <v>653755.65409000008</v>
      </c>
      <c r="T3532" s="11">
        <f>Raw_Data!$R3532-Raw_Data!$S3532</f>
        <v>12343374.64591</v>
      </c>
      <c r="U3532" s="16">
        <f>Raw_Data!$L3532/Raw_Data!$J3532</f>
        <v>0.30537190725539259</v>
      </c>
    </row>
    <row r="3533" spans="1:21" x14ac:dyDescent="0.3">
      <c r="A3533" s="13" t="s">
        <v>4310</v>
      </c>
      <c r="B3533" s="12">
        <v>45707</v>
      </c>
      <c r="C3533" s="13" t="s">
        <v>18</v>
      </c>
      <c r="D3533" s="13" t="s">
        <v>459</v>
      </c>
      <c r="E3533" s="13" t="s">
        <v>5787</v>
      </c>
      <c r="F3533" s="13" t="s">
        <v>20</v>
      </c>
      <c r="G3533" s="13">
        <v>56568</v>
      </c>
      <c r="H3533" s="13">
        <v>9</v>
      </c>
      <c r="I3533" s="14">
        <v>4</v>
      </c>
      <c r="J3533" s="15">
        <v>509112.02</v>
      </c>
      <c r="K3533" s="13">
        <v>47576.55</v>
      </c>
      <c r="L3533" s="15">
        <v>80923.11</v>
      </c>
      <c r="M3533" s="13" t="s">
        <v>21</v>
      </c>
      <c r="N3533" s="13" t="s">
        <v>45</v>
      </c>
      <c r="O3533" s="13" t="s">
        <v>23</v>
      </c>
      <c r="P3533" s="13">
        <v>2</v>
      </c>
      <c r="Q3533" s="13">
        <v>2025</v>
      </c>
      <c r="R3533" s="15">
        <f>Raw_Data!$G3533*Raw_Data!$H3533</f>
        <v>509112</v>
      </c>
      <c r="S3533" s="15">
        <f>Raw_Data!$R3533*Raw_Data!$I3533/100</f>
        <v>20364.48</v>
      </c>
      <c r="T3533" s="15">
        <f>Raw_Data!$R3533-Raw_Data!$S3533</f>
        <v>488747.52000000002</v>
      </c>
      <c r="U3533" s="17">
        <f>Raw_Data!$L3533/Raw_Data!$J3533</f>
        <v>0.15894951763268131</v>
      </c>
    </row>
    <row r="3534" spans="1:21" x14ac:dyDescent="0.3">
      <c r="A3534" s="9" t="s">
        <v>4311</v>
      </c>
      <c r="B3534" s="8">
        <v>45707</v>
      </c>
      <c r="C3534" s="9" t="s">
        <v>34</v>
      </c>
      <c r="D3534" s="9" t="s">
        <v>358</v>
      </c>
      <c r="E3534" s="9" t="s">
        <v>5786</v>
      </c>
      <c r="F3534" s="9" t="s">
        <v>27</v>
      </c>
      <c r="G3534" s="9">
        <v>65007.18</v>
      </c>
      <c r="H3534" s="9">
        <v>9</v>
      </c>
      <c r="I3534" s="10">
        <v>2.06</v>
      </c>
      <c r="J3534" s="11">
        <v>585064.61</v>
      </c>
      <c r="K3534" s="9">
        <v>50775.58</v>
      </c>
      <c r="L3534" s="11">
        <v>128084.4</v>
      </c>
      <c r="M3534" s="9" t="s">
        <v>21</v>
      </c>
      <c r="N3534" s="9" t="s">
        <v>22</v>
      </c>
      <c r="O3534" s="9" t="s">
        <v>23</v>
      </c>
      <c r="P3534" s="9">
        <v>2</v>
      </c>
      <c r="Q3534" s="9">
        <v>2025</v>
      </c>
      <c r="R3534" s="11">
        <f>Raw_Data!$G3534*Raw_Data!$H3534</f>
        <v>585064.62</v>
      </c>
      <c r="S3534" s="11">
        <f>Raw_Data!$R3534*Raw_Data!$I3534/100</f>
        <v>12052.331172</v>
      </c>
      <c r="T3534" s="11">
        <f>Raw_Data!$R3534-Raw_Data!$S3534</f>
        <v>573012.28882799996</v>
      </c>
      <c r="U3534" s="16">
        <f>Raw_Data!$L3534/Raw_Data!$J3534</f>
        <v>0.2189235134218766</v>
      </c>
    </row>
    <row r="3535" spans="1:21" x14ac:dyDescent="0.3">
      <c r="A3535" s="13" t="s">
        <v>4312</v>
      </c>
      <c r="B3535" s="12">
        <v>45708</v>
      </c>
      <c r="C3535" s="13" t="s">
        <v>18</v>
      </c>
      <c r="D3535" s="13" t="s">
        <v>2302</v>
      </c>
      <c r="E3535" s="13" t="s">
        <v>5787</v>
      </c>
      <c r="F3535" s="13" t="s">
        <v>55</v>
      </c>
      <c r="G3535" s="13">
        <v>53792.19</v>
      </c>
      <c r="H3535" s="13">
        <v>114</v>
      </c>
      <c r="I3535" s="14">
        <v>1.41</v>
      </c>
      <c r="J3535" s="15">
        <v>6132309.5999999996</v>
      </c>
      <c r="K3535" s="13">
        <v>39678.21</v>
      </c>
      <c r="L3535" s="15">
        <v>1608993.81</v>
      </c>
      <c r="M3535" s="13" t="s">
        <v>36</v>
      </c>
      <c r="N3535" s="13" t="s">
        <v>28</v>
      </c>
      <c r="O3535" s="13" t="s">
        <v>23</v>
      </c>
      <c r="P3535" s="13">
        <v>2</v>
      </c>
      <c r="Q3535" s="13">
        <v>2025</v>
      </c>
      <c r="R3535" s="15">
        <f>Raw_Data!$G3535*Raw_Data!$H3535</f>
        <v>6132309.6600000001</v>
      </c>
      <c r="S3535" s="15">
        <f>Raw_Data!$R3535*Raw_Data!$I3535/100</f>
        <v>86465.566206000003</v>
      </c>
      <c r="T3535" s="15">
        <f>Raw_Data!$R3535-Raw_Data!$S3535</f>
        <v>6045844.0937940003</v>
      </c>
      <c r="U3535" s="17">
        <f>Raw_Data!$L3535/Raw_Data!$J3535</f>
        <v>0.26237974188387359</v>
      </c>
    </row>
    <row r="3536" spans="1:21" x14ac:dyDescent="0.3">
      <c r="A3536" s="9" t="s">
        <v>4313</v>
      </c>
      <c r="B3536" s="8">
        <v>45708</v>
      </c>
      <c r="C3536" s="9" t="s">
        <v>40</v>
      </c>
      <c r="D3536" s="9" t="s">
        <v>2202</v>
      </c>
      <c r="E3536" s="9" t="s">
        <v>5788</v>
      </c>
      <c r="F3536" s="9" t="s">
        <v>55</v>
      </c>
      <c r="G3536" s="9">
        <v>99467.8</v>
      </c>
      <c r="H3536" s="9">
        <v>9</v>
      </c>
      <c r="I3536" s="10">
        <v>2.85</v>
      </c>
      <c r="J3536" s="11">
        <v>895210.19</v>
      </c>
      <c r="K3536" s="9">
        <v>66896.039999999994</v>
      </c>
      <c r="L3536" s="11">
        <v>293145.83</v>
      </c>
      <c r="M3536" s="9" t="s">
        <v>21</v>
      </c>
      <c r="N3536" s="9" t="s">
        <v>22</v>
      </c>
      <c r="O3536" s="9" t="s">
        <v>23</v>
      </c>
      <c r="P3536" s="9">
        <v>2</v>
      </c>
      <c r="Q3536" s="9">
        <v>2025</v>
      </c>
      <c r="R3536" s="11">
        <f>Raw_Data!$G3536*Raw_Data!$H3536</f>
        <v>895210.20000000007</v>
      </c>
      <c r="S3536" s="11">
        <f>Raw_Data!$R3536*Raw_Data!$I3536/100</f>
        <v>25513.490700000002</v>
      </c>
      <c r="T3536" s="11">
        <f>Raw_Data!$R3536-Raw_Data!$S3536</f>
        <v>869696.7093000001</v>
      </c>
      <c r="U3536" s="16">
        <f>Raw_Data!$L3536/Raw_Data!$J3536</f>
        <v>0.32746033643785938</v>
      </c>
    </row>
    <row r="3537" spans="1:21" x14ac:dyDescent="0.3">
      <c r="A3537" s="13" t="s">
        <v>4314</v>
      </c>
      <c r="B3537" s="12">
        <v>45708</v>
      </c>
      <c r="C3537" s="13" t="s">
        <v>25</v>
      </c>
      <c r="D3537" s="13" t="s">
        <v>553</v>
      </c>
      <c r="E3537" s="13" t="s">
        <v>5788</v>
      </c>
      <c r="F3537" s="13" t="s">
        <v>20</v>
      </c>
      <c r="G3537" s="13">
        <v>104521.55</v>
      </c>
      <c r="H3537" s="13">
        <v>8</v>
      </c>
      <c r="I3537" s="14">
        <v>1.34</v>
      </c>
      <c r="J3537" s="15">
        <v>836172.36</v>
      </c>
      <c r="K3537" s="13">
        <v>85468.2</v>
      </c>
      <c r="L3537" s="15">
        <v>152426.73000000001</v>
      </c>
      <c r="M3537" s="13" t="s">
        <v>21</v>
      </c>
      <c r="N3537" s="13" t="s">
        <v>22</v>
      </c>
      <c r="O3537" s="13" t="s">
        <v>23</v>
      </c>
      <c r="P3537" s="13">
        <v>2</v>
      </c>
      <c r="Q3537" s="13">
        <v>2025</v>
      </c>
      <c r="R3537" s="15">
        <f>Raw_Data!$G3537*Raw_Data!$H3537</f>
        <v>836172.4</v>
      </c>
      <c r="S3537" s="15">
        <f>Raw_Data!$R3537*Raw_Data!$I3537/100</f>
        <v>11204.710160000001</v>
      </c>
      <c r="T3537" s="15">
        <f>Raw_Data!$R3537-Raw_Data!$S3537</f>
        <v>824967.68984000001</v>
      </c>
      <c r="U3537" s="17">
        <f>Raw_Data!$L3537/Raw_Data!$J3537</f>
        <v>0.18229104104804422</v>
      </c>
    </row>
    <row r="3538" spans="1:21" x14ac:dyDescent="0.3">
      <c r="A3538" s="9" t="s">
        <v>4315</v>
      </c>
      <c r="B3538" s="8">
        <v>45708</v>
      </c>
      <c r="C3538" s="9" t="s">
        <v>25</v>
      </c>
      <c r="D3538" s="9" t="s">
        <v>160</v>
      </c>
      <c r="E3538" s="9" t="s">
        <v>5790</v>
      </c>
      <c r="F3538" s="9" t="s">
        <v>42</v>
      </c>
      <c r="G3538" s="9">
        <v>118385.55</v>
      </c>
      <c r="H3538" s="9">
        <v>4</v>
      </c>
      <c r="I3538" s="10">
        <v>1.69</v>
      </c>
      <c r="J3538" s="11">
        <v>473542.2</v>
      </c>
      <c r="K3538" s="9">
        <v>90280.3</v>
      </c>
      <c r="L3538" s="11">
        <v>112421.01</v>
      </c>
      <c r="M3538" s="9" t="s">
        <v>21</v>
      </c>
      <c r="N3538" s="9" t="s">
        <v>22</v>
      </c>
      <c r="O3538" s="9" t="s">
        <v>23</v>
      </c>
      <c r="P3538" s="9">
        <v>2</v>
      </c>
      <c r="Q3538" s="9">
        <v>2025</v>
      </c>
      <c r="R3538" s="11">
        <f>Raw_Data!$G3538*Raw_Data!$H3538</f>
        <v>473542.2</v>
      </c>
      <c r="S3538" s="11">
        <f>Raw_Data!$R3538*Raw_Data!$I3538/100</f>
        <v>8002.8631799999994</v>
      </c>
      <c r="T3538" s="11">
        <f>Raw_Data!$R3538-Raw_Data!$S3538</f>
        <v>465539.33682000003</v>
      </c>
      <c r="U3538" s="16">
        <f>Raw_Data!$L3538/Raw_Data!$J3538</f>
        <v>0.23740441717760316</v>
      </c>
    </row>
    <row r="3539" spans="1:21" x14ac:dyDescent="0.3">
      <c r="A3539" s="13" t="s">
        <v>4316</v>
      </c>
      <c r="B3539" s="12">
        <v>45708</v>
      </c>
      <c r="C3539" s="13" t="s">
        <v>47</v>
      </c>
      <c r="D3539" s="13" t="s">
        <v>2677</v>
      </c>
      <c r="E3539" s="13" t="s">
        <v>5788</v>
      </c>
      <c r="F3539" s="13" t="s">
        <v>20</v>
      </c>
      <c r="G3539" s="13">
        <v>58566.49</v>
      </c>
      <c r="H3539" s="13">
        <v>9</v>
      </c>
      <c r="I3539" s="14">
        <v>11.96</v>
      </c>
      <c r="J3539" s="15">
        <v>527098.42000000004</v>
      </c>
      <c r="K3539" s="13">
        <v>44731.58</v>
      </c>
      <c r="L3539" s="15">
        <v>124514.22</v>
      </c>
      <c r="M3539" s="13" t="s">
        <v>21</v>
      </c>
      <c r="N3539" s="13" t="s">
        <v>22</v>
      </c>
      <c r="O3539" s="13" t="s">
        <v>29</v>
      </c>
      <c r="P3539" s="13">
        <v>2</v>
      </c>
      <c r="Q3539" s="13">
        <v>2025</v>
      </c>
      <c r="R3539" s="15">
        <f>Raw_Data!$G3539*Raw_Data!$H3539</f>
        <v>527098.41</v>
      </c>
      <c r="S3539" s="15">
        <f>Raw_Data!$R3539*Raw_Data!$I3539/100</f>
        <v>63040.969836000011</v>
      </c>
      <c r="T3539" s="15">
        <f>Raw_Data!$R3539-Raw_Data!$S3539</f>
        <v>464057.44016400003</v>
      </c>
      <c r="U3539" s="17">
        <f>Raw_Data!$L3539/Raw_Data!$J3539</f>
        <v>0.23622575078104008</v>
      </c>
    </row>
    <row r="3540" spans="1:21" x14ac:dyDescent="0.3">
      <c r="A3540" s="9" t="s">
        <v>4317</v>
      </c>
      <c r="B3540" s="8">
        <v>45709</v>
      </c>
      <c r="C3540" s="9" t="s">
        <v>47</v>
      </c>
      <c r="D3540" s="9" t="s">
        <v>688</v>
      </c>
      <c r="E3540" s="9" t="s">
        <v>5790</v>
      </c>
      <c r="F3540" s="9" t="s">
        <v>42</v>
      </c>
      <c r="G3540" s="9">
        <v>59978.07</v>
      </c>
      <c r="H3540" s="9">
        <v>4</v>
      </c>
      <c r="I3540" s="10">
        <v>5.15</v>
      </c>
      <c r="J3540" s="11">
        <v>239912.29</v>
      </c>
      <c r="K3540" s="9">
        <v>44430.8</v>
      </c>
      <c r="L3540" s="11">
        <v>62189.08</v>
      </c>
      <c r="M3540" s="9" t="s">
        <v>21</v>
      </c>
      <c r="N3540" s="9" t="s">
        <v>22</v>
      </c>
      <c r="O3540" s="9" t="s">
        <v>23</v>
      </c>
      <c r="P3540" s="9">
        <v>2</v>
      </c>
      <c r="Q3540" s="9">
        <v>2025</v>
      </c>
      <c r="R3540" s="11">
        <f>Raw_Data!$G3540*Raw_Data!$H3540</f>
        <v>239912.28</v>
      </c>
      <c r="S3540" s="11">
        <f>Raw_Data!$R3540*Raw_Data!$I3540/100</f>
        <v>12355.48242</v>
      </c>
      <c r="T3540" s="11">
        <f>Raw_Data!$R3540-Raw_Data!$S3540</f>
        <v>227556.79758000001</v>
      </c>
      <c r="U3540" s="16">
        <f>Raw_Data!$L3540/Raw_Data!$J3540</f>
        <v>0.25921589927719002</v>
      </c>
    </row>
    <row r="3541" spans="1:21" x14ac:dyDescent="0.3">
      <c r="A3541" s="13" t="s">
        <v>4318</v>
      </c>
      <c r="B3541" s="12">
        <v>45709</v>
      </c>
      <c r="C3541" s="13" t="s">
        <v>34</v>
      </c>
      <c r="D3541" s="13" t="s">
        <v>1093</v>
      </c>
      <c r="E3541" s="13" t="s">
        <v>5786</v>
      </c>
      <c r="F3541" s="13" t="s">
        <v>32</v>
      </c>
      <c r="G3541" s="13">
        <v>69401.440000000002</v>
      </c>
      <c r="H3541" s="13">
        <v>10</v>
      </c>
      <c r="I3541" s="14">
        <v>2.72</v>
      </c>
      <c r="J3541" s="15">
        <v>694014.38</v>
      </c>
      <c r="K3541" s="13">
        <v>54845.25</v>
      </c>
      <c r="L3541" s="15">
        <v>145561.87</v>
      </c>
      <c r="M3541" s="13" t="s">
        <v>21</v>
      </c>
      <c r="N3541" s="13" t="s">
        <v>22</v>
      </c>
      <c r="O3541" s="13" t="s">
        <v>23</v>
      </c>
      <c r="P3541" s="13">
        <v>2</v>
      </c>
      <c r="Q3541" s="13">
        <v>2025</v>
      </c>
      <c r="R3541" s="15">
        <f>Raw_Data!$G3541*Raw_Data!$H3541</f>
        <v>694014.4</v>
      </c>
      <c r="S3541" s="15">
        <f>Raw_Data!$R3541*Raw_Data!$I3541/100</f>
        <v>18877.191680000004</v>
      </c>
      <c r="T3541" s="15">
        <f>Raw_Data!$R3541-Raw_Data!$S3541</f>
        <v>675137.20831999998</v>
      </c>
      <c r="U3541" s="17">
        <f>Raw_Data!$L3541/Raw_Data!$J3541</f>
        <v>0.20973898264182941</v>
      </c>
    </row>
    <row r="3542" spans="1:21" x14ac:dyDescent="0.3">
      <c r="A3542" s="9" t="s">
        <v>4319</v>
      </c>
      <c r="B3542" s="8">
        <v>45709</v>
      </c>
      <c r="C3542" s="9" t="s">
        <v>18</v>
      </c>
      <c r="D3542" s="9" t="s">
        <v>2663</v>
      </c>
      <c r="E3542" s="9" t="s">
        <v>5787</v>
      </c>
      <c r="F3542" s="9" t="s">
        <v>55</v>
      </c>
      <c r="G3542" s="9">
        <v>55963.22</v>
      </c>
      <c r="H3542" s="9">
        <v>3</v>
      </c>
      <c r="I3542" s="10">
        <v>4.3499999999999996</v>
      </c>
      <c r="J3542" s="11">
        <v>167889.66</v>
      </c>
      <c r="K3542" s="9">
        <v>37158.83</v>
      </c>
      <c r="L3542" s="11">
        <v>56413.17</v>
      </c>
      <c r="M3542" s="9" t="s">
        <v>21</v>
      </c>
      <c r="N3542" s="9" t="s">
        <v>22</v>
      </c>
      <c r="O3542" s="9" t="s">
        <v>23</v>
      </c>
      <c r="P3542" s="9">
        <v>2</v>
      </c>
      <c r="Q3542" s="9">
        <v>2025</v>
      </c>
      <c r="R3542" s="11">
        <f>Raw_Data!$G3542*Raw_Data!$H3542</f>
        <v>167889.66</v>
      </c>
      <c r="S3542" s="11">
        <f>Raw_Data!$R3542*Raw_Data!$I3542/100</f>
        <v>7303.2002099999991</v>
      </c>
      <c r="T3542" s="11">
        <f>Raw_Data!$R3542-Raw_Data!$S3542</f>
        <v>160586.45978999999</v>
      </c>
      <c r="U3542" s="16">
        <f>Raw_Data!$L3542/Raw_Data!$J3542</f>
        <v>0.33601336735091369</v>
      </c>
    </row>
    <row r="3543" spans="1:21" x14ac:dyDescent="0.3">
      <c r="A3543" s="13" t="s">
        <v>4320</v>
      </c>
      <c r="B3543" s="12">
        <v>45709</v>
      </c>
      <c r="C3543" s="13" t="s">
        <v>47</v>
      </c>
      <c r="D3543" s="13" t="s">
        <v>665</v>
      </c>
      <c r="E3543" s="13" t="s">
        <v>5786</v>
      </c>
      <c r="F3543" s="13" t="s">
        <v>32</v>
      </c>
      <c r="G3543" s="13">
        <v>63284.89</v>
      </c>
      <c r="H3543" s="13">
        <v>8</v>
      </c>
      <c r="I3543" s="14">
        <v>11.22</v>
      </c>
      <c r="J3543" s="15">
        <v>506279.13</v>
      </c>
      <c r="K3543" s="13">
        <v>52905.09</v>
      </c>
      <c r="L3543" s="15">
        <v>83038.429999999993</v>
      </c>
      <c r="M3543" s="13" t="s">
        <v>21</v>
      </c>
      <c r="N3543" s="13" t="s">
        <v>22</v>
      </c>
      <c r="O3543" s="13" t="s">
        <v>29</v>
      </c>
      <c r="P3543" s="13">
        <v>2</v>
      </c>
      <c r="Q3543" s="13">
        <v>2025</v>
      </c>
      <c r="R3543" s="15">
        <f>Raw_Data!$G3543*Raw_Data!$H3543</f>
        <v>506279.12</v>
      </c>
      <c r="S3543" s="15">
        <f>Raw_Data!$R3543*Raw_Data!$I3543/100</f>
        <v>56804.517264000002</v>
      </c>
      <c r="T3543" s="15">
        <f>Raw_Data!$R3543-Raw_Data!$S3543</f>
        <v>449474.60273599997</v>
      </c>
      <c r="U3543" s="17">
        <f>Raw_Data!$L3543/Raw_Data!$J3543</f>
        <v>0.16401709073016696</v>
      </c>
    </row>
    <row r="3544" spans="1:21" x14ac:dyDescent="0.3">
      <c r="A3544" s="9" t="s">
        <v>4321</v>
      </c>
      <c r="B3544" s="8">
        <v>45710</v>
      </c>
      <c r="C3544" s="9" t="s">
        <v>47</v>
      </c>
      <c r="D3544" s="9" t="s">
        <v>748</v>
      </c>
      <c r="E3544" s="9" t="s">
        <v>5787</v>
      </c>
      <c r="F3544" s="9" t="s">
        <v>20</v>
      </c>
      <c r="G3544" s="9">
        <v>43005.25</v>
      </c>
      <c r="H3544" s="9">
        <v>7</v>
      </c>
      <c r="I3544" s="10">
        <v>17.11</v>
      </c>
      <c r="J3544" s="11">
        <v>301036.73</v>
      </c>
      <c r="K3544" s="9">
        <v>33435.589999999997</v>
      </c>
      <c r="L3544" s="11">
        <v>66987.59</v>
      </c>
      <c r="M3544" s="9" t="s">
        <v>21</v>
      </c>
      <c r="N3544" s="9" t="s">
        <v>22</v>
      </c>
      <c r="O3544" s="9" t="s">
        <v>29</v>
      </c>
      <c r="P3544" s="9">
        <v>2</v>
      </c>
      <c r="Q3544" s="9">
        <v>2025</v>
      </c>
      <c r="R3544" s="11">
        <f>Raw_Data!$G3544*Raw_Data!$H3544</f>
        <v>301036.75</v>
      </c>
      <c r="S3544" s="11">
        <f>Raw_Data!$R3544*Raw_Data!$I3544/100</f>
        <v>51507.387924999995</v>
      </c>
      <c r="T3544" s="11">
        <f>Raw_Data!$R3544-Raw_Data!$S3544</f>
        <v>249529.36207500001</v>
      </c>
      <c r="U3544" s="16">
        <f>Raw_Data!$L3544/Raw_Data!$J3544</f>
        <v>0.22252297917267438</v>
      </c>
    </row>
    <row r="3545" spans="1:21" x14ac:dyDescent="0.3">
      <c r="A3545" s="13" t="s">
        <v>4322</v>
      </c>
      <c r="B3545" s="12">
        <v>45710</v>
      </c>
      <c r="C3545" s="13" t="s">
        <v>34</v>
      </c>
      <c r="D3545" s="13" t="s">
        <v>971</v>
      </c>
      <c r="E3545" s="13" t="s">
        <v>5785</v>
      </c>
      <c r="F3545" s="13" t="s">
        <v>32</v>
      </c>
      <c r="G3545" s="13">
        <v>72157.17</v>
      </c>
      <c r="H3545" s="13">
        <v>3</v>
      </c>
      <c r="I3545" s="14">
        <v>12.58</v>
      </c>
      <c r="J3545" s="15">
        <v>216471.51</v>
      </c>
      <c r="K3545" s="13">
        <v>63329.85</v>
      </c>
      <c r="L3545" s="15">
        <v>26481.97</v>
      </c>
      <c r="M3545" s="13" t="s">
        <v>21</v>
      </c>
      <c r="N3545" s="13" t="s">
        <v>28</v>
      </c>
      <c r="O3545" s="13" t="s">
        <v>29</v>
      </c>
      <c r="P3545" s="13">
        <v>2</v>
      </c>
      <c r="Q3545" s="13">
        <v>2025</v>
      </c>
      <c r="R3545" s="15">
        <f>Raw_Data!$G3545*Raw_Data!$H3545</f>
        <v>216471.51</v>
      </c>
      <c r="S3545" s="15">
        <f>Raw_Data!$R3545*Raw_Data!$I3545/100</f>
        <v>27232.115958000002</v>
      </c>
      <c r="T3545" s="15">
        <f>Raw_Data!$R3545-Raw_Data!$S3545</f>
        <v>189239.394042</v>
      </c>
      <c r="U3545" s="17">
        <f>Raw_Data!$L3545/Raw_Data!$J3545</f>
        <v>0.12233466658037355</v>
      </c>
    </row>
    <row r="3546" spans="1:21" x14ac:dyDescent="0.3">
      <c r="A3546" s="9" t="s">
        <v>4323</v>
      </c>
      <c r="B3546" s="8">
        <v>45710</v>
      </c>
      <c r="C3546" s="9" t="s">
        <v>40</v>
      </c>
      <c r="D3546" s="9" t="s">
        <v>656</v>
      </c>
      <c r="E3546" s="9" t="s">
        <v>5787</v>
      </c>
      <c r="F3546" s="9" t="s">
        <v>42</v>
      </c>
      <c r="G3546" s="9">
        <v>94003.33</v>
      </c>
      <c r="H3546" s="9">
        <v>1</v>
      </c>
      <c r="I3546" s="10">
        <v>2.77</v>
      </c>
      <c r="J3546" s="11">
        <v>94003.33</v>
      </c>
      <c r="K3546" s="9">
        <v>67316.78</v>
      </c>
      <c r="L3546" s="11">
        <v>26686.55</v>
      </c>
      <c r="M3546" s="9" t="s">
        <v>21</v>
      </c>
      <c r="N3546" s="9" t="s">
        <v>28</v>
      </c>
      <c r="O3546" s="9" t="s">
        <v>23</v>
      </c>
      <c r="P3546" s="9">
        <v>2</v>
      </c>
      <c r="Q3546" s="9">
        <v>2025</v>
      </c>
      <c r="R3546" s="11">
        <f>Raw_Data!$G3546*Raw_Data!$H3546</f>
        <v>94003.33</v>
      </c>
      <c r="S3546" s="11">
        <f>Raw_Data!$R3546*Raw_Data!$I3546/100</f>
        <v>2603.892241</v>
      </c>
      <c r="T3546" s="11">
        <f>Raw_Data!$R3546-Raw_Data!$S3546</f>
        <v>91399.437759000008</v>
      </c>
      <c r="U3546" s="16">
        <f>Raw_Data!$L3546/Raw_Data!$J3546</f>
        <v>0.28388941115171129</v>
      </c>
    </row>
    <row r="3547" spans="1:21" x14ac:dyDescent="0.3">
      <c r="A3547" s="13" t="s">
        <v>4324</v>
      </c>
      <c r="B3547" s="12">
        <v>45710</v>
      </c>
      <c r="C3547" s="13" t="s">
        <v>47</v>
      </c>
      <c r="D3547" s="13" t="s">
        <v>386</v>
      </c>
      <c r="E3547" s="13" t="s">
        <v>5788</v>
      </c>
      <c r="F3547" s="13" t="s">
        <v>27</v>
      </c>
      <c r="G3547" s="13">
        <v>56116.91</v>
      </c>
      <c r="H3547" s="13">
        <v>4</v>
      </c>
      <c r="I3547" s="14">
        <v>0.63</v>
      </c>
      <c r="J3547" s="15">
        <v>224467.64</v>
      </c>
      <c r="K3547" s="13">
        <v>44200.1</v>
      </c>
      <c r="L3547" s="15">
        <v>47667.25</v>
      </c>
      <c r="M3547" s="13" t="s">
        <v>21</v>
      </c>
      <c r="N3547" s="13" t="s">
        <v>22</v>
      </c>
      <c r="O3547" s="13" t="s">
        <v>23</v>
      </c>
      <c r="P3547" s="13">
        <v>2</v>
      </c>
      <c r="Q3547" s="13">
        <v>2025</v>
      </c>
      <c r="R3547" s="15">
        <f>Raw_Data!$G3547*Raw_Data!$H3547</f>
        <v>224467.64</v>
      </c>
      <c r="S3547" s="15">
        <f>Raw_Data!$R3547*Raw_Data!$I3547/100</f>
        <v>1414.1461320000003</v>
      </c>
      <c r="T3547" s="15">
        <f>Raw_Data!$R3547-Raw_Data!$S3547</f>
        <v>223053.49386800002</v>
      </c>
      <c r="U3547" s="17">
        <f>Raw_Data!$L3547/Raw_Data!$J3547</f>
        <v>0.21235689028494262</v>
      </c>
    </row>
    <row r="3548" spans="1:21" x14ac:dyDescent="0.3">
      <c r="A3548" s="9" t="s">
        <v>4325</v>
      </c>
      <c r="B3548" s="8">
        <v>45711</v>
      </c>
      <c r="C3548" s="9" t="s">
        <v>47</v>
      </c>
      <c r="D3548" s="9" t="s">
        <v>1727</v>
      </c>
      <c r="E3548" s="9" t="s">
        <v>5790</v>
      </c>
      <c r="F3548" s="9" t="s">
        <v>32</v>
      </c>
      <c r="G3548" s="9">
        <v>49790.73</v>
      </c>
      <c r="H3548" s="9">
        <v>14</v>
      </c>
      <c r="I3548" s="10">
        <v>5.89</v>
      </c>
      <c r="J3548" s="11">
        <v>697070.16</v>
      </c>
      <c r="K3548" s="9">
        <v>42009.94</v>
      </c>
      <c r="L3548" s="11">
        <v>108931.06</v>
      </c>
      <c r="M3548" s="9" t="s">
        <v>21</v>
      </c>
      <c r="N3548" s="9" t="s">
        <v>28</v>
      </c>
      <c r="O3548" s="9" t="s">
        <v>23</v>
      </c>
      <c r="P3548" s="9">
        <v>2</v>
      </c>
      <c r="Q3548" s="9">
        <v>2025</v>
      </c>
      <c r="R3548" s="11">
        <f>Raw_Data!$G3548*Raw_Data!$H3548</f>
        <v>697070.22000000009</v>
      </c>
      <c r="S3548" s="11">
        <f>Raw_Data!$R3548*Raw_Data!$I3548/100</f>
        <v>41057.435958000002</v>
      </c>
      <c r="T3548" s="11">
        <f>Raw_Data!$R3548-Raw_Data!$S3548</f>
        <v>656012.78404200007</v>
      </c>
      <c r="U3548" s="16">
        <f>Raw_Data!$L3548/Raw_Data!$J3548</f>
        <v>0.15626986528873937</v>
      </c>
    </row>
    <row r="3549" spans="1:21" x14ac:dyDescent="0.3">
      <c r="A3549" s="13" t="s">
        <v>4326</v>
      </c>
      <c r="B3549" s="12">
        <v>45712</v>
      </c>
      <c r="C3549" s="13" t="s">
        <v>34</v>
      </c>
      <c r="D3549" s="13" t="s">
        <v>144</v>
      </c>
      <c r="E3549" s="13" t="s">
        <v>5785</v>
      </c>
      <c r="F3549" s="13" t="s">
        <v>32</v>
      </c>
      <c r="G3549" s="13">
        <v>56924.45</v>
      </c>
      <c r="H3549" s="13">
        <v>2</v>
      </c>
      <c r="I3549" s="14">
        <v>0.26</v>
      </c>
      <c r="J3549" s="15">
        <v>113848.9</v>
      </c>
      <c r="K3549" s="13">
        <v>47218.720000000001</v>
      </c>
      <c r="L3549" s="15">
        <v>19411.45</v>
      </c>
      <c r="M3549" s="13" t="s">
        <v>21</v>
      </c>
      <c r="N3549" s="13" t="s">
        <v>28</v>
      </c>
      <c r="O3549" s="13" t="s">
        <v>23</v>
      </c>
      <c r="P3549" s="13">
        <v>2</v>
      </c>
      <c r="Q3549" s="13">
        <v>2025</v>
      </c>
      <c r="R3549" s="15">
        <f>Raw_Data!$G3549*Raw_Data!$H3549</f>
        <v>113848.9</v>
      </c>
      <c r="S3549" s="15">
        <f>Raw_Data!$R3549*Raw_Data!$I3549/100</f>
        <v>296.00713999999999</v>
      </c>
      <c r="T3549" s="15">
        <f>Raw_Data!$R3549-Raw_Data!$S3549</f>
        <v>113552.89285999999</v>
      </c>
      <c r="U3549" s="17">
        <f>Raw_Data!$L3549/Raw_Data!$J3549</f>
        <v>0.17050186694820943</v>
      </c>
    </row>
    <row r="3550" spans="1:21" x14ac:dyDescent="0.3">
      <c r="A3550" s="9" t="s">
        <v>4327</v>
      </c>
      <c r="B3550" s="8">
        <v>45712</v>
      </c>
      <c r="C3550" s="9" t="s">
        <v>25</v>
      </c>
      <c r="D3550" s="9" t="s">
        <v>492</v>
      </c>
      <c r="E3550" s="9" t="s">
        <v>5786</v>
      </c>
      <c r="F3550" s="9" t="s">
        <v>42</v>
      </c>
      <c r="G3550" s="9">
        <v>120422.49</v>
      </c>
      <c r="H3550" s="9">
        <v>11</v>
      </c>
      <c r="I3550" s="10">
        <v>6.28</v>
      </c>
      <c r="J3550" s="11">
        <v>1324647.3899999999</v>
      </c>
      <c r="K3550" s="9">
        <v>91043.13</v>
      </c>
      <c r="L3550" s="11">
        <v>323172.96000000002</v>
      </c>
      <c r="M3550" s="9" t="s">
        <v>21</v>
      </c>
      <c r="N3550" s="9" t="s">
        <v>22</v>
      </c>
      <c r="O3550" s="9" t="s">
        <v>29</v>
      </c>
      <c r="P3550" s="9">
        <v>2</v>
      </c>
      <c r="Q3550" s="9">
        <v>2025</v>
      </c>
      <c r="R3550" s="11">
        <f>Raw_Data!$G3550*Raw_Data!$H3550</f>
        <v>1324647.3900000001</v>
      </c>
      <c r="S3550" s="11">
        <f>Raw_Data!$R3550*Raw_Data!$I3550/100</f>
        <v>83187.856092000002</v>
      </c>
      <c r="T3550" s="11">
        <f>Raw_Data!$R3550-Raw_Data!$S3550</f>
        <v>1241459.5339080002</v>
      </c>
      <c r="U3550" s="16">
        <f>Raw_Data!$L3550/Raw_Data!$J3550</f>
        <v>0.24396904598136115</v>
      </c>
    </row>
    <row r="3551" spans="1:21" x14ac:dyDescent="0.3">
      <c r="A3551" s="13" t="s">
        <v>4328</v>
      </c>
      <c r="B3551" s="12">
        <v>45712</v>
      </c>
      <c r="C3551" s="13" t="s">
        <v>40</v>
      </c>
      <c r="D3551" s="13" t="s">
        <v>2202</v>
      </c>
      <c r="E3551" s="13" t="s">
        <v>5787</v>
      </c>
      <c r="F3551" s="13" t="s">
        <v>55</v>
      </c>
      <c r="G3551" s="13">
        <v>88939.97</v>
      </c>
      <c r="H3551" s="13">
        <v>8</v>
      </c>
      <c r="I3551" s="14">
        <v>5.33</v>
      </c>
      <c r="J3551" s="15">
        <v>711519.78</v>
      </c>
      <c r="K3551" s="13">
        <v>66664.23</v>
      </c>
      <c r="L3551" s="15">
        <v>178205.97</v>
      </c>
      <c r="M3551" s="13" t="s">
        <v>21</v>
      </c>
      <c r="N3551" s="13" t="s">
        <v>58</v>
      </c>
      <c r="O3551" s="13" t="s">
        <v>23</v>
      </c>
      <c r="P3551" s="13">
        <v>2</v>
      </c>
      <c r="Q3551" s="13">
        <v>2025</v>
      </c>
      <c r="R3551" s="15">
        <f>Raw_Data!$G3551*Raw_Data!$H3551</f>
        <v>711519.76</v>
      </c>
      <c r="S3551" s="15">
        <f>Raw_Data!$R3551*Raw_Data!$I3551/100</f>
        <v>37924.003208000002</v>
      </c>
      <c r="T3551" s="15">
        <f>Raw_Data!$R3551-Raw_Data!$S3551</f>
        <v>673595.75679200003</v>
      </c>
      <c r="U3551" s="17">
        <f>Raw_Data!$L3551/Raw_Data!$J3551</f>
        <v>0.25045820932764512</v>
      </c>
    </row>
    <row r="3552" spans="1:21" x14ac:dyDescent="0.3">
      <c r="A3552" s="9" t="s">
        <v>4329</v>
      </c>
      <c r="B3552" s="8">
        <v>45713</v>
      </c>
      <c r="C3552" s="9" t="s">
        <v>47</v>
      </c>
      <c r="D3552" s="9" t="s">
        <v>1100</v>
      </c>
      <c r="E3552" s="9" t="s">
        <v>5789</v>
      </c>
      <c r="F3552" s="9" t="s">
        <v>20</v>
      </c>
      <c r="G3552" s="9">
        <v>52773.43</v>
      </c>
      <c r="H3552" s="9">
        <v>2</v>
      </c>
      <c r="I3552" s="10">
        <v>1.8</v>
      </c>
      <c r="J3552" s="11">
        <v>105546.86</v>
      </c>
      <c r="K3552" s="9">
        <v>42932.45</v>
      </c>
      <c r="L3552" s="11">
        <v>19681.95</v>
      </c>
      <c r="M3552" s="9" t="s">
        <v>21</v>
      </c>
      <c r="N3552" s="9" t="s">
        <v>22</v>
      </c>
      <c r="O3552" s="9" t="s">
        <v>23</v>
      </c>
      <c r="P3552" s="9">
        <v>2</v>
      </c>
      <c r="Q3552" s="9">
        <v>2025</v>
      </c>
      <c r="R3552" s="11">
        <f>Raw_Data!$G3552*Raw_Data!$H3552</f>
        <v>105546.86</v>
      </c>
      <c r="S3552" s="11">
        <f>Raw_Data!$R3552*Raw_Data!$I3552/100</f>
        <v>1899.84348</v>
      </c>
      <c r="T3552" s="11">
        <f>Raw_Data!$R3552-Raw_Data!$S3552</f>
        <v>103647.01652</v>
      </c>
      <c r="U3552" s="16">
        <f>Raw_Data!$L3552/Raw_Data!$J3552</f>
        <v>0.18647594063906781</v>
      </c>
    </row>
    <row r="3553" spans="1:21" x14ac:dyDescent="0.3">
      <c r="A3553" s="13" t="s">
        <v>4330</v>
      </c>
      <c r="B3553" s="12">
        <v>45713</v>
      </c>
      <c r="C3553" s="13" t="s">
        <v>40</v>
      </c>
      <c r="D3553" s="13" t="s">
        <v>835</v>
      </c>
      <c r="E3553" s="13" t="s">
        <v>5785</v>
      </c>
      <c r="F3553" s="13" t="s">
        <v>32</v>
      </c>
      <c r="G3553" s="13">
        <v>92688.67</v>
      </c>
      <c r="H3553" s="13">
        <v>2</v>
      </c>
      <c r="I3553" s="14">
        <v>5.34</v>
      </c>
      <c r="J3553" s="15">
        <v>185377.35</v>
      </c>
      <c r="K3553" s="13">
        <v>72957.679999999993</v>
      </c>
      <c r="L3553" s="15">
        <v>39462</v>
      </c>
      <c r="M3553" s="13" t="s">
        <v>21</v>
      </c>
      <c r="N3553" s="13" t="s">
        <v>28</v>
      </c>
      <c r="O3553" s="13" t="s">
        <v>23</v>
      </c>
      <c r="P3553" s="13">
        <v>2</v>
      </c>
      <c r="Q3553" s="13">
        <v>2025</v>
      </c>
      <c r="R3553" s="15">
        <f>Raw_Data!$G3553*Raw_Data!$H3553</f>
        <v>185377.34</v>
      </c>
      <c r="S3553" s="15">
        <f>Raw_Data!$R3553*Raw_Data!$I3553/100</f>
        <v>9899.1499559999993</v>
      </c>
      <c r="T3553" s="15">
        <f>Raw_Data!$R3553-Raw_Data!$S3553</f>
        <v>175478.19004399999</v>
      </c>
      <c r="U3553" s="17">
        <f>Raw_Data!$L3553/Raw_Data!$J3553</f>
        <v>0.21287390287972074</v>
      </c>
    </row>
    <row r="3554" spans="1:21" x14ac:dyDescent="0.3">
      <c r="A3554" s="9" t="s">
        <v>4331</v>
      </c>
      <c r="B3554" s="8">
        <v>45713</v>
      </c>
      <c r="C3554" s="9" t="s">
        <v>18</v>
      </c>
      <c r="D3554" s="9" t="s">
        <v>1892</v>
      </c>
      <c r="E3554" s="9" t="s">
        <v>5788</v>
      </c>
      <c r="F3554" s="9" t="s">
        <v>55</v>
      </c>
      <c r="G3554" s="9">
        <v>68585.5</v>
      </c>
      <c r="H3554" s="9">
        <v>5</v>
      </c>
      <c r="I3554" s="10">
        <v>1.2</v>
      </c>
      <c r="J3554" s="11">
        <v>342927.48</v>
      </c>
      <c r="K3554" s="9">
        <v>45760.27</v>
      </c>
      <c r="L3554" s="11">
        <v>114126.14</v>
      </c>
      <c r="M3554" s="9" t="s">
        <v>21</v>
      </c>
      <c r="N3554" s="9" t="s">
        <v>28</v>
      </c>
      <c r="O3554" s="9" t="s">
        <v>23</v>
      </c>
      <c r="P3554" s="9">
        <v>2</v>
      </c>
      <c r="Q3554" s="9">
        <v>2025</v>
      </c>
      <c r="R3554" s="11">
        <f>Raw_Data!$G3554*Raw_Data!$H3554</f>
        <v>342927.5</v>
      </c>
      <c r="S3554" s="11">
        <f>Raw_Data!$R3554*Raw_Data!$I3554/100</f>
        <v>4115.13</v>
      </c>
      <c r="T3554" s="11">
        <f>Raw_Data!$R3554-Raw_Data!$S3554</f>
        <v>338812.37</v>
      </c>
      <c r="U3554" s="16">
        <f>Raw_Data!$L3554/Raw_Data!$J3554</f>
        <v>0.33279963448831806</v>
      </c>
    </row>
    <row r="3555" spans="1:21" x14ac:dyDescent="0.3">
      <c r="A3555" s="13" t="s">
        <v>4332</v>
      </c>
      <c r="B3555" s="12">
        <v>45713</v>
      </c>
      <c r="C3555" s="13" t="s">
        <v>40</v>
      </c>
      <c r="D3555" s="13" t="s">
        <v>538</v>
      </c>
      <c r="E3555" s="13" t="s">
        <v>5785</v>
      </c>
      <c r="F3555" s="13" t="s">
        <v>42</v>
      </c>
      <c r="G3555" s="13">
        <v>98329.85</v>
      </c>
      <c r="H3555" s="13">
        <v>12</v>
      </c>
      <c r="I3555" s="14">
        <v>2.13</v>
      </c>
      <c r="J3555" s="15">
        <v>1179958.25</v>
      </c>
      <c r="K3555" s="13">
        <v>70445.41</v>
      </c>
      <c r="L3555" s="15">
        <v>334613.28000000003</v>
      </c>
      <c r="M3555" s="13" t="s">
        <v>21</v>
      </c>
      <c r="N3555" s="13" t="s">
        <v>28</v>
      </c>
      <c r="O3555" s="13" t="s">
        <v>23</v>
      </c>
      <c r="P3555" s="13">
        <v>2</v>
      </c>
      <c r="Q3555" s="13">
        <v>2025</v>
      </c>
      <c r="R3555" s="15">
        <f>Raw_Data!$G3555*Raw_Data!$H3555</f>
        <v>1179958.2000000002</v>
      </c>
      <c r="S3555" s="15">
        <f>Raw_Data!$R3555*Raw_Data!$I3555/100</f>
        <v>25133.109660000006</v>
      </c>
      <c r="T3555" s="15">
        <f>Raw_Data!$R3555-Raw_Data!$S3555</f>
        <v>1154825.0903400001</v>
      </c>
      <c r="U3555" s="17">
        <f>Raw_Data!$L3555/Raw_Data!$J3555</f>
        <v>0.28358060973767507</v>
      </c>
    </row>
    <row r="3556" spans="1:21" x14ac:dyDescent="0.3">
      <c r="A3556" s="9" t="s">
        <v>4333</v>
      </c>
      <c r="B3556" s="8">
        <v>45713</v>
      </c>
      <c r="C3556" s="9" t="s">
        <v>34</v>
      </c>
      <c r="D3556" s="9" t="s">
        <v>1606</v>
      </c>
      <c r="E3556" s="9" t="s">
        <v>5785</v>
      </c>
      <c r="F3556" s="9" t="s">
        <v>55</v>
      </c>
      <c r="G3556" s="9">
        <v>66602.899999999994</v>
      </c>
      <c r="H3556" s="9">
        <v>4</v>
      </c>
      <c r="I3556" s="10">
        <v>2.46</v>
      </c>
      <c r="J3556" s="11">
        <v>266411.59000000003</v>
      </c>
      <c r="K3556" s="9">
        <v>43991.61</v>
      </c>
      <c r="L3556" s="11">
        <v>90445.15</v>
      </c>
      <c r="M3556" s="9" t="s">
        <v>21</v>
      </c>
      <c r="N3556" s="9" t="s">
        <v>28</v>
      </c>
      <c r="O3556" s="9" t="s">
        <v>23</v>
      </c>
      <c r="P3556" s="9">
        <v>2</v>
      </c>
      <c r="Q3556" s="9">
        <v>2025</v>
      </c>
      <c r="R3556" s="11">
        <f>Raw_Data!$G3556*Raw_Data!$H3556</f>
        <v>266411.59999999998</v>
      </c>
      <c r="S3556" s="11">
        <f>Raw_Data!$R3556*Raw_Data!$I3556/100</f>
        <v>6553.7253599999995</v>
      </c>
      <c r="T3556" s="11">
        <f>Raw_Data!$R3556-Raw_Data!$S3556</f>
        <v>259857.87463999997</v>
      </c>
      <c r="U3556" s="16">
        <f>Raw_Data!$L3556/Raw_Data!$J3556</f>
        <v>0.33949405129108678</v>
      </c>
    </row>
    <row r="3557" spans="1:21" x14ac:dyDescent="0.3">
      <c r="A3557" s="13" t="s">
        <v>4334</v>
      </c>
      <c r="B3557" s="12">
        <v>45713</v>
      </c>
      <c r="C3557" s="13" t="s">
        <v>25</v>
      </c>
      <c r="D3557" s="13" t="s">
        <v>1317</v>
      </c>
      <c r="E3557" s="13" t="s">
        <v>5786</v>
      </c>
      <c r="F3557" s="13" t="s">
        <v>32</v>
      </c>
      <c r="G3557" s="13">
        <v>119189.93</v>
      </c>
      <c r="H3557" s="13">
        <v>6</v>
      </c>
      <c r="I3557" s="14">
        <v>6.35</v>
      </c>
      <c r="J3557" s="15">
        <v>715139.56</v>
      </c>
      <c r="K3557" s="13">
        <v>101228.5</v>
      </c>
      <c r="L3557" s="15">
        <v>107768.53</v>
      </c>
      <c r="M3557" s="13" t="s">
        <v>21</v>
      </c>
      <c r="N3557" s="13" t="s">
        <v>22</v>
      </c>
      <c r="O3557" s="13" t="s">
        <v>29</v>
      </c>
      <c r="P3557" s="13">
        <v>2</v>
      </c>
      <c r="Q3557" s="13">
        <v>2025</v>
      </c>
      <c r="R3557" s="15">
        <f>Raw_Data!$G3557*Raw_Data!$H3557</f>
        <v>715139.58</v>
      </c>
      <c r="S3557" s="15">
        <f>Raw_Data!$R3557*Raw_Data!$I3557/100</f>
        <v>45411.363329999993</v>
      </c>
      <c r="T3557" s="15">
        <f>Raw_Data!$R3557-Raw_Data!$S3557</f>
        <v>669728.21666999999</v>
      </c>
      <c r="U3557" s="17">
        <f>Raw_Data!$L3557/Raw_Data!$J3557</f>
        <v>0.15069580264864663</v>
      </c>
    </row>
    <row r="3558" spans="1:21" x14ac:dyDescent="0.3">
      <c r="A3558" s="9" t="s">
        <v>4335</v>
      </c>
      <c r="B3558" s="8">
        <v>45713</v>
      </c>
      <c r="C3558" s="9" t="s">
        <v>25</v>
      </c>
      <c r="D3558" s="9" t="s">
        <v>477</v>
      </c>
      <c r="E3558" s="9" t="s">
        <v>5787</v>
      </c>
      <c r="F3558" s="9" t="s">
        <v>27</v>
      </c>
      <c r="G3558" s="9">
        <v>120489.32</v>
      </c>
      <c r="H3558" s="9">
        <v>96</v>
      </c>
      <c r="I3558" s="10">
        <v>1.79</v>
      </c>
      <c r="J3558" s="11">
        <v>11566974.67</v>
      </c>
      <c r="K3558" s="9">
        <v>98160.46</v>
      </c>
      <c r="L3558" s="11">
        <v>2143570.21</v>
      </c>
      <c r="M3558" s="9" t="s">
        <v>36</v>
      </c>
      <c r="N3558" s="9" t="s">
        <v>28</v>
      </c>
      <c r="O3558" s="9" t="s">
        <v>23</v>
      </c>
      <c r="P3558" s="9">
        <v>2</v>
      </c>
      <c r="Q3558" s="9">
        <v>2025</v>
      </c>
      <c r="R3558" s="11">
        <f>Raw_Data!$G3558*Raw_Data!$H3558</f>
        <v>11566974.720000001</v>
      </c>
      <c r="S3558" s="11">
        <f>Raw_Data!$R3558*Raw_Data!$I3558/100</f>
        <v>207048.84748800003</v>
      </c>
      <c r="T3558" s="11">
        <f>Raw_Data!$R3558-Raw_Data!$S3558</f>
        <v>11359925.872512002</v>
      </c>
      <c r="U3558" s="16">
        <f>Raw_Data!$L3558/Raw_Data!$J3558</f>
        <v>0.1853181381610132</v>
      </c>
    </row>
    <row r="3559" spans="1:21" x14ac:dyDescent="0.3">
      <c r="A3559" s="13" t="s">
        <v>4336</v>
      </c>
      <c r="B3559" s="12">
        <v>45714</v>
      </c>
      <c r="C3559" s="13" t="s">
        <v>40</v>
      </c>
      <c r="D3559" s="13" t="s">
        <v>756</v>
      </c>
      <c r="E3559" s="13" t="s">
        <v>5789</v>
      </c>
      <c r="F3559" s="13" t="s">
        <v>20</v>
      </c>
      <c r="G3559" s="13">
        <v>84518.42</v>
      </c>
      <c r="H3559" s="13">
        <v>1</v>
      </c>
      <c r="I3559" s="14">
        <v>15.92</v>
      </c>
      <c r="J3559" s="15">
        <v>84518.42</v>
      </c>
      <c r="K3559" s="13">
        <v>63993.43</v>
      </c>
      <c r="L3559" s="15">
        <v>20524.990000000002</v>
      </c>
      <c r="M3559" s="13" t="s">
        <v>21</v>
      </c>
      <c r="N3559" s="13" t="s">
        <v>28</v>
      </c>
      <c r="O3559" s="13" t="s">
        <v>29</v>
      </c>
      <c r="P3559" s="13">
        <v>2</v>
      </c>
      <c r="Q3559" s="13">
        <v>2025</v>
      </c>
      <c r="R3559" s="15">
        <f>Raw_Data!$G3559*Raw_Data!$H3559</f>
        <v>84518.42</v>
      </c>
      <c r="S3559" s="15">
        <f>Raw_Data!$R3559*Raw_Data!$I3559/100</f>
        <v>13455.332464000001</v>
      </c>
      <c r="T3559" s="15">
        <f>Raw_Data!$R3559-Raw_Data!$S3559</f>
        <v>71063.087535999992</v>
      </c>
      <c r="U3559" s="17">
        <f>Raw_Data!$L3559/Raw_Data!$J3559</f>
        <v>0.2428463523099462</v>
      </c>
    </row>
    <row r="3560" spans="1:21" x14ac:dyDescent="0.3">
      <c r="A3560" s="9" t="s">
        <v>4337</v>
      </c>
      <c r="B3560" s="8">
        <v>45715</v>
      </c>
      <c r="C3560" s="9" t="s">
        <v>25</v>
      </c>
      <c r="D3560" s="9" t="s">
        <v>1026</v>
      </c>
      <c r="E3560" s="9" t="s">
        <v>5789</v>
      </c>
      <c r="F3560" s="9" t="s">
        <v>42</v>
      </c>
      <c r="G3560" s="9">
        <v>90037.79</v>
      </c>
      <c r="H3560" s="9">
        <v>65</v>
      </c>
      <c r="I3560" s="10">
        <v>21.38</v>
      </c>
      <c r="J3560" s="11">
        <v>5852456.4699999997</v>
      </c>
      <c r="K3560" s="9">
        <v>63541.73</v>
      </c>
      <c r="L3560" s="11">
        <v>1722244.04</v>
      </c>
      <c r="M3560" s="9" t="s">
        <v>36</v>
      </c>
      <c r="N3560" s="9" t="s">
        <v>22</v>
      </c>
      <c r="O3560" s="9" t="s">
        <v>29</v>
      </c>
      <c r="P3560" s="9">
        <v>2</v>
      </c>
      <c r="Q3560" s="9">
        <v>2025</v>
      </c>
      <c r="R3560" s="11">
        <f>Raw_Data!$G3560*Raw_Data!$H3560</f>
        <v>5852456.3499999996</v>
      </c>
      <c r="S3560" s="11">
        <f>Raw_Data!$R3560*Raw_Data!$I3560/100</f>
        <v>1251255.1676299998</v>
      </c>
      <c r="T3560" s="11">
        <f>Raw_Data!$R3560-Raw_Data!$S3560</f>
        <v>4601201.1823699996</v>
      </c>
      <c r="U3560" s="16">
        <f>Raw_Data!$L3560/Raw_Data!$J3560</f>
        <v>0.29427712086852997</v>
      </c>
    </row>
    <row r="3561" spans="1:21" x14ac:dyDescent="0.3">
      <c r="A3561" s="13" t="s">
        <v>4338</v>
      </c>
      <c r="B3561" s="12">
        <v>45715</v>
      </c>
      <c r="C3561" s="13" t="s">
        <v>18</v>
      </c>
      <c r="D3561" s="13" t="s">
        <v>2193</v>
      </c>
      <c r="E3561" s="13" t="s">
        <v>5786</v>
      </c>
      <c r="F3561" s="13" t="s">
        <v>55</v>
      </c>
      <c r="G3561" s="13">
        <v>55736.5</v>
      </c>
      <c r="H3561" s="13">
        <v>9</v>
      </c>
      <c r="I3561" s="14">
        <v>7.31</v>
      </c>
      <c r="J3561" s="15">
        <v>501628.54</v>
      </c>
      <c r="K3561" s="13">
        <v>39013.550000000003</v>
      </c>
      <c r="L3561" s="15">
        <v>150506.6</v>
      </c>
      <c r="M3561" s="13" t="s">
        <v>21</v>
      </c>
      <c r="N3561" s="13" t="s">
        <v>45</v>
      </c>
      <c r="O3561" s="13" t="s">
        <v>29</v>
      </c>
      <c r="P3561" s="13">
        <v>2</v>
      </c>
      <c r="Q3561" s="13">
        <v>2025</v>
      </c>
      <c r="R3561" s="15">
        <f>Raw_Data!$G3561*Raw_Data!$H3561</f>
        <v>501628.5</v>
      </c>
      <c r="S3561" s="15">
        <f>Raw_Data!$R3561*Raw_Data!$I3561/100</f>
        <v>36669.04335</v>
      </c>
      <c r="T3561" s="15">
        <f>Raw_Data!$R3561-Raw_Data!$S3561</f>
        <v>464959.45665000001</v>
      </c>
      <c r="U3561" s="17">
        <f>Raw_Data!$L3561/Raw_Data!$J3561</f>
        <v>0.30003595887905421</v>
      </c>
    </row>
    <row r="3562" spans="1:21" x14ac:dyDescent="0.3">
      <c r="A3562" s="9" t="s">
        <v>4339</v>
      </c>
      <c r="B3562" s="8">
        <v>45715</v>
      </c>
      <c r="C3562" s="9" t="s">
        <v>40</v>
      </c>
      <c r="D3562" s="9" t="s">
        <v>1907</v>
      </c>
      <c r="E3562" s="9" t="s">
        <v>5786</v>
      </c>
      <c r="F3562" s="9" t="s">
        <v>32</v>
      </c>
      <c r="G3562" s="9">
        <v>96446.27</v>
      </c>
      <c r="H3562" s="9">
        <v>4</v>
      </c>
      <c r="I3562" s="10">
        <v>3.28</v>
      </c>
      <c r="J3562" s="11">
        <v>385785.08</v>
      </c>
      <c r="K3562" s="9">
        <v>76316.649999999994</v>
      </c>
      <c r="L3562" s="11">
        <v>80518.5</v>
      </c>
      <c r="M3562" s="9" t="s">
        <v>21</v>
      </c>
      <c r="N3562" s="9" t="s">
        <v>22</v>
      </c>
      <c r="O3562" s="9" t="s">
        <v>23</v>
      </c>
      <c r="P3562" s="9">
        <v>2</v>
      </c>
      <c r="Q3562" s="9">
        <v>2025</v>
      </c>
      <c r="R3562" s="11">
        <f>Raw_Data!$G3562*Raw_Data!$H3562</f>
        <v>385785.08</v>
      </c>
      <c r="S3562" s="11">
        <f>Raw_Data!$R3562*Raw_Data!$I3562/100</f>
        <v>12653.750624</v>
      </c>
      <c r="T3562" s="11">
        <f>Raw_Data!$R3562-Raw_Data!$S3562</f>
        <v>373131.32937600004</v>
      </c>
      <c r="U3562" s="16">
        <f>Raw_Data!$L3562/Raw_Data!$J3562</f>
        <v>0.20871335926210521</v>
      </c>
    </row>
    <row r="3563" spans="1:21" x14ac:dyDescent="0.3">
      <c r="A3563" s="13" t="s">
        <v>4340</v>
      </c>
      <c r="B3563" s="12">
        <v>45715</v>
      </c>
      <c r="C3563" s="13" t="s">
        <v>47</v>
      </c>
      <c r="D3563" s="13" t="s">
        <v>488</v>
      </c>
      <c r="E3563" s="13" t="s">
        <v>5787</v>
      </c>
      <c r="F3563" s="13" t="s">
        <v>27</v>
      </c>
      <c r="G3563" s="13">
        <v>55562.76</v>
      </c>
      <c r="H3563" s="13">
        <v>78</v>
      </c>
      <c r="I3563" s="14">
        <v>1.88</v>
      </c>
      <c r="J3563" s="15">
        <v>4333895.1399999997</v>
      </c>
      <c r="K3563" s="13">
        <v>40078.81</v>
      </c>
      <c r="L3563" s="15">
        <v>1207748.23</v>
      </c>
      <c r="M3563" s="13" t="s">
        <v>36</v>
      </c>
      <c r="N3563" s="13" t="s">
        <v>45</v>
      </c>
      <c r="O3563" s="13" t="s">
        <v>23</v>
      </c>
      <c r="P3563" s="13">
        <v>2</v>
      </c>
      <c r="Q3563" s="13">
        <v>2025</v>
      </c>
      <c r="R3563" s="15">
        <f>Raw_Data!$G3563*Raw_Data!$H3563</f>
        <v>4333895.28</v>
      </c>
      <c r="S3563" s="15">
        <f>Raw_Data!$R3563*Raw_Data!$I3563/100</f>
        <v>81477.231264000002</v>
      </c>
      <c r="T3563" s="15">
        <f>Raw_Data!$R3563-Raw_Data!$S3563</f>
        <v>4252418.0487360004</v>
      </c>
      <c r="U3563" s="17">
        <f>Raw_Data!$L3563/Raw_Data!$J3563</f>
        <v>0.2786750004292905</v>
      </c>
    </row>
    <row r="3564" spans="1:21" x14ac:dyDescent="0.3">
      <c r="A3564" s="9" t="s">
        <v>4341</v>
      </c>
      <c r="B3564" s="8">
        <v>45715</v>
      </c>
      <c r="C3564" s="9" t="s">
        <v>25</v>
      </c>
      <c r="D3564" s="9" t="s">
        <v>394</v>
      </c>
      <c r="E3564" s="9" t="s">
        <v>5788</v>
      </c>
      <c r="F3564" s="9" t="s">
        <v>32</v>
      </c>
      <c r="G3564" s="9">
        <v>109755.11</v>
      </c>
      <c r="H3564" s="9">
        <v>4</v>
      </c>
      <c r="I3564" s="10">
        <v>4.0999999999999996</v>
      </c>
      <c r="J3564" s="11">
        <v>439020.43</v>
      </c>
      <c r="K3564" s="9">
        <v>85799.55</v>
      </c>
      <c r="L3564" s="11">
        <v>95822.23</v>
      </c>
      <c r="M3564" s="9" t="s">
        <v>21</v>
      </c>
      <c r="N3564" s="9" t="s">
        <v>45</v>
      </c>
      <c r="O3564" s="9" t="s">
        <v>23</v>
      </c>
      <c r="P3564" s="9">
        <v>2</v>
      </c>
      <c r="Q3564" s="9">
        <v>2025</v>
      </c>
      <c r="R3564" s="11">
        <f>Raw_Data!$G3564*Raw_Data!$H3564</f>
        <v>439020.44</v>
      </c>
      <c r="S3564" s="11">
        <f>Raw_Data!$R3564*Raw_Data!$I3564/100</f>
        <v>17999.838039999999</v>
      </c>
      <c r="T3564" s="11">
        <f>Raw_Data!$R3564-Raw_Data!$S3564</f>
        <v>421020.60196</v>
      </c>
      <c r="U3564" s="16">
        <f>Raw_Data!$L3564/Raw_Data!$J3564</f>
        <v>0.21826371497107777</v>
      </c>
    </row>
    <row r="3565" spans="1:21" x14ac:dyDescent="0.3">
      <c r="A3565" s="13" t="s">
        <v>4342</v>
      </c>
      <c r="B3565" s="12">
        <v>45715</v>
      </c>
      <c r="C3565" s="13" t="s">
        <v>40</v>
      </c>
      <c r="D3565" s="13" t="s">
        <v>299</v>
      </c>
      <c r="E3565" s="13" t="s">
        <v>5789</v>
      </c>
      <c r="F3565" s="13" t="s">
        <v>32</v>
      </c>
      <c r="G3565" s="13">
        <v>78147.399999999994</v>
      </c>
      <c r="H3565" s="13">
        <v>5</v>
      </c>
      <c r="I3565" s="14">
        <v>1.3</v>
      </c>
      <c r="J3565" s="15">
        <v>390737.02</v>
      </c>
      <c r="K3565" s="13">
        <v>65394.66</v>
      </c>
      <c r="L3565" s="15">
        <v>63763.69</v>
      </c>
      <c r="M3565" s="13" t="s">
        <v>21</v>
      </c>
      <c r="N3565" s="13" t="s">
        <v>28</v>
      </c>
      <c r="O3565" s="13" t="s">
        <v>23</v>
      </c>
      <c r="P3565" s="13">
        <v>2</v>
      </c>
      <c r="Q3565" s="13">
        <v>2025</v>
      </c>
      <c r="R3565" s="15">
        <f>Raw_Data!$G3565*Raw_Data!$H3565</f>
        <v>390737</v>
      </c>
      <c r="S3565" s="15">
        <f>Raw_Data!$R3565*Raw_Data!$I3565/100</f>
        <v>5079.5810000000001</v>
      </c>
      <c r="T3565" s="15">
        <f>Raw_Data!$R3565-Raw_Data!$S3565</f>
        <v>385657.41899999999</v>
      </c>
      <c r="U3565" s="17">
        <f>Raw_Data!$L3565/Raw_Data!$J3565</f>
        <v>0.16318824871009149</v>
      </c>
    </row>
    <row r="3566" spans="1:21" x14ac:dyDescent="0.3">
      <c r="A3566" s="9" t="s">
        <v>4343</v>
      </c>
      <c r="B3566" s="8">
        <v>45715</v>
      </c>
      <c r="C3566" s="9" t="s">
        <v>18</v>
      </c>
      <c r="D3566" s="9" t="s">
        <v>881</v>
      </c>
      <c r="E3566" s="9" t="s">
        <v>5787</v>
      </c>
      <c r="F3566" s="9" t="s">
        <v>20</v>
      </c>
      <c r="G3566" s="9">
        <v>72470.28</v>
      </c>
      <c r="H3566" s="9">
        <v>2</v>
      </c>
      <c r="I3566" s="10">
        <v>4</v>
      </c>
      <c r="J3566" s="11">
        <v>144940.57</v>
      </c>
      <c r="K3566" s="9">
        <v>55707.73</v>
      </c>
      <c r="L3566" s="11">
        <v>33525.1</v>
      </c>
      <c r="M3566" s="9" t="s">
        <v>21</v>
      </c>
      <c r="N3566" s="9" t="s">
        <v>58</v>
      </c>
      <c r="O3566" s="9" t="s">
        <v>23</v>
      </c>
      <c r="P3566" s="9">
        <v>2</v>
      </c>
      <c r="Q3566" s="9">
        <v>2025</v>
      </c>
      <c r="R3566" s="11">
        <f>Raw_Data!$G3566*Raw_Data!$H3566</f>
        <v>144940.56</v>
      </c>
      <c r="S3566" s="11">
        <f>Raw_Data!$R3566*Raw_Data!$I3566/100</f>
        <v>5797.6224000000002</v>
      </c>
      <c r="T3566" s="11">
        <f>Raw_Data!$R3566-Raw_Data!$S3566</f>
        <v>139142.9376</v>
      </c>
      <c r="U3566" s="16">
        <f>Raw_Data!$L3566/Raw_Data!$J3566</f>
        <v>0.23130238828231459</v>
      </c>
    </row>
    <row r="3567" spans="1:21" x14ac:dyDescent="0.3">
      <c r="A3567" s="13" t="s">
        <v>4344</v>
      </c>
      <c r="B3567" s="12">
        <v>45716</v>
      </c>
      <c r="C3567" s="13" t="s">
        <v>18</v>
      </c>
      <c r="D3567" s="13" t="s">
        <v>364</v>
      </c>
      <c r="E3567" s="13" t="s">
        <v>5790</v>
      </c>
      <c r="F3567" s="13" t="s">
        <v>27</v>
      </c>
      <c r="G3567" s="13">
        <v>59429.22</v>
      </c>
      <c r="H3567" s="13">
        <v>5</v>
      </c>
      <c r="I3567" s="14">
        <v>4</v>
      </c>
      <c r="J3567" s="15">
        <v>297146.09999999998</v>
      </c>
      <c r="K3567" s="13">
        <v>44982.74</v>
      </c>
      <c r="L3567" s="15">
        <v>72232.38</v>
      </c>
      <c r="M3567" s="13" t="s">
        <v>21</v>
      </c>
      <c r="N3567" s="13" t="s">
        <v>22</v>
      </c>
      <c r="O3567" s="13" t="s">
        <v>23</v>
      </c>
      <c r="P3567" s="13">
        <v>2</v>
      </c>
      <c r="Q3567" s="13">
        <v>2025</v>
      </c>
      <c r="R3567" s="15">
        <f>Raw_Data!$G3567*Raw_Data!$H3567</f>
        <v>297146.09999999998</v>
      </c>
      <c r="S3567" s="15">
        <f>Raw_Data!$R3567*Raw_Data!$I3567/100</f>
        <v>11885.843999999999</v>
      </c>
      <c r="T3567" s="15">
        <f>Raw_Data!$R3567-Raw_Data!$S3567</f>
        <v>285260.25599999999</v>
      </c>
      <c r="U3567" s="17">
        <f>Raw_Data!$L3567/Raw_Data!$J3567</f>
        <v>0.24308708746303589</v>
      </c>
    </row>
    <row r="3568" spans="1:21" x14ac:dyDescent="0.3">
      <c r="A3568" s="9" t="s">
        <v>4345</v>
      </c>
      <c r="B3568" s="8">
        <v>45716</v>
      </c>
      <c r="C3568" s="9" t="s">
        <v>40</v>
      </c>
      <c r="D3568" s="9" t="s">
        <v>1050</v>
      </c>
      <c r="E3568" s="9" t="s">
        <v>5789</v>
      </c>
      <c r="F3568" s="9" t="s">
        <v>20</v>
      </c>
      <c r="G3568" s="9">
        <v>99926.36</v>
      </c>
      <c r="H3568" s="9">
        <v>4</v>
      </c>
      <c r="I3568" s="10">
        <v>2.64</v>
      </c>
      <c r="J3568" s="11">
        <v>399705.45</v>
      </c>
      <c r="K3568" s="9">
        <v>78619.960000000006</v>
      </c>
      <c r="L3568" s="11">
        <v>85225.600000000006</v>
      </c>
      <c r="M3568" s="9" t="s">
        <v>21</v>
      </c>
      <c r="N3568" s="9" t="s">
        <v>28</v>
      </c>
      <c r="O3568" s="9" t="s">
        <v>23</v>
      </c>
      <c r="P3568" s="9">
        <v>2</v>
      </c>
      <c r="Q3568" s="9">
        <v>2025</v>
      </c>
      <c r="R3568" s="11">
        <f>Raw_Data!$G3568*Raw_Data!$H3568</f>
        <v>399705.44</v>
      </c>
      <c r="S3568" s="11">
        <f>Raw_Data!$R3568*Raw_Data!$I3568/100</f>
        <v>10552.223615999999</v>
      </c>
      <c r="T3568" s="11">
        <f>Raw_Data!$R3568-Raw_Data!$S3568</f>
        <v>389153.21638400003</v>
      </c>
      <c r="U3568" s="16">
        <f>Raw_Data!$L3568/Raw_Data!$J3568</f>
        <v>0.21322101062169657</v>
      </c>
    </row>
    <row r="3569" spans="1:21" x14ac:dyDescent="0.3">
      <c r="A3569" s="13" t="s">
        <v>4346</v>
      </c>
      <c r="B3569" s="12">
        <v>45716</v>
      </c>
      <c r="C3569" s="13" t="s">
        <v>47</v>
      </c>
      <c r="D3569" s="13" t="s">
        <v>939</v>
      </c>
      <c r="E3569" s="13" t="s">
        <v>5790</v>
      </c>
      <c r="F3569" s="13" t="s">
        <v>20</v>
      </c>
      <c r="G3569" s="13">
        <v>80411.31</v>
      </c>
      <c r="H3569" s="13">
        <v>51</v>
      </c>
      <c r="I3569" s="14">
        <v>0.08</v>
      </c>
      <c r="J3569" s="15">
        <v>4100976.66</v>
      </c>
      <c r="K3569" s="13">
        <v>63394.37</v>
      </c>
      <c r="L3569" s="15">
        <v>867863.74</v>
      </c>
      <c r="M3569" s="13" t="s">
        <v>36</v>
      </c>
      <c r="N3569" s="13" t="s">
        <v>28</v>
      </c>
      <c r="O3569" s="13" t="s">
        <v>23</v>
      </c>
      <c r="P3569" s="13">
        <v>2</v>
      </c>
      <c r="Q3569" s="13">
        <v>2025</v>
      </c>
      <c r="R3569" s="15">
        <f>Raw_Data!$G3569*Raw_Data!$H3569</f>
        <v>4100976.81</v>
      </c>
      <c r="S3569" s="15">
        <f>Raw_Data!$R3569*Raw_Data!$I3569/100</f>
        <v>3280.7814480000002</v>
      </c>
      <c r="T3569" s="15">
        <f>Raw_Data!$R3569-Raw_Data!$S3569</f>
        <v>4097696.0285519999</v>
      </c>
      <c r="U3569" s="17">
        <f>Raw_Data!$L3569/Raw_Data!$J3569</f>
        <v>0.21162367210351302</v>
      </c>
    </row>
    <row r="3570" spans="1:21" x14ac:dyDescent="0.3">
      <c r="A3570" s="9" t="s">
        <v>4347</v>
      </c>
      <c r="B3570" s="8">
        <v>45716</v>
      </c>
      <c r="C3570" s="9" t="s">
        <v>40</v>
      </c>
      <c r="D3570" s="9" t="s">
        <v>1267</v>
      </c>
      <c r="E3570" s="9" t="s">
        <v>5789</v>
      </c>
      <c r="F3570" s="9" t="s">
        <v>32</v>
      </c>
      <c r="G3570" s="9">
        <v>77864.89</v>
      </c>
      <c r="H3570" s="9">
        <v>12</v>
      </c>
      <c r="I3570" s="10">
        <v>2.66</v>
      </c>
      <c r="J3570" s="11">
        <v>934378.66</v>
      </c>
      <c r="K3570" s="9">
        <v>60950.76</v>
      </c>
      <c r="L3570" s="11">
        <v>202969.57</v>
      </c>
      <c r="M3570" s="9" t="s">
        <v>21</v>
      </c>
      <c r="N3570" s="9" t="s">
        <v>22</v>
      </c>
      <c r="O3570" s="9" t="s">
        <v>23</v>
      </c>
      <c r="P3570" s="9">
        <v>2</v>
      </c>
      <c r="Q3570" s="9">
        <v>2025</v>
      </c>
      <c r="R3570" s="11">
        <f>Raw_Data!$G3570*Raw_Data!$H3570</f>
        <v>934378.67999999993</v>
      </c>
      <c r="S3570" s="11">
        <f>Raw_Data!$R3570*Raw_Data!$I3570/100</f>
        <v>24854.472887999997</v>
      </c>
      <c r="T3570" s="11">
        <f>Raw_Data!$R3570-Raw_Data!$S3570</f>
        <v>909524.20711199997</v>
      </c>
      <c r="U3570" s="16">
        <f>Raw_Data!$L3570/Raw_Data!$J3570</f>
        <v>0.21722410698035419</v>
      </c>
    </row>
    <row r="3571" spans="1:21" x14ac:dyDescent="0.3">
      <c r="A3571" s="13" t="s">
        <v>4348</v>
      </c>
      <c r="B3571" s="12">
        <v>45717</v>
      </c>
      <c r="C3571" s="13" t="s">
        <v>18</v>
      </c>
      <c r="D3571" s="13" t="s">
        <v>3466</v>
      </c>
      <c r="E3571" s="13" t="s">
        <v>5785</v>
      </c>
      <c r="F3571" s="13" t="s">
        <v>32</v>
      </c>
      <c r="G3571" s="13">
        <v>68628.539999999994</v>
      </c>
      <c r="H3571" s="13">
        <v>3</v>
      </c>
      <c r="I3571" s="14">
        <v>4.92</v>
      </c>
      <c r="J3571" s="15">
        <v>205885.63</v>
      </c>
      <c r="K3571" s="13">
        <v>58079.93</v>
      </c>
      <c r="L3571" s="15">
        <v>31645.85</v>
      </c>
      <c r="M3571" s="13" t="s">
        <v>21</v>
      </c>
      <c r="N3571" s="13" t="s">
        <v>22</v>
      </c>
      <c r="O3571" s="13" t="s">
        <v>23</v>
      </c>
      <c r="P3571" s="13">
        <v>3</v>
      </c>
      <c r="Q3571" s="13">
        <v>2025</v>
      </c>
      <c r="R3571" s="15">
        <f>Raw_Data!$G3571*Raw_Data!$H3571</f>
        <v>205885.62</v>
      </c>
      <c r="S3571" s="15">
        <f>Raw_Data!$R3571*Raw_Data!$I3571/100</f>
        <v>10129.572504</v>
      </c>
      <c r="T3571" s="15">
        <f>Raw_Data!$R3571-Raw_Data!$S3571</f>
        <v>195756.04749599998</v>
      </c>
      <c r="U3571" s="17">
        <f>Raw_Data!$L3571/Raw_Data!$J3571</f>
        <v>0.15370596772586798</v>
      </c>
    </row>
    <row r="3572" spans="1:21" x14ac:dyDescent="0.3">
      <c r="A3572" s="9" t="s">
        <v>4349</v>
      </c>
      <c r="B3572" s="8">
        <v>45717</v>
      </c>
      <c r="C3572" s="9" t="s">
        <v>18</v>
      </c>
      <c r="D3572" s="9" t="s">
        <v>4350</v>
      </c>
      <c r="E3572" s="9" t="s">
        <v>5788</v>
      </c>
      <c r="F3572" s="9" t="s">
        <v>32</v>
      </c>
      <c r="G3572" s="9">
        <v>61117.57</v>
      </c>
      <c r="H3572" s="9">
        <v>10</v>
      </c>
      <c r="I3572" s="10">
        <v>0.54</v>
      </c>
      <c r="J3572" s="11">
        <v>611175.67000000004</v>
      </c>
      <c r="K3572" s="9">
        <v>48776.07</v>
      </c>
      <c r="L3572" s="11">
        <v>123414.96</v>
      </c>
      <c r="M3572" s="9" t="s">
        <v>21</v>
      </c>
      <c r="N3572" s="9" t="s">
        <v>58</v>
      </c>
      <c r="O3572" s="9" t="s">
        <v>23</v>
      </c>
      <c r="P3572" s="9">
        <v>3</v>
      </c>
      <c r="Q3572" s="9">
        <v>2025</v>
      </c>
      <c r="R3572" s="11">
        <f>Raw_Data!$G3572*Raw_Data!$H3572</f>
        <v>611175.69999999995</v>
      </c>
      <c r="S3572" s="11">
        <f>Raw_Data!$R3572*Raw_Data!$I3572/100</f>
        <v>3300.3487799999998</v>
      </c>
      <c r="T3572" s="11">
        <f>Raw_Data!$R3572-Raw_Data!$S3572</f>
        <v>607875.35121999995</v>
      </c>
      <c r="U3572" s="16">
        <f>Raw_Data!$L3572/Raw_Data!$J3572</f>
        <v>0.20193042043051224</v>
      </c>
    </row>
    <row r="3573" spans="1:21" x14ac:dyDescent="0.3">
      <c r="A3573" s="13" t="s">
        <v>4351</v>
      </c>
      <c r="B3573" s="12">
        <v>45717</v>
      </c>
      <c r="C3573" s="13" t="s">
        <v>18</v>
      </c>
      <c r="D3573" s="13" t="s">
        <v>1434</v>
      </c>
      <c r="E3573" s="13" t="s">
        <v>5785</v>
      </c>
      <c r="F3573" s="13" t="s">
        <v>55</v>
      </c>
      <c r="G3573" s="13">
        <v>76937.19</v>
      </c>
      <c r="H3573" s="13">
        <v>3</v>
      </c>
      <c r="I3573" s="14">
        <v>4.13</v>
      </c>
      <c r="J3573" s="15">
        <v>230811.57</v>
      </c>
      <c r="K3573" s="13">
        <v>51565.32</v>
      </c>
      <c r="L3573" s="15">
        <v>76115.62</v>
      </c>
      <c r="M3573" s="13" t="s">
        <v>21</v>
      </c>
      <c r="N3573" s="13" t="s">
        <v>22</v>
      </c>
      <c r="O3573" s="13" t="s">
        <v>23</v>
      </c>
      <c r="P3573" s="13">
        <v>3</v>
      </c>
      <c r="Q3573" s="13">
        <v>2025</v>
      </c>
      <c r="R3573" s="15">
        <f>Raw_Data!$G3573*Raw_Data!$H3573</f>
        <v>230811.57</v>
      </c>
      <c r="S3573" s="15">
        <f>Raw_Data!$R3573*Raw_Data!$I3573/100</f>
        <v>9532.5178410000008</v>
      </c>
      <c r="T3573" s="15">
        <f>Raw_Data!$R3573-Raw_Data!$S3573</f>
        <v>221279.05215900001</v>
      </c>
      <c r="U3573" s="17">
        <f>Raw_Data!$L3573/Raw_Data!$J3573</f>
        <v>0.32977384972512425</v>
      </c>
    </row>
    <row r="3574" spans="1:21" x14ac:dyDescent="0.3">
      <c r="A3574" s="9" t="s">
        <v>4352</v>
      </c>
      <c r="B3574" s="8">
        <v>45717</v>
      </c>
      <c r="C3574" s="9" t="s">
        <v>18</v>
      </c>
      <c r="D3574" s="9" t="s">
        <v>293</v>
      </c>
      <c r="E3574" s="9" t="s">
        <v>5790</v>
      </c>
      <c r="F3574" s="9" t="s">
        <v>20</v>
      </c>
      <c r="G3574" s="9">
        <v>53987.03</v>
      </c>
      <c r="H3574" s="9">
        <v>1</v>
      </c>
      <c r="I3574" s="10">
        <v>8.3000000000000007</v>
      </c>
      <c r="J3574" s="11">
        <v>53987.03</v>
      </c>
      <c r="K3574" s="9">
        <v>42032.58</v>
      </c>
      <c r="L3574" s="11">
        <v>11954.45</v>
      </c>
      <c r="M3574" s="9" t="s">
        <v>21</v>
      </c>
      <c r="N3574" s="9" t="s">
        <v>22</v>
      </c>
      <c r="O3574" s="9" t="s">
        <v>29</v>
      </c>
      <c r="P3574" s="9">
        <v>3</v>
      </c>
      <c r="Q3574" s="9">
        <v>2025</v>
      </c>
      <c r="R3574" s="11">
        <f>Raw_Data!$G3574*Raw_Data!$H3574</f>
        <v>53987.03</v>
      </c>
      <c r="S3574" s="11">
        <f>Raw_Data!$R3574*Raw_Data!$I3574/100</f>
        <v>4480.9234900000001</v>
      </c>
      <c r="T3574" s="11">
        <f>Raw_Data!$R3574-Raw_Data!$S3574</f>
        <v>49506.106509999998</v>
      </c>
      <c r="U3574" s="16">
        <f>Raw_Data!$L3574/Raw_Data!$J3574</f>
        <v>0.22143188836281605</v>
      </c>
    </row>
    <row r="3575" spans="1:21" x14ac:dyDescent="0.3">
      <c r="A3575" s="13" t="s">
        <v>4353</v>
      </c>
      <c r="B3575" s="12">
        <v>45717</v>
      </c>
      <c r="C3575" s="13" t="s">
        <v>34</v>
      </c>
      <c r="D3575" s="13" t="s">
        <v>2260</v>
      </c>
      <c r="E3575" s="13" t="s">
        <v>5788</v>
      </c>
      <c r="F3575" s="13" t="s">
        <v>20</v>
      </c>
      <c r="G3575" s="13">
        <v>72082.210000000006</v>
      </c>
      <c r="H3575" s="13">
        <v>4</v>
      </c>
      <c r="I3575" s="14">
        <v>12.46</v>
      </c>
      <c r="J3575" s="15">
        <v>288328.83</v>
      </c>
      <c r="K3575" s="13">
        <v>60991.68</v>
      </c>
      <c r="L3575" s="15">
        <v>44362.09</v>
      </c>
      <c r="M3575" s="13" t="s">
        <v>21</v>
      </c>
      <c r="N3575" s="13" t="s">
        <v>28</v>
      </c>
      <c r="O3575" s="13" t="s">
        <v>29</v>
      </c>
      <c r="P3575" s="13">
        <v>3</v>
      </c>
      <c r="Q3575" s="13">
        <v>2025</v>
      </c>
      <c r="R3575" s="15">
        <f>Raw_Data!$G3575*Raw_Data!$H3575</f>
        <v>288328.84000000003</v>
      </c>
      <c r="S3575" s="15">
        <f>Raw_Data!$R3575*Raw_Data!$I3575/100</f>
        <v>35925.773464000005</v>
      </c>
      <c r="T3575" s="15">
        <f>Raw_Data!$R3575-Raw_Data!$S3575</f>
        <v>252403.06653600003</v>
      </c>
      <c r="U3575" s="17">
        <f>Raw_Data!$L3575/Raw_Data!$J3575</f>
        <v>0.15385936258958216</v>
      </c>
    </row>
    <row r="3576" spans="1:21" x14ac:dyDescent="0.3">
      <c r="A3576" s="9" t="s">
        <v>4354</v>
      </c>
      <c r="B3576" s="8">
        <v>45717</v>
      </c>
      <c r="C3576" s="9" t="s">
        <v>40</v>
      </c>
      <c r="D3576" s="9" t="s">
        <v>1542</v>
      </c>
      <c r="E3576" s="9" t="s">
        <v>5788</v>
      </c>
      <c r="F3576" s="9" t="s">
        <v>55</v>
      </c>
      <c r="G3576" s="9">
        <v>83860.23</v>
      </c>
      <c r="H3576" s="9">
        <v>9</v>
      </c>
      <c r="I3576" s="10">
        <v>9.4499999999999993</v>
      </c>
      <c r="J3576" s="11">
        <v>754742.05</v>
      </c>
      <c r="K3576" s="9">
        <v>59463.3</v>
      </c>
      <c r="L3576" s="11">
        <v>219572.33</v>
      </c>
      <c r="M3576" s="9" t="s">
        <v>21</v>
      </c>
      <c r="N3576" s="9" t="s">
        <v>22</v>
      </c>
      <c r="O3576" s="9" t="s">
        <v>29</v>
      </c>
      <c r="P3576" s="9">
        <v>3</v>
      </c>
      <c r="Q3576" s="9">
        <v>2025</v>
      </c>
      <c r="R3576" s="11">
        <f>Raw_Data!$G3576*Raw_Data!$H3576</f>
        <v>754742.07</v>
      </c>
      <c r="S3576" s="11">
        <f>Raw_Data!$R3576*Raw_Data!$I3576/100</f>
        <v>71323.125614999983</v>
      </c>
      <c r="T3576" s="11">
        <f>Raw_Data!$R3576-Raw_Data!$S3576</f>
        <v>683418.94438499992</v>
      </c>
      <c r="U3576" s="16">
        <f>Raw_Data!$L3576/Raw_Data!$J3576</f>
        <v>0.29092367385651824</v>
      </c>
    </row>
    <row r="3577" spans="1:21" x14ac:dyDescent="0.3">
      <c r="A3577" s="13" t="s">
        <v>4355</v>
      </c>
      <c r="B3577" s="12">
        <v>45718</v>
      </c>
      <c r="C3577" s="13" t="s">
        <v>18</v>
      </c>
      <c r="D3577" s="13" t="s">
        <v>1151</v>
      </c>
      <c r="E3577" s="13" t="s">
        <v>5790</v>
      </c>
      <c r="F3577" s="13" t="s">
        <v>20</v>
      </c>
      <c r="G3577" s="13">
        <v>49109.25</v>
      </c>
      <c r="H3577" s="13">
        <v>7</v>
      </c>
      <c r="I3577" s="14">
        <v>4</v>
      </c>
      <c r="J3577" s="15">
        <v>343764.73</v>
      </c>
      <c r="K3577" s="13">
        <v>38400.379999999997</v>
      </c>
      <c r="L3577" s="15">
        <v>74962.070000000007</v>
      </c>
      <c r="M3577" s="13" t="s">
        <v>21</v>
      </c>
      <c r="N3577" s="13" t="s">
        <v>28</v>
      </c>
      <c r="O3577" s="13" t="s">
        <v>23</v>
      </c>
      <c r="P3577" s="13">
        <v>3</v>
      </c>
      <c r="Q3577" s="13">
        <v>2025</v>
      </c>
      <c r="R3577" s="15">
        <f>Raw_Data!$G3577*Raw_Data!$H3577</f>
        <v>343764.75</v>
      </c>
      <c r="S3577" s="15">
        <f>Raw_Data!$R3577*Raw_Data!$I3577/100</f>
        <v>13750.59</v>
      </c>
      <c r="T3577" s="15">
        <f>Raw_Data!$R3577-Raw_Data!$S3577</f>
        <v>330014.15999999997</v>
      </c>
      <c r="U3577" s="17">
        <f>Raw_Data!$L3577/Raw_Data!$J3577</f>
        <v>0.21806213220303319</v>
      </c>
    </row>
    <row r="3578" spans="1:21" x14ac:dyDescent="0.3">
      <c r="A3578" s="9" t="s">
        <v>4356</v>
      </c>
      <c r="B3578" s="8">
        <v>45718</v>
      </c>
      <c r="C3578" s="9" t="s">
        <v>40</v>
      </c>
      <c r="D3578" s="9" t="s">
        <v>471</v>
      </c>
      <c r="E3578" s="9" t="s">
        <v>5786</v>
      </c>
      <c r="F3578" s="9" t="s">
        <v>20</v>
      </c>
      <c r="G3578" s="9">
        <v>110285.65</v>
      </c>
      <c r="H3578" s="9">
        <v>86</v>
      </c>
      <c r="I3578" s="10">
        <v>4</v>
      </c>
      <c r="J3578" s="11">
        <v>9484566.1899999995</v>
      </c>
      <c r="K3578" s="9">
        <v>93171.6</v>
      </c>
      <c r="L3578" s="11">
        <v>1471808.43</v>
      </c>
      <c r="M3578" s="9" t="s">
        <v>36</v>
      </c>
      <c r="N3578" s="9" t="s">
        <v>22</v>
      </c>
      <c r="O3578" s="9" t="s">
        <v>23</v>
      </c>
      <c r="P3578" s="9">
        <v>3</v>
      </c>
      <c r="Q3578" s="9">
        <v>2025</v>
      </c>
      <c r="R3578" s="11">
        <f>Raw_Data!$G3578*Raw_Data!$H3578</f>
        <v>9484565.9000000004</v>
      </c>
      <c r="S3578" s="11">
        <f>Raw_Data!$R3578*Raw_Data!$I3578/100</f>
        <v>379382.636</v>
      </c>
      <c r="T3578" s="11">
        <f>Raw_Data!$R3578-Raw_Data!$S3578</f>
        <v>9105183.2640000004</v>
      </c>
      <c r="U3578" s="16">
        <f>Raw_Data!$L3578/Raw_Data!$J3578</f>
        <v>0.15517930926053244</v>
      </c>
    </row>
    <row r="3579" spans="1:21" x14ac:dyDescent="0.3">
      <c r="A3579" s="13" t="s">
        <v>4357</v>
      </c>
      <c r="B3579" s="12">
        <v>45718</v>
      </c>
      <c r="C3579" s="13" t="s">
        <v>25</v>
      </c>
      <c r="D3579" s="13" t="s">
        <v>885</v>
      </c>
      <c r="E3579" s="13" t="s">
        <v>5785</v>
      </c>
      <c r="F3579" s="13" t="s">
        <v>32</v>
      </c>
      <c r="G3579" s="13">
        <v>92561.93</v>
      </c>
      <c r="H3579" s="13">
        <v>87</v>
      </c>
      <c r="I3579" s="14">
        <v>2.85</v>
      </c>
      <c r="J3579" s="15">
        <v>8052887.5300000003</v>
      </c>
      <c r="K3579" s="13">
        <v>74219.7</v>
      </c>
      <c r="L3579" s="15">
        <v>1595773.76</v>
      </c>
      <c r="M3579" s="13" t="s">
        <v>36</v>
      </c>
      <c r="N3579" s="13" t="s">
        <v>58</v>
      </c>
      <c r="O3579" s="13" t="s">
        <v>23</v>
      </c>
      <c r="P3579" s="13">
        <v>3</v>
      </c>
      <c r="Q3579" s="13">
        <v>2025</v>
      </c>
      <c r="R3579" s="15">
        <f>Raw_Data!$G3579*Raw_Data!$H3579</f>
        <v>8052887.9099999992</v>
      </c>
      <c r="S3579" s="15">
        <f>Raw_Data!$R3579*Raw_Data!$I3579/100</f>
        <v>229507.30543499999</v>
      </c>
      <c r="T3579" s="15">
        <f>Raw_Data!$R3579-Raw_Data!$S3579</f>
        <v>7823380.6045649992</v>
      </c>
      <c r="U3579" s="17">
        <f>Raw_Data!$L3579/Raw_Data!$J3579</f>
        <v>0.19816168474415535</v>
      </c>
    </row>
    <row r="3580" spans="1:21" x14ac:dyDescent="0.3">
      <c r="A3580" s="9" t="s">
        <v>4358</v>
      </c>
      <c r="B3580" s="8">
        <v>45718</v>
      </c>
      <c r="C3580" s="9" t="s">
        <v>34</v>
      </c>
      <c r="D3580" s="9" t="s">
        <v>194</v>
      </c>
      <c r="E3580" s="9" t="s">
        <v>5787</v>
      </c>
      <c r="F3580" s="9" t="s">
        <v>55</v>
      </c>
      <c r="G3580" s="9">
        <v>46133.93</v>
      </c>
      <c r="H3580" s="9">
        <v>10</v>
      </c>
      <c r="I3580" s="10">
        <v>6.78</v>
      </c>
      <c r="J3580" s="11">
        <v>461339.26</v>
      </c>
      <c r="K3580" s="9">
        <v>31391.93</v>
      </c>
      <c r="L3580" s="11">
        <v>147419.96</v>
      </c>
      <c r="M3580" s="9" t="s">
        <v>21</v>
      </c>
      <c r="N3580" s="9" t="s">
        <v>45</v>
      </c>
      <c r="O3580" s="9" t="s">
        <v>29</v>
      </c>
      <c r="P3580" s="9">
        <v>3</v>
      </c>
      <c r="Q3580" s="9">
        <v>2025</v>
      </c>
      <c r="R3580" s="11">
        <f>Raw_Data!$G3580*Raw_Data!$H3580</f>
        <v>461339.3</v>
      </c>
      <c r="S3580" s="11">
        <f>Raw_Data!$R3580*Raw_Data!$I3580/100</f>
        <v>31278.804539999997</v>
      </c>
      <c r="T3580" s="11">
        <f>Raw_Data!$R3580-Raw_Data!$S3580</f>
        <v>430060.49546000001</v>
      </c>
      <c r="U3580" s="16">
        <f>Raw_Data!$L3580/Raw_Data!$J3580</f>
        <v>0.319547831242457</v>
      </c>
    </row>
    <row r="3581" spans="1:21" x14ac:dyDescent="0.3">
      <c r="A3581" s="13" t="s">
        <v>4359</v>
      </c>
      <c r="B3581" s="12">
        <v>45718</v>
      </c>
      <c r="C3581" s="13" t="s">
        <v>34</v>
      </c>
      <c r="D3581" s="13" t="s">
        <v>1129</v>
      </c>
      <c r="E3581" s="13" t="s">
        <v>5786</v>
      </c>
      <c r="F3581" s="13" t="s">
        <v>32</v>
      </c>
      <c r="G3581" s="13">
        <v>63493.84</v>
      </c>
      <c r="H3581" s="13">
        <v>2</v>
      </c>
      <c r="I3581" s="14">
        <v>0.27</v>
      </c>
      <c r="J3581" s="15">
        <v>126987.69</v>
      </c>
      <c r="K3581" s="13">
        <v>50485.59</v>
      </c>
      <c r="L3581" s="15">
        <v>26016.51</v>
      </c>
      <c r="M3581" s="13" t="s">
        <v>21</v>
      </c>
      <c r="N3581" s="13" t="s">
        <v>22</v>
      </c>
      <c r="O3581" s="13" t="s">
        <v>23</v>
      </c>
      <c r="P3581" s="13">
        <v>3</v>
      </c>
      <c r="Q3581" s="13">
        <v>2025</v>
      </c>
      <c r="R3581" s="15">
        <f>Raw_Data!$G3581*Raw_Data!$H3581</f>
        <v>126987.68</v>
      </c>
      <c r="S3581" s="15">
        <f>Raw_Data!$R3581*Raw_Data!$I3581/100</f>
        <v>342.866736</v>
      </c>
      <c r="T3581" s="15">
        <f>Raw_Data!$R3581-Raw_Data!$S3581</f>
        <v>126644.813264</v>
      </c>
      <c r="U3581" s="17">
        <f>Raw_Data!$L3581/Raw_Data!$J3581</f>
        <v>0.20487426773414019</v>
      </c>
    </row>
    <row r="3582" spans="1:21" x14ac:dyDescent="0.3">
      <c r="A3582" s="9" t="s">
        <v>4360</v>
      </c>
      <c r="B3582" s="8">
        <v>45718</v>
      </c>
      <c r="C3582" s="9" t="s">
        <v>25</v>
      </c>
      <c r="D3582" s="9" t="s">
        <v>1591</v>
      </c>
      <c r="E3582" s="9" t="s">
        <v>5789</v>
      </c>
      <c r="F3582" s="9" t="s">
        <v>20</v>
      </c>
      <c r="G3582" s="9">
        <v>112678.1</v>
      </c>
      <c r="H3582" s="9">
        <v>9</v>
      </c>
      <c r="I3582" s="10">
        <v>1.25</v>
      </c>
      <c r="J3582" s="11">
        <v>1014102.94</v>
      </c>
      <c r="K3582" s="9">
        <v>86082.48</v>
      </c>
      <c r="L3582" s="11">
        <v>239360.63</v>
      </c>
      <c r="M3582" s="9" t="s">
        <v>21</v>
      </c>
      <c r="N3582" s="9" t="s">
        <v>58</v>
      </c>
      <c r="O3582" s="9" t="s">
        <v>23</v>
      </c>
      <c r="P3582" s="9">
        <v>3</v>
      </c>
      <c r="Q3582" s="9">
        <v>2025</v>
      </c>
      <c r="R3582" s="11">
        <f>Raw_Data!$G3582*Raw_Data!$H3582</f>
        <v>1014102.9</v>
      </c>
      <c r="S3582" s="11">
        <f>Raw_Data!$R3582*Raw_Data!$I3582/100</f>
        <v>12676.286249999999</v>
      </c>
      <c r="T3582" s="11">
        <f>Raw_Data!$R3582-Raw_Data!$S3582</f>
        <v>1001426.61375</v>
      </c>
      <c r="U3582" s="16">
        <f>Raw_Data!$L3582/Raw_Data!$J3582</f>
        <v>0.23603188646706813</v>
      </c>
    </row>
    <row r="3583" spans="1:21" x14ac:dyDescent="0.3">
      <c r="A3583" s="13" t="s">
        <v>4361</v>
      </c>
      <c r="B3583" s="12">
        <v>45718</v>
      </c>
      <c r="C3583" s="13" t="s">
        <v>18</v>
      </c>
      <c r="D3583" s="13" t="s">
        <v>2295</v>
      </c>
      <c r="E3583" s="13" t="s">
        <v>5790</v>
      </c>
      <c r="F3583" s="13" t="s">
        <v>32</v>
      </c>
      <c r="G3583" s="13">
        <v>55883.06</v>
      </c>
      <c r="H3583" s="13">
        <v>13</v>
      </c>
      <c r="I3583" s="14">
        <v>2.91</v>
      </c>
      <c r="J3583" s="15">
        <v>726479.74</v>
      </c>
      <c r="K3583" s="13">
        <v>48474.97</v>
      </c>
      <c r="L3583" s="15">
        <v>96305.11</v>
      </c>
      <c r="M3583" s="13" t="s">
        <v>21</v>
      </c>
      <c r="N3583" s="13" t="s">
        <v>58</v>
      </c>
      <c r="O3583" s="13" t="s">
        <v>23</v>
      </c>
      <c r="P3583" s="13">
        <v>3</v>
      </c>
      <c r="Q3583" s="13">
        <v>2025</v>
      </c>
      <c r="R3583" s="15">
        <f>Raw_Data!$G3583*Raw_Data!$H3583</f>
        <v>726479.78</v>
      </c>
      <c r="S3583" s="15">
        <f>Raw_Data!$R3583*Raw_Data!$I3583/100</f>
        <v>21140.561598</v>
      </c>
      <c r="T3583" s="15">
        <f>Raw_Data!$R3583-Raw_Data!$S3583</f>
        <v>705339.21840200003</v>
      </c>
      <c r="U3583" s="17">
        <f>Raw_Data!$L3583/Raw_Data!$J3583</f>
        <v>0.13256406847629365</v>
      </c>
    </row>
    <row r="3584" spans="1:21" x14ac:dyDescent="0.3">
      <c r="A3584" s="9" t="s">
        <v>4362</v>
      </c>
      <c r="B3584" s="8">
        <v>45719</v>
      </c>
      <c r="C3584" s="9" t="s">
        <v>25</v>
      </c>
      <c r="D3584" s="9" t="s">
        <v>377</v>
      </c>
      <c r="E3584" s="9" t="s">
        <v>5785</v>
      </c>
      <c r="F3584" s="9" t="s">
        <v>27</v>
      </c>
      <c r="G3584" s="9">
        <v>99658.91</v>
      </c>
      <c r="H3584" s="9">
        <v>4</v>
      </c>
      <c r="I3584" s="10">
        <v>3.79</v>
      </c>
      <c r="J3584" s="11">
        <v>398635.66</v>
      </c>
      <c r="K3584" s="9">
        <v>74527.649999999994</v>
      </c>
      <c r="L3584" s="11">
        <v>100525.05</v>
      </c>
      <c r="M3584" s="9" t="s">
        <v>21</v>
      </c>
      <c r="N3584" s="9" t="s">
        <v>22</v>
      </c>
      <c r="O3584" s="9" t="s">
        <v>23</v>
      </c>
      <c r="P3584" s="9">
        <v>3</v>
      </c>
      <c r="Q3584" s="9">
        <v>2025</v>
      </c>
      <c r="R3584" s="11">
        <f>Raw_Data!$G3584*Raw_Data!$H3584</f>
        <v>398635.64</v>
      </c>
      <c r="S3584" s="11">
        <f>Raw_Data!$R3584*Raw_Data!$I3584/100</f>
        <v>15108.290756</v>
      </c>
      <c r="T3584" s="11">
        <f>Raw_Data!$R3584-Raw_Data!$S3584</f>
        <v>383527.34924400004</v>
      </c>
      <c r="U3584" s="16">
        <f>Raw_Data!$L3584/Raw_Data!$J3584</f>
        <v>0.25217274841894477</v>
      </c>
    </row>
    <row r="3585" spans="1:21" x14ac:dyDescent="0.3">
      <c r="A3585" s="13" t="s">
        <v>4363</v>
      </c>
      <c r="B3585" s="12">
        <v>45719</v>
      </c>
      <c r="C3585" s="13" t="s">
        <v>18</v>
      </c>
      <c r="D3585" s="13" t="s">
        <v>1919</v>
      </c>
      <c r="E3585" s="13" t="s">
        <v>5785</v>
      </c>
      <c r="F3585" s="13" t="s">
        <v>55</v>
      </c>
      <c r="G3585" s="13">
        <v>76414.850000000006</v>
      </c>
      <c r="H3585" s="13">
        <v>4</v>
      </c>
      <c r="I3585" s="14">
        <v>5.34</v>
      </c>
      <c r="J3585" s="15">
        <v>305659.40000000002</v>
      </c>
      <c r="K3585" s="13">
        <v>57230.19</v>
      </c>
      <c r="L3585" s="15">
        <v>76738.64</v>
      </c>
      <c r="M3585" s="13" t="s">
        <v>21</v>
      </c>
      <c r="N3585" s="13" t="s">
        <v>22</v>
      </c>
      <c r="O3585" s="13" t="s">
        <v>23</v>
      </c>
      <c r="P3585" s="13">
        <v>3</v>
      </c>
      <c r="Q3585" s="13">
        <v>2025</v>
      </c>
      <c r="R3585" s="15">
        <f>Raw_Data!$G3585*Raw_Data!$H3585</f>
        <v>305659.40000000002</v>
      </c>
      <c r="S3585" s="15">
        <f>Raw_Data!$R3585*Raw_Data!$I3585/100</f>
        <v>16322.211960000001</v>
      </c>
      <c r="T3585" s="15">
        <f>Raw_Data!$R3585-Raw_Data!$S3585</f>
        <v>289337.18804000004</v>
      </c>
      <c r="U3585" s="17">
        <f>Raw_Data!$L3585/Raw_Data!$J3585</f>
        <v>0.25105931635015966</v>
      </c>
    </row>
    <row r="3586" spans="1:21" x14ac:dyDescent="0.3">
      <c r="A3586" s="9" t="s">
        <v>4364</v>
      </c>
      <c r="B3586" s="8">
        <v>45719</v>
      </c>
      <c r="C3586" s="9" t="s">
        <v>47</v>
      </c>
      <c r="D3586" s="9" t="s">
        <v>2180</v>
      </c>
      <c r="E3586" s="9" t="s">
        <v>5786</v>
      </c>
      <c r="F3586" s="9" t="s">
        <v>27</v>
      </c>
      <c r="G3586" s="9">
        <v>62953.48</v>
      </c>
      <c r="H3586" s="9">
        <v>1</v>
      </c>
      <c r="I3586" s="10">
        <v>4</v>
      </c>
      <c r="J3586" s="11">
        <v>62953.48</v>
      </c>
      <c r="K3586" s="9">
        <v>47335.519999999997</v>
      </c>
      <c r="L3586" s="11">
        <v>15617.96</v>
      </c>
      <c r="M3586" s="9" t="s">
        <v>21</v>
      </c>
      <c r="N3586" s="9" t="s">
        <v>22</v>
      </c>
      <c r="O3586" s="9" t="s">
        <v>23</v>
      </c>
      <c r="P3586" s="9">
        <v>3</v>
      </c>
      <c r="Q3586" s="9">
        <v>2025</v>
      </c>
      <c r="R3586" s="11">
        <f>Raw_Data!$G3586*Raw_Data!$H3586</f>
        <v>62953.48</v>
      </c>
      <c r="S3586" s="11">
        <f>Raw_Data!$R3586*Raw_Data!$I3586/100</f>
        <v>2518.1392000000001</v>
      </c>
      <c r="T3586" s="11">
        <f>Raw_Data!$R3586-Raw_Data!$S3586</f>
        <v>60435.340800000005</v>
      </c>
      <c r="U3586" s="16">
        <f>Raw_Data!$L3586/Raw_Data!$J3586</f>
        <v>0.24808731780991294</v>
      </c>
    </row>
    <row r="3587" spans="1:21" x14ac:dyDescent="0.3">
      <c r="A3587" s="13" t="s">
        <v>4365</v>
      </c>
      <c r="B3587" s="12">
        <v>45719</v>
      </c>
      <c r="C3587" s="13" t="s">
        <v>34</v>
      </c>
      <c r="D3587" s="13" t="s">
        <v>113</v>
      </c>
      <c r="E3587" s="13" t="s">
        <v>5788</v>
      </c>
      <c r="F3587" s="13" t="s">
        <v>42</v>
      </c>
      <c r="G3587" s="13">
        <v>65023.61</v>
      </c>
      <c r="H3587" s="13">
        <v>5</v>
      </c>
      <c r="I3587" s="14">
        <v>9.07</v>
      </c>
      <c r="J3587" s="15">
        <v>325118.03999999998</v>
      </c>
      <c r="K3587" s="13">
        <v>44599.09</v>
      </c>
      <c r="L3587" s="15">
        <v>102122.6</v>
      </c>
      <c r="M3587" s="13" t="s">
        <v>21</v>
      </c>
      <c r="N3587" s="13" t="s">
        <v>22</v>
      </c>
      <c r="O3587" s="13" t="s">
        <v>29</v>
      </c>
      <c r="P3587" s="13">
        <v>3</v>
      </c>
      <c r="Q3587" s="13">
        <v>2025</v>
      </c>
      <c r="R3587" s="15">
        <f>Raw_Data!$G3587*Raw_Data!$H3587</f>
        <v>325118.05</v>
      </c>
      <c r="S3587" s="15">
        <f>Raw_Data!$R3587*Raw_Data!$I3587/100</f>
        <v>29488.207135000001</v>
      </c>
      <c r="T3587" s="15">
        <f>Raw_Data!$R3587-Raw_Data!$S3587</f>
        <v>295629.84286500001</v>
      </c>
      <c r="U3587" s="17">
        <f>Raw_Data!$L3587/Raw_Data!$J3587</f>
        <v>0.31410930011758192</v>
      </c>
    </row>
    <row r="3588" spans="1:21" x14ac:dyDescent="0.3">
      <c r="A3588" s="9" t="s">
        <v>4366</v>
      </c>
      <c r="B3588" s="8">
        <v>45719</v>
      </c>
      <c r="C3588" s="9" t="s">
        <v>47</v>
      </c>
      <c r="D3588" s="9" t="s">
        <v>1653</v>
      </c>
      <c r="E3588" s="9" t="s">
        <v>5788</v>
      </c>
      <c r="F3588" s="9" t="s">
        <v>55</v>
      </c>
      <c r="G3588" s="9">
        <v>49052.07</v>
      </c>
      <c r="H3588" s="9">
        <v>5</v>
      </c>
      <c r="I3588" s="10">
        <v>15.78</v>
      </c>
      <c r="J3588" s="11">
        <v>245260.36</v>
      </c>
      <c r="K3588" s="9">
        <v>35643.339999999997</v>
      </c>
      <c r="L3588" s="11">
        <v>67043.66</v>
      </c>
      <c r="M3588" s="9" t="s">
        <v>21</v>
      </c>
      <c r="N3588" s="9" t="s">
        <v>22</v>
      </c>
      <c r="O3588" s="9" t="s">
        <v>29</v>
      </c>
      <c r="P3588" s="9">
        <v>3</v>
      </c>
      <c r="Q3588" s="9">
        <v>2025</v>
      </c>
      <c r="R3588" s="11">
        <f>Raw_Data!$G3588*Raw_Data!$H3588</f>
        <v>245260.35</v>
      </c>
      <c r="S3588" s="11">
        <f>Raw_Data!$R3588*Raw_Data!$I3588/100</f>
        <v>38702.083229999997</v>
      </c>
      <c r="T3588" s="11">
        <f>Raw_Data!$R3588-Raw_Data!$S3588</f>
        <v>206558.26677000002</v>
      </c>
      <c r="U3588" s="16">
        <f>Raw_Data!$L3588/Raw_Data!$J3588</f>
        <v>0.27335709692344906</v>
      </c>
    </row>
    <row r="3589" spans="1:21" x14ac:dyDescent="0.3">
      <c r="A3589" s="13" t="s">
        <v>4367</v>
      </c>
      <c r="B3589" s="12">
        <v>45719</v>
      </c>
      <c r="C3589" s="13" t="s">
        <v>34</v>
      </c>
      <c r="D3589" s="13" t="s">
        <v>1701</v>
      </c>
      <c r="E3589" s="13" t="s">
        <v>5789</v>
      </c>
      <c r="F3589" s="13" t="s">
        <v>55</v>
      </c>
      <c r="G3589" s="13">
        <v>68614.649999999994</v>
      </c>
      <c r="H3589" s="13">
        <v>7</v>
      </c>
      <c r="I3589" s="14">
        <v>3.22</v>
      </c>
      <c r="J3589" s="15">
        <v>480302.52</v>
      </c>
      <c r="K3589" s="13">
        <v>47928.12</v>
      </c>
      <c r="L3589" s="15">
        <v>144805.67000000001</v>
      </c>
      <c r="M3589" s="13" t="s">
        <v>21</v>
      </c>
      <c r="N3589" s="13" t="s">
        <v>28</v>
      </c>
      <c r="O3589" s="13" t="s">
        <v>23</v>
      </c>
      <c r="P3589" s="13">
        <v>3</v>
      </c>
      <c r="Q3589" s="13">
        <v>2025</v>
      </c>
      <c r="R3589" s="15">
        <f>Raw_Data!$G3589*Raw_Data!$H3589</f>
        <v>480302.54999999993</v>
      </c>
      <c r="S3589" s="15">
        <f>Raw_Data!$R3589*Raw_Data!$I3589/100</f>
        <v>15465.742109999999</v>
      </c>
      <c r="T3589" s="15">
        <f>Raw_Data!$R3589-Raw_Data!$S3589</f>
        <v>464836.80788999994</v>
      </c>
      <c r="U3589" s="17">
        <f>Raw_Data!$L3589/Raw_Data!$J3589</f>
        <v>0.30148846606093177</v>
      </c>
    </row>
    <row r="3590" spans="1:21" x14ac:dyDescent="0.3">
      <c r="A3590" s="9" t="s">
        <v>4368</v>
      </c>
      <c r="B3590" s="8">
        <v>45719</v>
      </c>
      <c r="C3590" s="9" t="s">
        <v>18</v>
      </c>
      <c r="D3590" s="9" t="s">
        <v>524</v>
      </c>
      <c r="E3590" s="9" t="s">
        <v>5786</v>
      </c>
      <c r="F3590" s="9" t="s">
        <v>32</v>
      </c>
      <c r="G3590" s="9">
        <v>72696.27</v>
      </c>
      <c r="H3590" s="9">
        <v>2</v>
      </c>
      <c r="I3590" s="10">
        <v>3.51</v>
      </c>
      <c r="J3590" s="11">
        <v>145392.53</v>
      </c>
      <c r="K3590" s="9">
        <v>63651.55</v>
      </c>
      <c r="L3590" s="11">
        <v>18089.439999999999</v>
      </c>
      <c r="M3590" s="9" t="s">
        <v>21</v>
      </c>
      <c r="N3590" s="9" t="s">
        <v>22</v>
      </c>
      <c r="O3590" s="9" t="s">
        <v>23</v>
      </c>
      <c r="P3590" s="9">
        <v>3</v>
      </c>
      <c r="Q3590" s="9">
        <v>2025</v>
      </c>
      <c r="R3590" s="11">
        <f>Raw_Data!$G3590*Raw_Data!$H3590</f>
        <v>145392.54</v>
      </c>
      <c r="S3590" s="11">
        <f>Raw_Data!$R3590*Raw_Data!$I3590/100</f>
        <v>5103.2781540000005</v>
      </c>
      <c r="T3590" s="11">
        <f>Raw_Data!$R3590-Raw_Data!$S3590</f>
        <v>140289.26184600001</v>
      </c>
      <c r="U3590" s="16">
        <f>Raw_Data!$L3590/Raw_Data!$J3590</f>
        <v>0.1244179463690466</v>
      </c>
    </row>
    <row r="3591" spans="1:21" x14ac:dyDescent="0.3">
      <c r="A3591" s="13" t="s">
        <v>4369</v>
      </c>
      <c r="B3591" s="12">
        <v>45720</v>
      </c>
      <c r="C3591" s="13" t="s">
        <v>40</v>
      </c>
      <c r="D3591" s="13" t="s">
        <v>425</v>
      </c>
      <c r="E3591" s="13" t="s">
        <v>5785</v>
      </c>
      <c r="F3591" s="13" t="s">
        <v>20</v>
      </c>
      <c r="G3591" s="13">
        <v>91486.13</v>
      </c>
      <c r="H3591" s="13">
        <v>5</v>
      </c>
      <c r="I3591" s="14">
        <v>1.69</v>
      </c>
      <c r="J3591" s="15">
        <v>457430.64</v>
      </c>
      <c r="K3591" s="13">
        <v>73461.61</v>
      </c>
      <c r="L3591" s="15">
        <v>90122.59</v>
      </c>
      <c r="M3591" s="13" t="s">
        <v>21</v>
      </c>
      <c r="N3591" s="13" t="s">
        <v>58</v>
      </c>
      <c r="O3591" s="13" t="s">
        <v>23</v>
      </c>
      <c r="P3591" s="13">
        <v>3</v>
      </c>
      <c r="Q3591" s="13">
        <v>2025</v>
      </c>
      <c r="R3591" s="15">
        <f>Raw_Data!$G3591*Raw_Data!$H3591</f>
        <v>457430.65</v>
      </c>
      <c r="S3591" s="15">
        <f>Raw_Data!$R3591*Raw_Data!$I3591/100</f>
        <v>7730.5779849999999</v>
      </c>
      <c r="T3591" s="15">
        <f>Raw_Data!$R3591-Raw_Data!$S3591</f>
        <v>449700.07201500004</v>
      </c>
      <c r="U3591" s="17">
        <f>Raw_Data!$L3591/Raw_Data!$J3591</f>
        <v>0.19701913715268393</v>
      </c>
    </row>
    <row r="3592" spans="1:21" x14ac:dyDescent="0.3">
      <c r="A3592" s="9" t="s">
        <v>4370</v>
      </c>
      <c r="B3592" s="8">
        <v>45720</v>
      </c>
      <c r="C3592" s="9" t="s">
        <v>34</v>
      </c>
      <c r="D3592" s="9" t="s">
        <v>614</v>
      </c>
      <c r="E3592" s="9" t="s">
        <v>5787</v>
      </c>
      <c r="F3592" s="9" t="s">
        <v>20</v>
      </c>
      <c r="G3592" s="9">
        <v>76405.119999999995</v>
      </c>
      <c r="H3592" s="9">
        <v>7</v>
      </c>
      <c r="I3592" s="10">
        <v>1.4</v>
      </c>
      <c r="J3592" s="11">
        <v>534835.85</v>
      </c>
      <c r="K3592" s="9">
        <v>58244.6</v>
      </c>
      <c r="L3592" s="11">
        <v>127123.62</v>
      </c>
      <c r="M3592" s="9" t="s">
        <v>21</v>
      </c>
      <c r="N3592" s="9" t="s">
        <v>28</v>
      </c>
      <c r="O3592" s="9" t="s">
        <v>23</v>
      </c>
      <c r="P3592" s="9">
        <v>3</v>
      </c>
      <c r="Q3592" s="9">
        <v>2025</v>
      </c>
      <c r="R3592" s="11">
        <f>Raw_Data!$G3592*Raw_Data!$H3592</f>
        <v>534835.84</v>
      </c>
      <c r="S3592" s="11">
        <f>Raw_Data!$R3592*Raw_Data!$I3592/100</f>
        <v>7487.701759999999</v>
      </c>
      <c r="T3592" s="11">
        <f>Raw_Data!$R3592-Raw_Data!$S3592</f>
        <v>527348.13824</v>
      </c>
      <c r="U3592" s="16">
        <f>Raw_Data!$L3592/Raw_Data!$J3592</f>
        <v>0.23768717074594009</v>
      </c>
    </row>
    <row r="3593" spans="1:21" x14ac:dyDescent="0.3">
      <c r="A3593" s="13" t="s">
        <v>4371</v>
      </c>
      <c r="B3593" s="12">
        <v>45721</v>
      </c>
      <c r="C3593" s="13" t="s">
        <v>25</v>
      </c>
      <c r="D3593" s="13" t="s">
        <v>222</v>
      </c>
      <c r="E3593" s="13" t="s">
        <v>5788</v>
      </c>
      <c r="F3593" s="13" t="s">
        <v>32</v>
      </c>
      <c r="G3593" s="13">
        <v>103658.48</v>
      </c>
      <c r="H3593" s="13">
        <v>13</v>
      </c>
      <c r="I3593" s="14">
        <v>3.1</v>
      </c>
      <c r="J3593" s="15">
        <v>1347560.19</v>
      </c>
      <c r="K3593" s="13">
        <v>89292.62</v>
      </c>
      <c r="L3593" s="15">
        <v>186756.13</v>
      </c>
      <c r="M3593" s="13" t="s">
        <v>21</v>
      </c>
      <c r="N3593" s="13" t="s">
        <v>22</v>
      </c>
      <c r="O3593" s="13" t="s">
        <v>23</v>
      </c>
      <c r="P3593" s="13">
        <v>3</v>
      </c>
      <c r="Q3593" s="13">
        <v>2025</v>
      </c>
      <c r="R3593" s="15">
        <f>Raw_Data!$G3593*Raw_Data!$H3593</f>
        <v>1347560.24</v>
      </c>
      <c r="S3593" s="15">
        <f>Raw_Data!$R3593*Raw_Data!$I3593/100</f>
        <v>41774.367440000002</v>
      </c>
      <c r="T3593" s="15">
        <f>Raw_Data!$R3593-Raw_Data!$S3593</f>
        <v>1305785.87256</v>
      </c>
      <c r="U3593" s="17">
        <f>Raw_Data!$L3593/Raw_Data!$J3593</f>
        <v>0.13858834016163687</v>
      </c>
    </row>
    <row r="3594" spans="1:21" x14ac:dyDescent="0.3">
      <c r="A3594" s="9" t="s">
        <v>4372</v>
      </c>
      <c r="B3594" s="8">
        <v>45721</v>
      </c>
      <c r="C3594" s="9" t="s">
        <v>25</v>
      </c>
      <c r="D3594" s="9" t="s">
        <v>914</v>
      </c>
      <c r="E3594" s="9" t="s">
        <v>5785</v>
      </c>
      <c r="F3594" s="9" t="s">
        <v>32</v>
      </c>
      <c r="G3594" s="9">
        <v>99064.14</v>
      </c>
      <c r="H3594" s="9">
        <v>2</v>
      </c>
      <c r="I3594" s="10">
        <v>5.75</v>
      </c>
      <c r="J3594" s="11">
        <v>198128.28</v>
      </c>
      <c r="K3594" s="9">
        <v>81491.08</v>
      </c>
      <c r="L3594" s="11">
        <v>35146.129999999997</v>
      </c>
      <c r="M3594" s="9" t="s">
        <v>21</v>
      </c>
      <c r="N3594" s="9" t="s">
        <v>28</v>
      </c>
      <c r="O3594" s="9" t="s">
        <v>23</v>
      </c>
      <c r="P3594" s="9">
        <v>3</v>
      </c>
      <c r="Q3594" s="9">
        <v>2025</v>
      </c>
      <c r="R3594" s="11">
        <f>Raw_Data!$G3594*Raw_Data!$H3594</f>
        <v>198128.28</v>
      </c>
      <c r="S3594" s="11">
        <f>Raw_Data!$R3594*Raw_Data!$I3594/100</f>
        <v>11392.376100000001</v>
      </c>
      <c r="T3594" s="11">
        <f>Raw_Data!$R3594-Raw_Data!$S3594</f>
        <v>186735.9039</v>
      </c>
      <c r="U3594" s="16">
        <f>Raw_Data!$L3594/Raw_Data!$J3594</f>
        <v>0.17739077934760247</v>
      </c>
    </row>
    <row r="3595" spans="1:21" x14ac:dyDescent="0.3">
      <c r="A3595" s="13" t="s">
        <v>4373</v>
      </c>
      <c r="B3595" s="12">
        <v>45721</v>
      </c>
      <c r="C3595" s="13" t="s">
        <v>25</v>
      </c>
      <c r="D3595" s="13" t="s">
        <v>2865</v>
      </c>
      <c r="E3595" s="13" t="s">
        <v>5785</v>
      </c>
      <c r="F3595" s="13" t="s">
        <v>20</v>
      </c>
      <c r="G3595" s="13">
        <v>127107.66</v>
      </c>
      <c r="H3595" s="13">
        <v>3</v>
      </c>
      <c r="I3595" s="14">
        <v>0.48</v>
      </c>
      <c r="J3595" s="15">
        <v>381322.98</v>
      </c>
      <c r="K3595" s="13">
        <v>102938.36</v>
      </c>
      <c r="L3595" s="15">
        <v>72507.88</v>
      </c>
      <c r="M3595" s="13" t="s">
        <v>21</v>
      </c>
      <c r="N3595" s="13" t="s">
        <v>45</v>
      </c>
      <c r="O3595" s="13" t="s">
        <v>23</v>
      </c>
      <c r="P3595" s="13">
        <v>3</v>
      </c>
      <c r="Q3595" s="13">
        <v>2025</v>
      </c>
      <c r="R3595" s="15">
        <f>Raw_Data!$G3595*Raw_Data!$H3595</f>
        <v>381322.98</v>
      </c>
      <c r="S3595" s="15">
        <f>Raw_Data!$R3595*Raw_Data!$I3595/100</f>
        <v>1830.3503039999998</v>
      </c>
      <c r="T3595" s="15">
        <f>Raw_Data!$R3595-Raw_Data!$S3595</f>
        <v>379492.62969599996</v>
      </c>
      <c r="U3595" s="17">
        <f>Raw_Data!$L3595/Raw_Data!$J3595</f>
        <v>0.19014820454828085</v>
      </c>
    </row>
    <row r="3596" spans="1:21" x14ac:dyDescent="0.3">
      <c r="A3596" s="9" t="s">
        <v>4374</v>
      </c>
      <c r="B3596" s="8">
        <v>45721</v>
      </c>
      <c r="C3596" s="9" t="s">
        <v>18</v>
      </c>
      <c r="D3596" s="9" t="s">
        <v>581</v>
      </c>
      <c r="E3596" s="9" t="s">
        <v>5789</v>
      </c>
      <c r="F3596" s="9" t="s">
        <v>20</v>
      </c>
      <c r="G3596" s="9">
        <v>65750.63</v>
      </c>
      <c r="H3596" s="9">
        <v>1</v>
      </c>
      <c r="I3596" s="10">
        <v>2.14</v>
      </c>
      <c r="J3596" s="11">
        <v>65750.63</v>
      </c>
      <c r="K3596" s="9">
        <v>54770.77</v>
      </c>
      <c r="L3596" s="11">
        <v>10979.86</v>
      </c>
      <c r="M3596" s="9" t="s">
        <v>21</v>
      </c>
      <c r="N3596" s="9" t="s">
        <v>22</v>
      </c>
      <c r="O3596" s="9" t="s">
        <v>23</v>
      </c>
      <c r="P3596" s="9">
        <v>3</v>
      </c>
      <c r="Q3596" s="9">
        <v>2025</v>
      </c>
      <c r="R3596" s="11">
        <f>Raw_Data!$G3596*Raw_Data!$H3596</f>
        <v>65750.63</v>
      </c>
      <c r="S3596" s="11">
        <f>Raw_Data!$R3596*Raw_Data!$I3596/100</f>
        <v>1407.063482</v>
      </c>
      <c r="T3596" s="11">
        <f>Raw_Data!$R3596-Raw_Data!$S3596</f>
        <v>64343.566518000007</v>
      </c>
      <c r="U3596" s="16">
        <f>Raw_Data!$L3596/Raw_Data!$J3596</f>
        <v>0.16699246836113965</v>
      </c>
    </row>
    <row r="3597" spans="1:21" x14ac:dyDescent="0.3">
      <c r="A3597" s="13" t="s">
        <v>4375</v>
      </c>
      <c r="B3597" s="12">
        <v>45721</v>
      </c>
      <c r="C3597" s="13" t="s">
        <v>25</v>
      </c>
      <c r="D3597" s="13" t="s">
        <v>1121</v>
      </c>
      <c r="E3597" s="13" t="s">
        <v>5788</v>
      </c>
      <c r="F3597" s="13" t="s">
        <v>20</v>
      </c>
      <c r="G3597" s="13">
        <v>103469.59</v>
      </c>
      <c r="H3597" s="13">
        <v>8</v>
      </c>
      <c r="I3597" s="14">
        <v>4</v>
      </c>
      <c r="J3597" s="15">
        <v>827756.71</v>
      </c>
      <c r="K3597" s="13">
        <v>82130.820000000007</v>
      </c>
      <c r="L3597" s="15">
        <v>170710.16</v>
      </c>
      <c r="M3597" s="13" t="s">
        <v>21</v>
      </c>
      <c r="N3597" s="13" t="s">
        <v>28</v>
      </c>
      <c r="O3597" s="13" t="s">
        <v>23</v>
      </c>
      <c r="P3597" s="13">
        <v>3</v>
      </c>
      <c r="Q3597" s="13">
        <v>2025</v>
      </c>
      <c r="R3597" s="15">
        <f>Raw_Data!$G3597*Raw_Data!$H3597</f>
        <v>827756.72</v>
      </c>
      <c r="S3597" s="15">
        <f>Raw_Data!$R3597*Raw_Data!$I3597/100</f>
        <v>33110.268799999998</v>
      </c>
      <c r="T3597" s="15">
        <f>Raw_Data!$R3597-Raw_Data!$S3597</f>
        <v>794646.45120000001</v>
      </c>
      <c r="U3597" s="17">
        <f>Raw_Data!$L3597/Raw_Data!$J3597</f>
        <v>0.20623228774551403</v>
      </c>
    </row>
    <row r="3598" spans="1:21" x14ac:dyDescent="0.3">
      <c r="A3598" s="9" t="s">
        <v>4376</v>
      </c>
      <c r="B3598" s="8">
        <v>45722</v>
      </c>
      <c r="C3598" s="9" t="s">
        <v>18</v>
      </c>
      <c r="D3598" s="9" t="s">
        <v>739</v>
      </c>
      <c r="E3598" s="9" t="s">
        <v>5785</v>
      </c>
      <c r="F3598" s="9" t="s">
        <v>20</v>
      </c>
      <c r="G3598" s="9">
        <v>55974.67</v>
      </c>
      <c r="H3598" s="9">
        <v>4</v>
      </c>
      <c r="I3598" s="10">
        <v>0.78</v>
      </c>
      <c r="J3598" s="11">
        <v>223898.69</v>
      </c>
      <c r="K3598" s="9">
        <v>44115.67</v>
      </c>
      <c r="L3598" s="11">
        <v>47435.99</v>
      </c>
      <c r="M3598" s="9" t="s">
        <v>21</v>
      </c>
      <c r="N3598" s="9" t="s">
        <v>28</v>
      </c>
      <c r="O3598" s="9" t="s">
        <v>23</v>
      </c>
      <c r="P3598" s="9">
        <v>3</v>
      </c>
      <c r="Q3598" s="9">
        <v>2025</v>
      </c>
      <c r="R3598" s="11">
        <f>Raw_Data!$G3598*Raw_Data!$H3598</f>
        <v>223898.68</v>
      </c>
      <c r="S3598" s="11">
        <f>Raw_Data!$R3598*Raw_Data!$I3598/100</f>
        <v>1746.4097039999999</v>
      </c>
      <c r="T3598" s="11">
        <f>Raw_Data!$R3598-Raw_Data!$S3598</f>
        <v>222152.270296</v>
      </c>
      <c r="U3598" s="16">
        <f>Raw_Data!$L3598/Raw_Data!$J3598</f>
        <v>0.21186363350317056</v>
      </c>
    </row>
    <row r="3599" spans="1:21" x14ac:dyDescent="0.3">
      <c r="A3599" s="13" t="s">
        <v>4377</v>
      </c>
      <c r="B3599" s="12">
        <v>45722</v>
      </c>
      <c r="C3599" s="13" t="s">
        <v>40</v>
      </c>
      <c r="D3599" s="13" t="s">
        <v>41</v>
      </c>
      <c r="E3599" s="13" t="s">
        <v>5785</v>
      </c>
      <c r="F3599" s="13" t="s">
        <v>55</v>
      </c>
      <c r="G3599" s="13">
        <v>116626.91</v>
      </c>
      <c r="H3599" s="13">
        <v>7</v>
      </c>
      <c r="I3599" s="14">
        <v>0.96</v>
      </c>
      <c r="J3599" s="15">
        <v>816388.4</v>
      </c>
      <c r="K3599" s="13">
        <v>86870.11</v>
      </c>
      <c r="L3599" s="15">
        <v>208297.65</v>
      </c>
      <c r="M3599" s="13" t="s">
        <v>21</v>
      </c>
      <c r="N3599" s="13" t="s">
        <v>28</v>
      </c>
      <c r="O3599" s="13" t="s">
        <v>23</v>
      </c>
      <c r="P3599" s="13">
        <v>3</v>
      </c>
      <c r="Q3599" s="13">
        <v>2025</v>
      </c>
      <c r="R3599" s="15">
        <f>Raw_Data!$G3599*Raw_Data!$H3599</f>
        <v>816388.37</v>
      </c>
      <c r="S3599" s="15">
        <f>Raw_Data!$R3599*Raw_Data!$I3599/100</f>
        <v>7837.3283519999995</v>
      </c>
      <c r="T3599" s="15">
        <f>Raw_Data!$R3599-Raw_Data!$S3599</f>
        <v>808551.04164800001</v>
      </c>
      <c r="U3599" s="17">
        <f>Raw_Data!$L3599/Raw_Data!$J3599</f>
        <v>0.25514528378894163</v>
      </c>
    </row>
    <row r="3600" spans="1:21" x14ac:dyDescent="0.3">
      <c r="A3600" s="9" t="s">
        <v>4378</v>
      </c>
      <c r="B3600" s="8">
        <v>45722</v>
      </c>
      <c r="C3600" s="9" t="s">
        <v>40</v>
      </c>
      <c r="D3600" s="9" t="s">
        <v>455</v>
      </c>
      <c r="E3600" s="9" t="s">
        <v>5787</v>
      </c>
      <c r="F3600" s="9" t="s">
        <v>42</v>
      </c>
      <c r="G3600" s="9">
        <v>87069.03</v>
      </c>
      <c r="H3600" s="9">
        <v>11</v>
      </c>
      <c r="I3600" s="10">
        <v>0.89</v>
      </c>
      <c r="J3600" s="11">
        <v>957759.37</v>
      </c>
      <c r="K3600" s="9">
        <v>63406.84</v>
      </c>
      <c r="L3600" s="11">
        <v>260284.13</v>
      </c>
      <c r="M3600" s="9" t="s">
        <v>21</v>
      </c>
      <c r="N3600" s="9" t="s">
        <v>22</v>
      </c>
      <c r="O3600" s="9" t="s">
        <v>23</v>
      </c>
      <c r="P3600" s="9">
        <v>3</v>
      </c>
      <c r="Q3600" s="9">
        <v>2025</v>
      </c>
      <c r="R3600" s="11">
        <f>Raw_Data!$G3600*Raw_Data!$H3600</f>
        <v>957759.33</v>
      </c>
      <c r="S3600" s="11">
        <f>Raw_Data!$R3600*Raw_Data!$I3600/100</f>
        <v>8524.0580369999989</v>
      </c>
      <c r="T3600" s="11">
        <f>Raw_Data!$R3600-Raw_Data!$S3600</f>
        <v>949235.27196299995</v>
      </c>
      <c r="U3600" s="16">
        <f>Raw_Data!$L3600/Raw_Data!$J3600</f>
        <v>0.27176359548432294</v>
      </c>
    </row>
    <row r="3601" spans="1:21" x14ac:dyDescent="0.3">
      <c r="A3601" s="13" t="s">
        <v>4379</v>
      </c>
      <c r="B3601" s="12">
        <v>45722</v>
      </c>
      <c r="C3601" s="13" t="s">
        <v>34</v>
      </c>
      <c r="D3601" s="13" t="s">
        <v>111</v>
      </c>
      <c r="E3601" s="13" t="s">
        <v>5785</v>
      </c>
      <c r="F3601" s="13" t="s">
        <v>42</v>
      </c>
      <c r="G3601" s="13">
        <v>68918.899999999994</v>
      </c>
      <c r="H3601" s="13">
        <v>81</v>
      </c>
      <c r="I3601" s="14">
        <v>5.0999999999999996</v>
      </c>
      <c r="J3601" s="15">
        <v>5582430.8399999999</v>
      </c>
      <c r="K3601" s="13">
        <v>50548.44</v>
      </c>
      <c r="L3601" s="15">
        <v>1488007.48</v>
      </c>
      <c r="M3601" s="13" t="s">
        <v>36</v>
      </c>
      <c r="N3601" s="13" t="s">
        <v>22</v>
      </c>
      <c r="O3601" s="13" t="s">
        <v>23</v>
      </c>
      <c r="P3601" s="13">
        <v>3</v>
      </c>
      <c r="Q3601" s="13">
        <v>2025</v>
      </c>
      <c r="R3601" s="15">
        <f>Raw_Data!$G3601*Raw_Data!$H3601</f>
        <v>5582430.8999999994</v>
      </c>
      <c r="S3601" s="15">
        <f>Raw_Data!$R3601*Raw_Data!$I3601/100</f>
        <v>284703.97589999996</v>
      </c>
      <c r="T3601" s="15">
        <f>Raw_Data!$R3601-Raw_Data!$S3601</f>
        <v>5297726.9240999995</v>
      </c>
      <c r="U3601" s="17">
        <f>Raw_Data!$L3601/Raw_Data!$J3601</f>
        <v>0.26655188799437057</v>
      </c>
    </row>
    <row r="3602" spans="1:21" x14ac:dyDescent="0.3">
      <c r="A3602" s="9" t="s">
        <v>4380</v>
      </c>
      <c r="B3602" s="8">
        <v>45722</v>
      </c>
      <c r="C3602" s="9" t="s">
        <v>34</v>
      </c>
      <c r="D3602" s="9" t="s">
        <v>1368</v>
      </c>
      <c r="E3602" s="9" t="s">
        <v>5786</v>
      </c>
      <c r="F3602" s="9" t="s">
        <v>20</v>
      </c>
      <c r="G3602" s="9">
        <v>51512.54</v>
      </c>
      <c r="H3602" s="9">
        <v>1</v>
      </c>
      <c r="I3602" s="10">
        <v>14.84</v>
      </c>
      <c r="J3602" s="11">
        <v>51512.54</v>
      </c>
      <c r="K3602" s="9">
        <v>40047.94</v>
      </c>
      <c r="L3602" s="11">
        <v>11464.61</v>
      </c>
      <c r="M3602" s="9" t="s">
        <v>21</v>
      </c>
      <c r="N3602" s="9" t="s">
        <v>58</v>
      </c>
      <c r="O3602" s="9" t="s">
        <v>29</v>
      </c>
      <c r="P3602" s="9">
        <v>3</v>
      </c>
      <c r="Q3602" s="9">
        <v>2025</v>
      </c>
      <c r="R3602" s="11">
        <f>Raw_Data!$G3602*Raw_Data!$H3602</f>
        <v>51512.54</v>
      </c>
      <c r="S3602" s="11">
        <f>Raw_Data!$R3602*Raw_Data!$I3602/100</f>
        <v>7644.4609360000004</v>
      </c>
      <c r="T3602" s="11">
        <f>Raw_Data!$R3602-Raw_Data!$S3602</f>
        <v>43868.079063999998</v>
      </c>
      <c r="U3602" s="16">
        <f>Raw_Data!$L3602/Raw_Data!$J3602</f>
        <v>0.22255959422695912</v>
      </c>
    </row>
    <row r="3603" spans="1:21" x14ac:dyDescent="0.3">
      <c r="A3603" s="13" t="s">
        <v>4381</v>
      </c>
      <c r="B3603" s="12">
        <v>45722</v>
      </c>
      <c r="C3603" s="13" t="s">
        <v>34</v>
      </c>
      <c r="D3603" s="13" t="s">
        <v>1082</v>
      </c>
      <c r="E3603" s="13" t="s">
        <v>5788</v>
      </c>
      <c r="F3603" s="13" t="s">
        <v>55</v>
      </c>
      <c r="G3603" s="13">
        <v>78603.97</v>
      </c>
      <c r="H3603" s="13">
        <v>9</v>
      </c>
      <c r="I3603" s="14">
        <v>0.69</v>
      </c>
      <c r="J3603" s="15">
        <v>707435.71</v>
      </c>
      <c r="K3603" s="13">
        <v>56624.639999999999</v>
      </c>
      <c r="L3603" s="15">
        <v>197813.93</v>
      </c>
      <c r="M3603" s="13" t="s">
        <v>21</v>
      </c>
      <c r="N3603" s="13" t="s">
        <v>22</v>
      </c>
      <c r="O3603" s="13" t="s">
        <v>23</v>
      </c>
      <c r="P3603" s="13">
        <v>3</v>
      </c>
      <c r="Q3603" s="13">
        <v>2025</v>
      </c>
      <c r="R3603" s="15">
        <f>Raw_Data!$G3603*Raw_Data!$H3603</f>
        <v>707435.73</v>
      </c>
      <c r="S3603" s="15">
        <f>Raw_Data!$R3603*Raw_Data!$I3603/100</f>
        <v>4881.3065369999995</v>
      </c>
      <c r="T3603" s="15">
        <f>Raw_Data!$R3603-Raw_Data!$S3603</f>
        <v>702554.42346299998</v>
      </c>
      <c r="U3603" s="17">
        <f>Raw_Data!$L3603/Raw_Data!$J3603</f>
        <v>0.27962106973649947</v>
      </c>
    </row>
    <row r="3604" spans="1:21" x14ac:dyDescent="0.3">
      <c r="A3604" s="9" t="s">
        <v>4382</v>
      </c>
      <c r="B3604" s="8">
        <v>45722</v>
      </c>
      <c r="C3604" s="9" t="s">
        <v>18</v>
      </c>
      <c r="D3604" s="9" t="s">
        <v>1376</v>
      </c>
      <c r="E3604" s="9" t="s">
        <v>5787</v>
      </c>
      <c r="F3604" s="9" t="s">
        <v>27</v>
      </c>
      <c r="G3604" s="9">
        <v>70377.850000000006</v>
      </c>
      <c r="H3604" s="9">
        <v>37</v>
      </c>
      <c r="I3604" s="10">
        <v>4</v>
      </c>
      <c r="J3604" s="11">
        <v>2603980.4900000002</v>
      </c>
      <c r="K3604" s="9">
        <v>56431.67</v>
      </c>
      <c r="L3604" s="11">
        <v>516008.62</v>
      </c>
      <c r="M3604" s="9" t="s">
        <v>36</v>
      </c>
      <c r="N3604" s="9" t="s">
        <v>28</v>
      </c>
      <c r="O3604" s="9" t="s">
        <v>23</v>
      </c>
      <c r="P3604" s="9">
        <v>3</v>
      </c>
      <c r="Q3604" s="9">
        <v>2025</v>
      </c>
      <c r="R3604" s="11">
        <f>Raw_Data!$G3604*Raw_Data!$H3604</f>
        <v>2603980.4500000002</v>
      </c>
      <c r="S3604" s="11">
        <f>Raw_Data!$R3604*Raw_Data!$I3604/100</f>
        <v>104159.21800000001</v>
      </c>
      <c r="T3604" s="11">
        <f>Raw_Data!$R3604-Raw_Data!$S3604</f>
        <v>2499821.2320000003</v>
      </c>
      <c r="U3604" s="16">
        <f>Raw_Data!$L3604/Raw_Data!$J3604</f>
        <v>0.19816147700860845</v>
      </c>
    </row>
    <row r="3605" spans="1:21" x14ac:dyDescent="0.3">
      <c r="A3605" s="13" t="s">
        <v>4383</v>
      </c>
      <c r="B3605" s="12">
        <v>45723</v>
      </c>
      <c r="C3605" s="13" t="s">
        <v>25</v>
      </c>
      <c r="D3605" s="13" t="s">
        <v>1026</v>
      </c>
      <c r="E3605" s="13" t="s">
        <v>5788</v>
      </c>
      <c r="F3605" s="13" t="s">
        <v>42</v>
      </c>
      <c r="G3605" s="13">
        <v>120730.76</v>
      </c>
      <c r="H3605" s="13">
        <v>30</v>
      </c>
      <c r="I3605" s="14">
        <v>4.2</v>
      </c>
      <c r="J3605" s="15">
        <v>3621922.68</v>
      </c>
      <c r="K3605" s="13">
        <v>89893</v>
      </c>
      <c r="L3605" s="15">
        <v>925132.63</v>
      </c>
      <c r="M3605" s="13" t="s">
        <v>36</v>
      </c>
      <c r="N3605" s="13" t="s">
        <v>22</v>
      </c>
      <c r="O3605" s="13" t="s">
        <v>23</v>
      </c>
      <c r="P3605" s="13">
        <v>3</v>
      </c>
      <c r="Q3605" s="13">
        <v>2025</v>
      </c>
      <c r="R3605" s="15">
        <f>Raw_Data!$G3605*Raw_Data!$H3605</f>
        <v>3621922.8</v>
      </c>
      <c r="S3605" s="15">
        <f>Raw_Data!$R3605*Raw_Data!$I3605/100</f>
        <v>152120.75760000001</v>
      </c>
      <c r="T3605" s="15">
        <f>Raw_Data!$R3605-Raw_Data!$S3605</f>
        <v>3469802.0423999997</v>
      </c>
      <c r="U3605" s="17">
        <f>Raw_Data!$L3605/Raw_Data!$J3605</f>
        <v>0.25542583642343242</v>
      </c>
    </row>
    <row r="3606" spans="1:21" x14ac:dyDescent="0.3">
      <c r="A3606" s="9" t="s">
        <v>4384</v>
      </c>
      <c r="B3606" s="8">
        <v>45723</v>
      </c>
      <c r="C3606" s="9" t="s">
        <v>18</v>
      </c>
      <c r="D3606" s="9" t="s">
        <v>1207</v>
      </c>
      <c r="E3606" s="9" t="s">
        <v>5789</v>
      </c>
      <c r="F3606" s="9" t="s">
        <v>55</v>
      </c>
      <c r="G3606" s="9">
        <v>54581.05</v>
      </c>
      <c r="H3606" s="9">
        <v>67</v>
      </c>
      <c r="I3606" s="10">
        <v>5.56</v>
      </c>
      <c r="J3606" s="11">
        <v>3656930.5</v>
      </c>
      <c r="K3606" s="9">
        <v>35497.15</v>
      </c>
      <c r="L3606" s="11">
        <v>1278621.17</v>
      </c>
      <c r="M3606" s="9" t="s">
        <v>36</v>
      </c>
      <c r="N3606" s="9" t="s">
        <v>28</v>
      </c>
      <c r="O3606" s="9" t="s">
        <v>23</v>
      </c>
      <c r="P3606" s="9">
        <v>3</v>
      </c>
      <c r="Q3606" s="9">
        <v>2025</v>
      </c>
      <c r="R3606" s="11">
        <f>Raw_Data!$G3606*Raw_Data!$H3606</f>
        <v>3656930.35</v>
      </c>
      <c r="S3606" s="11">
        <f>Raw_Data!$R3606*Raw_Data!$I3606/100</f>
        <v>203325.32746</v>
      </c>
      <c r="T3606" s="11">
        <f>Raw_Data!$R3606-Raw_Data!$S3606</f>
        <v>3453605.0225400003</v>
      </c>
      <c r="U3606" s="16">
        <f>Raw_Data!$L3606/Raw_Data!$J3606</f>
        <v>0.34964327870053857</v>
      </c>
    </row>
    <row r="3607" spans="1:21" x14ac:dyDescent="0.3">
      <c r="A3607" s="13" t="s">
        <v>4385</v>
      </c>
      <c r="B3607" s="12">
        <v>45723</v>
      </c>
      <c r="C3607" s="13" t="s">
        <v>18</v>
      </c>
      <c r="D3607" s="13" t="s">
        <v>1758</v>
      </c>
      <c r="E3607" s="13" t="s">
        <v>5787</v>
      </c>
      <c r="F3607" s="13" t="s">
        <v>55</v>
      </c>
      <c r="G3607" s="13">
        <v>55646.65</v>
      </c>
      <c r="H3607" s="13">
        <v>5</v>
      </c>
      <c r="I3607" s="14">
        <v>1.29</v>
      </c>
      <c r="J3607" s="15">
        <v>278233.24</v>
      </c>
      <c r="K3607" s="13">
        <v>37807.599999999999</v>
      </c>
      <c r="L3607" s="15">
        <v>89195.24</v>
      </c>
      <c r="M3607" s="13" t="s">
        <v>21</v>
      </c>
      <c r="N3607" s="13" t="s">
        <v>58</v>
      </c>
      <c r="O3607" s="13" t="s">
        <v>23</v>
      </c>
      <c r="P3607" s="13">
        <v>3</v>
      </c>
      <c r="Q3607" s="13">
        <v>2025</v>
      </c>
      <c r="R3607" s="15">
        <f>Raw_Data!$G3607*Raw_Data!$H3607</f>
        <v>278233.25</v>
      </c>
      <c r="S3607" s="15">
        <f>Raw_Data!$R3607*Raw_Data!$I3607/100</f>
        <v>3589.2089250000004</v>
      </c>
      <c r="T3607" s="15">
        <f>Raw_Data!$R3607-Raw_Data!$S3607</f>
        <v>274644.04107500002</v>
      </c>
      <c r="U3607" s="17">
        <f>Raw_Data!$L3607/Raw_Data!$J3607</f>
        <v>0.32057722506484132</v>
      </c>
    </row>
    <row r="3608" spans="1:21" x14ac:dyDescent="0.3">
      <c r="A3608" s="9" t="s">
        <v>4386</v>
      </c>
      <c r="B3608" s="8">
        <v>45724</v>
      </c>
      <c r="C3608" s="9" t="s">
        <v>18</v>
      </c>
      <c r="D3608" s="9" t="s">
        <v>2712</v>
      </c>
      <c r="E3608" s="9" t="s">
        <v>5787</v>
      </c>
      <c r="F3608" s="9" t="s">
        <v>20</v>
      </c>
      <c r="G3608" s="9">
        <v>54269.56</v>
      </c>
      <c r="H3608" s="9">
        <v>2</v>
      </c>
      <c r="I3608" s="10">
        <v>11.33</v>
      </c>
      <c r="J3608" s="11">
        <v>108539.12</v>
      </c>
      <c r="K3608" s="9">
        <v>45068.160000000003</v>
      </c>
      <c r="L3608" s="11">
        <v>18402.8</v>
      </c>
      <c r="M3608" s="9" t="s">
        <v>21</v>
      </c>
      <c r="N3608" s="9" t="s">
        <v>22</v>
      </c>
      <c r="O3608" s="9" t="s">
        <v>29</v>
      </c>
      <c r="P3608" s="9">
        <v>3</v>
      </c>
      <c r="Q3608" s="9">
        <v>2025</v>
      </c>
      <c r="R3608" s="11">
        <f>Raw_Data!$G3608*Raw_Data!$H3608</f>
        <v>108539.12</v>
      </c>
      <c r="S3608" s="11">
        <f>Raw_Data!$R3608*Raw_Data!$I3608/100</f>
        <v>12297.482296</v>
      </c>
      <c r="T3608" s="11">
        <f>Raw_Data!$R3608-Raw_Data!$S3608</f>
        <v>96241.637703999993</v>
      </c>
      <c r="U3608" s="16">
        <f>Raw_Data!$L3608/Raw_Data!$J3608</f>
        <v>0.16954992817336276</v>
      </c>
    </row>
    <row r="3609" spans="1:21" x14ac:dyDescent="0.3">
      <c r="A3609" s="13" t="s">
        <v>4387</v>
      </c>
      <c r="B3609" s="12">
        <v>45724</v>
      </c>
      <c r="C3609" s="13" t="s">
        <v>18</v>
      </c>
      <c r="D3609" s="13" t="s">
        <v>1336</v>
      </c>
      <c r="E3609" s="13" t="s">
        <v>5786</v>
      </c>
      <c r="F3609" s="13" t="s">
        <v>32</v>
      </c>
      <c r="G3609" s="13">
        <v>54524.35</v>
      </c>
      <c r="H3609" s="13">
        <v>12</v>
      </c>
      <c r="I3609" s="14">
        <v>2.96</v>
      </c>
      <c r="J3609" s="15">
        <v>654292.15</v>
      </c>
      <c r="K3609" s="13">
        <v>45802.44</v>
      </c>
      <c r="L3609" s="15">
        <v>104662.85</v>
      </c>
      <c r="M3609" s="13" t="s">
        <v>21</v>
      </c>
      <c r="N3609" s="13" t="s">
        <v>22</v>
      </c>
      <c r="O3609" s="13" t="s">
        <v>23</v>
      </c>
      <c r="P3609" s="13">
        <v>3</v>
      </c>
      <c r="Q3609" s="13">
        <v>2025</v>
      </c>
      <c r="R3609" s="15">
        <f>Raw_Data!$G3609*Raw_Data!$H3609</f>
        <v>654292.19999999995</v>
      </c>
      <c r="S3609" s="15">
        <f>Raw_Data!$R3609*Raw_Data!$I3609/100</f>
        <v>19367.049119999996</v>
      </c>
      <c r="T3609" s="15">
        <f>Raw_Data!$R3609-Raw_Data!$S3609</f>
        <v>634925.15087999997</v>
      </c>
      <c r="U3609" s="17">
        <f>Raw_Data!$L3609/Raw_Data!$J3609</f>
        <v>0.15996348114523459</v>
      </c>
    </row>
    <row r="3610" spans="1:21" x14ac:dyDescent="0.3">
      <c r="A3610" s="9" t="s">
        <v>4388</v>
      </c>
      <c r="B3610" s="8">
        <v>45724</v>
      </c>
      <c r="C3610" s="9" t="s">
        <v>18</v>
      </c>
      <c r="D3610" s="9" t="s">
        <v>2999</v>
      </c>
      <c r="E3610" s="9" t="s">
        <v>5787</v>
      </c>
      <c r="F3610" s="9" t="s">
        <v>32</v>
      </c>
      <c r="G3610" s="9">
        <v>64399.6</v>
      </c>
      <c r="H3610" s="9">
        <v>6</v>
      </c>
      <c r="I3610" s="10">
        <v>0.44</v>
      </c>
      <c r="J3610" s="11">
        <v>386397.6</v>
      </c>
      <c r="K3610" s="9">
        <v>56180.92</v>
      </c>
      <c r="L3610" s="11">
        <v>49312.08</v>
      </c>
      <c r="M3610" s="9" t="s">
        <v>21</v>
      </c>
      <c r="N3610" s="9" t="s">
        <v>28</v>
      </c>
      <c r="O3610" s="9" t="s">
        <v>23</v>
      </c>
      <c r="P3610" s="9">
        <v>3</v>
      </c>
      <c r="Q3610" s="9">
        <v>2025</v>
      </c>
      <c r="R3610" s="11">
        <f>Raw_Data!$G3610*Raw_Data!$H3610</f>
        <v>386397.6</v>
      </c>
      <c r="S3610" s="11">
        <f>Raw_Data!$R3610*Raw_Data!$I3610/100</f>
        <v>1700.1494399999999</v>
      </c>
      <c r="T3610" s="11">
        <f>Raw_Data!$R3610-Raw_Data!$S3610</f>
        <v>384697.45055999997</v>
      </c>
      <c r="U3610" s="16">
        <f>Raw_Data!$L3610/Raw_Data!$J3610</f>
        <v>0.12762004732948654</v>
      </c>
    </row>
    <row r="3611" spans="1:21" x14ac:dyDescent="0.3">
      <c r="A3611" s="13" t="s">
        <v>4389</v>
      </c>
      <c r="B3611" s="12">
        <v>45724</v>
      </c>
      <c r="C3611" s="13" t="s">
        <v>34</v>
      </c>
      <c r="D3611" s="13" t="s">
        <v>2082</v>
      </c>
      <c r="E3611" s="13" t="s">
        <v>5785</v>
      </c>
      <c r="F3611" s="13" t="s">
        <v>32</v>
      </c>
      <c r="G3611" s="13">
        <v>68520.800000000003</v>
      </c>
      <c r="H3611" s="13">
        <v>8</v>
      </c>
      <c r="I3611" s="14">
        <v>3.14</v>
      </c>
      <c r="J3611" s="15">
        <v>548166.40000000002</v>
      </c>
      <c r="K3611" s="13">
        <v>58839.18</v>
      </c>
      <c r="L3611" s="15">
        <v>77452.95</v>
      </c>
      <c r="M3611" s="13" t="s">
        <v>21</v>
      </c>
      <c r="N3611" s="13" t="s">
        <v>22</v>
      </c>
      <c r="O3611" s="13" t="s">
        <v>23</v>
      </c>
      <c r="P3611" s="13">
        <v>3</v>
      </c>
      <c r="Q3611" s="13">
        <v>2025</v>
      </c>
      <c r="R3611" s="15">
        <f>Raw_Data!$G3611*Raw_Data!$H3611</f>
        <v>548166.40000000002</v>
      </c>
      <c r="S3611" s="15">
        <f>Raw_Data!$R3611*Raw_Data!$I3611/100</f>
        <v>17212.42496</v>
      </c>
      <c r="T3611" s="15">
        <f>Raw_Data!$R3611-Raw_Data!$S3611</f>
        <v>530953.97504000005</v>
      </c>
      <c r="U3611" s="17">
        <f>Raw_Data!$L3611/Raw_Data!$J3611</f>
        <v>0.1412945959475079</v>
      </c>
    </row>
    <row r="3612" spans="1:21" x14ac:dyDescent="0.3">
      <c r="A3612" s="9" t="s">
        <v>4390</v>
      </c>
      <c r="B3612" s="8">
        <v>45724</v>
      </c>
      <c r="C3612" s="9" t="s">
        <v>34</v>
      </c>
      <c r="D3612" s="9" t="s">
        <v>1482</v>
      </c>
      <c r="E3612" s="9" t="s">
        <v>5789</v>
      </c>
      <c r="F3612" s="9" t="s">
        <v>55</v>
      </c>
      <c r="G3612" s="9">
        <v>59263.199999999997</v>
      </c>
      <c r="H3612" s="9">
        <v>11</v>
      </c>
      <c r="I3612" s="10">
        <v>16.600000000000001</v>
      </c>
      <c r="J3612" s="11">
        <v>651895.18000000005</v>
      </c>
      <c r="K3612" s="9">
        <v>38854.720000000001</v>
      </c>
      <c r="L3612" s="11">
        <v>224493.28</v>
      </c>
      <c r="M3612" s="9" t="s">
        <v>21</v>
      </c>
      <c r="N3612" s="9" t="s">
        <v>58</v>
      </c>
      <c r="O3612" s="9" t="s">
        <v>29</v>
      </c>
      <c r="P3612" s="9">
        <v>3</v>
      </c>
      <c r="Q3612" s="9">
        <v>2025</v>
      </c>
      <c r="R3612" s="11">
        <f>Raw_Data!$G3612*Raw_Data!$H3612</f>
        <v>651895.19999999995</v>
      </c>
      <c r="S3612" s="11">
        <f>Raw_Data!$R3612*Raw_Data!$I3612/100</f>
        <v>108214.6032</v>
      </c>
      <c r="T3612" s="11">
        <f>Raw_Data!$R3612-Raw_Data!$S3612</f>
        <v>543680.59679999994</v>
      </c>
      <c r="U3612" s="16">
        <f>Raw_Data!$L3612/Raw_Data!$J3612</f>
        <v>0.34437020994694267</v>
      </c>
    </row>
    <row r="3613" spans="1:21" x14ac:dyDescent="0.3">
      <c r="A3613" s="13" t="s">
        <v>4391</v>
      </c>
      <c r="B3613" s="12">
        <v>45725</v>
      </c>
      <c r="C3613" s="13" t="s">
        <v>34</v>
      </c>
      <c r="D3613" s="13" t="s">
        <v>270</v>
      </c>
      <c r="E3613" s="13" t="s">
        <v>5787</v>
      </c>
      <c r="F3613" s="13" t="s">
        <v>55</v>
      </c>
      <c r="G3613" s="13">
        <v>57203.32</v>
      </c>
      <c r="H3613" s="13">
        <v>8</v>
      </c>
      <c r="I3613" s="14">
        <v>5.66</v>
      </c>
      <c r="J3613" s="15">
        <v>457626.55</v>
      </c>
      <c r="K3613" s="13">
        <v>37895.32</v>
      </c>
      <c r="L3613" s="15">
        <v>154463.99</v>
      </c>
      <c r="M3613" s="13" t="s">
        <v>21</v>
      </c>
      <c r="N3613" s="13" t="s">
        <v>28</v>
      </c>
      <c r="O3613" s="13" t="s">
        <v>23</v>
      </c>
      <c r="P3613" s="13">
        <v>3</v>
      </c>
      <c r="Q3613" s="13">
        <v>2025</v>
      </c>
      <c r="R3613" s="15">
        <f>Raw_Data!$G3613*Raw_Data!$H3613</f>
        <v>457626.56</v>
      </c>
      <c r="S3613" s="15">
        <f>Raw_Data!$R3613*Raw_Data!$I3613/100</f>
        <v>25901.663295999999</v>
      </c>
      <c r="T3613" s="15">
        <f>Raw_Data!$R3613-Raw_Data!$S3613</f>
        <v>431724.89670400001</v>
      </c>
      <c r="U3613" s="17">
        <f>Raw_Data!$L3613/Raw_Data!$J3613</f>
        <v>0.33753284200840183</v>
      </c>
    </row>
    <row r="3614" spans="1:21" x14ac:dyDescent="0.3">
      <c r="A3614" s="9" t="s">
        <v>4392</v>
      </c>
      <c r="B3614" s="8">
        <v>45725</v>
      </c>
      <c r="C3614" s="9" t="s">
        <v>47</v>
      </c>
      <c r="D3614" s="9" t="s">
        <v>1186</v>
      </c>
      <c r="E3614" s="9" t="s">
        <v>5789</v>
      </c>
      <c r="F3614" s="9" t="s">
        <v>32</v>
      </c>
      <c r="G3614" s="9">
        <v>65508.160000000003</v>
      </c>
      <c r="H3614" s="9">
        <v>2</v>
      </c>
      <c r="I3614" s="10">
        <v>1.01</v>
      </c>
      <c r="J3614" s="11">
        <v>131016.33</v>
      </c>
      <c r="K3614" s="9">
        <v>51954.12</v>
      </c>
      <c r="L3614" s="11">
        <v>27108.080000000002</v>
      </c>
      <c r="M3614" s="9" t="s">
        <v>21</v>
      </c>
      <c r="N3614" s="9" t="s">
        <v>58</v>
      </c>
      <c r="O3614" s="9" t="s">
        <v>23</v>
      </c>
      <c r="P3614" s="9">
        <v>3</v>
      </c>
      <c r="Q3614" s="9">
        <v>2025</v>
      </c>
      <c r="R3614" s="11">
        <f>Raw_Data!$G3614*Raw_Data!$H3614</f>
        <v>131016.32000000001</v>
      </c>
      <c r="S3614" s="11">
        <f>Raw_Data!$R3614*Raw_Data!$I3614/100</f>
        <v>1323.2648320000001</v>
      </c>
      <c r="T3614" s="11">
        <f>Raw_Data!$R3614-Raw_Data!$S3614</f>
        <v>129693.05516800001</v>
      </c>
      <c r="U3614" s="16">
        <f>Raw_Data!$L3614/Raw_Data!$J3614</f>
        <v>0.20690611620704077</v>
      </c>
    </row>
    <row r="3615" spans="1:21" x14ac:dyDescent="0.3">
      <c r="A3615" s="13" t="s">
        <v>4393</v>
      </c>
      <c r="B3615" s="12">
        <v>45725</v>
      </c>
      <c r="C3615" s="13" t="s">
        <v>40</v>
      </c>
      <c r="D3615" s="13" t="s">
        <v>184</v>
      </c>
      <c r="E3615" s="13" t="s">
        <v>5790</v>
      </c>
      <c r="F3615" s="13" t="s">
        <v>42</v>
      </c>
      <c r="G3615" s="13">
        <v>100894.51</v>
      </c>
      <c r="H3615" s="13">
        <v>4</v>
      </c>
      <c r="I3615" s="14">
        <v>7.68</v>
      </c>
      <c r="J3615" s="15">
        <v>403578.03</v>
      </c>
      <c r="K3615" s="13">
        <v>69714.92</v>
      </c>
      <c r="L3615" s="15">
        <v>124718.33</v>
      </c>
      <c r="M3615" s="13" t="s">
        <v>21</v>
      </c>
      <c r="N3615" s="13" t="s">
        <v>28</v>
      </c>
      <c r="O3615" s="13" t="s">
        <v>29</v>
      </c>
      <c r="P3615" s="13">
        <v>3</v>
      </c>
      <c r="Q3615" s="13">
        <v>2025</v>
      </c>
      <c r="R3615" s="15">
        <f>Raw_Data!$G3615*Raw_Data!$H3615</f>
        <v>403578.04</v>
      </c>
      <c r="S3615" s="15">
        <f>Raw_Data!$R3615*Raw_Data!$I3615/100</f>
        <v>30994.793471999998</v>
      </c>
      <c r="T3615" s="15">
        <f>Raw_Data!$R3615-Raw_Data!$S3615</f>
        <v>372583.24652799999</v>
      </c>
      <c r="U3615" s="17">
        <f>Raw_Data!$L3615/Raw_Data!$J3615</f>
        <v>0.30903151492166209</v>
      </c>
    </row>
    <row r="3616" spans="1:21" x14ac:dyDescent="0.3">
      <c r="A3616" s="9" t="s">
        <v>4394</v>
      </c>
      <c r="B3616" s="8">
        <v>45725</v>
      </c>
      <c r="C3616" s="9" t="s">
        <v>25</v>
      </c>
      <c r="D3616" s="9" t="s">
        <v>2546</v>
      </c>
      <c r="E3616" s="9" t="s">
        <v>5789</v>
      </c>
      <c r="F3616" s="9" t="s">
        <v>20</v>
      </c>
      <c r="G3616" s="9">
        <v>113589.21</v>
      </c>
      <c r="H3616" s="9">
        <v>3</v>
      </c>
      <c r="I3616" s="10">
        <v>2.37</v>
      </c>
      <c r="J3616" s="11">
        <v>340767.63</v>
      </c>
      <c r="K3616" s="9">
        <v>94051.46</v>
      </c>
      <c r="L3616" s="11">
        <v>58613.25</v>
      </c>
      <c r="M3616" s="9" t="s">
        <v>21</v>
      </c>
      <c r="N3616" s="9" t="s">
        <v>22</v>
      </c>
      <c r="O3616" s="9" t="s">
        <v>23</v>
      </c>
      <c r="P3616" s="9">
        <v>3</v>
      </c>
      <c r="Q3616" s="9">
        <v>2025</v>
      </c>
      <c r="R3616" s="11">
        <f>Raw_Data!$G3616*Raw_Data!$H3616</f>
        <v>340767.63</v>
      </c>
      <c r="S3616" s="11">
        <f>Raw_Data!$R3616*Raw_Data!$I3616/100</f>
        <v>8076.1928310000003</v>
      </c>
      <c r="T3616" s="11">
        <f>Raw_Data!$R3616-Raw_Data!$S3616</f>
        <v>332691.43716899998</v>
      </c>
      <c r="U3616" s="16">
        <f>Raw_Data!$L3616/Raw_Data!$J3616</f>
        <v>0.17200357322671758</v>
      </c>
    </row>
    <row r="3617" spans="1:21" x14ac:dyDescent="0.3">
      <c r="A3617" s="13" t="s">
        <v>4395</v>
      </c>
      <c r="B3617" s="12">
        <v>45725</v>
      </c>
      <c r="C3617" s="13" t="s">
        <v>18</v>
      </c>
      <c r="D3617" s="13" t="s">
        <v>2355</v>
      </c>
      <c r="E3617" s="13" t="s">
        <v>5785</v>
      </c>
      <c r="F3617" s="13" t="s">
        <v>32</v>
      </c>
      <c r="G3617" s="13">
        <v>64044.47</v>
      </c>
      <c r="H3617" s="13">
        <v>13</v>
      </c>
      <c r="I3617" s="14">
        <v>4.62</v>
      </c>
      <c r="J3617" s="15">
        <v>832578.15</v>
      </c>
      <c r="K3617" s="13">
        <v>53087.6</v>
      </c>
      <c r="L3617" s="15">
        <v>142439.38</v>
      </c>
      <c r="M3617" s="13" t="s">
        <v>21</v>
      </c>
      <c r="N3617" s="13" t="s">
        <v>58</v>
      </c>
      <c r="O3617" s="13" t="s">
        <v>23</v>
      </c>
      <c r="P3617" s="13">
        <v>3</v>
      </c>
      <c r="Q3617" s="13">
        <v>2025</v>
      </c>
      <c r="R3617" s="15">
        <f>Raw_Data!$G3617*Raw_Data!$H3617</f>
        <v>832578.11</v>
      </c>
      <c r="S3617" s="15">
        <f>Raw_Data!$R3617*Raw_Data!$I3617/100</f>
        <v>38465.108681999998</v>
      </c>
      <c r="T3617" s="15">
        <f>Raw_Data!$R3617-Raw_Data!$S3617</f>
        <v>794113.00131800002</v>
      </c>
      <c r="U3617" s="17">
        <f>Raw_Data!$L3617/Raw_Data!$J3617</f>
        <v>0.17108229419664689</v>
      </c>
    </row>
    <row r="3618" spans="1:21" x14ac:dyDescent="0.3">
      <c r="A3618" s="9" t="s">
        <v>4396</v>
      </c>
      <c r="B3618" s="8">
        <v>45726</v>
      </c>
      <c r="C3618" s="9" t="s">
        <v>40</v>
      </c>
      <c r="D3618" s="9" t="s">
        <v>2146</v>
      </c>
      <c r="E3618" s="9" t="s">
        <v>5788</v>
      </c>
      <c r="F3618" s="9" t="s">
        <v>20</v>
      </c>
      <c r="G3618" s="9">
        <v>96330.41</v>
      </c>
      <c r="H3618" s="9">
        <v>9</v>
      </c>
      <c r="I3618" s="10">
        <v>11.88</v>
      </c>
      <c r="J3618" s="11">
        <v>866973.69</v>
      </c>
      <c r="K3618" s="9">
        <v>78748.61</v>
      </c>
      <c r="L3618" s="11">
        <v>158236.24</v>
      </c>
      <c r="M3618" s="9" t="s">
        <v>21</v>
      </c>
      <c r="N3618" s="9" t="s">
        <v>28</v>
      </c>
      <c r="O3618" s="9" t="s">
        <v>29</v>
      </c>
      <c r="P3618" s="9">
        <v>3</v>
      </c>
      <c r="Q3618" s="9">
        <v>2025</v>
      </c>
      <c r="R3618" s="11">
        <f>Raw_Data!$G3618*Raw_Data!$H3618</f>
        <v>866973.69000000006</v>
      </c>
      <c r="S3618" s="11">
        <f>Raw_Data!$R3618*Raw_Data!$I3618/100</f>
        <v>102996.47437200001</v>
      </c>
      <c r="T3618" s="11">
        <f>Raw_Data!$R3618-Raw_Data!$S3618</f>
        <v>763977.21562800009</v>
      </c>
      <c r="U3618" s="16">
        <f>Raw_Data!$L3618/Raw_Data!$J3618</f>
        <v>0.18251561936095201</v>
      </c>
    </row>
    <row r="3619" spans="1:21" x14ac:dyDescent="0.3">
      <c r="A3619" s="13" t="s">
        <v>4397</v>
      </c>
      <c r="B3619" s="12">
        <v>45726</v>
      </c>
      <c r="C3619" s="13" t="s">
        <v>47</v>
      </c>
      <c r="D3619" s="13" t="s">
        <v>3726</v>
      </c>
      <c r="E3619" s="13" t="s">
        <v>5790</v>
      </c>
      <c r="F3619" s="13" t="s">
        <v>20</v>
      </c>
      <c r="G3619" s="13">
        <v>38338.25</v>
      </c>
      <c r="H3619" s="13">
        <v>7</v>
      </c>
      <c r="I3619" s="14">
        <v>2.5499999999999998</v>
      </c>
      <c r="J3619" s="15">
        <v>268367.75</v>
      </c>
      <c r="K3619" s="13">
        <v>31799.23</v>
      </c>
      <c r="L3619" s="15">
        <v>45773.120000000003</v>
      </c>
      <c r="M3619" s="13" t="s">
        <v>21</v>
      </c>
      <c r="N3619" s="13" t="s">
        <v>22</v>
      </c>
      <c r="O3619" s="13" t="s">
        <v>23</v>
      </c>
      <c r="P3619" s="13">
        <v>3</v>
      </c>
      <c r="Q3619" s="13">
        <v>2025</v>
      </c>
      <c r="R3619" s="15">
        <f>Raw_Data!$G3619*Raw_Data!$H3619</f>
        <v>268367.75</v>
      </c>
      <c r="S3619" s="15">
        <f>Raw_Data!$R3619*Raw_Data!$I3619/100</f>
        <v>6843.3776249999992</v>
      </c>
      <c r="T3619" s="15">
        <f>Raw_Data!$R3619-Raw_Data!$S3619</f>
        <v>261524.37237500001</v>
      </c>
      <c r="U3619" s="17">
        <f>Raw_Data!$L3619/Raw_Data!$J3619</f>
        <v>0.17056117957541472</v>
      </c>
    </row>
    <row r="3620" spans="1:21" x14ac:dyDescent="0.3">
      <c r="A3620" s="9" t="s">
        <v>4398</v>
      </c>
      <c r="B3620" s="8">
        <v>45726</v>
      </c>
      <c r="C3620" s="9" t="s">
        <v>25</v>
      </c>
      <c r="D3620" s="9" t="s">
        <v>883</v>
      </c>
      <c r="E3620" s="9" t="s">
        <v>5790</v>
      </c>
      <c r="F3620" s="9" t="s">
        <v>55</v>
      </c>
      <c r="G3620" s="9">
        <v>90540.09</v>
      </c>
      <c r="H3620" s="9">
        <v>72</v>
      </c>
      <c r="I3620" s="10">
        <v>6</v>
      </c>
      <c r="J3620" s="11">
        <v>6518886.2000000002</v>
      </c>
      <c r="K3620" s="9">
        <v>60664.77</v>
      </c>
      <c r="L3620" s="11">
        <v>2151022.88</v>
      </c>
      <c r="M3620" s="9" t="s">
        <v>36</v>
      </c>
      <c r="N3620" s="9" t="s">
        <v>28</v>
      </c>
      <c r="O3620" s="9" t="s">
        <v>23</v>
      </c>
      <c r="P3620" s="9">
        <v>3</v>
      </c>
      <c r="Q3620" s="9">
        <v>2025</v>
      </c>
      <c r="R3620" s="11">
        <f>Raw_Data!$G3620*Raw_Data!$H3620</f>
        <v>6518886.4799999995</v>
      </c>
      <c r="S3620" s="11">
        <f>Raw_Data!$R3620*Raw_Data!$I3620/100</f>
        <v>391133.18879999995</v>
      </c>
      <c r="T3620" s="11">
        <f>Raw_Data!$R3620-Raw_Data!$S3620</f>
        <v>6127753.2911999999</v>
      </c>
      <c r="U3620" s="16">
        <f>Raw_Data!$L3620/Raw_Data!$J3620</f>
        <v>0.3299678524837571</v>
      </c>
    </row>
    <row r="3621" spans="1:21" x14ac:dyDescent="0.3">
      <c r="A3621" s="13" t="s">
        <v>4399</v>
      </c>
      <c r="B3621" s="12">
        <v>45726</v>
      </c>
      <c r="C3621" s="13" t="s">
        <v>25</v>
      </c>
      <c r="D3621" s="13" t="s">
        <v>3484</v>
      </c>
      <c r="E3621" s="13" t="s">
        <v>5785</v>
      </c>
      <c r="F3621" s="13" t="s">
        <v>32</v>
      </c>
      <c r="G3621" s="13">
        <v>116803.82</v>
      </c>
      <c r="H3621" s="13">
        <v>41</v>
      </c>
      <c r="I3621" s="14">
        <v>19.32</v>
      </c>
      <c r="J3621" s="15">
        <v>4788956.54</v>
      </c>
      <c r="K3621" s="13">
        <v>94588.6</v>
      </c>
      <c r="L3621" s="15">
        <v>910823.83</v>
      </c>
      <c r="M3621" s="13" t="s">
        <v>36</v>
      </c>
      <c r="N3621" s="13" t="s">
        <v>22</v>
      </c>
      <c r="O3621" s="13" t="s">
        <v>29</v>
      </c>
      <c r="P3621" s="13">
        <v>3</v>
      </c>
      <c r="Q3621" s="13">
        <v>2025</v>
      </c>
      <c r="R3621" s="15">
        <f>Raw_Data!$G3621*Raw_Data!$H3621</f>
        <v>4788956.62</v>
      </c>
      <c r="S3621" s="15">
        <f>Raw_Data!$R3621*Raw_Data!$I3621/100</f>
        <v>925226.41898400011</v>
      </c>
      <c r="T3621" s="15">
        <f>Raw_Data!$R3621-Raw_Data!$S3621</f>
        <v>3863730.201016</v>
      </c>
      <c r="U3621" s="17">
        <f>Raw_Data!$L3621/Raw_Data!$J3621</f>
        <v>0.19019254453288481</v>
      </c>
    </row>
    <row r="3622" spans="1:21" x14ac:dyDescent="0.3">
      <c r="A3622" s="9" t="s">
        <v>4400</v>
      </c>
      <c r="B3622" s="8">
        <v>45726</v>
      </c>
      <c r="C3622" s="9" t="s">
        <v>40</v>
      </c>
      <c r="D3622" s="9" t="s">
        <v>1058</v>
      </c>
      <c r="E3622" s="9" t="s">
        <v>5787</v>
      </c>
      <c r="F3622" s="9" t="s">
        <v>55</v>
      </c>
      <c r="G3622" s="9">
        <v>105080.88</v>
      </c>
      <c r="H3622" s="9">
        <v>68</v>
      </c>
      <c r="I3622" s="10">
        <v>2.36</v>
      </c>
      <c r="J3622" s="11">
        <v>7145499.8300000001</v>
      </c>
      <c r="K3622" s="9">
        <v>74872.3</v>
      </c>
      <c r="L3622" s="11">
        <v>2054183.31</v>
      </c>
      <c r="M3622" s="9" t="s">
        <v>36</v>
      </c>
      <c r="N3622" s="9" t="s">
        <v>58</v>
      </c>
      <c r="O3622" s="9" t="s">
        <v>23</v>
      </c>
      <c r="P3622" s="9">
        <v>3</v>
      </c>
      <c r="Q3622" s="9">
        <v>2025</v>
      </c>
      <c r="R3622" s="11">
        <f>Raw_Data!$G3622*Raw_Data!$H3622</f>
        <v>7145499.8399999999</v>
      </c>
      <c r="S3622" s="11">
        <f>Raw_Data!$R3622*Raw_Data!$I3622/100</f>
        <v>168633.79622399996</v>
      </c>
      <c r="T3622" s="11">
        <f>Raw_Data!$R3622-Raw_Data!$S3622</f>
        <v>6976866.0437759999</v>
      </c>
      <c r="U3622" s="16">
        <f>Raw_Data!$L3622/Raw_Data!$J3622</f>
        <v>0.28747930289993445</v>
      </c>
    </row>
    <row r="3623" spans="1:21" x14ac:dyDescent="0.3">
      <c r="A3623" s="13" t="s">
        <v>4401</v>
      </c>
      <c r="B3623" s="12">
        <v>45727</v>
      </c>
      <c r="C3623" s="13" t="s">
        <v>34</v>
      </c>
      <c r="D3623" s="13" t="s">
        <v>155</v>
      </c>
      <c r="E3623" s="13" t="s">
        <v>5786</v>
      </c>
      <c r="F3623" s="13" t="s">
        <v>55</v>
      </c>
      <c r="G3623" s="13">
        <v>57544.3</v>
      </c>
      <c r="H3623" s="13">
        <v>2</v>
      </c>
      <c r="I3623" s="14">
        <v>8.94</v>
      </c>
      <c r="J3623" s="15">
        <v>115088.6</v>
      </c>
      <c r="K3623" s="13">
        <v>39602.080000000002</v>
      </c>
      <c r="L3623" s="15">
        <v>35884.449999999997</v>
      </c>
      <c r="M3623" s="13" t="s">
        <v>21</v>
      </c>
      <c r="N3623" s="13" t="s">
        <v>28</v>
      </c>
      <c r="O3623" s="13" t="s">
        <v>29</v>
      </c>
      <c r="P3623" s="13">
        <v>3</v>
      </c>
      <c r="Q3623" s="13">
        <v>2025</v>
      </c>
      <c r="R3623" s="15">
        <f>Raw_Data!$G3623*Raw_Data!$H3623</f>
        <v>115088.6</v>
      </c>
      <c r="S3623" s="15">
        <f>Raw_Data!$R3623*Raw_Data!$I3623/100</f>
        <v>10288.920840000001</v>
      </c>
      <c r="T3623" s="15">
        <f>Raw_Data!$R3623-Raw_Data!$S3623</f>
        <v>104799.67916</v>
      </c>
      <c r="U3623" s="17">
        <f>Raw_Data!$L3623/Raw_Data!$J3623</f>
        <v>0.31179847526166793</v>
      </c>
    </row>
    <row r="3624" spans="1:21" x14ac:dyDescent="0.3">
      <c r="A3624" s="9" t="s">
        <v>4402</v>
      </c>
      <c r="B3624" s="8">
        <v>45727</v>
      </c>
      <c r="C3624" s="9" t="s">
        <v>25</v>
      </c>
      <c r="D3624" s="9" t="s">
        <v>93</v>
      </c>
      <c r="E3624" s="9" t="s">
        <v>5790</v>
      </c>
      <c r="F3624" s="9" t="s">
        <v>42</v>
      </c>
      <c r="G3624" s="9">
        <v>125082.6</v>
      </c>
      <c r="H3624" s="9">
        <v>8</v>
      </c>
      <c r="I3624" s="10">
        <v>2.46</v>
      </c>
      <c r="J3624" s="11">
        <v>1000660.77</v>
      </c>
      <c r="K3624" s="9">
        <v>93546.29</v>
      </c>
      <c r="L3624" s="11">
        <v>252290.48</v>
      </c>
      <c r="M3624" s="9" t="s">
        <v>21</v>
      </c>
      <c r="N3624" s="9" t="s">
        <v>22</v>
      </c>
      <c r="O3624" s="9" t="s">
        <v>23</v>
      </c>
      <c r="P3624" s="9">
        <v>3</v>
      </c>
      <c r="Q3624" s="9">
        <v>2025</v>
      </c>
      <c r="R3624" s="11">
        <f>Raw_Data!$G3624*Raw_Data!$H3624</f>
        <v>1000660.8</v>
      </c>
      <c r="S3624" s="11">
        <f>Raw_Data!$R3624*Raw_Data!$I3624/100</f>
        <v>24616.255679999998</v>
      </c>
      <c r="T3624" s="11">
        <f>Raw_Data!$R3624-Raw_Data!$S3624</f>
        <v>976044.5443200001</v>
      </c>
      <c r="U3624" s="16">
        <f>Raw_Data!$L3624/Raw_Data!$J3624</f>
        <v>0.25212388410110254</v>
      </c>
    </row>
    <row r="3625" spans="1:21" x14ac:dyDescent="0.3">
      <c r="A3625" s="13" t="s">
        <v>4403</v>
      </c>
      <c r="B3625" s="12">
        <v>45727</v>
      </c>
      <c r="C3625" s="13" t="s">
        <v>47</v>
      </c>
      <c r="D3625" s="13" t="s">
        <v>386</v>
      </c>
      <c r="E3625" s="13" t="s">
        <v>5789</v>
      </c>
      <c r="F3625" s="13" t="s">
        <v>27</v>
      </c>
      <c r="G3625" s="13">
        <v>50300.9</v>
      </c>
      <c r="H3625" s="13">
        <v>8</v>
      </c>
      <c r="I3625" s="14">
        <v>12.28</v>
      </c>
      <c r="J3625" s="15">
        <v>402407.19</v>
      </c>
      <c r="K3625" s="13">
        <v>41054.639999999999</v>
      </c>
      <c r="L3625" s="15">
        <v>73970.03</v>
      </c>
      <c r="M3625" s="13" t="s">
        <v>21</v>
      </c>
      <c r="N3625" s="13" t="s">
        <v>28</v>
      </c>
      <c r="O3625" s="13" t="s">
        <v>29</v>
      </c>
      <c r="P3625" s="13">
        <v>3</v>
      </c>
      <c r="Q3625" s="13">
        <v>2025</v>
      </c>
      <c r="R3625" s="15">
        <f>Raw_Data!$G3625*Raw_Data!$H3625</f>
        <v>402407.2</v>
      </c>
      <c r="S3625" s="15">
        <f>Raw_Data!$R3625*Raw_Data!$I3625/100</f>
        <v>49415.604160000003</v>
      </c>
      <c r="T3625" s="15">
        <f>Raw_Data!$R3625-Raw_Data!$S3625</f>
        <v>352991.59584000002</v>
      </c>
      <c r="U3625" s="17">
        <f>Raw_Data!$L3625/Raw_Data!$J3625</f>
        <v>0.18381885770977402</v>
      </c>
    </row>
    <row r="3626" spans="1:21" x14ac:dyDescent="0.3">
      <c r="A3626" s="9" t="s">
        <v>4404</v>
      </c>
      <c r="B3626" s="8">
        <v>45727</v>
      </c>
      <c r="C3626" s="9" t="s">
        <v>18</v>
      </c>
      <c r="D3626" s="9" t="s">
        <v>943</v>
      </c>
      <c r="E3626" s="9" t="s">
        <v>5788</v>
      </c>
      <c r="F3626" s="9" t="s">
        <v>27</v>
      </c>
      <c r="G3626" s="9">
        <v>66963.759999999995</v>
      </c>
      <c r="H3626" s="9">
        <v>68</v>
      </c>
      <c r="I3626" s="10">
        <v>3.66</v>
      </c>
      <c r="J3626" s="11">
        <v>4553535.87</v>
      </c>
      <c r="K3626" s="9">
        <v>52231.48</v>
      </c>
      <c r="L3626" s="11">
        <v>1001795.12</v>
      </c>
      <c r="M3626" s="9" t="s">
        <v>36</v>
      </c>
      <c r="N3626" s="9" t="s">
        <v>28</v>
      </c>
      <c r="O3626" s="9" t="s">
        <v>23</v>
      </c>
      <c r="P3626" s="9">
        <v>3</v>
      </c>
      <c r="Q3626" s="9">
        <v>2025</v>
      </c>
      <c r="R3626" s="11">
        <f>Raw_Data!$G3626*Raw_Data!$H3626</f>
        <v>4553535.68</v>
      </c>
      <c r="S3626" s="11">
        <f>Raw_Data!$R3626*Raw_Data!$I3626/100</f>
        <v>166659.40588800001</v>
      </c>
      <c r="T3626" s="11">
        <f>Raw_Data!$R3626-Raw_Data!$S3626</f>
        <v>4386876.2741120001</v>
      </c>
      <c r="U3626" s="16">
        <f>Raw_Data!$L3626/Raw_Data!$J3626</f>
        <v>0.2200037835652319</v>
      </c>
    </row>
    <row r="3627" spans="1:21" x14ac:dyDescent="0.3">
      <c r="A3627" s="13" t="s">
        <v>4405</v>
      </c>
      <c r="B3627" s="12">
        <v>45727</v>
      </c>
      <c r="C3627" s="13" t="s">
        <v>40</v>
      </c>
      <c r="D3627" s="13" t="s">
        <v>707</v>
      </c>
      <c r="E3627" s="13" t="s">
        <v>5787</v>
      </c>
      <c r="F3627" s="13" t="s">
        <v>32</v>
      </c>
      <c r="G3627" s="13">
        <v>99445.37</v>
      </c>
      <c r="H3627" s="13">
        <v>13</v>
      </c>
      <c r="I3627" s="14">
        <v>4.7300000000000004</v>
      </c>
      <c r="J3627" s="15">
        <v>1292789.78</v>
      </c>
      <c r="K3627" s="13">
        <v>82800.3</v>
      </c>
      <c r="L3627" s="15">
        <v>216385.84</v>
      </c>
      <c r="M3627" s="13" t="s">
        <v>21</v>
      </c>
      <c r="N3627" s="13" t="s">
        <v>58</v>
      </c>
      <c r="O3627" s="13" t="s">
        <v>23</v>
      </c>
      <c r="P3627" s="13">
        <v>3</v>
      </c>
      <c r="Q3627" s="13">
        <v>2025</v>
      </c>
      <c r="R3627" s="15">
        <f>Raw_Data!$G3627*Raw_Data!$H3627</f>
        <v>1292789.81</v>
      </c>
      <c r="S3627" s="15">
        <f>Raw_Data!$R3627*Raw_Data!$I3627/100</f>
        <v>61148.958013000003</v>
      </c>
      <c r="T3627" s="15">
        <f>Raw_Data!$R3627-Raw_Data!$S3627</f>
        <v>1231640.8519870001</v>
      </c>
      <c r="U3627" s="17">
        <f>Raw_Data!$L3627/Raw_Data!$J3627</f>
        <v>0.1673789840758178</v>
      </c>
    </row>
    <row r="3628" spans="1:21" x14ac:dyDescent="0.3">
      <c r="A3628" s="9" t="s">
        <v>4406</v>
      </c>
      <c r="B3628" s="8">
        <v>45727</v>
      </c>
      <c r="C3628" s="9" t="s">
        <v>18</v>
      </c>
      <c r="D3628" s="9" t="s">
        <v>124</v>
      </c>
      <c r="E3628" s="9" t="s">
        <v>5789</v>
      </c>
      <c r="F3628" s="9" t="s">
        <v>55</v>
      </c>
      <c r="G3628" s="9">
        <v>58782.71</v>
      </c>
      <c r="H3628" s="9">
        <v>12</v>
      </c>
      <c r="I3628" s="10">
        <v>9.52</v>
      </c>
      <c r="J3628" s="11">
        <v>705392.58</v>
      </c>
      <c r="K3628" s="9">
        <v>40280.89</v>
      </c>
      <c r="L3628" s="11">
        <v>222021.89</v>
      </c>
      <c r="M3628" s="9" t="s">
        <v>21</v>
      </c>
      <c r="N3628" s="9" t="s">
        <v>22</v>
      </c>
      <c r="O3628" s="9" t="s">
        <v>29</v>
      </c>
      <c r="P3628" s="9">
        <v>3</v>
      </c>
      <c r="Q3628" s="9">
        <v>2025</v>
      </c>
      <c r="R3628" s="11">
        <f>Raw_Data!$G3628*Raw_Data!$H3628</f>
        <v>705392.52</v>
      </c>
      <c r="S3628" s="11">
        <f>Raw_Data!$R3628*Raw_Data!$I3628/100</f>
        <v>67153.367903999999</v>
      </c>
      <c r="T3628" s="11">
        <f>Raw_Data!$R3628-Raw_Data!$S3628</f>
        <v>638239.15209600003</v>
      </c>
      <c r="U3628" s="16">
        <f>Raw_Data!$L3628/Raw_Data!$J3628</f>
        <v>0.3147493981294785</v>
      </c>
    </row>
    <row r="3629" spans="1:21" x14ac:dyDescent="0.3">
      <c r="A3629" s="13" t="s">
        <v>4407</v>
      </c>
      <c r="B3629" s="12">
        <v>45728</v>
      </c>
      <c r="C3629" s="13" t="s">
        <v>25</v>
      </c>
      <c r="D3629" s="13" t="s">
        <v>149</v>
      </c>
      <c r="E3629" s="13" t="s">
        <v>5788</v>
      </c>
      <c r="F3629" s="13" t="s">
        <v>42</v>
      </c>
      <c r="G3629" s="13">
        <v>82621.72</v>
      </c>
      <c r="H3629" s="13">
        <v>57</v>
      </c>
      <c r="I3629" s="14">
        <v>5.89</v>
      </c>
      <c r="J3629" s="15">
        <v>4709438.24</v>
      </c>
      <c r="K3629" s="13">
        <v>57461.54</v>
      </c>
      <c r="L3629" s="15">
        <v>1434130.74</v>
      </c>
      <c r="M3629" s="13" t="s">
        <v>36</v>
      </c>
      <c r="N3629" s="13" t="s">
        <v>28</v>
      </c>
      <c r="O3629" s="13" t="s">
        <v>23</v>
      </c>
      <c r="P3629" s="13">
        <v>3</v>
      </c>
      <c r="Q3629" s="13">
        <v>2025</v>
      </c>
      <c r="R3629" s="15">
        <f>Raw_Data!$G3629*Raw_Data!$H3629</f>
        <v>4709438.04</v>
      </c>
      <c r="S3629" s="15">
        <f>Raw_Data!$R3629*Raw_Data!$I3629/100</f>
        <v>277385.90055600001</v>
      </c>
      <c r="T3629" s="15">
        <f>Raw_Data!$R3629-Raw_Data!$S3629</f>
        <v>4432052.1394440001</v>
      </c>
      <c r="U3629" s="17">
        <f>Raw_Data!$L3629/Raw_Data!$J3629</f>
        <v>0.30452267699767094</v>
      </c>
    </row>
    <row r="3630" spans="1:21" x14ac:dyDescent="0.3">
      <c r="A3630" s="9" t="s">
        <v>4408</v>
      </c>
      <c r="B3630" s="8">
        <v>45728</v>
      </c>
      <c r="C3630" s="9" t="s">
        <v>34</v>
      </c>
      <c r="D3630" s="9" t="s">
        <v>311</v>
      </c>
      <c r="E3630" s="9" t="s">
        <v>5788</v>
      </c>
      <c r="F3630" s="9" t="s">
        <v>32</v>
      </c>
      <c r="G3630" s="9">
        <v>65562</v>
      </c>
      <c r="H3630" s="9">
        <v>13</v>
      </c>
      <c r="I3630" s="10">
        <v>14.37</v>
      </c>
      <c r="J3630" s="11">
        <v>852305.95</v>
      </c>
      <c r="K3630" s="9">
        <v>53605.11</v>
      </c>
      <c r="L3630" s="11">
        <v>155439.57999999999</v>
      </c>
      <c r="M3630" s="9" t="s">
        <v>36</v>
      </c>
      <c r="N3630" s="9" t="s">
        <v>28</v>
      </c>
      <c r="O3630" s="9" t="s">
        <v>29</v>
      </c>
      <c r="P3630" s="9">
        <v>3</v>
      </c>
      <c r="Q3630" s="9">
        <v>2025</v>
      </c>
      <c r="R3630" s="11">
        <f>Raw_Data!$G3630*Raw_Data!$H3630</f>
        <v>852306</v>
      </c>
      <c r="S3630" s="11">
        <f>Raw_Data!$R3630*Raw_Data!$I3630/100</f>
        <v>122476.37219999998</v>
      </c>
      <c r="T3630" s="11">
        <f>Raw_Data!$R3630-Raw_Data!$S3630</f>
        <v>729829.62780000002</v>
      </c>
      <c r="U3630" s="16">
        <f>Raw_Data!$L3630/Raw_Data!$J3630</f>
        <v>0.18237533129975217</v>
      </c>
    </row>
    <row r="3631" spans="1:21" x14ac:dyDescent="0.3">
      <c r="A3631" s="13" t="s">
        <v>4409</v>
      </c>
      <c r="B3631" s="12">
        <v>45729</v>
      </c>
      <c r="C3631" s="13" t="s">
        <v>25</v>
      </c>
      <c r="D3631" s="13" t="s">
        <v>961</v>
      </c>
      <c r="E3631" s="13" t="s">
        <v>5785</v>
      </c>
      <c r="F3631" s="13" t="s">
        <v>20</v>
      </c>
      <c r="G3631" s="13">
        <v>106466.95</v>
      </c>
      <c r="H3631" s="13">
        <v>1</v>
      </c>
      <c r="I3631" s="14">
        <v>7.3</v>
      </c>
      <c r="J3631" s="15">
        <v>106466.95</v>
      </c>
      <c r="K3631" s="13">
        <v>86280.88</v>
      </c>
      <c r="L3631" s="15">
        <v>20186.07</v>
      </c>
      <c r="M3631" s="13" t="s">
        <v>21</v>
      </c>
      <c r="N3631" s="13" t="s">
        <v>22</v>
      </c>
      <c r="O3631" s="13" t="s">
        <v>29</v>
      </c>
      <c r="P3631" s="13">
        <v>3</v>
      </c>
      <c r="Q3631" s="13">
        <v>2025</v>
      </c>
      <c r="R3631" s="15">
        <f>Raw_Data!$G3631*Raw_Data!$H3631</f>
        <v>106466.95</v>
      </c>
      <c r="S3631" s="15">
        <f>Raw_Data!$R3631*Raw_Data!$I3631/100</f>
        <v>7772.0873499999998</v>
      </c>
      <c r="T3631" s="15">
        <f>Raw_Data!$R3631-Raw_Data!$S3631</f>
        <v>98694.862649999995</v>
      </c>
      <c r="U3631" s="17">
        <f>Raw_Data!$L3631/Raw_Data!$J3631</f>
        <v>0.18959940150441051</v>
      </c>
    </row>
    <row r="3632" spans="1:21" x14ac:dyDescent="0.3">
      <c r="A3632" s="9" t="s">
        <v>4410</v>
      </c>
      <c r="B3632" s="8">
        <v>45729</v>
      </c>
      <c r="C3632" s="9" t="s">
        <v>34</v>
      </c>
      <c r="D3632" s="9" t="s">
        <v>1247</v>
      </c>
      <c r="E3632" s="9" t="s">
        <v>5789</v>
      </c>
      <c r="F3632" s="9" t="s">
        <v>32</v>
      </c>
      <c r="G3632" s="9">
        <v>79723.22</v>
      </c>
      <c r="H3632" s="9">
        <v>67</v>
      </c>
      <c r="I3632" s="10">
        <v>4.3600000000000003</v>
      </c>
      <c r="J3632" s="11">
        <v>5341456.0599999996</v>
      </c>
      <c r="K3632" s="9">
        <v>69857.22</v>
      </c>
      <c r="L3632" s="11">
        <v>661022.04</v>
      </c>
      <c r="M3632" s="9" t="s">
        <v>36</v>
      </c>
      <c r="N3632" s="9" t="s">
        <v>28</v>
      </c>
      <c r="O3632" s="9" t="s">
        <v>23</v>
      </c>
      <c r="P3632" s="9">
        <v>3</v>
      </c>
      <c r="Q3632" s="9">
        <v>2025</v>
      </c>
      <c r="R3632" s="11">
        <f>Raw_Data!$G3632*Raw_Data!$H3632</f>
        <v>5341455.74</v>
      </c>
      <c r="S3632" s="11">
        <f>Raw_Data!$R3632*Raw_Data!$I3632/100</f>
        <v>232887.47026400003</v>
      </c>
      <c r="T3632" s="11">
        <f>Raw_Data!$R3632-Raw_Data!$S3632</f>
        <v>5108568.2697360003</v>
      </c>
      <c r="U3632" s="16">
        <f>Raw_Data!$L3632/Raw_Data!$J3632</f>
        <v>0.12375315505263186</v>
      </c>
    </row>
    <row r="3633" spans="1:21" x14ac:dyDescent="0.3">
      <c r="A3633" s="13" t="s">
        <v>4411</v>
      </c>
      <c r="B3633" s="12">
        <v>45730</v>
      </c>
      <c r="C3633" s="13" t="s">
        <v>47</v>
      </c>
      <c r="D3633" s="13" t="s">
        <v>804</v>
      </c>
      <c r="E3633" s="13" t="s">
        <v>5790</v>
      </c>
      <c r="F3633" s="13" t="s">
        <v>32</v>
      </c>
      <c r="G3633" s="13">
        <v>54543.33</v>
      </c>
      <c r="H3633" s="13">
        <v>4</v>
      </c>
      <c r="I3633" s="14">
        <v>5.48</v>
      </c>
      <c r="J3633" s="15">
        <v>218173.33</v>
      </c>
      <c r="K3633" s="13">
        <v>44748.88</v>
      </c>
      <c r="L3633" s="15">
        <v>39177.82</v>
      </c>
      <c r="M3633" s="13" t="s">
        <v>21</v>
      </c>
      <c r="N3633" s="13" t="s">
        <v>28</v>
      </c>
      <c r="O3633" s="13" t="s">
        <v>23</v>
      </c>
      <c r="P3633" s="13">
        <v>3</v>
      </c>
      <c r="Q3633" s="13">
        <v>2025</v>
      </c>
      <c r="R3633" s="15">
        <f>Raw_Data!$G3633*Raw_Data!$H3633</f>
        <v>218173.32</v>
      </c>
      <c r="S3633" s="15">
        <f>Raw_Data!$R3633*Raw_Data!$I3633/100</f>
        <v>11955.897936000001</v>
      </c>
      <c r="T3633" s="15">
        <f>Raw_Data!$R3633-Raw_Data!$S3633</f>
        <v>206217.42206400001</v>
      </c>
      <c r="U3633" s="17">
        <f>Raw_Data!$L3633/Raw_Data!$J3633</f>
        <v>0.1795719944321334</v>
      </c>
    </row>
    <row r="3634" spans="1:21" x14ac:dyDescent="0.3">
      <c r="A3634" s="9" t="s">
        <v>4412</v>
      </c>
      <c r="B3634" s="8">
        <v>45730</v>
      </c>
      <c r="C3634" s="9" t="s">
        <v>40</v>
      </c>
      <c r="D3634" s="9" t="s">
        <v>1353</v>
      </c>
      <c r="E3634" s="9" t="s">
        <v>5790</v>
      </c>
      <c r="F3634" s="9" t="s">
        <v>20</v>
      </c>
      <c r="G3634" s="9">
        <v>95632.61</v>
      </c>
      <c r="H3634" s="9">
        <v>2</v>
      </c>
      <c r="I3634" s="10">
        <v>1.82</v>
      </c>
      <c r="J3634" s="11">
        <v>191265.23</v>
      </c>
      <c r="K3634" s="9">
        <v>77573.490000000005</v>
      </c>
      <c r="L3634" s="11">
        <v>36118.26</v>
      </c>
      <c r="M3634" s="9" t="s">
        <v>21</v>
      </c>
      <c r="N3634" s="9" t="s">
        <v>28</v>
      </c>
      <c r="O3634" s="9" t="s">
        <v>23</v>
      </c>
      <c r="P3634" s="9">
        <v>3</v>
      </c>
      <c r="Q3634" s="9">
        <v>2025</v>
      </c>
      <c r="R3634" s="11">
        <f>Raw_Data!$G3634*Raw_Data!$H3634</f>
        <v>191265.22</v>
      </c>
      <c r="S3634" s="11">
        <f>Raw_Data!$R3634*Raw_Data!$I3634/100</f>
        <v>3481.0270040000005</v>
      </c>
      <c r="T3634" s="11">
        <f>Raw_Data!$R3634-Raw_Data!$S3634</f>
        <v>187784.192996</v>
      </c>
      <c r="U3634" s="16">
        <f>Raw_Data!$L3634/Raw_Data!$J3634</f>
        <v>0.18883860908749595</v>
      </c>
    </row>
    <row r="3635" spans="1:21" x14ac:dyDescent="0.3">
      <c r="A3635" s="13" t="s">
        <v>4413</v>
      </c>
      <c r="B3635" s="12">
        <v>45730</v>
      </c>
      <c r="C3635" s="13" t="s">
        <v>18</v>
      </c>
      <c r="D3635" s="13" t="s">
        <v>1106</v>
      </c>
      <c r="E3635" s="13" t="s">
        <v>5785</v>
      </c>
      <c r="F3635" s="13" t="s">
        <v>32</v>
      </c>
      <c r="G3635" s="13">
        <v>50634.720000000001</v>
      </c>
      <c r="H3635" s="13">
        <v>8</v>
      </c>
      <c r="I3635" s="14">
        <v>4.26</v>
      </c>
      <c r="J3635" s="15">
        <v>405077.8</v>
      </c>
      <c r="K3635" s="13">
        <v>43361.26</v>
      </c>
      <c r="L3635" s="15">
        <v>58187.71</v>
      </c>
      <c r="M3635" s="13" t="s">
        <v>21</v>
      </c>
      <c r="N3635" s="13" t="s">
        <v>22</v>
      </c>
      <c r="O3635" s="13" t="s">
        <v>23</v>
      </c>
      <c r="P3635" s="13">
        <v>3</v>
      </c>
      <c r="Q3635" s="13">
        <v>2025</v>
      </c>
      <c r="R3635" s="15">
        <f>Raw_Data!$G3635*Raw_Data!$H3635</f>
        <v>405077.76000000001</v>
      </c>
      <c r="S3635" s="15">
        <f>Raw_Data!$R3635*Raw_Data!$I3635/100</f>
        <v>17256.312576</v>
      </c>
      <c r="T3635" s="15">
        <f>Raw_Data!$R3635-Raw_Data!$S3635</f>
        <v>387821.44742400001</v>
      </c>
      <c r="U3635" s="17">
        <f>Raw_Data!$L3635/Raw_Data!$J3635</f>
        <v>0.14364576385079608</v>
      </c>
    </row>
    <row r="3636" spans="1:21" x14ac:dyDescent="0.3">
      <c r="A3636" s="9" t="s">
        <v>4414</v>
      </c>
      <c r="B3636" s="8">
        <v>45730</v>
      </c>
      <c r="C3636" s="9" t="s">
        <v>47</v>
      </c>
      <c r="D3636" s="9" t="s">
        <v>4166</v>
      </c>
      <c r="E3636" s="9" t="s">
        <v>5788</v>
      </c>
      <c r="F3636" s="9" t="s">
        <v>55</v>
      </c>
      <c r="G3636" s="9">
        <v>54178.77</v>
      </c>
      <c r="H3636" s="9">
        <v>56</v>
      </c>
      <c r="I3636" s="10">
        <v>2.44</v>
      </c>
      <c r="J3636" s="11">
        <v>3034010.99</v>
      </c>
      <c r="K3636" s="9">
        <v>38807.85</v>
      </c>
      <c r="L3636" s="11">
        <v>860771.12</v>
      </c>
      <c r="M3636" s="9" t="s">
        <v>36</v>
      </c>
      <c r="N3636" s="9" t="s">
        <v>28</v>
      </c>
      <c r="O3636" s="9" t="s">
        <v>23</v>
      </c>
      <c r="P3636" s="9">
        <v>3</v>
      </c>
      <c r="Q3636" s="9">
        <v>2025</v>
      </c>
      <c r="R3636" s="11">
        <f>Raw_Data!$G3636*Raw_Data!$H3636</f>
        <v>3034011.1199999996</v>
      </c>
      <c r="S3636" s="11">
        <f>Raw_Data!$R3636*Raw_Data!$I3636/100</f>
        <v>74029.871327999994</v>
      </c>
      <c r="T3636" s="11">
        <f>Raw_Data!$R3636-Raw_Data!$S3636</f>
        <v>2959981.2486719997</v>
      </c>
      <c r="U3636" s="16">
        <f>Raw_Data!$L3636/Raw_Data!$J3636</f>
        <v>0.28370731775101443</v>
      </c>
    </row>
    <row r="3637" spans="1:21" x14ac:dyDescent="0.3">
      <c r="A3637" s="13" t="s">
        <v>4415</v>
      </c>
      <c r="B3637" s="12">
        <v>45730</v>
      </c>
      <c r="C3637" s="13" t="s">
        <v>18</v>
      </c>
      <c r="D3637" s="13" t="s">
        <v>924</v>
      </c>
      <c r="E3637" s="13" t="s">
        <v>5790</v>
      </c>
      <c r="F3637" s="13" t="s">
        <v>55</v>
      </c>
      <c r="G3637" s="13">
        <v>69006</v>
      </c>
      <c r="H3637" s="13">
        <v>57</v>
      </c>
      <c r="I3637" s="14">
        <v>1.49</v>
      </c>
      <c r="J3637" s="15">
        <v>3933342.07</v>
      </c>
      <c r="K3637" s="13">
        <v>46699.55</v>
      </c>
      <c r="L3637" s="15">
        <v>1271467.71</v>
      </c>
      <c r="M3637" s="13" t="s">
        <v>36</v>
      </c>
      <c r="N3637" s="13" t="s">
        <v>58</v>
      </c>
      <c r="O3637" s="13" t="s">
        <v>23</v>
      </c>
      <c r="P3637" s="13">
        <v>3</v>
      </c>
      <c r="Q3637" s="13">
        <v>2025</v>
      </c>
      <c r="R3637" s="15">
        <f>Raw_Data!$G3637*Raw_Data!$H3637</f>
        <v>3933342</v>
      </c>
      <c r="S3637" s="15">
        <f>Raw_Data!$R3637*Raw_Data!$I3637/100</f>
        <v>58606.7958</v>
      </c>
      <c r="T3637" s="15">
        <f>Raw_Data!$R3637-Raw_Data!$S3637</f>
        <v>3874735.2042</v>
      </c>
      <c r="U3637" s="17">
        <f>Raw_Data!$L3637/Raw_Data!$J3637</f>
        <v>0.32325378453544978</v>
      </c>
    </row>
    <row r="3638" spans="1:21" x14ac:dyDescent="0.3">
      <c r="A3638" s="9" t="s">
        <v>4416</v>
      </c>
      <c r="B3638" s="8">
        <v>45730</v>
      </c>
      <c r="C3638" s="9" t="s">
        <v>25</v>
      </c>
      <c r="D3638" s="9" t="s">
        <v>1547</v>
      </c>
      <c r="E3638" s="9" t="s">
        <v>5790</v>
      </c>
      <c r="F3638" s="9" t="s">
        <v>20</v>
      </c>
      <c r="G3638" s="9">
        <v>110366.65</v>
      </c>
      <c r="H3638" s="9">
        <v>6</v>
      </c>
      <c r="I3638" s="10">
        <v>2.52</v>
      </c>
      <c r="J3638" s="11">
        <v>662199.88</v>
      </c>
      <c r="K3638" s="9">
        <v>87941.41</v>
      </c>
      <c r="L3638" s="11">
        <v>134551.39000000001</v>
      </c>
      <c r="M3638" s="9" t="s">
        <v>21</v>
      </c>
      <c r="N3638" s="9" t="s">
        <v>22</v>
      </c>
      <c r="O3638" s="9" t="s">
        <v>23</v>
      </c>
      <c r="P3638" s="9">
        <v>3</v>
      </c>
      <c r="Q3638" s="9">
        <v>2025</v>
      </c>
      <c r="R3638" s="11">
        <f>Raw_Data!$G3638*Raw_Data!$H3638</f>
        <v>662199.89999999991</v>
      </c>
      <c r="S3638" s="11">
        <f>Raw_Data!$R3638*Raw_Data!$I3638/100</f>
        <v>16687.437479999997</v>
      </c>
      <c r="T3638" s="11">
        <f>Raw_Data!$R3638-Raw_Data!$S3638</f>
        <v>645512.46251999994</v>
      </c>
      <c r="U3638" s="16">
        <f>Raw_Data!$L3638/Raw_Data!$J3638</f>
        <v>0.20318848441953813</v>
      </c>
    </row>
    <row r="3639" spans="1:21" x14ac:dyDescent="0.3">
      <c r="A3639" s="13" t="s">
        <v>4417</v>
      </c>
      <c r="B3639" s="12">
        <v>45731</v>
      </c>
      <c r="C3639" s="13" t="s">
        <v>47</v>
      </c>
      <c r="D3639" s="13" t="s">
        <v>457</v>
      </c>
      <c r="E3639" s="13" t="s">
        <v>5790</v>
      </c>
      <c r="F3639" s="13" t="s">
        <v>42</v>
      </c>
      <c r="G3639" s="13">
        <v>43084.9</v>
      </c>
      <c r="H3639" s="13">
        <v>89</v>
      </c>
      <c r="I3639" s="14">
        <v>2.0099999999999998</v>
      </c>
      <c r="J3639" s="15">
        <v>3834555.9</v>
      </c>
      <c r="K3639" s="13">
        <v>30865.78</v>
      </c>
      <c r="L3639" s="15">
        <v>1087501.2</v>
      </c>
      <c r="M3639" s="13" t="s">
        <v>36</v>
      </c>
      <c r="N3639" s="13" t="s">
        <v>45</v>
      </c>
      <c r="O3639" s="13" t="s">
        <v>23</v>
      </c>
      <c r="P3639" s="13">
        <v>3</v>
      </c>
      <c r="Q3639" s="13">
        <v>2025</v>
      </c>
      <c r="R3639" s="15">
        <f>Raw_Data!$G3639*Raw_Data!$H3639</f>
        <v>3834556.1</v>
      </c>
      <c r="S3639" s="15">
        <f>Raw_Data!$R3639*Raw_Data!$I3639/100</f>
        <v>77074.577609999993</v>
      </c>
      <c r="T3639" s="15">
        <f>Raw_Data!$R3639-Raw_Data!$S3639</f>
        <v>3757481.5223900001</v>
      </c>
      <c r="U3639" s="17">
        <f>Raw_Data!$L3639/Raw_Data!$J3639</f>
        <v>0.28360551478725343</v>
      </c>
    </row>
    <row r="3640" spans="1:21" x14ac:dyDescent="0.3">
      <c r="A3640" s="9" t="s">
        <v>4418</v>
      </c>
      <c r="B3640" s="8">
        <v>45731</v>
      </c>
      <c r="C3640" s="9" t="s">
        <v>40</v>
      </c>
      <c r="D3640" s="9" t="s">
        <v>425</v>
      </c>
      <c r="E3640" s="9" t="s">
        <v>5787</v>
      </c>
      <c r="F3640" s="9" t="s">
        <v>42</v>
      </c>
      <c r="G3640" s="9">
        <v>100614.97</v>
      </c>
      <c r="H3640" s="9">
        <v>10</v>
      </c>
      <c r="I3640" s="10">
        <v>4.37</v>
      </c>
      <c r="J3640" s="11">
        <v>1006149.73</v>
      </c>
      <c r="K3640" s="9">
        <v>71228.05</v>
      </c>
      <c r="L3640" s="11">
        <v>293869.25</v>
      </c>
      <c r="M3640" s="9" t="s">
        <v>21</v>
      </c>
      <c r="N3640" s="9" t="s">
        <v>58</v>
      </c>
      <c r="O3640" s="9" t="s">
        <v>23</v>
      </c>
      <c r="P3640" s="9">
        <v>3</v>
      </c>
      <c r="Q3640" s="9">
        <v>2025</v>
      </c>
      <c r="R3640" s="11">
        <f>Raw_Data!$G3640*Raw_Data!$H3640</f>
        <v>1006149.7</v>
      </c>
      <c r="S3640" s="11">
        <f>Raw_Data!$R3640*Raw_Data!$I3640/100</f>
        <v>43968.741890000005</v>
      </c>
      <c r="T3640" s="11">
        <f>Raw_Data!$R3640-Raw_Data!$S3640</f>
        <v>962180.95811000001</v>
      </c>
      <c r="U3640" s="16">
        <f>Raw_Data!$L3640/Raw_Data!$J3640</f>
        <v>0.29207307942129052</v>
      </c>
    </row>
    <row r="3641" spans="1:21" x14ac:dyDescent="0.3">
      <c r="A3641" s="13" t="s">
        <v>4419</v>
      </c>
      <c r="B3641" s="12">
        <v>45731</v>
      </c>
      <c r="C3641" s="13" t="s">
        <v>25</v>
      </c>
      <c r="D3641" s="13" t="s">
        <v>556</v>
      </c>
      <c r="E3641" s="13" t="s">
        <v>5785</v>
      </c>
      <c r="F3641" s="13" t="s">
        <v>42</v>
      </c>
      <c r="G3641" s="13">
        <v>108343.16</v>
      </c>
      <c r="H3641" s="13">
        <v>119</v>
      </c>
      <c r="I3641" s="14">
        <v>5.91</v>
      </c>
      <c r="J3641" s="15">
        <v>12892836.359999999</v>
      </c>
      <c r="K3641" s="13">
        <v>75183.899999999994</v>
      </c>
      <c r="L3641" s="15">
        <v>3945951.72</v>
      </c>
      <c r="M3641" s="13" t="s">
        <v>36</v>
      </c>
      <c r="N3641" s="13" t="s">
        <v>58</v>
      </c>
      <c r="O3641" s="13" t="s">
        <v>23</v>
      </c>
      <c r="P3641" s="13">
        <v>3</v>
      </c>
      <c r="Q3641" s="13">
        <v>2025</v>
      </c>
      <c r="R3641" s="15">
        <f>Raw_Data!$G3641*Raw_Data!$H3641</f>
        <v>12892836.040000001</v>
      </c>
      <c r="S3641" s="15">
        <f>Raw_Data!$R3641*Raw_Data!$I3641/100</f>
        <v>761966.60996400018</v>
      </c>
      <c r="T3641" s="15">
        <f>Raw_Data!$R3641-Raw_Data!$S3641</f>
        <v>12130869.430036001</v>
      </c>
      <c r="U3641" s="17">
        <f>Raw_Data!$L3641/Raw_Data!$J3641</f>
        <v>0.30605769047393699</v>
      </c>
    </row>
    <row r="3642" spans="1:21" x14ac:dyDescent="0.3">
      <c r="A3642" s="9" t="s">
        <v>4420</v>
      </c>
      <c r="B3642" s="8">
        <v>45731</v>
      </c>
      <c r="C3642" s="9" t="s">
        <v>25</v>
      </c>
      <c r="D3642" s="9" t="s">
        <v>394</v>
      </c>
      <c r="E3642" s="9" t="s">
        <v>5788</v>
      </c>
      <c r="F3642" s="9" t="s">
        <v>32</v>
      </c>
      <c r="G3642" s="9">
        <v>95504.24</v>
      </c>
      <c r="H3642" s="9">
        <v>11</v>
      </c>
      <c r="I3642" s="10">
        <v>2.17</v>
      </c>
      <c r="J3642" s="11">
        <v>1050546.6200000001</v>
      </c>
      <c r="K3642" s="9">
        <v>81543.69</v>
      </c>
      <c r="L3642" s="11">
        <v>153566.04</v>
      </c>
      <c r="M3642" s="9" t="s">
        <v>21</v>
      </c>
      <c r="N3642" s="9" t="s">
        <v>28</v>
      </c>
      <c r="O3642" s="9" t="s">
        <v>23</v>
      </c>
      <c r="P3642" s="9">
        <v>3</v>
      </c>
      <c r="Q3642" s="9">
        <v>2025</v>
      </c>
      <c r="R3642" s="11">
        <f>Raw_Data!$G3642*Raw_Data!$H3642</f>
        <v>1050546.6400000001</v>
      </c>
      <c r="S3642" s="11">
        <f>Raw_Data!$R3642*Raw_Data!$I3642/100</f>
        <v>22796.862088000002</v>
      </c>
      <c r="T3642" s="11">
        <f>Raw_Data!$R3642-Raw_Data!$S3642</f>
        <v>1027749.7779120001</v>
      </c>
      <c r="U3642" s="16">
        <f>Raw_Data!$L3642/Raw_Data!$J3642</f>
        <v>0.14617727293244728</v>
      </c>
    </row>
    <row r="3643" spans="1:21" x14ac:dyDescent="0.3">
      <c r="A3643" s="13" t="s">
        <v>4421</v>
      </c>
      <c r="B3643" s="12">
        <v>45731</v>
      </c>
      <c r="C3643" s="13" t="s">
        <v>34</v>
      </c>
      <c r="D3643" s="13" t="s">
        <v>4422</v>
      </c>
      <c r="E3643" s="13" t="s">
        <v>5787</v>
      </c>
      <c r="F3643" s="13" t="s">
        <v>20</v>
      </c>
      <c r="G3643" s="13">
        <v>68362.899999999994</v>
      </c>
      <c r="H3643" s="13">
        <v>4</v>
      </c>
      <c r="I3643" s="14">
        <v>3.51</v>
      </c>
      <c r="J3643" s="15">
        <v>273451.59000000003</v>
      </c>
      <c r="K3643" s="13">
        <v>55582.85</v>
      </c>
      <c r="L3643" s="15">
        <v>51120.21</v>
      </c>
      <c r="M3643" s="13" t="s">
        <v>21</v>
      </c>
      <c r="N3643" s="13" t="s">
        <v>58</v>
      </c>
      <c r="O3643" s="13" t="s">
        <v>23</v>
      </c>
      <c r="P3643" s="13">
        <v>3</v>
      </c>
      <c r="Q3643" s="13">
        <v>2025</v>
      </c>
      <c r="R3643" s="15">
        <f>Raw_Data!$G3643*Raw_Data!$H3643</f>
        <v>273451.59999999998</v>
      </c>
      <c r="S3643" s="15">
        <f>Raw_Data!$R3643*Raw_Data!$I3643/100</f>
        <v>9598.1511599999976</v>
      </c>
      <c r="T3643" s="15">
        <f>Raw_Data!$R3643-Raw_Data!$S3643</f>
        <v>263853.44883999997</v>
      </c>
      <c r="U3643" s="17">
        <f>Raw_Data!$L3643/Raw_Data!$J3643</f>
        <v>0.18694427777874684</v>
      </c>
    </row>
    <row r="3644" spans="1:21" x14ac:dyDescent="0.3">
      <c r="A3644" s="9" t="s">
        <v>4423</v>
      </c>
      <c r="B3644" s="8">
        <v>45731</v>
      </c>
      <c r="C3644" s="9" t="s">
        <v>25</v>
      </c>
      <c r="D3644" s="9" t="s">
        <v>1914</v>
      </c>
      <c r="E3644" s="9" t="s">
        <v>5788</v>
      </c>
      <c r="F3644" s="9" t="s">
        <v>32</v>
      </c>
      <c r="G3644" s="9">
        <v>131322.04</v>
      </c>
      <c r="H3644" s="9">
        <v>7</v>
      </c>
      <c r="I3644" s="10">
        <v>1.1100000000000001</v>
      </c>
      <c r="J3644" s="11">
        <v>919254.3</v>
      </c>
      <c r="K3644" s="9">
        <v>113560.18</v>
      </c>
      <c r="L3644" s="11">
        <v>124333.03</v>
      </c>
      <c r="M3644" s="9" t="s">
        <v>21</v>
      </c>
      <c r="N3644" s="9" t="s">
        <v>45</v>
      </c>
      <c r="O3644" s="9" t="s">
        <v>23</v>
      </c>
      <c r="P3644" s="9">
        <v>3</v>
      </c>
      <c r="Q3644" s="9">
        <v>2025</v>
      </c>
      <c r="R3644" s="11">
        <f>Raw_Data!$G3644*Raw_Data!$H3644</f>
        <v>919254.28</v>
      </c>
      <c r="S3644" s="11">
        <f>Raw_Data!$R3644*Raw_Data!$I3644/100</f>
        <v>10203.722508000001</v>
      </c>
      <c r="T3644" s="11">
        <f>Raw_Data!$R3644-Raw_Data!$S3644</f>
        <v>909050.55749200005</v>
      </c>
      <c r="U3644" s="16">
        <f>Raw_Data!$L3644/Raw_Data!$J3644</f>
        <v>0.13525422725789804</v>
      </c>
    </row>
    <row r="3645" spans="1:21" x14ac:dyDescent="0.3">
      <c r="A3645" s="13" t="s">
        <v>4424</v>
      </c>
      <c r="B3645" s="12">
        <v>45732</v>
      </c>
      <c r="C3645" s="13" t="s">
        <v>47</v>
      </c>
      <c r="D3645" s="13" t="s">
        <v>1253</v>
      </c>
      <c r="E3645" s="13" t="s">
        <v>5790</v>
      </c>
      <c r="F3645" s="13" t="s">
        <v>20</v>
      </c>
      <c r="G3645" s="13">
        <v>46589.77</v>
      </c>
      <c r="H3645" s="13">
        <v>8</v>
      </c>
      <c r="I3645" s="14">
        <v>2.29</v>
      </c>
      <c r="J3645" s="15">
        <v>372718.13</v>
      </c>
      <c r="K3645" s="13">
        <v>37758.92</v>
      </c>
      <c r="L3645" s="15">
        <v>70646.75</v>
      </c>
      <c r="M3645" s="13" t="s">
        <v>21</v>
      </c>
      <c r="N3645" s="13" t="s">
        <v>22</v>
      </c>
      <c r="O3645" s="13" t="s">
        <v>23</v>
      </c>
      <c r="P3645" s="13">
        <v>3</v>
      </c>
      <c r="Q3645" s="13">
        <v>2025</v>
      </c>
      <c r="R3645" s="15">
        <f>Raw_Data!$G3645*Raw_Data!$H3645</f>
        <v>372718.16</v>
      </c>
      <c r="S3645" s="15">
        <f>Raw_Data!$R3645*Raw_Data!$I3645/100</f>
        <v>8535.2458639999986</v>
      </c>
      <c r="T3645" s="15">
        <f>Raw_Data!$R3645-Raw_Data!$S3645</f>
        <v>364182.91413599998</v>
      </c>
      <c r="U3645" s="17">
        <f>Raw_Data!$L3645/Raw_Data!$J3645</f>
        <v>0.18954471036866385</v>
      </c>
    </row>
    <row r="3646" spans="1:21" x14ac:dyDescent="0.3">
      <c r="A3646" s="9" t="s">
        <v>4425</v>
      </c>
      <c r="B3646" s="8">
        <v>45732</v>
      </c>
      <c r="C3646" s="9" t="s">
        <v>18</v>
      </c>
      <c r="D3646" s="9" t="s">
        <v>788</v>
      </c>
      <c r="E3646" s="9" t="s">
        <v>5789</v>
      </c>
      <c r="F3646" s="9" t="s">
        <v>32</v>
      </c>
      <c r="G3646" s="9">
        <v>48753.13</v>
      </c>
      <c r="H3646" s="9">
        <v>133</v>
      </c>
      <c r="I3646" s="10">
        <v>2.59</v>
      </c>
      <c r="J3646" s="11">
        <v>6484166.6600000001</v>
      </c>
      <c r="K3646" s="9">
        <v>38340.370000000003</v>
      </c>
      <c r="L3646" s="11">
        <v>1384896.84</v>
      </c>
      <c r="M3646" s="9" t="s">
        <v>36</v>
      </c>
      <c r="N3646" s="9" t="s">
        <v>22</v>
      </c>
      <c r="O3646" s="9" t="s">
        <v>23</v>
      </c>
      <c r="P3646" s="9">
        <v>3</v>
      </c>
      <c r="Q3646" s="9">
        <v>2025</v>
      </c>
      <c r="R3646" s="11">
        <f>Raw_Data!$G3646*Raw_Data!$H3646</f>
        <v>6484166.29</v>
      </c>
      <c r="S3646" s="11">
        <f>Raw_Data!$R3646*Raw_Data!$I3646/100</f>
        <v>167939.90691099997</v>
      </c>
      <c r="T3646" s="11">
        <f>Raw_Data!$R3646-Raw_Data!$S3646</f>
        <v>6316226.3830890004</v>
      </c>
      <c r="U3646" s="16">
        <f>Raw_Data!$L3646/Raw_Data!$J3646</f>
        <v>0.21358131470359215</v>
      </c>
    </row>
    <row r="3647" spans="1:21" x14ac:dyDescent="0.3">
      <c r="A3647" s="13" t="s">
        <v>4426</v>
      </c>
      <c r="B3647" s="12">
        <v>45732</v>
      </c>
      <c r="C3647" s="13" t="s">
        <v>18</v>
      </c>
      <c r="D3647" s="13" t="s">
        <v>908</v>
      </c>
      <c r="E3647" s="13" t="s">
        <v>5790</v>
      </c>
      <c r="F3647" s="13" t="s">
        <v>55</v>
      </c>
      <c r="G3647" s="13">
        <v>69009.53</v>
      </c>
      <c r="H3647" s="13">
        <v>7</v>
      </c>
      <c r="I3647" s="14">
        <v>0.68</v>
      </c>
      <c r="J3647" s="15">
        <v>483066.7</v>
      </c>
      <c r="K3647" s="13">
        <v>44887.94</v>
      </c>
      <c r="L3647" s="15">
        <v>168851.12</v>
      </c>
      <c r="M3647" s="13" t="s">
        <v>21</v>
      </c>
      <c r="N3647" s="13" t="s">
        <v>22</v>
      </c>
      <c r="O3647" s="13" t="s">
        <v>23</v>
      </c>
      <c r="P3647" s="13">
        <v>3</v>
      </c>
      <c r="Q3647" s="13">
        <v>2025</v>
      </c>
      <c r="R3647" s="15">
        <f>Raw_Data!$G3647*Raw_Data!$H3647</f>
        <v>483066.70999999996</v>
      </c>
      <c r="S3647" s="15">
        <f>Raw_Data!$R3647*Raw_Data!$I3647/100</f>
        <v>3284.8536279999998</v>
      </c>
      <c r="T3647" s="15">
        <f>Raw_Data!$R3647-Raw_Data!$S3647</f>
        <v>479781.85637199995</v>
      </c>
      <c r="U3647" s="17">
        <f>Raw_Data!$L3647/Raw_Data!$J3647</f>
        <v>0.34953997036020074</v>
      </c>
    </row>
    <row r="3648" spans="1:21" x14ac:dyDescent="0.3">
      <c r="A3648" s="9" t="s">
        <v>4427</v>
      </c>
      <c r="B3648" s="8">
        <v>45732</v>
      </c>
      <c r="C3648" s="9" t="s">
        <v>18</v>
      </c>
      <c r="D3648" s="9" t="s">
        <v>667</v>
      </c>
      <c r="E3648" s="9" t="s">
        <v>5785</v>
      </c>
      <c r="F3648" s="9" t="s">
        <v>55</v>
      </c>
      <c r="G3648" s="9">
        <v>54795.74</v>
      </c>
      <c r="H3648" s="9">
        <v>87</v>
      </c>
      <c r="I3648" s="10">
        <v>5.07</v>
      </c>
      <c r="J3648" s="11">
        <v>4767229.6500000004</v>
      </c>
      <c r="K3648" s="9">
        <v>36836.120000000003</v>
      </c>
      <c r="L3648" s="11">
        <v>1562487.13</v>
      </c>
      <c r="M3648" s="9" t="s">
        <v>36</v>
      </c>
      <c r="N3648" s="9" t="s">
        <v>22</v>
      </c>
      <c r="O3648" s="9" t="s">
        <v>23</v>
      </c>
      <c r="P3648" s="9">
        <v>3</v>
      </c>
      <c r="Q3648" s="9">
        <v>2025</v>
      </c>
      <c r="R3648" s="11">
        <f>Raw_Data!$G3648*Raw_Data!$H3648</f>
        <v>4767229.38</v>
      </c>
      <c r="S3648" s="11">
        <f>Raw_Data!$R3648*Raw_Data!$I3648/100</f>
        <v>241698.52956599998</v>
      </c>
      <c r="T3648" s="11">
        <f>Raw_Data!$R3648-Raw_Data!$S3648</f>
        <v>4525530.8504339997</v>
      </c>
      <c r="U3648" s="16">
        <f>Raw_Data!$L3648/Raw_Data!$J3648</f>
        <v>0.3277557920877589</v>
      </c>
    </row>
    <row r="3649" spans="1:21" x14ac:dyDescent="0.3">
      <c r="A3649" s="13" t="s">
        <v>4428</v>
      </c>
      <c r="B3649" s="12">
        <v>45732</v>
      </c>
      <c r="C3649" s="13" t="s">
        <v>34</v>
      </c>
      <c r="D3649" s="13" t="s">
        <v>1640</v>
      </c>
      <c r="E3649" s="13" t="s">
        <v>5789</v>
      </c>
      <c r="F3649" s="13" t="s">
        <v>42</v>
      </c>
      <c r="G3649" s="13">
        <v>69094.149999999994</v>
      </c>
      <c r="H3649" s="13">
        <v>3</v>
      </c>
      <c r="I3649" s="14">
        <v>0.21</v>
      </c>
      <c r="J3649" s="15">
        <v>207282.44</v>
      </c>
      <c r="K3649" s="13">
        <v>52595.01</v>
      </c>
      <c r="L3649" s="15">
        <v>49497.41</v>
      </c>
      <c r="M3649" s="13" t="s">
        <v>21</v>
      </c>
      <c r="N3649" s="13" t="s">
        <v>28</v>
      </c>
      <c r="O3649" s="13" t="s">
        <v>23</v>
      </c>
      <c r="P3649" s="13">
        <v>3</v>
      </c>
      <c r="Q3649" s="13">
        <v>2025</v>
      </c>
      <c r="R3649" s="15">
        <f>Raw_Data!$G3649*Raw_Data!$H3649</f>
        <v>207282.44999999998</v>
      </c>
      <c r="S3649" s="15">
        <f>Raw_Data!$R3649*Raw_Data!$I3649/100</f>
        <v>435.29314499999992</v>
      </c>
      <c r="T3649" s="15">
        <f>Raw_Data!$R3649-Raw_Data!$S3649</f>
        <v>206847.15685499998</v>
      </c>
      <c r="U3649" s="17">
        <f>Raw_Data!$L3649/Raw_Data!$J3649</f>
        <v>0.23879210414543559</v>
      </c>
    </row>
    <row r="3650" spans="1:21" x14ac:dyDescent="0.3">
      <c r="A3650" s="9" t="s">
        <v>4429</v>
      </c>
      <c r="B3650" s="8">
        <v>45732</v>
      </c>
      <c r="C3650" s="9" t="s">
        <v>18</v>
      </c>
      <c r="D3650" s="9" t="s">
        <v>957</v>
      </c>
      <c r="E3650" s="9" t="s">
        <v>5788</v>
      </c>
      <c r="F3650" s="9" t="s">
        <v>27</v>
      </c>
      <c r="G3650" s="9">
        <v>55672.52</v>
      </c>
      <c r="H3650" s="9">
        <v>69</v>
      </c>
      <c r="I3650" s="10">
        <v>2.36</v>
      </c>
      <c r="J3650" s="11">
        <v>3841403.88</v>
      </c>
      <c r="K3650" s="9">
        <v>45477.32</v>
      </c>
      <c r="L3650" s="11">
        <v>703468.48</v>
      </c>
      <c r="M3650" s="9" t="s">
        <v>36</v>
      </c>
      <c r="N3650" s="9" t="s">
        <v>45</v>
      </c>
      <c r="O3650" s="9" t="s">
        <v>23</v>
      </c>
      <c r="P3650" s="9">
        <v>3</v>
      </c>
      <c r="Q3650" s="9">
        <v>2025</v>
      </c>
      <c r="R3650" s="11">
        <f>Raw_Data!$G3650*Raw_Data!$H3650</f>
        <v>3841403.88</v>
      </c>
      <c r="S3650" s="11">
        <f>Raw_Data!$R3650*Raw_Data!$I3650/100</f>
        <v>90657.131567999997</v>
      </c>
      <c r="T3650" s="11">
        <f>Raw_Data!$R3650-Raw_Data!$S3650</f>
        <v>3750746.7484319997</v>
      </c>
      <c r="U3650" s="16">
        <f>Raw_Data!$L3650/Raw_Data!$J3650</f>
        <v>0.18312796622676394</v>
      </c>
    </row>
    <row r="3651" spans="1:21" x14ac:dyDescent="0.3">
      <c r="A3651" s="13" t="s">
        <v>4430</v>
      </c>
      <c r="B3651" s="12">
        <v>45732</v>
      </c>
      <c r="C3651" s="13" t="s">
        <v>47</v>
      </c>
      <c r="D3651" s="13" t="s">
        <v>1213</v>
      </c>
      <c r="E3651" s="13" t="s">
        <v>5788</v>
      </c>
      <c r="F3651" s="13" t="s">
        <v>42</v>
      </c>
      <c r="G3651" s="13">
        <v>60631.59</v>
      </c>
      <c r="H3651" s="13">
        <v>5</v>
      </c>
      <c r="I3651" s="14">
        <v>2.76</v>
      </c>
      <c r="J3651" s="15">
        <v>303157.95</v>
      </c>
      <c r="K3651" s="13">
        <v>47101.01</v>
      </c>
      <c r="L3651" s="15">
        <v>67652.88</v>
      </c>
      <c r="M3651" s="13" t="s">
        <v>21</v>
      </c>
      <c r="N3651" s="13" t="s">
        <v>28</v>
      </c>
      <c r="O3651" s="13" t="s">
        <v>23</v>
      </c>
      <c r="P3651" s="13">
        <v>3</v>
      </c>
      <c r="Q3651" s="13">
        <v>2025</v>
      </c>
      <c r="R3651" s="15">
        <f>Raw_Data!$G3651*Raw_Data!$H3651</f>
        <v>303157.94999999995</v>
      </c>
      <c r="S3651" s="15">
        <f>Raw_Data!$R3651*Raw_Data!$I3651/100</f>
        <v>8367.1594199999981</v>
      </c>
      <c r="T3651" s="15">
        <f>Raw_Data!$R3651-Raw_Data!$S3651</f>
        <v>294790.79057999997</v>
      </c>
      <c r="U3651" s="17">
        <f>Raw_Data!$L3651/Raw_Data!$J3651</f>
        <v>0.22316050098636703</v>
      </c>
    </row>
    <row r="3652" spans="1:21" x14ac:dyDescent="0.3">
      <c r="A3652" s="9" t="s">
        <v>4431</v>
      </c>
      <c r="B3652" s="8">
        <v>45732</v>
      </c>
      <c r="C3652" s="9" t="s">
        <v>34</v>
      </c>
      <c r="D3652" s="9" t="s">
        <v>1473</v>
      </c>
      <c r="E3652" s="9" t="s">
        <v>5787</v>
      </c>
      <c r="F3652" s="9" t="s">
        <v>42</v>
      </c>
      <c r="G3652" s="9">
        <v>62708.47</v>
      </c>
      <c r="H3652" s="9">
        <v>8</v>
      </c>
      <c r="I3652" s="10">
        <v>2.92</v>
      </c>
      <c r="J3652" s="11">
        <v>501667.76</v>
      </c>
      <c r="K3652" s="9">
        <v>43447.02</v>
      </c>
      <c r="L3652" s="11">
        <v>154091.63</v>
      </c>
      <c r="M3652" s="9" t="s">
        <v>21</v>
      </c>
      <c r="N3652" s="9" t="s">
        <v>58</v>
      </c>
      <c r="O3652" s="9" t="s">
        <v>23</v>
      </c>
      <c r="P3652" s="9">
        <v>3</v>
      </c>
      <c r="Q3652" s="9">
        <v>2025</v>
      </c>
      <c r="R3652" s="11">
        <f>Raw_Data!$G3652*Raw_Data!$H3652</f>
        <v>501667.76</v>
      </c>
      <c r="S3652" s="11">
        <f>Raw_Data!$R3652*Raw_Data!$I3652/100</f>
        <v>14648.698592000001</v>
      </c>
      <c r="T3652" s="11">
        <f>Raw_Data!$R3652-Raw_Data!$S3652</f>
        <v>487019.06140800001</v>
      </c>
      <c r="U3652" s="16">
        <f>Raw_Data!$L3652/Raw_Data!$J3652</f>
        <v>0.30715872592649768</v>
      </c>
    </row>
    <row r="3653" spans="1:21" x14ac:dyDescent="0.3">
      <c r="A3653" s="13" t="s">
        <v>4432</v>
      </c>
      <c r="B3653" s="12">
        <v>45732</v>
      </c>
      <c r="C3653" s="13" t="s">
        <v>25</v>
      </c>
      <c r="D3653" s="13" t="s">
        <v>1622</v>
      </c>
      <c r="E3653" s="13" t="s">
        <v>5789</v>
      </c>
      <c r="F3653" s="13" t="s">
        <v>55</v>
      </c>
      <c r="G3653" s="13">
        <v>87615.01</v>
      </c>
      <c r="H3653" s="13">
        <v>10</v>
      </c>
      <c r="I3653" s="14">
        <v>16.48</v>
      </c>
      <c r="J3653" s="15">
        <v>876150.06</v>
      </c>
      <c r="K3653" s="13">
        <v>58290.2</v>
      </c>
      <c r="L3653" s="15">
        <v>293248.02</v>
      </c>
      <c r="M3653" s="13" t="s">
        <v>21</v>
      </c>
      <c r="N3653" s="13" t="s">
        <v>58</v>
      </c>
      <c r="O3653" s="13" t="s">
        <v>29</v>
      </c>
      <c r="P3653" s="13">
        <v>3</v>
      </c>
      <c r="Q3653" s="13">
        <v>2025</v>
      </c>
      <c r="R3653" s="15">
        <f>Raw_Data!$G3653*Raw_Data!$H3653</f>
        <v>876150.1</v>
      </c>
      <c r="S3653" s="15">
        <f>Raw_Data!$R3653*Raw_Data!$I3653/100</f>
        <v>144389.53648000001</v>
      </c>
      <c r="T3653" s="15">
        <f>Raw_Data!$R3653-Raw_Data!$S3653</f>
        <v>731760.56351999997</v>
      </c>
      <c r="U3653" s="17">
        <f>Raw_Data!$L3653/Raw_Data!$J3653</f>
        <v>0.334700679013821</v>
      </c>
    </row>
    <row r="3654" spans="1:21" x14ac:dyDescent="0.3">
      <c r="A3654" s="9" t="s">
        <v>4433</v>
      </c>
      <c r="B3654" s="8">
        <v>45733</v>
      </c>
      <c r="C3654" s="9" t="s">
        <v>25</v>
      </c>
      <c r="D3654" s="9" t="s">
        <v>78</v>
      </c>
      <c r="E3654" s="9" t="s">
        <v>5786</v>
      </c>
      <c r="F3654" s="9" t="s">
        <v>27</v>
      </c>
      <c r="G3654" s="9">
        <v>104320.35</v>
      </c>
      <c r="H3654" s="9">
        <v>3</v>
      </c>
      <c r="I3654" s="10">
        <v>4</v>
      </c>
      <c r="J3654" s="11">
        <v>312961.03999999998</v>
      </c>
      <c r="K3654" s="9">
        <v>78701.69</v>
      </c>
      <c r="L3654" s="11">
        <v>76855.97</v>
      </c>
      <c r="M3654" s="9" t="s">
        <v>21</v>
      </c>
      <c r="N3654" s="9" t="s">
        <v>58</v>
      </c>
      <c r="O3654" s="9" t="s">
        <v>23</v>
      </c>
      <c r="P3654" s="9">
        <v>3</v>
      </c>
      <c r="Q3654" s="9">
        <v>2025</v>
      </c>
      <c r="R3654" s="11">
        <f>Raw_Data!$G3654*Raw_Data!$H3654</f>
        <v>312961.05000000005</v>
      </c>
      <c r="S3654" s="11">
        <f>Raw_Data!$R3654*Raw_Data!$I3654/100</f>
        <v>12518.442000000003</v>
      </c>
      <c r="T3654" s="11">
        <f>Raw_Data!$R3654-Raw_Data!$S3654</f>
        <v>300442.60800000007</v>
      </c>
      <c r="U3654" s="16">
        <f>Raw_Data!$L3654/Raw_Data!$J3654</f>
        <v>0.24557679767424087</v>
      </c>
    </row>
    <row r="3655" spans="1:21" x14ac:dyDescent="0.3">
      <c r="A3655" s="13" t="s">
        <v>4434</v>
      </c>
      <c r="B3655" s="12">
        <v>45733</v>
      </c>
      <c r="C3655" s="13" t="s">
        <v>25</v>
      </c>
      <c r="D3655" s="13" t="s">
        <v>681</v>
      </c>
      <c r="E3655" s="13" t="s">
        <v>5790</v>
      </c>
      <c r="F3655" s="13" t="s">
        <v>55</v>
      </c>
      <c r="G3655" s="13">
        <v>108697</v>
      </c>
      <c r="H3655" s="13">
        <v>29</v>
      </c>
      <c r="I3655" s="14">
        <v>0.5</v>
      </c>
      <c r="J3655" s="15">
        <v>3152213.04</v>
      </c>
      <c r="K3655" s="13">
        <v>70795.06</v>
      </c>
      <c r="L3655" s="15">
        <v>1099156.3999999999</v>
      </c>
      <c r="M3655" s="13" t="s">
        <v>36</v>
      </c>
      <c r="N3655" s="13" t="s">
        <v>45</v>
      </c>
      <c r="O3655" s="13" t="s">
        <v>23</v>
      </c>
      <c r="P3655" s="13">
        <v>3</v>
      </c>
      <c r="Q3655" s="13">
        <v>2025</v>
      </c>
      <c r="R3655" s="15">
        <f>Raw_Data!$G3655*Raw_Data!$H3655</f>
        <v>3152213</v>
      </c>
      <c r="S3655" s="15">
        <f>Raw_Data!$R3655*Raw_Data!$I3655/100</f>
        <v>15761.065000000001</v>
      </c>
      <c r="T3655" s="15">
        <f>Raw_Data!$R3655-Raw_Data!$S3655</f>
        <v>3136451.9350000001</v>
      </c>
      <c r="U3655" s="17">
        <f>Raw_Data!$L3655/Raw_Data!$J3655</f>
        <v>0.34869356418879605</v>
      </c>
    </row>
    <row r="3656" spans="1:21" x14ac:dyDescent="0.3">
      <c r="A3656" s="9" t="s">
        <v>4435</v>
      </c>
      <c r="B3656" s="8">
        <v>45733</v>
      </c>
      <c r="C3656" s="9" t="s">
        <v>18</v>
      </c>
      <c r="D3656" s="9" t="s">
        <v>581</v>
      </c>
      <c r="E3656" s="9" t="s">
        <v>5787</v>
      </c>
      <c r="F3656" s="9" t="s">
        <v>42</v>
      </c>
      <c r="G3656" s="9">
        <v>63123.03</v>
      </c>
      <c r="H3656" s="9">
        <v>2</v>
      </c>
      <c r="I3656" s="10">
        <v>0.35</v>
      </c>
      <c r="J3656" s="11">
        <v>126246.06</v>
      </c>
      <c r="K3656" s="9">
        <v>46652.63</v>
      </c>
      <c r="L3656" s="11">
        <v>32940.800000000003</v>
      </c>
      <c r="M3656" s="9" t="s">
        <v>21</v>
      </c>
      <c r="N3656" s="9" t="s">
        <v>28</v>
      </c>
      <c r="O3656" s="9" t="s">
        <v>23</v>
      </c>
      <c r="P3656" s="9">
        <v>3</v>
      </c>
      <c r="Q3656" s="9">
        <v>2025</v>
      </c>
      <c r="R3656" s="11">
        <f>Raw_Data!$G3656*Raw_Data!$H3656</f>
        <v>126246.06</v>
      </c>
      <c r="S3656" s="11">
        <f>Raw_Data!$R3656*Raw_Data!$I3656/100</f>
        <v>441.86120999999997</v>
      </c>
      <c r="T3656" s="11">
        <f>Raw_Data!$R3656-Raw_Data!$S3656</f>
        <v>125804.19878999999</v>
      </c>
      <c r="U3656" s="16">
        <f>Raw_Data!$L3656/Raw_Data!$J3656</f>
        <v>0.26092537066107252</v>
      </c>
    </row>
    <row r="3657" spans="1:21" x14ac:dyDescent="0.3">
      <c r="A3657" s="13" t="s">
        <v>4436</v>
      </c>
      <c r="B3657" s="12">
        <v>45733</v>
      </c>
      <c r="C3657" s="13" t="s">
        <v>25</v>
      </c>
      <c r="D3657" s="13" t="s">
        <v>2053</v>
      </c>
      <c r="E3657" s="13" t="s">
        <v>5789</v>
      </c>
      <c r="F3657" s="13" t="s">
        <v>42</v>
      </c>
      <c r="G3657" s="13">
        <v>117922.24000000001</v>
      </c>
      <c r="H3657" s="13">
        <v>12</v>
      </c>
      <c r="I3657" s="14">
        <v>1.61</v>
      </c>
      <c r="J3657" s="15">
        <v>1415066.88</v>
      </c>
      <c r="K3657" s="13">
        <v>91277.64</v>
      </c>
      <c r="L3657" s="15">
        <v>319735.19</v>
      </c>
      <c r="M3657" s="13" t="s">
        <v>21</v>
      </c>
      <c r="N3657" s="13" t="s">
        <v>28</v>
      </c>
      <c r="O3657" s="13" t="s">
        <v>23</v>
      </c>
      <c r="P3657" s="13">
        <v>3</v>
      </c>
      <c r="Q3657" s="13">
        <v>2025</v>
      </c>
      <c r="R3657" s="15">
        <f>Raw_Data!$G3657*Raw_Data!$H3657</f>
        <v>1415066.8800000001</v>
      </c>
      <c r="S3657" s="15">
        <f>Raw_Data!$R3657*Raw_Data!$I3657/100</f>
        <v>22782.576768000006</v>
      </c>
      <c r="T3657" s="15">
        <f>Raw_Data!$R3657-Raw_Data!$S3657</f>
        <v>1392284.3032320002</v>
      </c>
      <c r="U3657" s="17">
        <f>Raw_Data!$L3657/Raw_Data!$J3657</f>
        <v>0.22595058545925406</v>
      </c>
    </row>
    <row r="3658" spans="1:21" x14ac:dyDescent="0.3">
      <c r="A3658" s="9" t="s">
        <v>4437</v>
      </c>
      <c r="B3658" s="8">
        <v>45734</v>
      </c>
      <c r="C3658" s="9" t="s">
        <v>25</v>
      </c>
      <c r="D3658" s="9" t="s">
        <v>492</v>
      </c>
      <c r="E3658" s="9" t="s">
        <v>5785</v>
      </c>
      <c r="F3658" s="9" t="s">
        <v>42</v>
      </c>
      <c r="G3658" s="9">
        <v>101091.95</v>
      </c>
      <c r="H3658" s="9">
        <v>91</v>
      </c>
      <c r="I3658" s="10">
        <v>5.24</v>
      </c>
      <c r="J3658" s="11">
        <v>9199367.1600000001</v>
      </c>
      <c r="K3658" s="9">
        <v>75975.460000000006</v>
      </c>
      <c r="L3658" s="11">
        <v>2285600.2200000002</v>
      </c>
      <c r="M3658" s="9" t="s">
        <v>36</v>
      </c>
      <c r="N3658" s="9" t="s">
        <v>58</v>
      </c>
      <c r="O3658" s="9" t="s">
        <v>23</v>
      </c>
      <c r="P3658" s="9">
        <v>3</v>
      </c>
      <c r="Q3658" s="9">
        <v>2025</v>
      </c>
      <c r="R3658" s="11">
        <f>Raw_Data!$G3658*Raw_Data!$H3658</f>
        <v>9199367.4499999993</v>
      </c>
      <c r="S3658" s="11">
        <f>Raw_Data!$R3658*Raw_Data!$I3658/100</f>
        <v>482046.85438000003</v>
      </c>
      <c r="T3658" s="11">
        <f>Raw_Data!$R3658-Raw_Data!$S3658</f>
        <v>8717320.5956199989</v>
      </c>
      <c r="U3658" s="16">
        <f>Raw_Data!$L3658/Raw_Data!$J3658</f>
        <v>0.24845189677156013</v>
      </c>
    </row>
    <row r="3659" spans="1:21" x14ac:dyDescent="0.3">
      <c r="A3659" s="13" t="s">
        <v>4438</v>
      </c>
      <c r="B3659" s="12">
        <v>45734</v>
      </c>
      <c r="C3659" s="13" t="s">
        <v>18</v>
      </c>
      <c r="D3659" s="13" t="s">
        <v>321</v>
      </c>
      <c r="E3659" s="13" t="s">
        <v>5785</v>
      </c>
      <c r="F3659" s="13" t="s">
        <v>27</v>
      </c>
      <c r="G3659" s="13">
        <v>53778.47</v>
      </c>
      <c r="H3659" s="13">
        <v>9</v>
      </c>
      <c r="I3659" s="14">
        <v>1.7</v>
      </c>
      <c r="J3659" s="15">
        <v>484006.19</v>
      </c>
      <c r="K3659" s="13">
        <v>43556.37</v>
      </c>
      <c r="L3659" s="15">
        <v>91998.9</v>
      </c>
      <c r="M3659" s="13" t="s">
        <v>21</v>
      </c>
      <c r="N3659" s="13" t="s">
        <v>22</v>
      </c>
      <c r="O3659" s="13" t="s">
        <v>23</v>
      </c>
      <c r="P3659" s="13">
        <v>3</v>
      </c>
      <c r="Q3659" s="13">
        <v>2025</v>
      </c>
      <c r="R3659" s="15">
        <f>Raw_Data!$G3659*Raw_Data!$H3659</f>
        <v>484006.23</v>
      </c>
      <c r="S3659" s="15">
        <f>Raw_Data!$R3659*Raw_Data!$I3659/100</f>
        <v>8228.1059099999984</v>
      </c>
      <c r="T3659" s="15">
        <f>Raw_Data!$R3659-Raw_Data!$S3659</f>
        <v>475778.12409</v>
      </c>
      <c r="U3659" s="17">
        <f>Raw_Data!$L3659/Raw_Data!$J3659</f>
        <v>0.19007794094534203</v>
      </c>
    </row>
    <row r="3660" spans="1:21" x14ac:dyDescent="0.3">
      <c r="A3660" s="9" t="s">
        <v>4439</v>
      </c>
      <c r="B3660" s="8">
        <v>45734</v>
      </c>
      <c r="C3660" s="9" t="s">
        <v>18</v>
      </c>
      <c r="D3660" s="9" t="s">
        <v>427</v>
      </c>
      <c r="E3660" s="9" t="s">
        <v>5785</v>
      </c>
      <c r="F3660" s="9" t="s">
        <v>55</v>
      </c>
      <c r="G3660" s="9">
        <v>62789.32</v>
      </c>
      <c r="H3660" s="9">
        <v>3</v>
      </c>
      <c r="I3660" s="10">
        <v>9.01</v>
      </c>
      <c r="J3660" s="11">
        <v>188367.97</v>
      </c>
      <c r="K3660" s="9">
        <v>44531.06</v>
      </c>
      <c r="L3660" s="11">
        <v>54774.79</v>
      </c>
      <c r="M3660" s="9" t="s">
        <v>21</v>
      </c>
      <c r="N3660" s="9" t="s">
        <v>28</v>
      </c>
      <c r="O3660" s="9" t="s">
        <v>29</v>
      </c>
      <c r="P3660" s="9">
        <v>3</v>
      </c>
      <c r="Q3660" s="9">
        <v>2025</v>
      </c>
      <c r="R3660" s="11">
        <f>Raw_Data!$G3660*Raw_Data!$H3660</f>
        <v>188367.96</v>
      </c>
      <c r="S3660" s="11">
        <f>Raw_Data!$R3660*Raw_Data!$I3660/100</f>
        <v>16971.953195999999</v>
      </c>
      <c r="T3660" s="11">
        <f>Raw_Data!$R3660-Raw_Data!$S3660</f>
        <v>171396.006804</v>
      </c>
      <c r="U3660" s="16">
        <f>Raw_Data!$L3660/Raw_Data!$J3660</f>
        <v>0.29078611400866083</v>
      </c>
    </row>
    <row r="3661" spans="1:21" x14ac:dyDescent="0.3">
      <c r="A3661" s="13" t="s">
        <v>4440</v>
      </c>
      <c r="B3661" s="12">
        <v>45734</v>
      </c>
      <c r="C3661" s="13" t="s">
        <v>47</v>
      </c>
      <c r="D3661" s="13" t="s">
        <v>207</v>
      </c>
      <c r="E3661" s="13" t="s">
        <v>5787</v>
      </c>
      <c r="F3661" s="13" t="s">
        <v>55</v>
      </c>
      <c r="G3661" s="13">
        <v>57452.18</v>
      </c>
      <c r="H3661" s="13">
        <v>10</v>
      </c>
      <c r="I3661" s="14">
        <v>3.82</v>
      </c>
      <c r="J3661" s="15">
        <v>574521.81999999995</v>
      </c>
      <c r="K3661" s="13">
        <v>42653.7</v>
      </c>
      <c r="L3661" s="15">
        <v>147984.84</v>
      </c>
      <c r="M3661" s="13" t="s">
        <v>21</v>
      </c>
      <c r="N3661" s="13" t="s">
        <v>28</v>
      </c>
      <c r="O3661" s="13" t="s">
        <v>23</v>
      </c>
      <c r="P3661" s="13">
        <v>3</v>
      </c>
      <c r="Q3661" s="13">
        <v>2025</v>
      </c>
      <c r="R3661" s="15">
        <f>Raw_Data!$G3661*Raw_Data!$H3661</f>
        <v>574521.80000000005</v>
      </c>
      <c r="S3661" s="15">
        <f>Raw_Data!$R3661*Raw_Data!$I3661/100</f>
        <v>21946.732759999999</v>
      </c>
      <c r="T3661" s="15">
        <f>Raw_Data!$R3661-Raw_Data!$S3661</f>
        <v>552575.06724</v>
      </c>
      <c r="U3661" s="17">
        <f>Raw_Data!$L3661/Raw_Data!$J3661</f>
        <v>0.25757914642824187</v>
      </c>
    </row>
    <row r="3662" spans="1:21" x14ac:dyDescent="0.3">
      <c r="A3662" s="9" t="s">
        <v>4441</v>
      </c>
      <c r="B3662" s="8">
        <v>45734</v>
      </c>
      <c r="C3662" s="9" t="s">
        <v>18</v>
      </c>
      <c r="D3662" s="9" t="s">
        <v>544</v>
      </c>
      <c r="E3662" s="9" t="s">
        <v>5785</v>
      </c>
      <c r="F3662" s="9" t="s">
        <v>55</v>
      </c>
      <c r="G3662" s="9">
        <v>68178.47</v>
      </c>
      <c r="H3662" s="9">
        <v>37</v>
      </c>
      <c r="I3662" s="10">
        <v>5.0199999999999996</v>
      </c>
      <c r="J3662" s="11">
        <v>2522603.36</v>
      </c>
      <c r="K3662" s="9">
        <v>46256.1</v>
      </c>
      <c r="L3662" s="11">
        <v>811127.62</v>
      </c>
      <c r="M3662" s="9" t="s">
        <v>36</v>
      </c>
      <c r="N3662" s="9" t="s">
        <v>22</v>
      </c>
      <c r="O3662" s="9" t="s">
        <v>23</v>
      </c>
      <c r="P3662" s="9">
        <v>3</v>
      </c>
      <c r="Q3662" s="9">
        <v>2025</v>
      </c>
      <c r="R3662" s="11">
        <f>Raw_Data!$G3662*Raw_Data!$H3662</f>
        <v>2522603.39</v>
      </c>
      <c r="S3662" s="11">
        <f>Raw_Data!$R3662*Raw_Data!$I3662/100</f>
        <v>126634.69017799999</v>
      </c>
      <c r="T3662" s="11">
        <f>Raw_Data!$R3662-Raw_Data!$S3662</f>
        <v>2395968.6998220002</v>
      </c>
      <c r="U3662" s="16">
        <f>Raw_Data!$L3662/Raw_Data!$J3662</f>
        <v>0.32154385935647056</v>
      </c>
    </row>
    <row r="3663" spans="1:21" x14ac:dyDescent="0.3">
      <c r="A3663" s="13" t="s">
        <v>4442</v>
      </c>
      <c r="B3663" s="12">
        <v>45734</v>
      </c>
      <c r="C3663" s="13" t="s">
        <v>47</v>
      </c>
      <c r="D3663" s="13" t="s">
        <v>1253</v>
      </c>
      <c r="E3663" s="13" t="s">
        <v>5788</v>
      </c>
      <c r="F3663" s="13" t="s">
        <v>42</v>
      </c>
      <c r="G3663" s="13">
        <v>53340.76</v>
      </c>
      <c r="H3663" s="13">
        <v>12</v>
      </c>
      <c r="I3663" s="14">
        <v>3.58</v>
      </c>
      <c r="J3663" s="15">
        <v>640089.17000000004</v>
      </c>
      <c r="K3663" s="13">
        <v>38380.94</v>
      </c>
      <c r="L3663" s="15">
        <v>179517.89</v>
      </c>
      <c r="M3663" s="13" t="s">
        <v>21</v>
      </c>
      <c r="N3663" s="13" t="s">
        <v>22</v>
      </c>
      <c r="O3663" s="13" t="s">
        <v>23</v>
      </c>
      <c r="P3663" s="13">
        <v>3</v>
      </c>
      <c r="Q3663" s="13">
        <v>2025</v>
      </c>
      <c r="R3663" s="15">
        <f>Raw_Data!$G3663*Raw_Data!$H3663</f>
        <v>640089.12</v>
      </c>
      <c r="S3663" s="15">
        <f>Raw_Data!$R3663*Raw_Data!$I3663/100</f>
        <v>22915.190495999999</v>
      </c>
      <c r="T3663" s="15">
        <f>Raw_Data!$R3663-Raw_Data!$S3663</f>
        <v>617173.929504</v>
      </c>
      <c r="U3663" s="17">
        <f>Raw_Data!$L3663/Raw_Data!$J3663</f>
        <v>0.28045762748961994</v>
      </c>
    </row>
    <row r="3664" spans="1:21" x14ac:dyDescent="0.3">
      <c r="A3664" s="9" t="s">
        <v>4443</v>
      </c>
      <c r="B3664" s="8">
        <v>45734</v>
      </c>
      <c r="C3664" s="9" t="s">
        <v>47</v>
      </c>
      <c r="D3664" s="9" t="s">
        <v>1863</v>
      </c>
      <c r="E3664" s="9" t="s">
        <v>5786</v>
      </c>
      <c r="F3664" s="9" t="s">
        <v>42</v>
      </c>
      <c r="G3664" s="9">
        <v>61173.63</v>
      </c>
      <c r="H3664" s="9">
        <v>12</v>
      </c>
      <c r="I3664" s="10">
        <v>3.09</v>
      </c>
      <c r="J3664" s="11">
        <v>734083.62</v>
      </c>
      <c r="K3664" s="9">
        <v>42896</v>
      </c>
      <c r="L3664" s="11">
        <v>219331.57</v>
      </c>
      <c r="M3664" s="9" t="s">
        <v>21</v>
      </c>
      <c r="N3664" s="9" t="s">
        <v>28</v>
      </c>
      <c r="O3664" s="9" t="s">
        <v>23</v>
      </c>
      <c r="P3664" s="9">
        <v>3</v>
      </c>
      <c r="Q3664" s="9">
        <v>2025</v>
      </c>
      <c r="R3664" s="11">
        <f>Raw_Data!$G3664*Raw_Data!$H3664</f>
        <v>734083.55999999994</v>
      </c>
      <c r="S3664" s="11">
        <f>Raw_Data!$R3664*Raw_Data!$I3664/100</f>
        <v>22683.182003999995</v>
      </c>
      <c r="T3664" s="11">
        <f>Raw_Data!$R3664-Raw_Data!$S3664</f>
        <v>711400.377996</v>
      </c>
      <c r="U3664" s="16">
        <f>Raw_Data!$L3664/Raw_Data!$J3664</f>
        <v>0.29878281441561116</v>
      </c>
    </row>
    <row r="3665" spans="1:21" x14ac:dyDescent="0.3">
      <c r="A3665" s="13" t="s">
        <v>4444</v>
      </c>
      <c r="B3665" s="12">
        <v>45735</v>
      </c>
      <c r="C3665" s="13" t="s">
        <v>40</v>
      </c>
      <c r="D3665" s="13" t="s">
        <v>605</v>
      </c>
      <c r="E3665" s="13" t="s">
        <v>5788</v>
      </c>
      <c r="F3665" s="13" t="s">
        <v>32</v>
      </c>
      <c r="G3665" s="13">
        <v>85110.73</v>
      </c>
      <c r="H3665" s="13">
        <v>11</v>
      </c>
      <c r="I3665" s="14">
        <v>4.16</v>
      </c>
      <c r="J3665" s="15">
        <v>936218</v>
      </c>
      <c r="K3665" s="13">
        <v>71256.850000000006</v>
      </c>
      <c r="L3665" s="15">
        <v>152392.65</v>
      </c>
      <c r="M3665" s="13" t="s">
        <v>21</v>
      </c>
      <c r="N3665" s="13" t="s">
        <v>22</v>
      </c>
      <c r="O3665" s="13" t="s">
        <v>23</v>
      </c>
      <c r="P3665" s="13">
        <v>3</v>
      </c>
      <c r="Q3665" s="13">
        <v>2025</v>
      </c>
      <c r="R3665" s="15">
        <f>Raw_Data!$G3665*Raw_Data!$H3665</f>
        <v>936218.02999999991</v>
      </c>
      <c r="S3665" s="15">
        <f>Raw_Data!$R3665*Raw_Data!$I3665/100</f>
        <v>38946.670048</v>
      </c>
      <c r="T3665" s="15">
        <f>Raw_Data!$R3665-Raw_Data!$S3665</f>
        <v>897271.35995199997</v>
      </c>
      <c r="U3665" s="17">
        <f>Raw_Data!$L3665/Raw_Data!$J3665</f>
        <v>0.16277474904349201</v>
      </c>
    </row>
    <row r="3666" spans="1:21" x14ac:dyDescent="0.3">
      <c r="A3666" s="9" t="s">
        <v>4445</v>
      </c>
      <c r="B3666" s="8">
        <v>45735</v>
      </c>
      <c r="C3666" s="9" t="s">
        <v>40</v>
      </c>
      <c r="D3666" s="9" t="s">
        <v>295</v>
      </c>
      <c r="E3666" s="9" t="s">
        <v>5785</v>
      </c>
      <c r="F3666" s="9" t="s">
        <v>55</v>
      </c>
      <c r="G3666" s="9">
        <v>81439.679999999993</v>
      </c>
      <c r="H3666" s="9">
        <v>118</v>
      </c>
      <c r="I3666" s="10">
        <v>8.02</v>
      </c>
      <c r="J3666" s="11">
        <v>9609882.3900000006</v>
      </c>
      <c r="K3666" s="9">
        <v>54885.82</v>
      </c>
      <c r="L3666" s="11">
        <v>3133355.42</v>
      </c>
      <c r="M3666" s="9" t="s">
        <v>36</v>
      </c>
      <c r="N3666" s="9" t="s">
        <v>22</v>
      </c>
      <c r="O3666" s="9" t="s">
        <v>29</v>
      </c>
      <c r="P3666" s="9">
        <v>3</v>
      </c>
      <c r="Q3666" s="9">
        <v>2025</v>
      </c>
      <c r="R3666" s="11">
        <f>Raw_Data!$G3666*Raw_Data!$H3666</f>
        <v>9609882.2399999984</v>
      </c>
      <c r="S3666" s="11">
        <f>Raw_Data!$R3666*Raw_Data!$I3666/100</f>
        <v>770712.55564799975</v>
      </c>
      <c r="T3666" s="11">
        <f>Raw_Data!$R3666-Raw_Data!$S3666</f>
        <v>8839169.6843519993</v>
      </c>
      <c r="U3666" s="16">
        <f>Raw_Data!$L3666/Raw_Data!$J3666</f>
        <v>0.32605554291284095</v>
      </c>
    </row>
    <row r="3667" spans="1:21" x14ac:dyDescent="0.3">
      <c r="A3667" s="13" t="s">
        <v>4446</v>
      </c>
      <c r="B3667" s="12">
        <v>45735</v>
      </c>
      <c r="C3667" s="13" t="s">
        <v>34</v>
      </c>
      <c r="D3667" s="13" t="s">
        <v>200</v>
      </c>
      <c r="E3667" s="13" t="s">
        <v>5786</v>
      </c>
      <c r="F3667" s="13" t="s">
        <v>55</v>
      </c>
      <c r="G3667" s="13">
        <v>62310.09</v>
      </c>
      <c r="H3667" s="13">
        <v>114</v>
      </c>
      <c r="I3667" s="14">
        <v>20.14</v>
      </c>
      <c r="J3667" s="15">
        <v>7103349.8600000003</v>
      </c>
      <c r="K3667" s="13">
        <v>45123.05</v>
      </c>
      <c r="L3667" s="15">
        <v>1959322.61</v>
      </c>
      <c r="M3667" s="13" t="s">
        <v>36</v>
      </c>
      <c r="N3667" s="13" t="s">
        <v>45</v>
      </c>
      <c r="O3667" s="13" t="s">
        <v>29</v>
      </c>
      <c r="P3667" s="13">
        <v>3</v>
      </c>
      <c r="Q3667" s="13">
        <v>2025</v>
      </c>
      <c r="R3667" s="15">
        <f>Raw_Data!$G3667*Raw_Data!$H3667</f>
        <v>7103350.2599999998</v>
      </c>
      <c r="S3667" s="15">
        <f>Raw_Data!$R3667*Raw_Data!$I3667/100</f>
        <v>1430614.7423640001</v>
      </c>
      <c r="T3667" s="15">
        <f>Raw_Data!$R3667-Raw_Data!$S3667</f>
        <v>5672735.5176359992</v>
      </c>
      <c r="U3667" s="17">
        <f>Raw_Data!$L3667/Raw_Data!$J3667</f>
        <v>0.2758307909108112</v>
      </c>
    </row>
    <row r="3668" spans="1:21" x14ac:dyDescent="0.3">
      <c r="A3668" s="9" t="s">
        <v>4447</v>
      </c>
      <c r="B3668" s="8">
        <v>45735</v>
      </c>
      <c r="C3668" s="9" t="s">
        <v>34</v>
      </c>
      <c r="D3668" s="9" t="s">
        <v>628</v>
      </c>
      <c r="E3668" s="9" t="s">
        <v>5787</v>
      </c>
      <c r="F3668" s="9" t="s">
        <v>20</v>
      </c>
      <c r="G3668" s="9">
        <v>64524.72</v>
      </c>
      <c r="H3668" s="9">
        <v>7</v>
      </c>
      <c r="I3668" s="10">
        <v>4</v>
      </c>
      <c r="J3668" s="11">
        <v>451673.03</v>
      </c>
      <c r="K3668" s="9">
        <v>52042.84</v>
      </c>
      <c r="L3668" s="11">
        <v>87373.18</v>
      </c>
      <c r="M3668" s="9" t="s">
        <v>21</v>
      </c>
      <c r="N3668" s="9" t="s">
        <v>22</v>
      </c>
      <c r="O3668" s="9" t="s">
        <v>23</v>
      </c>
      <c r="P3668" s="9">
        <v>3</v>
      </c>
      <c r="Q3668" s="9">
        <v>2025</v>
      </c>
      <c r="R3668" s="11">
        <f>Raw_Data!$G3668*Raw_Data!$H3668</f>
        <v>451673.04000000004</v>
      </c>
      <c r="S3668" s="11">
        <f>Raw_Data!$R3668*Raw_Data!$I3668/100</f>
        <v>18066.921600000001</v>
      </c>
      <c r="T3668" s="11">
        <f>Raw_Data!$R3668-Raw_Data!$S3668</f>
        <v>433606.11840000004</v>
      </c>
      <c r="U3668" s="16">
        <f>Raw_Data!$L3668/Raw_Data!$J3668</f>
        <v>0.19344342964201336</v>
      </c>
    </row>
    <row r="3669" spans="1:21" x14ac:dyDescent="0.3">
      <c r="A3669" s="13" t="s">
        <v>4448</v>
      </c>
      <c r="B3669" s="12">
        <v>45735</v>
      </c>
      <c r="C3669" s="13" t="s">
        <v>18</v>
      </c>
      <c r="D3669" s="13" t="s">
        <v>1869</v>
      </c>
      <c r="E3669" s="13" t="s">
        <v>5786</v>
      </c>
      <c r="F3669" s="13" t="s">
        <v>42</v>
      </c>
      <c r="G3669" s="13">
        <v>70005.87</v>
      </c>
      <c r="H3669" s="13">
        <v>103</v>
      </c>
      <c r="I3669" s="14">
        <v>4.2</v>
      </c>
      <c r="J3669" s="15">
        <v>7210604.7000000002</v>
      </c>
      <c r="K3669" s="13">
        <v>51626.04</v>
      </c>
      <c r="L3669" s="15">
        <v>1893122.79</v>
      </c>
      <c r="M3669" s="13" t="s">
        <v>36</v>
      </c>
      <c r="N3669" s="13" t="s">
        <v>28</v>
      </c>
      <c r="O3669" s="13" t="s">
        <v>23</v>
      </c>
      <c r="P3669" s="13">
        <v>3</v>
      </c>
      <c r="Q3669" s="13">
        <v>2025</v>
      </c>
      <c r="R3669" s="15">
        <f>Raw_Data!$G3669*Raw_Data!$H3669</f>
        <v>7210604.6099999994</v>
      </c>
      <c r="S3669" s="15">
        <f>Raw_Data!$R3669*Raw_Data!$I3669/100</f>
        <v>302845.39361999999</v>
      </c>
      <c r="T3669" s="15">
        <f>Raw_Data!$R3669-Raw_Data!$S3669</f>
        <v>6907759.2163799992</v>
      </c>
      <c r="U3669" s="17">
        <f>Raw_Data!$L3669/Raw_Data!$J3669</f>
        <v>0.26254702188846935</v>
      </c>
    </row>
    <row r="3670" spans="1:21" x14ac:dyDescent="0.3">
      <c r="A3670" s="9" t="s">
        <v>4449</v>
      </c>
      <c r="B3670" s="8">
        <v>45735</v>
      </c>
      <c r="C3670" s="9" t="s">
        <v>34</v>
      </c>
      <c r="D3670" s="9" t="s">
        <v>715</v>
      </c>
      <c r="E3670" s="9" t="s">
        <v>5790</v>
      </c>
      <c r="F3670" s="9" t="s">
        <v>32</v>
      </c>
      <c r="G3670" s="9">
        <v>56994</v>
      </c>
      <c r="H3670" s="9">
        <v>14</v>
      </c>
      <c r="I3670" s="10">
        <v>9.34</v>
      </c>
      <c r="J3670" s="11">
        <v>797915.98</v>
      </c>
      <c r="K3670" s="9">
        <v>48918.29</v>
      </c>
      <c r="L3670" s="11">
        <v>113059.92</v>
      </c>
      <c r="M3670" s="9" t="s">
        <v>21</v>
      </c>
      <c r="N3670" s="9" t="s">
        <v>58</v>
      </c>
      <c r="O3670" s="9" t="s">
        <v>29</v>
      </c>
      <c r="P3670" s="9">
        <v>3</v>
      </c>
      <c r="Q3670" s="9">
        <v>2025</v>
      </c>
      <c r="R3670" s="11">
        <f>Raw_Data!$G3670*Raw_Data!$H3670</f>
        <v>797916</v>
      </c>
      <c r="S3670" s="11">
        <f>Raw_Data!$R3670*Raw_Data!$I3670/100</f>
        <v>74525.354399999997</v>
      </c>
      <c r="T3670" s="11">
        <f>Raw_Data!$R3670-Raw_Data!$S3670</f>
        <v>723390.64560000005</v>
      </c>
      <c r="U3670" s="16">
        <f>Raw_Data!$L3670/Raw_Data!$J3670</f>
        <v>0.14169401645521626</v>
      </c>
    </row>
    <row r="3671" spans="1:21" x14ac:dyDescent="0.3">
      <c r="A3671" s="13" t="s">
        <v>4450</v>
      </c>
      <c r="B3671" s="12">
        <v>45736</v>
      </c>
      <c r="C3671" s="13" t="s">
        <v>34</v>
      </c>
      <c r="D3671" s="13" t="s">
        <v>1378</v>
      </c>
      <c r="E3671" s="13" t="s">
        <v>5787</v>
      </c>
      <c r="F3671" s="13" t="s">
        <v>27</v>
      </c>
      <c r="G3671" s="13">
        <v>48250.01</v>
      </c>
      <c r="H3671" s="13">
        <v>2</v>
      </c>
      <c r="I3671" s="14">
        <v>9.56</v>
      </c>
      <c r="J3671" s="15">
        <v>96500.02</v>
      </c>
      <c r="K3671" s="13">
        <v>39310.21</v>
      </c>
      <c r="L3671" s="15">
        <v>17879.599999999999</v>
      </c>
      <c r="M3671" s="13" t="s">
        <v>21</v>
      </c>
      <c r="N3671" s="13" t="s">
        <v>22</v>
      </c>
      <c r="O3671" s="13" t="s">
        <v>29</v>
      </c>
      <c r="P3671" s="13">
        <v>3</v>
      </c>
      <c r="Q3671" s="13">
        <v>2025</v>
      </c>
      <c r="R3671" s="15">
        <f>Raw_Data!$G3671*Raw_Data!$H3671</f>
        <v>96500.02</v>
      </c>
      <c r="S3671" s="15">
        <f>Raw_Data!$R3671*Raw_Data!$I3671/100</f>
        <v>9225.4019120000012</v>
      </c>
      <c r="T3671" s="15">
        <f>Raw_Data!$R3671-Raw_Data!$S3671</f>
        <v>87274.618088000003</v>
      </c>
      <c r="U3671" s="17">
        <f>Raw_Data!$L3671/Raw_Data!$J3671</f>
        <v>0.18528079061538016</v>
      </c>
    </row>
    <row r="3672" spans="1:21" x14ac:dyDescent="0.3">
      <c r="A3672" s="9" t="s">
        <v>4451</v>
      </c>
      <c r="B3672" s="8">
        <v>45736</v>
      </c>
      <c r="C3672" s="9" t="s">
        <v>47</v>
      </c>
      <c r="D3672" s="9" t="s">
        <v>2242</v>
      </c>
      <c r="E3672" s="9" t="s">
        <v>5785</v>
      </c>
      <c r="F3672" s="9" t="s">
        <v>27</v>
      </c>
      <c r="G3672" s="9">
        <v>50961.34</v>
      </c>
      <c r="H3672" s="9">
        <v>40</v>
      </c>
      <c r="I3672" s="10">
        <v>3.45</v>
      </c>
      <c r="J3672" s="11">
        <v>2038453.69</v>
      </c>
      <c r="K3672" s="9">
        <v>39308.86</v>
      </c>
      <c r="L3672" s="11">
        <v>466099.37</v>
      </c>
      <c r="M3672" s="9" t="s">
        <v>36</v>
      </c>
      <c r="N3672" s="9" t="s">
        <v>28</v>
      </c>
      <c r="O3672" s="9" t="s">
        <v>23</v>
      </c>
      <c r="P3672" s="9">
        <v>3</v>
      </c>
      <c r="Q3672" s="9">
        <v>2025</v>
      </c>
      <c r="R3672" s="11">
        <f>Raw_Data!$G3672*Raw_Data!$H3672</f>
        <v>2038453.5999999999</v>
      </c>
      <c r="S3672" s="11">
        <f>Raw_Data!$R3672*Raw_Data!$I3672/100</f>
        <v>70326.6492</v>
      </c>
      <c r="T3672" s="11">
        <f>Raw_Data!$R3672-Raw_Data!$S3672</f>
        <v>1968126.9507999998</v>
      </c>
      <c r="U3672" s="16">
        <f>Raw_Data!$L3672/Raw_Data!$J3672</f>
        <v>0.22865340149081337</v>
      </c>
    </row>
    <row r="3673" spans="1:21" x14ac:dyDescent="0.3">
      <c r="A3673" s="13" t="s">
        <v>4452</v>
      </c>
      <c r="B3673" s="12">
        <v>45736</v>
      </c>
      <c r="C3673" s="13" t="s">
        <v>34</v>
      </c>
      <c r="D3673" s="13" t="s">
        <v>571</v>
      </c>
      <c r="E3673" s="13" t="s">
        <v>5786</v>
      </c>
      <c r="F3673" s="13" t="s">
        <v>55</v>
      </c>
      <c r="G3673" s="13">
        <v>66672.09</v>
      </c>
      <c r="H3673" s="13">
        <v>3</v>
      </c>
      <c r="I3673" s="14">
        <v>9.44</v>
      </c>
      <c r="J3673" s="15">
        <v>200016.28</v>
      </c>
      <c r="K3673" s="13">
        <v>44221.66</v>
      </c>
      <c r="L3673" s="15">
        <v>67351.31</v>
      </c>
      <c r="M3673" s="13" t="s">
        <v>21</v>
      </c>
      <c r="N3673" s="13" t="s">
        <v>22</v>
      </c>
      <c r="O3673" s="13" t="s">
        <v>29</v>
      </c>
      <c r="P3673" s="13">
        <v>3</v>
      </c>
      <c r="Q3673" s="13">
        <v>2025</v>
      </c>
      <c r="R3673" s="15">
        <f>Raw_Data!$G3673*Raw_Data!$H3673</f>
        <v>200016.27</v>
      </c>
      <c r="S3673" s="15">
        <f>Raw_Data!$R3673*Raw_Data!$I3673/100</f>
        <v>18881.535887999999</v>
      </c>
      <c r="T3673" s="15">
        <f>Raw_Data!$R3673-Raw_Data!$S3673</f>
        <v>181134.73411199998</v>
      </c>
      <c r="U3673" s="17">
        <f>Raw_Data!$L3673/Raw_Data!$J3673</f>
        <v>0.33672914024798378</v>
      </c>
    </row>
    <row r="3674" spans="1:21" x14ac:dyDescent="0.3">
      <c r="A3674" s="9" t="s">
        <v>4453</v>
      </c>
      <c r="B3674" s="8">
        <v>45736</v>
      </c>
      <c r="C3674" s="9" t="s">
        <v>47</v>
      </c>
      <c r="D3674" s="9" t="s">
        <v>1190</v>
      </c>
      <c r="E3674" s="9" t="s">
        <v>5785</v>
      </c>
      <c r="F3674" s="9" t="s">
        <v>55</v>
      </c>
      <c r="G3674" s="9">
        <v>58094.99</v>
      </c>
      <c r="H3674" s="9">
        <v>8</v>
      </c>
      <c r="I3674" s="10">
        <v>3.24</v>
      </c>
      <c r="J3674" s="11">
        <v>464759.94</v>
      </c>
      <c r="K3674" s="9">
        <v>42939.09</v>
      </c>
      <c r="L3674" s="11">
        <v>121247.23</v>
      </c>
      <c r="M3674" s="9" t="s">
        <v>21</v>
      </c>
      <c r="N3674" s="9" t="s">
        <v>22</v>
      </c>
      <c r="O3674" s="9" t="s">
        <v>23</v>
      </c>
      <c r="P3674" s="9">
        <v>3</v>
      </c>
      <c r="Q3674" s="9">
        <v>2025</v>
      </c>
      <c r="R3674" s="11">
        <f>Raw_Data!$G3674*Raw_Data!$H3674</f>
        <v>464759.92</v>
      </c>
      <c r="S3674" s="11">
        <f>Raw_Data!$R3674*Raw_Data!$I3674/100</f>
        <v>15058.221407999999</v>
      </c>
      <c r="T3674" s="11">
        <f>Raw_Data!$R3674-Raw_Data!$S3674</f>
        <v>449701.698592</v>
      </c>
      <c r="U3674" s="16">
        <f>Raw_Data!$L3674/Raw_Data!$J3674</f>
        <v>0.2608814133163026</v>
      </c>
    </row>
    <row r="3675" spans="1:21" x14ac:dyDescent="0.3">
      <c r="A3675" s="13" t="s">
        <v>4454</v>
      </c>
      <c r="B3675" s="12">
        <v>45736</v>
      </c>
      <c r="C3675" s="13" t="s">
        <v>25</v>
      </c>
      <c r="D3675" s="13" t="s">
        <v>64</v>
      </c>
      <c r="E3675" s="13" t="s">
        <v>5785</v>
      </c>
      <c r="F3675" s="13" t="s">
        <v>42</v>
      </c>
      <c r="G3675" s="13">
        <v>95256.55</v>
      </c>
      <c r="H3675" s="13">
        <v>6</v>
      </c>
      <c r="I3675" s="14">
        <v>13.78</v>
      </c>
      <c r="J3675" s="15">
        <v>571539.29</v>
      </c>
      <c r="K3675" s="13">
        <v>71408.009999999995</v>
      </c>
      <c r="L3675" s="15">
        <v>143091.21</v>
      </c>
      <c r="M3675" s="13" t="s">
        <v>21</v>
      </c>
      <c r="N3675" s="13" t="s">
        <v>22</v>
      </c>
      <c r="O3675" s="13" t="s">
        <v>29</v>
      </c>
      <c r="P3675" s="13">
        <v>3</v>
      </c>
      <c r="Q3675" s="13">
        <v>2025</v>
      </c>
      <c r="R3675" s="15">
        <f>Raw_Data!$G3675*Raw_Data!$H3675</f>
        <v>571539.30000000005</v>
      </c>
      <c r="S3675" s="15">
        <f>Raw_Data!$R3675*Raw_Data!$I3675/100</f>
        <v>78758.115539999999</v>
      </c>
      <c r="T3675" s="15">
        <f>Raw_Data!$R3675-Raw_Data!$S3675</f>
        <v>492781.18446000002</v>
      </c>
      <c r="U3675" s="17">
        <f>Raw_Data!$L3675/Raw_Data!$J3675</f>
        <v>0.25036110815758611</v>
      </c>
    </row>
    <row r="3676" spans="1:21" x14ac:dyDescent="0.3">
      <c r="A3676" s="9" t="s">
        <v>4455</v>
      </c>
      <c r="B3676" s="8">
        <v>45736</v>
      </c>
      <c r="C3676" s="9" t="s">
        <v>34</v>
      </c>
      <c r="D3676" s="9" t="s">
        <v>560</v>
      </c>
      <c r="E3676" s="9" t="s">
        <v>5785</v>
      </c>
      <c r="F3676" s="9" t="s">
        <v>32</v>
      </c>
      <c r="G3676" s="9">
        <v>61657.88</v>
      </c>
      <c r="H3676" s="9">
        <v>4</v>
      </c>
      <c r="I3676" s="10">
        <v>4.4000000000000004</v>
      </c>
      <c r="J3676" s="11">
        <v>246631.53</v>
      </c>
      <c r="K3676" s="9">
        <v>50952.43</v>
      </c>
      <c r="L3676" s="11">
        <v>42821.82</v>
      </c>
      <c r="M3676" s="9" t="s">
        <v>21</v>
      </c>
      <c r="N3676" s="9" t="s">
        <v>28</v>
      </c>
      <c r="O3676" s="9" t="s">
        <v>23</v>
      </c>
      <c r="P3676" s="9">
        <v>3</v>
      </c>
      <c r="Q3676" s="9">
        <v>2025</v>
      </c>
      <c r="R3676" s="11">
        <f>Raw_Data!$G3676*Raw_Data!$H3676</f>
        <v>246631.52</v>
      </c>
      <c r="S3676" s="11">
        <f>Raw_Data!$R3676*Raw_Data!$I3676/100</f>
        <v>10851.786880000001</v>
      </c>
      <c r="T3676" s="11">
        <f>Raw_Data!$R3676-Raw_Data!$S3676</f>
        <v>235779.73311999999</v>
      </c>
      <c r="U3676" s="16">
        <f>Raw_Data!$L3676/Raw_Data!$J3676</f>
        <v>0.17362670539326419</v>
      </c>
    </row>
    <row r="3677" spans="1:21" x14ac:dyDescent="0.3">
      <c r="A3677" s="13" t="s">
        <v>4456</v>
      </c>
      <c r="B3677" s="12">
        <v>45736</v>
      </c>
      <c r="C3677" s="13" t="s">
        <v>25</v>
      </c>
      <c r="D3677" s="13" t="s">
        <v>1333</v>
      </c>
      <c r="E3677" s="13" t="s">
        <v>5786</v>
      </c>
      <c r="F3677" s="13" t="s">
        <v>32</v>
      </c>
      <c r="G3677" s="13">
        <v>104706.19</v>
      </c>
      <c r="H3677" s="13">
        <v>5</v>
      </c>
      <c r="I3677" s="14">
        <v>15.95</v>
      </c>
      <c r="J3677" s="15">
        <v>523530.93</v>
      </c>
      <c r="K3677" s="13">
        <v>86813.47</v>
      </c>
      <c r="L3677" s="15">
        <v>89463.59</v>
      </c>
      <c r="M3677" s="13" t="s">
        <v>21</v>
      </c>
      <c r="N3677" s="13" t="s">
        <v>28</v>
      </c>
      <c r="O3677" s="13" t="s">
        <v>29</v>
      </c>
      <c r="P3677" s="13">
        <v>3</v>
      </c>
      <c r="Q3677" s="13">
        <v>2025</v>
      </c>
      <c r="R3677" s="15">
        <f>Raw_Data!$G3677*Raw_Data!$H3677</f>
        <v>523530.95</v>
      </c>
      <c r="S3677" s="15">
        <f>Raw_Data!$R3677*Raw_Data!$I3677/100</f>
        <v>83503.186524999997</v>
      </c>
      <c r="T3677" s="15">
        <f>Raw_Data!$R3677-Raw_Data!$S3677</f>
        <v>440027.76347500004</v>
      </c>
      <c r="U3677" s="17">
        <f>Raw_Data!$L3677/Raw_Data!$J3677</f>
        <v>0.17088501342222512</v>
      </c>
    </row>
    <row r="3678" spans="1:21" x14ac:dyDescent="0.3">
      <c r="A3678" s="9" t="s">
        <v>4457</v>
      </c>
      <c r="B3678" s="8">
        <v>45736</v>
      </c>
      <c r="C3678" s="9" t="s">
        <v>18</v>
      </c>
      <c r="D3678" s="9" t="s">
        <v>673</v>
      </c>
      <c r="E3678" s="9" t="s">
        <v>5785</v>
      </c>
      <c r="F3678" s="9" t="s">
        <v>32</v>
      </c>
      <c r="G3678" s="9">
        <v>64158.53</v>
      </c>
      <c r="H3678" s="9">
        <v>1</v>
      </c>
      <c r="I3678" s="10">
        <v>0.18</v>
      </c>
      <c r="J3678" s="11">
        <v>64158.53</v>
      </c>
      <c r="K3678" s="9">
        <v>52592.62</v>
      </c>
      <c r="L3678" s="11">
        <v>11565.91</v>
      </c>
      <c r="M3678" s="9" t="s">
        <v>21</v>
      </c>
      <c r="N3678" s="9" t="s">
        <v>28</v>
      </c>
      <c r="O3678" s="9" t="s">
        <v>23</v>
      </c>
      <c r="P3678" s="9">
        <v>3</v>
      </c>
      <c r="Q3678" s="9">
        <v>2025</v>
      </c>
      <c r="R3678" s="11">
        <f>Raw_Data!$G3678*Raw_Data!$H3678</f>
        <v>64158.53</v>
      </c>
      <c r="S3678" s="11">
        <f>Raw_Data!$R3678*Raw_Data!$I3678/100</f>
        <v>115.48535399999999</v>
      </c>
      <c r="T3678" s="11">
        <f>Raw_Data!$R3678-Raw_Data!$S3678</f>
        <v>64043.044646000002</v>
      </c>
      <c r="U3678" s="16">
        <f>Raw_Data!$L3678/Raw_Data!$J3678</f>
        <v>0.18027080732678882</v>
      </c>
    </row>
    <row r="3679" spans="1:21" x14ac:dyDescent="0.3">
      <c r="A3679" s="13" t="s">
        <v>4458</v>
      </c>
      <c r="B3679" s="12">
        <v>45737</v>
      </c>
      <c r="C3679" s="13" t="s">
        <v>40</v>
      </c>
      <c r="D3679" s="13" t="s">
        <v>1195</v>
      </c>
      <c r="E3679" s="13" t="s">
        <v>5787</v>
      </c>
      <c r="F3679" s="13" t="s">
        <v>55</v>
      </c>
      <c r="G3679" s="13">
        <v>101412.15</v>
      </c>
      <c r="H3679" s="13">
        <v>9</v>
      </c>
      <c r="I3679" s="14">
        <v>1.76</v>
      </c>
      <c r="J3679" s="15">
        <v>912709.36</v>
      </c>
      <c r="K3679" s="13">
        <v>69795.19</v>
      </c>
      <c r="L3679" s="15">
        <v>284552.64</v>
      </c>
      <c r="M3679" s="13" t="s">
        <v>21</v>
      </c>
      <c r="N3679" s="13" t="s">
        <v>28</v>
      </c>
      <c r="O3679" s="13" t="s">
        <v>23</v>
      </c>
      <c r="P3679" s="13">
        <v>3</v>
      </c>
      <c r="Q3679" s="13">
        <v>2025</v>
      </c>
      <c r="R3679" s="15">
        <f>Raw_Data!$G3679*Raw_Data!$H3679</f>
        <v>912709.35</v>
      </c>
      <c r="S3679" s="15">
        <f>Raw_Data!$R3679*Raw_Data!$I3679/100</f>
        <v>16063.68456</v>
      </c>
      <c r="T3679" s="15">
        <f>Raw_Data!$R3679-Raw_Data!$S3679</f>
        <v>896645.66544000001</v>
      </c>
      <c r="U3679" s="17">
        <f>Raw_Data!$L3679/Raw_Data!$J3679</f>
        <v>0.31176697913999701</v>
      </c>
    </row>
    <row r="3680" spans="1:21" x14ac:dyDescent="0.3">
      <c r="A3680" s="9" t="s">
        <v>4459</v>
      </c>
      <c r="B3680" s="8">
        <v>45737</v>
      </c>
      <c r="C3680" s="9" t="s">
        <v>25</v>
      </c>
      <c r="D3680" s="9" t="s">
        <v>813</v>
      </c>
      <c r="E3680" s="9" t="s">
        <v>5787</v>
      </c>
      <c r="F3680" s="9" t="s">
        <v>32</v>
      </c>
      <c r="G3680" s="9">
        <v>117093.66</v>
      </c>
      <c r="H3680" s="9">
        <v>9</v>
      </c>
      <c r="I3680" s="10">
        <v>2.12</v>
      </c>
      <c r="J3680" s="11">
        <v>1053842.9099999999</v>
      </c>
      <c r="K3680" s="9">
        <v>96351.46</v>
      </c>
      <c r="L3680" s="11">
        <v>186679.75</v>
      </c>
      <c r="M3680" s="9" t="s">
        <v>21</v>
      </c>
      <c r="N3680" s="9" t="s">
        <v>28</v>
      </c>
      <c r="O3680" s="9" t="s">
        <v>23</v>
      </c>
      <c r="P3680" s="9">
        <v>3</v>
      </c>
      <c r="Q3680" s="9">
        <v>2025</v>
      </c>
      <c r="R3680" s="11">
        <f>Raw_Data!$G3680*Raw_Data!$H3680</f>
        <v>1053842.94</v>
      </c>
      <c r="S3680" s="11">
        <f>Raw_Data!$R3680*Raw_Data!$I3680/100</f>
        <v>22341.470328000003</v>
      </c>
      <c r="T3680" s="11">
        <f>Raw_Data!$R3680-Raw_Data!$S3680</f>
        <v>1031501.4696719999</v>
      </c>
      <c r="U3680" s="16">
        <f>Raw_Data!$L3680/Raw_Data!$J3680</f>
        <v>0.1771419138740517</v>
      </c>
    </row>
    <row r="3681" spans="1:21" x14ac:dyDescent="0.3">
      <c r="A3681" s="13" t="s">
        <v>4460</v>
      </c>
      <c r="B3681" s="12">
        <v>45737</v>
      </c>
      <c r="C3681" s="13" t="s">
        <v>25</v>
      </c>
      <c r="D3681" s="13" t="s">
        <v>433</v>
      </c>
      <c r="E3681" s="13" t="s">
        <v>5785</v>
      </c>
      <c r="F3681" s="13" t="s">
        <v>42</v>
      </c>
      <c r="G3681" s="13">
        <v>124916.86</v>
      </c>
      <c r="H3681" s="13">
        <v>21</v>
      </c>
      <c r="I3681" s="14">
        <v>3.1</v>
      </c>
      <c r="J3681" s="15">
        <v>2623253.96</v>
      </c>
      <c r="K3681" s="13">
        <v>90198.28</v>
      </c>
      <c r="L3681" s="15">
        <v>729090.13</v>
      </c>
      <c r="M3681" s="13" t="s">
        <v>36</v>
      </c>
      <c r="N3681" s="13" t="s">
        <v>28</v>
      </c>
      <c r="O3681" s="13" t="s">
        <v>23</v>
      </c>
      <c r="P3681" s="13">
        <v>3</v>
      </c>
      <c r="Q3681" s="13">
        <v>2025</v>
      </c>
      <c r="R3681" s="15">
        <f>Raw_Data!$G3681*Raw_Data!$H3681</f>
        <v>2623254.06</v>
      </c>
      <c r="S3681" s="15">
        <f>Raw_Data!$R3681*Raw_Data!$I3681/100</f>
        <v>81320.87586</v>
      </c>
      <c r="T3681" s="15">
        <f>Raw_Data!$R3681-Raw_Data!$S3681</f>
        <v>2541933.18414</v>
      </c>
      <c r="U3681" s="17">
        <f>Raw_Data!$L3681/Raw_Data!$J3681</f>
        <v>0.27793349066363365</v>
      </c>
    </row>
    <row r="3682" spans="1:21" x14ac:dyDescent="0.3">
      <c r="A3682" s="9" t="s">
        <v>4461</v>
      </c>
      <c r="B3682" s="8">
        <v>45737</v>
      </c>
      <c r="C3682" s="9" t="s">
        <v>25</v>
      </c>
      <c r="D3682" s="9" t="s">
        <v>616</v>
      </c>
      <c r="E3682" s="9" t="s">
        <v>5786</v>
      </c>
      <c r="F3682" s="9" t="s">
        <v>42</v>
      </c>
      <c r="G3682" s="9">
        <v>110982.08</v>
      </c>
      <c r="H3682" s="9">
        <v>4</v>
      </c>
      <c r="I3682" s="10">
        <v>5.54</v>
      </c>
      <c r="J3682" s="11">
        <v>443928.32000000001</v>
      </c>
      <c r="K3682" s="9">
        <v>75988.240000000005</v>
      </c>
      <c r="L3682" s="11">
        <v>139975.34</v>
      </c>
      <c r="M3682" s="9" t="s">
        <v>21</v>
      </c>
      <c r="N3682" s="9" t="s">
        <v>58</v>
      </c>
      <c r="O3682" s="9" t="s">
        <v>23</v>
      </c>
      <c r="P3682" s="9">
        <v>3</v>
      </c>
      <c r="Q3682" s="9">
        <v>2025</v>
      </c>
      <c r="R3682" s="11">
        <f>Raw_Data!$G3682*Raw_Data!$H3682</f>
        <v>443928.32000000001</v>
      </c>
      <c r="S3682" s="11">
        <f>Raw_Data!$R3682*Raw_Data!$I3682/100</f>
        <v>24593.628928000002</v>
      </c>
      <c r="T3682" s="11">
        <f>Raw_Data!$R3682-Raw_Data!$S3682</f>
        <v>419334.69107200002</v>
      </c>
      <c r="U3682" s="16">
        <f>Raw_Data!$L3682/Raw_Data!$J3682</f>
        <v>0.31531067898529203</v>
      </c>
    </row>
    <row r="3683" spans="1:21" x14ac:dyDescent="0.3">
      <c r="A3683" s="13" t="s">
        <v>4462</v>
      </c>
      <c r="B3683" s="12">
        <v>45737</v>
      </c>
      <c r="C3683" s="13" t="s">
        <v>40</v>
      </c>
      <c r="D3683" s="13" t="s">
        <v>723</v>
      </c>
      <c r="E3683" s="13" t="s">
        <v>5785</v>
      </c>
      <c r="F3683" s="13" t="s">
        <v>27</v>
      </c>
      <c r="G3683" s="13">
        <v>109558.71</v>
      </c>
      <c r="H3683" s="13">
        <v>1</v>
      </c>
      <c r="I3683" s="14">
        <v>4</v>
      </c>
      <c r="J3683" s="15">
        <v>109558.71</v>
      </c>
      <c r="K3683" s="13">
        <v>88777.61</v>
      </c>
      <c r="L3683" s="15">
        <v>20781.099999999999</v>
      </c>
      <c r="M3683" s="13" t="s">
        <v>21</v>
      </c>
      <c r="N3683" s="13" t="s">
        <v>58</v>
      </c>
      <c r="O3683" s="13" t="s">
        <v>23</v>
      </c>
      <c r="P3683" s="13">
        <v>3</v>
      </c>
      <c r="Q3683" s="13">
        <v>2025</v>
      </c>
      <c r="R3683" s="15">
        <f>Raw_Data!$G3683*Raw_Data!$H3683</f>
        <v>109558.71</v>
      </c>
      <c r="S3683" s="15">
        <f>Raw_Data!$R3683*Raw_Data!$I3683/100</f>
        <v>4382.3483999999999</v>
      </c>
      <c r="T3683" s="15">
        <f>Raw_Data!$R3683-Raw_Data!$S3683</f>
        <v>105176.3616</v>
      </c>
      <c r="U3683" s="17">
        <f>Raw_Data!$L3683/Raw_Data!$J3683</f>
        <v>0.18968003548051995</v>
      </c>
    </row>
    <row r="3684" spans="1:21" x14ac:dyDescent="0.3">
      <c r="A3684" s="9" t="s">
        <v>4463</v>
      </c>
      <c r="B3684" s="8">
        <v>45737</v>
      </c>
      <c r="C3684" s="9" t="s">
        <v>34</v>
      </c>
      <c r="D3684" s="9" t="s">
        <v>1188</v>
      </c>
      <c r="E3684" s="9" t="s">
        <v>5786</v>
      </c>
      <c r="F3684" s="9" t="s">
        <v>32</v>
      </c>
      <c r="G3684" s="9">
        <v>80300.86</v>
      </c>
      <c r="H3684" s="9">
        <v>139</v>
      </c>
      <c r="I3684" s="10">
        <v>3.81</v>
      </c>
      <c r="J3684" s="11">
        <v>11161819.029999999</v>
      </c>
      <c r="K3684" s="9">
        <v>64899.62</v>
      </c>
      <c r="L3684" s="11">
        <v>2140771.48</v>
      </c>
      <c r="M3684" s="9" t="s">
        <v>36</v>
      </c>
      <c r="N3684" s="9" t="s">
        <v>45</v>
      </c>
      <c r="O3684" s="9" t="s">
        <v>23</v>
      </c>
      <c r="P3684" s="9">
        <v>3</v>
      </c>
      <c r="Q3684" s="9">
        <v>2025</v>
      </c>
      <c r="R3684" s="11">
        <f>Raw_Data!$G3684*Raw_Data!$H3684</f>
        <v>11161819.540000001</v>
      </c>
      <c r="S3684" s="11">
        <f>Raw_Data!$R3684*Raw_Data!$I3684/100</f>
        <v>425265.32447400002</v>
      </c>
      <c r="T3684" s="11">
        <f>Raw_Data!$R3684-Raw_Data!$S3684</f>
        <v>10736554.215526002</v>
      </c>
      <c r="U3684" s="16">
        <f>Raw_Data!$L3684/Raw_Data!$J3684</f>
        <v>0.19179413984818924</v>
      </c>
    </row>
    <row r="3685" spans="1:21" x14ac:dyDescent="0.3">
      <c r="A3685" s="13" t="s">
        <v>4464</v>
      </c>
      <c r="B3685" s="12">
        <v>45737</v>
      </c>
      <c r="C3685" s="13" t="s">
        <v>25</v>
      </c>
      <c r="D3685" s="13" t="s">
        <v>898</v>
      </c>
      <c r="E3685" s="13" t="s">
        <v>5786</v>
      </c>
      <c r="F3685" s="13" t="s">
        <v>27</v>
      </c>
      <c r="G3685" s="13">
        <v>98942.41</v>
      </c>
      <c r="H3685" s="13">
        <v>85</v>
      </c>
      <c r="I3685" s="14">
        <v>1.59</v>
      </c>
      <c r="J3685" s="15">
        <v>8410104.6999999993</v>
      </c>
      <c r="K3685" s="13">
        <v>72392.990000000005</v>
      </c>
      <c r="L3685" s="15">
        <v>2256700.1800000002</v>
      </c>
      <c r="M3685" s="13" t="s">
        <v>36</v>
      </c>
      <c r="N3685" s="13" t="s">
        <v>22</v>
      </c>
      <c r="O3685" s="13" t="s">
        <v>23</v>
      </c>
      <c r="P3685" s="13">
        <v>3</v>
      </c>
      <c r="Q3685" s="13">
        <v>2025</v>
      </c>
      <c r="R3685" s="15">
        <f>Raw_Data!$G3685*Raw_Data!$H3685</f>
        <v>8410104.8499999996</v>
      </c>
      <c r="S3685" s="15">
        <f>Raw_Data!$R3685*Raw_Data!$I3685/100</f>
        <v>133720.66711499999</v>
      </c>
      <c r="T3685" s="15">
        <f>Raw_Data!$R3685-Raw_Data!$S3685</f>
        <v>8276384.1828849996</v>
      </c>
      <c r="U3685" s="17">
        <f>Raw_Data!$L3685/Raw_Data!$J3685</f>
        <v>0.268331995914391</v>
      </c>
    </row>
    <row r="3686" spans="1:21" x14ac:dyDescent="0.3">
      <c r="A3686" s="9" t="s">
        <v>4465</v>
      </c>
      <c r="B3686" s="8">
        <v>45738</v>
      </c>
      <c r="C3686" s="9" t="s">
        <v>40</v>
      </c>
      <c r="D3686" s="9" t="s">
        <v>471</v>
      </c>
      <c r="E3686" s="9" t="s">
        <v>5785</v>
      </c>
      <c r="F3686" s="9" t="s">
        <v>42</v>
      </c>
      <c r="G3686" s="9">
        <v>92305.9</v>
      </c>
      <c r="H3686" s="9">
        <v>5</v>
      </c>
      <c r="I3686" s="10">
        <v>2.67</v>
      </c>
      <c r="J3686" s="11">
        <v>461529.49</v>
      </c>
      <c r="K3686" s="9">
        <v>68516.25</v>
      </c>
      <c r="L3686" s="11">
        <v>118948.22</v>
      </c>
      <c r="M3686" s="9" t="s">
        <v>21</v>
      </c>
      <c r="N3686" s="9" t="s">
        <v>28</v>
      </c>
      <c r="O3686" s="9" t="s">
        <v>23</v>
      </c>
      <c r="P3686" s="9">
        <v>3</v>
      </c>
      <c r="Q3686" s="9">
        <v>2025</v>
      </c>
      <c r="R3686" s="11">
        <f>Raw_Data!$G3686*Raw_Data!$H3686</f>
        <v>461529.5</v>
      </c>
      <c r="S3686" s="11">
        <f>Raw_Data!$R3686*Raw_Data!$I3686/100</f>
        <v>12322.837649999999</v>
      </c>
      <c r="T3686" s="11">
        <f>Raw_Data!$R3686-Raw_Data!$S3686</f>
        <v>449206.66235</v>
      </c>
      <c r="U3686" s="16">
        <f>Raw_Data!$L3686/Raw_Data!$J3686</f>
        <v>0.25772615310020602</v>
      </c>
    </row>
    <row r="3687" spans="1:21" x14ac:dyDescent="0.3">
      <c r="A3687" s="13" t="s">
        <v>4466</v>
      </c>
      <c r="B3687" s="12">
        <v>45738</v>
      </c>
      <c r="C3687" s="13" t="s">
        <v>34</v>
      </c>
      <c r="D3687" s="13" t="s">
        <v>111</v>
      </c>
      <c r="E3687" s="13" t="s">
        <v>5789</v>
      </c>
      <c r="F3687" s="13" t="s">
        <v>20</v>
      </c>
      <c r="G3687" s="13">
        <v>65354.92</v>
      </c>
      <c r="H3687" s="13">
        <v>58</v>
      </c>
      <c r="I3687" s="14">
        <v>4</v>
      </c>
      <c r="J3687" s="15">
        <v>3790585.27</v>
      </c>
      <c r="K3687" s="13">
        <v>54989.05</v>
      </c>
      <c r="L3687" s="15">
        <v>601220.43999999994</v>
      </c>
      <c r="M3687" s="13" t="s">
        <v>36</v>
      </c>
      <c r="N3687" s="13" t="s">
        <v>22</v>
      </c>
      <c r="O3687" s="13" t="s">
        <v>23</v>
      </c>
      <c r="P3687" s="13">
        <v>3</v>
      </c>
      <c r="Q3687" s="13">
        <v>2025</v>
      </c>
      <c r="R3687" s="15">
        <f>Raw_Data!$G3687*Raw_Data!$H3687</f>
        <v>3790585.36</v>
      </c>
      <c r="S3687" s="15">
        <f>Raw_Data!$R3687*Raw_Data!$I3687/100</f>
        <v>151623.41440000001</v>
      </c>
      <c r="T3687" s="15">
        <f>Raw_Data!$R3687-Raw_Data!$S3687</f>
        <v>3638961.9455999997</v>
      </c>
      <c r="U3687" s="17">
        <f>Raw_Data!$L3687/Raw_Data!$J3687</f>
        <v>0.15860886833446697</v>
      </c>
    </row>
    <row r="3688" spans="1:21" x14ac:dyDescent="0.3">
      <c r="A3688" s="9" t="s">
        <v>4467</v>
      </c>
      <c r="B3688" s="8">
        <v>45739</v>
      </c>
      <c r="C3688" s="9" t="s">
        <v>34</v>
      </c>
      <c r="D3688" s="9" t="s">
        <v>1075</v>
      </c>
      <c r="E3688" s="9" t="s">
        <v>5787</v>
      </c>
      <c r="F3688" s="9" t="s">
        <v>42</v>
      </c>
      <c r="G3688" s="9">
        <v>61414.21</v>
      </c>
      <c r="H3688" s="9">
        <v>11</v>
      </c>
      <c r="I3688" s="10">
        <v>5.22</v>
      </c>
      <c r="J3688" s="11">
        <v>675556.29</v>
      </c>
      <c r="K3688" s="9">
        <v>44671.55</v>
      </c>
      <c r="L3688" s="11">
        <v>184169.26</v>
      </c>
      <c r="M3688" s="9" t="s">
        <v>21</v>
      </c>
      <c r="N3688" s="9" t="s">
        <v>58</v>
      </c>
      <c r="O3688" s="9" t="s">
        <v>23</v>
      </c>
      <c r="P3688" s="9">
        <v>3</v>
      </c>
      <c r="Q3688" s="9">
        <v>2025</v>
      </c>
      <c r="R3688" s="11">
        <f>Raw_Data!$G3688*Raw_Data!$H3688</f>
        <v>675556.30999999994</v>
      </c>
      <c r="S3688" s="11">
        <f>Raw_Data!$R3688*Raw_Data!$I3688/100</f>
        <v>35264.039381999995</v>
      </c>
      <c r="T3688" s="11">
        <f>Raw_Data!$R3688-Raw_Data!$S3688</f>
        <v>640292.27061799995</v>
      </c>
      <c r="U3688" s="16">
        <f>Raw_Data!$L3688/Raw_Data!$J3688</f>
        <v>0.27261867401160605</v>
      </c>
    </row>
    <row r="3689" spans="1:21" x14ac:dyDescent="0.3">
      <c r="A3689" s="13" t="s">
        <v>4468</v>
      </c>
      <c r="B3689" s="12">
        <v>45739</v>
      </c>
      <c r="C3689" s="13" t="s">
        <v>47</v>
      </c>
      <c r="D3689" s="13" t="s">
        <v>1030</v>
      </c>
      <c r="E3689" s="13" t="s">
        <v>5787</v>
      </c>
      <c r="F3689" s="13" t="s">
        <v>55</v>
      </c>
      <c r="G3689" s="13">
        <v>57228.9</v>
      </c>
      <c r="H3689" s="13">
        <v>6</v>
      </c>
      <c r="I3689" s="14">
        <v>0.42</v>
      </c>
      <c r="J3689" s="15">
        <v>343373.42</v>
      </c>
      <c r="K3689" s="13">
        <v>41244.620000000003</v>
      </c>
      <c r="L3689" s="15">
        <v>95905.68</v>
      </c>
      <c r="M3689" s="13" t="s">
        <v>21</v>
      </c>
      <c r="N3689" s="13" t="s">
        <v>45</v>
      </c>
      <c r="O3689" s="13" t="s">
        <v>23</v>
      </c>
      <c r="P3689" s="13">
        <v>3</v>
      </c>
      <c r="Q3689" s="13">
        <v>2025</v>
      </c>
      <c r="R3689" s="15">
        <f>Raw_Data!$G3689*Raw_Data!$H3689</f>
        <v>343373.4</v>
      </c>
      <c r="S3689" s="15">
        <f>Raw_Data!$R3689*Raw_Data!$I3689/100</f>
        <v>1442.1682800000001</v>
      </c>
      <c r="T3689" s="15">
        <f>Raw_Data!$R3689-Raw_Data!$S3689</f>
        <v>341931.23172000004</v>
      </c>
      <c r="U3689" s="17">
        <f>Raw_Data!$L3689/Raw_Data!$J3689</f>
        <v>0.27930432122556254</v>
      </c>
    </row>
    <row r="3690" spans="1:21" x14ac:dyDescent="0.3">
      <c r="A3690" s="9" t="s">
        <v>4469</v>
      </c>
      <c r="B3690" s="8">
        <v>45739</v>
      </c>
      <c r="C3690" s="9" t="s">
        <v>40</v>
      </c>
      <c r="D3690" s="9" t="s">
        <v>99</v>
      </c>
      <c r="E3690" s="9" t="s">
        <v>5790</v>
      </c>
      <c r="F3690" s="9" t="s">
        <v>55</v>
      </c>
      <c r="G3690" s="9">
        <v>112012.79</v>
      </c>
      <c r="H3690" s="9">
        <v>11</v>
      </c>
      <c r="I3690" s="10">
        <v>5.94</v>
      </c>
      <c r="J3690" s="11">
        <v>1232140.74</v>
      </c>
      <c r="K3690" s="9">
        <v>78824.84</v>
      </c>
      <c r="L3690" s="11">
        <v>365067.48</v>
      </c>
      <c r="M3690" s="9" t="s">
        <v>21</v>
      </c>
      <c r="N3690" s="9" t="s">
        <v>22</v>
      </c>
      <c r="O3690" s="9" t="s">
        <v>23</v>
      </c>
      <c r="P3690" s="9">
        <v>3</v>
      </c>
      <c r="Q3690" s="9">
        <v>2025</v>
      </c>
      <c r="R3690" s="11">
        <f>Raw_Data!$G3690*Raw_Data!$H3690</f>
        <v>1232140.69</v>
      </c>
      <c r="S3690" s="11">
        <f>Raw_Data!$R3690*Raw_Data!$I3690/100</f>
        <v>73189.156986000002</v>
      </c>
      <c r="T3690" s="11">
        <f>Raw_Data!$R3690-Raw_Data!$S3690</f>
        <v>1158951.5330139999</v>
      </c>
      <c r="U3690" s="16">
        <f>Raw_Data!$L3690/Raw_Data!$J3690</f>
        <v>0.296287159533415</v>
      </c>
    </row>
    <row r="3691" spans="1:21" x14ac:dyDescent="0.3">
      <c r="A3691" s="13" t="s">
        <v>4470</v>
      </c>
      <c r="B3691" s="12">
        <v>45739</v>
      </c>
      <c r="C3691" s="13" t="s">
        <v>47</v>
      </c>
      <c r="D3691" s="13" t="s">
        <v>250</v>
      </c>
      <c r="E3691" s="13" t="s">
        <v>5788</v>
      </c>
      <c r="F3691" s="13" t="s">
        <v>32</v>
      </c>
      <c r="G3691" s="13">
        <v>55580.72</v>
      </c>
      <c r="H3691" s="13">
        <v>6</v>
      </c>
      <c r="I3691" s="14">
        <v>4.79</v>
      </c>
      <c r="J3691" s="15">
        <v>333484.32</v>
      </c>
      <c r="K3691" s="13">
        <v>44634.18</v>
      </c>
      <c r="L3691" s="15">
        <v>65679.23</v>
      </c>
      <c r="M3691" s="13" t="s">
        <v>21</v>
      </c>
      <c r="N3691" s="13" t="s">
        <v>28</v>
      </c>
      <c r="O3691" s="13" t="s">
        <v>23</v>
      </c>
      <c r="P3691" s="13">
        <v>3</v>
      </c>
      <c r="Q3691" s="13">
        <v>2025</v>
      </c>
      <c r="R3691" s="15">
        <f>Raw_Data!$G3691*Raw_Data!$H3691</f>
        <v>333484.32</v>
      </c>
      <c r="S3691" s="15">
        <f>Raw_Data!$R3691*Raw_Data!$I3691/100</f>
        <v>15973.898928000001</v>
      </c>
      <c r="T3691" s="15">
        <f>Raw_Data!$R3691-Raw_Data!$S3691</f>
        <v>317510.421072</v>
      </c>
      <c r="U3691" s="17">
        <f>Raw_Data!$L3691/Raw_Data!$J3691</f>
        <v>0.19694848021640116</v>
      </c>
    </row>
    <row r="3692" spans="1:21" x14ac:dyDescent="0.3">
      <c r="A3692" s="9" t="s">
        <v>4471</v>
      </c>
      <c r="B3692" s="8">
        <v>45739</v>
      </c>
      <c r="C3692" s="9" t="s">
        <v>18</v>
      </c>
      <c r="D3692" s="9" t="s">
        <v>581</v>
      </c>
      <c r="E3692" s="9" t="s">
        <v>5787</v>
      </c>
      <c r="F3692" s="9" t="s">
        <v>55</v>
      </c>
      <c r="G3692" s="9">
        <v>31765.06</v>
      </c>
      <c r="H3692" s="9">
        <v>35</v>
      </c>
      <c r="I3692" s="10">
        <v>24.85</v>
      </c>
      <c r="J3692" s="11">
        <v>1111777.04</v>
      </c>
      <c r="K3692" s="9">
        <v>21155.759999999998</v>
      </c>
      <c r="L3692" s="11">
        <v>371325.3</v>
      </c>
      <c r="M3692" s="9" t="s">
        <v>36</v>
      </c>
      <c r="N3692" s="9" t="s">
        <v>22</v>
      </c>
      <c r="O3692" s="9" t="s">
        <v>29</v>
      </c>
      <c r="P3692" s="9">
        <v>3</v>
      </c>
      <c r="Q3692" s="9">
        <v>2025</v>
      </c>
      <c r="R3692" s="11">
        <f>Raw_Data!$G3692*Raw_Data!$H3692</f>
        <v>1111777.1000000001</v>
      </c>
      <c r="S3692" s="11">
        <f>Raw_Data!$R3692*Raw_Data!$I3692/100</f>
        <v>276276.60935000004</v>
      </c>
      <c r="T3692" s="11">
        <f>Raw_Data!$R3692-Raw_Data!$S3692</f>
        <v>835500.49065000005</v>
      </c>
      <c r="U3692" s="16">
        <f>Raw_Data!$L3692/Raw_Data!$J3692</f>
        <v>0.33399259621335586</v>
      </c>
    </row>
    <row r="3693" spans="1:21" x14ac:dyDescent="0.3">
      <c r="A3693" s="13" t="s">
        <v>4472</v>
      </c>
      <c r="B3693" s="12">
        <v>45740</v>
      </c>
      <c r="C3693" s="13" t="s">
        <v>18</v>
      </c>
      <c r="D3693" s="13" t="s">
        <v>122</v>
      </c>
      <c r="E3693" s="13" t="s">
        <v>5787</v>
      </c>
      <c r="F3693" s="13" t="s">
        <v>27</v>
      </c>
      <c r="G3693" s="13">
        <v>72650.58</v>
      </c>
      <c r="H3693" s="13">
        <v>2</v>
      </c>
      <c r="I3693" s="14">
        <v>0.01</v>
      </c>
      <c r="J3693" s="15">
        <v>145301.16</v>
      </c>
      <c r="K3693" s="13">
        <v>56836.36</v>
      </c>
      <c r="L3693" s="15">
        <v>31628.43</v>
      </c>
      <c r="M3693" s="13" t="s">
        <v>21</v>
      </c>
      <c r="N3693" s="13" t="s">
        <v>58</v>
      </c>
      <c r="O3693" s="13" t="s">
        <v>23</v>
      </c>
      <c r="P3693" s="13">
        <v>3</v>
      </c>
      <c r="Q3693" s="13">
        <v>2025</v>
      </c>
      <c r="R3693" s="15">
        <f>Raw_Data!$G3693*Raw_Data!$H3693</f>
        <v>145301.16</v>
      </c>
      <c r="S3693" s="15">
        <f>Raw_Data!$R3693*Raw_Data!$I3693/100</f>
        <v>14.530116</v>
      </c>
      <c r="T3693" s="15">
        <f>Raw_Data!$R3693-Raw_Data!$S3693</f>
        <v>145286.62988399999</v>
      </c>
      <c r="U3693" s="17">
        <f>Raw_Data!$L3693/Raw_Data!$J3693</f>
        <v>0.21767499997935322</v>
      </c>
    </row>
    <row r="3694" spans="1:21" x14ac:dyDescent="0.3">
      <c r="A3694" s="9" t="s">
        <v>4473</v>
      </c>
      <c r="B3694" s="8">
        <v>45740</v>
      </c>
      <c r="C3694" s="9" t="s">
        <v>25</v>
      </c>
      <c r="D3694" s="9" t="s">
        <v>4474</v>
      </c>
      <c r="E3694" s="9" t="s">
        <v>5788</v>
      </c>
      <c r="F3694" s="9" t="s">
        <v>32</v>
      </c>
      <c r="G3694" s="9">
        <v>103686.08</v>
      </c>
      <c r="H3694" s="9">
        <v>7</v>
      </c>
      <c r="I3694" s="10">
        <v>10.27</v>
      </c>
      <c r="J3694" s="11">
        <v>725802.55</v>
      </c>
      <c r="K3694" s="9">
        <v>83878.789999999994</v>
      </c>
      <c r="L3694" s="11">
        <v>138651.04999999999</v>
      </c>
      <c r="M3694" s="9" t="s">
        <v>21</v>
      </c>
      <c r="N3694" s="9" t="s">
        <v>58</v>
      </c>
      <c r="O3694" s="9" t="s">
        <v>29</v>
      </c>
      <c r="P3694" s="9">
        <v>3</v>
      </c>
      <c r="Q3694" s="9">
        <v>2025</v>
      </c>
      <c r="R3694" s="11">
        <f>Raw_Data!$G3694*Raw_Data!$H3694</f>
        <v>725802.56</v>
      </c>
      <c r="S3694" s="11">
        <f>Raw_Data!$R3694*Raw_Data!$I3694/100</f>
        <v>74539.922911999995</v>
      </c>
      <c r="T3694" s="11">
        <f>Raw_Data!$R3694-Raw_Data!$S3694</f>
        <v>651262.63708800008</v>
      </c>
      <c r="U3694" s="16">
        <f>Raw_Data!$L3694/Raw_Data!$J3694</f>
        <v>0.19103136245525726</v>
      </c>
    </row>
    <row r="3695" spans="1:21" x14ac:dyDescent="0.3">
      <c r="A3695" s="13" t="s">
        <v>4475</v>
      </c>
      <c r="B3695" s="12">
        <v>45741</v>
      </c>
      <c r="C3695" s="13" t="s">
        <v>34</v>
      </c>
      <c r="D3695" s="13" t="s">
        <v>265</v>
      </c>
      <c r="E3695" s="13" t="s">
        <v>5787</v>
      </c>
      <c r="F3695" s="13" t="s">
        <v>42</v>
      </c>
      <c r="G3695" s="13">
        <v>66188.009999999995</v>
      </c>
      <c r="H3695" s="13">
        <v>8</v>
      </c>
      <c r="I3695" s="14">
        <v>4.21</v>
      </c>
      <c r="J3695" s="15">
        <v>529504.06000000006</v>
      </c>
      <c r="K3695" s="13">
        <v>47180.98</v>
      </c>
      <c r="L3695" s="15">
        <v>152056.19</v>
      </c>
      <c r="M3695" s="13" t="s">
        <v>21</v>
      </c>
      <c r="N3695" s="13" t="s">
        <v>58</v>
      </c>
      <c r="O3695" s="13" t="s">
        <v>23</v>
      </c>
      <c r="P3695" s="13">
        <v>3</v>
      </c>
      <c r="Q3695" s="13">
        <v>2025</v>
      </c>
      <c r="R3695" s="15">
        <f>Raw_Data!$G3695*Raw_Data!$H3695</f>
        <v>529504.07999999996</v>
      </c>
      <c r="S3695" s="15">
        <f>Raw_Data!$R3695*Raw_Data!$I3695/100</f>
        <v>22292.121768000001</v>
      </c>
      <c r="T3695" s="15">
        <f>Raw_Data!$R3695-Raw_Data!$S3695</f>
        <v>507211.95823199995</v>
      </c>
      <c r="U3695" s="17">
        <f>Raw_Data!$L3695/Raw_Data!$J3695</f>
        <v>0.28716718432716076</v>
      </c>
    </row>
    <row r="3696" spans="1:21" x14ac:dyDescent="0.3">
      <c r="A3696" s="9" t="s">
        <v>4476</v>
      </c>
      <c r="B3696" s="8">
        <v>45741</v>
      </c>
      <c r="C3696" s="9" t="s">
        <v>34</v>
      </c>
      <c r="D3696" s="9" t="s">
        <v>188</v>
      </c>
      <c r="E3696" s="9" t="s">
        <v>5790</v>
      </c>
      <c r="F3696" s="9" t="s">
        <v>20</v>
      </c>
      <c r="G3696" s="9">
        <v>65156.94</v>
      </c>
      <c r="H3696" s="9">
        <v>35</v>
      </c>
      <c r="I3696" s="10">
        <v>4</v>
      </c>
      <c r="J3696" s="11">
        <v>2280492.94</v>
      </c>
      <c r="K3696" s="9">
        <v>52530.35</v>
      </c>
      <c r="L3696" s="11">
        <v>441930.74</v>
      </c>
      <c r="M3696" s="9" t="s">
        <v>36</v>
      </c>
      <c r="N3696" s="9" t="s">
        <v>28</v>
      </c>
      <c r="O3696" s="9" t="s">
        <v>23</v>
      </c>
      <c r="P3696" s="9">
        <v>3</v>
      </c>
      <c r="Q3696" s="9">
        <v>2025</v>
      </c>
      <c r="R3696" s="11">
        <f>Raw_Data!$G3696*Raw_Data!$H3696</f>
        <v>2280492.9</v>
      </c>
      <c r="S3696" s="11">
        <f>Raw_Data!$R3696*Raw_Data!$I3696/100</f>
        <v>91219.716</v>
      </c>
      <c r="T3696" s="11">
        <f>Raw_Data!$R3696-Raw_Data!$S3696</f>
        <v>2189273.1839999999</v>
      </c>
      <c r="U3696" s="16">
        <f>Raw_Data!$L3696/Raw_Data!$J3696</f>
        <v>0.19378737475942373</v>
      </c>
    </row>
    <row r="3697" spans="1:21" x14ac:dyDescent="0.3">
      <c r="A3697" s="13" t="s">
        <v>4477</v>
      </c>
      <c r="B3697" s="12">
        <v>45741</v>
      </c>
      <c r="C3697" s="13" t="s">
        <v>47</v>
      </c>
      <c r="D3697" s="13" t="s">
        <v>3982</v>
      </c>
      <c r="E3697" s="13" t="s">
        <v>5789</v>
      </c>
      <c r="F3697" s="13" t="s">
        <v>27</v>
      </c>
      <c r="G3697" s="13">
        <v>54903.33</v>
      </c>
      <c r="H3697" s="13">
        <v>2</v>
      </c>
      <c r="I3697" s="14">
        <v>2.0299999999999998</v>
      </c>
      <c r="J3697" s="15">
        <v>109806.66</v>
      </c>
      <c r="K3697" s="13">
        <v>41547.32</v>
      </c>
      <c r="L3697" s="15">
        <v>26712.02</v>
      </c>
      <c r="M3697" s="13" t="s">
        <v>21</v>
      </c>
      <c r="N3697" s="13" t="s">
        <v>28</v>
      </c>
      <c r="O3697" s="13" t="s">
        <v>23</v>
      </c>
      <c r="P3697" s="13">
        <v>3</v>
      </c>
      <c r="Q3697" s="13">
        <v>2025</v>
      </c>
      <c r="R3697" s="15">
        <f>Raw_Data!$G3697*Raw_Data!$H3697</f>
        <v>109806.66</v>
      </c>
      <c r="S3697" s="15">
        <f>Raw_Data!$R3697*Raw_Data!$I3697/100</f>
        <v>2229.075198</v>
      </c>
      <c r="T3697" s="15">
        <f>Raw_Data!$R3697-Raw_Data!$S3697</f>
        <v>107577.584802</v>
      </c>
      <c r="U3697" s="17">
        <f>Raw_Data!$L3697/Raw_Data!$J3697</f>
        <v>0.24326411530958139</v>
      </c>
    </row>
    <row r="3698" spans="1:21" x14ac:dyDescent="0.3">
      <c r="A3698" s="9" t="s">
        <v>4478</v>
      </c>
      <c r="B3698" s="8">
        <v>45741</v>
      </c>
      <c r="C3698" s="9" t="s">
        <v>34</v>
      </c>
      <c r="D3698" s="9" t="s">
        <v>1224</v>
      </c>
      <c r="E3698" s="9" t="s">
        <v>5785</v>
      </c>
      <c r="F3698" s="9" t="s">
        <v>55</v>
      </c>
      <c r="G3698" s="9">
        <v>67213.240000000005</v>
      </c>
      <c r="H3698" s="9">
        <v>8</v>
      </c>
      <c r="I3698" s="10">
        <v>2.81</v>
      </c>
      <c r="J3698" s="11">
        <v>537705.89</v>
      </c>
      <c r="K3698" s="9">
        <v>47313.7</v>
      </c>
      <c r="L3698" s="11">
        <v>159196.26999999999</v>
      </c>
      <c r="M3698" s="9" t="s">
        <v>21</v>
      </c>
      <c r="N3698" s="9" t="s">
        <v>28</v>
      </c>
      <c r="O3698" s="9" t="s">
        <v>23</v>
      </c>
      <c r="P3698" s="9">
        <v>3</v>
      </c>
      <c r="Q3698" s="9">
        <v>2025</v>
      </c>
      <c r="R3698" s="11">
        <f>Raw_Data!$G3698*Raw_Data!$H3698</f>
        <v>537705.92000000004</v>
      </c>
      <c r="S3698" s="11">
        <f>Raw_Data!$R3698*Raw_Data!$I3698/100</f>
        <v>15109.536352000001</v>
      </c>
      <c r="T3698" s="11">
        <f>Raw_Data!$R3698-Raw_Data!$S3698</f>
        <v>522596.38364800002</v>
      </c>
      <c r="U3698" s="16">
        <f>Raw_Data!$L3698/Raw_Data!$J3698</f>
        <v>0.29606569866660748</v>
      </c>
    </row>
    <row r="3699" spans="1:21" x14ac:dyDescent="0.3">
      <c r="A3699" s="13" t="s">
        <v>4479</v>
      </c>
      <c r="B3699" s="12">
        <v>45741</v>
      </c>
      <c r="C3699" s="13" t="s">
        <v>40</v>
      </c>
      <c r="D3699" s="13" t="s">
        <v>2154</v>
      </c>
      <c r="E3699" s="13" t="s">
        <v>5788</v>
      </c>
      <c r="F3699" s="13" t="s">
        <v>32</v>
      </c>
      <c r="G3699" s="13">
        <v>114753.22</v>
      </c>
      <c r="H3699" s="13">
        <v>13</v>
      </c>
      <c r="I3699" s="14">
        <v>2.8</v>
      </c>
      <c r="J3699" s="15">
        <v>1491791.83</v>
      </c>
      <c r="K3699" s="13">
        <v>100943.98</v>
      </c>
      <c r="L3699" s="15">
        <v>179520.16</v>
      </c>
      <c r="M3699" s="13" t="s">
        <v>21</v>
      </c>
      <c r="N3699" s="13" t="s">
        <v>58</v>
      </c>
      <c r="O3699" s="13" t="s">
        <v>23</v>
      </c>
      <c r="P3699" s="13">
        <v>3</v>
      </c>
      <c r="Q3699" s="13">
        <v>2025</v>
      </c>
      <c r="R3699" s="15">
        <f>Raw_Data!$G3699*Raw_Data!$H3699</f>
        <v>1491791.86</v>
      </c>
      <c r="S3699" s="15">
        <f>Raw_Data!$R3699*Raw_Data!$I3699/100</f>
        <v>41770.172080000004</v>
      </c>
      <c r="T3699" s="15">
        <f>Raw_Data!$R3699-Raw_Data!$S3699</f>
        <v>1450021.6879200002</v>
      </c>
      <c r="U3699" s="17">
        <f>Raw_Data!$L3699/Raw_Data!$J3699</f>
        <v>0.12033861319645382</v>
      </c>
    </row>
    <row r="3700" spans="1:21" x14ac:dyDescent="0.3">
      <c r="A3700" s="9" t="s">
        <v>4480</v>
      </c>
      <c r="B3700" s="8">
        <v>45742</v>
      </c>
      <c r="C3700" s="9" t="s">
        <v>25</v>
      </c>
      <c r="D3700" s="9" t="s">
        <v>1119</v>
      </c>
      <c r="E3700" s="9" t="s">
        <v>5786</v>
      </c>
      <c r="F3700" s="9" t="s">
        <v>42</v>
      </c>
      <c r="G3700" s="9">
        <v>117349.48</v>
      </c>
      <c r="H3700" s="9">
        <v>63</v>
      </c>
      <c r="I3700" s="10">
        <v>4.46</v>
      </c>
      <c r="J3700" s="11">
        <v>7393017.1200000001</v>
      </c>
      <c r="K3700" s="9">
        <v>90510.86</v>
      </c>
      <c r="L3700" s="11">
        <v>1690832.67</v>
      </c>
      <c r="M3700" s="9" t="s">
        <v>36</v>
      </c>
      <c r="N3700" s="9" t="s">
        <v>28</v>
      </c>
      <c r="O3700" s="9" t="s">
        <v>23</v>
      </c>
      <c r="P3700" s="9">
        <v>3</v>
      </c>
      <c r="Q3700" s="9">
        <v>2025</v>
      </c>
      <c r="R3700" s="11">
        <f>Raw_Data!$G3700*Raw_Data!$H3700</f>
        <v>7393017.2399999993</v>
      </c>
      <c r="S3700" s="11">
        <f>Raw_Data!$R3700*Raw_Data!$I3700/100</f>
        <v>329728.56890399999</v>
      </c>
      <c r="T3700" s="11">
        <f>Raw_Data!$R3700-Raw_Data!$S3700</f>
        <v>7063288.671095999</v>
      </c>
      <c r="U3700" s="16">
        <f>Raw_Data!$L3700/Raw_Data!$J3700</f>
        <v>0.22870671642648649</v>
      </c>
    </row>
    <row r="3701" spans="1:21" x14ac:dyDescent="0.3">
      <c r="A3701" s="13" t="s">
        <v>4481</v>
      </c>
      <c r="B3701" s="12">
        <v>45742</v>
      </c>
      <c r="C3701" s="13" t="s">
        <v>47</v>
      </c>
      <c r="D3701" s="13" t="s">
        <v>1117</v>
      </c>
      <c r="E3701" s="13" t="s">
        <v>5787</v>
      </c>
      <c r="F3701" s="13" t="s">
        <v>42</v>
      </c>
      <c r="G3701" s="13">
        <v>56441.09</v>
      </c>
      <c r="H3701" s="13">
        <v>6</v>
      </c>
      <c r="I3701" s="14">
        <v>12.94</v>
      </c>
      <c r="J3701" s="15">
        <v>338646.54</v>
      </c>
      <c r="K3701" s="13">
        <v>39804.17</v>
      </c>
      <c r="L3701" s="15">
        <v>99821.52</v>
      </c>
      <c r="M3701" s="13" t="s">
        <v>21</v>
      </c>
      <c r="N3701" s="13" t="s">
        <v>28</v>
      </c>
      <c r="O3701" s="13" t="s">
        <v>29</v>
      </c>
      <c r="P3701" s="13">
        <v>3</v>
      </c>
      <c r="Q3701" s="13">
        <v>2025</v>
      </c>
      <c r="R3701" s="15">
        <f>Raw_Data!$G3701*Raw_Data!$H3701</f>
        <v>338646.54</v>
      </c>
      <c r="S3701" s="15">
        <f>Raw_Data!$R3701*Raw_Data!$I3701/100</f>
        <v>43820.862276</v>
      </c>
      <c r="T3701" s="15">
        <f>Raw_Data!$R3701-Raw_Data!$S3701</f>
        <v>294825.67772399995</v>
      </c>
      <c r="U3701" s="17">
        <f>Raw_Data!$L3701/Raw_Data!$J3701</f>
        <v>0.29476610037120121</v>
      </c>
    </row>
    <row r="3702" spans="1:21" x14ac:dyDescent="0.3">
      <c r="A3702" s="9" t="s">
        <v>4482</v>
      </c>
      <c r="B3702" s="8">
        <v>45742</v>
      </c>
      <c r="C3702" s="9" t="s">
        <v>25</v>
      </c>
      <c r="D3702" s="9" t="s">
        <v>766</v>
      </c>
      <c r="E3702" s="9" t="s">
        <v>5790</v>
      </c>
      <c r="F3702" s="9" t="s">
        <v>27</v>
      </c>
      <c r="G3702" s="9">
        <v>86637.67</v>
      </c>
      <c r="H3702" s="9">
        <v>81</v>
      </c>
      <c r="I3702" s="10">
        <v>21.42</v>
      </c>
      <c r="J3702" s="11">
        <v>7017651.3099999996</v>
      </c>
      <c r="K3702" s="9">
        <v>69854.27</v>
      </c>
      <c r="L3702" s="11">
        <v>1359455.46</v>
      </c>
      <c r="M3702" s="9" t="s">
        <v>36</v>
      </c>
      <c r="N3702" s="9" t="s">
        <v>28</v>
      </c>
      <c r="O3702" s="9" t="s">
        <v>29</v>
      </c>
      <c r="P3702" s="9">
        <v>3</v>
      </c>
      <c r="Q3702" s="9">
        <v>2025</v>
      </c>
      <c r="R3702" s="11">
        <f>Raw_Data!$G3702*Raw_Data!$H3702</f>
        <v>7017651.2699999996</v>
      </c>
      <c r="S3702" s="11">
        <f>Raw_Data!$R3702*Raw_Data!$I3702/100</f>
        <v>1503180.9020340003</v>
      </c>
      <c r="T3702" s="11">
        <f>Raw_Data!$R3702-Raw_Data!$S3702</f>
        <v>5514470.3679659991</v>
      </c>
      <c r="U3702" s="16">
        <f>Raw_Data!$L3702/Raw_Data!$J3702</f>
        <v>0.19371943688094131</v>
      </c>
    </row>
    <row r="3703" spans="1:21" x14ac:dyDescent="0.3">
      <c r="A3703" s="13" t="s">
        <v>4483</v>
      </c>
      <c r="B3703" s="12">
        <v>45743</v>
      </c>
      <c r="C3703" s="13" t="s">
        <v>34</v>
      </c>
      <c r="D3703" s="13" t="s">
        <v>196</v>
      </c>
      <c r="E3703" s="13" t="s">
        <v>5788</v>
      </c>
      <c r="F3703" s="13" t="s">
        <v>20</v>
      </c>
      <c r="G3703" s="13">
        <v>65955.94</v>
      </c>
      <c r="H3703" s="13">
        <v>32</v>
      </c>
      <c r="I3703" s="14">
        <v>3.7</v>
      </c>
      <c r="J3703" s="15">
        <v>2110589.9300000002</v>
      </c>
      <c r="K3703" s="13">
        <v>53183.06</v>
      </c>
      <c r="L3703" s="15">
        <v>408731.86</v>
      </c>
      <c r="M3703" s="13" t="s">
        <v>36</v>
      </c>
      <c r="N3703" s="13" t="s">
        <v>22</v>
      </c>
      <c r="O3703" s="13" t="s">
        <v>23</v>
      </c>
      <c r="P3703" s="13">
        <v>3</v>
      </c>
      <c r="Q3703" s="13">
        <v>2025</v>
      </c>
      <c r="R3703" s="15">
        <f>Raw_Data!$G3703*Raw_Data!$H3703</f>
        <v>2110590.08</v>
      </c>
      <c r="S3703" s="15">
        <f>Raw_Data!$R3703*Raw_Data!$I3703/100</f>
        <v>78091.832960000014</v>
      </c>
      <c r="T3703" s="15">
        <f>Raw_Data!$R3703-Raw_Data!$S3703</f>
        <v>2032498.24704</v>
      </c>
      <c r="U3703" s="17">
        <f>Raw_Data!$L3703/Raw_Data!$J3703</f>
        <v>0.19365763770132266</v>
      </c>
    </row>
    <row r="3704" spans="1:21" x14ac:dyDescent="0.3">
      <c r="A3704" s="9" t="s">
        <v>4484</v>
      </c>
      <c r="B3704" s="8">
        <v>45743</v>
      </c>
      <c r="C3704" s="9" t="s">
        <v>40</v>
      </c>
      <c r="D3704" s="9" t="s">
        <v>415</v>
      </c>
      <c r="E3704" s="9" t="s">
        <v>5785</v>
      </c>
      <c r="F3704" s="9" t="s">
        <v>27</v>
      </c>
      <c r="G3704" s="9">
        <v>101416.88</v>
      </c>
      <c r="H3704" s="9">
        <v>41</v>
      </c>
      <c r="I3704" s="10">
        <v>2.14</v>
      </c>
      <c r="J3704" s="11">
        <v>4158091.97</v>
      </c>
      <c r="K3704" s="9">
        <v>74106.78</v>
      </c>
      <c r="L3704" s="11">
        <v>1119714.1100000001</v>
      </c>
      <c r="M3704" s="9" t="s">
        <v>36</v>
      </c>
      <c r="N3704" s="9" t="s">
        <v>28</v>
      </c>
      <c r="O3704" s="9" t="s">
        <v>23</v>
      </c>
      <c r="P3704" s="9">
        <v>3</v>
      </c>
      <c r="Q3704" s="9">
        <v>2025</v>
      </c>
      <c r="R3704" s="11">
        <f>Raw_Data!$G3704*Raw_Data!$H3704</f>
        <v>4158092.08</v>
      </c>
      <c r="S3704" s="11">
        <f>Raw_Data!$R3704*Raw_Data!$I3704/100</f>
        <v>88983.170512000012</v>
      </c>
      <c r="T3704" s="11">
        <f>Raw_Data!$R3704-Raw_Data!$S3704</f>
        <v>4069108.909488</v>
      </c>
      <c r="U3704" s="16">
        <f>Raw_Data!$L3704/Raw_Data!$J3704</f>
        <v>0.26928555647122931</v>
      </c>
    </row>
    <row r="3705" spans="1:21" x14ac:dyDescent="0.3">
      <c r="A3705" s="13" t="s">
        <v>4485</v>
      </c>
      <c r="B3705" s="12">
        <v>45743</v>
      </c>
      <c r="C3705" s="13" t="s">
        <v>47</v>
      </c>
      <c r="D3705" s="13" t="s">
        <v>804</v>
      </c>
      <c r="E3705" s="13" t="s">
        <v>5786</v>
      </c>
      <c r="F3705" s="13" t="s">
        <v>20</v>
      </c>
      <c r="G3705" s="13">
        <v>48145.61</v>
      </c>
      <c r="H3705" s="13">
        <v>7</v>
      </c>
      <c r="I3705" s="14">
        <v>17.059999999999999</v>
      </c>
      <c r="J3705" s="15">
        <v>337019.27</v>
      </c>
      <c r="K3705" s="13">
        <v>37894.410000000003</v>
      </c>
      <c r="L3705" s="15">
        <v>71758.41</v>
      </c>
      <c r="M3705" s="13" t="s">
        <v>21</v>
      </c>
      <c r="N3705" s="13" t="s">
        <v>22</v>
      </c>
      <c r="O3705" s="13" t="s">
        <v>29</v>
      </c>
      <c r="P3705" s="13">
        <v>3</v>
      </c>
      <c r="Q3705" s="13">
        <v>2025</v>
      </c>
      <c r="R3705" s="15">
        <f>Raw_Data!$G3705*Raw_Data!$H3705</f>
        <v>337019.27</v>
      </c>
      <c r="S3705" s="15">
        <f>Raw_Data!$R3705*Raw_Data!$I3705/100</f>
        <v>57495.487461999997</v>
      </c>
      <c r="T3705" s="15">
        <f>Raw_Data!$R3705-Raw_Data!$S3705</f>
        <v>279523.78253800003</v>
      </c>
      <c r="U3705" s="17">
        <f>Raw_Data!$L3705/Raw_Data!$J3705</f>
        <v>0.21292079233332858</v>
      </c>
    </row>
    <row r="3706" spans="1:21" x14ac:dyDescent="0.3">
      <c r="A3706" s="9" t="s">
        <v>4486</v>
      </c>
      <c r="B3706" s="8">
        <v>45743</v>
      </c>
      <c r="C3706" s="9" t="s">
        <v>40</v>
      </c>
      <c r="D3706" s="9" t="s">
        <v>304</v>
      </c>
      <c r="E3706" s="9" t="s">
        <v>5789</v>
      </c>
      <c r="F3706" s="9" t="s">
        <v>27</v>
      </c>
      <c r="G3706" s="9">
        <v>98109.9</v>
      </c>
      <c r="H3706" s="9">
        <v>7</v>
      </c>
      <c r="I3706" s="10">
        <v>0.31</v>
      </c>
      <c r="J3706" s="11">
        <v>686769.28</v>
      </c>
      <c r="K3706" s="9">
        <v>72874.820000000007</v>
      </c>
      <c r="L3706" s="11">
        <v>176645.54</v>
      </c>
      <c r="M3706" s="9" t="s">
        <v>21</v>
      </c>
      <c r="N3706" s="9" t="s">
        <v>28</v>
      </c>
      <c r="O3706" s="9" t="s">
        <v>23</v>
      </c>
      <c r="P3706" s="9">
        <v>3</v>
      </c>
      <c r="Q3706" s="9">
        <v>2025</v>
      </c>
      <c r="R3706" s="11">
        <f>Raw_Data!$G3706*Raw_Data!$H3706</f>
        <v>686769.29999999993</v>
      </c>
      <c r="S3706" s="11">
        <f>Raw_Data!$R3706*Raw_Data!$I3706/100</f>
        <v>2128.9848299999999</v>
      </c>
      <c r="T3706" s="11">
        <f>Raw_Data!$R3706-Raw_Data!$S3706</f>
        <v>684640.31516999996</v>
      </c>
      <c r="U3706" s="16">
        <f>Raw_Data!$L3706/Raw_Data!$J3706</f>
        <v>0.25721234939337995</v>
      </c>
    </row>
    <row r="3707" spans="1:21" x14ac:dyDescent="0.3">
      <c r="A3707" s="13" t="s">
        <v>4487</v>
      </c>
      <c r="B3707" s="12">
        <v>45743</v>
      </c>
      <c r="C3707" s="13" t="s">
        <v>40</v>
      </c>
      <c r="D3707" s="13" t="s">
        <v>703</v>
      </c>
      <c r="E3707" s="13" t="s">
        <v>5787</v>
      </c>
      <c r="F3707" s="13" t="s">
        <v>42</v>
      </c>
      <c r="G3707" s="13">
        <v>100959.24</v>
      </c>
      <c r="H3707" s="13">
        <v>10</v>
      </c>
      <c r="I3707" s="14">
        <v>3.42</v>
      </c>
      <c r="J3707" s="15">
        <v>1009592.41</v>
      </c>
      <c r="K3707" s="13">
        <v>69301.05</v>
      </c>
      <c r="L3707" s="15">
        <v>316581.94</v>
      </c>
      <c r="M3707" s="13" t="s">
        <v>36</v>
      </c>
      <c r="N3707" s="13" t="s">
        <v>28</v>
      </c>
      <c r="O3707" s="13" t="s">
        <v>23</v>
      </c>
      <c r="P3707" s="13">
        <v>3</v>
      </c>
      <c r="Q3707" s="13">
        <v>2025</v>
      </c>
      <c r="R3707" s="15">
        <f>Raw_Data!$G3707*Raw_Data!$H3707</f>
        <v>1009592.4</v>
      </c>
      <c r="S3707" s="15">
        <f>Raw_Data!$R3707*Raw_Data!$I3707/100</f>
        <v>34528.060079999996</v>
      </c>
      <c r="T3707" s="15">
        <f>Raw_Data!$R3707-Raw_Data!$S3707</f>
        <v>975064.33992000006</v>
      </c>
      <c r="U3707" s="17">
        <f>Raw_Data!$L3707/Raw_Data!$J3707</f>
        <v>0.31357400953519449</v>
      </c>
    </row>
    <row r="3708" spans="1:21" x14ac:dyDescent="0.3">
      <c r="A3708" s="9" t="s">
        <v>4488</v>
      </c>
      <c r="B3708" s="8">
        <v>45744</v>
      </c>
      <c r="C3708" s="9" t="s">
        <v>34</v>
      </c>
      <c r="D3708" s="9" t="s">
        <v>713</v>
      </c>
      <c r="E3708" s="9" t="s">
        <v>5788</v>
      </c>
      <c r="F3708" s="9" t="s">
        <v>32</v>
      </c>
      <c r="G3708" s="9">
        <v>54230.58</v>
      </c>
      <c r="H3708" s="9">
        <v>133</v>
      </c>
      <c r="I3708" s="10">
        <v>16.55</v>
      </c>
      <c r="J3708" s="11">
        <v>7212667.4699999997</v>
      </c>
      <c r="K3708" s="9">
        <v>46949.55</v>
      </c>
      <c r="L3708" s="11">
        <v>968376.68</v>
      </c>
      <c r="M3708" s="9" t="s">
        <v>36</v>
      </c>
      <c r="N3708" s="9" t="s">
        <v>28</v>
      </c>
      <c r="O3708" s="9" t="s">
        <v>29</v>
      </c>
      <c r="P3708" s="9">
        <v>3</v>
      </c>
      <c r="Q3708" s="9">
        <v>2025</v>
      </c>
      <c r="R3708" s="11">
        <f>Raw_Data!$G3708*Raw_Data!$H3708</f>
        <v>7212667.1400000006</v>
      </c>
      <c r="S3708" s="11">
        <f>Raw_Data!$R3708*Raw_Data!$I3708/100</f>
        <v>1193696.4116700001</v>
      </c>
      <c r="T3708" s="11">
        <f>Raw_Data!$R3708-Raw_Data!$S3708</f>
        <v>6018970.7283300003</v>
      </c>
      <c r="U3708" s="16">
        <f>Raw_Data!$L3708/Raw_Data!$J3708</f>
        <v>0.13426054702061568</v>
      </c>
    </row>
    <row r="3709" spans="1:21" x14ac:dyDescent="0.3">
      <c r="A3709" s="13" t="s">
        <v>4489</v>
      </c>
      <c r="B3709" s="12">
        <v>45744</v>
      </c>
      <c r="C3709" s="13" t="s">
        <v>40</v>
      </c>
      <c r="D3709" s="13" t="s">
        <v>1443</v>
      </c>
      <c r="E3709" s="13" t="s">
        <v>5790</v>
      </c>
      <c r="F3709" s="13" t="s">
        <v>42</v>
      </c>
      <c r="G3709" s="13">
        <v>87606.28</v>
      </c>
      <c r="H3709" s="13">
        <v>11</v>
      </c>
      <c r="I3709" s="14">
        <v>2.0099999999999998</v>
      </c>
      <c r="J3709" s="15">
        <v>963669.11</v>
      </c>
      <c r="K3709" s="13">
        <v>58786.48</v>
      </c>
      <c r="L3709" s="15">
        <v>317017.84000000003</v>
      </c>
      <c r="M3709" s="13" t="s">
        <v>21</v>
      </c>
      <c r="N3709" s="13" t="s">
        <v>28</v>
      </c>
      <c r="O3709" s="13" t="s">
        <v>23</v>
      </c>
      <c r="P3709" s="13">
        <v>3</v>
      </c>
      <c r="Q3709" s="13">
        <v>2025</v>
      </c>
      <c r="R3709" s="15">
        <f>Raw_Data!$G3709*Raw_Data!$H3709</f>
        <v>963669.08</v>
      </c>
      <c r="S3709" s="15">
        <f>Raw_Data!$R3709*Raw_Data!$I3709/100</f>
        <v>19369.748507999997</v>
      </c>
      <c r="T3709" s="15">
        <f>Raw_Data!$R3709-Raw_Data!$S3709</f>
        <v>944299.33149199991</v>
      </c>
      <c r="U3709" s="17">
        <f>Raw_Data!$L3709/Raw_Data!$J3709</f>
        <v>0.32896959828877365</v>
      </c>
    </row>
    <row r="3710" spans="1:21" x14ac:dyDescent="0.3">
      <c r="A3710" s="9" t="s">
        <v>4490</v>
      </c>
      <c r="B3710" s="8">
        <v>45744</v>
      </c>
      <c r="C3710" s="9" t="s">
        <v>25</v>
      </c>
      <c r="D3710" s="9" t="s">
        <v>301</v>
      </c>
      <c r="E3710" s="9" t="s">
        <v>5788</v>
      </c>
      <c r="F3710" s="9" t="s">
        <v>42</v>
      </c>
      <c r="G3710" s="9">
        <v>98606.51</v>
      </c>
      <c r="H3710" s="9">
        <v>10</v>
      </c>
      <c r="I3710" s="10">
        <v>2.48</v>
      </c>
      <c r="J3710" s="11">
        <v>986065.07</v>
      </c>
      <c r="K3710" s="9">
        <v>73966.37</v>
      </c>
      <c r="L3710" s="11">
        <v>246401.41</v>
      </c>
      <c r="M3710" s="9" t="s">
        <v>21</v>
      </c>
      <c r="N3710" s="9" t="s">
        <v>45</v>
      </c>
      <c r="O3710" s="9" t="s">
        <v>23</v>
      </c>
      <c r="P3710" s="9">
        <v>3</v>
      </c>
      <c r="Q3710" s="9">
        <v>2025</v>
      </c>
      <c r="R3710" s="11">
        <f>Raw_Data!$G3710*Raw_Data!$H3710</f>
        <v>986065.1</v>
      </c>
      <c r="S3710" s="11">
        <f>Raw_Data!$R3710*Raw_Data!$I3710/100</f>
        <v>24454.414479999999</v>
      </c>
      <c r="T3710" s="11">
        <f>Raw_Data!$R3710-Raw_Data!$S3710</f>
        <v>961610.68551999994</v>
      </c>
      <c r="U3710" s="16">
        <f>Raw_Data!$L3710/Raw_Data!$J3710</f>
        <v>0.24988351935030009</v>
      </c>
    </row>
    <row r="3711" spans="1:21" x14ac:dyDescent="0.3">
      <c r="A3711" s="13" t="s">
        <v>4491</v>
      </c>
      <c r="B3711" s="12">
        <v>45744</v>
      </c>
      <c r="C3711" s="13" t="s">
        <v>25</v>
      </c>
      <c r="D3711" s="13" t="s">
        <v>1200</v>
      </c>
      <c r="E3711" s="13" t="s">
        <v>5790</v>
      </c>
      <c r="F3711" s="13" t="s">
        <v>55</v>
      </c>
      <c r="G3711" s="13">
        <v>103325.54</v>
      </c>
      <c r="H3711" s="13">
        <v>99</v>
      </c>
      <c r="I3711" s="14">
        <v>0.48</v>
      </c>
      <c r="J3711" s="15">
        <v>10229228.779999999</v>
      </c>
      <c r="K3711" s="13">
        <v>68866.28</v>
      </c>
      <c r="L3711" s="15">
        <v>3411466.93</v>
      </c>
      <c r="M3711" s="13" t="s">
        <v>36</v>
      </c>
      <c r="N3711" s="13" t="s">
        <v>58</v>
      </c>
      <c r="O3711" s="13" t="s">
        <v>23</v>
      </c>
      <c r="P3711" s="13">
        <v>3</v>
      </c>
      <c r="Q3711" s="13">
        <v>2025</v>
      </c>
      <c r="R3711" s="15">
        <f>Raw_Data!$G3711*Raw_Data!$H3711</f>
        <v>10229228.459999999</v>
      </c>
      <c r="S3711" s="15">
        <f>Raw_Data!$R3711*Raw_Data!$I3711/100</f>
        <v>49100.296607999997</v>
      </c>
      <c r="T3711" s="15">
        <f>Raw_Data!$R3711-Raw_Data!$S3711</f>
        <v>10180128.163392</v>
      </c>
      <c r="U3711" s="17">
        <f>Raw_Data!$L3711/Raw_Data!$J3711</f>
        <v>0.33350187031401995</v>
      </c>
    </row>
    <row r="3712" spans="1:21" x14ac:dyDescent="0.3">
      <c r="A3712" s="9" t="s">
        <v>4492</v>
      </c>
      <c r="B3712" s="8">
        <v>45744</v>
      </c>
      <c r="C3712" s="9" t="s">
        <v>18</v>
      </c>
      <c r="D3712" s="9" t="s">
        <v>293</v>
      </c>
      <c r="E3712" s="9" t="s">
        <v>5789</v>
      </c>
      <c r="F3712" s="9" t="s">
        <v>20</v>
      </c>
      <c r="G3712" s="9">
        <v>69975.320000000007</v>
      </c>
      <c r="H3712" s="9">
        <v>3</v>
      </c>
      <c r="I3712" s="10">
        <v>7.56</v>
      </c>
      <c r="J3712" s="11">
        <v>209925.97</v>
      </c>
      <c r="K3712" s="9">
        <v>56317.33</v>
      </c>
      <c r="L3712" s="11">
        <v>40973.99</v>
      </c>
      <c r="M3712" s="9" t="s">
        <v>21</v>
      </c>
      <c r="N3712" s="9" t="s">
        <v>22</v>
      </c>
      <c r="O3712" s="9" t="s">
        <v>29</v>
      </c>
      <c r="P3712" s="9">
        <v>3</v>
      </c>
      <c r="Q3712" s="9">
        <v>2025</v>
      </c>
      <c r="R3712" s="11">
        <f>Raw_Data!$G3712*Raw_Data!$H3712</f>
        <v>209925.96000000002</v>
      </c>
      <c r="S3712" s="11">
        <f>Raw_Data!$R3712*Raw_Data!$I3712/100</f>
        <v>15870.402576</v>
      </c>
      <c r="T3712" s="11">
        <f>Raw_Data!$R3712-Raw_Data!$S3712</f>
        <v>194055.55742400003</v>
      </c>
      <c r="U3712" s="16">
        <f>Raw_Data!$L3712/Raw_Data!$J3712</f>
        <v>0.19518304476573337</v>
      </c>
    </row>
    <row r="3713" spans="1:21" x14ac:dyDescent="0.3">
      <c r="A3713" s="13" t="s">
        <v>4493</v>
      </c>
      <c r="B3713" s="12">
        <v>45744</v>
      </c>
      <c r="C3713" s="13" t="s">
        <v>25</v>
      </c>
      <c r="D3713" s="13" t="s">
        <v>1013</v>
      </c>
      <c r="E3713" s="13" t="s">
        <v>5785</v>
      </c>
      <c r="F3713" s="13" t="s">
        <v>20</v>
      </c>
      <c r="G3713" s="13">
        <v>103320.47</v>
      </c>
      <c r="H3713" s="13">
        <v>5</v>
      </c>
      <c r="I3713" s="14">
        <v>0.57999999999999996</v>
      </c>
      <c r="J3713" s="15">
        <v>516602.37</v>
      </c>
      <c r="K3713" s="13">
        <v>87507.07</v>
      </c>
      <c r="L3713" s="15">
        <v>79067.039999999994</v>
      </c>
      <c r="M3713" s="13" t="s">
        <v>21</v>
      </c>
      <c r="N3713" s="13" t="s">
        <v>22</v>
      </c>
      <c r="O3713" s="13" t="s">
        <v>23</v>
      </c>
      <c r="P3713" s="13">
        <v>3</v>
      </c>
      <c r="Q3713" s="13">
        <v>2025</v>
      </c>
      <c r="R3713" s="15">
        <f>Raw_Data!$G3713*Raw_Data!$H3713</f>
        <v>516602.35</v>
      </c>
      <c r="S3713" s="15">
        <f>Raw_Data!$R3713*Raw_Data!$I3713/100</f>
        <v>2996.2936299999997</v>
      </c>
      <c r="T3713" s="15">
        <f>Raw_Data!$R3713-Raw_Data!$S3713</f>
        <v>513606.05637000001</v>
      </c>
      <c r="U3713" s="17">
        <f>Raw_Data!$L3713/Raw_Data!$J3713</f>
        <v>0.15305202722937564</v>
      </c>
    </row>
    <row r="3714" spans="1:21" x14ac:dyDescent="0.3">
      <c r="A3714" s="9" t="s">
        <v>4494</v>
      </c>
      <c r="B3714" s="8">
        <v>45745</v>
      </c>
      <c r="C3714" s="9" t="s">
        <v>47</v>
      </c>
      <c r="D3714" s="9" t="s">
        <v>2263</v>
      </c>
      <c r="E3714" s="9" t="s">
        <v>5788</v>
      </c>
      <c r="F3714" s="9" t="s">
        <v>20</v>
      </c>
      <c r="G3714" s="9">
        <v>61555.87</v>
      </c>
      <c r="H3714" s="9">
        <v>67</v>
      </c>
      <c r="I3714" s="10">
        <v>3.88</v>
      </c>
      <c r="J3714" s="11">
        <v>4124243.19</v>
      </c>
      <c r="K3714" s="9">
        <v>46806.9</v>
      </c>
      <c r="L3714" s="11">
        <v>988181.18</v>
      </c>
      <c r="M3714" s="9" t="s">
        <v>36</v>
      </c>
      <c r="N3714" s="9" t="s">
        <v>22</v>
      </c>
      <c r="O3714" s="9" t="s">
        <v>23</v>
      </c>
      <c r="P3714" s="9">
        <v>3</v>
      </c>
      <c r="Q3714" s="9">
        <v>2025</v>
      </c>
      <c r="R3714" s="11">
        <f>Raw_Data!$G3714*Raw_Data!$H3714</f>
        <v>4124243.29</v>
      </c>
      <c r="S3714" s="11">
        <f>Raw_Data!$R3714*Raw_Data!$I3714/100</f>
        <v>160020.63965199998</v>
      </c>
      <c r="T3714" s="11">
        <f>Raw_Data!$R3714-Raw_Data!$S3714</f>
        <v>3964222.6503480002</v>
      </c>
      <c r="U3714" s="16">
        <f>Raw_Data!$L3714/Raw_Data!$J3714</f>
        <v>0.23960303369016414</v>
      </c>
    </row>
    <row r="3715" spans="1:21" x14ac:dyDescent="0.3">
      <c r="A3715" s="13" t="s">
        <v>4495</v>
      </c>
      <c r="B3715" s="12">
        <v>45745</v>
      </c>
      <c r="C3715" s="13" t="s">
        <v>40</v>
      </c>
      <c r="D3715" s="13" t="s">
        <v>164</v>
      </c>
      <c r="E3715" s="13" t="s">
        <v>5788</v>
      </c>
      <c r="F3715" s="13" t="s">
        <v>55</v>
      </c>
      <c r="G3715" s="13">
        <v>126998.91</v>
      </c>
      <c r="H3715" s="13">
        <v>8</v>
      </c>
      <c r="I3715" s="14">
        <v>5.04</v>
      </c>
      <c r="J3715" s="15">
        <v>1015991.28</v>
      </c>
      <c r="K3715" s="13">
        <v>94955.12</v>
      </c>
      <c r="L3715" s="15">
        <v>256350.33</v>
      </c>
      <c r="M3715" s="13" t="s">
        <v>21</v>
      </c>
      <c r="N3715" s="13" t="s">
        <v>28</v>
      </c>
      <c r="O3715" s="13" t="s">
        <v>23</v>
      </c>
      <c r="P3715" s="13">
        <v>3</v>
      </c>
      <c r="Q3715" s="13">
        <v>2025</v>
      </c>
      <c r="R3715" s="15">
        <f>Raw_Data!$G3715*Raw_Data!$H3715</f>
        <v>1015991.28</v>
      </c>
      <c r="S3715" s="15">
        <f>Raw_Data!$R3715*Raw_Data!$I3715/100</f>
        <v>51205.960512000005</v>
      </c>
      <c r="T3715" s="15">
        <f>Raw_Data!$R3715-Raw_Data!$S3715</f>
        <v>964785.31948800001</v>
      </c>
      <c r="U3715" s="17">
        <f>Raw_Data!$L3715/Raw_Data!$J3715</f>
        <v>0.25231548247146374</v>
      </c>
    </row>
    <row r="3716" spans="1:21" x14ac:dyDescent="0.3">
      <c r="A3716" s="9" t="s">
        <v>4496</v>
      </c>
      <c r="B3716" s="8">
        <v>45745</v>
      </c>
      <c r="C3716" s="9" t="s">
        <v>40</v>
      </c>
      <c r="D3716" s="9" t="s">
        <v>1002</v>
      </c>
      <c r="E3716" s="9" t="s">
        <v>5790</v>
      </c>
      <c r="F3716" s="9" t="s">
        <v>42</v>
      </c>
      <c r="G3716" s="9">
        <v>99928.63</v>
      </c>
      <c r="H3716" s="9">
        <v>3</v>
      </c>
      <c r="I3716" s="10">
        <v>5.41</v>
      </c>
      <c r="J3716" s="11">
        <v>299785.88</v>
      </c>
      <c r="K3716" s="9">
        <v>67920.55</v>
      </c>
      <c r="L3716" s="11">
        <v>96024.24</v>
      </c>
      <c r="M3716" s="9" t="s">
        <v>21</v>
      </c>
      <c r="N3716" s="9" t="s">
        <v>22</v>
      </c>
      <c r="O3716" s="9" t="s">
        <v>23</v>
      </c>
      <c r="P3716" s="9">
        <v>3</v>
      </c>
      <c r="Q3716" s="9">
        <v>2025</v>
      </c>
      <c r="R3716" s="11">
        <f>Raw_Data!$G3716*Raw_Data!$H3716</f>
        <v>299785.89</v>
      </c>
      <c r="S3716" s="11">
        <f>Raw_Data!$R3716*Raw_Data!$I3716/100</f>
        <v>16218.416649000003</v>
      </c>
      <c r="T3716" s="11">
        <f>Raw_Data!$R3716-Raw_Data!$S3716</f>
        <v>283567.47335099999</v>
      </c>
      <c r="U3716" s="16">
        <f>Raw_Data!$L3716/Raw_Data!$J3716</f>
        <v>0.32030941550682773</v>
      </c>
    </row>
    <row r="3717" spans="1:21" x14ac:dyDescent="0.3">
      <c r="A3717" s="13" t="s">
        <v>4497</v>
      </c>
      <c r="B3717" s="12">
        <v>45745</v>
      </c>
      <c r="C3717" s="13" t="s">
        <v>47</v>
      </c>
      <c r="D3717" s="13" t="s">
        <v>488</v>
      </c>
      <c r="E3717" s="13" t="s">
        <v>5785</v>
      </c>
      <c r="F3717" s="13" t="s">
        <v>42</v>
      </c>
      <c r="G3717" s="13">
        <v>44363.07</v>
      </c>
      <c r="H3717" s="13">
        <v>4</v>
      </c>
      <c r="I3717" s="14">
        <v>16.010000000000002</v>
      </c>
      <c r="J3717" s="15">
        <v>177452.26</v>
      </c>
      <c r="K3717" s="13">
        <v>33822.06</v>
      </c>
      <c r="L3717" s="15">
        <v>42164.04</v>
      </c>
      <c r="M3717" s="13" t="s">
        <v>21</v>
      </c>
      <c r="N3717" s="13" t="s">
        <v>28</v>
      </c>
      <c r="O3717" s="13" t="s">
        <v>29</v>
      </c>
      <c r="P3717" s="13">
        <v>3</v>
      </c>
      <c r="Q3717" s="13">
        <v>2025</v>
      </c>
      <c r="R3717" s="15">
        <f>Raw_Data!$G3717*Raw_Data!$H3717</f>
        <v>177452.28</v>
      </c>
      <c r="S3717" s="15">
        <f>Raw_Data!$R3717*Raw_Data!$I3717/100</f>
        <v>28410.110028000003</v>
      </c>
      <c r="T3717" s="15">
        <f>Raw_Data!$R3717-Raw_Data!$S3717</f>
        <v>149042.169972</v>
      </c>
      <c r="U3717" s="17">
        <f>Raw_Data!$L3717/Raw_Data!$J3717</f>
        <v>0.23760779378070473</v>
      </c>
    </row>
    <row r="3718" spans="1:21" x14ac:dyDescent="0.3">
      <c r="A3718" s="9" t="s">
        <v>4498</v>
      </c>
      <c r="B3718" s="8">
        <v>45745</v>
      </c>
      <c r="C3718" s="9" t="s">
        <v>25</v>
      </c>
      <c r="D3718" s="9" t="s">
        <v>452</v>
      </c>
      <c r="E3718" s="9" t="s">
        <v>5787</v>
      </c>
      <c r="F3718" s="9" t="s">
        <v>42</v>
      </c>
      <c r="G3718" s="9">
        <v>116519.62</v>
      </c>
      <c r="H3718" s="9">
        <v>126</v>
      </c>
      <c r="I3718" s="10">
        <v>1.74</v>
      </c>
      <c r="J3718" s="11">
        <v>14681472.32</v>
      </c>
      <c r="K3718" s="9">
        <v>80935.7</v>
      </c>
      <c r="L3718" s="11">
        <v>4483574.3899999997</v>
      </c>
      <c r="M3718" s="9" t="s">
        <v>36</v>
      </c>
      <c r="N3718" s="9" t="s">
        <v>45</v>
      </c>
      <c r="O3718" s="9" t="s">
        <v>23</v>
      </c>
      <c r="P3718" s="9">
        <v>3</v>
      </c>
      <c r="Q3718" s="9">
        <v>2025</v>
      </c>
      <c r="R3718" s="11">
        <f>Raw_Data!$G3718*Raw_Data!$H3718</f>
        <v>14681472.119999999</v>
      </c>
      <c r="S3718" s="11">
        <f>Raw_Data!$R3718*Raw_Data!$I3718/100</f>
        <v>255457.61488799995</v>
      </c>
      <c r="T3718" s="11">
        <f>Raw_Data!$R3718-Raw_Data!$S3718</f>
        <v>14426014.505112</v>
      </c>
      <c r="U3718" s="16">
        <f>Raw_Data!$L3718/Raw_Data!$J3718</f>
        <v>0.30538996990732326</v>
      </c>
    </row>
    <row r="3719" spans="1:21" x14ac:dyDescent="0.3">
      <c r="A3719" s="13" t="s">
        <v>4499</v>
      </c>
      <c r="B3719" s="12">
        <v>45745</v>
      </c>
      <c r="C3719" s="13" t="s">
        <v>34</v>
      </c>
      <c r="D3719" s="13" t="s">
        <v>35</v>
      </c>
      <c r="E3719" s="13" t="s">
        <v>5788</v>
      </c>
      <c r="F3719" s="13" t="s">
        <v>42</v>
      </c>
      <c r="G3719" s="13">
        <v>72979.789999999994</v>
      </c>
      <c r="H3719" s="13">
        <v>5</v>
      </c>
      <c r="I3719" s="14">
        <v>4.45</v>
      </c>
      <c r="J3719" s="15">
        <v>364898.94</v>
      </c>
      <c r="K3719" s="13">
        <v>50756.05</v>
      </c>
      <c r="L3719" s="15">
        <v>111118.7</v>
      </c>
      <c r="M3719" s="13" t="s">
        <v>21</v>
      </c>
      <c r="N3719" s="13" t="s">
        <v>45</v>
      </c>
      <c r="O3719" s="13" t="s">
        <v>23</v>
      </c>
      <c r="P3719" s="13">
        <v>3</v>
      </c>
      <c r="Q3719" s="13">
        <v>2025</v>
      </c>
      <c r="R3719" s="15">
        <f>Raw_Data!$G3719*Raw_Data!$H3719</f>
        <v>364898.94999999995</v>
      </c>
      <c r="S3719" s="15">
        <f>Raw_Data!$R3719*Raw_Data!$I3719/100</f>
        <v>16238.003274999999</v>
      </c>
      <c r="T3719" s="15">
        <f>Raw_Data!$R3719-Raw_Data!$S3719</f>
        <v>348660.94672499993</v>
      </c>
      <c r="U3719" s="17">
        <f>Raw_Data!$L3719/Raw_Data!$J3719</f>
        <v>0.30451910877022553</v>
      </c>
    </row>
    <row r="3720" spans="1:21" x14ac:dyDescent="0.3">
      <c r="A3720" s="9" t="s">
        <v>4500</v>
      </c>
      <c r="B3720" s="8">
        <v>45745</v>
      </c>
      <c r="C3720" s="9" t="s">
        <v>18</v>
      </c>
      <c r="D3720" s="9" t="s">
        <v>952</v>
      </c>
      <c r="E3720" s="9" t="s">
        <v>5786</v>
      </c>
      <c r="F3720" s="9" t="s">
        <v>42</v>
      </c>
      <c r="G3720" s="9">
        <v>59103.93</v>
      </c>
      <c r="H3720" s="9">
        <v>2</v>
      </c>
      <c r="I3720" s="10">
        <v>14.71</v>
      </c>
      <c r="J3720" s="11">
        <v>118207.86</v>
      </c>
      <c r="K3720" s="9">
        <v>41709.480000000003</v>
      </c>
      <c r="L3720" s="11">
        <v>34788.9</v>
      </c>
      <c r="M3720" s="9" t="s">
        <v>21</v>
      </c>
      <c r="N3720" s="9" t="s">
        <v>22</v>
      </c>
      <c r="O3720" s="9" t="s">
        <v>29</v>
      </c>
      <c r="P3720" s="9">
        <v>3</v>
      </c>
      <c r="Q3720" s="9">
        <v>2025</v>
      </c>
      <c r="R3720" s="11">
        <f>Raw_Data!$G3720*Raw_Data!$H3720</f>
        <v>118207.86</v>
      </c>
      <c r="S3720" s="11">
        <f>Raw_Data!$R3720*Raw_Data!$I3720/100</f>
        <v>17388.376206000001</v>
      </c>
      <c r="T3720" s="11">
        <f>Raw_Data!$R3720-Raw_Data!$S3720</f>
        <v>100819.483794</v>
      </c>
      <c r="U3720" s="16">
        <f>Raw_Data!$L3720/Raw_Data!$J3720</f>
        <v>0.29430276463849359</v>
      </c>
    </row>
    <row r="3721" spans="1:21" x14ac:dyDescent="0.3">
      <c r="A3721" s="13" t="s">
        <v>4501</v>
      </c>
      <c r="B3721" s="12">
        <v>45745</v>
      </c>
      <c r="C3721" s="13" t="s">
        <v>25</v>
      </c>
      <c r="D3721" s="13" t="s">
        <v>646</v>
      </c>
      <c r="E3721" s="13" t="s">
        <v>5788</v>
      </c>
      <c r="F3721" s="13" t="s">
        <v>42</v>
      </c>
      <c r="G3721" s="13">
        <v>108962.79</v>
      </c>
      <c r="H3721" s="13">
        <v>112</v>
      </c>
      <c r="I3721" s="14">
        <v>1.1399999999999999</v>
      </c>
      <c r="J3721" s="15">
        <v>12203832.789999999</v>
      </c>
      <c r="K3721" s="13">
        <v>76135.59</v>
      </c>
      <c r="L3721" s="15">
        <v>3676646.68</v>
      </c>
      <c r="M3721" s="13" t="s">
        <v>36</v>
      </c>
      <c r="N3721" s="13" t="s">
        <v>58</v>
      </c>
      <c r="O3721" s="13" t="s">
        <v>23</v>
      </c>
      <c r="P3721" s="13">
        <v>3</v>
      </c>
      <c r="Q3721" s="13">
        <v>2025</v>
      </c>
      <c r="R3721" s="15">
        <f>Raw_Data!$G3721*Raw_Data!$H3721</f>
        <v>12203832.479999999</v>
      </c>
      <c r="S3721" s="15">
        <f>Raw_Data!$R3721*Raw_Data!$I3721/100</f>
        <v>139123.69027199998</v>
      </c>
      <c r="T3721" s="15">
        <f>Raw_Data!$R3721-Raw_Data!$S3721</f>
        <v>12064708.789727999</v>
      </c>
      <c r="U3721" s="17">
        <f>Raw_Data!$L3721/Raw_Data!$J3721</f>
        <v>0.30126983409775154</v>
      </c>
    </row>
    <row r="3722" spans="1:21" x14ac:dyDescent="0.3">
      <c r="A3722" s="9" t="s">
        <v>4502</v>
      </c>
      <c r="B3722" s="8">
        <v>45745</v>
      </c>
      <c r="C3722" s="9" t="s">
        <v>40</v>
      </c>
      <c r="D3722" s="9" t="s">
        <v>198</v>
      </c>
      <c r="E3722" s="9" t="s">
        <v>5789</v>
      </c>
      <c r="F3722" s="9" t="s">
        <v>27</v>
      </c>
      <c r="G3722" s="9">
        <v>92988.74</v>
      </c>
      <c r="H3722" s="9">
        <v>6</v>
      </c>
      <c r="I3722" s="10">
        <v>0.13</v>
      </c>
      <c r="J3722" s="11">
        <v>557932.42000000004</v>
      </c>
      <c r="K3722" s="9">
        <v>73119.27</v>
      </c>
      <c r="L3722" s="11">
        <v>119216.82</v>
      </c>
      <c r="M3722" s="9" t="s">
        <v>21</v>
      </c>
      <c r="N3722" s="9" t="s">
        <v>28</v>
      </c>
      <c r="O3722" s="9" t="s">
        <v>23</v>
      </c>
      <c r="P3722" s="9">
        <v>3</v>
      </c>
      <c r="Q3722" s="9">
        <v>2025</v>
      </c>
      <c r="R3722" s="11">
        <f>Raw_Data!$G3722*Raw_Data!$H3722</f>
        <v>557932.44000000006</v>
      </c>
      <c r="S3722" s="11">
        <f>Raw_Data!$R3722*Raw_Data!$I3722/100</f>
        <v>725.31217200000015</v>
      </c>
      <c r="T3722" s="11">
        <f>Raw_Data!$R3722-Raw_Data!$S3722</f>
        <v>557207.12782800011</v>
      </c>
      <c r="U3722" s="16">
        <f>Raw_Data!$L3722/Raw_Data!$J3722</f>
        <v>0.21367609360287756</v>
      </c>
    </row>
    <row r="3723" spans="1:21" x14ac:dyDescent="0.3">
      <c r="A3723" s="13" t="s">
        <v>4503</v>
      </c>
      <c r="B3723" s="12">
        <v>45746</v>
      </c>
      <c r="C3723" s="13" t="s">
        <v>34</v>
      </c>
      <c r="D3723" s="13" t="s">
        <v>526</v>
      </c>
      <c r="E3723" s="13" t="s">
        <v>5785</v>
      </c>
      <c r="F3723" s="13" t="s">
        <v>32</v>
      </c>
      <c r="G3723" s="13">
        <v>74096.509999999995</v>
      </c>
      <c r="H3723" s="13">
        <v>14</v>
      </c>
      <c r="I3723" s="14">
        <v>3.76</v>
      </c>
      <c r="J3723" s="15">
        <v>1037351.21</v>
      </c>
      <c r="K3723" s="13">
        <v>59019.47</v>
      </c>
      <c r="L3723" s="15">
        <v>211078.64</v>
      </c>
      <c r="M3723" s="13" t="s">
        <v>21</v>
      </c>
      <c r="N3723" s="13" t="s">
        <v>28</v>
      </c>
      <c r="O3723" s="13" t="s">
        <v>23</v>
      </c>
      <c r="P3723" s="13">
        <v>3</v>
      </c>
      <c r="Q3723" s="13">
        <v>2025</v>
      </c>
      <c r="R3723" s="15">
        <f>Raw_Data!$G3723*Raw_Data!$H3723</f>
        <v>1037351.1399999999</v>
      </c>
      <c r="S3723" s="15">
        <f>Raw_Data!$R3723*Raw_Data!$I3723/100</f>
        <v>39004.402863999989</v>
      </c>
      <c r="T3723" s="15">
        <f>Raw_Data!$R3723-Raw_Data!$S3723</f>
        <v>998346.73713599995</v>
      </c>
      <c r="U3723" s="17">
        <f>Raw_Data!$L3723/Raw_Data!$J3723</f>
        <v>0.20347847283081688</v>
      </c>
    </row>
    <row r="3724" spans="1:21" x14ac:dyDescent="0.3">
      <c r="A3724" s="9" t="s">
        <v>4504</v>
      </c>
      <c r="B3724" s="8">
        <v>45746</v>
      </c>
      <c r="C3724" s="9" t="s">
        <v>47</v>
      </c>
      <c r="D3724" s="9" t="s">
        <v>1311</v>
      </c>
      <c r="E3724" s="9" t="s">
        <v>5785</v>
      </c>
      <c r="F3724" s="9" t="s">
        <v>55</v>
      </c>
      <c r="G3724" s="9">
        <v>60995.56</v>
      </c>
      <c r="H3724" s="9">
        <v>8</v>
      </c>
      <c r="I3724" s="10">
        <v>4.04</v>
      </c>
      <c r="J3724" s="11">
        <v>487964.45</v>
      </c>
      <c r="K3724" s="9">
        <v>40211.620000000003</v>
      </c>
      <c r="L3724" s="11">
        <v>166271.51</v>
      </c>
      <c r="M3724" s="9" t="s">
        <v>21</v>
      </c>
      <c r="N3724" s="9" t="s">
        <v>58</v>
      </c>
      <c r="O3724" s="9" t="s">
        <v>23</v>
      </c>
      <c r="P3724" s="9">
        <v>3</v>
      </c>
      <c r="Q3724" s="9">
        <v>2025</v>
      </c>
      <c r="R3724" s="11">
        <f>Raw_Data!$G3724*Raw_Data!$H3724</f>
        <v>487964.48</v>
      </c>
      <c r="S3724" s="11">
        <f>Raw_Data!$R3724*Raw_Data!$I3724/100</f>
        <v>19713.764992</v>
      </c>
      <c r="T3724" s="11">
        <f>Raw_Data!$R3724-Raw_Data!$S3724</f>
        <v>468250.71500799997</v>
      </c>
      <c r="U3724" s="16">
        <f>Raw_Data!$L3724/Raw_Data!$J3724</f>
        <v>0.34074513010117846</v>
      </c>
    </row>
    <row r="3725" spans="1:21" x14ac:dyDescent="0.3">
      <c r="A3725" s="13" t="s">
        <v>4505</v>
      </c>
      <c r="B3725" s="12">
        <v>45746</v>
      </c>
      <c r="C3725" s="13" t="s">
        <v>47</v>
      </c>
      <c r="D3725" s="13" t="s">
        <v>1804</v>
      </c>
      <c r="E3725" s="13" t="s">
        <v>5787</v>
      </c>
      <c r="F3725" s="13" t="s">
        <v>20</v>
      </c>
      <c r="G3725" s="13">
        <v>61524.22</v>
      </c>
      <c r="H3725" s="13">
        <v>1</v>
      </c>
      <c r="I3725" s="14">
        <v>3.17</v>
      </c>
      <c r="J3725" s="15">
        <v>61524.22</v>
      </c>
      <c r="K3725" s="13">
        <v>52189.7</v>
      </c>
      <c r="L3725" s="15">
        <v>9334.52</v>
      </c>
      <c r="M3725" s="13" t="s">
        <v>21</v>
      </c>
      <c r="N3725" s="13" t="s">
        <v>45</v>
      </c>
      <c r="O3725" s="13" t="s">
        <v>23</v>
      </c>
      <c r="P3725" s="13">
        <v>3</v>
      </c>
      <c r="Q3725" s="13">
        <v>2025</v>
      </c>
      <c r="R3725" s="15">
        <f>Raw_Data!$G3725*Raw_Data!$H3725</f>
        <v>61524.22</v>
      </c>
      <c r="S3725" s="15">
        <f>Raw_Data!$R3725*Raw_Data!$I3725/100</f>
        <v>1950.3177739999999</v>
      </c>
      <c r="T3725" s="15">
        <f>Raw_Data!$R3725-Raw_Data!$S3725</f>
        <v>59573.902225999998</v>
      </c>
      <c r="U3725" s="17">
        <f>Raw_Data!$L3725/Raw_Data!$J3725</f>
        <v>0.15172106204678418</v>
      </c>
    </row>
    <row r="3726" spans="1:21" x14ac:dyDescent="0.3">
      <c r="A3726" s="9" t="s">
        <v>4506</v>
      </c>
      <c r="B3726" s="8">
        <v>45746</v>
      </c>
      <c r="C3726" s="9" t="s">
        <v>25</v>
      </c>
      <c r="D3726" s="9" t="s">
        <v>1131</v>
      </c>
      <c r="E3726" s="9" t="s">
        <v>5789</v>
      </c>
      <c r="F3726" s="9" t="s">
        <v>55</v>
      </c>
      <c r="G3726" s="9">
        <v>134328.10999999999</v>
      </c>
      <c r="H3726" s="9">
        <v>73</v>
      </c>
      <c r="I3726" s="10">
        <v>1.06</v>
      </c>
      <c r="J3726" s="11">
        <v>9805951.7200000007</v>
      </c>
      <c r="K3726" s="9">
        <v>98821.65</v>
      </c>
      <c r="L3726" s="11">
        <v>2591971.0699999998</v>
      </c>
      <c r="M3726" s="9" t="s">
        <v>36</v>
      </c>
      <c r="N3726" s="9" t="s">
        <v>58</v>
      </c>
      <c r="O3726" s="9" t="s">
        <v>23</v>
      </c>
      <c r="P3726" s="9">
        <v>3</v>
      </c>
      <c r="Q3726" s="9">
        <v>2025</v>
      </c>
      <c r="R3726" s="11">
        <f>Raw_Data!$G3726*Raw_Data!$H3726</f>
        <v>9805952.0299999993</v>
      </c>
      <c r="S3726" s="11">
        <f>Raw_Data!$R3726*Raw_Data!$I3726/100</f>
        <v>103943.09151799999</v>
      </c>
      <c r="T3726" s="11">
        <f>Raw_Data!$R3726-Raw_Data!$S3726</f>
        <v>9702008.9384819996</v>
      </c>
      <c r="U3726" s="16">
        <f>Raw_Data!$L3726/Raw_Data!$J3726</f>
        <v>0.26432631365229686</v>
      </c>
    </row>
    <row r="3727" spans="1:21" x14ac:dyDescent="0.3">
      <c r="A3727" s="13" t="s">
        <v>4507</v>
      </c>
      <c r="B3727" s="12">
        <v>45747</v>
      </c>
      <c r="C3727" s="13" t="s">
        <v>47</v>
      </c>
      <c r="D3727" s="13" t="s">
        <v>1588</v>
      </c>
      <c r="E3727" s="13" t="s">
        <v>5787</v>
      </c>
      <c r="F3727" s="13" t="s">
        <v>20</v>
      </c>
      <c r="G3727" s="13">
        <v>66702.38</v>
      </c>
      <c r="H3727" s="13">
        <v>3</v>
      </c>
      <c r="I3727" s="14">
        <v>0.37</v>
      </c>
      <c r="J3727" s="15">
        <v>200107.13</v>
      </c>
      <c r="K3727" s="13">
        <v>50651.29</v>
      </c>
      <c r="L3727" s="15">
        <v>48153.25</v>
      </c>
      <c r="M3727" s="13" t="s">
        <v>21</v>
      </c>
      <c r="N3727" s="13" t="s">
        <v>22</v>
      </c>
      <c r="O3727" s="13" t="s">
        <v>23</v>
      </c>
      <c r="P3727" s="13">
        <v>3</v>
      </c>
      <c r="Q3727" s="13">
        <v>2025</v>
      </c>
      <c r="R3727" s="15">
        <f>Raw_Data!$G3727*Raw_Data!$H3727</f>
        <v>200107.14</v>
      </c>
      <c r="S3727" s="15">
        <f>Raw_Data!$R3727*Raw_Data!$I3727/100</f>
        <v>740.39641799999993</v>
      </c>
      <c r="T3727" s="15">
        <f>Raw_Data!$R3727-Raw_Data!$S3727</f>
        <v>199366.74358200002</v>
      </c>
      <c r="U3727" s="17">
        <f>Raw_Data!$L3727/Raw_Data!$J3727</f>
        <v>0.24063735260207869</v>
      </c>
    </row>
    <row r="3728" spans="1:21" x14ac:dyDescent="0.3">
      <c r="A3728" s="9" t="s">
        <v>4508</v>
      </c>
      <c r="B3728" s="8">
        <v>45747</v>
      </c>
      <c r="C3728" s="9" t="s">
        <v>34</v>
      </c>
      <c r="D3728" s="9" t="s">
        <v>202</v>
      </c>
      <c r="E3728" s="9" t="s">
        <v>5786</v>
      </c>
      <c r="F3728" s="9" t="s">
        <v>32</v>
      </c>
      <c r="G3728" s="9">
        <v>85074.880000000005</v>
      </c>
      <c r="H3728" s="9">
        <v>3</v>
      </c>
      <c r="I3728" s="10">
        <v>0.02</v>
      </c>
      <c r="J3728" s="11">
        <v>255224.63</v>
      </c>
      <c r="K3728" s="9">
        <v>71932.009999999995</v>
      </c>
      <c r="L3728" s="11">
        <v>39428.589999999997</v>
      </c>
      <c r="M3728" s="9" t="s">
        <v>21</v>
      </c>
      <c r="N3728" s="9" t="s">
        <v>28</v>
      </c>
      <c r="O3728" s="9" t="s">
        <v>23</v>
      </c>
      <c r="P3728" s="9">
        <v>3</v>
      </c>
      <c r="Q3728" s="9">
        <v>2025</v>
      </c>
      <c r="R3728" s="11">
        <f>Raw_Data!$G3728*Raw_Data!$H3728</f>
        <v>255224.64</v>
      </c>
      <c r="S3728" s="11">
        <f>Raw_Data!$R3728*Raw_Data!$I3728/100</f>
        <v>51.044927999999999</v>
      </c>
      <c r="T3728" s="11">
        <f>Raw_Data!$R3728-Raw_Data!$S3728</f>
        <v>255173.59507200003</v>
      </c>
      <c r="U3728" s="16">
        <f>Raw_Data!$L3728/Raw_Data!$J3728</f>
        <v>0.15448583469393215</v>
      </c>
    </row>
    <row r="3729" spans="1:21" x14ac:dyDescent="0.3">
      <c r="A3729" s="13" t="s">
        <v>4509</v>
      </c>
      <c r="B3729" s="12">
        <v>45747</v>
      </c>
      <c r="C3729" s="13" t="s">
        <v>40</v>
      </c>
      <c r="D3729" s="13" t="s">
        <v>1283</v>
      </c>
      <c r="E3729" s="13" t="s">
        <v>5788</v>
      </c>
      <c r="F3729" s="13" t="s">
        <v>20</v>
      </c>
      <c r="G3729" s="13">
        <v>82655.55</v>
      </c>
      <c r="H3729" s="13">
        <v>92</v>
      </c>
      <c r="I3729" s="14">
        <v>1.97</v>
      </c>
      <c r="J3729" s="15">
        <v>7604310.6100000003</v>
      </c>
      <c r="K3729" s="13">
        <v>63644.47</v>
      </c>
      <c r="L3729" s="15">
        <v>1749019.08</v>
      </c>
      <c r="M3729" s="13" t="s">
        <v>36</v>
      </c>
      <c r="N3729" s="13" t="s">
        <v>22</v>
      </c>
      <c r="O3729" s="13" t="s">
        <v>23</v>
      </c>
      <c r="P3729" s="13">
        <v>3</v>
      </c>
      <c r="Q3729" s="13">
        <v>2025</v>
      </c>
      <c r="R3729" s="15">
        <f>Raw_Data!$G3729*Raw_Data!$H3729</f>
        <v>7604310.6000000006</v>
      </c>
      <c r="S3729" s="15">
        <f>Raw_Data!$R3729*Raw_Data!$I3729/100</f>
        <v>149804.91882000002</v>
      </c>
      <c r="T3729" s="15">
        <f>Raw_Data!$R3729-Raw_Data!$S3729</f>
        <v>7454505.6811800003</v>
      </c>
      <c r="U3729" s="17">
        <f>Raw_Data!$L3729/Raw_Data!$J3729</f>
        <v>0.23000363474105906</v>
      </c>
    </row>
    <row r="3730" spans="1:21" x14ac:dyDescent="0.3">
      <c r="A3730" s="9" t="s">
        <v>4510</v>
      </c>
      <c r="B3730" s="8">
        <v>45747</v>
      </c>
      <c r="C3730" s="9" t="s">
        <v>34</v>
      </c>
      <c r="D3730" s="9" t="s">
        <v>60</v>
      </c>
      <c r="E3730" s="9" t="s">
        <v>5785</v>
      </c>
      <c r="F3730" s="9" t="s">
        <v>55</v>
      </c>
      <c r="G3730" s="9">
        <v>64946.05</v>
      </c>
      <c r="H3730" s="9">
        <v>101</v>
      </c>
      <c r="I3730" s="10">
        <v>9.4700000000000006</v>
      </c>
      <c r="J3730" s="11">
        <v>6559551.1100000003</v>
      </c>
      <c r="K3730" s="9">
        <v>44813.38</v>
      </c>
      <c r="L3730" s="11">
        <v>2033399.49</v>
      </c>
      <c r="M3730" s="9" t="s">
        <v>36</v>
      </c>
      <c r="N3730" s="9" t="s">
        <v>58</v>
      </c>
      <c r="O3730" s="9" t="s">
        <v>29</v>
      </c>
      <c r="P3730" s="9">
        <v>3</v>
      </c>
      <c r="Q3730" s="9">
        <v>2025</v>
      </c>
      <c r="R3730" s="11">
        <f>Raw_Data!$G3730*Raw_Data!$H3730</f>
        <v>6559551.0500000007</v>
      </c>
      <c r="S3730" s="11">
        <f>Raw_Data!$R3730*Raw_Data!$I3730/100</f>
        <v>621189.48443500011</v>
      </c>
      <c r="T3730" s="11">
        <f>Raw_Data!$R3730-Raw_Data!$S3730</f>
        <v>5938361.5655650003</v>
      </c>
      <c r="U3730" s="16">
        <f>Raw_Data!$L3730/Raw_Data!$J3730</f>
        <v>0.30999064660081593</v>
      </c>
    </row>
    <row r="3731" spans="1:21" x14ac:dyDescent="0.3">
      <c r="A3731" s="13" t="s">
        <v>4511</v>
      </c>
      <c r="B3731" s="12">
        <v>45747</v>
      </c>
      <c r="C3731" s="13" t="s">
        <v>25</v>
      </c>
      <c r="D3731" s="13" t="s">
        <v>2002</v>
      </c>
      <c r="E3731" s="13" t="s">
        <v>5785</v>
      </c>
      <c r="F3731" s="13" t="s">
        <v>20</v>
      </c>
      <c r="G3731" s="13">
        <v>92469.86</v>
      </c>
      <c r="H3731" s="13">
        <v>6</v>
      </c>
      <c r="I3731" s="14">
        <v>3.8</v>
      </c>
      <c r="J3731" s="15">
        <v>554819.18000000005</v>
      </c>
      <c r="K3731" s="13">
        <v>76331.81</v>
      </c>
      <c r="L3731" s="15">
        <v>96828.33</v>
      </c>
      <c r="M3731" s="13" t="s">
        <v>21</v>
      </c>
      <c r="N3731" s="13" t="s">
        <v>45</v>
      </c>
      <c r="O3731" s="13" t="s">
        <v>23</v>
      </c>
      <c r="P3731" s="13">
        <v>3</v>
      </c>
      <c r="Q3731" s="13">
        <v>2025</v>
      </c>
      <c r="R3731" s="15">
        <f>Raw_Data!$G3731*Raw_Data!$H3731</f>
        <v>554819.16</v>
      </c>
      <c r="S3731" s="15">
        <f>Raw_Data!$R3731*Raw_Data!$I3731/100</f>
        <v>21083.128080000002</v>
      </c>
      <c r="T3731" s="15">
        <f>Raw_Data!$R3731-Raw_Data!$S3731</f>
        <v>533736.03191999998</v>
      </c>
      <c r="U3731" s="17">
        <f>Raw_Data!$L3731/Raw_Data!$J3731</f>
        <v>0.17452231914549168</v>
      </c>
    </row>
    <row r="3732" spans="1:21" x14ac:dyDescent="0.3">
      <c r="A3732" s="9" t="s">
        <v>4512</v>
      </c>
      <c r="B3732" s="8">
        <v>45748</v>
      </c>
      <c r="C3732" s="9" t="s">
        <v>18</v>
      </c>
      <c r="D3732" s="9" t="s">
        <v>2340</v>
      </c>
      <c r="E3732" s="9" t="s">
        <v>5788</v>
      </c>
      <c r="F3732" s="9" t="s">
        <v>20</v>
      </c>
      <c r="G3732" s="9">
        <v>65809.17</v>
      </c>
      <c r="H3732" s="9">
        <v>9</v>
      </c>
      <c r="I3732" s="10">
        <v>4</v>
      </c>
      <c r="J3732" s="11">
        <v>592282.53</v>
      </c>
      <c r="K3732" s="9">
        <v>53135.6</v>
      </c>
      <c r="L3732" s="11">
        <v>114062.12</v>
      </c>
      <c r="M3732" s="9" t="s">
        <v>21</v>
      </c>
      <c r="N3732" s="9" t="s">
        <v>22</v>
      </c>
      <c r="O3732" s="9" t="s">
        <v>23</v>
      </c>
      <c r="P3732" s="9">
        <v>4</v>
      </c>
      <c r="Q3732" s="9">
        <v>2025</v>
      </c>
      <c r="R3732" s="11">
        <f>Raw_Data!$G3732*Raw_Data!$H3732</f>
        <v>592282.53</v>
      </c>
      <c r="S3732" s="11">
        <f>Raw_Data!$R3732*Raw_Data!$I3732/100</f>
        <v>23691.301200000002</v>
      </c>
      <c r="T3732" s="11">
        <f>Raw_Data!$R3732-Raw_Data!$S3732</f>
        <v>568591.22880000004</v>
      </c>
      <c r="U3732" s="16">
        <f>Raw_Data!$L3732/Raw_Data!$J3732</f>
        <v>0.19258059156328652</v>
      </c>
    </row>
    <row r="3733" spans="1:21" x14ac:dyDescent="0.3">
      <c r="A3733" s="13" t="s">
        <v>4513</v>
      </c>
      <c r="B3733" s="12">
        <v>45748</v>
      </c>
      <c r="C3733" s="13" t="s">
        <v>47</v>
      </c>
      <c r="D3733" s="13" t="s">
        <v>648</v>
      </c>
      <c r="E3733" s="13" t="s">
        <v>5787</v>
      </c>
      <c r="F3733" s="13" t="s">
        <v>20</v>
      </c>
      <c r="G3733" s="13">
        <v>64674.28</v>
      </c>
      <c r="H3733" s="13">
        <v>57</v>
      </c>
      <c r="I3733" s="14">
        <v>1.56</v>
      </c>
      <c r="J3733" s="15">
        <v>3686434.18</v>
      </c>
      <c r="K3733" s="13">
        <v>54818.85</v>
      </c>
      <c r="L3733" s="15">
        <v>561759.74</v>
      </c>
      <c r="M3733" s="13" t="s">
        <v>36</v>
      </c>
      <c r="N3733" s="13" t="s">
        <v>28</v>
      </c>
      <c r="O3733" s="13" t="s">
        <v>23</v>
      </c>
      <c r="P3733" s="13">
        <v>4</v>
      </c>
      <c r="Q3733" s="13">
        <v>2025</v>
      </c>
      <c r="R3733" s="15">
        <f>Raw_Data!$G3733*Raw_Data!$H3733</f>
        <v>3686433.96</v>
      </c>
      <c r="S3733" s="15">
        <f>Raw_Data!$R3733*Raw_Data!$I3733/100</f>
        <v>57508.369776</v>
      </c>
      <c r="T3733" s="15">
        <f>Raw_Data!$R3733-Raw_Data!$S3733</f>
        <v>3628925.5902240002</v>
      </c>
      <c r="U3733" s="17">
        <f>Raw_Data!$L3733/Raw_Data!$J3733</f>
        <v>0.152385669340772</v>
      </c>
    </row>
    <row r="3734" spans="1:21" x14ac:dyDescent="0.3">
      <c r="A3734" s="9" t="s">
        <v>4514</v>
      </c>
      <c r="B3734" s="8">
        <v>45748</v>
      </c>
      <c r="C3734" s="9" t="s">
        <v>18</v>
      </c>
      <c r="D3734" s="9" t="s">
        <v>2663</v>
      </c>
      <c r="E3734" s="9" t="s">
        <v>5789</v>
      </c>
      <c r="F3734" s="9" t="s">
        <v>20</v>
      </c>
      <c r="G3734" s="9">
        <v>70548.02</v>
      </c>
      <c r="H3734" s="9">
        <v>8</v>
      </c>
      <c r="I3734" s="10">
        <v>4</v>
      </c>
      <c r="J3734" s="11">
        <v>564384.18000000005</v>
      </c>
      <c r="K3734" s="9">
        <v>54667.06</v>
      </c>
      <c r="L3734" s="11">
        <v>127047.73</v>
      </c>
      <c r="M3734" s="9" t="s">
        <v>21</v>
      </c>
      <c r="N3734" s="9" t="s">
        <v>22</v>
      </c>
      <c r="O3734" s="9" t="s">
        <v>23</v>
      </c>
      <c r="P3734" s="9">
        <v>4</v>
      </c>
      <c r="Q3734" s="9">
        <v>2025</v>
      </c>
      <c r="R3734" s="11">
        <f>Raw_Data!$G3734*Raw_Data!$H3734</f>
        <v>564384.16</v>
      </c>
      <c r="S3734" s="11">
        <f>Raw_Data!$R3734*Raw_Data!$I3734/100</f>
        <v>22575.366400000003</v>
      </c>
      <c r="T3734" s="11">
        <f>Raw_Data!$R3734-Raw_Data!$S3734</f>
        <v>541808.79359999998</v>
      </c>
      <c r="U3734" s="16">
        <f>Raw_Data!$L3734/Raw_Data!$J3734</f>
        <v>0.22510859535432051</v>
      </c>
    </row>
    <row r="3735" spans="1:21" x14ac:dyDescent="0.3">
      <c r="A3735" s="13" t="s">
        <v>4515</v>
      </c>
      <c r="B3735" s="12">
        <v>45748</v>
      </c>
      <c r="C3735" s="13" t="s">
        <v>25</v>
      </c>
      <c r="D3735" s="13" t="s">
        <v>4188</v>
      </c>
      <c r="E3735" s="13" t="s">
        <v>5788</v>
      </c>
      <c r="F3735" s="13" t="s">
        <v>42</v>
      </c>
      <c r="G3735" s="13">
        <v>115631.43</v>
      </c>
      <c r="H3735" s="13">
        <v>100</v>
      </c>
      <c r="I3735" s="14">
        <v>2.25</v>
      </c>
      <c r="J3735" s="15">
        <v>11563143.16</v>
      </c>
      <c r="K3735" s="13">
        <v>78431.98</v>
      </c>
      <c r="L3735" s="15">
        <v>3719944.83</v>
      </c>
      <c r="M3735" s="13" t="s">
        <v>36</v>
      </c>
      <c r="N3735" s="13" t="s">
        <v>45</v>
      </c>
      <c r="O3735" s="13" t="s">
        <v>23</v>
      </c>
      <c r="P3735" s="13">
        <v>4</v>
      </c>
      <c r="Q3735" s="13">
        <v>2025</v>
      </c>
      <c r="R3735" s="15">
        <f>Raw_Data!$G3735*Raw_Data!$H3735</f>
        <v>11563143</v>
      </c>
      <c r="S3735" s="15">
        <f>Raw_Data!$R3735*Raw_Data!$I3735/100</f>
        <v>260170.7175</v>
      </c>
      <c r="T3735" s="15">
        <f>Raw_Data!$R3735-Raw_Data!$S3735</f>
        <v>11302972.282500001</v>
      </c>
      <c r="U3735" s="17">
        <f>Raw_Data!$L3735/Raw_Data!$J3735</f>
        <v>0.32170706342789929</v>
      </c>
    </row>
    <row r="3736" spans="1:21" x14ac:dyDescent="0.3">
      <c r="A3736" s="9" t="s">
        <v>4516</v>
      </c>
      <c r="B3736" s="8">
        <v>45748</v>
      </c>
      <c r="C3736" s="9" t="s">
        <v>40</v>
      </c>
      <c r="D3736" s="9" t="s">
        <v>2347</v>
      </c>
      <c r="E3736" s="9" t="s">
        <v>5785</v>
      </c>
      <c r="F3736" s="9" t="s">
        <v>20</v>
      </c>
      <c r="G3736" s="9">
        <v>65765.100000000006</v>
      </c>
      <c r="H3736" s="9">
        <v>58</v>
      </c>
      <c r="I3736" s="10">
        <v>17.64</v>
      </c>
      <c r="J3736" s="11">
        <v>3814375.83</v>
      </c>
      <c r="K3736" s="9">
        <v>50001.68</v>
      </c>
      <c r="L3736" s="11">
        <v>914278.18</v>
      </c>
      <c r="M3736" s="9" t="s">
        <v>36</v>
      </c>
      <c r="N3736" s="9" t="s">
        <v>28</v>
      </c>
      <c r="O3736" s="9" t="s">
        <v>29</v>
      </c>
      <c r="P3736" s="9">
        <v>4</v>
      </c>
      <c r="Q3736" s="9">
        <v>2025</v>
      </c>
      <c r="R3736" s="11">
        <f>Raw_Data!$G3736*Raw_Data!$H3736</f>
        <v>3814375.8000000003</v>
      </c>
      <c r="S3736" s="11">
        <f>Raw_Data!$R3736*Raw_Data!$I3736/100</f>
        <v>672855.89112000004</v>
      </c>
      <c r="T3736" s="11">
        <f>Raw_Data!$R3736-Raw_Data!$S3736</f>
        <v>3141519.90888</v>
      </c>
      <c r="U3736" s="16">
        <f>Raw_Data!$L3736/Raw_Data!$J3736</f>
        <v>0.2396927363080528</v>
      </c>
    </row>
    <row r="3737" spans="1:21" x14ac:dyDescent="0.3">
      <c r="A3737" s="13" t="s">
        <v>4517</v>
      </c>
      <c r="B3737" s="12">
        <v>45748</v>
      </c>
      <c r="C3737" s="13" t="s">
        <v>40</v>
      </c>
      <c r="D3737" s="13" t="s">
        <v>1000</v>
      </c>
      <c r="E3737" s="13" t="s">
        <v>5788</v>
      </c>
      <c r="F3737" s="13" t="s">
        <v>20</v>
      </c>
      <c r="G3737" s="13">
        <v>84701.17</v>
      </c>
      <c r="H3737" s="13">
        <v>4</v>
      </c>
      <c r="I3737" s="14">
        <v>8.99</v>
      </c>
      <c r="J3737" s="15">
        <v>338804.66</v>
      </c>
      <c r="K3737" s="13">
        <v>64238.27</v>
      </c>
      <c r="L3737" s="15">
        <v>81851.59</v>
      </c>
      <c r="M3737" s="13" t="s">
        <v>21</v>
      </c>
      <c r="N3737" s="13" t="s">
        <v>22</v>
      </c>
      <c r="O3737" s="13" t="s">
        <v>29</v>
      </c>
      <c r="P3737" s="13">
        <v>4</v>
      </c>
      <c r="Q3737" s="13">
        <v>2025</v>
      </c>
      <c r="R3737" s="15">
        <f>Raw_Data!$G3737*Raw_Data!$H3737</f>
        <v>338804.68</v>
      </c>
      <c r="S3737" s="15">
        <f>Raw_Data!$R3737*Raw_Data!$I3737/100</f>
        <v>30458.540732000001</v>
      </c>
      <c r="T3737" s="15">
        <f>Raw_Data!$R3737-Raw_Data!$S3737</f>
        <v>308346.13926799997</v>
      </c>
      <c r="U3737" s="17">
        <f>Raw_Data!$L3737/Raw_Data!$J3737</f>
        <v>0.24158932760842192</v>
      </c>
    </row>
    <row r="3738" spans="1:21" x14ac:dyDescent="0.3">
      <c r="A3738" s="9" t="s">
        <v>4518</v>
      </c>
      <c r="B3738" s="8">
        <v>45749</v>
      </c>
      <c r="C3738" s="9" t="s">
        <v>47</v>
      </c>
      <c r="D3738" s="9" t="s">
        <v>796</v>
      </c>
      <c r="E3738" s="9" t="s">
        <v>5789</v>
      </c>
      <c r="F3738" s="9" t="s">
        <v>27</v>
      </c>
      <c r="G3738" s="9">
        <v>63761.71</v>
      </c>
      <c r="H3738" s="9">
        <v>49</v>
      </c>
      <c r="I3738" s="10">
        <v>2.15</v>
      </c>
      <c r="J3738" s="11">
        <v>3124323.74</v>
      </c>
      <c r="K3738" s="9">
        <v>49940.01</v>
      </c>
      <c r="L3738" s="11">
        <v>677263.12</v>
      </c>
      <c r="M3738" s="9" t="s">
        <v>36</v>
      </c>
      <c r="N3738" s="9" t="s">
        <v>28</v>
      </c>
      <c r="O3738" s="9" t="s">
        <v>23</v>
      </c>
      <c r="P3738" s="9">
        <v>4</v>
      </c>
      <c r="Q3738" s="9">
        <v>2025</v>
      </c>
      <c r="R3738" s="11">
        <f>Raw_Data!$G3738*Raw_Data!$H3738</f>
        <v>3124323.79</v>
      </c>
      <c r="S3738" s="11">
        <f>Raw_Data!$R3738*Raw_Data!$I3738/100</f>
        <v>67172.961485000007</v>
      </c>
      <c r="T3738" s="11">
        <f>Raw_Data!$R3738-Raw_Data!$S3738</f>
        <v>3057150.8285150002</v>
      </c>
      <c r="U3738" s="16">
        <f>Raw_Data!$L3738/Raw_Data!$J3738</f>
        <v>0.21677110836151697</v>
      </c>
    </row>
    <row r="3739" spans="1:21" x14ac:dyDescent="0.3">
      <c r="A3739" s="13" t="s">
        <v>4519</v>
      </c>
      <c r="B3739" s="12">
        <v>45749</v>
      </c>
      <c r="C3739" s="13" t="s">
        <v>25</v>
      </c>
      <c r="D3739" s="13" t="s">
        <v>2546</v>
      </c>
      <c r="E3739" s="13" t="s">
        <v>5789</v>
      </c>
      <c r="F3739" s="13" t="s">
        <v>32</v>
      </c>
      <c r="G3739" s="13">
        <v>120333.62</v>
      </c>
      <c r="H3739" s="13">
        <v>3</v>
      </c>
      <c r="I3739" s="14">
        <v>2.62</v>
      </c>
      <c r="J3739" s="15">
        <v>361000.86</v>
      </c>
      <c r="K3739" s="13">
        <v>95387.36</v>
      </c>
      <c r="L3739" s="15">
        <v>74838.77</v>
      </c>
      <c r="M3739" s="13" t="s">
        <v>21</v>
      </c>
      <c r="N3739" s="13" t="s">
        <v>28</v>
      </c>
      <c r="O3739" s="13" t="s">
        <v>23</v>
      </c>
      <c r="P3739" s="13">
        <v>4</v>
      </c>
      <c r="Q3739" s="13">
        <v>2025</v>
      </c>
      <c r="R3739" s="15">
        <f>Raw_Data!$G3739*Raw_Data!$H3739</f>
        <v>361000.86</v>
      </c>
      <c r="S3739" s="15">
        <f>Raw_Data!$R3739*Raw_Data!$I3739/100</f>
        <v>9458.2225319999998</v>
      </c>
      <c r="T3739" s="15">
        <f>Raw_Data!$R3739-Raw_Data!$S3739</f>
        <v>351542.637468</v>
      </c>
      <c r="U3739" s="17">
        <f>Raw_Data!$L3739/Raw_Data!$J3739</f>
        <v>0.20730911832176802</v>
      </c>
    </row>
    <row r="3740" spans="1:21" x14ac:dyDescent="0.3">
      <c r="A3740" s="9" t="s">
        <v>4520</v>
      </c>
      <c r="B3740" s="8">
        <v>45749</v>
      </c>
      <c r="C3740" s="9" t="s">
        <v>47</v>
      </c>
      <c r="D3740" s="9" t="s">
        <v>437</v>
      </c>
      <c r="E3740" s="9" t="s">
        <v>5786</v>
      </c>
      <c r="F3740" s="9" t="s">
        <v>27</v>
      </c>
      <c r="G3740" s="9">
        <v>55285.83</v>
      </c>
      <c r="H3740" s="9">
        <v>48</v>
      </c>
      <c r="I3740" s="10">
        <v>4</v>
      </c>
      <c r="J3740" s="11">
        <v>2653719.6800000002</v>
      </c>
      <c r="K3740" s="9">
        <v>43968.160000000003</v>
      </c>
      <c r="L3740" s="11">
        <v>543247.91</v>
      </c>
      <c r="M3740" s="9" t="s">
        <v>36</v>
      </c>
      <c r="N3740" s="9" t="s">
        <v>58</v>
      </c>
      <c r="O3740" s="9" t="s">
        <v>23</v>
      </c>
      <c r="P3740" s="9">
        <v>4</v>
      </c>
      <c r="Q3740" s="9">
        <v>2025</v>
      </c>
      <c r="R3740" s="11">
        <f>Raw_Data!$G3740*Raw_Data!$H3740</f>
        <v>2653719.84</v>
      </c>
      <c r="S3740" s="11">
        <f>Raw_Data!$R3740*Raw_Data!$I3740/100</f>
        <v>106148.79359999999</v>
      </c>
      <c r="T3740" s="11">
        <f>Raw_Data!$R3740-Raw_Data!$S3740</f>
        <v>2547571.0463999999</v>
      </c>
      <c r="U3740" s="16">
        <f>Raw_Data!$L3740/Raw_Data!$J3740</f>
        <v>0.2047118669293661</v>
      </c>
    </row>
    <row r="3741" spans="1:21" x14ac:dyDescent="0.3">
      <c r="A3741" s="13" t="s">
        <v>4521</v>
      </c>
      <c r="B3741" s="12">
        <v>45749</v>
      </c>
      <c r="C3741" s="13" t="s">
        <v>40</v>
      </c>
      <c r="D3741" s="13" t="s">
        <v>675</v>
      </c>
      <c r="E3741" s="13" t="s">
        <v>5790</v>
      </c>
      <c r="F3741" s="13" t="s">
        <v>20</v>
      </c>
      <c r="G3741" s="13">
        <v>115895.09</v>
      </c>
      <c r="H3741" s="13">
        <v>3</v>
      </c>
      <c r="I3741" s="14">
        <v>6.8</v>
      </c>
      <c r="J3741" s="15">
        <v>347685.27</v>
      </c>
      <c r="K3741" s="13">
        <v>95815.83</v>
      </c>
      <c r="L3741" s="15">
        <v>60237.79</v>
      </c>
      <c r="M3741" s="13" t="s">
        <v>21</v>
      </c>
      <c r="N3741" s="13" t="s">
        <v>28</v>
      </c>
      <c r="O3741" s="13" t="s">
        <v>29</v>
      </c>
      <c r="P3741" s="13">
        <v>4</v>
      </c>
      <c r="Q3741" s="13">
        <v>2025</v>
      </c>
      <c r="R3741" s="15">
        <f>Raw_Data!$G3741*Raw_Data!$H3741</f>
        <v>347685.27</v>
      </c>
      <c r="S3741" s="15">
        <f>Raw_Data!$R3741*Raw_Data!$I3741/100</f>
        <v>23642.59836</v>
      </c>
      <c r="T3741" s="15">
        <f>Raw_Data!$R3741-Raw_Data!$S3741</f>
        <v>324042.67164000002</v>
      </c>
      <c r="U3741" s="17">
        <f>Raw_Data!$L3741/Raw_Data!$J3741</f>
        <v>0.17325378782943551</v>
      </c>
    </row>
    <row r="3742" spans="1:21" x14ac:dyDescent="0.3">
      <c r="A3742" s="9" t="s">
        <v>4522</v>
      </c>
      <c r="B3742" s="8">
        <v>45749</v>
      </c>
      <c r="C3742" s="9" t="s">
        <v>40</v>
      </c>
      <c r="D3742" s="9" t="s">
        <v>1937</v>
      </c>
      <c r="E3742" s="9" t="s">
        <v>5786</v>
      </c>
      <c r="F3742" s="9" t="s">
        <v>20</v>
      </c>
      <c r="G3742" s="9">
        <v>106173.81</v>
      </c>
      <c r="H3742" s="9">
        <v>1</v>
      </c>
      <c r="I3742" s="10">
        <v>3.98</v>
      </c>
      <c r="J3742" s="11">
        <v>106173.81</v>
      </c>
      <c r="K3742" s="9">
        <v>82125.100000000006</v>
      </c>
      <c r="L3742" s="11">
        <v>24048.71</v>
      </c>
      <c r="M3742" s="9" t="s">
        <v>21</v>
      </c>
      <c r="N3742" s="9" t="s">
        <v>22</v>
      </c>
      <c r="O3742" s="9" t="s">
        <v>23</v>
      </c>
      <c r="P3742" s="9">
        <v>4</v>
      </c>
      <c r="Q3742" s="9">
        <v>2025</v>
      </c>
      <c r="R3742" s="11">
        <f>Raw_Data!$G3742*Raw_Data!$H3742</f>
        <v>106173.81</v>
      </c>
      <c r="S3742" s="11">
        <f>Raw_Data!$R3742*Raw_Data!$I3742/100</f>
        <v>4225.7176380000001</v>
      </c>
      <c r="T3742" s="11">
        <f>Raw_Data!$R3742-Raw_Data!$S3742</f>
        <v>101948.092362</v>
      </c>
      <c r="U3742" s="16">
        <f>Raw_Data!$L3742/Raw_Data!$J3742</f>
        <v>0.22650322146299542</v>
      </c>
    </row>
    <row r="3743" spans="1:21" x14ac:dyDescent="0.3">
      <c r="A3743" s="13" t="s">
        <v>4523</v>
      </c>
      <c r="B3743" s="12">
        <v>45750</v>
      </c>
      <c r="C3743" s="13" t="s">
        <v>18</v>
      </c>
      <c r="D3743" s="13" t="s">
        <v>475</v>
      </c>
      <c r="E3743" s="13" t="s">
        <v>5788</v>
      </c>
      <c r="F3743" s="13" t="s">
        <v>20</v>
      </c>
      <c r="G3743" s="13">
        <v>53274.18</v>
      </c>
      <c r="H3743" s="13">
        <v>6</v>
      </c>
      <c r="I3743" s="14">
        <v>3.79</v>
      </c>
      <c r="J3743" s="15">
        <v>319645.09999999998</v>
      </c>
      <c r="K3743" s="13">
        <v>42940.76</v>
      </c>
      <c r="L3743" s="15">
        <v>62000.57</v>
      </c>
      <c r="M3743" s="13" t="s">
        <v>21</v>
      </c>
      <c r="N3743" s="13" t="s">
        <v>22</v>
      </c>
      <c r="O3743" s="13" t="s">
        <v>23</v>
      </c>
      <c r="P3743" s="13">
        <v>4</v>
      </c>
      <c r="Q3743" s="13">
        <v>2025</v>
      </c>
      <c r="R3743" s="15">
        <f>Raw_Data!$G3743*Raw_Data!$H3743</f>
        <v>319645.08</v>
      </c>
      <c r="S3743" s="15">
        <f>Raw_Data!$R3743*Raw_Data!$I3743/100</f>
        <v>12114.548532000001</v>
      </c>
      <c r="T3743" s="15">
        <f>Raw_Data!$R3743-Raw_Data!$S3743</f>
        <v>307530.53146800003</v>
      </c>
      <c r="U3743" s="17">
        <f>Raw_Data!$L3743/Raw_Data!$J3743</f>
        <v>0.19396690266799024</v>
      </c>
    </row>
    <row r="3744" spans="1:21" x14ac:dyDescent="0.3">
      <c r="A3744" s="9" t="s">
        <v>4524</v>
      </c>
      <c r="B3744" s="8">
        <v>45750</v>
      </c>
      <c r="C3744" s="9" t="s">
        <v>25</v>
      </c>
      <c r="D3744" s="9" t="s">
        <v>4196</v>
      </c>
      <c r="E3744" s="9" t="s">
        <v>5786</v>
      </c>
      <c r="F3744" s="9" t="s">
        <v>55</v>
      </c>
      <c r="G3744" s="9">
        <v>122732.61</v>
      </c>
      <c r="H3744" s="9">
        <v>2</v>
      </c>
      <c r="I3744" s="10">
        <v>4.54</v>
      </c>
      <c r="J3744" s="11">
        <v>245465.21</v>
      </c>
      <c r="K3744" s="9">
        <v>87363.23</v>
      </c>
      <c r="L3744" s="11">
        <v>70738.759999999995</v>
      </c>
      <c r="M3744" s="9" t="s">
        <v>21</v>
      </c>
      <c r="N3744" s="9" t="s">
        <v>28</v>
      </c>
      <c r="O3744" s="9" t="s">
        <v>23</v>
      </c>
      <c r="P3744" s="9">
        <v>4</v>
      </c>
      <c r="Q3744" s="9">
        <v>2025</v>
      </c>
      <c r="R3744" s="11">
        <f>Raw_Data!$G3744*Raw_Data!$H3744</f>
        <v>245465.22</v>
      </c>
      <c r="S3744" s="11">
        <f>Raw_Data!$R3744*Raw_Data!$I3744/100</f>
        <v>11144.120988000001</v>
      </c>
      <c r="T3744" s="11">
        <f>Raw_Data!$R3744-Raw_Data!$S3744</f>
        <v>234321.09901199999</v>
      </c>
      <c r="U3744" s="16">
        <f>Raw_Data!$L3744/Raw_Data!$J3744</f>
        <v>0.28818242715535941</v>
      </c>
    </row>
    <row r="3745" spans="1:21" x14ac:dyDescent="0.3">
      <c r="A3745" s="13" t="s">
        <v>4525</v>
      </c>
      <c r="B3745" s="12">
        <v>45750</v>
      </c>
      <c r="C3745" s="13" t="s">
        <v>40</v>
      </c>
      <c r="D3745" s="13" t="s">
        <v>246</v>
      </c>
      <c r="E3745" s="13" t="s">
        <v>5785</v>
      </c>
      <c r="F3745" s="13" t="s">
        <v>27</v>
      </c>
      <c r="G3745" s="13">
        <v>77690.039999999994</v>
      </c>
      <c r="H3745" s="13">
        <v>10</v>
      </c>
      <c r="I3745" s="14">
        <v>13.18</v>
      </c>
      <c r="J3745" s="15">
        <v>776900.43</v>
      </c>
      <c r="K3745" s="13">
        <v>62626.48</v>
      </c>
      <c r="L3745" s="15">
        <v>150635.65</v>
      </c>
      <c r="M3745" s="13" t="s">
        <v>21</v>
      </c>
      <c r="N3745" s="13" t="s">
        <v>28</v>
      </c>
      <c r="O3745" s="13" t="s">
        <v>29</v>
      </c>
      <c r="P3745" s="13">
        <v>4</v>
      </c>
      <c r="Q3745" s="13">
        <v>2025</v>
      </c>
      <c r="R3745" s="15">
        <f>Raw_Data!$G3745*Raw_Data!$H3745</f>
        <v>776900.39999999991</v>
      </c>
      <c r="S3745" s="15">
        <f>Raw_Data!$R3745*Raw_Data!$I3745/100</f>
        <v>102395.47271999998</v>
      </c>
      <c r="T3745" s="15">
        <f>Raw_Data!$R3745-Raw_Data!$S3745</f>
        <v>674504.92727999995</v>
      </c>
      <c r="U3745" s="17">
        <f>Raw_Data!$L3745/Raw_Data!$J3745</f>
        <v>0.19389312218555468</v>
      </c>
    </row>
    <row r="3746" spans="1:21" x14ac:dyDescent="0.3">
      <c r="A3746" s="9" t="s">
        <v>4526</v>
      </c>
      <c r="B3746" s="8">
        <v>45750</v>
      </c>
      <c r="C3746" s="9" t="s">
        <v>40</v>
      </c>
      <c r="D3746" s="9" t="s">
        <v>1108</v>
      </c>
      <c r="E3746" s="9" t="s">
        <v>5785</v>
      </c>
      <c r="F3746" s="9" t="s">
        <v>42</v>
      </c>
      <c r="G3746" s="9">
        <v>112014.77</v>
      </c>
      <c r="H3746" s="9">
        <v>2</v>
      </c>
      <c r="I3746" s="10">
        <v>4.8600000000000003</v>
      </c>
      <c r="J3746" s="11">
        <v>224029.54</v>
      </c>
      <c r="K3746" s="9">
        <v>80383.009999999995</v>
      </c>
      <c r="L3746" s="11">
        <v>63263.519999999997</v>
      </c>
      <c r="M3746" s="9" t="s">
        <v>21</v>
      </c>
      <c r="N3746" s="9" t="s">
        <v>22</v>
      </c>
      <c r="O3746" s="9" t="s">
        <v>23</v>
      </c>
      <c r="P3746" s="9">
        <v>4</v>
      </c>
      <c r="Q3746" s="9">
        <v>2025</v>
      </c>
      <c r="R3746" s="11">
        <f>Raw_Data!$G3746*Raw_Data!$H3746</f>
        <v>224029.54</v>
      </c>
      <c r="S3746" s="11">
        <f>Raw_Data!$R3746*Raw_Data!$I3746/100</f>
        <v>10887.835644000001</v>
      </c>
      <c r="T3746" s="11">
        <f>Raw_Data!$R3746-Raw_Data!$S3746</f>
        <v>213141.704356</v>
      </c>
      <c r="U3746" s="16">
        <f>Raw_Data!$L3746/Raw_Data!$J3746</f>
        <v>0.28238918849719546</v>
      </c>
    </row>
    <row r="3747" spans="1:21" x14ac:dyDescent="0.3">
      <c r="A3747" s="13" t="s">
        <v>4527</v>
      </c>
      <c r="B3747" s="12">
        <v>45750</v>
      </c>
      <c r="C3747" s="13" t="s">
        <v>40</v>
      </c>
      <c r="D3747" s="13" t="s">
        <v>651</v>
      </c>
      <c r="E3747" s="13" t="s">
        <v>5790</v>
      </c>
      <c r="F3747" s="13" t="s">
        <v>27</v>
      </c>
      <c r="G3747" s="13">
        <v>95232.06</v>
      </c>
      <c r="H3747" s="13">
        <v>9</v>
      </c>
      <c r="I3747" s="14">
        <v>12.73</v>
      </c>
      <c r="J3747" s="15">
        <v>857088.58</v>
      </c>
      <c r="K3747" s="13">
        <v>72806.48</v>
      </c>
      <c r="L3747" s="15">
        <v>201830.23</v>
      </c>
      <c r="M3747" s="13" t="s">
        <v>21</v>
      </c>
      <c r="N3747" s="13" t="s">
        <v>22</v>
      </c>
      <c r="O3747" s="13" t="s">
        <v>29</v>
      </c>
      <c r="P3747" s="13">
        <v>4</v>
      </c>
      <c r="Q3747" s="13">
        <v>2025</v>
      </c>
      <c r="R3747" s="15">
        <f>Raw_Data!$G3747*Raw_Data!$H3747</f>
        <v>857088.54</v>
      </c>
      <c r="S3747" s="15">
        <f>Raw_Data!$R3747*Raw_Data!$I3747/100</f>
        <v>109107.37114200002</v>
      </c>
      <c r="T3747" s="15">
        <f>Raw_Data!$R3747-Raw_Data!$S3747</f>
        <v>747981.16885800008</v>
      </c>
      <c r="U3747" s="17">
        <f>Raw_Data!$L3747/Raw_Data!$J3747</f>
        <v>0.23548351326767183</v>
      </c>
    </row>
    <row r="3748" spans="1:21" x14ac:dyDescent="0.3">
      <c r="A3748" s="9" t="s">
        <v>4528</v>
      </c>
      <c r="B3748" s="8">
        <v>45750</v>
      </c>
      <c r="C3748" s="9" t="s">
        <v>34</v>
      </c>
      <c r="D3748" s="9" t="s">
        <v>2612</v>
      </c>
      <c r="E3748" s="9" t="s">
        <v>5788</v>
      </c>
      <c r="F3748" s="9" t="s">
        <v>42</v>
      </c>
      <c r="G3748" s="9">
        <v>60244.52</v>
      </c>
      <c r="H3748" s="9">
        <v>8</v>
      </c>
      <c r="I3748" s="10">
        <v>0.76</v>
      </c>
      <c r="J3748" s="11">
        <v>481956.14</v>
      </c>
      <c r="K3748" s="9">
        <v>46064.59</v>
      </c>
      <c r="L3748" s="11">
        <v>113439.44</v>
      </c>
      <c r="M3748" s="9" t="s">
        <v>21</v>
      </c>
      <c r="N3748" s="9" t="s">
        <v>28</v>
      </c>
      <c r="O3748" s="9" t="s">
        <v>23</v>
      </c>
      <c r="P3748" s="9">
        <v>4</v>
      </c>
      <c r="Q3748" s="9">
        <v>2025</v>
      </c>
      <c r="R3748" s="11">
        <f>Raw_Data!$G3748*Raw_Data!$H3748</f>
        <v>481956.16</v>
      </c>
      <c r="S3748" s="11">
        <f>Raw_Data!$R3748*Raw_Data!$I3748/100</f>
        <v>3662.8668160000002</v>
      </c>
      <c r="T3748" s="11">
        <f>Raw_Data!$R3748-Raw_Data!$S3748</f>
        <v>478293.29318399995</v>
      </c>
      <c r="U3748" s="16">
        <f>Raw_Data!$L3748/Raw_Data!$J3748</f>
        <v>0.23537295323180238</v>
      </c>
    </row>
    <row r="3749" spans="1:21" x14ac:dyDescent="0.3">
      <c r="A3749" s="13" t="s">
        <v>4529</v>
      </c>
      <c r="B3749" s="12">
        <v>45750</v>
      </c>
      <c r="C3749" s="13" t="s">
        <v>40</v>
      </c>
      <c r="D3749" s="13" t="s">
        <v>246</v>
      </c>
      <c r="E3749" s="13" t="s">
        <v>5788</v>
      </c>
      <c r="F3749" s="13" t="s">
        <v>20</v>
      </c>
      <c r="G3749" s="13">
        <v>117494.39</v>
      </c>
      <c r="H3749" s="13">
        <v>3</v>
      </c>
      <c r="I3749" s="14">
        <v>16.25</v>
      </c>
      <c r="J3749" s="15">
        <v>352483.17</v>
      </c>
      <c r="K3749" s="13">
        <v>97918.49</v>
      </c>
      <c r="L3749" s="15">
        <v>58727.69</v>
      </c>
      <c r="M3749" s="13" t="s">
        <v>21</v>
      </c>
      <c r="N3749" s="13" t="s">
        <v>22</v>
      </c>
      <c r="O3749" s="13" t="s">
        <v>29</v>
      </c>
      <c r="P3749" s="13">
        <v>4</v>
      </c>
      <c r="Q3749" s="13">
        <v>2025</v>
      </c>
      <c r="R3749" s="15">
        <f>Raw_Data!$G3749*Raw_Data!$H3749</f>
        <v>352483.17</v>
      </c>
      <c r="S3749" s="15">
        <f>Raw_Data!$R3749*Raw_Data!$I3749/100</f>
        <v>57278.515125000005</v>
      </c>
      <c r="T3749" s="15">
        <f>Raw_Data!$R3749-Raw_Data!$S3749</f>
        <v>295204.65487500001</v>
      </c>
      <c r="U3749" s="17">
        <f>Raw_Data!$L3749/Raw_Data!$J3749</f>
        <v>0.16661133069133485</v>
      </c>
    </row>
    <row r="3750" spans="1:21" x14ac:dyDescent="0.3">
      <c r="A3750" s="9" t="s">
        <v>4530</v>
      </c>
      <c r="B3750" s="8">
        <v>45750</v>
      </c>
      <c r="C3750" s="9" t="s">
        <v>25</v>
      </c>
      <c r="D3750" s="9" t="s">
        <v>770</v>
      </c>
      <c r="E3750" s="9" t="s">
        <v>5788</v>
      </c>
      <c r="F3750" s="9" t="s">
        <v>55</v>
      </c>
      <c r="G3750" s="9">
        <v>101161.45</v>
      </c>
      <c r="H3750" s="9">
        <v>3</v>
      </c>
      <c r="I3750" s="10">
        <v>12.92</v>
      </c>
      <c r="J3750" s="11">
        <v>303484.36</v>
      </c>
      <c r="K3750" s="9">
        <v>71120.490000000005</v>
      </c>
      <c r="L3750" s="11">
        <v>90122.9</v>
      </c>
      <c r="M3750" s="9" t="s">
        <v>21</v>
      </c>
      <c r="N3750" s="9" t="s">
        <v>28</v>
      </c>
      <c r="O3750" s="9" t="s">
        <v>29</v>
      </c>
      <c r="P3750" s="9">
        <v>4</v>
      </c>
      <c r="Q3750" s="9">
        <v>2025</v>
      </c>
      <c r="R3750" s="11">
        <f>Raw_Data!$G3750*Raw_Data!$H3750</f>
        <v>303484.34999999998</v>
      </c>
      <c r="S3750" s="11">
        <f>Raw_Data!$R3750*Raw_Data!$I3750/100</f>
        <v>39210.178019999999</v>
      </c>
      <c r="T3750" s="11">
        <f>Raw_Data!$R3750-Raw_Data!$S3750</f>
        <v>264274.17197999998</v>
      </c>
      <c r="U3750" s="16">
        <f>Raw_Data!$L3750/Raw_Data!$J3750</f>
        <v>0.2969606077888165</v>
      </c>
    </row>
    <row r="3751" spans="1:21" x14ac:dyDescent="0.3">
      <c r="A3751" s="13" t="s">
        <v>4531</v>
      </c>
      <c r="B3751" s="12">
        <v>45750</v>
      </c>
      <c r="C3751" s="13" t="s">
        <v>34</v>
      </c>
      <c r="D3751" s="13" t="s">
        <v>574</v>
      </c>
      <c r="E3751" s="13" t="s">
        <v>5788</v>
      </c>
      <c r="F3751" s="13" t="s">
        <v>32</v>
      </c>
      <c r="G3751" s="13">
        <v>51868.07</v>
      </c>
      <c r="H3751" s="13">
        <v>13</v>
      </c>
      <c r="I3751" s="14">
        <v>1.3</v>
      </c>
      <c r="J3751" s="15">
        <v>674284.88</v>
      </c>
      <c r="K3751" s="13">
        <v>42038.97</v>
      </c>
      <c r="L3751" s="15">
        <v>127778.31</v>
      </c>
      <c r="M3751" s="13" t="s">
        <v>21</v>
      </c>
      <c r="N3751" s="13" t="s">
        <v>28</v>
      </c>
      <c r="O3751" s="13" t="s">
        <v>23</v>
      </c>
      <c r="P3751" s="13">
        <v>4</v>
      </c>
      <c r="Q3751" s="13">
        <v>2025</v>
      </c>
      <c r="R3751" s="15">
        <f>Raw_Data!$G3751*Raw_Data!$H3751</f>
        <v>674284.91</v>
      </c>
      <c r="S3751" s="15">
        <f>Raw_Data!$R3751*Raw_Data!$I3751/100</f>
        <v>8765.7038300000004</v>
      </c>
      <c r="T3751" s="15">
        <f>Raw_Data!$R3751-Raw_Data!$S3751</f>
        <v>665519.20617000002</v>
      </c>
      <c r="U3751" s="17">
        <f>Raw_Data!$L3751/Raw_Data!$J3751</f>
        <v>0.18950196540073685</v>
      </c>
    </row>
    <row r="3752" spans="1:21" x14ac:dyDescent="0.3">
      <c r="A3752" s="9" t="s">
        <v>4532</v>
      </c>
      <c r="B3752" s="8">
        <v>45751</v>
      </c>
      <c r="C3752" s="9" t="s">
        <v>25</v>
      </c>
      <c r="D3752" s="9" t="s">
        <v>1407</v>
      </c>
      <c r="E3752" s="9" t="s">
        <v>5785</v>
      </c>
      <c r="F3752" s="9" t="s">
        <v>55</v>
      </c>
      <c r="G3752" s="9">
        <v>102787.02</v>
      </c>
      <c r="H3752" s="9">
        <v>58</v>
      </c>
      <c r="I3752" s="10">
        <v>13.52</v>
      </c>
      <c r="J3752" s="11">
        <v>5961646.9699999997</v>
      </c>
      <c r="K3752" s="9">
        <v>75655.460000000006</v>
      </c>
      <c r="L3752" s="11">
        <v>1573630.39</v>
      </c>
      <c r="M3752" s="9" t="s">
        <v>36</v>
      </c>
      <c r="N3752" s="9" t="s">
        <v>22</v>
      </c>
      <c r="O3752" s="9" t="s">
        <v>29</v>
      </c>
      <c r="P3752" s="9">
        <v>4</v>
      </c>
      <c r="Q3752" s="9">
        <v>2025</v>
      </c>
      <c r="R3752" s="11">
        <f>Raw_Data!$G3752*Raw_Data!$H3752</f>
        <v>5961647.1600000001</v>
      </c>
      <c r="S3752" s="11">
        <f>Raw_Data!$R3752*Raw_Data!$I3752/100</f>
        <v>806014.69603200001</v>
      </c>
      <c r="T3752" s="11">
        <f>Raw_Data!$R3752-Raw_Data!$S3752</f>
        <v>5155632.4639680004</v>
      </c>
      <c r="U3752" s="16">
        <f>Raw_Data!$L3752/Raw_Data!$J3752</f>
        <v>0.26395900292633395</v>
      </c>
    </row>
    <row r="3753" spans="1:21" x14ac:dyDescent="0.3">
      <c r="A3753" s="13" t="s">
        <v>4533</v>
      </c>
      <c r="B3753" s="12">
        <v>45751</v>
      </c>
      <c r="C3753" s="13" t="s">
        <v>25</v>
      </c>
      <c r="D3753" s="13" t="s">
        <v>732</v>
      </c>
      <c r="E3753" s="13" t="s">
        <v>5787</v>
      </c>
      <c r="F3753" s="13" t="s">
        <v>27</v>
      </c>
      <c r="G3753" s="13">
        <v>97511.89</v>
      </c>
      <c r="H3753" s="13">
        <v>5</v>
      </c>
      <c r="I3753" s="14">
        <v>10.7</v>
      </c>
      <c r="J3753" s="15">
        <v>487559.46</v>
      </c>
      <c r="K3753" s="13">
        <v>70440.61</v>
      </c>
      <c r="L3753" s="15">
        <v>135356.39000000001</v>
      </c>
      <c r="M3753" s="13" t="s">
        <v>21</v>
      </c>
      <c r="N3753" s="13" t="s">
        <v>58</v>
      </c>
      <c r="O3753" s="13" t="s">
        <v>29</v>
      </c>
      <c r="P3753" s="13">
        <v>4</v>
      </c>
      <c r="Q3753" s="13">
        <v>2025</v>
      </c>
      <c r="R3753" s="15">
        <f>Raw_Data!$G3753*Raw_Data!$H3753</f>
        <v>487559.45</v>
      </c>
      <c r="S3753" s="15">
        <f>Raw_Data!$R3753*Raw_Data!$I3753/100</f>
        <v>52168.861150000004</v>
      </c>
      <c r="T3753" s="15">
        <f>Raw_Data!$R3753-Raw_Data!$S3753</f>
        <v>435390.58885</v>
      </c>
      <c r="U3753" s="17">
        <f>Raw_Data!$L3753/Raw_Data!$J3753</f>
        <v>0.27762027220228691</v>
      </c>
    </row>
    <row r="3754" spans="1:21" x14ac:dyDescent="0.3">
      <c r="A3754" s="9" t="s">
        <v>4534</v>
      </c>
      <c r="B3754" s="8">
        <v>45751</v>
      </c>
      <c r="C3754" s="9" t="s">
        <v>25</v>
      </c>
      <c r="D3754" s="9" t="s">
        <v>64</v>
      </c>
      <c r="E3754" s="9" t="s">
        <v>5787</v>
      </c>
      <c r="F3754" s="9" t="s">
        <v>20</v>
      </c>
      <c r="G3754" s="9">
        <v>92181.98</v>
      </c>
      <c r="H3754" s="9">
        <v>76</v>
      </c>
      <c r="I3754" s="10">
        <v>17.37</v>
      </c>
      <c r="J3754" s="11">
        <v>7005830.7999999998</v>
      </c>
      <c r="K3754" s="9">
        <v>75146.66</v>
      </c>
      <c r="L3754" s="11">
        <v>1294684.44</v>
      </c>
      <c r="M3754" s="9" t="s">
        <v>36</v>
      </c>
      <c r="N3754" s="9" t="s">
        <v>28</v>
      </c>
      <c r="O3754" s="9" t="s">
        <v>29</v>
      </c>
      <c r="P3754" s="9">
        <v>4</v>
      </c>
      <c r="Q3754" s="9">
        <v>2025</v>
      </c>
      <c r="R3754" s="11">
        <f>Raw_Data!$G3754*Raw_Data!$H3754</f>
        <v>7005830.4799999995</v>
      </c>
      <c r="S3754" s="11">
        <f>Raw_Data!$R3754*Raw_Data!$I3754/100</f>
        <v>1216912.754376</v>
      </c>
      <c r="T3754" s="11">
        <f>Raw_Data!$R3754-Raw_Data!$S3754</f>
        <v>5788917.7256239997</v>
      </c>
      <c r="U3754" s="16">
        <f>Raw_Data!$L3754/Raw_Data!$J3754</f>
        <v>0.18480098605864131</v>
      </c>
    </row>
    <row r="3755" spans="1:21" x14ac:dyDescent="0.3">
      <c r="A3755" s="13" t="s">
        <v>4535</v>
      </c>
      <c r="B3755" s="12">
        <v>45751</v>
      </c>
      <c r="C3755" s="13" t="s">
        <v>34</v>
      </c>
      <c r="D3755" s="13" t="s">
        <v>734</v>
      </c>
      <c r="E3755" s="13" t="s">
        <v>5787</v>
      </c>
      <c r="F3755" s="13" t="s">
        <v>20</v>
      </c>
      <c r="G3755" s="13">
        <v>67017.45</v>
      </c>
      <c r="H3755" s="13">
        <v>9</v>
      </c>
      <c r="I3755" s="14">
        <v>0.16</v>
      </c>
      <c r="J3755" s="15">
        <v>603157.02</v>
      </c>
      <c r="K3755" s="13">
        <v>53322.17</v>
      </c>
      <c r="L3755" s="15">
        <v>123257.5</v>
      </c>
      <c r="M3755" s="13" t="s">
        <v>21</v>
      </c>
      <c r="N3755" s="13" t="s">
        <v>28</v>
      </c>
      <c r="O3755" s="13" t="s">
        <v>23</v>
      </c>
      <c r="P3755" s="13">
        <v>4</v>
      </c>
      <c r="Q3755" s="13">
        <v>2025</v>
      </c>
      <c r="R3755" s="15">
        <f>Raw_Data!$G3755*Raw_Data!$H3755</f>
        <v>603157.04999999993</v>
      </c>
      <c r="S3755" s="15">
        <f>Raw_Data!$R3755*Raw_Data!$I3755/100</f>
        <v>965.05128000000002</v>
      </c>
      <c r="T3755" s="15">
        <f>Raw_Data!$R3755-Raw_Data!$S3755</f>
        <v>602191.99871999992</v>
      </c>
      <c r="U3755" s="17">
        <f>Raw_Data!$L3755/Raw_Data!$J3755</f>
        <v>0.20435391765812491</v>
      </c>
    </row>
    <row r="3756" spans="1:21" x14ac:dyDescent="0.3">
      <c r="A3756" s="9" t="s">
        <v>4536</v>
      </c>
      <c r="B3756" s="8">
        <v>45752</v>
      </c>
      <c r="C3756" s="9" t="s">
        <v>40</v>
      </c>
      <c r="D3756" s="9" t="s">
        <v>1737</v>
      </c>
      <c r="E3756" s="9" t="s">
        <v>5785</v>
      </c>
      <c r="F3756" s="9" t="s">
        <v>32</v>
      </c>
      <c r="G3756" s="9">
        <v>93573.55</v>
      </c>
      <c r="H3756" s="9">
        <v>10</v>
      </c>
      <c r="I3756" s="10">
        <v>0.91</v>
      </c>
      <c r="J3756" s="11">
        <v>935735.49</v>
      </c>
      <c r="K3756" s="9">
        <v>76555.14</v>
      </c>
      <c r="L3756" s="11">
        <v>170184.05</v>
      </c>
      <c r="M3756" s="9" t="s">
        <v>21</v>
      </c>
      <c r="N3756" s="9" t="s">
        <v>58</v>
      </c>
      <c r="O3756" s="9" t="s">
        <v>23</v>
      </c>
      <c r="P3756" s="9">
        <v>4</v>
      </c>
      <c r="Q3756" s="9">
        <v>2025</v>
      </c>
      <c r="R3756" s="11">
        <f>Raw_Data!$G3756*Raw_Data!$H3756</f>
        <v>935735.5</v>
      </c>
      <c r="S3756" s="11">
        <f>Raw_Data!$R3756*Raw_Data!$I3756/100</f>
        <v>8515.1930499999999</v>
      </c>
      <c r="T3756" s="11">
        <f>Raw_Data!$R3756-Raw_Data!$S3756</f>
        <v>927220.30695</v>
      </c>
      <c r="U3756" s="16">
        <f>Raw_Data!$L3756/Raw_Data!$J3756</f>
        <v>0.18187196255642712</v>
      </c>
    </row>
    <row r="3757" spans="1:21" x14ac:dyDescent="0.3">
      <c r="A3757" s="13" t="s">
        <v>4537</v>
      </c>
      <c r="B3757" s="12">
        <v>45752</v>
      </c>
      <c r="C3757" s="13" t="s">
        <v>40</v>
      </c>
      <c r="D3757" s="13" t="s">
        <v>2202</v>
      </c>
      <c r="E3757" s="13" t="s">
        <v>5788</v>
      </c>
      <c r="F3757" s="13" t="s">
        <v>55</v>
      </c>
      <c r="G3757" s="13">
        <v>89215.06</v>
      </c>
      <c r="H3757" s="13">
        <v>6</v>
      </c>
      <c r="I3757" s="14">
        <v>11.61</v>
      </c>
      <c r="J3757" s="15">
        <v>535290.39</v>
      </c>
      <c r="K3757" s="13">
        <v>59158.6</v>
      </c>
      <c r="L3757" s="15">
        <v>180338.79</v>
      </c>
      <c r="M3757" s="13" t="s">
        <v>21</v>
      </c>
      <c r="N3757" s="13" t="s">
        <v>58</v>
      </c>
      <c r="O3757" s="13" t="s">
        <v>29</v>
      </c>
      <c r="P3757" s="13">
        <v>4</v>
      </c>
      <c r="Q3757" s="13">
        <v>2025</v>
      </c>
      <c r="R3757" s="15">
        <f>Raw_Data!$G3757*Raw_Data!$H3757</f>
        <v>535290.36</v>
      </c>
      <c r="S3757" s="15">
        <f>Raw_Data!$R3757*Raw_Data!$I3757/100</f>
        <v>62147.210795999999</v>
      </c>
      <c r="T3757" s="15">
        <f>Raw_Data!$R3757-Raw_Data!$S3757</f>
        <v>473143.14920400002</v>
      </c>
      <c r="U3757" s="17">
        <f>Raw_Data!$L3757/Raw_Data!$J3757</f>
        <v>0.33689898673503182</v>
      </c>
    </row>
    <row r="3758" spans="1:21" x14ac:dyDescent="0.3">
      <c r="A3758" s="9" t="s">
        <v>4538</v>
      </c>
      <c r="B3758" s="8">
        <v>45752</v>
      </c>
      <c r="C3758" s="9" t="s">
        <v>25</v>
      </c>
      <c r="D3758" s="9" t="s">
        <v>439</v>
      </c>
      <c r="E3758" s="9" t="s">
        <v>5787</v>
      </c>
      <c r="F3758" s="9" t="s">
        <v>20</v>
      </c>
      <c r="G3758" s="9">
        <v>94938.240000000005</v>
      </c>
      <c r="H3758" s="9">
        <v>1</v>
      </c>
      <c r="I3758" s="10">
        <v>12.13</v>
      </c>
      <c r="J3758" s="11">
        <v>94938.240000000005</v>
      </c>
      <c r="K3758" s="9">
        <v>76781.3</v>
      </c>
      <c r="L3758" s="11">
        <v>18156.93</v>
      </c>
      <c r="M3758" s="9" t="s">
        <v>21</v>
      </c>
      <c r="N3758" s="9" t="s">
        <v>28</v>
      </c>
      <c r="O3758" s="9" t="s">
        <v>29</v>
      </c>
      <c r="P3758" s="9">
        <v>4</v>
      </c>
      <c r="Q3758" s="9">
        <v>2025</v>
      </c>
      <c r="R3758" s="11">
        <f>Raw_Data!$G3758*Raw_Data!$H3758</f>
        <v>94938.240000000005</v>
      </c>
      <c r="S3758" s="11">
        <f>Raw_Data!$R3758*Raw_Data!$I3758/100</f>
        <v>11516.008512000002</v>
      </c>
      <c r="T3758" s="11">
        <f>Raw_Data!$R3758-Raw_Data!$S3758</f>
        <v>83422.231488000005</v>
      </c>
      <c r="U3758" s="16">
        <f>Raw_Data!$L3758/Raw_Data!$J3758</f>
        <v>0.19124991152142698</v>
      </c>
    </row>
    <row r="3759" spans="1:21" x14ac:dyDescent="0.3">
      <c r="A3759" s="13" t="s">
        <v>4539</v>
      </c>
      <c r="B3759" s="12">
        <v>45752</v>
      </c>
      <c r="C3759" s="13" t="s">
        <v>25</v>
      </c>
      <c r="D3759" s="13" t="s">
        <v>594</v>
      </c>
      <c r="E3759" s="13" t="s">
        <v>5787</v>
      </c>
      <c r="F3759" s="13" t="s">
        <v>32</v>
      </c>
      <c r="G3759" s="13">
        <v>93441.67</v>
      </c>
      <c r="H3759" s="13">
        <v>26</v>
      </c>
      <c r="I3759" s="14">
        <v>4.32</v>
      </c>
      <c r="J3759" s="15">
        <v>2429483.44</v>
      </c>
      <c r="K3759" s="13">
        <v>75968.740000000005</v>
      </c>
      <c r="L3759" s="15">
        <v>454296.22</v>
      </c>
      <c r="M3759" s="13" t="s">
        <v>36</v>
      </c>
      <c r="N3759" s="13" t="s">
        <v>22</v>
      </c>
      <c r="O3759" s="13" t="s">
        <v>23</v>
      </c>
      <c r="P3759" s="13">
        <v>4</v>
      </c>
      <c r="Q3759" s="13">
        <v>2025</v>
      </c>
      <c r="R3759" s="15">
        <f>Raw_Data!$G3759*Raw_Data!$H3759</f>
        <v>2429483.42</v>
      </c>
      <c r="S3759" s="15">
        <f>Raw_Data!$R3759*Raw_Data!$I3759/100</f>
        <v>104953.68374400001</v>
      </c>
      <c r="T3759" s="15">
        <f>Raw_Data!$R3759-Raw_Data!$S3759</f>
        <v>2324529.7362560001</v>
      </c>
      <c r="U3759" s="17">
        <f>Raw_Data!$L3759/Raw_Data!$J3759</f>
        <v>0.18699292718784696</v>
      </c>
    </row>
    <row r="3760" spans="1:21" x14ac:dyDescent="0.3">
      <c r="A3760" s="9" t="s">
        <v>4540</v>
      </c>
      <c r="B3760" s="8">
        <v>45752</v>
      </c>
      <c r="C3760" s="9" t="s">
        <v>34</v>
      </c>
      <c r="D3760" s="9" t="s">
        <v>1724</v>
      </c>
      <c r="E3760" s="9" t="s">
        <v>5785</v>
      </c>
      <c r="F3760" s="9" t="s">
        <v>20</v>
      </c>
      <c r="G3760" s="9">
        <v>65060.6</v>
      </c>
      <c r="H3760" s="9">
        <v>6</v>
      </c>
      <c r="I3760" s="10">
        <v>8.35</v>
      </c>
      <c r="J3760" s="11">
        <v>390363.6</v>
      </c>
      <c r="K3760" s="9">
        <v>50330.080000000002</v>
      </c>
      <c r="L3760" s="11">
        <v>88383.11</v>
      </c>
      <c r="M3760" s="9" t="s">
        <v>21</v>
      </c>
      <c r="N3760" s="9" t="s">
        <v>28</v>
      </c>
      <c r="O3760" s="9" t="s">
        <v>29</v>
      </c>
      <c r="P3760" s="9">
        <v>4</v>
      </c>
      <c r="Q3760" s="9">
        <v>2025</v>
      </c>
      <c r="R3760" s="11">
        <f>Raw_Data!$G3760*Raw_Data!$H3760</f>
        <v>390363.6</v>
      </c>
      <c r="S3760" s="11">
        <f>Raw_Data!$R3760*Raw_Data!$I3760/100</f>
        <v>32595.360599999996</v>
      </c>
      <c r="T3760" s="11">
        <f>Raw_Data!$R3760-Raw_Data!$S3760</f>
        <v>357768.23939999996</v>
      </c>
      <c r="U3760" s="16">
        <f>Raw_Data!$L3760/Raw_Data!$J3760</f>
        <v>0.22641227307054246</v>
      </c>
    </row>
    <row r="3761" spans="1:21" x14ac:dyDescent="0.3">
      <c r="A3761" s="13" t="s">
        <v>4541</v>
      </c>
      <c r="B3761" s="12">
        <v>45753</v>
      </c>
      <c r="C3761" s="13" t="s">
        <v>34</v>
      </c>
      <c r="D3761" s="13" t="s">
        <v>1942</v>
      </c>
      <c r="E3761" s="13" t="s">
        <v>5785</v>
      </c>
      <c r="F3761" s="13" t="s">
        <v>20</v>
      </c>
      <c r="G3761" s="13">
        <v>78755.259999999995</v>
      </c>
      <c r="H3761" s="13">
        <v>4</v>
      </c>
      <c r="I3761" s="14">
        <v>1.98</v>
      </c>
      <c r="J3761" s="15">
        <v>315021.03000000003</v>
      </c>
      <c r="K3761" s="13">
        <v>61547.040000000001</v>
      </c>
      <c r="L3761" s="15">
        <v>68832.88</v>
      </c>
      <c r="M3761" s="13" t="s">
        <v>21</v>
      </c>
      <c r="N3761" s="13" t="s">
        <v>28</v>
      </c>
      <c r="O3761" s="13" t="s">
        <v>23</v>
      </c>
      <c r="P3761" s="13">
        <v>4</v>
      </c>
      <c r="Q3761" s="13">
        <v>2025</v>
      </c>
      <c r="R3761" s="15">
        <f>Raw_Data!$G3761*Raw_Data!$H3761</f>
        <v>315021.03999999998</v>
      </c>
      <c r="S3761" s="15">
        <f>Raw_Data!$R3761*Raw_Data!$I3761/100</f>
        <v>6237.4165919999996</v>
      </c>
      <c r="T3761" s="15">
        <f>Raw_Data!$R3761-Raw_Data!$S3761</f>
        <v>308783.62340799998</v>
      </c>
      <c r="U3761" s="17">
        <f>Raw_Data!$L3761/Raw_Data!$J3761</f>
        <v>0.21850249172253675</v>
      </c>
    </row>
    <row r="3762" spans="1:21" x14ac:dyDescent="0.3">
      <c r="A3762" s="9" t="s">
        <v>4542</v>
      </c>
      <c r="B3762" s="8">
        <v>45753</v>
      </c>
      <c r="C3762" s="9" t="s">
        <v>40</v>
      </c>
      <c r="D3762" s="9" t="s">
        <v>327</v>
      </c>
      <c r="E3762" s="9" t="s">
        <v>5790</v>
      </c>
      <c r="F3762" s="9" t="s">
        <v>55</v>
      </c>
      <c r="G3762" s="9">
        <v>108311.24</v>
      </c>
      <c r="H3762" s="9">
        <v>1</v>
      </c>
      <c r="I3762" s="10">
        <v>0.83</v>
      </c>
      <c r="J3762" s="11">
        <v>108311.24</v>
      </c>
      <c r="K3762" s="9">
        <v>71478.740000000005</v>
      </c>
      <c r="L3762" s="11">
        <v>36832.5</v>
      </c>
      <c r="M3762" s="9" t="s">
        <v>21</v>
      </c>
      <c r="N3762" s="9" t="s">
        <v>45</v>
      </c>
      <c r="O3762" s="9" t="s">
        <v>23</v>
      </c>
      <c r="P3762" s="9">
        <v>4</v>
      </c>
      <c r="Q3762" s="9">
        <v>2025</v>
      </c>
      <c r="R3762" s="11">
        <f>Raw_Data!$G3762*Raw_Data!$H3762</f>
        <v>108311.24</v>
      </c>
      <c r="S3762" s="11">
        <f>Raw_Data!$R3762*Raw_Data!$I3762/100</f>
        <v>898.98329199999989</v>
      </c>
      <c r="T3762" s="11">
        <f>Raw_Data!$R3762-Raw_Data!$S3762</f>
        <v>107412.256708</v>
      </c>
      <c r="U3762" s="16">
        <f>Raw_Data!$L3762/Raw_Data!$J3762</f>
        <v>0.3400616593439425</v>
      </c>
    </row>
    <row r="3763" spans="1:21" x14ac:dyDescent="0.3">
      <c r="A3763" s="13" t="s">
        <v>4543</v>
      </c>
      <c r="B3763" s="12">
        <v>45753</v>
      </c>
      <c r="C3763" s="13" t="s">
        <v>25</v>
      </c>
      <c r="D3763" s="13" t="s">
        <v>88</v>
      </c>
      <c r="E3763" s="13" t="s">
        <v>5788</v>
      </c>
      <c r="F3763" s="13" t="s">
        <v>42</v>
      </c>
      <c r="G3763" s="13">
        <v>113950.29</v>
      </c>
      <c r="H3763" s="13">
        <v>7</v>
      </c>
      <c r="I3763" s="14">
        <v>5.0199999999999996</v>
      </c>
      <c r="J3763" s="15">
        <v>797652.03</v>
      </c>
      <c r="K3763" s="13">
        <v>86531.86</v>
      </c>
      <c r="L3763" s="15">
        <v>191929.01</v>
      </c>
      <c r="M3763" s="13" t="s">
        <v>21</v>
      </c>
      <c r="N3763" s="13" t="s">
        <v>22</v>
      </c>
      <c r="O3763" s="13" t="s">
        <v>23</v>
      </c>
      <c r="P3763" s="13">
        <v>4</v>
      </c>
      <c r="Q3763" s="13">
        <v>2025</v>
      </c>
      <c r="R3763" s="15">
        <f>Raw_Data!$G3763*Raw_Data!$H3763</f>
        <v>797652.02999999991</v>
      </c>
      <c r="S3763" s="15">
        <f>Raw_Data!$R3763*Raw_Data!$I3763/100</f>
        <v>40042.131905999995</v>
      </c>
      <c r="T3763" s="15">
        <f>Raw_Data!$R3763-Raw_Data!$S3763</f>
        <v>757609.89809399995</v>
      </c>
      <c r="U3763" s="17">
        <f>Raw_Data!$L3763/Raw_Data!$J3763</f>
        <v>0.24061746573878839</v>
      </c>
    </row>
    <row r="3764" spans="1:21" x14ac:dyDescent="0.3">
      <c r="A3764" s="9" t="s">
        <v>4544</v>
      </c>
      <c r="B3764" s="8">
        <v>45753</v>
      </c>
      <c r="C3764" s="9" t="s">
        <v>34</v>
      </c>
      <c r="D3764" s="9" t="s">
        <v>1287</v>
      </c>
      <c r="E3764" s="9" t="s">
        <v>5785</v>
      </c>
      <c r="F3764" s="9" t="s">
        <v>42</v>
      </c>
      <c r="G3764" s="9">
        <v>61882.239999999998</v>
      </c>
      <c r="H3764" s="9">
        <v>10</v>
      </c>
      <c r="I3764" s="10">
        <v>5.57</v>
      </c>
      <c r="J3764" s="11">
        <v>618822.41</v>
      </c>
      <c r="K3764" s="9">
        <v>48003.78</v>
      </c>
      <c r="L3764" s="11">
        <v>138784.59</v>
      </c>
      <c r="M3764" s="9" t="s">
        <v>36</v>
      </c>
      <c r="N3764" s="9" t="s">
        <v>22</v>
      </c>
      <c r="O3764" s="9" t="s">
        <v>23</v>
      </c>
      <c r="P3764" s="9">
        <v>4</v>
      </c>
      <c r="Q3764" s="9">
        <v>2025</v>
      </c>
      <c r="R3764" s="11">
        <f>Raw_Data!$G3764*Raw_Data!$H3764</f>
        <v>618822.40000000002</v>
      </c>
      <c r="S3764" s="11">
        <f>Raw_Data!$R3764*Raw_Data!$I3764/100</f>
        <v>34468.407680000004</v>
      </c>
      <c r="T3764" s="11">
        <f>Raw_Data!$R3764-Raw_Data!$S3764</f>
        <v>584353.99231999996</v>
      </c>
      <c r="U3764" s="16">
        <f>Raw_Data!$L3764/Raw_Data!$J3764</f>
        <v>0.22427208154921213</v>
      </c>
    </row>
    <row r="3765" spans="1:21" x14ac:dyDescent="0.3">
      <c r="A3765" s="13" t="s">
        <v>4545</v>
      </c>
      <c r="B3765" s="12">
        <v>45754</v>
      </c>
      <c r="C3765" s="13" t="s">
        <v>25</v>
      </c>
      <c r="D3765" s="13" t="s">
        <v>1622</v>
      </c>
      <c r="E3765" s="13" t="s">
        <v>5790</v>
      </c>
      <c r="F3765" s="13" t="s">
        <v>27</v>
      </c>
      <c r="G3765" s="13">
        <v>110435.93</v>
      </c>
      <c r="H3765" s="13">
        <v>5</v>
      </c>
      <c r="I3765" s="14">
        <v>3.07</v>
      </c>
      <c r="J3765" s="15">
        <v>552179.63</v>
      </c>
      <c r="K3765" s="13">
        <v>88215.84</v>
      </c>
      <c r="L3765" s="15">
        <v>111100.45</v>
      </c>
      <c r="M3765" s="13" t="s">
        <v>21</v>
      </c>
      <c r="N3765" s="13" t="s">
        <v>22</v>
      </c>
      <c r="O3765" s="13" t="s">
        <v>23</v>
      </c>
      <c r="P3765" s="13">
        <v>4</v>
      </c>
      <c r="Q3765" s="13">
        <v>2025</v>
      </c>
      <c r="R3765" s="15">
        <f>Raw_Data!$G3765*Raw_Data!$H3765</f>
        <v>552179.64999999991</v>
      </c>
      <c r="S3765" s="15">
        <f>Raw_Data!$R3765*Raw_Data!$I3765/100</f>
        <v>16951.915254999996</v>
      </c>
      <c r="T3765" s="15">
        <f>Raw_Data!$R3765-Raw_Data!$S3765</f>
        <v>535227.73474499991</v>
      </c>
      <c r="U3765" s="17">
        <f>Raw_Data!$L3765/Raw_Data!$J3765</f>
        <v>0.20120345620138141</v>
      </c>
    </row>
    <row r="3766" spans="1:21" x14ac:dyDescent="0.3">
      <c r="A3766" s="9" t="s">
        <v>4546</v>
      </c>
      <c r="B3766" s="8">
        <v>45754</v>
      </c>
      <c r="C3766" s="9" t="s">
        <v>47</v>
      </c>
      <c r="D3766" s="9" t="s">
        <v>871</v>
      </c>
      <c r="E3766" s="9" t="s">
        <v>5789</v>
      </c>
      <c r="F3766" s="9" t="s">
        <v>27</v>
      </c>
      <c r="G3766" s="9">
        <v>48927.28</v>
      </c>
      <c r="H3766" s="9">
        <v>35</v>
      </c>
      <c r="I3766" s="10">
        <v>0.28000000000000003</v>
      </c>
      <c r="J3766" s="11">
        <v>1712454.66</v>
      </c>
      <c r="K3766" s="9">
        <v>36844.730000000003</v>
      </c>
      <c r="L3766" s="11">
        <v>422889.19</v>
      </c>
      <c r="M3766" s="9" t="s">
        <v>36</v>
      </c>
      <c r="N3766" s="9" t="s">
        <v>22</v>
      </c>
      <c r="O3766" s="9" t="s">
        <v>23</v>
      </c>
      <c r="P3766" s="9">
        <v>4</v>
      </c>
      <c r="Q3766" s="9">
        <v>2025</v>
      </c>
      <c r="R3766" s="11">
        <f>Raw_Data!$G3766*Raw_Data!$H3766</f>
        <v>1712454.8</v>
      </c>
      <c r="S3766" s="11">
        <f>Raw_Data!$R3766*Raw_Data!$I3766/100</f>
        <v>4794.8734400000003</v>
      </c>
      <c r="T3766" s="11">
        <f>Raw_Data!$R3766-Raw_Data!$S3766</f>
        <v>1707659.9265600001</v>
      </c>
      <c r="U3766" s="16">
        <f>Raw_Data!$L3766/Raw_Data!$J3766</f>
        <v>0.24694913090428919</v>
      </c>
    </row>
    <row r="3767" spans="1:21" x14ac:dyDescent="0.3">
      <c r="A3767" s="13" t="s">
        <v>4547</v>
      </c>
      <c r="B3767" s="12">
        <v>45754</v>
      </c>
      <c r="C3767" s="13" t="s">
        <v>25</v>
      </c>
      <c r="D3767" s="13" t="s">
        <v>3106</v>
      </c>
      <c r="E3767" s="13" t="s">
        <v>5785</v>
      </c>
      <c r="F3767" s="13" t="s">
        <v>42</v>
      </c>
      <c r="G3767" s="13">
        <v>90628.68</v>
      </c>
      <c r="H3767" s="13">
        <v>34</v>
      </c>
      <c r="I3767" s="14">
        <v>0.44</v>
      </c>
      <c r="J3767" s="15">
        <v>3081375.06</v>
      </c>
      <c r="K3767" s="13">
        <v>62223.6</v>
      </c>
      <c r="L3767" s="15">
        <v>965772.77</v>
      </c>
      <c r="M3767" s="13" t="s">
        <v>36</v>
      </c>
      <c r="N3767" s="13" t="s">
        <v>58</v>
      </c>
      <c r="O3767" s="13" t="s">
        <v>23</v>
      </c>
      <c r="P3767" s="13">
        <v>4</v>
      </c>
      <c r="Q3767" s="13">
        <v>2025</v>
      </c>
      <c r="R3767" s="15">
        <f>Raw_Data!$G3767*Raw_Data!$H3767</f>
        <v>3081375.1199999996</v>
      </c>
      <c r="S3767" s="15">
        <f>Raw_Data!$R3767*Raw_Data!$I3767/100</f>
        <v>13558.050528</v>
      </c>
      <c r="T3767" s="15">
        <f>Raw_Data!$R3767-Raw_Data!$S3767</f>
        <v>3067817.0694719995</v>
      </c>
      <c r="U3767" s="17">
        <f>Raw_Data!$L3767/Raw_Data!$J3767</f>
        <v>0.31342266072602015</v>
      </c>
    </row>
    <row r="3768" spans="1:21" x14ac:dyDescent="0.3">
      <c r="A3768" s="9" t="s">
        <v>4548</v>
      </c>
      <c r="B3768" s="8">
        <v>45754</v>
      </c>
      <c r="C3768" s="9" t="s">
        <v>34</v>
      </c>
      <c r="D3768" s="9" t="s">
        <v>571</v>
      </c>
      <c r="E3768" s="9" t="s">
        <v>5787</v>
      </c>
      <c r="F3768" s="9" t="s">
        <v>32</v>
      </c>
      <c r="G3768" s="9">
        <v>67543.429999999993</v>
      </c>
      <c r="H3768" s="9">
        <v>2</v>
      </c>
      <c r="I3768" s="10">
        <v>0.03</v>
      </c>
      <c r="J3768" s="11">
        <v>135086.85</v>
      </c>
      <c r="K3768" s="9">
        <v>55488.55</v>
      </c>
      <c r="L3768" s="11">
        <v>24109.759999999998</v>
      </c>
      <c r="M3768" s="9" t="s">
        <v>21</v>
      </c>
      <c r="N3768" s="9" t="s">
        <v>28</v>
      </c>
      <c r="O3768" s="9" t="s">
        <v>23</v>
      </c>
      <c r="P3768" s="9">
        <v>4</v>
      </c>
      <c r="Q3768" s="9">
        <v>2025</v>
      </c>
      <c r="R3768" s="11">
        <f>Raw_Data!$G3768*Raw_Data!$H3768</f>
        <v>135086.85999999999</v>
      </c>
      <c r="S3768" s="11">
        <f>Raw_Data!$R3768*Raw_Data!$I3768/100</f>
        <v>40.526057999999992</v>
      </c>
      <c r="T3768" s="11">
        <f>Raw_Data!$R3768-Raw_Data!$S3768</f>
        <v>135046.333942</v>
      </c>
      <c r="U3768" s="16">
        <f>Raw_Data!$L3768/Raw_Data!$J3768</f>
        <v>0.17847599525786556</v>
      </c>
    </row>
    <row r="3769" spans="1:21" x14ac:dyDescent="0.3">
      <c r="A3769" s="13" t="s">
        <v>4549</v>
      </c>
      <c r="B3769" s="12">
        <v>45754</v>
      </c>
      <c r="C3769" s="13" t="s">
        <v>47</v>
      </c>
      <c r="D3769" s="13" t="s">
        <v>879</v>
      </c>
      <c r="E3769" s="13" t="s">
        <v>5785</v>
      </c>
      <c r="F3769" s="13" t="s">
        <v>42</v>
      </c>
      <c r="G3769" s="13">
        <v>42114.93</v>
      </c>
      <c r="H3769" s="13">
        <v>7</v>
      </c>
      <c r="I3769" s="14">
        <v>5.62</v>
      </c>
      <c r="J3769" s="15">
        <v>294804.5</v>
      </c>
      <c r="K3769" s="13">
        <v>32030.63</v>
      </c>
      <c r="L3769" s="15">
        <v>70590.080000000002</v>
      </c>
      <c r="M3769" s="13" t="s">
        <v>21</v>
      </c>
      <c r="N3769" s="13" t="s">
        <v>28</v>
      </c>
      <c r="O3769" s="13" t="s">
        <v>23</v>
      </c>
      <c r="P3769" s="13">
        <v>4</v>
      </c>
      <c r="Q3769" s="13">
        <v>2025</v>
      </c>
      <c r="R3769" s="15">
        <f>Raw_Data!$G3769*Raw_Data!$H3769</f>
        <v>294804.51</v>
      </c>
      <c r="S3769" s="15">
        <f>Raw_Data!$R3769*Raw_Data!$I3769/100</f>
        <v>16568.013461999999</v>
      </c>
      <c r="T3769" s="15">
        <f>Raw_Data!$R3769-Raw_Data!$S3769</f>
        <v>278236.49653800001</v>
      </c>
      <c r="U3769" s="17">
        <f>Raw_Data!$L3769/Raw_Data!$J3769</f>
        <v>0.2394470912079022</v>
      </c>
    </row>
    <row r="3770" spans="1:21" x14ac:dyDescent="0.3">
      <c r="A3770" s="9" t="s">
        <v>4550</v>
      </c>
      <c r="B3770" s="8">
        <v>45755</v>
      </c>
      <c r="C3770" s="9" t="s">
        <v>25</v>
      </c>
      <c r="D3770" s="9" t="s">
        <v>3053</v>
      </c>
      <c r="E3770" s="9" t="s">
        <v>5785</v>
      </c>
      <c r="F3770" s="9" t="s">
        <v>20</v>
      </c>
      <c r="G3770" s="9">
        <v>98344.76</v>
      </c>
      <c r="H3770" s="9">
        <v>9</v>
      </c>
      <c r="I3770" s="10">
        <v>4</v>
      </c>
      <c r="J3770" s="11">
        <v>885102.83</v>
      </c>
      <c r="K3770" s="9">
        <v>80298.78</v>
      </c>
      <c r="L3770" s="11">
        <v>162413.78</v>
      </c>
      <c r="M3770" s="9" t="s">
        <v>21</v>
      </c>
      <c r="N3770" s="9" t="s">
        <v>28</v>
      </c>
      <c r="O3770" s="9" t="s">
        <v>23</v>
      </c>
      <c r="P3770" s="9">
        <v>4</v>
      </c>
      <c r="Q3770" s="9">
        <v>2025</v>
      </c>
      <c r="R3770" s="11">
        <f>Raw_Data!$G3770*Raw_Data!$H3770</f>
        <v>885102.84</v>
      </c>
      <c r="S3770" s="11">
        <f>Raw_Data!$R3770*Raw_Data!$I3770/100</f>
        <v>35404.113599999997</v>
      </c>
      <c r="T3770" s="11">
        <f>Raw_Data!$R3770-Raw_Data!$S3770</f>
        <v>849698.72639999993</v>
      </c>
      <c r="U3770" s="16">
        <f>Raw_Data!$L3770/Raw_Data!$J3770</f>
        <v>0.18349707457155007</v>
      </c>
    </row>
    <row r="3771" spans="1:21" x14ac:dyDescent="0.3">
      <c r="A3771" s="13" t="s">
        <v>4551</v>
      </c>
      <c r="B3771" s="12">
        <v>45755</v>
      </c>
      <c r="C3771" s="13" t="s">
        <v>34</v>
      </c>
      <c r="D3771" s="13" t="s">
        <v>1093</v>
      </c>
      <c r="E3771" s="13" t="s">
        <v>5789</v>
      </c>
      <c r="F3771" s="13" t="s">
        <v>20</v>
      </c>
      <c r="G3771" s="13">
        <v>76363.19</v>
      </c>
      <c r="H3771" s="13">
        <v>5</v>
      </c>
      <c r="I3771" s="14">
        <v>4</v>
      </c>
      <c r="J3771" s="15">
        <v>381815.94</v>
      </c>
      <c r="K3771" s="13">
        <v>62840.87</v>
      </c>
      <c r="L3771" s="15">
        <v>67611.59</v>
      </c>
      <c r="M3771" s="13" t="s">
        <v>21</v>
      </c>
      <c r="N3771" s="13" t="s">
        <v>28</v>
      </c>
      <c r="O3771" s="13" t="s">
        <v>23</v>
      </c>
      <c r="P3771" s="13">
        <v>4</v>
      </c>
      <c r="Q3771" s="13">
        <v>2025</v>
      </c>
      <c r="R3771" s="15">
        <f>Raw_Data!$G3771*Raw_Data!$H3771</f>
        <v>381815.95</v>
      </c>
      <c r="S3771" s="15">
        <f>Raw_Data!$R3771*Raw_Data!$I3771/100</f>
        <v>15272.638000000001</v>
      </c>
      <c r="T3771" s="15">
        <f>Raw_Data!$R3771-Raw_Data!$S3771</f>
        <v>366543.31200000003</v>
      </c>
      <c r="U3771" s="17">
        <f>Raw_Data!$L3771/Raw_Data!$J3771</f>
        <v>0.17707901351630315</v>
      </c>
    </row>
    <row r="3772" spans="1:21" x14ac:dyDescent="0.3">
      <c r="A3772" s="9" t="s">
        <v>4552</v>
      </c>
      <c r="B3772" s="8">
        <v>45755</v>
      </c>
      <c r="C3772" s="9" t="s">
        <v>34</v>
      </c>
      <c r="D3772" s="9" t="s">
        <v>1247</v>
      </c>
      <c r="E3772" s="9" t="s">
        <v>5785</v>
      </c>
      <c r="F3772" s="9" t="s">
        <v>27</v>
      </c>
      <c r="G3772" s="9">
        <v>62945.73</v>
      </c>
      <c r="H3772" s="9">
        <v>6</v>
      </c>
      <c r="I3772" s="10">
        <v>2.21</v>
      </c>
      <c r="J3772" s="11">
        <v>377674.4</v>
      </c>
      <c r="K3772" s="9">
        <v>49383.46</v>
      </c>
      <c r="L3772" s="11">
        <v>81373.61</v>
      </c>
      <c r="M3772" s="9" t="s">
        <v>21</v>
      </c>
      <c r="N3772" s="9" t="s">
        <v>28</v>
      </c>
      <c r="O3772" s="9" t="s">
        <v>23</v>
      </c>
      <c r="P3772" s="9">
        <v>4</v>
      </c>
      <c r="Q3772" s="9">
        <v>2025</v>
      </c>
      <c r="R3772" s="11">
        <f>Raw_Data!$G3772*Raw_Data!$H3772</f>
        <v>377674.38</v>
      </c>
      <c r="S3772" s="11">
        <f>Raw_Data!$R3772*Raw_Data!$I3772/100</f>
        <v>8346.6037980000001</v>
      </c>
      <c r="T3772" s="11">
        <f>Raw_Data!$R3772-Raw_Data!$S3772</f>
        <v>369327.77620199998</v>
      </c>
      <c r="U3772" s="16">
        <f>Raw_Data!$L3772/Raw_Data!$J3772</f>
        <v>0.21545969226402423</v>
      </c>
    </row>
    <row r="3773" spans="1:21" x14ac:dyDescent="0.3">
      <c r="A3773" s="13" t="s">
        <v>4553</v>
      </c>
      <c r="B3773" s="12">
        <v>45755</v>
      </c>
      <c r="C3773" s="13" t="s">
        <v>25</v>
      </c>
      <c r="D3773" s="13" t="s">
        <v>1331</v>
      </c>
      <c r="E3773" s="13" t="s">
        <v>5787</v>
      </c>
      <c r="F3773" s="13" t="s">
        <v>27</v>
      </c>
      <c r="G3773" s="13">
        <v>109352.94</v>
      </c>
      <c r="H3773" s="13">
        <v>1</v>
      </c>
      <c r="I3773" s="14">
        <v>4</v>
      </c>
      <c r="J3773" s="15">
        <v>109352.94</v>
      </c>
      <c r="K3773" s="13">
        <v>81579.429999999993</v>
      </c>
      <c r="L3773" s="15">
        <v>27773.51</v>
      </c>
      <c r="M3773" s="13" t="s">
        <v>21</v>
      </c>
      <c r="N3773" s="13" t="s">
        <v>28</v>
      </c>
      <c r="O3773" s="13" t="s">
        <v>23</v>
      </c>
      <c r="P3773" s="13">
        <v>4</v>
      </c>
      <c r="Q3773" s="13">
        <v>2025</v>
      </c>
      <c r="R3773" s="15">
        <f>Raw_Data!$G3773*Raw_Data!$H3773</f>
        <v>109352.94</v>
      </c>
      <c r="S3773" s="15">
        <f>Raw_Data!$R3773*Raw_Data!$I3773/100</f>
        <v>4374.1176000000005</v>
      </c>
      <c r="T3773" s="15">
        <f>Raw_Data!$R3773-Raw_Data!$S3773</f>
        <v>104978.8224</v>
      </c>
      <c r="U3773" s="17">
        <f>Raw_Data!$L3773/Raw_Data!$J3773</f>
        <v>0.25398045996751434</v>
      </c>
    </row>
    <row r="3774" spans="1:21" x14ac:dyDescent="0.3">
      <c r="A3774" s="9" t="s">
        <v>4554</v>
      </c>
      <c r="B3774" s="8">
        <v>45756</v>
      </c>
      <c r="C3774" s="9" t="s">
        <v>40</v>
      </c>
      <c r="D3774" s="9" t="s">
        <v>224</v>
      </c>
      <c r="E3774" s="9" t="s">
        <v>5790</v>
      </c>
      <c r="F3774" s="9" t="s">
        <v>20</v>
      </c>
      <c r="G3774" s="9">
        <v>95832.34</v>
      </c>
      <c r="H3774" s="9">
        <v>30</v>
      </c>
      <c r="I3774" s="10">
        <v>2.97</v>
      </c>
      <c r="J3774" s="11">
        <v>2874970.16</v>
      </c>
      <c r="K3774" s="9">
        <v>75096.56</v>
      </c>
      <c r="L3774" s="11">
        <v>622073.28</v>
      </c>
      <c r="M3774" s="9" t="s">
        <v>36</v>
      </c>
      <c r="N3774" s="9" t="s">
        <v>28</v>
      </c>
      <c r="O3774" s="9" t="s">
        <v>23</v>
      </c>
      <c r="P3774" s="9">
        <v>4</v>
      </c>
      <c r="Q3774" s="9">
        <v>2025</v>
      </c>
      <c r="R3774" s="11">
        <f>Raw_Data!$G3774*Raw_Data!$H3774</f>
        <v>2874970.1999999997</v>
      </c>
      <c r="S3774" s="11">
        <f>Raw_Data!$R3774*Raw_Data!$I3774/100</f>
        <v>85386.614939999985</v>
      </c>
      <c r="T3774" s="11">
        <f>Raw_Data!$R3774-Raw_Data!$S3774</f>
        <v>2789583.58506</v>
      </c>
      <c r="U3774" s="16">
        <f>Raw_Data!$L3774/Raw_Data!$J3774</f>
        <v>0.21637556057277477</v>
      </c>
    </row>
    <row r="3775" spans="1:21" x14ac:dyDescent="0.3">
      <c r="A3775" s="13" t="s">
        <v>4555</v>
      </c>
      <c r="B3775" s="12">
        <v>45756</v>
      </c>
      <c r="C3775" s="13" t="s">
        <v>34</v>
      </c>
      <c r="D3775" s="13" t="s">
        <v>584</v>
      </c>
      <c r="E3775" s="13" t="s">
        <v>5785</v>
      </c>
      <c r="F3775" s="13" t="s">
        <v>32</v>
      </c>
      <c r="G3775" s="13">
        <v>65104.55</v>
      </c>
      <c r="H3775" s="13">
        <v>11</v>
      </c>
      <c r="I3775" s="14">
        <v>1.69</v>
      </c>
      <c r="J3775" s="15">
        <v>716150.06</v>
      </c>
      <c r="K3775" s="13">
        <v>52425.23</v>
      </c>
      <c r="L3775" s="15">
        <v>139472.54</v>
      </c>
      <c r="M3775" s="13" t="s">
        <v>21</v>
      </c>
      <c r="N3775" s="13" t="s">
        <v>28</v>
      </c>
      <c r="O3775" s="13" t="s">
        <v>23</v>
      </c>
      <c r="P3775" s="13">
        <v>4</v>
      </c>
      <c r="Q3775" s="13">
        <v>2025</v>
      </c>
      <c r="R3775" s="15">
        <f>Raw_Data!$G3775*Raw_Data!$H3775</f>
        <v>716150.05</v>
      </c>
      <c r="S3775" s="15">
        <f>Raw_Data!$R3775*Raw_Data!$I3775/100</f>
        <v>12102.935845000002</v>
      </c>
      <c r="T3775" s="15">
        <f>Raw_Data!$R3775-Raw_Data!$S3775</f>
        <v>704047.11415500008</v>
      </c>
      <c r="U3775" s="17">
        <f>Raw_Data!$L3775/Raw_Data!$J3775</f>
        <v>0.19475323370076936</v>
      </c>
    </row>
    <row r="3776" spans="1:21" x14ac:dyDescent="0.3">
      <c r="A3776" s="9" t="s">
        <v>4556</v>
      </c>
      <c r="B3776" s="8">
        <v>45756</v>
      </c>
      <c r="C3776" s="9" t="s">
        <v>18</v>
      </c>
      <c r="D3776" s="9" t="s">
        <v>31</v>
      </c>
      <c r="E3776" s="9" t="s">
        <v>5786</v>
      </c>
      <c r="F3776" s="9" t="s">
        <v>55</v>
      </c>
      <c r="G3776" s="9">
        <v>64841.9</v>
      </c>
      <c r="H3776" s="9">
        <v>9</v>
      </c>
      <c r="I3776" s="10">
        <v>0.56000000000000005</v>
      </c>
      <c r="J3776" s="11">
        <v>583577.09</v>
      </c>
      <c r="K3776" s="9">
        <v>43678.33</v>
      </c>
      <c r="L3776" s="11">
        <v>190472.13</v>
      </c>
      <c r="M3776" s="9" t="s">
        <v>21</v>
      </c>
      <c r="N3776" s="9" t="s">
        <v>58</v>
      </c>
      <c r="O3776" s="9" t="s">
        <v>23</v>
      </c>
      <c r="P3776" s="9">
        <v>4</v>
      </c>
      <c r="Q3776" s="9">
        <v>2025</v>
      </c>
      <c r="R3776" s="11">
        <f>Raw_Data!$G3776*Raw_Data!$H3776</f>
        <v>583577.1</v>
      </c>
      <c r="S3776" s="11">
        <f>Raw_Data!$R3776*Raw_Data!$I3776/100</f>
        <v>3268.0317600000003</v>
      </c>
      <c r="T3776" s="11">
        <f>Raw_Data!$R3776-Raw_Data!$S3776</f>
        <v>580309.06823999994</v>
      </c>
      <c r="U3776" s="16">
        <f>Raw_Data!$L3776/Raw_Data!$J3776</f>
        <v>0.3263872644486438</v>
      </c>
    </row>
    <row r="3777" spans="1:21" x14ac:dyDescent="0.3">
      <c r="A3777" s="13" t="s">
        <v>4557</v>
      </c>
      <c r="B3777" s="12">
        <v>45756</v>
      </c>
      <c r="C3777" s="13" t="s">
        <v>40</v>
      </c>
      <c r="D3777" s="13" t="s">
        <v>926</v>
      </c>
      <c r="E3777" s="13" t="s">
        <v>5787</v>
      </c>
      <c r="F3777" s="13" t="s">
        <v>55</v>
      </c>
      <c r="G3777" s="13">
        <v>85449.12</v>
      </c>
      <c r="H3777" s="13">
        <v>78</v>
      </c>
      <c r="I3777" s="14">
        <v>13.6</v>
      </c>
      <c r="J3777" s="15">
        <v>6665031.1799999997</v>
      </c>
      <c r="K3777" s="13">
        <v>60391.56</v>
      </c>
      <c r="L3777" s="15">
        <v>1954489.19</v>
      </c>
      <c r="M3777" s="13" t="s">
        <v>36</v>
      </c>
      <c r="N3777" s="13" t="s">
        <v>22</v>
      </c>
      <c r="O3777" s="13" t="s">
        <v>29</v>
      </c>
      <c r="P3777" s="13">
        <v>4</v>
      </c>
      <c r="Q3777" s="13">
        <v>2025</v>
      </c>
      <c r="R3777" s="15">
        <f>Raw_Data!$G3777*Raw_Data!$H3777</f>
        <v>6665031.3599999994</v>
      </c>
      <c r="S3777" s="15">
        <f>Raw_Data!$R3777*Raw_Data!$I3777/100</f>
        <v>906444.26495999994</v>
      </c>
      <c r="T3777" s="15">
        <f>Raw_Data!$R3777-Raw_Data!$S3777</f>
        <v>5758587.0950399991</v>
      </c>
      <c r="U3777" s="17">
        <f>Raw_Data!$L3777/Raw_Data!$J3777</f>
        <v>0.29324531832122652</v>
      </c>
    </row>
    <row r="3778" spans="1:21" x14ac:dyDescent="0.3">
      <c r="A3778" s="9" t="s">
        <v>4558</v>
      </c>
      <c r="B3778" s="8">
        <v>45756</v>
      </c>
      <c r="C3778" s="9" t="s">
        <v>34</v>
      </c>
      <c r="D3778" s="9" t="s">
        <v>379</v>
      </c>
      <c r="E3778" s="9" t="s">
        <v>5790</v>
      </c>
      <c r="F3778" s="9" t="s">
        <v>27</v>
      </c>
      <c r="G3778" s="9">
        <v>67404.81</v>
      </c>
      <c r="H3778" s="9">
        <v>10</v>
      </c>
      <c r="I3778" s="10">
        <v>8.16</v>
      </c>
      <c r="J3778" s="11">
        <v>674048.11</v>
      </c>
      <c r="K3778" s="9">
        <v>53691.25</v>
      </c>
      <c r="L3778" s="11">
        <v>137135.59</v>
      </c>
      <c r="M3778" s="9" t="s">
        <v>36</v>
      </c>
      <c r="N3778" s="9" t="s">
        <v>28</v>
      </c>
      <c r="O3778" s="9" t="s">
        <v>29</v>
      </c>
      <c r="P3778" s="9">
        <v>4</v>
      </c>
      <c r="Q3778" s="9">
        <v>2025</v>
      </c>
      <c r="R3778" s="11">
        <f>Raw_Data!$G3778*Raw_Data!$H3778</f>
        <v>674048.1</v>
      </c>
      <c r="S3778" s="11">
        <f>Raw_Data!$R3778*Raw_Data!$I3778/100</f>
        <v>55002.324960000005</v>
      </c>
      <c r="T3778" s="11">
        <f>Raw_Data!$R3778-Raw_Data!$S3778</f>
        <v>619045.77503999998</v>
      </c>
      <c r="U3778" s="16">
        <f>Raw_Data!$L3778/Raw_Data!$J3778</f>
        <v>0.20345074478437453</v>
      </c>
    </row>
    <row r="3779" spans="1:21" x14ac:dyDescent="0.3">
      <c r="A3779" s="13" t="s">
        <v>4559</v>
      </c>
      <c r="B3779" s="12">
        <v>45756</v>
      </c>
      <c r="C3779" s="13" t="s">
        <v>40</v>
      </c>
      <c r="D3779" s="13" t="s">
        <v>275</v>
      </c>
      <c r="E3779" s="13" t="s">
        <v>5789</v>
      </c>
      <c r="F3779" s="13" t="s">
        <v>27</v>
      </c>
      <c r="G3779" s="13">
        <v>94631.27</v>
      </c>
      <c r="H3779" s="13">
        <v>96</v>
      </c>
      <c r="I3779" s="14">
        <v>4</v>
      </c>
      <c r="J3779" s="15">
        <v>9084602.3499999996</v>
      </c>
      <c r="K3779" s="13">
        <v>72505.75</v>
      </c>
      <c r="L3779" s="15">
        <v>2124050.6800000002</v>
      </c>
      <c r="M3779" s="13" t="s">
        <v>36</v>
      </c>
      <c r="N3779" s="13" t="s">
        <v>28</v>
      </c>
      <c r="O3779" s="13" t="s">
        <v>23</v>
      </c>
      <c r="P3779" s="13">
        <v>4</v>
      </c>
      <c r="Q3779" s="13">
        <v>2025</v>
      </c>
      <c r="R3779" s="15">
        <f>Raw_Data!$G3779*Raw_Data!$H3779</f>
        <v>9084601.9199999999</v>
      </c>
      <c r="S3779" s="15">
        <f>Raw_Data!$R3779*Raw_Data!$I3779/100</f>
        <v>363384.07679999998</v>
      </c>
      <c r="T3779" s="15">
        <f>Raw_Data!$R3779-Raw_Data!$S3779</f>
        <v>8721217.8432</v>
      </c>
      <c r="U3779" s="17">
        <f>Raw_Data!$L3779/Raw_Data!$J3779</f>
        <v>0.23380777695789848</v>
      </c>
    </row>
    <row r="3780" spans="1:21" x14ac:dyDescent="0.3">
      <c r="A3780" s="9" t="s">
        <v>4560</v>
      </c>
      <c r="B3780" s="8">
        <v>45757</v>
      </c>
      <c r="C3780" s="9" t="s">
        <v>34</v>
      </c>
      <c r="D3780" s="9" t="s">
        <v>534</v>
      </c>
      <c r="E3780" s="9" t="s">
        <v>5789</v>
      </c>
      <c r="F3780" s="9" t="s">
        <v>27</v>
      </c>
      <c r="G3780" s="9">
        <v>71528.12</v>
      </c>
      <c r="H3780" s="9">
        <v>21</v>
      </c>
      <c r="I3780" s="10">
        <v>0.84</v>
      </c>
      <c r="J3780" s="11">
        <v>1502090.58</v>
      </c>
      <c r="K3780" s="9">
        <v>55523.23</v>
      </c>
      <c r="L3780" s="11">
        <v>336102.81</v>
      </c>
      <c r="M3780" s="9" t="s">
        <v>36</v>
      </c>
      <c r="N3780" s="9" t="s">
        <v>28</v>
      </c>
      <c r="O3780" s="9" t="s">
        <v>23</v>
      </c>
      <c r="P3780" s="9">
        <v>4</v>
      </c>
      <c r="Q3780" s="9">
        <v>2025</v>
      </c>
      <c r="R3780" s="11">
        <f>Raw_Data!$G3780*Raw_Data!$H3780</f>
        <v>1502090.52</v>
      </c>
      <c r="S3780" s="11">
        <f>Raw_Data!$R3780*Raw_Data!$I3780/100</f>
        <v>12617.560367999999</v>
      </c>
      <c r="T3780" s="11">
        <f>Raw_Data!$R3780-Raw_Data!$S3780</f>
        <v>1489472.959632</v>
      </c>
      <c r="U3780" s="16">
        <f>Raw_Data!$L3780/Raw_Data!$J3780</f>
        <v>0.22375668583182245</v>
      </c>
    </row>
    <row r="3781" spans="1:21" x14ac:dyDescent="0.3">
      <c r="A3781" s="13" t="s">
        <v>4561</v>
      </c>
      <c r="B3781" s="12">
        <v>45757</v>
      </c>
      <c r="C3781" s="13" t="s">
        <v>25</v>
      </c>
      <c r="D3781" s="13" t="s">
        <v>1331</v>
      </c>
      <c r="E3781" s="13" t="s">
        <v>5789</v>
      </c>
      <c r="F3781" s="13" t="s">
        <v>55</v>
      </c>
      <c r="G3781" s="13">
        <v>96214.09</v>
      </c>
      <c r="H3781" s="13">
        <v>8</v>
      </c>
      <c r="I3781" s="14">
        <v>12.34</v>
      </c>
      <c r="J3781" s="15">
        <v>769712.71</v>
      </c>
      <c r="K3781" s="13">
        <v>70329.86</v>
      </c>
      <c r="L3781" s="15">
        <v>207073.8</v>
      </c>
      <c r="M3781" s="13" t="s">
        <v>21</v>
      </c>
      <c r="N3781" s="13" t="s">
        <v>22</v>
      </c>
      <c r="O3781" s="13" t="s">
        <v>29</v>
      </c>
      <c r="P3781" s="13">
        <v>4</v>
      </c>
      <c r="Q3781" s="13">
        <v>2025</v>
      </c>
      <c r="R3781" s="15">
        <f>Raw_Data!$G3781*Raw_Data!$H3781</f>
        <v>769712.72</v>
      </c>
      <c r="S3781" s="15">
        <f>Raw_Data!$R3781*Raw_Data!$I3781/100</f>
        <v>94982.549648</v>
      </c>
      <c r="T3781" s="15">
        <f>Raw_Data!$R3781-Raw_Data!$S3781</f>
        <v>674730.17035199993</v>
      </c>
      <c r="U3781" s="17">
        <f>Raw_Data!$L3781/Raw_Data!$J3781</f>
        <v>0.26902738815369176</v>
      </c>
    </row>
    <row r="3782" spans="1:21" x14ac:dyDescent="0.3">
      <c r="A3782" s="9" t="s">
        <v>4562</v>
      </c>
      <c r="B3782" s="8">
        <v>45757</v>
      </c>
      <c r="C3782" s="9" t="s">
        <v>25</v>
      </c>
      <c r="D3782" s="9" t="s">
        <v>238</v>
      </c>
      <c r="E3782" s="9" t="s">
        <v>5786</v>
      </c>
      <c r="F3782" s="9" t="s">
        <v>27</v>
      </c>
      <c r="G3782" s="9">
        <v>128371.13</v>
      </c>
      <c r="H3782" s="9">
        <v>7</v>
      </c>
      <c r="I3782" s="10">
        <v>4</v>
      </c>
      <c r="J3782" s="11">
        <v>898597.91</v>
      </c>
      <c r="K3782" s="9">
        <v>101762.1</v>
      </c>
      <c r="L3782" s="11">
        <v>186263.21</v>
      </c>
      <c r="M3782" s="9" t="s">
        <v>21</v>
      </c>
      <c r="N3782" s="9" t="s">
        <v>28</v>
      </c>
      <c r="O3782" s="9" t="s">
        <v>23</v>
      </c>
      <c r="P3782" s="9">
        <v>4</v>
      </c>
      <c r="Q3782" s="9">
        <v>2025</v>
      </c>
      <c r="R3782" s="11">
        <f>Raw_Data!$G3782*Raw_Data!$H3782</f>
        <v>898597.91</v>
      </c>
      <c r="S3782" s="11">
        <f>Raw_Data!$R3782*Raw_Data!$I3782/100</f>
        <v>35943.916400000002</v>
      </c>
      <c r="T3782" s="11">
        <f>Raw_Data!$R3782-Raw_Data!$S3782</f>
        <v>862653.99360000005</v>
      </c>
      <c r="U3782" s="16">
        <f>Raw_Data!$L3782/Raw_Data!$J3782</f>
        <v>0.20728204230966882</v>
      </c>
    </row>
    <row r="3783" spans="1:21" x14ac:dyDescent="0.3">
      <c r="A3783" s="13" t="s">
        <v>4563</v>
      </c>
      <c r="B3783" s="12">
        <v>45757</v>
      </c>
      <c r="C3783" s="13" t="s">
        <v>47</v>
      </c>
      <c r="D3783" s="13" t="s">
        <v>1467</v>
      </c>
      <c r="E3783" s="13" t="s">
        <v>5788</v>
      </c>
      <c r="F3783" s="13" t="s">
        <v>32</v>
      </c>
      <c r="G3783" s="13">
        <v>51350.23</v>
      </c>
      <c r="H3783" s="13">
        <v>24</v>
      </c>
      <c r="I3783" s="14">
        <v>1.56</v>
      </c>
      <c r="J3783" s="15">
        <v>1232405.49</v>
      </c>
      <c r="K3783" s="13">
        <v>43981.919999999998</v>
      </c>
      <c r="L3783" s="15">
        <v>176839.37</v>
      </c>
      <c r="M3783" s="13" t="s">
        <v>36</v>
      </c>
      <c r="N3783" s="13" t="s">
        <v>28</v>
      </c>
      <c r="O3783" s="13" t="s">
        <v>23</v>
      </c>
      <c r="P3783" s="13">
        <v>4</v>
      </c>
      <c r="Q3783" s="13">
        <v>2025</v>
      </c>
      <c r="R3783" s="15">
        <f>Raw_Data!$G3783*Raw_Data!$H3783</f>
        <v>1232405.52</v>
      </c>
      <c r="S3783" s="15">
        <f>Raw_Data!$R3783*Raw_Data!$I3783/100</f>
        <v>19225.526112000003</v>
      </c>
      <c r="T3783" s="15">
        <f>Raw_Data!$R3783-Raw_Data!$S3783</f>
        <v>1213179.993888</v>
      </c>
      <c r="U3783" s="17">
        <f>Raw_Data!$L3783/Raw_Data!$J3783</f>
        <v>0.14349122219505855</v>
      </c>
    </row>
    <row r="3784" spans="1:21" x14ac:dyDescent="0.3">
      <c r="A3784" s="9" t="s">
        <v>4564</v>
      </c>
      <c r="B3784" s="8">
        <v>45757</v>
      </c>
      <c r="C3784" s="9" t="s">
        <v>18</v>
      </c>
      <c r="D3784" s="9" t="s">
        <v>3130</v>
      </c>
      <c r="E3784" s="9" t="s">
        <v>5785</v>
      </c>
      <c r="F3784" s="9" t="s">
        <v>55</v>
      </c>
      <c r="G3784" s="9">
        <v>57608.51</v>
      </c>
      <c r="H3784" s="9">
        <v>91</v>
      </c>
      <c r="I3784" s="10">
        <v>1.61</v>
      </c>
      <c r="J3784" s="11">
        <v>5242374.62</v>
      </c>
      <c r="K3784" s="9">
        <v>41118.33</v>
      </c>
      <c r="L3784" s="11">
        <v>1500606.16</v>
      </c>
      <c r="M3784" s="9" t="s">
        <v>36</v>
      </c>
      <c r="N3784" s="9" t="s">
        <v>45</v>
      </c>
      <c r="O3784" s="9" t="s">
        <v>23</v>
      </c>
      <c r="P3784" s="9">
        <v>4</v>
      </c>
      <c r="Q3784" s="9">
        <v>2025</v>
      </c>
      <c r="R3784" s="11">
        <f>Raw_Data!$G3784*Raw_Data!$H3784</f>
        <v>5242374.41</v>
      </c>
      <c r="S3784" s="11">
        <f>Raw_Data!$R3784*Raw_Data!$I3784/100</f>
        <v>84402.22800100001</v>
      </c>
      <c r="T3784" s="11">
        <f>Raw_Data!$R3784-Raw_Data!$S3784</f>
        <v>5157972.1819989998</v>
      </c>
      <c r="U3784" s="16">
        <f>Raw_Data!$L3784/Raw_Data!$J3784</f>
        <v>0.28624550299688423</v>
      </c>
    </row>
    <row r="3785" spans="1:21" x14ac:dyDescent="0.3">
      <c r="A3785" s="13" t="s">
        <v>4565</v>
      </c>
      <c r="B3785" s="12">
        <v>45758</v>
      </c>
      <c r="C3785" s="13" t="s">
        <v>18</v>
      </c>
      <c r="D3785" s="13" t="s">
        <v>1801</v>
      </c>
      <c r="E3785" s="13" t="s">
        <v>5785</v>
      </c>
      <c r="F3785" s="13" t="s">
        <v>42</v>
      </c>
      <c r="G3785" s="13">
        <v>45531.71</v>
      </c>
      <c r="H3785" s="13">
        <v>3</v>
      </c>
      <c r="I3785" s="14">
        <v>4.99</v>
      </c>
      <c r="J3785" s="15">
        <v>136595.14000000001</v>
      </c>
      <c r="K3785" s="13">
        <v>31677.68</v>
      </c>
      <c r="L3785" s="15">
        <v>41562.11</v>
      </c>
      <c r="M3785" s="13" t="s">
        <v>21</v>
      </c>
      <c r="N3785" s="13" t="s">
        <v>22</v>
      </c>
      <c r="O3785" s="13" t="s">
        <v>23</v>
      </c>
      <c r="P3785" s="13">
        <v>4</v>
      </c>
      <c r="Q3785" s="13">
        <v>2025</v>
      </c>
      <c r="R3785" s="15">
        <f>Raw_Data!$G3785*Raw_Data!$H3785</f>
        <v>136595.13</v>
      </c>
      <c r="S3785" s="15">
        <f>Raw_Data!$R3785*Raw_Data!$I3785/100</f>
        <v>6816.0969870000008</v>
      </c>
      <c r="T3785" s="15">
        <f>Raw_Data!$R3785-Raw_Data!$S3785</f>
        <v>129779.03301300001</v>
      </c>
      <c r="U3785" s="17">
        <f>Raw_Data!$L3785/Raw_Data!$J3785</f>
        <v>0.30427224570361727</v>
      </c>
    </row>
    <row r="3786" spans="1:21" x14ac:dyDescent="0.3">
      <c r="A3786" s="9" t="s">
        <v>4566</v>
      </c>
      <c r="B3786" s="8">
        <v>45758</v>
      </c>
      <c r="C3786" s="9" t="s">
        <v>25</v>
      </c>
      <c r="D3786" s="9" t="s">
        <v>590</v>
      </c>
      <c r="E3786" s="9" t="s">
        <v>5787</v>
      </c>
      <c r="F3786" s="9" t="s">
        <v>20</v>
      </c>
      <c r="G3786" s="9">
        <v>100881.65</v>
      </c>
      <c r="H3786" s="9">
        <v>46</v>
      </c>
      <c r="I3786" s="10">
        <v>3.94</v>
      </c>
      <c r="J3786" s="11">
        <v>4640556.1100000003</v>
      </c>
      <c r="K3786" s="9">
        <v>81378.539999999994</v>
      </c>
      <c r="L3786" s="11">
        <v>897143.33</v>
      </c>
      <c r="M3786" s="9" t="s">
        <v>36</v>
      </c>
      <c r="N3786" s="9" t="s">
        <v>22</v>
      </c>
      <c r="O3786" s="9" t="s">
        <v>23</v>
      </c>
      <c r="P3786" s="9">
        <v>4</v>
      </c>
      <c r="Q3786" s="9">
        <v>2025</v>
      </c>
      <c r="R3786" s="11">
        <f>Raw_Data!$G3786*Raw_Data!$H3786</f>
        <v>4640555.8999999994</v>
      </c>
      <c r="S3786" s="11">
        <f>Raw_Data!$R3786*Raw_Data!$I3786/100</f>
        <v>182837.90245999998</v>
      </c>
      <c r="T3786" s="11">
        <f>Raw_Data!$R3786-Raw_Data!$S3786</f>
        <v>4457717.9975399999</v>
      </c>
      <c r="U3786" s="16">
        <f>Raw_Data!$L3786/Raw_Data!$J3786</f>
        <v>0.1933266851502416</v>
      </c>
    </row>
    <row r="3787" spans="1:21" x14ac:dyDescent="0.3">
      <c r="A3787" s="13" t="s">
        <v>4567</v>
      </c>
      <c r="B3787" s="12">
        <v>45759</v>
      </c>
      <c r="C3787" s="13" t="s">
        <v>18</v>
      </c>
      <c r="D3787" s="13" t="s">
        <v>1242</v>
      </c>
      <c r="E3787" s="13" t="s">
        <v>5788</v>
      </c>
      <c r="F3787" s="13" t="s">
        <v>42</v>
      </c>
      <c r="G3787" s="13">
        <v>61569.41</v>
      </c>
      <c r="H3787" s="13">
        <v>6</v>
      </c>
      <c r="I3787" s="14">
        <v>5.16</v>
      </c>
      <c r="J3787" s="15">
        <v>369416.44</v>
      </c>
      <c r="K3787" s="13">
        <v>46082.93</v>
      </c>
      <c r="L3787" s="15">
        <v>92918.84</v>
      </c>
      <c r="M3787" s="13" t="s">
        <v>21</v>
      </c>
      <c r="N3787" s="13" t="s">
        <v>58</v>
      </c>
      <c r="O3787" s="13" t="s">
        <v>23</v>
      </c>
      <c r="P3787" s="13">
        <v>4</v>
      </c>
      <c r="Q3787" s="13">
        <v>2025</v>
      </c>
      <c r="R3787" s="15">
        <f>Raw_Data!$G3787*Raw_Data!$H3787</f>
        <v>369416.46</v>
      </c>
      <c r="S3787" s="15">
        <f>Raw_Data!$R3787*Raw_Data!$I3787/100</f>
        <v>19061.889336</v>
      </c>
      <c r="T3787" s="15">
        <f>Raw_Data!$R3787-Raw_Data!$S3787</f>
        <v>350354.570664</v>
      </c>
      <c r="U3787" s="17">
        <f>Raw_Data!$L3787/Raw_Data!$J3787</f>
        <v>0.25152870835959545</v>
      </c>
    </row>
    <row r="3788" spans="1:21" x14ac:dyDescent="0.3">
      <c r="A3788" s="9" t="s">
        <v>4568</v>
      </c>
      <c r="B3788" s="8">
        <v>45759</v>
      </c>
      <c r="C3788" s="9" t="s">
        <v>40</v>
      </c>
      <c r="D3788" s="9" t="s">
        <v>651</v>
      </c>
      <c r="E3788" s="9" t="s">
        <v>5787</v>
      </c>
      <c r="F3788" s="9" t="s">
        <v>55</v>
      </c>
      <c r="G3788" s="9">
        <v>106127.73</v>
      </c>
      <c r="H3788" s="9">
        <v>6</v>
      </c>
      <c r="I3788" s="10">
        <v>2.58</v>
      </c>
      <c r="J3788" s="11">
        <v>636766.37</v>
      </c>
      <c r="K3788" s="9">
        <v>74944.42</v>
      </c>
      <c r="L3788" s="11">
        <v>187099.84</v>
      </c>
      <c r="M3788" s="9" t="s">
        <v>21</v>
      </c>
      <c r="N3788" s="9" t="s">
        <v>58</v>
      </c>
      <c r="O3788" s="9" t="s">
        <v>23</v>
      </c>
      <c r="P3788" s="9">
        <v>4</v>
      </c>
      <c r="Q3788" s="9">
        <v>2025</v>
      </c>
      <c r="R3788" s="11">
        <f>Raw_Data!$G3788*Raw_Data!$H3788</f>
        <v>636766.38</v>
      </c>
      <c r="S3788" s="11">
        <f>Raw_Data!$R3788*Raw_Data!$I3788/100</f>
        <v>16428.572604000001</v>
      </c>
      <c r="T3788" s="11">
        <f>Raw_Data!$R3788-Raw_Data!$S3788</f>
        <v>620337.80739600002</v>
      </c>
      <c r="U3788" s="16">
        <f>Raw_Data!$L3788/Raw_Data!$J3788</f>
        <v>0.29382808014813971</v>
      </c>
    </row>
    <row r="3789" spans="1:21" x14ac:dyDescent="0.3">
      <c r="A3789" s="13" t="s">
        <v>4569</v>
      </c>
      <c r="B3789" s="12">
        <v>45759</v>
      </c>
      <c r="C3789" s="13" t="s">
        <v>47</v>
      </c>
      <c r="D3789" s="13" t="s">
        <v>576</v>
      </c>
      <c r="E3789" s="13" t="s">
        <v>5788</v>
      </c>
      <c r="F3789" s="13" t="s">
        <v>55</v>
      </c>
      <c r="G3789" s="13">
        <v>54667.29</v>
      </c>
      <c r="H3789" s="13">
        <v>5</v>
      </c>
      <c r="I3789" s="14">
        <v>2.44</v>
      </c>
      <c r="J3789" s="15">
        <v>273336.44</v>
      </c>
      <c r="K3789" s="13">
        <v>38673.72</v>
      </c>
      <c r="L3789" s="15">
        <v>79967.820000000007</v>
      </c>
      <c r="M3789" s="13" t="s">
        <v>21</v>
      </c>
      <c r="N3789" s="13" t="s">
        <v>28</v>
      </c>
      <c r="O3789" s="13" t="s">
        <v>23</v>
      </c>
      <c r="P3789" s="13">
        <v>4</v>
      </c>
      <c r="Q3789" s="13">
        <v>2025</v>
      </c>
      <c r="R3789" s="15">
        <f>Raw_Data!$G3789*Raw_Data!$H3789</f>
        <v>273336.45</v>
      </c>
      <c r="S3789" s="15">
        <f>Raw_Data!$R3789*Raw_Data!$I3789/100</f>
        <v>6669.4093800000001</v>
      </c>
      <c r="T3789" s="15">
        <f>Raw_Data!$R3789-Raw_Data!$S3789</f>
        <v>266667.04061999999</v>
      </c>
      <c r="U3789" s="17">
        <f>Raw_Data!$L3789/Raw_Data!$J3789</f>
        <v>0.29256186990655181</v>
      </c>
    </row>
    <row r="3790" spans="1:21" x14ac:dyDescent="0.3">
      <c r="A3790" s="9" t="s">
        <v>4570</v>
      </c>
      <c r="B3790" s="8">
        <v>45759</v>
      </c>
      <c r="C3790" s="9" t="s">
        <v>47</v>
      </c>
      <c r="D3790" s="9" t="s">
        <v>1428</v>
      </c>
      <c r="E3790" s="9" t="s">
        <v>5785</v>
      </c>
      <c r="F3790" s="9" t="s">
        <v>27</v>
      </c>
      <c r="G3790" s="9">
        <v>64767.839999999997</v>
      </c>
      <c r="H3790" s="9">
        <v>8</v>
      </c>
      <c r="I3790" s="10">
        <v>3.62</v>
      </c>
      <c r="J3790" s="11">
        <v>518142.7</v>
      </c>
      <c r="K3790" s="9">
        <v>51741.3</v>
      </c>
      <c r="L3790" s="11">
        <v>104212.27</v>
      </c>
      <c r="M3790" s="9" t="s">
        <v>21</v>
      </c>
      <c r="N3790" s="9" t="s">
        <v>28</v>
      </c>
      <c r="O3790" s="9" t="s">
        <v>23</v>
      </c>
      <c r="P3790" s="9">
        <v>4</v>
      </c>
      <c r="Q3790" s="9">
        <v>2025</v>
      </c>
      <c r="R3790" s="11">
        <f>Raw_Data!$G3790*Raw_Data!$H3790</f>
        <v>518142.71999999997</v>
      </c>
      <c r="S3790" s="11">
        <f>Raw_Data!$R3790*Raw_Data!$I3790/100</f>
        <v>18756.766464</v>
      </c>
      <c r="T3790" s="11">
        <f>Raw_Data!$R3790-Raw_Data!$S3790</f>
        <v>499385.95353599999</v>
      </c>
      <c r="U3790" s="16">
        <f>Raw_Data!$L3790/Raw_Data!$J3790</f>
        <v>0.20112658153825191</v>
      </c>
    </row>
    <row r="3791" spans="1:21" x14ac:dyDescent="0.3">
      <c r="A3791" s="13" t="s">
        <v>4571</v>
      </c>
      <c r="B3791" s="12">
        <v>45759</v>
      </c>
      <c r="C3791" s="13" t="s">
        <v>47</v>
      </c>
      <c r="D3791" s="13" t="s">
        <v>517</v>
      </c>
      <c r="E3791" s="13" t="s">
        <v>5790</v>
      </c>
      <c r="F3791" s="13" t="s">
        <v>27</v>
      </c>
      <c r="G3791" s="13">
        <v>53817.48</v>
      </c>
      <c r="H3791" s="13">
        <v>3</v>
      </c>
      <c r="I3791" s="14">
        <v>4</v>
      </c>
      <c r="J3791" s="15">
        <v>161452.45000000001</v>
      </c>
      <c r="K3791" s="13">
        <v>40181.629999999997</v>
      </c>
      <c r="L3791" s="15">
        <v>40907.57</v>
      </c>
      <c r="M3791" s="13" t="s">
        <v>21</v>
      </c>
      <c r="N3791" s="13" t="s">
        <v>28</v>
      </c>
      <c r="O3791" s="13" t="s">
        <v>23</v>
      </c>
      <c r="P3791" s="13">
        <v>4</v>
      </c>
      <c r="Q3791" s="13">
        <v>2025</v>
      </c>
      <c r="R3791" s="15">
        <f>Raw_Data!$G3791*Raw_Data!$H3791</f>
        <v>161452.44</v>
      </c>
      <c r="S3791" s="15">
        <f>Raw_Data!$R3791*Raw_Data!$I3791/100</f>
        <v>6458.0976000000001</v>
      </c>
      <c r="T3791" s="15">
        <f>Raw_Data!$R3791-Raw_Data!$S3791</f>
        <v>154994.34239999999</v>
      </c>
      <c r="U3791" s="17">
        <f>Raw_Data!$L3791/Raw_Data!$J3791</f>
        <v>0.25337224675128805</v>
      </c>
    </row>
    <row r="3792" spans="1:21" x14ac:dyDescent="0.3">
      <c r="A3792" s="9" t="s">
        <v>4572</v>
      </c>
      <c r="B3792" s="8">
        <v>45759</v>
      </c>
      <c r="C3792" s="9" t="s">
        <v>34</v>
      </c>
      <c r="D3792" s="9" t="s">
        <v>1939</v>
      </c>
      <c r="E3792" s="9" t="s">
        <v>5786</v>
      </c>
      <c r="F3792" s="9" t="s">
        <v>27</v>
      </c>
      <c r="G3792" s="9">
        <v>69427.679999999993</v>
      </c>
      <c r="H3792" s="9">
        <v>10</v>
      </c>
      <c r="I3792" s="10">
        <v>4</v>
      </c>
      <c r="J3792" s="11">
        <v>694276.85</v>
      </c>
      <c r="K3792" s="9">
        <v>56882.41</v>
      </c>
      <c r="L3792" s="11">
        <v>125452.72</v>
      </c>
      <c r="M3792" s="9" t="s">
        <v>36</v>
      </c>
      <c r="N3792" s="9" t="s">
        <v>28</v>
      </c>
      <c r="O3792" s="9" t="s">
        <v>23</v>
      </c>
      <c r="P3792" s="9">
        <v>4</v>
      </c>
      <c r="Q3792" s="9">
        <v>2025</v>
      </c>
      <c r="R3792" s="11">
        <f>Raw_Data!$G3792*Raw_Data!$H3792</f>
        <v>694276.79999999993</v>
      </c>
      <c r="S3792" s="11">
        <f>Raw_Data!$R3792*Raw_Data!$I3792/100</f>
        <v>27771.071999999996</v>
      </c>
      <c r="T3792" s="11">
        <f>Raw_Data!$R3792-Raw_Data!$S3792</f>
        <v>666505.72799999989</v>
      </c>
      <c r="U3792" s="16">
        <f>Raw_Data!$L3792/Raw_Data!$J3792</f>
        <v>0.18069552513525405</v>
      </c>
    </row>
    <row r="3793" spans="1:21" x14ac:dyDescent="0.3">
      <c r="A3793" s="13" t="s">
        <v>4573</v>
      </c>
      <c r="B3793" s="12">
        <v>45759</v>
      </c>
      <c r="C3793" s="13" t="s">
        <v>18</v>
      </c>
      <c r="D3793" s="13" t="s">
        <v>2297</v>
      </c>
      <c r="E3793" s="13" t="s">
        <v>5789</v>
      </c>
      <c r="F3793" s="13" t="s">
        <v>55</v>
      </c>
      <c r="G3793" s="13">
        <v>61283.02</v>
      </c>
      <c r="H3793" s="13">
        <v>2</v>
      </c>
      <c r="I3793" s="14">
        <v>10.43</v>
      </c>
      <c r="J3793" s="15">
        <v>122566.03</v>
      </c>
      <c r="K3793" s="13">
        <v>42859.94</v>
      </c>
      <c r="L3793" s="15">
        <v>36846.15</v>
      </c>
      <c r="M3793" s="13" t="s">
        <v>21</v>
      </c>
      <c r="N3793" s="13" t="s">
        <v>22</v>
      </c>
      <c r="O3793" s="13" t="s">
        <v>29</v>
      </c>
      <c r="P3793" s="13">
        <v>4</v>
      </c>
      <c r="Q3793" s="13">
        <v>2025</v>
      </c>
      <c r="R3793" s="15">
        <f>Raw_Data!$G3793*Raw_Data!$H3793</f>
        <v>122566.04</v>
      </c>
      <c r="S3793" s="15">
        <f>Raw_Data!$R3793*Raw_Data!$I3793/100</f>
        <v>12783.637971999999</v>
      </c>
      <c r="T3793" s="15">
        <f>Raw_Data!$R3793-Raw_Data!$S3793</f>
        <v>109782.402028</v>
      </c>
      <c r="U3793" s="17">
        <f>Raw_Data!$L3793/Raw_Data!$J3793</f>
        <v>0.300622856104583</v>
      </c>
    </row>
    <row r="3794" spans="1:21" x14ac:dyDescent="0.3">
      <c r="A3794" s="9" t="s">
        <v>4574</v>
      </c>
      <c r="B3794" s="8">
        <v>45759</v>
      </c>
      <c r="C3794" s="9" t="s">
        <v>40</v>
      </c>
      <c r="D3794" s="9" t="s">
        <v>2777</v>
      </c>
      <c r="E3794" s="9" t="s">
        <v>5790</v>
      </c>
      <c r="F3794" s="9" t="s">
        <v>27</v>
      </c>
      <c r="G3794" s="9">
        <v>83635.100000000006</v>
      </c>
      <c r="H3794" s="9">
        <v>28</v>
      </c>
      <c r="I3794" s="10">
        <v>20.74</v>
      </c>
      <c r="J3794" s="11">
        <v>2341782.7599999998</v>
      </c>
      <c r="K3794" s="9">
        <v>60625.77</v>
      </c>
      <c r="L3794" s="11">
        <v>644261.14</v>
      </c>
      <c r="M3794" s="9" t="s">
        <v>36</v>
      </c>
      <c r="N3794" s="9" t="s">
        <v>58</v>
      </c>
      <c r="O3794" s="9" t="s">
        <v>29</v>
      </c>
      <c r="P3794" s="9">
        <v>4</v>
      </c>
      <c r="Q3794" s="9">
        <v>2025</v>
      </c>
      <c r="R3794" s="11">
        <f>Raw_Data!$G3794*Raw_Data!$H3794</f>
        <v>2341782.8000000003</v>
      </c>
      <c r="S3794" s="11">
        <f>Raw_Data!$R3794*Raw_Data!$I3794/100</f>
        <v>485685.75271999999</v>
      </c>
      <c r="T3794" s="11">
        <f>Raw_Data!$R3794-Raw_Data!$S3794</f>
        <v>1856097.0472800003</v>
      </c>
      <c r="U3794" s="16">
        <f>Raw_Data!$L3794/Raw_Data!$J3794</f>
        <v>0.27511567298411577</v>
      </c>
    </row>
    <row r="3795" spans="1:21" x14ac:dyDescent="0.3">
      <c r="A3795" s="13" t="s">
        <v>4575</v>
      </c>
      <c r="B3795" s="12">
        <v>45759</v>
      </c>
      <c r="C3795" s="13" t="s">
        <v>34</v>
      </c>
      <c r="D3795" s="13" t="s">
        <v>1197</v>
      </c>
      <c r="E3795" s="13" t="s">
        <v>5785</v>
      </c>
      <c r="F3795" s="13" t="s">
        <v>27</v>
      </c>
      <c r="G3795" s="13">
        <v>79915.38</v>
      </c>
      <c r="H3795" s="13">
        <v>5</v>
      </c>
      <c r="I3795" s="14">
        <v>0.3</v>
      </c>
      <c r="J3795" s="15">
        <v>399576.9</v>
      </c>
      <c r="K3795" s="13">
        <v>64728.3</v>
      </c>
      <c r="L3795" s="15">
        <v>75935.38</v>
      </c>
      <c r="M3795" s="13" t="s">
        <v>21</v>
      </c>
      <c r="N3795" s="13" t="s">
        <v>22</v>
      </c>
      <c r="O3795" s="13" t="s">
        <v>23</v>
      </c>
      <c r="P3795" s="13">
        <v>4</v>
      </c>
      <c r="Q3795" s="13">
        <v>2025</v>
      </c>
      <c r="R3795" s="15">
        <f>Raw_Data!$G3795*Raw_Data!$H3795</f>
        <v>399576.9</v>
      </c>
      <c r="S3795" s="15">
        <f>Raw_Data!$R3795*Raw_Data!$I3795/100</f>
        <v>1198.7307000000001</v>
      </c>
      <c r="T3795" s="15">
        <f>Raw_Data!$R3795-Raw_Data!$S3795</f>
        <v>398378.16930000001</v>
      </c>
      <c r="U3795" s="17">
        <f>Raw_Data!$L3795/Raw_Data!$J3795</f>
        <v>0.19003946424330334</v>
      </c>
    </row>
    <row r="3796" spans="1:21" x14ac:dyDescent="0.3">
      <c r="A3796" s="9" t="s">
        <v>4576</v>
      </c>
      <c r="B3796" s="8">
        <v>45760</v>
      </c>
      <c r="C3796" s="9" t="s">
        <v>47</v>
      </c>
      <c r="D3796" s="9" t="s">
        <v>3982</v>
      </c>
      <c r="E3796" s="9" t="s">
        <v>5786</v>
      </c>
      <c r="F3796" s="9" t="s">
        <v>32</v>
      </c>
      <c r="G3796" s="9">
        <v>49481.21</v>
      </c>
      <c r="H3796" s="9">
        <v>8</v>
      </c>
      <c r="I3796" s="10">
        <v>4.0999999999999996</v>
      </c>
      <c r="J3796" s="11">
        <v>395849.66</v>
      </c>
      <c r="K3796" s="9">
        <v>43497.13</v>
      </c>
      <c r="L3796" s="11">
        <v>47872.6</v>
      </c>
      <c r="M3796" s="9" t="s">
        <v>21</v>
      </c>
      <c r="N3796" s="9" t="s">
        <v>28</v>
      </c>
      <c r="O3796" s="9" t="s">
        <v>23</v>
      </c>
      <c r="P3796" s="9">
        <v>4</v>
      </c>
      <c r="Q3796" s="9">
        <v>2025</v>
      </c>
      <c r="R3796" s="11">
        <f>Raw_Data!$G3796*Raw_Data!$H3796</f>
        <v>395849.68</v>
      </c>
      <c r="S3796" s="11">
        <f>Raw_Data!$R3796*Raw_Data!$I3796/100</f>
        <v>16229.836879999999</v>
      </c>
      <c r="T3796" s="11">
        <f>Raw_Data!$R3796-Raw_Data!$S3796</f>
        <v>379619.84311999998</v>
      </c>
      <c r="U3796" s="16">
        <f>Raw_Data!$L3796/Raw_Data!$J3796</f>
        <v>0.12093631708563297</v>
      </c>
    </row>
    <row r="3797" spans="1:21" x14ac:dyDescent="0.3">
      <c r="A3797" s="13" t="s">
        <v>4577</v>
      </c>
      <c r="B3797" s="12">
        <v>45760</v>
      </c>
      <c r="C3797" s="13" t="s">
        <v>47</v>
      </c>
      <c r="D3797" s="13" t="s">
        <v>3016</v>
      </c>
      <c r="E3797" s="13" t="s">
        <v>5786</v>
      </c>
      <c r="F3797" s="13" t="s">
        <v>55</v>
      </c>
      <c r="G3797" s="13">
        <v>50539.58</v>
      </c>
      <c r="H3797" s="13">
        <v>10</v>
      </c>
      <c r="I3797" s="14">
        <v>17.559999999999999</v>
      </c>
      <c r="J3797" s="15">
        <v>505395.82</v>
      </c>
      <c r="K3797" s="13">
        <v>37451.14</v>
      </c>
      <c r="L3797" s="15">
        <v>130884.43</v>
      </c>
      <c r="M3797" s="13" t="s">
        <v>21</v>
      </c>
      <c r="N3797" s="13" t="s">
        <v>22</v>
      </c>
      <c r="O3797" s="13" t="s">
        <v>29</v>
      </c>
      <c r="P3797" s="13">
        <v>4</v>
      </c>
      <c r="Q3797" s="13">
        <v>2025</v>
      </c>
      <c r="R3797" s="15">
        <f>Raw_Data!$G3797*Raw_Data!$H3797</f>
        <v>505395.80000000005</v>
      </c>
      <c r="S3797" s="15">
        <f>Raw_Data!$R3797*Raw_Data!$I3797/100</f>
        <v>88747.502479999996</v>
      </c>
      <c r="T3797" s="15">
        <f>Raw_Data!$R3797-Raw_Data!$S3797</f>
        <v>416648.29752000002</v>
      </c>
      <c r="U3797" s="17">
        <f>Raw_Data!$L3797/Raw_Data!$J3797</f>
        <v>0.25897410469283261</v>
      </c>
    </row>
    <row r="3798" spans="1:21" x14ac:dyDescent="0.3">
      <c r="A3798" s="9" t="s">
        <v>4578</v>
      </c>
      <c r="B3798" s="8">
        <v>45760</v>
      </c>
      <c r="C3798" s="9" t="s">
        <v>40</v>
      </c>
      <c r="D3798" s="9" t="s">
        <v>1501</v>
      </c>
      <c r="E3798" s="9" t="s">
        <v>5785</v>
      </c>
      <c r="F3798" s="9" t="s">
        <v>32</v>
      </c>
      <c r="G3798" s="9">
        <v>89421.6</v>
      </c>
      <c r="H3798" s="9">
        <v>14</v>
      </c>
      <c r="I3798" s="10">
        <v>5.83</v>
      </c>
      <c r="J3798" s="11">
        <v>1251902.3899999999</v>
      </c>
      <c r="K3798" s="9">
        <v>74032.600000000006</v>
      </c>
      <c r="L3798" s="11">
        <v>215446.05</v>
      </c>
      <c r="M3798" s="9" t="s">
        <v>21</v>
      </c>
      <c r="N3798" s="9" t="s">
        <v>22</v>
      </c>
      <c r="O3798" s="9" t="s">
        <v>23</v>
      </c>
      <c r="P3798" s="9">
        <v>4</v>
      </c>
      <c r="Q3798" s="9">
        <v>2025</v>
      </c>
      <c r="R3798" s="11">
        <f>Raw_Data!$G3798*Raw_Data!$H3798</f>
        <v>1251902.4000000001</v>
      </c>
      <c r="S3798" s="11">
        <f>Raw_Data!$R3798*Raw_Data!$I3798/100</f>
        <v>72985.909920000006</v>
      </c>
      <c r="T3798" s="11">
        <f>Raw_Data!$R3798-Raw_Data!$S3798</f>
        <v>1178916.4900800001</v>
      </c>
      <c r="U3798" s="16">
        <f>Raw_Data!$L3798/Raw_Data!$J3798</f>
        <v>0.17209492666596796</v>
      </c>
    </row>
    <row r="3799" spans="1:21" x14ac:dyDescent="0.3">
      <c r="A3799" s="13" t="s">
        <v>4579</v>
      </c>
      <c r="B3799" s="12">
        <v>45761</v>
      </c>
      <c r="C3799" s="13" t="s">
        <v>47</v>
      </c>
      <c r="D3799" s="13" t="s">
        <v>2269</v>
      </c>
      <c r="E3799" s="13" t="s">
        <v>5788</v>
      </c>
      <c r="F3799" s="13" t="s">
        <v>42</v>
      </c>
      <c r="G3799" s="13">
        <v>49512.639999999999</v>
      </c>
      <c r="H3799" s="13">
        <v>115</v>
      </c>
      <c r="I3799" s="14">
        <v>11.58</v>
      </c>
      <c r="J3799" s="15">
        <v>5693953.2300000004</v>
      </c>
      <c r="K3799" s="13">
        <v>37895.32</v>
      </c>
      <c r="L3799" s="15">
        <v>1335991.55</v>
      </c>
      <c r="M3799" s="13" t="s">
        <v>36</v>
      </c>
      <c r="N3799" s="13" t="s">
        <v>22</v>
      </c>
      <c r="O3799" s="13" t="s">
        <v>29</v>
      </c>
      <c r="P3799" s="13">
        <v>4</v>
      </c>
      <c r="Q3799" s="13">
        <v>2025</v>
      </c>
      <c r="R3799" s="15">
        <f>Raw_Data!$G3799*Raw_Data!$H3799</f>
        <v>5693953.5999999996</v>
      </c>
      <c r="S3799" s="15">
        <f>Raw_Data!$R3799*Raw_Data!$I3799/100</f>
        <v>659359.82687999995</v>
      </c>
      <c r="T3799" s="15">
        <f>Raw_Data!$R3799-Raw_Data!$S3799</f>
        <v>5034593.77312</v>
      </c>
      <c r="U3799" s="17">
        <f>Raw_Data!$L3799/Raw_Data!$J3799</f>
        <v>0.23463339020085347</v>
      </c>
    </row>
    <row r="3800" spans="1:21" x14ac:dyDescent="0.3">
      <c r="A3800" s="9" t="s">
        <v>4580</v>
      </c>
      <c r="B3800" s="8">
        <v>45761</v>
      </c>
      <c r="C3800" s="9" t="s">
        <v>47</v>
      </c>
      <c r="D3800" s="9" t="s">
        <v>1415</v>
      </c>
      <c r="E3800" s="9" t="s">
        <v>5788</v>
      </c>
      <c r="F3800" s="9" t="s">
        <v>27</v>
      </c>
      <c r="G3800" s="9">
        <v>40833.18</v>
      </c>
      <c r="H3800" s="9">
        <v>62</v>
      </c>
      <c r="I3800" s="10">
        <v>0</v>
      </c>
      <c r="J3800" s="11">
        <v>2531656.9900000002</v>
      </c>
      <c r="K3800" s="9">
        <v>30666.63</v>
      </c>
      <c r="L3800" s="11">
        <v>630325.92000000004</v>
      </c>
      <c r="M3800" s="9" t="s">
        <v>36</v>
      </c>
      <c r="N3800" s="9" t="s">
        <v>28</v>
      </c>
      <c r="O3800" s="9" t="s">
        <v>23</v>
      </c>
      <c r="P3800" s="9">
        <v>4</v>
      </c>
      <c r="Q3800" s="9">
        <v>2025</v>
      </c>
      <c r="R3800" s="11">
        <f>Raw_Data!$G3800*Raw_Data!$H3800</f>
        <v>2531657.16</v>
      </c>
      <c r="S3800" s="11">
        <f>Raw_Data!$R3800*Raw_Data!$I3800/100</f>
        <v>0</v>
      </c>
      <c r="T3800" s="11">
        <f>Raw_Data!$R3800-Raw_Data!$S3800</f>
        <v>2531657.16</v>
      </c>
      <c r="U3800" s="16">
        <f>Raw_Data!$L3800/Raw_Data!$J3800</f>
        <v>0.24897761524952872</v>
      </c>
    </row>
    <row r="3801" spans="1:21" x14ac:dyDescent="0.3">
      <c r="A3801" s="13" t="s">
        <v>4581</v>
      </c>
      <c r="B3801" s="12">
        <v>45761</v>
      </c>
      <c r="C3801" s="13" t="s">
        <v>25</v>
      </c>
      <c r="D3801" s="13" t="s">
        <v>758</v>
      </c>
      <c r="E3801" s="13" t="s">
        <v>5790</v>
      </c>
      <c r="F3801" s="13" t="s">
        <v>32</v>
      </c>
      <c r="G3801" s="13">
        <v>96304.71</v>
      </c>
      <c r="H3801" s="13">
        <v>4</v>
      </c>
      <c r="I3801" s="14">
        <v>3.98</v>
      </c>
      <c r="J3801" s="15">
        <v>385218.86</v>
      </c>
      <c r="K3801" s="13">
        <v>81838.39</v>
      </c>
      <c r="L3801" s="15">
        <v>57865.29</v>
      </c>
      <c r="M3801" s="13" t="s">
        <v>21</v>
      </c>
      <c r="N3801" s="13" t="s">
        <v>22</v>
      </c>
      <c r="O3801" s="13" t="s">
        <v>23</v>
      </c>
      <c r="P3801" s="13">
        <v>4</v>
      </c>
      <c r="Q3801" s="13">
        <v>2025</v>
      </c>
      <c r="R3801" s="15">
        <f>Raw_Data!$G3801*Raw_Data!$H3801</f>
        <v>385218.84</v>
      </c>
      <c r="S3801" s="15">
        <f>Raw_Data!$R3801*Raw_Data!$I3801/100</f>
        <v>15331.709832</v>
      </c>
      <c r="T3801" s="15">
        <f>Raw_Data!$R3801-Raw_Data!$S3801</f>
        <v>369887.130168</v>
      </c>
      <c r="U3801" s="17">
        <f>Raw_Data!$L3801/Raw_Data!$J3801</f>
        <v>0.15021406272787372</v>
      </c>
    </row>
    <row r="3802" spans="1:21" x14ac:dyDescent="0.3">
      <c r="A3802" s="9" t="s">
        <v>4582</v>
      </c>
      <c r="B3802" s="8">
        <v>45762</v>
      </c>
      <c r="C3802" s="9" t="s">
        <v>18</v>
      </c>
      <c r="D3802" s="9" t="s">
        <v>1570</v>
      </c>
      <c r="E3802" s="9" t="s">
        <v>5786</v>
      </c>
      <c r="F3802" s="9" t="s">
        <v>27</v>
      </c>
      <c r="G3802" s="9">
        <v>54304.61</v>
      </c>
      <c r="H3802" s="9">
        <v>6</v>
      </c>
      <c r="I3802" s="10">
        <v>4</v>
      </c>
      <c r="J3802" s="11">
        <v>325827.68</v>
      </c>
      <c r="K3802" s="9">
        <v>41446</v>
      </c>
      <c r="L3802" s="11">
        <v>77151.69</v>
      </c>
      <c r="M3802" s="9" t="s">
        <v>21</v>
      </c>
      <c r="N3802" s="9" t="s">
        <v>22</v>
      </c>
      <c r="O3802" s="9" t="s">
        <v>23</v>
      </c>
      <c r="P3802" s="9">
        <v>4</v>
      </c>
      <c r="Q3802" s="9">
        <v>2025</v>
      </c>
      <c r="R3802" s="11">
        <f>Raw_Data!$G3802*Raw_Data!$H3802</f>
        <v>325827.66000000003</v>
      </c>
      <c r="S3802" s="11">
        <f>Raw_Data!$R3802*Raw_Data!$I3802/100</f>
        <v>13033.106400000001</v>
      </c>
      <c r="T3802" s="11">
        <f>Raw_Data!$R3802-Raw_Data!$S3802</f>
        <v>312794.55360000004</v>
      </c>
      <c r="U3802" s="16">
        <f>Raw_Data!$L3802/Raw_Data!$J3802</f>
        <v>0.23678678864852737</v>
      </c>
    </row>
    <row r="3803" spans="1:21" x14ac:dyDescent="0.3">
      <c r="A3803" s="13" t="s">
        <v>4583</v>
      </c>
      <c r="B3803" s="12">
        <v>45762</v>
      </c>
      <c r="C3803" s="13" t="s">
        <v>40</v>
      </c>
      <c r="D3803" s="13" t="s">
        <v>431</v>
      </c>
      <c r="E3803" s="13" t="s">
        <v>5786</v>
      </c>
      <c r="F3803" s="13" t="s">
        <v>42</v>
      </c>
      <c r="G3803" s="13">
        <v>118693.64</v>
      </c>
      <c r="H3803" s="13">
        <v>11</v>
      </c>
      <c r="I3803" s="14">
        <v>5.1100000000000003</v>
      </c>
      <c r="J3803" s="15">
        <v>1305629.99</v>
      </c>
      <c r="K3803" s="13">
        <v>88659.51</v>
      </c>
      <c r="L3803" s="15">
        <v>330375.43</v>
      </c>
      <c r="M3803" s="13" t="s">
        <v>21</v>
      </c>
      <c r="N3803" s="13" t="s">
        <v>58</v>
      </c>
      <c r="O3803" s="13" t="s">
        <v>23</v>
      </c>
      <c r="P3803" s="13">
        <v>4</v>
      </c>
      <c r="Q3803" s="13">
        <v>2025</v>
      </c>
      <c r="R3803" s="15">
        <f>Raw_Data!$G3803*Raw_Data!$H3803</f>
        <v>1305630.04</v>
      </c>
      <c r="S3803" s="15">
        <f>Raw_Data!$R3803*Raw_Data!$I3803/100</f>
        <v>66717.695044000007</v>
      </c>
      <c r="T3803" s="15">
        <f>Raw_Data!$R3803-Raw_Data!$S3803</f>
        <v>1238912.3449560001</v>
      </c>
      <c r="U3803" s="17">
        <f>Raw_Data!$L3803/Raw_Data!$J3803</f>
        <v>0.253039094177057</v>
      </c>
    </row>
    <row r="3804" spans="1:21" x14ac:dyDescent="0.3">
      <c r="A3804" s="9" t="s">
        <v>4584</v>
      </c>
      <c r="B3804" s="8">
        <v>45762</v>
      </c>
      <c r="C3804" s="9" t="s">
        <v>47</v>
      </c>
      <c r="D3804" s="9" t="s">
        <v>2555</v>
      </c>
      <c r="E3804" s="9" t="s">
        <v>5790</v>
      </c>
      <c r="F3804" s="9" t="s">
        <v>42</v>
      </c>
      <c r="G3804" s="9">
        <v>51904.04</v>
      </c>
      <c r="H3804" s="9">
        <v>10</v>
      </c>
      <c r="I3804" s="10">
        <v>4.72</v>
      </c>
      <c r="J3804" s="11">
        <v>519040.38</v>
      </c>
      <c r="K3804" s="9">
        <v>39024.550000000003</v>
      </c>
      <c r="L3804" s="11">
        <v>128794.84</v>
      </c>
      <c r="M3804" s="9" t="s">
        <v>21</v>
      </c>
      <c r="N3804" s="9" t="s">
        <v>22</v>
      </c>
      <c r="O3804" s="9" t="s">
        <v>23</v>
      </c>
      <c r="P3804" s="9">
        <v>4</v>
      </c>
      <c r="Q3804" s="9">
        <v>2025</v>
      </c>
      <c r="R3804" s="11">
        <f>Raw_Data!$G3804*Raw_Data!$H3804</f>
        <v>519040.4</v>
      </c>
      <c r="S3804" s="11">
        <f>Raw_Data!$R3804*Raw_Data!$I3804/100</f>
        <v>24498.706880000002</v>
      </c>
      <c r="T3804" s="11">
        <f>Raw_Data!$R3804-Raw_Data!$S3804</f>
        <v>494541.69312000001</v>
      </c>
      <c r="U3804" s="16">
        <f>Raw_Data!$L3804/Raw_Data!$J3804</f>
        <v>0.24814030846694432</v>
      </c>
    </row>
    <row r="3805" spans="1:21" x14ac:dyDescent="0.3">
      <c r="A3805" s="13" t="s">
        <v>4585</v>
      </c>
      <c r="B3805" s="12">
        <v>45762</v>
      </c>
      <c r="C3805" s="13" t="s">
        <v>18</v>
      </c>
      <c r="D3805" s="13" t="s">
        <v>323</v>
      </c>
      <c r="E3805" s="13" t="s">
        <v>5785</v>
      </c>
      <c r="F3805" s="13" t="s">
        <v>55</v>
      </c>
      <c r="G3805" s="13">
        <v>61946.69</v>
      </c>
      <c r="H3805" s="13">
        <v>77</v>
      </c>
      <c r="I3805" s="14">
        <v>5.48</v>
      </c>
      <c r="J3805" s="15">
        <v>4769895.34</v>
      </c>
      <c r="K3805" s="13">
        <v>44525.72</v>
      </c>
      <c r="L3805" s="15">
        <v>1341415.03</v>
      </c>
      <c r="M3805" s="13" t="s">
        <v>36</v>
      </c>
      <c r="N3805" s="13" t="s">
        <v>28</v>
      </c>
      <c r="O3805" s="13" t="s">
        <v>23</v>
      </c>
      <c r="P3805" s="13">
        <v>4</v>
      </c>
      <c r="Q3805" s="13">
        <v>2025</v>
      </c>
      <c r="R3805" s="15">
        <f>Raw_Data!$G3805*Raw_Data!$H3805</f>
        <v>4769895.13</v>
      </c>
      <c r="S3805" s="15">
        <f>Raw_Data!$R3805*Raw_Data!$I3805/100</f>
        <v>261390.25312400001</v>
      </c>
      <c r="T3805" s="15">
        <f>Raw_Data!$R3805-Raw_Data!$S3805</f>
        <v>4508504.8768760003</v>
      </c>
      <c r="U3805" s="17">
        <f>Raw_Data!$L3805/Raw_Data!$J3805</f>
        <v>0.28122525430505568</v>
      </c>
    </row>
    <row r="3806" spans="1:21" x14ac:dyDescent="0.3">
      <c r="A3806" s="9" t="s">
        <v>4586</v>
      </c>
      <c r="B3806" s="8">
        <v>45762</v>
      </c>
      <c r="C3806" s="9" t="s">
        <v>40</v>
      </c>
      <c r="D3806" s="9" t="s">
        <v>651</v>
      </c>
      <c r="E3806" s="9" t="s">
        <v>5789</v>
      </c>
      <c r="F3806" s="9" t="s">
        <v>27</v>
      </c>
      <c r="G3806" s="9">
        <v>75063.88</v>
      </c>
      <c r="H3806" s="9">
        <v>1</v>
      </c>
      <c r="I3806" s="10">
        <v>6.05</v>
      </c>
      <c r="J3806" s="11">
        <v>75063.88</v>
      </c>
      <c r="K3806" s="9">
        <v>59360.69</v>
      </c>
      <c r="L3806" s="11">
        <v>15703.19</v>
      </c>
      <c r="M3806" s="9" t="s">
        <v>21</v>
      </c>
      <c r="N3806" s="9" t="s">
        <v>28</v>
      </c>
      <c r="O3806" s="9" t="s">
        <v>29</v>
      </c>
      <c r="P3806" s="9">
        <v>4</v>
      </c>
      <c r="Q3806" s="9">
        <v>2025</v>
      </c>
      <c r="R3806" s="11">
        <f>Raw_Data!$G3806*Raw_Data!$H3806</f>
        <v>75063.88</v>
      </c>
      <c r="S3806" s="11">
        <f>Raw_Data!$R3806*Raw_Data!$I3806/100</f>
        <v>4541.36474</v>
      </c>
      <c r="T3806" s="11">
        <f>Raw_Data!$R3806-Raw_Data!$S3806</f>
        <v>70522.51526</v>
      </c>
      <c r="U3806" s="16">
        <f>Raw_Data!$L3806/Raw_Data!$J3806</f>
        <v>0.20919768602422362</v>
      </c>
    </row>
    <row r="3807" spans="1:21" x14ac:dyDescent="0.3">
      <c r="A3807" s="13" t="s">
        <v>4587</v>
      </c>
      <c r="B3807" s="12">
        <v>45763</v>
      </c>
      <c r="C3807" s="13" t="s">
        <v>18</v>
      </c>
      <c r="D3807" s="13" t="s">
        <v>1151</v>
      </c>
      <c r="E3807" s="13" t="s">
        <v>5785</v>
      </c>
      <c r="F3807" s="13" t="s">
        <v>42</v>
      </c>
      <c r="G3807" s="13">
        <v>44706.17</v>
      </c>
      <c r="H3807" s="13">
        <v>82</v>
      </c>
      <c r="I3807" s="14">
        <v>23.67</v>
      </c>
      <c r="J3807" s="15">
        <v>3665905.92</v>
      </c>
      <c r="K3807" s="13">
        <v>30245.21</v>
      </c>
      <c r="L3807" s="15">
        <v>1185798.5900000001</v>
      </c>
      <c r="M3807" s="13" t="s">
        <v>36</v>
      </c>
      <c r="N3807" s="13" t="s">
        <v>28</v>
      </c>
      <c r="O3807" s="13" t="s">
        <v>29</v>
      </c>
      <c r="P3807" s="13">
        <v>4</v>
      </c>
      <c r="Q3807" s="13">
        <v>2025</v>
      </c>
      <c r="R3807" s="15">
        <f>Raw_Data!$G3807*Raw_Data!$H3807</f>
        <v>3665905.94</v>
      </c>
      <c r="S3807" s="15">
        <f>Raw_Data!$R3807*Raw_Data!$I3807/100</f>
        <v>867719.93599800009</v>
      </c>
      <c r="T3807" s="15">
        <f>Raw_Data!$R3807-Raw_Data!$S3807</f>
        <v>2798186.0040019997</v>
      </c>
      <c r="U3807" s="17">
        <f>Raw_Data!$L3807/Raw_Data!$J3807</f>
        <v>0.32346672715485292</v>
      </c>
    </row>
    <row r="3808" spans="1:21" x14ac:dyDescent="0.3">
      <c r="A3808" s="9" t="s">
        <v>4588</v>
      </c>
      <c r="B3808" s="8">
        <v>45763</v>
      </c>
      <c r="C3808" s="9" t="s">
        <v>47</v>
      </c>
      <c r="D3808" s="9" t="s">
        <v>1362</v>
      </c>
      <c r="E3808" s="9" t="s">
        <v>5789</v>
      </c>
      <c r="F3808" s="9" t="s">
        <v>20</v>
      </c>
      <c r="G3808" s="9">
        <v>64900.41</v>
      </c>
      <c r="H3808" s="9">
        <v>7</v>
      </c>
      <c r="I3808" s="10">
        <v>2.88</v>
      </c>
      <c r="J3808" s="11">
        <v>454302.85</v>
      </c>
      <c r="K3808" s="9">
        <v>49234.25</v>
      </c>
      <c r="L3808" s="11">
        <v>109663.07</v>
      </c>
      <c r="M3808" s="9" t="s">
        <v>21</v>
      </c>
      <c r="N3808" s="9" t="s">
        <v>58</v>
      </c>
      <c r="O3808" s="9" t="s">
        <v>23</v>
      </c>
      <c r="P3808" s="9">
        <v>4</v>
      </c>
      <c r="Q3808" s="9">
        <v>2025</v>
      </c>
      <c r="R3808" s="11">
        <f>Raw_Data!$G3808*Raw_Data!$H3808</f>
        <v>454302.87</v>
      </c>
      <c r="S3808" s="11">
        <f>Raw_Data!$R3808*Raw_Data!$I3808/100</f>
        <v>13083.922656000001</v>
      </c>
      <c r="T3808" s="11">
        <f>Raw_Data!$R3808-Raw_Data!$S3808</f>
        <v>441218.94734399999</v>
      </c>
      <c r="U3808" s="16">
        <f>Raw_Data!$L3808/Raw_Data!$J3808</f>
        <v>0.24138758979830308</v>
      </c>
    </row>
    <row r="3809" spans="1:21" x14ac:dyDescent="0.3">
      <c r="A3809" s="13" t="s">
        <v>4589</v>
      </c>
      <c r="B3809" s="12">
        <v>45763</v>
      </c>
      <c r="C3809" s="13" t="s">
        <v>47</v>
      </c>
      <c r="D3809" s="13" t="s">
        <v>1067</v>
      </c>
      <c r="E3809" s="13" t="s">
        <v>5787</v>
      </c>
      <c r="F3809" s="13" t="s">
        <v>27</v>
      </c>
      <c r="G3809" s="13">
        <v>55808</v>
      </c>
      <c r="H3809" s="13">
        <v>9</v>
      </c>
      <c r="I3809" s="14">
        <v>7.0000000000000007E-2</v>
      </c>
      <c r="J3809" s="15">
        <v>502271.99</v>
      </c>
      <c r="K3809" s="13">
        <v>44763.360000000001</v>
      </c>
      <c r="L3809" s="15">
        <v>99401.79</v>
      </c>
      <c r="M3809" s="13" t="s">
        <v>21</v>
      </c>
      <c r="N3809" s="13" t="s">
        <v>28</v>
      </c>
      <c r="O3809" s="13" t="s">
        <v>23</v>
      </c>
      <c r="P3809" s="13">
        <v>4</v>
      </c>
      <c r="Q3809" s="13">
        <v>2025</v>
      </c>
      <c r="R3809" s="15">
        <f>Raw_Data!$G3809*Raw_Data!$H3809</f>
        <v>502272</v>
      </c>
      <c r="S3809" s="15">
        <f>Raw_Data!$R3809*Raw_Data!$I3809/100</f>
        <v>351.59039999999999</v>
      </c>
      <c r="T3809" s="15">
        <f>Raw_Data!$R3809-Raw_Data!$S3809</f>
        <v>501920.40960000001</v>
      </c>
      <c r="U3809" s="17">
        <f>Raw_Data!$L3809/Raw_Data!$J3809</f>
        <v>0.19790430678804127</v>
      </c>
    </row>
    <row r="3810" spans="1:21" x14ac:dyDescent="0.3">
      <c r="A3810" s="9" t="s">
        <v>4590</v>
      </c>
      <c r="B3810" s="8">
        <v>45763</v>
      </c>
      <c r="C3810" s="9" t="s">
        <v>25</v>
      </c>
      <c r="D3810" s="9" t="s">
        <v>402</v>
      </c>
      <c r="E3810" s="9" t="s">
        <v>5785</v>
      </c>
      <c r="F3810" s="9" t="s">
        <v>55</v>
      </c>
      <c r="G3810" s="9">
        <v>110162.74</v>
      </c>
      <c r="H3810" s="9">
        <v>96</v>
      </c>
      <c r="I3810" s="10">
        <v>2.2999999999999998</v>
      </c>
      <c r="J3810" s="11">
        <v>10575623.48</v>
      </c>
      <c r="K3810" s="9">
        <v>80350.84</v>
      </c>
      <c r="L3810" s="11">
        <v>2861942.68</v>
      </c>
      <c r="M3810" s="9" t="s">
        <v>36</v>
      </c>
      <c r="N3810" s="9" t="s">
        <v>28</v>
      </c>
      <c r="O3810" s="9" t="s">
        <v>23</v>
      </c>
      <c r="P3810" s="9">
        <v>4</v>
      </c>
      <c r="Q3810" s="9">
        <v>2025</v>
      </c>
      <c r="R3810" s="11">
        <f>Raw_Data!$G3810*Raw_Data!$H3810</f>
        <v>10575623.040000001</v>
      </c>
      <c r="S3810" s="11">
        <f>Raw_Data!$R3810*Raw_Data!$I3810/100</f>
        <v>243239.32991999999</v>
      </c>
      <c r="T3810" s="11">
        <f>Raw_Data!$R3810-Raw_Data!$S3810</f>
        <v>10332383.710080002</v>
      </c>
      <c r="U3810" s="16">
        <f>Raw_Data!$L3810/Raw_Data!$J3810</f>
        <v>0.27061692253060432</v>
      </c>
    </row>
    <row r="3811" spans="1:21" x14ac:dyDescent="0.3">
      <c r="A3811" s="13" t="s">
        <v>4591</v>
      </c>
      <c r="B3811" s="12">
        <v>45763</v>
      </c>
      <c r="C3811" s="13" t="s">
        <v>18</v>
      </c>
      <c r="D3811" s="13" t="s">
        <v>31</v>
      </c>
      <c r="E3811" s="13" t="s">
        <v>5786</v>
      </c>
      <c r="F3811" s="13" t="s">
        <v>55</v>
      </c>
      <c r="G3811" s="13">
        <v>55776.7</v>
      </c>
      <c r="H3811" s="13">
        <v>5</v>
      </c>
      <c r="I3811" s="14">
        <v>2.0499999999999998</v>
      </c>
      <c r="J3811" s="15">
        <v>278883.52</v>
      </c>
      <c r="K3811" s="13">
        <v>41200.120000000003</v>
      </c>
      <c r="L3811" s="15">
        <v>72882.929999999993</v>
      </c>
      <c r="M3811" s="13" t="s">
        <v>21</v>
      </c>
      <c r="N3811" s="13" t="s">
        <v>58</v>
      </c>
      <c r="O3811" s="13" t="s">
        <v>23</v>
      </c>
      <c r="P3811" s="13">
        <v>4</v>
      </c>
      <c r="Q3811" s="13">
        <v>2025</v>
      </c>
      <c r="R3811" s="15">
        <f>Raw_Data!$G3811*Raw_Data!$H3811</f>
        <v>278883.5</v>
      </c>
      <c r="S3811" s="15">
        <f>Raw_Data!$R3811*Raw_Data!$I3811/100</f>
        <v>5717.1117499999991</v>
      </c>
      <c r="T3811" s="15">
        <f>Raw_Data!$R3811-Raw_Data!$S3811</f>
        <v>273166.38825000002</v>
      </c>
      <c r="U3811" s="17">
        <f>Raw_Data!$L3811/Raw_Data!$J3811</f>
        <v>0.26133824616097784</v>
      </c>
    </row>
    <row r="3812" spans="1:21" x14ac:dyDescent="0.3">
      <c r="A3812" s="9" t="s">
        <v>4592</v>
      </c>
      <c r="B3812" s="8">
        <v>45763</v>
      </c>
      <c r="C3812" s="9" t="s">
        <v>40</v>
      </c>
      <c r="D3812" s="9" t="s">
        <v>1195</v>
      </c>
      <c r="E3812" s="9" t="s">
        <v>5790</v>
      </c>
      <c r="F3812" s="9" t="s">
        <v>55</v>
      </c>
      <c r="G3812" s="9">
        <v>99433.18</v>
      </c>
      <c r="H3812" s="9">
        <v>11</v>
      </c>
      <c r="I3812" s="10">
        <v>12.5</v>
      </c>
      <c r="J3812" s="11">
        <v>1093764.94</v>
      </c>
      <c r="K3812" s="9">
        <v>64667.71</v>
      </c>
      <c r="L3812" s="11">
        <v>382420.18</v>
      </c>
      <c r="M3812" s="9" t="s">
        <v>21</v>
      </c>
      <c r="N3812" s="9" t="s">
        <v>58</v>
      </c>
      <c r="O3812" s="9" t="s">
        <v>29</v>
      </c>
      <c r="P3812" s="9">
        <v>4</v>
      </c>
      <c r="Q3812" s="9">
        <v>2025</v>
      </c>
      <c r="R3812" s="11">
        <f>Raw_Data!$G3812*Raw_Data!$H3812</f>
        <v>1093764.98</v>
      </c>
      <c r="S3812" s="11">
        <f>Raw_Data!$R3812*Raw_Data!$I3812/100</f>
        <v>136720.6225</v>
      </c>
      <c r="T3812" s="11">
        <f>Raw_Data!$R3812-Raw_Data!$S3812</f>
        <v>957044.35749999993</v>
      </c>
      <c r="U3812" s="16">
        <f>Raw_Data!$L3812/Raw_Data!$J3812</f>
        <v>0.34963653159334218</v>
      </c>
    </row>
    <row r="3813" spans="1:21" x14ac:dyDescent="0.3">
      <c r="A3813" s="13" t="s">
        <v>4593</v>
      </c>
      <c r="B3813" s="12">
        <v>45763</v>
      </c>
      <c r="C3813" s="13" t="s">
        <v>18</v>
      </c>
      <c r="D3813" s="13" t="s">
        <v>273</v>
      </c>
      <c r="E3813" s="13" t="s">
        <v>5788</v>
      </c>
      <c r="F3813" s="13" t="s">
        <v>32</v>
      </c>
      <c r="G3813" s="13">
        <v>79220.61</v>
      </c>
      <c r="H3813" s="13">
        <v>104</v>
      </c>
      <c r="I3813" s="14">
        <v>1.47</v>
      </c>
      <c r="J3813" s="15">
        <v>8238943.3200000003</v>
      </c>
      <c r="K3813" s="13">
        <v>67105.73</v>
      </c>
      <c r="L3813" s="15">
        <v>1259947.8600000001</v>
      </c>
      <c r="M3813" s="13" t="s">
        <v>36</v>
      </c>
      <c r="N3813" s="13" t="s">
        <v>22</v>
      </c>
      <c r="O3813" s="13" t="s">
        <v>23</v>
      </c>
      <c r="P3813" s="13">
        <v>4</v>
      </c>
      <c r="Q3813" s="13">
        <v>2025</v>
      </c>
      <c r="R3813" s="15">
        <f>Raw_Data!$G3813*Raw_Data!$H3813</f>
        <v>8238943.4400000004</v>
      </c>
      <c r="S3813" s="15">
        <f>Raw_Data!$R3813*Raw_Data!$I3813/100</f>
        <v>121112.46856800001</v>
      </c>
      <c r="T3813" s="15">
        <f>Raw_Data!$R3813-Raw_Data!$S3813</f>
        <v>8117830.9714320004</v>
      </c>
      <c r="U3813" s="17">
        <f>Raw_Data!$L3813/Raw_Data!$J3813</f>
        <v>0.15292590458068597</v>
      </c>
    </row>
    <row r="3814" spans="1:21" x14ac:dyDescent="0.3">
      <c r="A3814" s="9" t="s">
        <v>4594</v>
      </c>
      <c r="B3814" s="8">
        <v>45763</v>
      </c>
      <c r="C3814" s="9" t="s">
        <v>40</v>
      </c>
      <c r="D3814" s="9" t="s">
        <v>538</v>
      </c>
      <c r="E3814" s="9" t="s">
        <v>5787</v>
      </c>
      <c r="F3814" s="9" t="s">
        <v>32</v>
      </c>
      <c r="G3814" s="9">
        <v>108575.95</v>
      </c>
      <c r="H3814" s="9">
        <v>11</v>
      </c>
      <c r="I3814" s="10">
        <v>3.91</v>
      </c>
      <c r="J3814" s="11">
        <v>1194335.43</v>
      </c>
      <c r="K3814" s="9">
        <v>87407.53</v>
      </c>
      <c r="L3814" s="11">
        <v>232852.59</v>
      </c>
      <c r="M3814" s="9" t="s">
        <v>21</v>
      </c>
      <c r="N3814" s="9" t="s">
        <v>28</v>
      </c>
      <c r="O3814" s="9" t="s">
        <v>23</v>
      </c>
      <c r="P3814" s="9">
        <v>4</v>
      </c>
      <c r="Q3814" s="9">
        <v>2025</v>
      </c>
      <c r="R3814" s="11">
        <f>Raw_Data!$G3814*Raw_Data!$H3814</f>
        <v>1194335.45</v>
      </c>
      <c r="S3814" s="11">
        <f>Raw_Data!$R3814*Raw_Data!$I3814/100</f>
        <v>46698.516094999999</v>
      </c>
      <c r="T3814" s="11">
        <f>Raw_Data!$R3814-Raw_Data!$S3814</f>
        <v>1147636.9339049999</v>
      </c>
      <c r="U3814" s="16">
        <f>Raw_Data!$L3814/Raw_Data!$J3814</f>
        <v>0.19496414838836357</v>
      </c>
    </row>
    <row r="3815" spans="1:21" x14ac:dyDescent="0.3">
      <c r="A3815" s="13" t="s">
        <v>4595</v>
      </c>
      <c r="B3815" s="12">
        <v>45763</v>
      </c>
      <c r="C3815" s="13" t="s">
        <v>40</v>
      </c>
      <c r="D3815" s="13" t="s">
        <v>240</v>
      </c>
      <c r="E3815" s="13" t="s">
        <v>5789</v>
      </c>
      <c r="F3815" s="13" t="s">
        <v>32</v>
      </c>
      <c r="G3815" s="13">
        <v>106640.29</v>
      </c>
      <c r="H3815" s="13">
        <v>41</v>
      </c>
      <c r="I3815" s="14">
        <v>0.74</v>
      </c>
      <c r="J3815" s="15">
        <v>4372251.93</v>
      </c>
      <c r="K3815" s="13">
        <v>91173.47</v>
      </c>
      <c r="L3815" s="15">
        <v>634139.84</v>
      </c>
      <c r="M3815" s="13" t="s">
        <v>36</v>
      </c>
      <c r="N3815" s="13" t="s">
        <v>28</v>
      </c>
      <c r="O3815" s="13" t="s">
        <v>23</v>
      </c>
      <c r="P3815" s="13">
        <v>4</v>
      </c>
      <c r="Q3815" s="13">
        <v>2025</v>
      </c>
      <c r="R3815" s="15">
        <f>Raw_Data!$G3815*Raw_Data!$H3815</f>
        <v>4372251.8899999997</v>
      </c>
      <c r="S3815" s="15">
        <f>Raw_Data!$R3815*Raw_Data!$I3815/100</f>
        <v>32354.663985999996</v>
      </c>
      <c r="T3815" s="15">
        <f>Raw_Data!$R3815-Raw_Data!$S3815</f>
        <v>4339897.2260139994</v>
      </c>
      <c r="U3815" s="17">
        <f>Raw_Data!$L3815/Raw_Data!$J3815</f>
        <v>0.1450373514958915</v>
      </c>
    </row>
    <row r="3816" spans="1:21" x14ac:dyDescent="0.3">
      <c r="A3816" s="9" t="s">
        <v>4596</v>
      </c>
      <c r="B3816" s="8">
        <v>45764</v>
      </c>
      <c r="C3816" s="9" t="s">
        <v>47</v>
      </c>
      <c r="D3816" s="9" t="s">
        <v>838</v>
      </c>
      <c r="E3816" s="9" t="s">
        <v>5788</v>
      </c>
      <c r="F3816" s="9" t="s">
        <v>20</v>
      </c>
      <c r="G3816" s="9">
        <v>55373.06</v>
      </c>
      <c r="H3816" s="9">
        <v>7</v>
      </c>
      <c r="I3816" s="10">
        <v>0.3</v>
      </c>
      <c r="J3816" s="11">
        <v>387611.43</v>
      </c>
      <c r="K3816" s="9">
        <v>42141.49</v>
      </c>
      <c r="L3816" s="11">
        <v>92620.97</v>
      </c>
      <c r="M3816" s="9" t="s">
        <v>21</v>
      </c>
      <c r="N3816" s="9" t="s">
        <v>28</v>
      </c>
      <c r="O3816" s="9" t="s">
        <v>23</v>
      </c>
      <c r="P3816" s="9">
        <v>4</v>
      </c>
      <c r="Q3816" s="9">
        <v>2025</v>
      </c>
      <c r="R3816" s="11">
        <f>Raw_Data!$G3816*Raw_Data!$H3816</f>
        <v>387611.42</v>
      </c>
      <c r="S3816" s="11">
        <f>Raw_Data!$R3816*Raw_Data!$I3816/100</f>
        <v>1162.8342599999999</v>
      </c>
      <c r="T3816" s="11">
        <f>Raw_Data!$R3816-Raw_Data!$S3816</f>
        <v>386448.58574000001</v>
      </c>
      <c r="U3816" s="16">
        <f>Raw_Data!$L3816/Raw_Data!$J3816</f>
        <v>0.23895314438998871</v>
      </c>
    </row>
    <row r="3817" spans="1:21" x14ac:dyDescent="0.3">
      <c r="A3817" s="13" t="s">
        <v>4597</v>
      </c>
      <c r="B3817" s="12">
        <v>45764</v>
      </c>
      <c r="C3817" s="13" t="s">
        <v>34</v>
      </c>
      <c r="D3817" s="13" t="s">
        <v>2349</v>
      </c>
      <c r="E3817" s="13" t="s">
        <v>5790</v>
      </c>
      <c r="F3817" s="13" t="s">
        <v>27</v>
      </c>
      <c r="G3817" s="13">
        <v>63455.06</v>
      </c>
      <c r="H3817" s="13">
        <v>5</v>
      </c>
      <c r="I3817" s="14">
        <v>12.74</v>
      </c>
      <c r="J3817" s="15">
        <v>317275.31</v>
      </c>
      <c r="K3817" s="13">
        <v>51383.39</v>
      </c>
      <c r="L3817" s="15">
        <v>60358.36</v>
      </c>
      <c r="M3817" s="13" t="s">
        <v>21</v>
      </c>
      <c r="N3817" s="13" t="s">
        <v>58</v>
      </c>
      <c r="O3817" s="13" t="s">
        <v>29</v>
      </c>
      <c r="P3817" s="13">
        <v>4</v>
      </c>
      <c r="Q3817" s="13">
        <v>2025</v>
      </c>
      <c r="R3817" s="15">
        <f>Raw_Data!$G3817*Raw_Data!$H3817</f>
        <v>317275.3</v>
      </c>
      <c r="S3817" s="15">
        <f>Raw_Data!$R3817*Raw_Data!$I3817/100</f>
        <v>40420.873219999994</v>
      </c>
      <c r="T3817" s="15">
        <f>Raw_Data!$R3817-Raw_Data!$S3817</f>
        <v>276854.42677999998</v>
      </c>
      <c r="U3817" s="17">
        <f>Raw_Data!$L3817/Raw_Data!$J3817</f>
        <v>0.19023970065619036</v>
      </c>
    </row>
    <row r="3818" spans="1:21" x14ac:dyDescent="0.3">
      <c r="A3818" s="9" t="s">
        <v>4598</v>
      </c>
      <c r="B3818" s="8">
        <v>45764</v>
      </c>
      <c r="C3818" s="9" t="s">
        <v>40</v>
      </c>
      <c r="D3818" s="9" t="s">
        <v>1000</v>
      </c>
      <c r="E3818" s="9" t="s">
        <v>5788</v>
      </c>
      <c r="F3818" s="9" t="s">
        <v>27</v>
      </c>
      <c r="G3818" s="9">
        <v>125413.52</v>
      </c>
      <c r="H3818" s="9">
        <v>1</v>
      </c>
      <c r="I3818" s="10">
        <v>2.34</v>
      </c>
      <c r="J3818" s="11">
        <v>125413.52</v>
      </c>
      <c r="K3818" s="9">
        <v>100353.08</v>
      </c>
      <c r="L3818" s="11">
        <v>25060.45</v>
      </c>
      <c r="M3818" s="9" t="s">
        <v>21</v>
      </c>
      <c r="N3818" s="9" t="s">
        <v>22</v>
      </c>
      <c r="O3818" s="9" t="s">
        <v>23</v>
      </c>
      <c r="P3818" s="9">
        <v>4</v>
      </c>
      <c r="Q3818" s="9">
        <v>2025</v>
      </c>
      <c r="R3818" s="11">
        <f>Raw_Data!$G3818*Raw_Data!$H3818</f>
        <v>125413.52</v>
      </c>
      <c r="S3818" s="11">
        <f>Raw_Data!$R3818*Raw_Data!$I3818/100</f>
        <v>2934.6763679999999</v>
      </c>
      <c r="T3818" s="11">
        <f>Raw_Data!$R3818-Raw_Data!$S3818</f>
        <v>122478.843632</v>
      </c>
      <c r="U3818" s="16">
        <f>Raw_Data!$L3818/Raw_Data!$J3818</f>
        <v>0.19982255501639695</v>
      </c>
    </row>
    <row r="3819" spans="1:21" x14ac:dyDescent="0.3">
      <c r="A3819" s="13" t="s">
        <v>4599</v>
      </c>
      <c r="B3819" s="12">
        <v>45764</v>
      </c>
      <c r="C3819" s="13" t="s">
        <v>40</v>
      </c>
      <c r="D3819" s="13" t="s">
        <v>1195</v>
      </c>
      <c r="E3819" s="13" t="s">
        <v>5786</v>
      </c>
      <c r="F3819" s="13" t="s">
        <v>32</v>
      </c>
      <c r="G3819" s="13">
        <v>107620.22</v>
      </c>
      <c r="H3819" s="13">
        <v>14</v>
      </c>
      <c r="I3819" s="14">
        <v>3.45</v>
      </c>
      <c r="J3819" s="15">
        <v>1506683.15</v>
      </c>
      <c r="K3819" s="13">
        <v>85756.59</v>
      </c>
      <c r="L3819" s="15">
        <v>306090.93</v>
      </c>
      <c r="M3819" s="13" t="s">
        <v>21</v>
      </c>
      <c r="N3819" s="13" t="s">
        <v>22</v>
      </c>
      <c r="O3819" s="13" t="s">
        <v>23</v>
      </c>
      <c r="P3819" s="13">
        <v>4</v>
      </c>
      <c r="Q3819" s="13">
        <v>2025</v>
      </c>
      <c r="R3819" s="15">
        <f>Raw_Data!$G3819*Raw_Data!$H3819</f>
        <v>1506683.08</v>
      </c>
      <c r="S3819" s="15">
        <f>Raw_Data!$R3819*Raw_Data!$I3819/100</f>
        <v>51980.56626</v>
      </c>
      <c r="T3819" s="15">
        <f>Raw_Data!$R3819-Raw_Data!$S3819</f>
        <v>1454702.5137400001</v>
      </c>
      <c r="U3819" s="17">
        <f>Raw_Data!$L3819/Raw_Data!$J3819</f>
        <v>0.20315547432783065</v>
      </c>
    </row>
    <row r="3820" spans="1:21" x14ac:dyDescent="0.3">
      <c r="A3820" s="9" t="s">
        <v>4600</v>
      </c>
      <c r="B3820" s="8">
        <v>45764</v>
      </c>
      <c r="C3820" s="9" t="s">
        <v>40</v>
      </c>
      <c r="D3820" s="9" t="s">
        <v>1443</v>
      </c>
      <c r="E3820" s="9" t="s">
        <v>5787</v>
      </c>
      <c r="F3820" s="9" t="s">
        <v>20</v>
      </c>
      <c r="G3820" s="9">
        <v>97024.51</v>
      </c>
      <c r="H3820" s="9">
        <v>5</v>
      </c>
      <c r="I3820" s="10">
        <v>4</v>
      </c>
      <c r="J3820" s="11">
        <v>485122.57</v>
      </c>
      <c r="K3820" s="9">
        <v>79052.929999999993</v>
      </c>
      <c r="L3820" s="11">
        <v>89857.919999999998</v>
      </c>
      <c r="M3820" s="9" t="s">
        <v>21</v>
      </c>
      <c r="N3820" s="9" t="s">
        <v>22</v>
      </c>
      <c r="O3820" s="9" t="s">
        <v>23</v>
      </c>
      <c r="P3820" s="9">
        <v>4</v>
      </c>
      <c r="Q3820" s="9">
        <v>2025</v>
      </c>
      <c r="R3820" s="11">
        <f>Raw_Data!$G3820*Raw_Data!$H3820</f>
        <v>485122.55</v>
      </c>
      <c r="S3820" s="11">
        <f>Raw_Data!$R3820*Raw_Data!$I3820/100</f>
        <v>19404.901999999998</v>
      </c>
      <c r="T3820" s="11">
        <f>Raw_Data!$R3820-Raw_Data!$S3820</f>
        <v>465717.64799999999</v>
      </c>
      <c r="U3820" s="16">
        <f>Raw_Data!$L3820/Raw_Data!$J3820</f>
        <v>0.18522725091928829</v>
      </c>
    </row>
    <row r="3821" spans="1:21" x14ac:dyDescent="0.3">
      <c r="A3821" s="13" t="s">
        <v>4601</v>
      </c>
      <c r="B3821" s="12">
        <v>45764</v>
      </c>
      <c r="C3821" s="13" t="s">
        <v>18</v>
      </c>
      <c r="D3821" s="13" t="s">
        <v>1832</v>
      </c>
      <c r="E3821" s="13" t="s">
        <v>5786</v>
      </c>
      <c r="F3821" s="13" t="s">
        <v>27</v>
      </c>
      <c r="G3821" s="13">
        <v>56235.4</v>
      </c>
      <c r="H3821" s="13">
        <v>57</v>
      </c>
      <c r="I3821" s="14">
        <v>13.47</v>
      </c>
      <c r="J3821" s="15">
        <v>3205418.03</v>
      </c>
      <c r="K3821" s="13">
        <v>43697.81</v>
      </c>
      <c r="L3821" s="15">
        <v>714643.03</v>
      </c>
      <c r="M3821" s="13" t="s">
        <v>36</v>
      </c>
      <c r="N3821" s="13" t="s">
        <v>58</v>
      </c>
      <c r="O3821" s="13" t="s">
        <v>29</v>
      </c>
      <c r="P3821" s="13">
        <v>4</v>
      </c>
      <c r="Q3821" s="13">
        <v>2025</v>
      </c>
      <c r="R3821" s="15">
        <f>Raw_Data!$G3821*Raw_Data!$H3821</f>
        <v>3205417.8000000003</v>
      </c>
      <c r="S3821" s="15">
        <f>Raw_Data!$R3821*Raw_Data!$I3821/100</f>
        <v>431769.77766000002</v>
      </c>
      <c r="T3821" s="15">
        <f>Raw_Data!$R3821-Raw_Data!$S3821</f>
        <v>2773648.0223400001</v>
      </c>
      <c r="U3821" s="17">
        <f>Raw_Data!$L3821/Raw_Data!$J3821</f>
        <v>0.22294846516477604</v>
      </c>
    </row>
    <row r="3822" spans="1:21" x14ac:dyDescent="0.3">
      <c r="A3822" s="9" t="s">
        <v>4602</v>
      </c>
      <c r="B3822" s="8">
        <v>45764</v>
      </c>
      <c r="C3822" s="9" t="s">
        <v>34</v>
      </c>
      <c r="D3822" s="9" t="s">
        <v>1670</v>
      </c>
      <c r="E3822" s="9" t="s">
        <v>5786</v>
      </c>
      <c r="F3822" s="9" t="s">
        <v>20</v>
      </c>
      <c r="G3822" s="9">
        <v>64493.26</v>
      </c>
      <c r="H3822" s="9">
        <v>79</v>
      </c>
      <c r="I3822" s="10">
        <v>4</v>
      </c>
      <c r="J3822" s="11">
        <v>5094967.45</v>
      </c>
      <c r="K3822" s="9">
        <v>53234.879999999997</v>
      </c>
      <c r="L3822" s="11">
        <v>889412.19</v>
      </c>
      <c r="M3822" s="9" t="s">
        <v>36</v>
      </c>
      <c r="N3822" s="9" t="s">
        <v>28</v>
      </c>
      <c r="O3822" s="9" t="s">
        <v>23</v>
      </c>
      <c r="P3822" s="9">
        <v>4</v>
      </c>
      <c r="Q3822" s="9">
        <v>2025</v>
      </c>
      <c r="R3822" s="11">
        <f>Raw_Data!$G3822*Raw_Data!$H3822</f>
        <v>5094967.54</v>
      </c>
      <c r="S3822" s="11">
        <f>Raw_Data!$R3822*Raw_Data!$I3822/100</f>
        <v>203798.7016</v>
      </c>
      <c r="T3822" s="11">
        <f>Raw_Data!$R3822-Raw_Data!$S3822</f>
        <v>4891168.8383999998</v>
      </c>
      <c r="U3822" s="16">
        <f>Raw_Data!$L3822/Raw_Data!$J3822</f>
        <v>0.17456680513238607</v>
      </c>
    </row>
    <row r="3823" spans="1:21" x14ac:dyDescent="0.3">
      <c r="A3823" s="13" t="s">
        <v>4603</v>
      </c>
      <c r="B3823" s="12">
        <v>45764</v>
      </c>
      <c r="C3823" s="13" t="s">
        <v>18</v>
      </c>
      <c r="D3823" s="13" t="s">
        <v>966</v>
      </c>
      <c r="E3823" s="13" t="s">
        <v>5789</v>
      </c>
      <c r="F3823" s="13" t="s">
        <v>27</v>
      </c>
      <c r="G3823" s="13">
        <v>55145.29</v>
      </c>
      <c r="H3823" s="13">
        <v>48</v>
      </c>
      <c r="I3823" s="14">
        <v>3.07</v>
      </c>
      <c r="J3823" s="15">
        <v>2646973.85</v>
      </c>
      <c r="K3823" s="13">
        <v>43692.6</v>
      </c>
      <c r="L3823" s="15">
        <v>549729.02</v>
      </c>
      <c r="M3823" s="13" t="s">
        <v>36</v>
      </c>
      <c r="N3823" s="13" t="s">
        <v>28</v>
      </c>
      <c r="O3823" s="13" t="s">
        <v>23</v>
      </c>
      <c r="P3823" s="13">
        <v>4</v>
      </c>
      <c r="Q3823" s="13">
        <v>2025</v>
      </c>
      <c r="R3823" s="15">
        <f>Raw_Data!$G3823*Raw_Data!$H3823</f>
        <v>2646973.92</v>
      </c>
      <c r="S3823" s="15">
        <f>Raw_Data!$R3823*Raw_Data!$I3823/100</f>
        <v>81262.099344000002</v>
      </c>
      <c r="T3823" s="15">
        <f>Raw_Data!$R3823-Raw_Data!$S3823</f>
        <v>2565711.8206559997</v>
      </c>
      <c r="U3823" s="17">
        <f>Raw_Data!$L3823/Raw_Data!$J3823</f>
        <v>0.20768207438090105</v>
      </c>
    </row>
    <row r="3824" spans="1:21" x14ac:dyDescent="0.3">
      <c r="A3824" s="9" t="s">
        <v>4604</v>
      </c>
      <c r="B3824" s="8">
        <v>45765</v>
      </c>
      <c r="C3824" s="9" t="s">
        <v>18</v>
      </c>
      <c r="D3824" s="9" t="s">
        <v>667</v>
      </c>
      <c r="E3824" s="9" t="s">
        <v>5789</v>
      </c>
      <c r="F3824" s="9" t="s">
        <v>55</v>
      </c>
      <c r="G3824" s="9">
        <v>76595.149999999994</v>
      </c>
      <c r="H3824" s="9">
        <v>2</v>
      </c>
      <c r="I3824" s="10">
        <v>3.58</v>
      </c>
      <c r="J3824" s="11">
        <v>153190.29</v>
      </c>
      <c r="K3824" s="9">
        <v>50198.1</v>
      </c>
      <c r="L3824" s="11">
        <v>52794.09</v>
      </c>
      <c r="M3824" s="9" t="s">
        <v>21</v>
      </c>
      <c r="N3824" s="9" t="s">
        <v>28</v>
      </c>
      <c r="O3824" s="9" t="s">
        <v>23</v>
      </c>
      <c r="P3824" s="9">
        <v>4</v>
      </c>
      <c r="Q3824" s="9">
        <v>2025</v>
      </c>
      <c r="R3824" s="11">
        <f>Raw_Data!$G3824*Raw_Data!$H3824</f>
        <v>153190.29999999999</v>
      </c>
      <c r="S3824" s="11">
        <f>Raw_Data!$R3824*Raw_Data!$I3824/100</f>
        <v>5484.2127399999999</v>
      </c>
      <c r="T3824" s="11">
        <f>Raw_Data!$R3824-Raw_Data!$S3824</f>
        <v>147706.08726</v>
      </c>
      <c r="U3824" s="16">
        <f>Raw_Data!$L3824/Raw_Data!$J3824</f>
        <v>0.34463078567185945</v>
      </c>
    </row>
    <row r="3825" spans="1:21" x14ac:dyDescent="0.3">
      <c r="A3825" s="13" t="s">
        <v>4605</v>
      </c>
      <c r="B3825" s="12">
        <v>45765</v>
      </c>
      <c r="C3825" s="13" t="s">
        <v>34</v>
      </c>
      <c r="D3825" s="13" t="s">
        <v>584</v>
      </c>
      <c r="E3825" s="13" t="s">
        <v>5787</v>
      </c>
      <c r="F3825" s="13" t="s">
        <v>32</v>
      </c>
      <c r="G3825" s="13">
        <v>51344.05</v>
      </c>
      <c r="H3825" s="13">
        <v>2</v>
      </c>
      <c r="I3825" s="14">
        <v>12.44</v>
      </c>
      <c r="J3825" s="15">
        <v>102688.1</v>
      </c>
      <c r="K3825" s="13">
        <v>43813.72</v>
      </c>
      <c r="L3825" s="15">
        <v>15060.65</v>
      </c>
      <c r="M3825" s="13" t="s">
        <v>21</v>
      </c>
      <c r="N3825" s="13" t="s">
        <v>22</v>
      </c>
      <c r="O3825" s="13" t="s">
        <v>29</v>
      </c>
      <c r="P3825" s="13">
        <v>4</v>
      </c>
      <c r="Q3825" s="13">
        <v>2025</v>
      </c>
      <c r="R3825" s="15">
        <f>Raw_Data!$G3825*Raw_Data!$H3825</f>
        <v>102688.1</v>
      </c>
      <c r="S3825" s="15">
        <f>Raw_Data!$R3825*Raw_Data!$I3825/100</f>
        <v>12774.39964</v>
      </c>
      <c r="T3825" s="15">
        <f>Raw_Data!$R3825-Raw_Data!$S3825</f>
        <v>89913.700360000003</v>
      </c>
      <c r="U3825" s="17">
        <f>Raw_Data!$L3825/Raw_Data!$J3825</f>
        <v>0.14666402436114798</v>
      </c>
    </row>
    <row r="3826" spans="1:21" x14ac:dyDescent="0.3">
      <c r="A3826" s="9" t="s">
        <v>4606</v>
      </c>
      <c r="B3826" s="8">
        <v>45765</v>
      </c>
      <c r="C3826" s="9" t="s">
        <v>34</v>
      </c>
      <c r="D3826" s="9" t="s">
        <v>1005</v>
      </c>
      <c r="E3826" s="9" t="s">
        <v>5789</v>
      </c>
      <c r="F3826" s="9" t="s">
        <v>27</v>
      </c>
      <c r="G3826" s="9">
        <v>64724.36</v>
      </c>
      <c r="H3826" s="9">
        <v>4</v>
      </c>
      <c r="I3826" s="10">
        <v>10.99</v>
      </c>
      <c r="J3826" s="11">
        <v>258897.44</v>
      </c>
      <c r="K3826" s="9">
        <v>50452.62</v>
      </c>
      <c r="L3826" s="11">
        <v>57086.97</v>
      </c>
      <c r="M3826" s="9" t="s">
        <v>21</v>
      </c>
      <c r="N3826" s="9" t="s">
        <v>28</v>
      </c>
      <c r="O3826" s="9" t="s">
        <v>29</v>
      </c>
      <c r="P3826" s="9">
        <v>4</v>
      </c>
      <c r="Q3826" s="9">
        <v>2025</v>
      </c>
      <c r="R3826" s="11">
        <f>Raw_Data!$G3826*Raw_Data!$H3826</f>
        <v>258897.44</v>
      </c>
      <c r="S3826" s="11">
        <f>Raw_Data!$R3826*Raw_Data!$I3826/100</f>
        <v>28452.828656000002</v>
      </c>
      <c r="T3826" s="11">
        <f>Raw_Data!$R3826-Raw_Data!$S3826</f>
        <v>230444.611344</v>
      </c>
      <c r="U3826" s="16">
        <f>Raw_Data!$L3826/Raw_Data!$J3826</f>
        <v>0.22050032630681865</v>
      </c>
    </row>
    <row r="3827" spans="1:21" x14ac:dyDescent="0.3">
      <c r="A3827" s="13" t="s">
        <v>4607</v>
      </c>
      <c r="B3827" s="12">
        <v>45765</v>
      </c>
      <c r="C3827" s="13" t="s">
        <v>25</v>
      </c>
      <c r="D3827" s="13" t="s">
        <v>1740</v>
      </c>
      <c r="E3827" s="13" t="s">
        <v>5790</v>
      </c>
      <c r="F3827" s="13" t="s">
        <v>32</v>
      </c>
      <c r="G3827" s="13">
        <v>98777.94</v>
      </c>
      <c r="H3827" s="13">
        <v>41</v>
      </c>
      <c r="I3827" s="14">
        <v>1.27</v>
      </c>
      <c r="J3827" s="15">
        <v>4049895.47</v>
      </c>
      <c r="K3827" s="13">
        <v>82769.100000000006</v>
      </c>
      <c r="L3827" s="15">
        <v>656362.21</v>
      </c>
      <c r="M3827" s="13" t="s">
        <v>36</v>
      </c>
      <c r="N3827" s="13" t="s">
        <v>28</v>
      </c>
      <c r="O3827" s="13" t="s">
        <v>23</v>
      </c>
      <c r="P3827" s="13">
        <v>4</v>
      </c>
      <c r="Q3827" s="13">
        <v>2025</v>
      </c>
      <c r="R3827" s="15">
        <f>Raw_Data!$G3827*Raw_Data!$H3827</f>
        <v>4049895.54</v>
      </c>
      <c r="S3827" s="15">
        <f>Raw_Data!$R3827*Raw_Data!$I3827/100</f>
        <v>51433.673358000007</v>
      </c>
      <c r="T3827" s="15">
        <f>Raw_Data!$R3827-Raw_Data!$S3827</f>
        <v>3998461.8666420002</v>
      </c>
      <c r="U3827" s="17">
        <f>Raw_Data!$L3827/Raw_Data!$J3827</f>
        <v>0.16206892618885296</v>
      </c>
    </row>
    <row r="3828" spans="1:21" x14ac:dyDescent="0.3">
      <c r="A3828" s="9" t="s">
        <v>4608</v>
      </c>
      <c r="B3828" s="8">
        <v>45765</v>
      </c>
      <c r="C3828" s="9" t="s">
        <v>40</v>
      </c>
      <c r="D3828" s="9" t="s">
        <v>1907</v>
      </c>
      <c r="E3828" s="9" t="s">
        <v>5788</v>
      </c>
      <c r="F3828" s="9" t="s">
        <v>32</v>
      </c>
      <c r="G3828" s="9">
        <v>96383.73</v>
      </c>
      <c r="H3828" s="9">
        <v>5</v>
      </c>
      <c r="I3828" s="10">
        <v>3.34</v>
      </c>
      <c r="J3828" s="11">
        <v>481918.64</v>
      </c>
      <c r="K3828" s="9">
        <v>78390.009999999995</v>
      </c>
      <c r="L3828" s="11">
        <v>89968.6</v>
      </c>
      <c r="M3828" s="9" t="s">
        <v>21</v>
      </c>
      <c r="N3828" s="9" t="s">
        <v>22</v>
      </c>
      <c r="O3828" s="9" t="s">
        <v>23</v>
      </c>
      <c r="P3828" s="9">
        <v>4</v>
      </c>
      <c r="Q3828" s="9">
        <v>2025</v>
      </c>
      <c r="R3828" s="11">
        <f>Raw_Data!$G3828*Raw_Data!$H3828</f>
        <v>481918.64999999997</v>
      </c>
      <c r="S3828" s="11">
        <f>Raw_Data!$R3828*Raw_Data!$I3828/100</f>
        <v>16096.082909999997</v>
      </c>
      <c r="T3828" s="11">
        <f>Raw_Data!$R3828-Raw_Data!$S3828</f>
        <v>465822.56708999997</v>
      </c>
      <c r="U3828" s="16">
        <f>Raw_Data!$L3828/Raw_Data!$J3828</f>
        <v>0.18668835884829024</v>
      </c>
    </row>
    <row r="3829" spans="1:21" x14ac:dyDescent="0.3">
      <c r="A3829" s="13" t="s">
        <v>4609</v>
      </c>
      <c r="B3829" s="12">
        <v>45765</v>
      </c>
      <c r="C3829" s="13" t="s">
        <v>47</v>
      </c>
      <c r="D3829" s="13" t="s">
        <v>796</v>
      </c>
      <c r="E3829" s="13" t="s">
        <v>5790</v>
      </c>
      <c r="F3829" s="13" t="s">
        <v>42</v>
      </c>
      <c r="G3829" s="13">
        <v>44444.77</v>
      </c>
      <c r="H3829" s="13">
        <v>1</v>
      </c>
      <c r="I3829" s="14">
        <v>4.04</v>
      </c>
      <c r="J3829" s="15">
        <v>44444.77</v>
      </c>
      <c r="K3829" s="13">
        <v>30737.25</v>
      </c>
      <c r="L3829" s="15">
        <v>13707.52</v>
      </c>
      <c r="M3829" s="13" t="s">
        <v>21</v>
      </c>
      <c r="N3829" s="13" t="s">
        <v>28</v>
      </c>
      <c r="O3829" s="13" t="s">
        <v>23</v>
      </c>
      <c r="P3829" s="13">
        <v>4</v>
      </c>
      <c r="Q3829" s="13">
        <v>2025</v>
      </c>
      <c r="R3829" s="15">
        <f>Raw_Data!$G3829*Raw_Data!$H3829</f>
        <v>44444.77</v>
      </c>
      <c r="S3829" s="15">
        <f>Raw_Data!$R3829*Raw_Data!$I3829/100</f>
        <v>1795.5687079999998</v>
      </c>
      <c r="T3829" s="15">
        <f>Raw_Data!$R3829-Raw_Data!$S3829</f>
        <v>42649.201291999998</v>
      </c>
      <c r="U3829" s="17">
        <f>Raw_Data!$L3829/Raw_Data!$J3829</f>
        <v>0.30841694084590832</v>
      </c>
    </row>
    <row r="3830" spans="1:21" x14ac:dyDescent="0.3">
      <c r="A3830" s="9" t="s">
        <v>4610</v>
      </c>
      <c r="B3830" s="8">
        <v>45765</v>
      </c>
      <c r="C3830" s="9" t="s">
        <v>25</v>
      </c>
      <c r="D3830" s="9" t="s">
        <v>624</v>
      </c>
      <c r="E3830" s="9" t="s">
        <v>5789</v>
      </c>
      <c r="F3830" s="9" t="s">
        <v>32</v>
      </c>
      <c r="G3830" s="9">
        <v>96948.32</v>
      </c>
      <c r="H3830" s="9">
        <v>89</v>
      </c>
      <c r="I3830" s="10">
        <v>14.6</v>
      </c>
      <c r="J3830" s="11">
        <v>8628400.7200000007</v>
      </c>
      <c r="K3830" s="9">
        <v>78850.820000000007</v>
      </c>
      <c r="L3830" s="11">
        <v>1610677.78</v>
      </c>
      <c r="M3830" s="9" t="s">
        <v>36</v>
      </c>
      <c r="N3830" s="9" t="s">
        <v>45</v>
      </c>
      <c r="O3830" s="9" t="s">
        <v>29</v>
      </c>
      <c r="P3830" s="9">
        <v>4</v>
      </c>
      <c r="Q3830" s="9">
        <v>2025</v>
      </c>
      <c r="R3830" s="11">
        <f>Raw_Data!$G3830*Raw_Data!$H3830</f>
        <v>8628400.4800000004</v>
      </c>
      <c r="S3830" s="11">
        <f>Raw_Data!$R3830*Raw_Data!$I3830/100</f>
        <v>1259746.4700800001</v>
      </c>
      <c r="T3830" s="11">
        <f>Raw_Data!$R3830-Raw_Data!$S3830</f>
        <v>7368654.0099200001</v>
      </c>
      <c r="U3830" s="16">
        <f>Raw_Data!$L3830/Raw_Data!$J3830</f>
        <v>0.18667164776742079</v>
      </c>
    </row>
    <row r="3831" spans="1:21" x14ac:dyDescent="0.3">
      <c r="A3831" s="13" t="s">
        <v>4611</v>
      </c>
      <c r="B3831" s="12">
        <v>45765</v>
      </c>
      <c r="C3831" s="13" t="s">
        <v>25</v>
      </c>
      <c r="D3831" s="13" t="s">
        <v>553</v>
      </c>
      <c r="E3831" s="13" t="s">
        <v>5785</v>
      </c>
      <c r="F3831" s="13" t="s">
        <v>20</v>
      </c>
      <c r="G3831" s="13">
        <v>95467.27</v>
      </c>
      <c r="H3831" s="13">
        <v>1</v>
      </c>
      <c r="I3831" s="14">
        <v>1.35</v>
      </c>
      <c r="J3831" s="15">
        <v>95467.27</v>
      </c>
      <c r="K3831" s="13">
        <v>72260.929999999993</v>
      </c>
      <c r="L3831" s="15">
        <v>23206.34</v>
      </c>
      <c r="M3831" s="13" t="s">
        <v>21</v>
      </c>
      <c r="N3831" s="13" t="s">
        <v>22</v>
      </c>
      <c r="O3831" s="13" t="s">
        <v>23</v>
      </c>
      <c r="P3831" s="13">
        <v>4</v>
      </c>
      <c r="Q3831" s="13">
        <v>2025</v>
      </c>
      <c r="R3831" s="15">
        <f>Raw_Data!$G3831*Raw_Data!$H3831</f>
        <v>95467.27</v>
      </c>
      <c r="S3831" s="15">
        <f>Raw_Data!$R3831*Raw_Data!$I3831/100</f>
        <v>1288.808145</v>
      </c>
      <c r="T3831" s="15">
        <f>Raw_Data!$R3831-Raw_Data!$S3831</f>
        <v>94178.461855000001</v>
      </c>
      <c r="U3831" s="17">
        <f>Raw_Data!$L3831/Raw_Data!$J3831</f>
        <v>0.24308163415587353</v>
      </c>
    </row>
    <row r="3832" spans="1:21" x14ac:dyDescent="0.3">
      <c r="A3832" s="9" t="s">
        <v>4612</v>
      </c>
      <c r="B3832" s="8">
        <v>45766</v>
      </c>
      <c r="C3832" s="9" t="s">
        <v>18</v>
      </c>
      <c r="D3832" s="9" t="s">
        <v>943</v>
      </c>
      <c r="E3832" s="9" t="s">
        <v>5788</v>
      </c>
      <c r="F3832" s="9" t="s">
        <v>32</v>
      </c>
      <c r="G3832" s="9">
        <v>49351.87</v>
      </c>
      <c r="H3832" s="9">
        <v>120</v>
      </c>
      <c r="I3832" s="10">
        <v>9.61</v>
      </c>
      <c r="J3832" s="11">
        <v>5922223.96</v>
      </c>
      <c r="K3832" s="9">
        <v>42969.16</v>
      </c>
      <c r="L3832" s="11">
        <v>765924.84</v>
      </c>
      <c r="M3832" s="9" t="s">
        <v>36</v>
      </c>
      <c r="N3832" s="9" t="s">
        <v>45</v>
      </c>
      <c r="O3832" s="9" t="s">
        <v>29</v>
      </c>
      <c r="P3832" s="9">
        <v>4</v>
      </c>
      <c r="Q3832" s="9">
        <v>2025</v>
      </c>
      <c r="R3832" s="11">
        <f>Raw_Data!$G3832*Raw_Data!$H3832</f>
        <v>5922224.4000000004</v>
      </c>
      <c r="S3832" s="11">
        <f>Raw_Data!$R3832*Raw_Data!$I3832/100</f>
        <v>569125.76483999996</v>
      </c>
      <c r="T3832" s="11">
        <f>Raw_Data!$R3832-Raw_Data!$S3832</f>
        <v>5353098.6351600001</v>
      </c>
      <c r="U3832" s="16">
        <f>Raw_Data!$L3832/Raw_Data!$J3832</f>
        <v>0.12933061045533306</v>
      </c>
    </row>
    <row r="3833" spans="1:21" x14ac:dyDescent="0.3">
      <c r="A3833" s="13" t="s">
        <v>4613</v>
      </c>
      <c r="B3833" s="12">
        <v>45766</v>
      </c>
      <c r="C3833" s="13" t="s">
        <v>47</v>
      </c>
      <c r="D3833" s="13" t="s">
        <v>488</v>
      </c>
      <c r="E3833" s="13" t="s">
        <v>5788</v>
      </c>
      <c r="F3833" s="13" t="s">
        <v>27</v>
      </c>
      <c r="G3833" s="13">
        <v>47827.75</v>
      </c>
      <c r="H3833" s="13">
        <v>1</v>
      </c>
      <c r="I3833" s="14">
        <v>3.83</v>
      </c>
      <c r="J3833" s="15">
        <v>47827.75</v>
      </c>
      <c r="K3833" s="13">
        <v>36176.46</v>
      </c>
      <c r="L3833" s="15">
        <v>11651.29</v>
      </c>
      <c r="M3833" s="13" t="s">
        <v>21</v>
      </c>
      <c r="N3833" s="13" t="s">
        <v>28</v>
      </c>
      <c r="O3833" s="13" t="s">
        <v>23</v>
      </c>
      <c r="P3833" s="13">
        <v>4</v>
      </c>
      <c r="Q3833" s="13">
        <v>2025</v>
      </c>
      <c r="R3833" s="15">
        <f>Raw_Data!$G3833*Raw_Data!$H3833</f>
        <v>47827.75</v>
      </c>
      <c r="S3833" s="15">
        <f>Raw_Data!$R3833*Raw_Data!$I3833/100</f>
        <v>1831.802825</v>
      </c>
      <c r="T3833" s="15">
        <f>Raw_Data!$R3833-Raw_Data!$S3833</f>
        <v>45995.947175000001</v>
      </c>
      <c r="U3833" s="17">
        <f>Raw_Data!$L3833/Raw_Data!$J3833</f>
        <v>0.24360941085457713</v>
      </c>
    </row>
    <row r="3834" spans="1:21" x14ac:dyDescent="0.3">
      <c r="A3834" s="9" t="s">
        <v>4614</v>
      </c>
      <c r="B3834" s="8">
        <v>45766</v>
      </c>
      <c r="C3834" s="9" t="s">
        <v>25</v>
      </c>
      <c r="D3834" s="9" t="s">
        <v>2223</v>
      </c>
      <c r="E3834" s="9" t="s">
        <v>5790</v>
      </c>
      <c r="F3834" s="9" t="s">
        <v>27</v>
      </c>
      <c r="G3834" s="9">
        <v>100240.16</v>
      </c>
      <c r="H3834" s="9">
        <v>3</v>
      </c>
      <c r="I3834" s="10">
        <v>12.98</v>
      </c>
      <c r="J3834" s="11">
        <v>300720.46999999997</v>
      </c>
      <c r="K3834" s="9">
        <v>79698.44</v>
      </c>
      <c r="L3834" s="11">
        <v>61625.15</v>
      </c>
      <c r="M3834" s="9" t="s">
        <v>21</v>
      </c>
      <c r="N3834" s="9" t="s">
        <v>45</v>
      </c>
      <c r="O3834" s="9" t="s">
        <v>29</v>
      </c>
      <c r="P3834" s="9">
        <v>4</v>
      </c>
      <c r="Q3834" s="9">
        <v>2025</v>
      </c>
      <c r="R3834" s="11">
        <f>Raw_Data!$G3834*Raw_Data!$H3834</f>
        <v>300720.48</v>
      </c>
      <c r="S3834" s="11">
        <f>Raw_Data!$R3834*Raw_Data!$I3834/100</f>
        <v>39033.518303999997</v>
      </c>
      <c r="T3834" s="11">
        <f>Raw_Data!$R3834-Raw_Data!$S3834</f>
        <v>261686.96169599998</v>
      </c>
      <c r="U3834" s="16">
        <f>Raw_Data!$L3834/Raw_Data!$J3834</f>
        <v>0.2049250255561253</v>
      </c>
    </row>
    <row r="3835" spans="1:21" x14ac:dyDescent="0.3">
      <c r="A3835" s="13" t="s">
        <v>4615</v>
      </c>
      <c r="B3835" s="12">
        <v>45766</v>
      </c>
      <c r="C3835" s="13" t="s">
        <v>34</v>
      </c>
      <c r="D3835" s="13" t="s">
        <v>375</v>
      </c>
      <c r="E3835" s="13" t="s">
        <v>5785</v>
      </c>
      <c r="F3835" s="13" t="s">
        <v>27</v>
      </c>
      <c r="G3835" s="13">
        <v>70841.600000000006</v>
      </c>
      <c r="H3835" s="13">
        <v>2</v>
      </c>
      <c r="I3835" s="14">
        <v>2.52</v>
      </c>
      <c r="J3835" s="15">
        <v>141683.19</v>
      </c>
      <c r="K3835" s="13">
        <v>56495.89</v>
      </c>
      <c r="L3835" s="15">
        <v>28691.42</v>
      </c>
      <c r="M3835" s="13" t="s">
        <v>21</v>
      </c>
      <c r="N3835" s="13" t="s">
        <v>58</v>
      </c>
      <c r="O3835" s="13" t="s">
        <v>23</v>
      </c>
      <c r="P3835" s="13">
        <v>4</v>
      </c>
      <c r="Q3835" s="13">
        <v>2025</v>
      </c>
      <c r="R3835" s="15">
        <f>Raw_Data!$G3835*Raw_Data!$H3835</f>
        <v>141683.20000000001</v>
      </c>
      <c r="S3835" s="15">
        <f>Raw_Data!$R3835*Raw_Data!$I3835/100</f>
        <v>3570.4166400000004</v>
      </c>
      <c r="T3835" s="15">
        <f>Raw_Data!$R3835-Raw_Data!$S3835</f>
        <v>138112.78336</v>
      </c>
      <c r="U3835" s="17">
        <f>Raw_Data!$L3835/Raw_Data!$J3835</f>
        <v>0.20250405146863221</v>
      </c>
    </row>
    <row r="3836" spans="1:21" x14ac:dyDescent="0.3">
      <c r="A3836" s="9" t="s">
        <v>4616</v>
      </c>
      <c r="B3836" s="8">
        <v>45766</v>
      </c>
      <c r="C3836" s="9" t="s">
        <v>25</v>
      </c>
      <c r="D3836" s="9" t="s">
        <v>732</v>
      </c>
      <c r="E3836" s="9" t="s">
        <v>5785</v>
      </c>
      <c r="F3836" s="9" t="s">
        <v>42</v>
      </c>
      <c r="G3836" s="9">
        <v>94321.23</v>
      </c>
      <c r="H3836" s="9">
        <v>10</v>
      </c>
      <c r="I3836" s="10">
        <v>5.89</v>
      </c>
      <c r="J3836" s="11">
        <v>943212.32</v>
      </c>
      <c r="K3836" s="9">
        <v>68563.81</v>
      </c>
      <c r="L3836" s="11">
        <v>257574.2</v>
      </c>
      <c r="M3836" s="9" t="s">
        <v>21</v>
      </c>
      <c r="N3836" s="9" t="s">
        <v>45</v>
      </c>
      <c r="O3836" s="9" t="s">
        <v>29</v>
      </c>
      <c r="P3836" s="9">
        <v>4</v>
      </c>
      <c r="Q3836" s="9">
        <v>2025</v>
      </c>
      <c r="R3836" s="11">
        <f>Raw_Data!$G3836*Raw_Data!$H3836</f>
        <v>943212.29999999993</v>
      </c>
      <c r="S3836" s="11">
        <f>Raw_Data!$R3836*Raw_Data!$I3836/100</f>
        <v>55555.204469999997</v>
      </c>
      <c r="T3836" s="11">
        <f>Raw_Data!$R3836-Raw_Data!$S3836</f>
        <v>887657.09552999993</v>
      </c>
      <c r="U3836" s="16">
        <f>Raw_Data!$L3836/Raw_Data!$J3836</f>
        <v>0.2730818868014786</v>
      </c>
    </row>
    <row r="3837" spans="1:21" x14ac:dyDescent="0.3">
      <c r="A3837" s="13" t="s">
        <v>4617</v>
      </c>
      <c r="B3837" s="12">
        <v>45767</v>
      </c>
      <c r="C3837" s="13" t="s">
        <v>25</v>
      </c>
      <c r="D3837" s="13" t="s">
        <v>1298</v>
      </c>
      <c r="E3837" s="13" t="s">
        <v>5787</v>
      </c>
      <c r="F3837" s="13" t="s">
        <v>55</v>
      </c>
      <c r="G3837" s="13">
        <v>99731.75</v>
      </c>
      <c r="H3837" s="13">
        <v>12</v>
      </c>
      <c r="I3837" s="14">
        <v>2.15</v>
      </c>
      <c r="J3837" s="15">
        <v>1196781.02</v>
      </c>
      <c r="K3837" s="13">
        <v>66082.3</v>
      </c>
      <c r="L3837" s="15">
        <v>403793.45</v>
      </c>
      <c r="M3837" s="13" t="s">
        <v>21</v>
      </c>
      <c r="N3837" s="13" t="s">
        <v>22</v>
      </c>
      <c r="O3837" s="13" t="s">
        <v>23</v>
      </c>
      <c r="P3837" s="13">
        <v>4</v>
      </c>
      <c r="Q3837" s="13">
        <v>2025</v>
      </c>
      <c r="R3837" s="15">
        <f>Raw_Data!$G3837*Raw_Data!$H3837</f>
        <v>1196781</v>
      </c>
      <c r="S3837" s="15">
        <f>Raw_Data!$R3837*Raw_Data!$I3837/100</f>
        <v>25730.791499999999</v>
      </c>
      <c r="T3837" s="15">
        <f>Raw_Data!$R3837-Raw_Data!$S3837</f>
        <v>1171050.2084999999</v>
      </c>
      <c r="U3837" s="17">
        <f>Raw_Data!$L3837/Raw_Data!$J3837</f>
        <v>0.33739961049850203</v>
      </c>
    </row>
    <row r="3838" spans="1:21" x14ac:dyDescent="0.3">
      <c r="A3838" s="9" t="s">
        <v>4618</v>
      </c>
      <c r="B3838" s="8">
        <v>45767</v>
      </c>
      <c r="C3838" s="9" t="s">
        <v>18</v>
      </c>
      <c r="D3838" s="9" t="s">
        <v>1496</v>
      </c>
      <c r="E3838" s="9" t="s">
        <v>5787</v>
      </c>
      <c r="F3838" s="9" t="s">
        <v>20</v>
      </c>
      <c r="G3838" s="9">
        <v>52442.6</v>
      </c>
      <c r="H3838" s="9">
        <v>7</v>
      </c>
      <c r="I3838" s="10">
        <v>3.25</v>
      </c>
      <c r="J3838" s="11">
        <v>367098.17</v>
      </c>
      <c r="K3838" s="9">
        <v>40784.769999999997</v>
      </c>
      <c r="L3838" s="11">
        <v>81604.78</v>
      </c>
      <c r="M3838" s="9" t="s">
        <v>21</v>
      </c>
      <c r="N3838" s="9" t="s">
        <v>28</v>
      </c>
      <c r="O3838" s="9" t="s">
        <v>23</v>
      </c>
      <c r="P3838" s="9">
        <v>4</v>
      </c>
      <c r="Q3838" s="9">
        <v>2025</v>
      </c>
      <c r="R3838" s="11">
        <f>Raw_Data!$G3838*Raw_Data!$H3838</f>
        <v>367098.2</v>
      </c>
      <c r="S3838" s="11">
        <f>Raw_Data!$R3838*Raw_Data!$I3838/100</f>
        <v>11930.691500000001</v>
      </c>
      <c r="T3838" s="11">
        <f>Raw_Data!$R3838-Raw_Data!$S3838</f>
        <v>355167.5085</v>
      </c>
      <c r="U3838" s="16">
        <f>Raw_Data!$L3838/Raw_Data!$J3838</f>
        <v>0.2222968858711554</v>
      </c>
    </row>
    <row r="3839" spans="1:21" x14ac:dyDescent="0.3">
      <c r="A3839" s="13" t="s">
        <v>4619</v>
      </c>
      <c r="B3839" s="12">
        <v>45768</v>
      </c>
      <c r="C3839" s="13" t="s">
        <v>18</v>
      </c>
      <c r="D3839" s="13" t="s">
        <v>1787</v>
      </c>
      <c r="E3839" s="13" t="s">
        <v>5788</v>
      </c>
      <c r="F3839" s="13" t="s">
        <v>20</v>
      </c>
      <c r="G3839" s="13">
        <v>48170.07</v>
      </c>
      <c r="H3839" s="13">
        <v>5</v>
      </c>
      <c r="I3839" s="14">
        <v>16.34</v>
      </c>
      <c r="J3839" s="15">
        <v>240850.37</v>
      </c>
      <c r="K3839" s="13">
        <v>40670.199999999997</v>
      </c>
      <c r="L3839" s="15">
        <v>37499.370000000003</v>
      </c>
      <c r="M3839" s="13" t="s">
        <v>21</v>
      </c>
      <c r="N3839" s="13" t="s">
        <v>22</v>
      </c>
      <c r="O3839" s="13" t="s">
        <v>29</v>
      </c>
      <c r="P3839" s="13">
        <v>4</v>
      </c>
      <c r="Q3839" s="13">
        <v>2025</v>
      </c>
      <c r="R3839" s="15">
        <f>Raw_Data!$G3839*Raw_Data!$H3839</f>
        <v>240850.35</v>
      </c>
      <c r="S3839" s="15">
        <f>Raw_Data!$R3839*Raw_Data!$I3839/100</f>
        <v>39354.947189999999</v>
      </c>
      <c r="T3839" s="15">
        <f>Raw_Data!$R3839-Raw_Data!$S3839</f>
        <v>201495.40281</v>
      </c>
      <c r="U3839" s="17">
        <f>Raw_Data!$L3839/Raw_Data!$J3839</f>
        <v>0.15569571265346199</v>
      </c>
    </row>
    <row r="3840" spans="1:21" x14ac:dyDescent="0.3">
      <c r="A3840" s="9" t="s">
        <v>4620</v>
      </c>
      <c r="B3840" s="8">
        <v>45768</v>
      </c>
      <c r="C3840" s="9" t="s">
        <v>25</v>
      </c>
      <c r="D3840" s="9" t="s">
        <v>301</v>
      </c>
      <c r="E3840" s="9" t="s">
        <v>5788</v>
      </c>
      <c r="F3840" s="9" t="s">
        <v>55</v>
      </c>
      <c r="G3840" s="9">
        <v>108598.55</v>
      </c>
      <c r="H3840" s="9">
        <v>6</v>
      </c>
      <c r="I3840" s="10">
        <v>1.6</v>
      </c>
      <c r="J3840" s="11">
        <v>651591.31000000006</v>
      </c>
      <c r="K3840" s="9">
        <v>80625.19</v>
      </c>
      <c r="L3840" s="11">
        <v>167840.18</v>
      </c>
      <c r="M3840" s="9" t="s">
        <v>21</v>
      </c>
      <c r="N3840" s="9" t="s">
        <v>28</v>
      </c>
      <c r="O3840" s="9" t="s">
        <v>23</v>
      </c>
      <c r="P3840" s="9">
        <v>4</v>
      </c>
      <c r="Q3840" s="9">
        <v>2025</v>
      </c>
      <c r="R3840" s="11">
        <f>Raw_Data!$G3840*Raw_Data!$H3840</f>
        <v>651591.30000000005</v>
      </c>
      <c r="S3840" s="11">
        <f>Raw_Data!$R3840*Raw_Data!$I3840/100</f>
        <v>10425.460800000001</v>
      </c>
      <c r="T3840" s="11">
        <f>Raw_Data!$R3840-Raw_Data!$S3840</f>
        <v>641165.83920000005</v>
      </c>
      <c r="U3840" s="16">
        <f>Raw_Data!$L3840/Raw_Data!$J3840</f>
        <v>0.25758504974536872</v>
      </c>
    </row>
    <row r="3841" spans="1:21" x14ac:dyDescent="0.3">
      <c r="A3841" s="13" t="s">
        <v>4621</v>
      </c>
      <c r="B3841" s="12">
        <v>45768</v>
      </c>
      <c r="C3841" s="13" t="s">
        <v>25</v>
      </c>
      <c r="D3841" s="13" t="s">
        <v>1816</v>
      </c>
      <c r="E3841" s="13" t="s">
        <v>5785</v>
      </c>
      <c r="F3841" s="13" t="s">
        <v>55</v>
      </c>
      <c r="G3841" s="13">
        <v>115166.02</v>
      </c>
      <c r="H3841" s="13">
        <v>4</v>
      </c>
      <c r="I3841" s="14">
        <v>4.5199999999999996</v>
      </c>
      <c r="J3841" s="15">
        <v>460664.08</v>
      </c>
      <c r="K3841" s="13">
        <v>82502.97</v>
      </c>
      <c r="L3841" s="15">
        <v>130652.18</v>
      </c>
      <c r="M3841" s="13" t="s">
        <v>21</v>
      </c>
      <c r="N3841" s="13" t="s">
        <v>28</v>
      </c>
      <c r="O3841" s="13" t="s">
        <v>23</v>
      </c>
      <c r="P3841" s="13">
        <v>4</v>
      </c>
      <c r="Q3841" s="13">
        <v>2025</v>
      </c>
      <c r="R3841" s="15">
        <f>Raw_Data!$G3841*Raw_Data!$H3841</f>
        <v>460664.08</v>
      </c>
      <c r="S3841" s="15">
        <f>Raw_Data!$R3841*Raw_Data!$I3841/100</f>
        <v>20822.016415999999</v>
      </c>
      <c r="T3841" s="15">
        <f>Raw_Data!$R3841-Raw_Data!$S3841</f>
        <v>439842.06358399999</v>
      </c>
      <c r="U3841" s="17">
        <f>Raw_Data!$L3841/Raw_Data!$J3841</f>
        <v>0.28361703391330184</v>
      </c>
    </row>
    <row r="3842" spans="1:21" x14ac:dyDescent="0.3">
      <c r="A3842" s="9" t="s">
        <v>4622</v>
      </c>
      <c r="B3842" s="8">
        <v>45768</v>
      </c>
      <c r="C3842" s="9" t="s">
        <v>47</v>
      </c>
      <c r="D3842" s="9" t="s">
        <v>441</v>
      </c>
      <c r="E3842" s="9" t="s">
        <v>5786</v>
      </c>
      <c r="F3842" s="9" t="s">
        <v>42</v>
      </c>
      <c r="G3842" s="9">
        <v>43140.11</v>
      </c>
      <c r="H3842" s="9">
        <v>22</v>
      </c>
      <c r="I3842" s="10">
        <v>20.76</v>
      </c>
      <c r="J3842" s="11">
        <v>949082.5</v>
      </c>
      <c r="K3842" s="9">
        <v>29295.95</v>
      </c>
      <c r="L3842" s="11">
        <v>304571.69</v>
      </c>
      <c r="M3842" s="9" t="s">
        <v>36</v>
      </c>
      <c r="N3842" s="9" t="s">
        <v>58</v>
      </c>
      <c r="O3842" s="9" t="s">
        <v>29</v>
      </c>
      <c r="P3842" s="9">
        <v>4</v>
      </c>
      <c r="Q3842" s="9">
        <v>2025</v>
      </c>
      <c r="R3842" s="11">
        <f>Raw_Data!$G3842*Raw_Data!$H3842</f>
        <v>949082.42</v>
      </c>
      <c r="S3842" s="11">
        <f>Raw_Data!$R3842*Raw_Data!$I3842/100</f>
        <v>197029.51039200005</v>
      </c>
      <c r="T3842" s="11">
        <f>Raw_Data!$R3842-Raw_Data!$S3842</f>
        <v>752052.90960799996</v>
      </c>
      <c r="U3842" s="16">
        <f>Raw_Data!$L3842/Raw_Data!$J3842</f>
        <v>0.32091171210089747</v>
      </c>
    </row>
    <row r="3843" spans="1:21" x14ac:dyDescent="0.3">
      <c r="A3843" s="13" t="s">
        <v>4623</v>
      </c>
      <c r="B3843" s="12">
        <v>45769</v>
      </c>
      <c r="C3843" s="13" t="s">
        <v>18</v>
      </c>
      <c r="D3843" s="13" t="s">
        <v>381</v>
      </c>
      <c r="E3843" s="13" t="s">
        <v>5789</v>
      </c>
      <c r="F3843" s="13" t="s">
        <v>55</v>
      </c>
      <c r="G3843" s="13">
        <v>59908.18</v>
      </c>
      <c r="H3843" s="13">
        <v>10</v>
      </c>
      <c r="I3843" s="14">
        <v>0.91</v>
      </c>
      <c r="J3843" s="15">
        <v>599081.84</v>
      </c>
      <c r="K3843" s="13">
        <v>39497.32</v>
      </c>
      <c r="L3843" s="15">
        <v>204108.68</v>
      </c>
      <c r="M3843" s="13" t="s">
        <v>21</v>
      </c>
      <c r="N3843" s="13" t="s">
        <v>28</v>
      </c>
      <c r="O3843" s="13" t="s">
        <v>23</v>
      </c>
      <c r="P3843" s="13">
        <v>4</v>
      </c>
      <c r="Q3843" s="13">
        <v>2025</v>
      </c>
      <c r="R3843" s="15">
        <f>Raw_Data!$G3843*Raw_Data!$H3843</f>
        <v>599081.80000000005</v>
      </c>
      <c r="S3843" s="15">
        <f>Raw_Data!$R3843*Raw_Data!$I3843/100</f>
        <v>5451.6443800000006</v>
      </c>
      <c r="T3843" s="15">
        <f>Raw_Data!$R3843-Raw_Data!$S3843</f>
        <v>593630.15562000009</v>
      </c>
      <c r="U3843" s="17">
        <f>Raw_Data!$L3843/Raw_Data!$J3843</f>
        <v>0.34070249901081961</v>
      </c>
    </row>
    <row r="3844" spans="1:21" x14ac:dyDescent="0.3">
      <c r="A3844" s="9" t="s">
        <v>4624</v>
      </c>
      <c r="B3844" s="8">
        <v>45769</v>
      </c>
      <c r="C3844" s="9" t="s">
        <v>34</v>
      </c>
      <c r="D3844" s="9" t="s">
        <v>259</v>
      </c>
      <c r="E3844" s="9" t="s">
        <v>5788</v>
      </c>
      <c r="F3844" s="9" t="s">
        <v>32</v>
      </c>
      <c r="G3844" s="9">
        <v>76536.28</v>
      </c>
      <c r="H3844" s="9">
        <v>11</v>
      </c>
      <c r="I3844" s="10">
        <v>3.13</v>
      </c>
      <c r="J3844" s="11">
        <v>841899.13</v>
      </c>
      <c r="K3844" s="9">
        <v>66010.19</v>
      </c>
      <c r="L3844" s="11">
        <v>115787.02</v>
      </c>
      <c r="M3844" s="9" t="s">
        <v>21</v>
      </c>
      <c r="N3844" s="9" t="s">
        <v>22</v>
      </c>
      <c r="O3844" s="9" t="s">
        <v>23</v>
      </c>
      <c r="P3844" s="9">
        <v>4</v>
      </c>
      <c r="Q3844" s="9">
        <v>2025</v>
      </c>
      <c r="R3844" s="11">
        <f>Raw_Data!$G3844*Raw_Data!$H3844</f>
        <v>841899.08</v>
      </c>
      <c r="S3844" s="11">
        <f>Raw_Data!$R3844*Raw_Data!$I3844/100</f>
        <v>26351.441203999999</v>
      </c>
      <c r="T3844" s="11">
        <f>Raw_Data!$R3844-Raw_Data!$S3844</f>
        <v>815547.63879599993</v>
      </c>
      <c r="U3844" s="16">
        <f>Raw_Data!$L3844/Raw_Data!$J3844</f>
        <v>0.13753075145712529</v>
      </c>
    </row>
    <row r="3845" spans="1:21" x14ac:dyDescent="0.3">
      <c r="A3845" s="13" t="s">
        <v>4625</v>
      </c>
      <c r="B3845" s="12">
        <v>45769</v>
      </c>
      <c r="C3845" s="13" t="s">
        <v>47</v>
      </c>
      <c r="D3845" s="13" t="s">
        <v>484</v>
      </c>
      <c r="E3845" s="13" t="s">
        <v>5786</v>
      </c>
      <c r="F3845" s="13" t="s">
        <v>32</v>
      </c>
      <c r="G3845" s="13">
        <v>48234.02</v>
      </c>
      <c r="H3845" s="13">
        <v>6</v>
      </c>
      <c r="I3845" s="14">
        <v>4.01</v>
      </c>
      <c r="J3845" s="15">
        <v>289404.11</v>
      </c>
      <c r="K3845" s="13">
        <v>38066.93</v>
      </c>
      <c r="L3845" s="15">
        <v>61002.52</v>
      </c>
      <c r="M3845" s="13" t="s">
        <v>21</v>
      </c>
      <c r="N3845" s="13" t="s">
        <v>22</v>
      </c>
      <c r="O3845" s="13" t="s">
        <v>23</v>
      </c>
      <c r="P3845" s="13">
        <v>4</v>
      </c>
      <c r="Q3845" s="13">
        <v>2025</v>
      </c>
      <c r="R3845" s="15">
        <f>Raw_Data!$G3845*Raw_Data!$H3845</f>
        <v>289404.12</v>
      </c>
      <c r="S3845" s="15">
        <f>Raw_Data!$R3845*Raw_Data!$I3845/100</f>
        <v>11605.105211999999</v>
      </c>
      <c r="T3845" s="15">
        <f>Raw_Data!$R3845-Raw_Data!$S3845</f>
        <v>277799.01478799997</v>
      </c>
      <c r="U3845" s="17">
        <f>Raw_Data!$L3845/Raw_Data!$J3845</f>
        <v>0.21078664017591181</v>
      </c>
    </row>
    <row r="3846" spans="1:21" x14ac:dyDescent="0.3">
      <c r="A3846" s="9" t="s">
        <v>4626</v>
      </c>
      <c r="B3846" s="8">
        <v>45769</v>
      </c>
      <c r="C3846" s="9" t="s">
        <v>40</v>
      </c>
      <c r="D3846" s="9" t="s">
        <v>2821</v>
      </c>
      <c r="E3846" s="9" t="s">
        <v>5787</v>
      </c>
      <c r="F3846" s="9" t="s">
        <v>27</v>
      </c>
      <c r="G3846" s="9">
        <v>113343.33</v>
      </c>
      <c r="H3846" s="9">
        <v>100</v>
      </c>
      <c r="I3846" s="10">
        <v>16.809999999999999</v>
      </c>
      <c r="J3846" s="11">
        <v>11334332.960000001</v>
      </c>
      <c r="K3846" s="9">
        <v>86704.3</v>
      </c>
      <c r="L3846" s="11">
        <v>2663902.84</v>
      </c>
      <c r="M3846" s="9" t="s">
        <v>36</v>
      </c>
      <c r="N3846" s="9" t="s">
        <v>28</v>
      </c>
      <c r="O3846" s="9" t="s">
        <v>29</v>
      </c>
      <c r="P3846" s="9">
        <v>4</v>
      </c>
      <c r="Q3846" s="9">
        <v>2025</v>
      </c>
      <c r="R3846" s="11">
        <f>Raw_Data!$G3846*Raw_Data!$H3846</f>
        <v>11334333</v>
      </c>
      <c r="S3846" s="11">
        <f>Raw_Data!$R3846*Raw_Data!$I3846/100</f>
        <v>1905301.3772999998</v>
      </c>
      <c r="T3846" s="11">
        <f>Raw_Data!$R3846-Raw_Data!$S3846</f>
        <v>9429031.6227000002</v>
      </c>
      <c r="U3846" s="16">
        <f>Raw_Data!$L3846/Raw_Data!$J3846</f>
        <v>0.23502952043152256</v>
      </c>
    </row>
    <row r="3847" spans="1:21" x14ac:dyDescent="0.3">
      <c r="A3847" s="13" t="s">
        <v>4627</v>
      </c>
      <c r="B3847" s="12">
        <v>45770</v>
      </c>
      <c r="C3847" s="13" t="s">
        <v>18</v>
      </c>
      <c r="D3847" s="13" t="s">
        <v>544</v>
      </c>
      <c r="E3847" s="13" t="s">
        <v>5787</v>
      </c>
      <c r="F3847" s="13" t="s">
        <v>32</v>
      </c>
      <c r="G3847" s="13">
        <v>60776.98</v>
      </c>
      <c r="H3847" s="13">
        <v>7</v>
      </c>
      <c r="I3847" s="14">
        <v>2.17</v>
      </c>
      <c r="J3847" s="15">
        <v>425438.87</v>
      </c>
      <c r="K3847" s="13">
        <v>48605.64</v>
      </c>
      <c r="L3847" s="15">
        <v>85199.4</v>
      </c>
      <c r="M3847" s="13" t="s">
        <v>21</v>
      </c>
      <c r="N3847" s="13" t="s">
        <v>28</v>
      </c>
      <c r="O3847" s="13" t="s">
        <v>23</v>
      </c>
      <c r="P3847" s="13">
        <v>4</v>
      </c>
      <c r="Q3847" s="13">
        <v>2025</v>
      </c>
      <c r="R3847" s="15">
        <f>Raw_Data!$G3847*Raw_Data!$H3847</f>
        <v>425438.86000000004</v>
      </c>
      <c r="S3847" s="15">
        <f>Raw_Data!$R3847*Raw_Data!$I3847/100</f>
        <v>9232.0232620000006</v>
      </c>
      <c r="T3847" s="15">
        <f>Raw_Data!$R3847-Raw_Data!$S3847</f>
        <v>416206.83673800004</v>
      </c>
      <c r="U3847" s="17">
        <f>Raw_Data!$L3847/Raw_Data!$J3847</f>
        <v>0.20026237847049563</v>
      </c>
    </row>
    <row r="3848" spans="1:21" x14ac:dyDescent="0.3">
      <c r="A3848" s="9" t="s">
        <v>4628</v>
      </c>
      <c r="B3848" s="8">
        <v>45770</v>
      </c>
      <c r="C3848" s="9" t="s">
        <v>18</v>
      </c>
      <c r="D3848" s="9" t="s">
        <v>1360</v>
      </c>
      <c r="E3848" s="9" t="s">
        <v>5789</v>
      </c>
      <c r="F3848" s="9" t="s">
        <v>20</v>
      </c>
      <c r="G3848" s="9">
        <v>51311.55</v>
      </c>
      <c r="H3848" s="9">
        <v>6</v>
      </c>
      <c r="I3848" s="10">
        <v>17.100000000000001</v>
      </c>
      <c r="J3848" s="11">
        <v>307869.3</v>
      </c>
      <c r="K3848" s="9">
        <v>40075.97</v>
      </c>
      <c r="L3848" s="11">
        <v>67413.5</v>
      </c>
      <c r="M3848" s="9" t="s">
        <v>21</v>
      </c>
      <c r="N3848" s="9" t="s">
        <v>22</v>
      </c>
      <c r="O3848" s="9" t="s">
        <v>29</v>
      </c>
      <c r="P3848" s="9">
        <v>4</v>
      </c>
      <c r="Q3848" s="9">
        <v>2025</v>
      </c>
      <c r="R3848" s="11">
        <f>Raw_Data!$G3848*Raw_Data!$H3848</f>
        <v>307869.30000000005</v>
      </c>
      <c r="S3848" s="11">
        <f>Raw_Data!$R3848*Raw_Data!$I3848/100</f>
        <v>52645.650300000008</v>
      </c>
      <c r="T3848" s="11">
        <f>Raw_Data!$R3848-Raw_Data!$S3848</f>
        <v>255223.64970000004</v>
      </c>
      <c r="U3848" s="16">
        <f>Raw_Data!$L3848/Raw_Data!$J3848</f>
        <v>0.21896791917869043</v>
      </c>
    </row>
    <row r="3849" spans="1:21" x14ac:dyDescent="0.3">
      <c r="A3849" s="13" t="s">
        <v>4629</v>
      </c>
      <c r="B3849" s="12">
        <v>45770</v>
      </c>
      <c r="C3849" s="13" t="s">
        <v>25</v>
      </c>
      <c r="D3849" s="13" t="s">
        <v>175</v>
      </c>
      <c r="E3849" s="13" t="s">
        <v>5788</v>
      </c>
      <c r="F3849" s="13" t="s">
        <v>32</v>
      </c>
      <c r="G3849" s="13">
        <v>118788.79</v>
      </c>
      <c r="H3849" s="13">
        <v>10</v>
      </c>
      <c r="I3849" s="14">
        <v>4.6399999999999997</v>
      </c>
      <c r="J3849" s="15">
        <v>1187887.8600000001</v>
      </c>
      <c r="K3849" s="13">
        <v>99437.6</v>
      </c>
      <c r="L3849" s="15">
        <v>193511.9</v>
      </c>
      <c r="M3849" s="13" t="s">
        <v>21</v>
      </c>
      <c r="N3849" s="13" t="s">
        <v>45</v>
      </c>
      <c r="O3849" s="13" t="s">
        <v>23</v>
      </c>
      <c r="P3849" s="13">
        <v>4</v>
      </c>
      <c r="Q3849" s="13">
        <v>2025</v>
      </c>
      <c r="R3849" s="15">
        <f>Raw_Data!$G3849*Raw_Data!$H3849</f>
        <v>1187887.8999999999</v>
      </c>
      <c r="S3849" s="15">
        <f>Raw_Data!$R3849*Raw_Data!$I3849/100</f>
        <v>55117.998559999985</v>
      </c>
      <c r="T3849" s="15">
        <f>Raw_Data!$R3849-Raw_Data!$S3849</f>
        <v>1132769.9014399999</v>
      </c>
      <c r="U3849" s="17">
        <f>Raw_Data!$L3849/Raw_Data!$J3849</f>
        <v>0.16290418188127623</v>
      </c>
    </row>
    <row r="3850" spans="1:21" x14ac:dyDescent="0.3">
      <c r="A3850" s="9" t="s">
        <v>4630</v>
      </c>
      <c r="B3850" s="8">
        <v>45771</v>
      </c>
      <c r="C3850" s="9" t="s">
        <v>40</v>
      </c>
      <c r="D3850" s="9" t="s">
        <v>931</v>
      </c>
      <c r="E3850" s="9" t="s">
        <v>5787</v>
      </c>
      <c r="F3850" s="9" t="s">
        <v>20</v>
      </c>
      <c r="G3850" s="9">
        <v>108890.3</v>
      </c>
      <c r="H3850" s="9">
        <v>1</v>
      </c>
      <c r="I3850" s="10">
        <v>12.28</v>
      </c>
      <c r="J3850" s="11">
        <v>108890.3</v>
      </c>
      <c r="K3850" s="9">
        <v>88464.05</v>
      </c>
      <c r="L3850" s="11">
        <v>20426.25</v>
      </c>
      <c r="M3850" s="9" t="s">
        <v>21</v>
      </c>
      <c r="N3850" s="9" t="s">
        <v>28</v>
      </c>
      <c r="O3850" s="9" t="s">
        <v>29</v>
      </c>
      <c r="P3850" s="9">
        <v>4</v>
      </c>
      <c r="Q3850" s="9">
        <v>2025</v>
      </c>
      <c r="R3850" s="11">
        <f>Raw_Data!$G3850*Raw_Data!$H3850</f>
        <v>108890.3</v>
      </c>
      <c r="S3850" s="11">
        <f>Raw_Data!$R3850*Raw_Data!$I3850/100</f>
        <v>13371.728840000002</v>
      </c>
      <c r="T3850" s="11">
        <f>Raw_Data!$R3850-Raw_Data!$S3850</f>
        <v>95518.571160000007</v>
      </c>
      <c r="U3850" s="16">
        <f>Raw_Data!$L3850/Raw_Data!$J3850</f>
        <v>0.18758557924810565</v>
      </c>
    </row>
    <row r="3851" spans="1:21" x14ac:dyDescent="0.3">
      <c r="A3851" s="13" t="s">
        <v>4631</v>
      </c>
      <c r="B3851" s="12">
        <v>45771</v>
      </c>
      <c r="C3851" s="13" t="s">
        <v>40</v>
      </c>
      <c r="D3851" s="13" t="s">
        <v>1258</v>
      </c>
      <c r="E3851" s="13" t="s">
        <v>5785</v>
      </c>
      <c r="F3851" s="13" t="s">
        <v>55</v>
      </c>
      <c r="G3851" s="13">
        <v>93567.31</v>
      </c>
      <c r="H3851" s="13">
        <v>61</v>
      </c>
      <c r="I3851" s="14">
        <v>1.29</v>
      </c>
      <c r="J3851" s="15">
        <v>5707605.8799999999</v>
      </c>
      <c r="K3851" s="13">
        <v>62895.88</v>
      </c>
      <c r="L3851" s="15">
        <v>1870957.05</v>
      </c>
      <c r="M3851" s="13" t="s">
        <v>36</v>
      </c>
      <c r="N3851" s="13" t="s">
        <v>28</v>
      </c>
      <c r="O3851" s="13" t="s">
        <v>23</v>
      </c>
      <c r="P3851" s="13">
        <v>4</v>
      </c>
      <c r="Q3851" s="13">
        <v>2025</v>
      </c>
      <c r="R3851" s="15">
        <f>Raw_Data!$G3851*Raw_Data!$H3851</f>
        <v>5707605.9100000001</v>
      </c>
      <c r="S3851" s="15">
        <f>Raw_Data!$R3851*Raw_Data!$I3851/100</f>
        <v>73628.116238999995</v>
      </c>
      <c r="T3851" s="15">
        <f>Raw_Data!$R3851-Raw_Data!$S3851</f>
        <v>5633977.793761</v>
      </c>
      <c r="U3851" s="17">
        <f>Raw_Data!$L3851/Raw_Data!$J3851</f>
        <v>0.32780067323078727</v>
      </c>
    </row>
    <row r="3852" spans="1:21" x14ac:dyDescent="0.3">
      <c r="A3852" s="9" t="s">
        <v>4632</v>
      </c>
      <c r="B3852" s="8">
        <v>45771</v>
      </c>
      <c r="C3852" s="9" t="s">
        <v>47</v>
      </c>
      <c r="D3852" s="9" t="s">
        <v>1795</v>
      </c>
      <c r="E3852" s="9" t="s">
        <v>5788</v>
      </c>
      <c r="F3852" s="9" t="s">
        <v>27</v>
      </c>
      <c r="G3852" s="9">
        <v>55436.47</v>
      </c>
      <c r="H3852" s="9">
        <v>2</v>
      </c>
      <c r="I3852" s="10">
        <v>4</v>
      </c>
      <c r="J3852" s="11">
        <v>110872.94</v>
      </c>
      <c r="K3852" s="9">
        <v>40601.01</v>
      </c>
      <c r="L3852" s="11">
        <v>29670.92</v>
      </c>
      <c r="M3852" s="9" t="s">
        <v>21</v>
      </c>
      <c r="N3852" s="9" t="s">
        <v>22</v>
      </c>
      <c r="O3852" s="9" t="s">
        <v>23</v>
      </c>
      <c r="P3852" s="9">
        <v>4</v>
      </c>
      <c r="Q3852" s="9">
        <v>2025</v>
      </c>
      <c r="R3852" s="11">
        <f>Raw_Data!$G3852*Raw_Data!$H3852</f>
        <v>110872.94</v>
      </c>
      <c r="S3852" s="11">
        <f>Raw_Data!$R3852*Raw_Data!$I3852/100</f>
        <v>4434.9175999999998</v>
      </c>
      <c r="T3852" s="11">
        <f>Raw_Data!$R3852-Raw_Data!$S3852</f>
        <v>106438.0224</v>
      </c>
      <c r="U3852" s="16">
        <f>Raw_Data!$L3852/Raw_Data!$J3852</f>
        <v>0.26761191684824087</v>
      </c>
    </row>
    <row r="3853" spans="1:21" x14ac:dyDescent="0.3">
      <c r="A3853" s="13" t="s">
        <v>4633</v>
      </c>
      <c r="B3853" s="12">
        <v>45771</v>
      </c>
      <c r="C3853" s="13" t="s">
        <v>25</v>
      </c>
      <c r="D3853" s="13" t="s">
        <v>1298</v>
      </c>
      <c r="E3853" s="13" t="s">
        <v>5788</v>
      </c>
      <c r="F3853" s="13" t="s">
        <v>20</v>
      </c>
      <c r="G3853" s="13">
        <v>124317.83</v>
      </c>
      <c r="H3853" s="13">
        <v>9</v>
      </c>
      <c r="I3853" s="14">
        <v>0.84</v>
      </c>
      <c r="J3853" s="15">
        <v>1118860.46</v>
      </c>
      <c r="K3853" s="13">
        <v>97968.99</v>
      </c>
      <c r="L3853" s="15">
        <v>237139.58</v>
      </c>
      <c r="M3853" s="13" t="s">
        <v>21</v>
      </c>
      <c r="N3853" s="13" t="s">
        <v>28</v>
      </c>
      <c r="O3853" s="13" t="s">
        <v>23</v>
      </c>
      <c r="P3853" s="13">
        <v>4</v>
      </c>
      <c r="Q3853" s="13">
        <v>2025</v>
      </c>
      <c r="R3853" s="15">
        <f>Raw_Data!$G3853*Raw_Data!$H3853</f>
        <v>1118860.47</v>
      </c>
      <c r="S3853" s="15">
        <f>Raw_Data!$R3853*Raw_Data!$I3853/100</f>
        <v>9398.4279479999987</v>
      </c>
      <c r="T3853" s="15">
        <f>Raw_Data!$R3853-Raw_Data!$S3853</f>
        <v>1109462.0420520001</v>
      </c>
      <c r="U3853" s="17">
        <f>Raw_Data!$L3853/Raw_Data!$J3853</f>
        <v>0.21194741299554012</v>
      </c>
    </row>
    <row r="3854" spans="1:21" x14ac:dyDescent="0.3">
      <c r="A3854" s="9" t="s">
        <v>4634</v>
      </c>
      <c r="B3854" s="8">
        <v>45771</v>
      </c>
      <c r="C3854" s="9" t="s">
        <v>25</v>
      </c>
      <c r="D3854" s="9" t="s">
        <v>1816</v>
      </c>
      <c r="E3854" s="9" t="s">
        <v>5785</v>
      </c>
      <c r="F3854" s="9" t="s">
        <v>27</v>
      </c>
      <c r="G3854" s="9">
        <v>80520.02</v>
      </c>
      <c r="H3854" s="9">
        <v>107</v>
      </c>
      <c r="I3854" s="10">
        <v>21.88</v>
      </c>
      <c r="J3854" s="11">
        <v>8615642.6199999992</v>
      </c>
      <c r="K3854" s="9">
        <v>58976.21</v>
      </c>
      <c r="L3854" s="11">
        <v>2305187.69</v>
      </c>
      <c r="M3854" s="9" t="s">
        <v>36</v>
      </c>
      <c r="N3854" s="9" t="s">
        <v>28</v>
      </c>
      <c r="O3854" s="9" t="s">
        <v>29</v>
      </c>
      <c r="P3854" s="9">
        <v>4</v>
      </c>
      <c r="Q3854" s="9">
        <v>2025</v>
      </c>
      <c r="R3854" s="11">
        <f>Raw_Data!$G3854*Raw_Data!$H3854</f>
        <v>8615642.1400000006</v>
      </c>
      <c r="S3854" s="11">
        <f>Raw_Data!$R3854*Raw_Data!$I3854/100</f>
        <v>1885102.5002320001</v>
      </c>
      <c r="T3854" s="11">
        <f>Raw_Data!$R3854-Raw_Data!$S3854</f>
        <v>6730539.6397680007</v>
      </c>
      <c r="U3854" s="16">
        <f>Raw_Data!$L3854/Raw_Data!$J3854</f>
        <v>0.26755841574125089</v>
      </c>
    </row>
    <row r="3855" spans="1:21" x14ac:dyDescent="0.3">
      <c r="A3855" s="13" t="s">
        <v>4635</v>
      </c>
      <c r="B3855" s="12">
        <v>45771</v>
      </c>
      <c r="C3855" s="13" t="s">
        <v>34</v>
      </c>
      <c r="D3855" s="13" t="s">
        <v>4422</v>
      </c>
      <c r="E3855" s="13" t="s">
        <v>5788</v>
      </c>
      <c r="F3855" s="13" t="s">
        <v>27</v>
      </c>
      <c r="G3855" s="13">
        <v>60265.15</v>
      </c>
      <c r="H3855" s="13">
        <v>10</v>
      </c>
      <c r="I3855" s="14">
        <v>2.56</v>
      </c>
      <c r="J3855" s="15">
        <v>602651.52</v>
      </c>
      <c r="K3855" s="13">
        <v>46682.75</v>
      </c>
      <c r="L3855" s="15">
        <v>135824.01</v>
      </c>
      <c r="M3855" s="13" t="s">
        <v>21</v>
      </c>
      <c r="N3855" s="13" t="s">
        <v>22</v>
      </c>
      <c r="O3855" s="13" t="s">
        <v>23</v>
      </c>
      <c r="P3855" s="13">
        <v>4</v>
      </c>
      <c r="Q3855" s="13">
        <v>2025</v>
      </c>
      <c r="R3855" s="15">
        <f>Raw_Data!$G3855*Raw_Data!$H3855</f>
        <v>602651.5</v>
      </c>
      <c r="S3855" s="15">
        <f>Raw_Data!$R3855*Raw_Data!$I3855/100</f>
        <v>15427.878400000001</v>
      </c>
      <c r="T3855" s="15">
        <f>Raw_Data!$R3855-Raw_Data!$S3855</f>
        <v>587223.62159999995</v>
      </c>
      <c r="U3855" s="17">
        <f>Raw_Data!$L3855/Raw_Data!$J3855</f>
        <v>0.22537736236025757</v>
      </c>
    </row>
    <row r="3856" spans="1:21" x14ac:dyDescent="0.3">
      <c r="A3856" s="9" t="s">
        <v>4636</v>
      </c>
      <c r="B3856" s="8">
        <v>45771</v>
      </c>
      <c r="C3856" s="9" t="s">
        <v>18</v>
      </c>
      <c r="D3856" s="9" t="s">
        <v>277</v>
      </c>
      <c r="E3856" s="9" t="s">
        <v>5787</v>
      </c>
      <c r="F3856" s="9" t="s">
        <v>55</v>
      </c>
      <c r="G3856" s="9">
        <v>63937.07</v>
      </c>
      <c r="H3856" s="9">
        <v>12</v>
      </c>
      <c r="I3856" s="10">
        <v>2.93</v>
      </c>
      <c r="J3856" s="11">
        <v>767244.78</v>
      </c>
      <c r="K3856" s="9">
        <v>43328.99</v>
      </c>
      <c r="L3856" s="11">
        <v>247296.95</v>
      </c>
      <c r="M3856" s="9" t="s">
        <v>21</v>
      </c>
      <c r="N3856" s="9" t="s">
        <v>22</v>
      </c>
      <c r="O3856" s="9" t="s">
        <v>23</v>
      </c>
      <c r="P3856" s="9">
        <v>4</v>
      </c>
      <c r="Q3856" s="9">
        <v>2025</v>
      </c>
      <c r="R3856" s="11">
        <f>Raw_Data!$G3856*Raw_Data!$H3856</f>
        <v>767244.84</v>
      </c>
      <c r="S3856" s="11">
        <f>Raw_Data!$R3856*Raw_Data!$I3856/100</f>
        <v>22480.273812000003</v>
      </c>
      <c r="T3856" s="11">
        <f>Raw_Data!$R3856-Raw_Data!$S3856</f>
        <v>744764.56618799991</v>
      </c>
      <c r="U3856" s="16">
        <f>Raw_Data!$L3856/Raw_Data!$J3856</f>
        <v>0.32231819159460429</v>
      </c>
    </row>
    <row r="3857" spans="1:21" x14ac:dyDescent="0.3">
      <c r="A3857" s="13" t="s">
        <v>4637</v>
      </c>
      <c r="B3857" s="12">
        <v>45771</v>
      </c>
      <c r="C3857" s="13" t="s">
        <v>25</v>
      </c>
      <c r="D3857" s="13" t="s">
        <v>898</v>
      </c>
      <c r="E3857" s="13" t="s">
        <v>5785</v>
      </c>
      <c r="F3857" s="13" t="s">
        <v>20</v>
      </c>
      <c r="G3857" s="13">
        <v>120359.62</v>
      </c>
      <c r="H3857" s="13">
        <v>46</v>
      </c>
      <c r="I3857" s="14">
        <v>4</v>
      </c>
      <c r="J3857" s="15">
        <v>5536542.4800000004</v>
      </c>
      <c r="K3857" s="13">
        <v>93456</v>
      </c>
      <c r="L3857" s="15">
        <v>1237566.69</v>
      </c>
      <c r="M3857" s="13" t="s">
        <v>36</v>
      </c>
      <c r="N3857" s="13" t="s">
        <v>28</v>
      </c>
      <c r="O3857" s="13" t="s">
        <v>23</v>
      </c>
      <c r="P3857" s="13">
        <v>4</v>
      </c>
      <c r="Q3857" s="13">
        <v>2025</v>
      </c>
      <c r="R3857" s="15">
        <f>Raw_Data!$G3857*Raw_Data!$H3857</f>
        <v>5536542.5199999996</v>
      </c>
      <c r="S3857" s="15">
        <f>Raw_Data!$R3857*Raw_Data!$I3857/100</f>
        <v>221461.70079999999</v>
      </c>
      <c r="T3857" s="15">
        <f>Raw_Data!$R3857-Raw_Data!$S3857</f>
        <v>5315080.8191999998</v>
      </c>
      <c r="U3857" s="17">
        <f>Raw_Data!$L3857/Raw_Data!$J3857</f>
        <v>0.22352699260784861</v>
      </c>
    </row>
    <row r="3858" spans="1:21" x14ac:dyDescent="0.3">
      <c r="A3858" s="9" t="s">
        <v>4638</v>
      </c>
      <c r="B3858" s="8">
        <v>45771</v>
      </c>
      <c r="C3858" s="9" t="s">
        <v>34</v>
      </c>
      <c r="D3858" s="9" t="s">
        <v>971</v>
      </c>
      <c r="E3858" s="9" t="s">
        <v>5785</v>
      </c>
      <c r="F3858" s="9" t="s">
        <v>55</v>
      </c>
      <c r="G3858" s="9">
        <v>74082.559999999998</v>
      </c>
      <c r="H3858" s="9">
        <v>7</v>
      </c>
      <c r="I3858" s="10">
        <v>0.19</v>
      </c>
      <c r="J3858" s="11">
        <v>518577.9</v>
      </c>
      <c r="K3858" s="9">
        <v>51760.62</v>
      </c>
      <c r="L3858" s="11">
        <v>156253.54</v>
      </c>
      <c r="M3858" s="9" t="s">
        <v>21</v>
      </c>
      <c r="N3858" s="9" t="s">
        <v>28</v>
      </c>
      <c r="O3858" s="9" t="s">
        <v>23</v>
      </c>
      <c r="P3858" s="9">
        <v>4</v>
      </c>
      <c r="Q3858" s="9">
        <v>2025</v>
      </c>
      <c r="R3858" s="11">
        <f>Raw_Data!$G3858*Raw_Data!$H3858</f>
        <v>518577.91999999998</v>
      </c>
      <c r="S3858" s="11">
        <f>Raw_Data!$R3858*Raw_Data!$I3858/100</f>
        <v>985.29804799999999</v>
      </c>
      <c r="T3858" s="11">
        <f>Raw_Data!$R3858-Raw_Data!$S3858</f>
        <v>517592.62195199996</v>
      </c>
      <c r="U3858" s="16">
        <f>Raw_Data!$L3858/Raw_Data!$J3858</f>
        <v>0.30131160622155323</v>
      </c>
    </row>
    <row r="3859" spans="1:21" x14ac:dyDescent="0.3">
      <c r="A3859" s="13" t="s">
        <v>4639</v>
      </c>
      <c r="B3859" s="12">
        <v>45771</v>
      </c>
      <c r="C3859" s="13" t="s">
        <v>25</v>
      </c>
      <c r="D3859" s="13" t="s">
        <v>2399</v>
      </c>
      <c r="E3859" s="13" t="s">
        <v>5787</v>
      </c>
      <c r="F3859" s="13" t="s">
        <v>55</v>
      </c>
      <c r="G3859" s="13">
        <v>104265.22</v>
      </c>
      <c r="H3859" s="13">
        <v>10</v>
      </c>
      <c r="I3859" s="14">
        <v>2.39</v>
      </c>
      <c r="J3859" s="15">
        <v>1042652.17</v>
      </c>
      <c r="K3859" s="13">
        <v>69708.08</v>
      </c>
      <c r="L3859" s="15">
        <v>345571.42</v>
      </c>
      <c r="M3859" s="13" t="s">
        <v>21</v>
      </c>
      <c r="N3859" s="13" t="s">
        <v>28</v>
      </c>
      <c r="O3859" s="13" t="s">
        <v>23</v>
      </c>
      <c r="P3859" s="13">
        <v>4</v>
      </c>
      <c r="Q3859" s="13">
        <v>2025</v>
      </c>
      <c r="R3859" s="15">
        <f>Raw_Data!$G3859*Raw_Data!$H3859</f>
        <v>1042652.2</v>
      </c>
      <c r="S3859" s="15">
        <f>Raw_Data!$R3859*Raw_Data!$I3859/100</f>
        <v>24919.387579999999</v>
      </c>
      <c r="T3859" s="15">
        <f>Raw_Data!$R3859-Raw_Data!$S3859</f>
        <v>1017732.81242</v>
      </c>
      <c r="U3859" s="17">
        <f>Raw_Data!$L3859/Raw_Data!$J3859</f>
        <v>0.33143499811639004</v>
      </c>
    </row>
    <row r="3860" spans="1:21" x14ac:dyDescent="0.3">
      <c r="A3860" s="9" t="s">
        <v>4640</v>
      </c>
      <c r="B3860" s="8">
        <v>45771</v>
      </c>
      <c r="C3860" s="9" t="s">
        <v>18</v>
      </c>
      <c r="D3860" s="9" t="s">
        <v>76</v>
      </c>
      <c r="E3860" s="9" t="s">
        <v>5789</v>
      </c>
      <c r="F3860" s="9" t="s">
        <v>27</v>
      </c>
      <c r="G3860" s="9">
        <v>57443.37</v>
      </c>
      <c r="H3860" s="9">
        <v>1</v>
      </c>
      <c r="I3860" s="10">
        <v>9.4499999999999993</v>
      </c>
      <c r="J3860" s="11">
        <v>57443.37</v>
      </c>
      <c r="K3860" s="9">
        <v>43181.66</v>
      </c>
      <c r="L3860" s="11">
        <v>14261.71</v>
      </c>
      <c r="M3860" s="9" t="s">
        <v>21</v>
      </c>
      <c r="N3860" s="9" t="s">
        <v>22</v>
      </c>
      <c r="O3860" s="9" t="s">
        <v>29</v>
      </c>
      <c r="P3860" s="9">
        <v>4</v>
      </c>
      <c r="Q3860" s="9">
        <v>2025</v>
      </c>
      <c r="R3860" s="11">
        <f>Raw_Data!$G3860*Raw_Data!$H3860</f>
        <v>57443.37</v>
      </c>
      <c r="S3860" s="11">
        <f>Raw_Data!$R3860*Raw_Data!$I3860/100</f>
        <v>5428.3984650000002</v>
      </c>
      <c r="T3860" s="11">
        <f>Raw_Data!$R3860-Raw_Data!$S3860</f>
        <v>52014.971535000004</v>
      </c>
      <c r="U3860" s="16">
        <f>Raw_Data!$L3860/Raw_Data!$J3860</f>
        <v>0.24827425688987256</v>
      </c>
    </row>
    <row r="3861" spans="1:21" x14ac:dyDescent="0.3">
      <c r="A3861" s="13" t="s">
        <v>4641</v>
      </c>
      <c r="B3861" s="12">
        <v>45772</v>
      </c>
      <c r="C3861" s="13" t="s">
        <v>40</v>
      </c>
      <c r="D3861" s="13" t="s">
        <v>846</v>
      </c>
      <c r="E3861" s="13" t="s">
        <v>5786</v>
      </c>
      <c r="F3861" s="13" t="s">
        <v>42</v>
      </c>
      <c r="G3861" s="13">
        <v>89929.3</v>
      </c>
      <c r="H3861" s="13">
        <v>8</v>
      </c>
      <c r="I3861" s="14">
        <v>0.4</v>
      </c>
      <c r="J3861" s="15">
        <v>719434.42</v>
      </c>
      <c r="K3861" s="13">
        <v>64680.62</v>
      </c>
      <c r="L3861" s="15">
        <v>201989.49</v>
      </c>
      <c r="M3861" s="13" t="s">
        <v>21</v>
      </c>
      <c r="N3861" s="13" t="s">
        <v>28</v>
      </c>
      <c r="O3861" s="13" t="s">
        <v>23</v>
      </c>
      <c r="P3861" s="13">
        <v>4</v>
      </c>
      <c r="Q3861" s="13">
        <v>2025</v>
      </c>
      <c r="R3861" s="15">
        <f>Raw_Data!$G3861*Raw_Data!$H3861</f>
        <v>719434.4</v>
      </c>
      <c r="S3861" s="15">
        <f>Raw_Data!$R3861*Raw_Data!$I3861/100</f>
        <v>2877.7375999999999</v>
      </c>
      <c r="T3861" s="15">
        <f>Raw_Data!$R3861-Raw_Data!$S3861</f>
        <v>716556.66240000003</v>
      </c>
      <c r="U3861" s="17">
        <f>Raw_Data!$L3861/Raw_Data!$J3861</f>
        <v>0.28076150429388685</v>
      </c>
    </row>
    <row r="3862" spans="1:21" x14ac:dyDescent="0.3">
      <c r="A3862" s="9" t="s">
        <v>4642</v>
      </c>
      <c r="B3862" s="8">
        <v>45772</v>
      </c>
      <c r="C3862" s="9" t="s">
        <v>47</v>
      </c>
      <c r="D3862" s="9" t="s">
        <v>68</v>
      </c>
      <c r="E3862" s="9" t="s">
        <v>5786</v>
      </c>
      <c r="F3862" s="9" t="s">
        <v>27</v>
      </c>
      <c r="G3862" s="9">
        <v>59941.17</v>
      </c>
      <c r="H3862" s="9">
        <v>3</v>
      </c>
      <c r="I3862" s="10">
        <v>4</v>
      </c>
      <c r="J3862" s="11">
        <v>179823.52</v>
      </c>
      <c r="K3862" s="9">
        <v>48601.53</v>
      </c>
      <c r="L3862" s="11">
        <v>34018.94</v>
      </c>
      <c r="M3862" s="9" t="s">
        <v>21</v>
      </c>
      <c r="N3862" s="9" t="s">
        <v>22</v>
      </c>
      <c r="O3862" s="9" t="s">
        <v>23</v>
      </c>
      <c r="P3862" s="9">
        <v>4</v>
      </c>
      <c r="Q3862" s="9">
        <v>2025</v>
      </c>
      <c r="R3862" s="11">
        <f>Raw_Data!$G3862*Raw_Data!$H3862</f>
        <v>179823.51</v>
      </c>
      <c r="S3862" s="11">
        <f>Raw_Data!$R3862*Raw_Data!$I3862/100</f>
        <v>7192.9404000000004</v>
      </c>
      <c r="T3862" s="11">
        <f>Raw_Data!$R3862-Raw_Data!$S3862</f>
        <v>172630.56960000002</v>
      </c>
      <c r="U3862" s="16">
        <f>Raw_Data!$L3862/Raw_Data!$J3862</f>
        <v>0.18917959119029593</v>
      </c>
    </row>
    <row r="3863" spans="1:21" x14ac:dyDescent="0.3">
      <c r="A3863" s="13" t="s">
        <v>4643</v>
      </c>
      <c r="B3863" s="12">
        <v>45772</v>
      </c>
      <c r="C3863" s="13" t="s">
        <v>34</v>
      </c>
      <c r="D3863" s="13" t="s">
        <v>3060</v>
      </c>
      <c r="E3863" s="13" t="s">
        <v>5789</v>
      </c>
      <c r="F3863" s="13" t="s">
        <v>20</v>
      </c>
      <c r="G3863" s="13">
        <v>78015.350000000006</v>
      </c>
      <c r="H3863" s="13">
        <v>1</v>
      </c>
      <c r="I3863" s="14">
        <v>4</v>
      </c>
      <c r="J3863" s="15">
        <v>78015.350000000006</v>
      </c>
      <c r="K3863" s="13">
        <v>62967.6</v>
      </c>
      <c r="L3863" s="15">
        <v>15047.75</v>
      </c>
      <c r="M3863" s="13" t="s">
        <v>21</v>
      </c>
      <c r="N3863" s="13" t="s">
        <v>28</v>
      </c>
      <c r="O3863" s="13" t="s">
        <v>23</v>
      </c>
      <c r="P3863" s="13">
        <v>4</v>
      </c>
      <c r="Q3863" s="13">
        <v>2025</v>
      </c>
      <c r="R3863" s="15">
        <f>Raw_Data!$G3863*Raw_Data!$H3863</f>
        <v>78015.350000000006</v>
      </c>
      <c r="S3863" s="15">
        <f>Raw_Data!$R3863*Raw_Data!$I3863/100</f>
        <v>3120.614</v>
      </c>
      <c r="T3863" s="15">
        <f>Raw_Data!$R3863-Raw_Data!$S3863</f>
        <v>74894.736000000004</v>
      </c>
      <c r="U3863" s="17">
        <f>Raw_Data!$L3863/Raw_Data!$J3863</f>
        <v>0.1928819136234087</v>
      </c>
    </row>
    <row r="3864" spans="1:21" x14ac:dyDescent="0.3">
      <c r="A3864" s="9" t="s">
        <v>4644</v>
      </c>
      <c r="B3864" s="8">
        <v>45772</v>
      </c>
      <c r="C3864" s="9" t="s">
        <v>18</v>
      </c>
      <c r="D3864" s="9" t="s">
        <v>1249</v>
      </c>
      <c r="E3864" s="9" t="s">
        <v>5790</v>
      </c>
      <c r="F3864" s="9" t="s">
        <v>55</v>
      </c>
      <c r="G3864" s="9">
        <v>52901.56</v>
      </c>
      <c r="H3864" s="9">
        <v>103</v>
      </c>
      <c r="I3864" s="10">
        <v>5.13</v>
      </c>
      <c r="J3864" s="11">
        <v>5448861</v>
      </c>
      <c r="K3864" s="9">
        <v>35091.160000000003</v>
      </c>
      <c r="L3864" s="11">
        <v>1834471.7</v>
      </c>
      <c r="M3864" s="9" t="s">
        <v>36</v>
      </c>
      <c r="N3864" s="9" t="s">
        <v>58</v>
      </c>
      <c r="O3864" s="9" t="s">
        <v>23</v>
      </c>
      <c r="P3864" s="9">
        <v>4</v>
      </c>
      <c r="Q3864" s="9">
        <v>2025</v>
      </c>
      <c r="R3864" s="11">
        <f>Raw_Data!$G3864*Raw_Data!$H3864</f>
        <v>5448860.6799999997</v>
      </c>
      <c r="S3864" s="11">
        <f>Raw_Data!$R3864*Raw_Data!$I3864/100</f>
        <v>279526.552884</v>
      </c>
      <c r="T3864" s="11">
        <f>Raw_Data!$R3864-Raw_Data!$S3864</f>
        <v>5169334.1271159993</v>
      </c>
      <c r="U3864" s="16">
        <f>Raw_Data!$L3864/Raw_Data!$J3864</f>
        <v>0.33667067300854253</v>
      </c>
    </row>
    <row r="3865" spans="1:21" x14ac:dyDescent="0.3">
      <c r="A3865" s="13" t="s">
        <v>4645</v>
      </c>
      <c r="B3865" s="12">
        <v>45773</v>
      </c>
      <c r="C3865" s="13" t="s">
        <v>34</v>
      </c>
      <c r="D3865" s="13" t="s">
        <v>1087</v>
      </c>
      <c r="E3865" s="13" t="s">
        <v>5785</v>
      </c>
      <c r="F3865" s="13" t="s">
        <v>55</v>
      </c>
      <c r="G3865" s="13">
        <v>59948</v>
      </c>
      <c r="H3865" s="13">
        <v>5</v>
      </c>
      <c r="I3865" s="14">
        <v>17.57</v>
      </c>
      <c r="J3865" s="15">
        <v>299740</v>
      </c>
      <c r="K3865" s="13">
        <v>43986.15</v>
      </c>
      <c r="L3865" s="15">
        <v>79809.25</v>
      </c>
      <c r="M3865" s="13" t="s">
        <v>21</v>
      </c>
      <c r="N3865" s="13" t="s">
        <v>28</v>
      </c>
      <c r="O3865" s="13" t="s">
        <v>29</v>
      </c>
      <c r="P3865" s="13">
        <v>4</v>
      </c>
      <c r="Q3865" s="13">
        <v>2025</v>
      </c>
      <c r="R3865" s="15">
        <f>Raw_Data!$G3865*Raw_Data!$H3865</f>
        <v>299740</v>
      </c>
      <c r="S3865" s="15">
        <f>Raw_Data!$R3865*Raw_Data!$I3865/100</f>
        <v>52664.317999999999</v>
      </c>
      <c r="T3865" s="15">
        <f>Raw_Data!$R3865-Raw_Data!$S3865</f>
        <v>247075.682</v>
      </c>
      <c r="U3865" s="17">
        <f>Raw_Data!$L3865/Raw_Data!$J3865</f>
        <v>0.26626159338093014</v>
      </c>
    </row>
    <row r="3866" spans="1:21" x14ac:dyDescent="0.3">
      <c r="A3866" s="9" t="s">
        <v>4646</v>
      </c>
      <c r="B3866" s="8">
        <v>45773</v>
      </c>
      <c r="C3866" s="9" t="s">
        <v>40</v>
      </c>
      <c r="D3866" s="9" t="s">
        <v>530</v>
      </c>
      <c r="E3866" s="9" t="s">
        <v>5787</v>
      </c>
      <c r="F3866" s="9" t="s">
        <v>55</v>
      </c>
      <c r="G3866" s="9">
        <v>93765.61</v>
      </c>
      <c r="H3866" s="9">
        <v>64</v>
      </c>
      <c r="I3866" s="10">
        <v>5.2</v>
      </c>
      <c r="J3866" s="11">
        <v>6000999.1299999999</v>
      </c>
      <c r="K3866" s="9">
        <v>68585.33</v>
      </c>
      <c r="L3866" s="11">
        <v>1611537.85</v>
      </c>
      <c r="M3866" s="9" t="s">
        <v>36</v>
      </c>
      <c r="N3866" s="9" t="s">
        <v>22</v>
      </c>
      <c r="O3866" s="9" t="s">
        <v>23</v>
      </c>
      <c r="P3866" s="9">
        <v>4</v>
      </c>
      <c r="Q3866" s="9">
        <v>2025</v>
      </c>
      <c r="R3866" s="11">
        <f>Raw_Data!$G3866*Raw_Data!$H3866</f>
        <v>6000999.04</v>
      </c>
      <c r="S3866" s="11">
        <f>Raw_Data!$R3866*Raw_Data!$I3866/100</f>
        <v>312051.95008000004</v>
      </c>
      <c r="T3866" s="11">
        <f>Raw_Data!$R3866-Raw_Data!$S3866</f>
        <v>5688947.0899200002</v>
      </c>
      <c r="U3866" s="16">
        <f>Raw_Data!$L3866/Raw_Data!$J3866</f>
        <v>0.26854492311849415</v>
      </c>
    </row>
    <row r="3867" spans="1:21" x14ac:dyDescent="0.3">
      <c r="A3867" s="13" t="s">
        <v>4647</v>
      </c>
      <c r="B3867" s="12">
        <v>45773</v>
      </c>
      <c r="C3867" s="13" t="s">
        <v>34</v>
      </c>
      <c r="D3867" s="13" t="s">
        <v>1536</v>
      </c>
      <c r="E3867" s="13" t="s">
        <v>5786</v>
      </c>
      <c r="F3867" s="13" t="s">
        <v>32</v>
      </c>
      <c r="G3867" s="13">
        <v>68000.25</v>
      </c>
      <c r="H3867" s="13">
        <v>43</v>
      </c>
      <c r="I3867" s="14">
        <v>9.31</v>
      </c>
      <c r="J3867" s="15">
        <v>2924010.85</v>
      </c>
      <c r="K3867" s="13">
        <v>56711.99</v>
      </c>
      <c r="L3867" s="15">
        <v>485395.44</v>
      </c>
      <c r="M3867" s="13" t="s">
        <v>36</v>
      </c>
      <c r="N3867" s="13" t="s">
        <v>28</v>
      </c>
      <c r="O3867" s="13" t="s">
        <v>29</v>
      </c>
      <c r="P3867" s="13">
        <v>4</v>
      </c>
      <c r="Q3867" s="13">
        <v>2025</v>
      </c>
      <c r="R3867" s="15">
        <f>Raw_Data!$G3867*Raw_Data!$H3867</f>
        <v>2924010.75</v>
      </c>
      <c r="S3867" s="15">
        <f>Raw_Data!$R3867*Raw_Data!$I3867/100</f>
        <v>272225.40082500002</v>
      </c>
      <c r="T3867" s="15">
        <f>Raw_Data!$R3867-Raw_Data!$S3867</f>
        <v>2651785.3491750001</v>
      </c>
      <c r="U3867" s="17">
        <f>Raw_Data!$L3867/Raw_Data!$J3867</f>
        <v>0.16600329646519607</v>
      </c>
    </row>
    <row r="3868" spans="1:21" x14ac:dyDescent="0.3">
      <c r="A3868" s="9" t="s">
        <v>4648</v>
      </c>
      <c r="B3868" s="8">
        <v>45773</v>
      </c>
      <c r="C3868" s="9" t="s">
        <v>25</v>
      </c>
      <c r="D3868" s="9" t="s">
        <v>624</v>
      </c>
      <c r="E3868" s="9" t="s">
        <v>5787</v>
      </c>
      <c r="F3868" s="9" t="s">
        <v>42</v>
      </c>
      <c r="G3868" s="9">
        <v>90791.65</v>
      </c>
      <c r="H3868" s="9">
        <v>36</v>
      </c>
      <c r="I3868" s="10">
        <v>1.1200000000000001</v>
      </c>
      <c r="J3868" s="11">
        <v>3268499.47</v>
      </c>
      <c r="K3868" s="9">
        <v>68053.98</v>
      </c>
      <c r="L3868" s="11">
        <v>818556.1</v>
      </c>
      <c r="M3868" s="9" t="s">
        <v>36</v>
      </c>
      <c r="N3868" s="9" t="s">
        <v>28</v>
      </c>
      <c r="O3868" s="9" t="s">
        <v>23</v>
      </c>
      <c r="P3868" s="9">
        <v>4</v>
      </c>
      <c r="Q3868" s="9">
        <v>2025</v>
      </c>
      <c r="R3868" s="11">
        <f>Raw_Data!$G3868*Raw_Data!$H3868</f>
        <v>3268499.4</v>
      </c>
      <c r="S3868" s="11">
        <f>Raw_Data!$R3868*Raw_Data!$I3868/100</f>
        <v>36607.19328</v>
      </c>
      <c r="T3868" s="11">
        <f>Raw_Data!$R3868-Raw_Data!$S3868</f>
        <v>3231892.2067200001</v>
      </c>
      <c r="U3868" s="16">
        <f>Raw_Data!$L3868/Raw_Data!$J3868</f>
        <v>0.25043788671625511</v>
      </c>
    </row>
    <row r="3869" spans="1:21" x14ac:dyDescent="0.3">
      <c r="A3869" s="13" t="s">
        <v>4649</v>
      </c>
      <c r="B3869" s="12">
        <v>45773</v>
      </c>
      <c r="C3869" s="13" t="s">
        <v>18</v>
      </c>
      <c r="D3869" s="13" t="s">
        <v>390</v>
      </c>
      <c r="E3869" s="13" t="s">
        <v>5790</v>
      </c>
      <c r="F3869" s="13" t="s">
        <v>42</v>
      </c>
      <c r="G3869" s="13">
        <v>64899.42</v>
      </c>
      <c r="H3869" s="13">
        <v>7</v>
      </c>
      <c r="I3869" s="14">
        <v>0.66</v>
      </c>
      <c r="J3869" s="15">
        <v>454295.96</v>
      </c>
      <c r="K3869" s="13">
        <v>50592.21</v>
      </c>
      <c r="L3869" s="15">
        <v>100150.49</v>
      </c>
      <c r="M3869" s="13" t="s">
        <v>21</v>
      </c>
      <c r="N3869" s="13" t="s">
        <v>45</v>
      </c>
      <c r="O3869" s="13" t="s">
        <v>23</v>
      </c>
      <c r="P3869" s="13">
        <v>4</v>
      </c>
      <c r="Q3869" s="13">
        <v>2025</v>
      </c>
      <c r="R3869" s="15">
        <f>Raw_Data!$G3869*Raw_Data!$H3869</f>
        <v>454295.94</v>
      </c>
      <c r="S3869" s="15">
        <f>Raw_Data!$R3869*Raw_Data!$I3869/100</f>
        <v>2998.3532040000005</v>
      </c>
      <c r="T3869" s="15">
        <f>Raw_Data!$R3869-Raw_Data!$S3869</f>
        <v>451297.58679600002</v>
      </c>
      <c r="U3869" s="17">
        <f>Raw_Data!$L3869/Raw_Data!$J3869</f>
        <v>0.22045208150211154</v>
      </c>
    </row>
    <row r="3870" spans="1:21" x14ac:dyDescent="0.3">
      <c r="A3870" s="9" t="s">
        <v>4650</v>
      </c>
      <c r="B3870" s="8">
        <v>45773</v>
      </c>
      <c r="C3870" s="9" t="s">
        <v>40</v>
      </c>
      <c r="D3870" s="9" t="s">
        <v>1562</v>
      </c>
      <c r="E3870" s="9" t="s">
        <v>5785</v>
      </c>
      <c r="F3870" s="9" t="s">
        <v>55</v>
      </c>
      <c r="G3870" s="9">
        <v>87286.03</v>
      </c>
      <c r="H3870" s="9">
        <v>6</v>
      </c>
      <c r="I3870" s="10">
        <v>5.35</v>
      </c>
      <c r="J3870" s="11">
        <v>523716.18</v>
      </c>
      <c r="K3870" s="9">
        <v>65121.17</v>
      </c>
      <c r="L3870" s="11">
        <v>132989.13</v>
      </c>
      <c r="M3870" s="9" t="s">
        <v>21</v>
      </c>
      <c r="N3870" s="9" t="s">
        <v>22</v>
      </c>
      <c r="O3870" s="9" t="s">
        <v>23</v>
      </c>
      <c r="P3870" s="9">
        <v>4</v>
      </c>
      <c r="Q3870" s="9">
        <v>2025</v>
      </c>
      <c r="R3870" s="11">
        <f>Raw_Data!$G3870*Raw_Data!$H3870</f>
        <v>523716.18</v>
      </c>
      <c r="S3870" s="11">
        <f>Raw_Data!$R3870*Raw_Data!$I3870/100</f>
        <v>28018.815629999997</v>
      </c>
      <c r="T3870" s="11">
        <f>Raw_Data!$R3870-Raw_Data!$S3870</f>
        <v>495697.36436999997</v>
      </c>
      <c r="U3870" s="16">
        <f>Raw_Data!$L3870/Raw_Data!$J3870</f>
        <v>0.25393359051843695</v>
      </c>
    </row>
    <row r="3871" spans="1:21" x14ac:dyDescent="0.3">
      <c r="A3871" s="13" t="s">
        <v>4651</v>
      </c>
      <c r="B3871" s="12">
        <v>45773</v>
      </c>
      <c r="C3871" s="13" t="s">
        <v>18</v>
      </c>
      <c r="D3871" s="13" t="s">
        <v>980</v>
      </c>
      <c r="E3871" s="13" t="s">
        <v>5787</v>
      </c>
      <c r="F3871" s="13" t="s">
        <v>32</v>
      </c>
      <c r="G3871" s="13">
        <v>56914.39</v>
      </c>
      <c r="H3871" s="13">
        <v>6</v>
      </c>
      <c r="I3871" s="14">
        <v>16.14</v>
      </c>
      <c r="J3871" s="15">
        <v>341486.32</v>
      </c>
      <c r="K3871" s="13">
        <v>46027.05</v>
      </c>
      <c r="L3871" s="15">
        <v>65324.04</v>
      </c>
      <c r="M3871" s="13" t="s">
        <v>21</v>
      </c>
      <c r="N3871" s="13" t="s">
        <v>45</v>
      </c>
      <c r="O3871" s="13" t="s">
        <v>29</v>
      </c>
      <c r="P3871" s="13">
        <v>4</v>
      </c>
      <c r="Q3871" s="13">
        <v>2025</v>
      </c>
      <c r="R3871" s="15">
        <f>Raw_Data!$G3871*Raw_Data!$H3871</f>
        <v>341486.33999999997</v>
      </c>
      <c r="S3871" s="15">
        <f>Raw_Data!$R3871*Raw_Data!$I3871/100</f>
        <v>55115.895275999996</v>
      </c>
      <c r="T3871" s="15">
        <f>Raw_Data!$R3871-Raw_Data!$S3871</f>
        <v>286370.44472399994</v>
      </c>
      <c r="U3871" s="17">
        <f>Raw_Data!$L3871/Raw_Data!$J3871</f>
        <v>0.19129328518928665</v>
      </c>
    </row>
    <row r="3872" spans="1:21" x14ac:dyDescent="0.3">
      <c r="A3872" s="9" t="s">
        <v>4652</v>
      </c>
      <c r="B3872" s="8">
        <v>45774</v>
      </c>
      <c r="C3872" s="9" t="s">
        <v>34</v>
      </c>
      <c r="D3872" s="9" t="s">
        <v>57</v>
      </c>
      <c r="E3872" s="9" t="s">
        <v>5787</v>
      </c>
      <c r="F3872" s="9" t="s">
        <v>32</v>
      </c>
      <c r="G3872" s="9">
        <v>68920.990000000005</v>
      </c>
      <c r="H3872" s="9">
        <v>11</v>
      </c>
      <c r="I3872" s="10">
        <v>2.79</v>
      </c>
      <c r="J3872" s="11">
        <v>758130.86</v>
      </c>
      <c r="K3872" s="9">
        <v>53909.05</v>
      </c>
      <c r="L3872" s="11">
        <v>165131.29</v>
      </c>
      <c r="M3872" s="9" t="s">
        <v>21</v>
      </c>
      <c r="N3872" s="9" t="s">
        <v>22</v>
      </c>
      <c r="O3872" s="9" t="s">
        <v>23</v>
      </c>
      <c r="P3872" s="9">
        <v>4</v>
      </c>
      <c r="Q3872" s="9">
        <v>2025</v>
      </c>
      <c r="R3872" s="11">
        <f>Raw_Data!$G3872*Raw_Data!$H3872</f>
        <v>758130.89</v>
      </c>
      <c r="S3872" s="11">
        <f>Raw_Data!$R3872*Raw_Data!$I3872/100</f>
        <v>21151.851831</v>
      </c>
      <c r="T3872" s="11">
        <f>Raw_Data!$R3872-Raw_Data!$S3872</f>
        <v>736979.03816900006</v>
      </c>
      <c r="U3872" s="16">
        <f>Raw_Data!$L3872/Raw_Data!$J3872</f>
        <v>0.21781370303274558</v>
      </c>
    </row>
    <row r="3873" spans="1:21" x14ac:dyDescent="0.3">
      <c r="A3873" s="13" t="s">
        <v>4653</v>
      </c>
      <c r="B3873" s="12">
        <v>45774</v>
      </c>
      <c r="C3873" s="13" t="s">
        <v>25</v>
      </c>
      <c r="D3873" s="13" t="s">
        <v>1400</v>
      </c>
      <c r="E3873" s="13" t="s">
        <v>5789</v>
      </c>
      <c r="F3873" s="13" t="s">
        <v>32</v>
      </c>
      <c r="G3873" s="13">
        <v>102854.7</v>
      </c>
      <c r="H3873" s="13">
        <v>10</v>
      </c>
      <c r="I3873" s="14">
        <v>4.8899999999999997</v>
      </c>
      <c r="J3873" s="15">
        <v>1028546.96</v>
      </c>
      <c r="K3873" s="13">
        <v>85230.09</v>
      </c>
      <c r="L3873" s="15">
        <v>176246.08</v>
      </c>
      <c r="M3873" s="13" t="s">
        <v>21</v>
      </c>
      <c r="N3873" s="13" t="s">
        <v>28</v>
      </c>
      <c r="O3873" s="13" t="s">
        <v>23</v>
      </c>
      <c r="P3873" s="13">
        <v>4</v>
      </c>
      <c r="Q3873" s="13">
        <v>2025</v>
      </c>
      <c r="R3873" s="15">
        <f>Raw_Data!$G3873*Raw_Data!$H3873</f>
        <v>1028547</v>
      </c>
      <c r="S3873" s="15">
        <f>Raw_Data!$R3873*Raw_Data!$I3873/100</f>
        <v>50295.948300000004</v>
      </c>
      <c r="T3873" s="15">
        <f>Raw_Data!$R3873-Raw_Data!$S3873</f>
        <v>978251.05169999995</v>
      </c>
      <c r="U3873" s="17">
        <f>Raw_Data!$L3873/Raw_Data!$J3873</f>
        <v>0.17135443188709634</v>
      </c>
    </row>
    <row r="3874" spans="1:21" x14ac:dyDescent="0.3">
      <c r="A3874" s="9" t="s">
        <v>4654</v>
      </c>
      <c r="B3874" s="8">
        <v>45774</v>
      </c>
      <c r="C3874" s="9" t="s">
        <v>40</v>
      </c>
      <c r="D3874" s="9" t="s">
        <v>97</v>
      </c>
      <c r="E3874" s="9" t="s">
        <v>5787</v>
      </c>
      <c r="F3874" s="9" t="s">
        <v>27</v>
      </c>
      <c r="G3874" s="9">
        <v>88326.27</v>
      </c>
      <c r="H3874" s="9">
        <v>80</v>
      </c>
      <c r="I3874" s="10">
        <v>4</v>
      </c>
      <c r="J3874" s="11">
        <v>7066101.3099999996</v>
      </c>
      <c r="K3874" s="9">
        <v>68352.960000000006</v>
      </c>
      <c r="L3874" s="11">
        <v>1597864.26</v>
      </c>
      <c r="M3874" s="9" t="s">
        <v>36</v>
      </c>
      <c r="N3874" s="9" t="s">
        <v>22</v>
      </c>
      <c r="O3874" s="9" t="s">
        <v>23</v>
      </c>
      <c r="P3874" s="9">
        <v>4</v>
      </c>
      <c r="Q3874" s="9">
        <v>2025</v>
      </c>
      <c r="R3874" s="11">
        <f>Raw_Data!$G3874*Raw_Data!$H3874</f>
        <v>7066101.6000000006</v>
      </c>
      <c r="S3874" s="11">
        <f>Raw_Data!$R3874*Raw_Data!$I3874/100</f>
        <v>282644.06400000001</v>
      </c>
      <c r="T3874" s="11">
        <f>Raw_Data!$R3874-Raw_Data!$S3874</f>
        <v>6783457.5360000003</v>
      </c>
      <c r="U3874" s="16">
        <f>Raw_Data!$L3874/Raw_Data!$J3874</f>
        <v>0.22613095820444726</v>
      </c>
    </row>
    <row r="3875" spans="1:21" x14ac:dyDescent="0.3">
      <c r="A3875" s="13" t="s">
        <v>4655</v>
      </c>
      <c r="B3875" s="12">
        <v>45774</v>
      </c>
      <c r="C3875" s="13" t="s">
        <v>18</v>
      </c>
      <c r="D3875" s="13" t="s">
        <v>2739</v>
      </c>
      <c r="E3875" s="13" t="s">
        <v>5788</v>
      </c>
      <c r="F3875" s="13" t="s">
        <v>32</v>
      </c>
      <c r="G3875" s="13">
        <v>55489.79</v>
      </c>
      <c r="H3875" s="13">
        <v>6</v>
      </c>
      <c r="I3875" s="14">
        <v>3.93</v>
      </c>
      <c r="J3875" s="15">
        <v>332938.75</v>
      </c>
      <c r="K3875" s="13">
        <v>43290.720000000001</v>
      </c>
      <c r="L3875" s="15">
        <v>73194.44</v>
      </c>
      <c r="M3875" s="13" t="s">
        <v>21</v>
      </c>
      <c r="N3875" s="13" t="s">
        <v>22</v>
      </c>
      <c r="O3875" s="13" t="s">
        <v>23</v>
      </c>
      <c r="P3875" s="13">
        <v>4</v>
      </c>
      <c r="Q3875" s="13">
        <v>2025</v>
      </c>
      <c r="R3875" s="15">
        <f>Raw_Data!$G3875*Raw_Data!$H3875</f>
        <v>332938.74</v>
      </c>
      <c r="S3875" s="15">
        <f>Raw_Data!$R3875*Raw_Data!$I3875/100</f>
        <v>13084.492482</v>
      </c>
      <c r="T3875" s="15">
        <f>Raw_Data!$R3875-Raw_Data!$S3875</f>
        <v>319854.24751800002</v>
      </c>
      <c r="U3875" s="17">
        <f>Raw_Data!$L3875/Raw_Data!$J3875</f>
        <v>0.21984355981392975</v>
      </c>
    </row>
    <row r="3876" spans="1:21" x14ac:dyDescent="0.3">
      <c r="A3876" s="9" t="s">
        <v>4656</v>
      </c>
      <c r="B3876" s="8">
        <v>45775</v>
      </c>
      <c r="C3876" s="9" t="s">
        <v>40</v>
      </c>
      <c r="D3876" s="9" t="s">
        <v>425</v>
      </c>
      <c r="E3876" s="9" t="s">
        <v>5790</v>
      </c>
      <c r="F3876" s="9" t="s">
        <v>32</v>
      </c>
      <c r="G3876" s="9">
        <v>108100.88</v>
      </c>
      <c r="H3876" s="9">
        <v>31</v>
      </c>
      <c r="I3876" s="10">
        <v>3.85</v>
      </c>
      <c r="J3876" s="11">
        <v>3351127.35</v>
      </c>
      <c r="K3876" s="9">
        <v>90797.85</v>
      </c>
      <c r="L3876" s="11">
        <v>536394.09</v>
      </c>
      <c r="M3876" s="9" t="s">
        <v>36</v>
      </c>
      <c r="N3876" s="9" t="s">
        <v>58</v>
      </c>
      <c r="O3876" s="9" t="s">
        <v>23</v>
      </c>
      <c r="P3876" s="9">
        <v>4</v>
      </c>
      <c r="Q3876" s="9">
        <v>2025</v>
      </c>
      <c r="R3876" s="11">
        <f>Raw_Data!$G3876*Raw_Data!$H3876</f>
        <v>3351127.2800000003</v>
      </c>
      <c r="S3876" s="11">
        <f>Raw_Data!$R3876*Raw_Data!$I3876/100</f>
        <v>129018.40028</v>
      </c>
      <c r="T3876" s="11">
        <f>Raw_Data!$R3876-Raw_Data!$S3876</f>
        <v>3222108.8797200001</v>
      </c>
      <c r="U3876" s="16">
        <f>Raw_Data!$L3876/Raw_Data!$J3876</f>
        <v>0.16006377376258171</v>
      </c>
    </row>
    <row r="3877" spans="1:21" x14ac:dyDescent="0.3">
      <c r="A3877" s="13" t="s">
        <v>4657</v>
      </c>
      <c r="B3877" s="12">
        <v>45775</v>
      </c>
      <c r="C3877" s="13" t="s">
        <v>25</v>
      </c>
      <c r="D3877" s="13" t="s">
        <v>786</v>
      </c>
      <c r="E3877" s="13" t="s">
        <v>5785</v>
      </c>
      <c r="F3877" s="13" t="s">
        <v>55</v>
      </c>
      <c r="G3877" s="13">
        <v>80563.31</v>
      </c>
      <c r="H3877" s="13">
        <v>6</v>
      </c>
      <c r="I3877" s="14">
        <v>17.96</v>
      </c>
      <c r="J3877" s="15">
        <v>483379.86</v>
      </c>
      <c r="K3877" s="13">
        <v>56732.43</v>
      </c>
      <c r="L3877" s="15">
        <v>142985.29999999999</v>
      </c>
      <c r="M3877" s="13" t="s">
        <v>21</v>
      </c>
      <c r="N3877" s="13" t="s">
        <v>58</v>
      </c>
      <c r="O3877" s="13" t="s">
        <v>29</v>
      </c>
      <c r="P3877" s="13">
        <v>4</v>
      </c>
      <c r="Q3877" s="13">
        <v>2025</v>
      </c>
      <c r="R3877" s="15">
        <f>Raw_Data!$G3877*Raw_Data!$H3877</f>
        <v>483379.86</v>
      </c>
      <c r="S3877" s="15">
        <f>Raw_Data!$R3877*Raw_Data!$I3877/100</f>
        <v>86815.022856000011</v>
      </c>
      <c r="T3877" s="15">
        <f>Raw_Data!$R3877-Raw_Data!$S3877</f>
        <v>396564.83714399999</v>
      </c>
      <c r="U3877" s="17">
        <f>Raw_Data!$L3877/Raw_Data!$J3877</f>
        <v>0.29580318054624782</v>
      </c>
    </row>
    <row r="3878" spans="1:21" x14ac:dyDescent="0.3">
      <c r="A3878" s="9" t="s">
        <v>4658</v>
      </c>
      <c r="B3878" s="8">
        <v>45775</v>
      </c>
      <c r="C3878" s="9" t="s">
        <v>25</v>
      </c>
      <c r="D3878" s="9" t="s">
        <v>222</v>
      </c>
      <c r="E3878" s="9" t="s">
        <v>5790</v>
      </c>
      <c r="F3878" s="9" t="s">
        <v>42</v>
      </c>
      <c r="G3878" s="9">
        <v>114774.65</v>
      </c>
      <c r="H3878" s="9">
        <v>8</v>
      </c>
      <c r="I3878" s="10">
        <v>13.68</v>
      </c>
      <c r="J3878" s="11">
        <v>918197.18</v>
      </c>
      <c r="K3878" s="9">
        <v>85666.95</v>
      </c>
      <c r="L3878" s="11">
        <v>232861.62</v>
      </c>
      <c r="M3878" s="9" t="s">
        <v>21</v>
      </c>
      <c r="N3878" s="9" t="s">
        <v>45</v>
      </c>
      <c r="O3878" s="9" t="s">
        <v>29</v>
      </c>
      <c r="P3878" s="9">
        <v>4</v>
      </c>
      <c r="Q3878" s="9">
        <v>2025</v>
      </c>
      <c r="R3878" s="11">
        <f>Raw_Data!$G3878*Raw_Data!$H3878</f>
        <v>918197.2</v>
      </c>
      <c r="S3878" s="11">
        <f>Raw_Data!$R3878*Raw_Data!$I3878/100</f>
        <v>125609.37695999998</v>
      </c>
      <c r="T3878" s="11">
        <f>Raw_Data!$R3878-Raw_Data!$S3878</f>
        <v>792587.82303999993</v>
      </c>
      <c r="U3878" s="16">
        <f>Raw_Data!$L3878/Raw_Data!$J3878</f>
        <v>0.25360742231859174</v>
      </c>
    </row>
    <row r="3879" spans="1:21" x14ac:dyDescent="0.3">
      <c r="A3879" s="13" t="s">
        <v>4659</v>
      </c>
      <c r="B3879" s="12">
        <v>45775</v>
      </c>
      <c r="C3879" s="13" t="s">
        <v>18</v>
      </c>
      <c r="D3879" s="13" t="s">
        <v>1106</v>
      </c>
      <c r="E3879" s="13" t="s">
        <v>5790</v>
      </c>
      <c r="F3879" s="13" t="s">
        <v>27</v>
      </c>
      <c r="G3879" s="13">
        <v>53576.29</v>
      </c>
      <c r="H3879" s="13">
        <v>3</v>
      </c>
      <c r="I3879" s="14">
        <v>12.86</v>
      </c>
      <c r="J3879" s="15">
        <v>160728.87</v>
      </c>
      <c r="K3879" s="13">
        <v>41986.93</v>
      </c>
      <c r="L3879" s="15">
        <v>34768.07</v>
      </c>
      <c r="M3879" s="13" t="s">
        <v>21</v>
      </c>
      <c r="N3879" s="13" t="s">
        <v>22</v>
      </c>
      <c r="O3879" s="13" t="s">
        <v>29</v>
      </c>
      <c r="P3879" s="13">
        <v>4</v>
      </c>
      <c r="Q3879" s="13">
        <v>2025</v>
      </c>
      <c r="R3879" s="15">
        <f>Raw_Data!$G3879*Raw_Data!$H3879</f>
        <v>160728.87</v>
      </c>
      <c r="S3879" s="15">
        <f>Raw_Data!$R3879*Raw_Data!$I3879/100</f>
        <v>20669.732681999998</v>
      </c>
      <c r="T3879" s="15">
        <f>Raw_Data!$R3879-Raw_Data!$S3879</f>
        <v>140059.13731799999</v>
      </c>
      <c r="U3879" s="17">
        <f>Raw_Data!$L3879/Raw_Data!$J3879</f>
        <v>0.21631502791004503</v>
      </c>
    </row>
    <row r="3880" spans="1:21" x14ac:dyDescent="0.3">
      <c r="A3880" s="9" t="s">
        <v>4660</v>
      </c>
      <c r="B3880" s="8">
        <v>45775</v>
      </c>
      <c r="C3880" s="9" t="s">
        <v>40</v>
      </c>
      <c r="D3880" s="9" t="s">
        <v>1650</v>
      </c>
      <c r="E3880" s="9" t="s">
        <v>5786</v>
      </c>
      <c r="F3880" s="9" t="s">
        <v>32</v>
      </c>
      <c r="G3880" s="9">
        <v>115038.41</v>
      </c>
      <c r="H3880" s="9">
        <v>84</v>
      </c>
      <c r="I3880" s="10">
        <v>1.1399999999999999</v>
      </c>
      <c r="J3880" s="11">
        <v>9663226.1899999995</v>
      </c>
      <c r="K3880" s="9">
        <v>98556.77</v>
      </c>
      <c r="L3880" s="11">
        <v>1384457.67</v>
      </c>
      <c r="M3880" s="9" t="s">
        <v>36</v>
      </c>
      <c r="N3880" s="9" t="s">
        <v>22</v>
      </c>
      <c r="O3880" s="9" t="s">
        <v>23</v>
      </c>
      <c r="P3880" s="9">
        <v>4</v>
      </c>
      <c r="Q3880" s="9">
        <v>2025</v>
      </c>
      <c r="R3880" s="11">
        <f>Raw_Data!$G3880*Raw_Data!$H3880</f>
        <v>9663226.4399999995</v>
      </c>
      <c r="S3880" s="11">
        <f>Raw_Data!$R3880*Raw_Data!$I3880/100</f>
        <v>110160.78141599998</v>
      </c>
      <c r="T3880" s="11">
        <f>Raw_Data!$R3880-Raw_Data!$S3880</f>
        <v>9553065.6585839987</v>
      </c>
      <c r="U3880" s="16">
        <f>Raw_Data!$L3880/Raw_Data!$J3880</f>
        <v>0.14327075065599804</v>
      </c>
    </row>
    <row r="3881" spans="1:21" x14ac:dyDescent="0.3">
      <c r="A3881" s="13" t="s">
        <v>4661</v>
      </c>
      <c r="B3881" s="12">
        <v>45775</v>
      </c>
      <c r="C3881" s="13" t="s">
        <v>25</v>
      </c>
      <c r="D3881" s="13" t="s">
        <v>142</v>
      </c>
      <c r="E3881" s="13" t="s">
        <v>5787</v>
      </c>
      <c r="F3881" s="13" t="s">
        <v>32</v>
      </c>
      <c r="G3881" s="13">
        <v>127940.82</v>
      </c>
      <c r="H3881" s="13">
        <v>12</v>
      </c>
      <c r="I3881" s="14">
        <v>0.55000000000000004</v>
      </c>
      <c r="J3881" s="15">
        <v>1535289.78</v>
      </c>
      <c r="K3881" s="13">
        <v>104897.57</v>
      </c>
      <c r="L3881" s="15">
        <v>276518.95</v>
      </c>
      <c r="M3881" s="13" t="s">
        <v>21</v>
      </c>
      <c r="N3881" s="13" t="s">
        <v>45</v>
      </c>
      <c r="O3881" s="13" t="s">
        <v>23</v>
      </c>
      <c r="P3881" s="13">
        <v>4</v>
      </c>
      <c r="Q3881" s="13">
        <v>2025</v>
      </c>
      <c r="R3881" s="15">
        <f>Raw_Data!$G3881*Raw_Data!$H3881</f>
        <v>1535289.84</v>
      </c>
      <c r="S3881" s="15">
        <f>Raw_Data!$R3881*Raw_Data!$I3881/100</f>
        <v>8444.0941200000016</v>
      </c>
      <c r="T3881" s="15">
        <f>Raw_Data!$R3881-Raw_Data!$S3881</f>
        <v>1526845.7458800001</v>
      </c>
      <c r="U3881" s="17">
        <f>Raw_Data!$L3881/Raw_Data!$J3881</f>
        <v>0.18010863721114589</v>
      </c>
    </row>
    <row r="3882" spans="1:21" x14ac:dyDescent="0.3">
      <c r="A3882" s="9" t="s">
        <v>4662</v>
      </c>
      <c r="B3882" s="8">
        <v>45775</v>
      </c>
      <c r="C3882" s="9" t="s">
        <v>18</v>
      </c>
      <c r="D3882" s="9" t="s">
        <v>1008</v>
      </c>
      <c r="E3882" s="9" t="s">
        <v>5786</v>
      </c>
      <c r="F3882" s="9" t="s">
        <v>32</v>
      </c>
      <c r="G3882" s="9">
        <v>67656.66</v>
      </c>
      <c r="H3882" s="9">
        <v>7</v>
      </c>
      <c r="I3882" s="10">
        <v>5.51</v>
      </c>
      <c r="J3882" s="11">
        <v>473596.63</v>
      </c>
      <c r="K3882" s="9">
        <v>54726.18</v>
      </c>
      <c r="L3882" s="11">
        <v>90513.4</v>
      </c>
      <c r="M3882" s="9" t="s">
        <v>21</v>
      </c>
      <c r="N3882" s="9" t="s">
        <v>28</v>
      </c>
      <c r="O3882" s="9" t="s">
        <v>23</v>
      </c>
      <c r="P3882" s="9">
        <v>4</v>
      </c>
      <c r="Q3882" s="9">
        <v>2025</v>
      </c>
      <c r="R3882" s="11">
        <f>Raw_Data!$G3882*Raw_Data!$H3882</f>
        <v>473596.62</v>
      </c>
      <c r="S3882" s="11">
        <f>Raw_Data!$R3882*Raw_Data!$I3882/100</f>
        <v>26095.173761999999</v>
      </c>
      <c r="T3882" s="11">
        <f>Raw_Data!$R3882-Raw_Data!$S3882</f>
        <v>447501.446238</v>
      </c>
      <c r="U3882" s="16">
        <f>Raw_Data!$L3882/Raw_Data!$J3882</f>
        <v>0.1911191808945093</v>
      </c>
    </row>
    <row r="3883" spans="1:21" x14ac:dyDescent="0.3">
      <c r="A3883" s="13" t="s">
        <v>4663</v>
      </c>
      <c r="B3883" s="12">
        <v>45776</v>
      </c>
      <c r="C3883" s="13" t="s">
        <v>47</v>
      </c>
      <c r="D3883" s="13" t="s">
        <v>204</v>
      </c>
      <c r="E3883" s="13" t="s">
        <v>5785</v>
      </c>
      <c r="F3883" s="13" t="s">
        <v>32</v>
      </c>
      <c r="G3883" s="13">
        <v>65916.55</v>
      </c>
      <c r="H3883" s="13">
        <v>13</v>
      </c>
      <c r="I3883" s="14">
        <v>5.88</v>
      </c>
      <c r="J3883" s="15">
        <v>856915.16</v>
      </c>
      <c r="K3883" s="13">
        <v>52520.07</v>
      </c>
      <c r="L3883" s="15">
        <v>174154.19</v>
      </c>
      <c r="M3883" s="13" t="s">
        <v>21</v>
      </c>
      <c r="N3883" s="13" t="s">
        <v>58</v>
      </c>
      <c r="O3883" s="13" t="s">
        <v>23</v>
      </c>
      <c r="P3883" s="13">
        <v>4</v>
      </c>
      <c r="Q3883" s="13">
        <v>2025</v>
      </c>
      <c r="R3883" s="15">
        <f>Raw_Data!$G3883*Raw_Data!$H3883</f>
        <v>856915.15</v>
      </c>
      <c r="S3883" s="15">
        <f>Raw_Data!$R3883*Raw_Data!$I3883/100</f>
        <v>50386.610820000002</v>
      </c>
      <c r="T3883" s="15">
        <f>Raw_Data!$R3883-Raw_Data!$S3883</f>
        <v>806528.53918000008</v>
      </c>
      <c r="U3883" s="17">
        <f>Raw_Data!$L3883/Raw_Data!$J3883</f>
        <v>0.20323387673524179</v>
      </c>
    </row>
    <row r="3884" spans="1:21" x14ac:dyDescent="0.3">
      <c r="A3884" s="9" t="s">
        <v>4664</v>
      </c>
      <c r="B3884" s="8">
        <v>45776</v>
      </c>
      <c r="C3884" s="9" t="s">
        <v>18</v>
      </c>
      <c r="D3884" s="9" t="s">
        <v>601</v>
      </c>
      <c r="E3884" s="9" t="s">
        <v>5786</v>
      </c>
      <c r="F3884" s="9" t="s">
        <v>32</v>
      </c>
      <c r="G3884" s="9">
        <v>61898.99</v>
      </c>
      <c r="H3884" s="9">
        <v>8</v>
      </c>
      <c r="I3884" s="10">
        <v>12.5</v>
      </c>
      <c r="J3884" s="11">
        <v>495191.9</v>
      </c>
      <c r="K3884" s="9">
        <v>48963.88</v>
      </c>
      <c r="L3884" s="11">
        <v>103480.83</v>
      </c>
      <c r="M3884" s="9" t="s">
        <v>21</v>
      </c>
      <c r="N3884" s="9" t="s">
        <v>58</v>
      </c>
      <c r="O3884" s="9" t="s">
        <v>29</v>
      </c>
      <c r="P3884" s="9">
        <v>4</v>
      </c>
      <c r="Q3884" s="9">
        <v>2025</v>
      </c>
      <c r="R3884" s="11">
        <f>Raw_Data!$G3884*Raw_Data!$H3884</f>
        <v>495191.92</v>
      </c>
      <c r="S3884" s="11">
        <f>Raw_Data!$R3884*Raw_Data!$I3884/100</f>
        <v>61898.99</v>
      </c>
      <c r="T3884" s="11">
        <f>Raw_Data!$R3884-Raw_Data!$S3884</f>
        <v>433292.93</v>
      </c>
      <c r="U3884" s="16">
        <f>Raw_Data!$L3884/Raw_Data!$J3884</f>
        <v>0.20897116855102033</v>
      </c>
    </row>
    <row r="3885" spans="1:21" x14ac:dyDescent="0.3">
      <c r="A3885" s="13" t="s">
        <v>4665</v>
      </c>
      <c r="B3885" s="12">
        <v>45777</v>
      </c>
      <c r="C3885" s="13" t="s">
        <v>40</v>
      </c>
      <c r="D3885" s="13" t="s">
        <v>1281</v>
      </c>
      <c r="E3885" s="13" t="s">
        <v>5788</v>
      </c>
      <c r="F3885" s="13" t="s">
        <v>42</v>
      </c>
      <c r="G3885" s="13">
        <v>87738.23</v>
      </c>
      <c r="H3885" s="13">
        <v>16</v>
      </c>
      <c r="I3885" s="14">
        <v>4.78</v>
      </c>
      <c r="J3885" s="15">
        <v>1403811.72</v>
      </c>
      <c r="K3885" s="13">
        <v>60399.199999999997</v>
      </c>
      <c r="L3885" s="15">
        <v>437424.59</v>
      </c>
      <c r="M3885" s="13" t="s">
        <v>36</v>
      </c>
      <c r="N3885" s="13" t="s">
        <v>22</v>
      </c>
      <c r="O3885" s="13" t="s">
        <v>23</v>
      </c>
      <c r="P3885" s="13">
        <v>4</v>
      </c>
      <c r="Q3885" s="13">
        <v>2025</v>
      </c>
      <c r="R3885" s="15">
        <f>Raw_Data!$G3885*Raw_Data!$H3885</f>
        <v>1403811.68</v>
      </c>
      <c r="S3885" s="15">
        <f>Raw_Data!$R3885*Raw_Data!$I3885/100</f>
        <v>67102.198304000005</v>
      </c>
      <c r="T3885" s="15">
        <f>Raw_Data!$R3885-Raw_Data!$S3885</f>
        <v>1336709.4816959999</v>
      </c>
      <c r="U3885" s="17">
        <f>Raw_Data!$L3885/Raw_Data!$J3885</f>
        <v>0.31159776184230747</v>
      </c>
    </row>
    <row r="3886" spans="1:21" x14ac:dyDescent="0.3">
      <c r="A3886" s="9" t="s">
        <v>4666</v>
      </c>
      <c r="B3886" s="8">
        <v>45777</v>
      </c>
      <c r="C3886" s="9" t="s">
        <v>34</v>
      </c>
      <c r="D3886" s="9" t="s">
        <v>188</v>
      </c>
      <c r="E3886" s="9" t="s">
        <v>5788</v>
      </c>
      <c r="F3886" s="9" t="s">
        <v>27</v>
      </c>
      <c r="G3886" s="9">
        <v>72447.25</v>
      </c>
      <c r="H3886" s="9">
        <v>42</v>
      </c>
      <c r="I3886" s="10">
        <v>3.99</v>
      </c>
      <c r="J3886" s="11">
        <v>3042784.49</v>
      </c>
      <c r="K3886" s="9">
        <v>52909.67</v>
      </c>
      <c r="L3886" s="11">
        <v>820578.33</v>
      </c>
      <c r="M3886" s="9" t="s">
        <v>36</v>
      </c>
      <c r="N3886" s="9" t="s">
        <v>58</v>
      </c>
      <c r="O3886" s="9" t="s">
        <v>23</v>
      </c>
      <c r="P3886" s="9">
        <v>4</v>
      </c>
      <c r="Q3886" s="9">
        <v>2025</v>
      </c>
      <c r="R3886" s="11">
        <f>Raw_Data!$G3886*Raw_Data!$H3886</f>
        <v>3042784.5</v>
      </c>
      <c r="S3886" s="11">
        <f>Raw_Data!$R3886*Raw_Data!$I3886/100</f>
        <v>121407.10155000001</v>
      </c>
      <c r="T3886" s="11">
        <f>Raw_Data!$R3886-Raw_Data!$S3886</f>
        <v>2921377.3984500002</v>
      </c>
      <c r="U3886" s="16">
        <f>Raw_Data!$L3886/Raw_Data!$J3886</f>
        <v>0.26968006860058624</v>
      </c>
    </row>
    <row r="3887" spans="1:21" x14ac:dyDescent="0.3">
      <c r="A3887" s="13" t="s">
        <v>4667</v>
      </c>
      <c r="B3887" s="12">
        <v>45777</v>
      </c>
      <c r="C3887" s="13" t="s">
        <v>47</v>
      </c>
      <c r="D3887" s="13" t="s">
        <v>1136</v>
      </c>
      <c r="E3887" s="13" t="s">
        <v>5786</v>
      </c>
      <c r="F3887" s="13" t="s">
        <v>27</v>
      </c>
      <c r="G3887" s="13">
        <v>48494.67</v>
      </c>
      <c r="H3887" s="13">
        <v>88</v>
      </c>
      <c r="I3887" s="14">
        <v>4</v>
      </c>
      <c r="J3887" s="15">
        <v>4267530.76</v>
      </c>
      <c r="K3887" s="13">
        <v>38261.69</v>
      </c>
      <c r="L3887" s="15">
        <v>900502.46</v>
      </c>
      <c r="M3887" s="13" t="s">
        <v>36</v>
      </c>
      <c r="N3887" s="13" t="s">
        <v>58</v>
      </c>
      <c r="O3887" s="13" t="s">
        <v>23</v>
      </c>
      <c r="P3887" s="13">
        <v>4</v>
      </c>
      <c r="Q3887" s="13">
        <v>2025</v>
      </c>
      <c r="R3887" s="15">
        <f>Raw_Data!$G3887*Raw_Data!$H3887</f>
        <v>4267530.96</v>
      </c>
      <c r="S3887" s="15">
        <f>Raw_Data!$R3887*Raw_Data!$I3887/100</f>
        <v>170701.2384</v>
      </c>
      <c r="T3887" s="15">
        <f>Raw_Data!$R3887-Raw_Data!$S3887</f>
        <v>4096829.7215999998</v>
      </c>
      <c r="U3887" s="17">
        <f>Raw_Data!$L3887/Raw_Data!$J3887</f>
        <v>0.21101252940939552</v>
      </c>
    </row>
    <row r="3888" spans="1:21" x14ac:dyDescent="0.3">
      <c r="A3888" s="9" t="s">
        <v>4668</v>
      </c>
      <c r="B3888" s="8">
        <v>45778</v>
      </c>
      <c r="C3888" s="9" t="s">
        <v>47</v>
      </c>
      <c r="D3888" s="9" t="s">
        <v>2263</v>
      </c>
      <c r="E3888" s="9" t="s">
        <v>5789</v>
      </c>
      <c r="F3888" s="9" t="s">
        <v>20</v>
      </c>
      <c r="G3888" s="9">
        <v>50295.74</v>
      </c>
      <c r="H3888" s="9">
        <v>41</v>
      </c>
      <c r="I3888" s="10">
        <v>4</v>
      </c>
      <c r="J3888" s="11">
        <v>2062125.39</v>
      </c>
      <c r="K3888" s="9">
        <v>40309.56</v>
      </c>
      <c r="L3888" s="11">
        <v>409433.54</v>
      </c>
      <c r="M3888" s="9" t="s">
        <v>36</v>
      </c>
      <c r="N3888" s="9" t="s">
        <v>22</v>
      </c>
      <c r="O3888" s="9" t="s">
        <v>23</v>
      </c>
      <c r="P3888" s="9">
        <v>5</v>
      </c>
      <c r="Q3888" s="9">
        <v>2025</v>
      </c>
      <c r="R3888" s="11">
        <f>Raw_Data!$G3888*Raw_Data!$H3888</f>
        <v>2062125.3399999999</v>
      </c>
      <c r="S3888" s="11">
        <f>Raw_Data!$R3888*Raw_Data!$I3888/100</f>
        <v>82485.013599999991</v>
      </c>
      <c r="T3888" s="11">
        <f>Raw_Data!$R3888-Raw_Data!$S3888</f>
        <v>1979640.3263999999</v>
      </c>
      <c r="U3888" s="16">
        <f>Raw_Data!$L3888/Raw_Data!$J3888</f>
        <v>0.19854929384289285</v>
      </c>
    </row>
    <row r="3889" spans="1:21" x14ac:dyDescent="0.3">
      <c r="A3889" s="13" t="s">
        <v>4669</v>
      </c>
      <c r="B3889" s="12">
        <v>45778</v>
      </c>
      <c r="C3889" s="13" t="s">
        <v>47</v>
      </c>
      <c r="D3889" s="13" t="s">
        <v>736</v>
      </c>
      <c r="E3889" s="13" t="s">
        <v>5789</v>
      </c>
      <c r="F3889" s="13" t="s">
        <v>55</v>
      </c>
      <c r="G3889" s="13">
        <v>54682.59</v>
      </c>
      <c r="H3889" s="13">
        <v>11</v>
      </c>
      <c r="I3889" s="14">
        <v>3.01</v>
      </c>
      <c r="J3889" s="15">
        <v>601508.53</v>
      </c>
      <c r="K3889" s="13">
        <v>38700.04</v>
      </c>
      <c r="L3889" s="15">
        <v>175808.14</v>
      </c>
      <c r="M3889" s="13" t="s">
        <v>21</v>
      </c>
      <c r="N3889" s="13" t="s">
        <v>28</v>
      </c>
      <c r="O3889" s="13" t="s">
        <v>23</v>
      </c>
      <c r="P3889" s="13">
        <v>5</v>
      </c>
      <c r="Q3889" s="13">
        <v>2025</v>
      </c>
      <c r="R3889" s="15">
        <f>Raw_Data!$G3889*Raw_Data!$H3889</f>
        <v>601508.49</v>
      </c>
      <c r="S3889" s="15">
        <f>Raw_Data!$R3889*Raw_Data!$I3889/100</f>
        <v>18105.405548999999</v>
      </c>
      <c r="T3889" s="15">
        <f>Raw_Data!$R3889-Raw_Data!$S3889</f>
        <v>583403.08445099997</v>
      </c>
      <c r="U3889" s="17">
        <f>Raw_Data!$L3889/Raw_Data!$J3889</f>
        <v>0.29227871465097927</v>
      </c>
    </row>
    <row r="3890" spans="1:21" x14ac:dyDescent="0.3">
      <c r="A3890" s="9" t="s">
        <v>4670</v>
      </c>
      <c r="B3890" s="8">
        <v>45778</v>
      </c>
      <c r="C3890" s="9" t="s">
        <v>47</v>
      </c>
      <c r="D3890" s="9" t="s">
        <v>576</v>
      </c>
      <c r="E3890" s="9" t="s">
        <v>5788</v>
      </c>
      <c r="F3890" s="9" t="s">
        <v>55</v>
      </c>
      <c r="G3890" s="9">
        <v>59017.54</v>
      </c>
      <c r="H3890" s="9">
        <v>12</v>
      </c>
      <c r="I3890" s="10">
        <v>2.93</v>
      </c>
      <c r="J3890" s="11">
        <v>708210.46</v>
      </c>
      <c r="K3890" s="9">
        <v>39284</v>
      </c>
      <c r="L3890" s="11">
        <v>236802.51</v>
      </c>
      <c r="M3890" s="9" t="s">
        <v>21</v>
      </c>
      <c r="N3890" s="9" t="s">
        <v>22</v>
      </c>
      <c r="O3890" s="9" t="s">
        <v>23</v>
      </c>
      <c r="P3890" s="9">
        <v>5</v>
      </c>
      <c r="Q3890" s="9">
        <v>2025</v>
      </c>
      <c r="R3890" s="11">
        <f>Raw_Data!$G3890*Raw_Data!$H3890</f>
        <v>708210.48</v>
      </c>
      <c r="S3890" s="11">
        <f>Raw_Data!$R3890*Raw_Data!$I3890/100</f>
        <v>20750.567063999999</v>
      </c>
      <c r="T3890" s="11">
        <f>Raw_Data!$R3890-Raw_Data!$S3890</f>
        <v>687459.91293600004</v>
      </c>
      <c r="U3890" s="16">
        <f>Raw_Data!$L3890/Raw_Data!$J3890</f>
        <v>0.33436742801002972</v>
      </c>
    </row>
    <row r="3891" spans="1:21" x14ac:dyDescent="0.3">
      <c r="A3891" s="13" t="s">
        <v>4671</v>
      </c>
      <c r="B3891" s="12">
        <v>45778</v>
      </c>
      <c r="C3891" s="13" t="s">
        <v>25</v>
      </c>
      <c r="D3891" s="13" t="s">
        <v>4188</v>
      </c>
      <c r="E3891" s="13" t="s">
        <v>5788</v>
      </c>
      <c r="F3891" s="13" t="s">
        <v>27</v>
      </c>
      <c r="G3891" s="13">
        <v>104655.72</v>
      </c>
      <c r="H3891" s="13">
        <v>9</v>
      </c>
      <c r="I3891" s="14">
        <v>9.5500000000000007</v>
      </c>
      <c r="J3891" s="15">
        <v>941901.48</v>
      </c>
      <c r="K3891" s="13">
        <v>77102.14</v>
      </c>
      <c r="L3891" s="15">
        <v>247982.24</v>
      </c>
      <c r="M3891" s="13" t="s">
        <v>21</v>
      </c>
      <c r="N3891" s="13" t="s">
        <v>58</v>
      </c>
      <c r="O3891" s="13" t="s">
        <v>29</v>
      </c>
      <c r="P3891" s="13">
        <v>5</v>
      </c>
      <c r="Q3891" s="13">
        <v>2025</v>
      </c>
      <c r="R3891" s="15">
        <f>Raw_Data!$G3891*Raw_Data!$H3891</f>
        <v>941901.48</v>
      </c>
      <c r="S3891" s="15">
        <f>Raw_Data!$R3891*Raw_Data!$I3891/100</f>
        <v>89951.591339999999</v>
      </c>
      <c r="T3891" s="15">
        <f>Raw_Data!$R3891-Raw_Data!$S3891</f>
        <v>851949.88865999994</v>
      </c>
      <c r="U3891" s="17">
        <f>Raw_Data!$L3891/Raw_Data!$J3891</f>
        <v>0.26327832078573654</v>
      </c>
    </row>
    <row r="3892" spans="1:21" x14ac:dyDescent="0.3">
      <c r="A3892" s="9" t="s">
        <v>4672</v>
      </c>
      <c r="B3892" s="8">
        <v>45779</v>
      </c>
      <c r="C3892" s="9" t="s">
        <v>40</v>
      </c>
      <c r="D3892" s="9" t="s">
        <v>3629</v>
      </c>
      <c r="E3892" s="9" t="s">
        <v>5786</v>
      </c>
      <c r="F3892" s="9" t="s">
        <v>32</v>
      </c>
      <c r="G3892" s="9">
        <v>105193.51</v>
      </c>
      <c r="H3892" s="9">
        <v>130</v>
      </c>
      <c r="I3892" s="10">
        <v>2.67</v>
      </c>
      <c r="J3892" s="11">
        <v>13675156.02</v>
      </c>
      <c r="K3892" s="9">
        <v>88953.54</v>
      </c>
      <c r="L3892" s="11">
        <v>2111195.21</v>
      </c>
      <c r="M3892" s="9" t="s">
        <v>36</v>
      </c>
      <c r="N3892" s="9" t="s">
        <v>22</v>
      </c>
      <c r="O3892" s="9" t="s">
        <v>23</v>
      </c>
      <c r="P3892" s="9">
        <v>5</v>
      </c>
      <c r="Q3892" s="9">
        <v>2025</v>
      </c>
      <c r="R3892" s="11">
        <f>Raw_Data!$G3892*Raw_Data!$H3892</f>
        <v>13675156.299999999</v>
      </c>
      <c r="S3892" s="11">
        <f>Raw_Data!$R3892*Raw_Data!$I3892/100</f>
        <v>365126.67320999992</v>
      </c>
      <c r="T3892" s="11">
        <f>Raw_Data!$R3892-Raw_Data!$S3892</f>
        <v>13310029.626789998</v>
      </c>
      <c r="U3892" s="16">
        <f>Raw_Data!$L3892/Raw_Data!$J3892</f>
        <v>0.15438180061071069</v>
      </c>
    </row>
    <row r="3893" spans="1:21" x14ac:dyDescent="0.3">
      <c r="A3893" s="13" t="s">
        <v>4673</v>
      </c>
      <c r="B3893" s="12">
        <v>45779</v>
      </c>
      <c r="C3893" s="13" t="s">
        <v>40</v>
      </c>
      <c r="D3893" s="13" t="s">
        <v>1387</v>
      </c>
      <c r="E3893" s="13" t="s">
        <v>5790</v>
      </c>
      <c r="F3893" s="13" t="s">
        <v>55</v>
      </c>
      <c r="G3893" s="13">
        <v>98000.28</v>
      </c>
      <c r="H3893" s="13">
        <v>107</v>
      </c>
      <c r="I3893" s="14">
        <v>17.59</v>
      </c>
      <c r="J3893" s="15">
        <v>10486029.59</v>
      </c>
      <c r="K3893" s="13">
        <v>69586.41</v>
      </c>
      <c r="L3893" s="15">
        <v>3040284.16</v>
      </c>
      <c r="M3893" s="13" t="s">
        <v>36</v>
      </c>
      <c r="N3893" s="13" t="s">
        <v>22</v>
      </c>
      <c r="O3893" s="13" t="s">
        <v>29</v>
      </c>
      <c r="P3893" s="13">
        <v>5</v>
      </c>
      <c r="Q3893" s="13">
        <v>2025</v>
      </c>
      <c r="R3893" s="15">
        <f>Raw_Data!$G3893*Raw_Data!$H3893</f>
        <v>10486029.959999999</v>
      </c>
      <c r="S3893" s="15">
        <f>Raw_Data!$R3893*Raw_Data!$I3893/100</f>
        <v>1844492.6699639997</v>
      </c>
      <c r="T3893" s="15">
        <f>Raw_Data!$R3893-Raw_Data!$S3893</f>
        <v>8641537.2900360003</v>
      </c>
      <c r="U3893" s="17">
        <f>Raw_Data!$L3893/Raw_Data!$J3893</f>
        <v>0.28993663749522186</v>
      </c>
    </row>
    <row r="3894" spans="1:21" x14ac:dyDescent="0.3">
      <c r="A3894" s="9" t="s">
        <v>4674</v>
      </c>
      <c r="B3894" s="8">
        <v>45779</v>
      </c>
      <c r="C3894" s="9" t="s">
        <v>47</v>
      </c>
      <c r="D3894" s="9" t="s">
        <v>2332</v>
      </c>
      <c r="E3894" s="9" t="s">
        <v>5786</v>
      </c>
      <c r="F3894" s="9" t="s">
        <v>27</v>
      </c>
      <c r="G3894" s="9">
        <v>47823.74</v>
      </c>
      <c r="H3894" s="9">
        <v>9</v>
      </c>
      <c r="I3894" s="10">
        <v>4</v>
      </c>
      <c r="J3894" s="11">
        <v>430413.68</v>
      </c>
      <c r="K3894" s="9">
        <v>36289.339999999997</v>
      </c>
      <c r="L3894" s="11">
        <v>103809.66</v>
      </c>
      <c r="M3894" s="9" t="s">
        <v>21</v>
      </c>
      <c r="N3894" s="9" t="s">
        <v>28</v>
      </c>
      <c r="O3894" s="9" t="s">
        <v>23</v>
      </c>
      <c r="P3894" s="9">
        <v>5</v>
      </c>
      <c r="Q3894" s="9">
        <v>2025</v>
      </c>
      <c r="R3894" s="11">
        <f>Raw_Data!$G3894*Raw_Data!$H3894</f>
        <v>430413.66</v>
      </c>
      <c r="S3894" s="11">
        <f>Raw_Data!$R3894*Raw_Data!$I3894/100</f>
        <v>17216.546399999999</v>
      </c>
      <c r="T3894" s="11">
        <f>Raw_Data!$R3894-Raw_Data!$S3894</f>
        <v>413197.11359999998</v>
      </c>
      <c r="U3894" s="16">
        <f>Raw_Data!$L3894/Raw_Data!$J3894</f>
        <v>0.24118578201324828</v>
      </c>
    </row>
    <row r="3895" spans="1:21" x14ac:dyDescent="0.3">
      <c r="A3895" s="13" t="s">
        <v>4675</v>
      </c>
      <c r="B3895" s="12">
        <v>45779</v>
      </c>
      <c r="C3895" s="13" t="s">
        <v>18</v>
      </c>
      <c r="D3895" s="13" t="s">
        <v>1072</v>
      </c>
      <c r="E3895" s="13" t="s">
        <v>5786</v>
      </c>
      <c r="F3895" s="13" t="s">
        <v>27</v>
      </c>
      <c r="G3895" s="13">
        <v>67289.039999999994</v>
      </c>
      <c r="H3895" s="13">
        <v>9</v>
      </c>
      <c r="I3895" s="14">
        <v>6.28</v>
      </c>
      <c r="J3895" s="15">
        <v>605601.39</v>
      </c>
      <c r="K3895" s="13">
        <v>50910.48</v>
      </c>
      <c r="L3895" s="15">
        <v>147407.04999999999</v>
      </c>
      <c r="M3895" s="13" t="s">
        <v>21</v>
      </c>
      <c r="N3895" s="13" t="s">
        <v>58</v>
      </c>
      <c r="O3895" s="13" t="s">
        <v>29</v>
      </c>
      <c r="P3895" s="13">
        <v>5</v>
      </c>
      <c r="Q3895" s="13">
        <v>2025</v>
      </c>
      <c r="R3895" s="15">
        <f>Raw_Data!$G3895*Raw_Data!$H3895</f>
        <v>605601.36</v>
      </c>
      <c r="S3895" s="15">
        <f>Raw_Data!$R3895*Raw_Data!$I3895/100</f>
        <v>38031.765407999999</v>
      </c>
      <c r="T3895" s="15">
        <f>Raw_Data!$R3895-Raw_Data!$S3895</f>
        <v>567569.59459200001</v>
      </c>
      <c r="U3895" s="17">
        <f>Raw_Data!$L3895/Raw_Data!$J3895</f>
        <v>0.24340606285596536</v>
      </c>
    </row>
    <row r="3896" spans="1:21" x14ac:dyDescent="0.3">
      <c r="A3896" s="9" t="s">
        <v>4676</v>
      </c>
      <c r="B3896" s="8">
        <v>45779</v>
      </c>
      <c r="C3896" s="9" t="s">
        <v>18</v>
      </c>
      <c r="D3896" s="9" t="s">
        <v>107</v>
      </c>
      <c r="E3896" s="9" t="s">
        <v>5789</v>
      </c>
      <c r="F3896" s="9" t="s">
        <v>20</v>
      </c>
      <c r="G3896" s="9">
        <v>56541.8</v>
      </c>
      <c r="H3896" s="9">
        <v>4</v>
      </c>
      <c r="I3896" s="10">
        <v>17.010000000000002</v>
      </c>
      <c r="J3896" s="11">
        <v>226167.19</v>
      </c>
      <c r="K3896" s="9">
        <v>43983.57</v>
      </c>
      <c r="L3896" s="11">
        <v>50232.91</v>
      </c>
      <c r="M3896" s="9" t="s">
        <v>21</v>
      </c>
      <c r="N3896" s="9" t="s">
        <v>22</v>
      </c>
      <c r="O3896" s="9" t="s">
        <v>29</v>
      </c>
      <c r="P3896" s="9">
        <v>5</v>
      </c>
      <c r="Q3896" s="9">
        <v>2025</v>
      </c>
      <c r="R3896" s="11">
        <f>Raw_Data!$G3896*Raw_Data!$H3896</f>
        <v>226167.2</v>
      </c>
      <c r="S3896" s="11">
        <f>Raw_Data!$R3896*Raw_Data!$I3896/100</f>
        <v>38471.040720000005</v>
      </c>
      <c r="T3896" s="11">
        <f>Raw_Data!$R3896-Raw_Data!$S3896</f>
        <v>187696.15928000002</v>
      </c>
      <c r="U3896" s="16">
        <f>Raw_Data!$L3896/Raw_Data!$J3896</f>
        <v>0.22210520456128055</v>
      </c>
    </row>
    <row r="3897" spans="1:21" x14ac:dyDescent="0.3">
      <c r="A3897" s="13" t="s">
        <v>4677</v>
      </c>
      <c r="B3897" s="12">
        <v>45779</v>
      </c>
      <c r="C3897" s="13" t="s">
        <v>18</v>
      </c>
      <c r="D3897" s="13" t="s">
        <v>293</v>
      </c>
      <c r="E3897" s="13" t="s">
        <v>5786</v>
      </c>
      <c r="F3897" s="13" t="s">
        <v>27</v>
      </c>
      <c r="G3897" s="13">
        <v>60727.26</v>
      </c>
      <c r="H3897" s="13">
        <v>4</v>
      </c>
      <c r="I3897" s="14">
        <v>4</v>
      </c>
      <c r="J3897" s="15">
        <v>242909.06</v>
      </c>
      <c r="K3897" s="13">
        <v>47169.75</v>
      </c>
      <c r="L3897" s="15">
        <v>54230.07</v>
      </c>
      <c r="M3897" s="13" t="s">
        <v>21</v>
      </c>
      <c r="N3897" s="13" t="s">
        <v>22</v>
      </c>
      <c r="O3897" s="13" t="s">
        <v>23</v>
      </c>
      <c r="P3897" s="13">
        <v>5</v>
      </c>
      <c r="Q3897" s="13">
        <v>2025</v>
      </c>
      <c r="R3897" s="15">
        <f>Raw_Data!$G3897*Raw_Data!$H3897</f>
        <v>242909.04</v>
      </c>
      <c r="S3897" s="15">
        <f>Raw_Data!$R3897*Raw_Data!$I3897/100</f>
        <v>9716.3616000000002</v>
      </c>
      <c r="T3897" s="15">
        <f>Raw_Data!$R3897-Raw_Data!$S3897</f>
        <v>233192.6784</v>
      </c>
      <c r="U3897" s="17">
        <f>Raw_Data!$L3897/Raw_Data!$J3897</f>
        <v>0.22325256209052063</v>
      </c>
    </row>
    <row r="3898" spans="1:21" x14ac:dyDescent="0.3">
      <c r="A3898" s="9" t="s">
        <v>4678</v>
      </c>
      <c r="B3898" s="8">
        <v>45779</v>
      </c>
      <c r="C3898" s="9" t="s">
        <v>40</v>
      </c>
      <c r="D3898" s="9" t="s">
        <v>1470</v>
      </c>
      <c r="E3898" s="9" t="s">
        <v>5787</v>
      </c>
      <c r="F3898" s="9" t="s">
        <v>32</v>
      </c>
      <c r="G3898" s="9">
        <v>98353.59</v>
      </c>
      <c r="H3898" s="9">
        <v>10</v>
      </c>
      <c r="I3898" s="10">
        <v>8.1300000000000008</v>
      </c>
      <c r="J3898" s="11">
        <v>983535.91</v>
      </c>
      <c r="K3898" s="9">
        <v>80328.259999999995</v>
      </c>
      <c r="L3898" s="11">
        <v>180253.29</v>
      </c>
      <c r="M3898" s="9" t="s">
        <v>21</v>
      </c>
      <c r="N3898" s="9" t="s">
        <v>45</v>
      </c>
      <c r="O3898" s="9" t="s">
        <v>29</v>
      </c>
      <c r="P3898" s="9">
        <v>5</v>
      </c>
      <c r="Q3898" s="9">
        <v>2025</v>
      </c>
      <c r="R3898" s="11">
        <f>Raw_Data!$G3898*Raw_Data!$H3898</f>
        <v>983535.89999999991</v>
      </c>
      <c r="S3898" s="11">
        <f>Raw_Data!$R3898*Raw_Data!$I3898/100</f>
        <v>79961.468670000002</v>
      </c>
      <c r="T3898" s="11">
        <f>Raw_Data!$R3898-Raw_Data!$S3898</f>
        <v>903574.43132999993</v>
      </c>
      <c r="U3898" s="16">
        <f>Raw_Data!$L3898/Raw_Data!$J3898</f>
        <v>0.18327067488567855</v>
      </c>
    </row>
    <row r="3899" spans="1:21" x14ac:dyDescent="0.3">
      <c r="A3899" s="13" t="s">
        <v>4679</v>
      </c>
      <c r="B3899" s="12">
        <v>45780</v>
      </c>
      <c r="C3899" s="13" t="s">
        <v>40</v>
      </c>
      <c r="D3899" s="13" t="s">
        <v>703</v>
      </c>
      <c r="E3899" s="13" t="s">
        <v>5785</v>
      </c>
      <c r="F3899" s="13" t="s">
        <v>32</v>
      </c>
      <c r="G3899" s="13">
        <v>116780.11</v>
      </c>
      <c r="H3899" s="13">
        <v>93</v>
      </c>
      <c r="I3899" s="14">
        <v>5.82</v>
      </c>
      <c r="J3899" s="15">
        <v>10860550.609999999</v>
      </c>
      <c r="K3899" s="13">
        <v>97906.93</v>
      </c>
      <c r="L3899" s="15">
        <v>1755205.67</v>
      </c>
      <c r="M3899" s="13" t="s">
        <v>36</v>
      </c>
      <c r="N3899" s="13" t="s">
        <v>28</v>
      </c>
      <c r="O3899" s="13" t="s">
        <v>23</v>
      </c>
      <c r="P3899" s="13">
        <v>5</v>
      </c>
      <c r="Q3899" s="13">
        <v>2025</v>
      </c>
      <c r="R3899" s="15">
        <f>Raw_Data!$G3899*Raw_Data!$H3899</f>
        <v>10860550.23</v>
      </c>
      <c r="S3899" s="15">
        <f>Raw_Data!$R3899*Raw_Data!$I3899/100</f>
        <v>632084.02338600007</v>
      </c>
      <c r="T3899" s="15">
        <f>Raw_Data!$R3899-Raw_Data!$S3899</f>
        <v>10228466.206614001</v>
      </c>
      <c r="U3899" s="17">
        <f>Raw_Data!$L3899/Raw_Data!$J3899</f>
        <v>0.16161295435462272</v>
      </c>
    </row>
    <row r="3900" spans="1:21" x14ac:dyDescent="0.3">
      <c r="A3900" s="9" t="s">
        <v>4680</v>
      </c>
      <c r="B3900" s="8">
        <v>45780</v>
      </c>
      <c r="C3900" s="9" t="s">
        <v>47</v>
      </c>
      <c r="D3900" s="9" t="s">
        <v>825</v>
      </c>
      <c r="E3900" s="9" t="s">
        <v>5786</v>
      </c>
      <c r="F3900" s="9" t="s">
        <v>42</v>
      </c>
      <c r="G3900" s="9">
        <v>54736.95</v>
      </c>
      <c r="H3900" s="9">
        <v>3</v>
      </c>
      <c r="I3900" s="10">
        <v>2.72</v>
      </c>
      <c r="J3900" s="11">
        <v>164210.85999999999</v>
      </c>
      <c r="K3900" s="9">
        <v>36810.15</v>
      </c>
      <c r="L3900" s="11">
        <v>53780.4</v>
      </c>
      <c r="M3900" s="9" t="s">
        <v>21</v>
      </c>
      <c r="N3900" s="9" t="s">
        <v>28</v>
      </c>
      <c r="O3900" s="9" t="s">
        <v>23</v>
      </c>
      <c r="P3900" s="9">
        <v>5</v>
      </c>
      <c r="Q3900" s="9">
        <v>2025</v>
      </c>
      <c r="R3900" s="11">
        <f>Raw_Data!$G3900*Raw_Data!$H3900</f>
        <v>164210.84999999998</v>
      </c>
      <c r="S3900" s="11">
        <f>Raw_Data!$R3900*Raw_Data!$I3900/100</f>
        <v>4466.5351199999996</v>
      </c>
      <c r="T3900" s="11">
        <f>Raw_Data!$R3900-Raw_Data!$S3900</f>
        <v>159744.31487999999</v>
      </c>
      <c r="U3900" s="16">
        <f>Raw_Data!$L3900/Raw_Data!$J3900</f>
        <v>0.32750818064042786</v>
      </c>
    </row>
    <row r="3901" spans="1:21" x14ac:dyDescent="0.3">
      <c r="A3901" s="13" t="s">
        <v>4681</v>
      </c>
      <c r="B3901" s="12">
        <v>45780</v>
      </c>
      <c r="C3901" s="13" t="s">
        <v>47</v>
      </c>
      <c r="D3901" s="13" t="s">
        <v>3982</v>
      </c>
      <c r="E3901" s="13" t="s">
        <v>5787</v>
      </c>
      <c r="F3901" s="13" t="s">
        <v>42</v>
      </c>
      <c r="G3901" s="13">
        <v>50838.28</v>
      </c>
      <c r="H3901" s="13">
        <v>5</v>
      </c>
      <c r="I3901" s="14">
        <v>4.9000000000000004</v>
      </c>
      <c r="J3901" s="15">
        <v>254191.41</v>
      </c>
      <c r="K3901" s="13">
        <v>39535.589999999997</v>
      </c>
      <c r="L3901" s="15">
        <v>56513.43</v>
      </c>
      <c r="M3901" s="13" t="s">
        <v>21</v>
      </c>
      <c r="N3901" s="13" t="s">
        <v>22</v>
      </c>
      <c r="O3901" s="13" t="s">
        <v>23</v>
      </c>
      <c r="P3901" s="13">
        <v>5</v>
      </c>
      <c r="Q3901" s="13">
        <v>2025</v>
      </c>
      <c r="R3901" s="15">
        <f>Raw_Data!$G3901*Raw_Data!$H3901</f>
        <v>254191.4</v>
      </c>
      <c r="S3901" s="15">
        <f>Raw_Data!$R3901*Raw_Data!$I3901/100</f>
        <v>12455.378600000002</v>
      </c>
      <c r="T3901" s="15">
        <f>Raw_Data!$R3901-Raw_Data!$S3901</f>
        <v>241736.0214</v>
      </c>
      <c r="U3901" s="17">
        <f>Raw_Data!$L3901/Raw_Data!$J3901</f>
        <v>0.22232627766610996</v>
      </c>
    </row>
    <row r="3902" spans="1:21" x14ac:dyDescent="0.3">
      <c r="A3902" s="9" t="s">
        <v>4682</v>
      </c>
      <c r="B3902" s="8">
        <v>45780</v>
      </c>
      <c r="C3902" s="9" t="s">
        <v>25</v>
      </c>
      <c r="D3902" s="9" t="s">
        <v>777</v>
      </c>
      <c r="E3902" s="9" t="s">
        <v>5785</v>
      </c>
      <c r="F3902" s="9" t="s">
        <v>32</v>
      </c>
      <c r="G3902" s="9">
        <v>113682.5</v>
      </c>
      <c r="H3902" s="9">
        <v>14</v>
      </c>
      <c r="I3902" s="10">
        <v>2.04</v>
      </c>
      <c r="J3902" s="11">
        <v>1591554.93</v>
      </c>
      <c r="K3902" s="9">
        <v>90086.04</v>
      </c>
      <c r="L3902" s="11">
        <v>330350.42</v>
      </c>
      <c r="M3902" s="9" t="s">
        <v>21</v>
      </c>
      <c r="N3902" s="9" t="s">
        <v>28</v>
      </c>
      <c r="O3902" s="9" t="s">
        <v>23</v>
      </c>
      <c r="P3902" s="9">
        <v>5</v>
      </c>
      <c r="Q3902" s="9">
        <v>2025</v>
      </c>
      <c r="R3902" s="11">
        <f>Raw_Data!$G3902*Raw_Data!$H3902</f>
        <v>1591555</v>
      </c>
      <c r="S3902" s="11">
        <f>Raw_Data!$R3902*Raw_Data!$I3902/100</f>
        <v>32467.722000000002</v>
      </c>
      <c r="T3902" s="11">
        <f>Raw_Data!$R3902-Raw_Data!$S3902</f>
        <v>1559087.2779999999</v>
      </c>
      <c r="U3902" s="16">
        <f>Raw_Data!$L3902/Raw_Data!$J3902</f>
        <v>0.20756457334463474</v>
      </c>
    </row>
    <row r="3903" spans="1:21" x14ac:dyDescent="0.3">
      <c r="A3903" s="13" t="s">
        <v>4683</v>
      </c>
      <c r="B3903" s="12">
        <v>45781</v>
      </c>
      <c r="C3903" s="13" t="s">
        <v>25</v>
      </c>
      <c r="D3903" s="13" t="s">
        <v>1370</v>
      </c>
      <c r="E3903" s="13" t="s">
        <v>5787</v>
      </c>
      <c r="F3903" s="13" t="s">
        <v>55</v>
      </c>
      <c r="G3903" s="13">
        <v>97263.73</v>
      </c>
      <c r="H3903" s="13">
        <v>3</v>
      </c>
      <c r="I3903" s="14">
        <v>3.09</v>
      </c>
      <c r="J3903" s="15">
        <v>291791.19</v>
      </c>
      <c r="K3903" s="13">
        <v>68294.02</v>
      </c>
      <c r="L3903" s="15">
        <v>86909.119999999995</v>
      </c>
      <c r="M3903" s="13" t="s">
        <v>21</v>
      </c>
      <c r="N3903" s="13" t="s">
        <v>45</v>
      </c>
      <c r="O3903" s="13" t="s">
        <v>23</v>
      </c>
      <c r="P3903" s="13">
        <v>5</v>
      </c>
      <c r="Q3903" s="13">
        <v>2025</v>
      </c>
      <c r="R3903" s="15">
        <f>Raw_Data!$G3903*Raw_Data!$H3903</f>
        <v>291791.19</v>
      </c>
      <c r="S3903" s="15">
        <f>Raw_Data!$R3903*Raw_Data!$I3903/100</f>
        <v>9016.3477709999988</v>
      </c>
      <c r="T3903" s="15">
        <f>Raw_Data!$R3903-Raw_Data!$S3903</f>
        <v>282774.842229</v>
      </c>
      <c r="U3903" s="17">
        <f>Raw_Data!$L3903/Raw_Data!$J3903</f>
        <v>0.2978469637825597</v>
      </c>
    </row>
    <row r="3904" spans="1:21" x14ac:dyDescent="0.3">
      <c r="A3904" s="9" t="s">
        <v>4684</v>
      </c>
      <c r="B3904" s="8">
        <v>45781</v>
      </c>
      <c r="C3904" s="9" t="s">
        <v>25</v>
      </c>
      <c r="D3904" s="9" t="s">
        <v>313</v>
      </c>
      <c r="E3904" s="9" t="s">
        <v>5788</v>
      </c>
      <c r="F3904" s="9" t="s">
        <v>20</v>
      </c>
      <c r="G3904" s="9">
        <v>131763.20000000001</v>
      </c>
      <c r="H3904" s="9">
        <v>6</v>
      </c>
      <c r="I3904" s="10">
        <v>4</v>
      </c>
      <c r="J3904" s="11">
        <v>790579.22</v>
      </c>
      <c r="K3904" s="9">
        <v>102796.64</v>
      </c>
      <c r="L3904" s="11">
        <v>173799.38</v>
      </c>
      <c r="M3904" s="9" t="s">
        <v>21</v>
      </c>
      <c r="N3904" s="9" t="s">
        <v>45</v>
      </c>
      <c r="O3904" s="9" t="s">
        <v>23</v>
      </c>
      <c r="P3904" s="9">
        <v>5</v>
      </c>
      <c r="Q3904" s="9">
        <v>2025</v>
      </c>
      <c r="R3904" s="11">
        <f>Raw_Data!$G3904*Raw_Data!$H3904</f>
        <v>790579.20000000007</v>
      </c>
      <c r="S3904" s="11">
        <f>Raw_Data!$R3904*Raw_Data!$I3904/100</f>
        <v>31623.168000000001</v>
      </c>
      <c r="T3904" s="11">
        <f>Raw_Data!$R3904-Raw_Data!$S3904</f>
        <v>758956.03200000012</v>
      </c>
      <c r="U3904" s="16">
        <f>Raw_Data!$L3904/Raw_Data!$J3904</f>
        <v>0.21983803217089365</v>
      </c>
    </row>
    <row r="3905" spans="1:21" x14ac:dyDescent="0.3">
      <c r="A3905" s="13" t="s">
        <v>4685</v>
      </c>
      <c r="B3905" s="12">
        <v>45781</v>
      </c>
      <c r="C3905" s="13" t="s">
        <v>18</v>
      </c>
      <c r="D3905" s="13" t="s">
        <v>788</v>
      </c>
      <c r="E3905" s="13" t="s">
        <v>5785</v>
      </c>
      <c r="F3905" s="13" t="s">
        <v>32</v>
      </c>
      <c r="G3905" s="13">
        <v>63206.6</v>
      </c>
      <c r="H3905" s="13">
        <v>4</v>
      </c>
      <c r="I3905" s="14">
        <v>1.62</v>
      </c>
      <c r="J3905" s="15">
        <v>252826.4</v>
      </c>
      <c r="K3905" s="13">
        <v>52363.040000000001</v>
      </c>
      <c r="L3905" s="15">
        <v>43374.22</v>
      </c>
      <c r="M3905" s="13" t="s">
        <v>21</v>
      </c>
      <c r="N3905" s="13" t="s">
        <v>22</v>
      </c>
      <c r="O3905" s="13" t="s">
        <v>23</v>
      </c>
      <c r="P3905" s="13">
        <v>5</v>
      </c>
      <c r="Q3905" s="13">
        <v>2025</v>
      </c>
      <c r="R3905" s="15">
        <f>Raw_Data!$G3905*Raw_Data!$H3905</f>
        <v>252826.4</v>
      </c>
      <c r="S3905" s="15">
        <f>Raw_Data!$R3905*Raw_Data!$I3905/100</f>
        <v>4095.7876800000004</v>
      </c>
      <c r="T3905" s="15">
        <f>Raw_Data!$R3905-Raw_Data!$S3905</f>
        <v>248730.61231999999</v>
      </c>
      <c r="U3905" s="17">
        <f>Raw_Data!$L3905/Raw_Data!$J3905</f>
        <v>0.1715573215455348</v>
      </c>
    </row>
    <row r="3906" spans="1:21" x14ac:dyDescent="0.3">
      <c r="A3906" s="9" t="s">
        <v>4686</v>
      </c>
      <c r="B3906" s="8">
        <v>45781</v>
      </c>
      <c r="C3906" s="9" t="s">
        <v>47</v>
      </c>
      <c r="D3906" s="9" t="s">
        <v>228</v>
      </c>
      <c r="E3906" s="9" t="s">
        <v>5788</v>
      </c>
      <c r="F3906" s="9" t="s">
        <v>55</v>
      </c>
      <c r="G3906" s="9">
        <v>55230.02</v>
      </c>
      <c r="H3906" s="9">
        <v>110</v>
      </c>
      <c r="I3906" s="10">
        <v>0.26</v>
      </c>
      <c r="J3906" s="11">
        <v>6075302.4500000002</v>
      </c>
      <c r="K3906" s="9">
        <v>41363.93</v>
      </c>
      <c r="L3906" s="11">
        <v>1525269.8</v>
      </c>
      <c r="M3906" s="9" t="s">
        <v>36</v>
      </c>
      <c r="N3906" s="9" t="s">
        <v>22</v>
      </c>
      <c r="O3906" s="9" t="s">
        <v>23</v>
      </c>
      <c r="P3906" s="9">
        <v>5</v>
      </c>
      <c r="Q3906" s="9">
        <v>2025</v>
      </c>
      <c r="R3906" s="11">
        <f>Raw_Data!$G3906*Raw_Data!$H3906</f>
        <v>6075302.1999999993</v>
      </c>
      <c r="S3906" s="11">
        <f>Raw_Data!$R3906*Raw_Data!$I3906/100</f>
        <v>15795.78572</v>
      </c>
      <c r="T3906" s="11">
        <f>Raw_Data!$R3906-Raw_Data!$S3906</f>
        <v>6059506.4142799992</v>
      </c>
      <c r="U3906" s="16">
        <f>Raw_Data!$L3906/Raw_Data!$J3906</f>
        <v>0.25106071879598357</v>
      </c>
    </row>
    <row r="3907" spans="1:21" x14ac:dyDescent="0.3">
      <c r="A3907" s="13" t="s">
        <v>4687</v>
      </c>
      <c r="B3907" s="12">
        <v>45781</v>
      </c>
      <c r="C3907" s="13" t="s">
        <v>40</v>
      </c>
      <c r="D3907" s="13" t="s">
        <v>1562</v>
      </c>
      <c r="E3907" s="13" t="s">
        <v>5788</v>
      </c>
      <c r="F3907" s="13" t="s">
        <v>27</v>
      </c>
      <c r="G3907" s="13">
        <v>108242.57</v>
      </c>
      <c r="H3907" s="13">
        <v>2</v>
      </c>
      <c r="I3907" s="14">
        <v>2.17</v>
      </c>
      <c r="J3907" s="15">
        <v>216485.14</v>
      </c>
      <c r="K3907" s="13">
        <v>88355.94</v>
      </c>
      <c r="L3907" s="15">
        <v>39773.269999999997</v>
      </c>
      <c r="M3907" s="13" t="s">
        <v>21</v>
      </c>
      <c r="N3907" s="13" t="s">
        <v>22</v>
      </c>
      <c r="O3907" s="13" t="s">
        <v>23</v>
      </c>
      <c r="P3907" s="13">
        <v>5</v>
      </c>
      <c r="Q3907" s="13">
        <v>2025</v>
      </c>
      <c r="R3907" s="15">
        <f>Raw_Data!$G3907*Raw_Data!$H3907</f>
        <v>216485.14</v>
      </c>
      <c r="S3907" s="15">
        <f>Raw_Data!$R3907*Raw_Data!$I3907/100</f>
        <v>4697.7275380000001</v>
      </c>
      <c r="T3907" s="15">
        <f>Raw_Data!$R3907-Raw_Data!$S3907</f>
        <v>211787.41246200001</v>
      </c>
      <c r="U3907" s="17">
        <f>Raw_Data!$L3907/Raw_Data!$J3907</f>
        <v>0.18372286430375773</v>
      </c>
    </row>
    <row r="3908" spans="1:21" x14ac:dyDescent="0.3">
      <c r="A3908" s="9" t="s">
        <v>4688</v>
      </c>
      <c r="B3908" s="8">
        <v>45781</v>
      </c>
      <c r="C3908" s="9" t="s">
        <v>40</v>
      </c>
      <c r="D3908" s="9" t="s">
        <v>299</v>
      </c>
      <c r="E3908" s="9" t="s">
        <v>5789</v>
      </c>
      <c r="F3908" s="9" t="s">
        <v>32</v>
      </c>
      <c r="G3908" s="9">
        <v>100803.48</v>
      </c>
      <c r="H3908" s="9">
        <v>115</v>
      </c>
      <c r="I3908" s="10">
        <v>17.77</v>
      </c>
      <c r="J3908" s="11">
        <v>11592399.689999999</v>
      </c>
      <c r="K3908" s="9">
        <v>83247.13</v>
      </c>
      <c r="L3908" s="11">
        <v>2018980.01</v>
      </c>
      <c r="M3908" s="9" t="s">
        <v>36</v>
      </c>
      <c r="N3908" s="9" t="s">
        <v>28</v>
      </c>
      <c r="O3908" s="9" t="s">
        <v>29</v>
      </c>
      <c r="P3908" s="9">
        <v>5</v>
      </c>
      <c r="Q3908" s="9">
        <v>2025</v>
      </c>
      <c r="R3908" s="11">
        <f>Raw_Data!$G3908*Raw_Data!$H3908</f>
        <v>11592400.199999999</v>
      </c>
      <c r="S3908" s="11">
        <f>Raw_Data!$R3908*Raw_Data!$I3908/100</f>
        <v>2059969.5155399998</v>
      </c>
      <c r="T3908" s="11">
        <f>Raw_Data!$R3908-Raw_Data!$S3908</f>
        <v>9532430.6844599992</v>
      </c>
      <c r="U3908" s="16">
        <f>Raw_Data!$L3908/Raw_Data!$J3908</f>
        <v>0.17416411303879051</v>
      </c>
    </row>
    <row r="3909" spans="1:21" x14ac:dyDescent="0.3">
      <c r="A3909" s="13" t="s">
        <v>4689</v>
      </c>
      <c r="B3909" s="12">
        <v>45782</v>
      </c>
      <c r="C3909" s="13" t="s">
        <v>40</v>
      </c>
      <c r="D3909" s="13" t="s">
        <v>289</v>
      </c>
      <c r="E3909" s="13" t="s">
        <v>5785</v>
      </c>
      <c r="F3909" s="13" t="s">
        <v>55</v>
      </c>
      <c r="G3909" s="13">
        <v>76610.02</v>
      </c>
      <c r="H3909" s="13">
        <v>7</v>
      </c>
      <c r="I3909" s="14">
        <v>4.49</v>
      </c>
      <c r="J3909" s="15">
        <v>536270.13</v>
      </c>
      <c r="K3909" s="13">
        <v>54574.81</v>
      </c>
      <c r="L3909" s="15">
        <v>154246.44</v>
      </c>
      <c r="M3909" s="13" t="s">
        <v>21</v>
      </c>
      <c r="N3909" s="13" t="s">
        <v>22</v>
      </c>
      <c r="O3909" s="13" t="s">
        <v>23</v>
      </c>
      <c r="P3909" s="13">
        <v>5</v>
      </c>
      <c r="Q3909" s="13">
        <v>2025</v>
      </c>
      <c r="R3909" s="15">
        <f>Raw_Data!$G3909*Raw_Data!$H3909</f>
        <v>536270.14</v>
      </c>
      <c r="S3909" s="15">
        <f>Raw_Data!$R3909*Raw_Data!$I3909/100</f>
        <v>24078.529286000001</v>
      </c>
      <c r="T3909" s="15">
        <f>Raw_Data!$R3909-Raw_Data!$S3909</f>
        <v>512191.61071400001</v>
      </c>
      <c r="U3909" s="17">
        <f>Raw_Data!$L3909/Raw_Data!$J3909</f>
        <v>0.28762825182898027</v>
      </c>
    </row>
    <row r="3910" spans="1:21" x14ac:dyDescent="0.3">
      <c r="A3910" s="9" t="s">
        <v>4690</v>
      </c>
      <c r="B3910" s="8">
        <v>45782</v>
      </c>
      <c r="C3910" s="9" t="s">
        <v>40</v>
      </c>
      <c r="D3910" s="9" t="s">
        <v>496</v>
      </c>
      <c r="E3910" s="9" t="s">
        <v>5788</v>
      </c>
      <c r="F3910" s="9" t="s">
        <v>55</v>
      </c>
      <c r="G3910" s="9">
        <v>107952.4</v>
      </c>
      <c r="H3910" s="9">
        <v>117</v>
      </c>
      <c r="I3910" s="10">
        <v>16.34</v>
      </c>
      <c r="J3910" s="11">
        <v>12630430.66</v>
      </c>
      <c r="K3910" s="9">
        <v>77062.92</v>
      </c>
      <c r="L3910" s="11">
        <v>3614068.69</v>
      </c>
      <c r="M3910" s="9" t="s">
        <v>36</v>
      </c>
      <c r="N3910" s="9" t="s">
        <v>22</v>
      </c>
      <c r="O3910" s="9" t="s">
        <v>29</v>
      </c>
      <c r="P3910" s="9">
        <v>5</v>
      </c>
      <c r="Q3910" s="9">
        <v>2025</v>
      </c>
      <c r="R3910" s="11">
        <f>Raw_Data!$G3910*Raw_Data!$H3910</f>
        <v>12630430.799999999</v>
      </c>
      <c r="S3910" s="11">
        <f>Raw_Data!$R3910*Raw_Data!$I3910/100</f>
        <v>2063812.3927199999</v>
      </c>
      <c r="T3910" s="11">
        <f>Raw_Data!$R3910-Raw_Data!$S3910</f>
        <v>10566618.407279998</v>
      </c>
      <c r="U3910" s="16">
        <f>Raw_Data!$L3910/Raw_Data!$J3910</f>
        <v>0.28613978313863764</v>
      </c>
    </row>
    <row r="3911" spans="1:21" x14ac:dyDescent="0.3">
      <c r="A3911" s="13" t="s">
        <v>4691</v>
      </c>
      <c r="B3911" s="12">
        <v>45782</v>
      </c>
      <c r="C3911" s="13" t="s">
        <v>34</v>
      </c>
      <c r="D3911" s="13" t="s">
        <v>2107</v>
      </c>
      <c r="E3911" s="13" t="s">
        <v>5789</v>
      </c>
      <c r="F3911" s="13" t="s">
        <v>27</v>
      </c>
      <c r="G3911" s="13">
        <v>62467.06</v>
      </c>
      <c r="H3911" s="13">
        <v>108</v>
      </c>
      <c r="I3911" s="14">
        <v>2.84</v>
      </c>
      <c r="J3911" s="15">
        <v>6746442.2400000002</v>
      </c>
      <c r="K3911" s="13">
        <v>47938.91</v>
      </c>
      <c r="L3911" s="15">
        <v>1569040.15</v>
      </c>
      <c r="M3911" s="13" t="s">
        <v>36</v>
      </c>
      <c r="N3911" s="13" t="s">
        <v>22</v>
      </c>
      <c r="O3911" s="13" t="s">
        <v>23</v>
      </c>
      <c r="P3911" s="13">
        <v>5</v>
      </c>
      <c r="Q3911" s="13">
        <v>2025</v>
      </c>
      <c r="R3911" s="15">
        <f>Raw_Data!$G3911*Raw_Data!$H3911</f>
        <v>6746442.4799999995</v>
      </c>
      <c r="S3911" s="15">
        <f>Raw_Data!$R3911*Raw_Data!$I3911/100</f>
        <v>191598.96643199999</v>
      </c>
      <c r="T3911" s="15">
        <f>Raw_Data!$R3911-Raw_Data!$S3911</f>
        <v>6554843.5135679999</v>
      </c>
      <c r="U3911" s="17">
        <f>Raw_Data!$L3911/Raw_Data!$J3911</f>
        <v>0.23257297612318992</v>
      </c>
    </row>
    <row r="3912" spans="1:21" x14ac:dyDescent="0.3">
      <c r="A3912" s="9" t="s">
        <v>4692</v>
      </c>
      <c r="B3912" s="8">
        <v>45782</v>
      </c>
      <c r="C3912" s="9" t="s">
        <v>18</v>
      </c>
      <c r="D3912" s="9" t="s">
        <v>124</v>
      </c>
      <c r="E3912" s="9" t="s">
        <v>5787</v>
      </c>
      <c r="F3912" s="9" t="s">
        <v>55</v>
      </c>
      <c r="G3912" s="9">
        <v>67448.399999999994</v>
      </c>
      <c r="H3912" s="9">
        <v>10</v>
      </c>
      <c r="I3912" s="10">
        <v>1.69</v>
      </c>
      <c r="J3912" s="11">
        <v>674483.96</v>
      </c>
      <c r="K3912" s="9">
        <v>47717.59</v>
      </c>
      <c r="L3912" s="11">
        <v>197308.07</v>
      </c>
      <c r="M3912" s="9" t="s">
        <v>21</v>
      </c>
      <c r="N3912" s="9" t="s">
        <v>28</v>
      </c>
      <c r="O3912" s="9" t="s">
        <v>23</v>
      </c>
      <c r="P3912" s="9">
        <v>5</v>
      </c>
      <c r="Q3912" s="9">
        <v>2025</v>
      </c>
      <c r="R3912" s="11">
        <f>Raw_Data!$G3912*Raw_Data!$H3912</f>
        <v>674484</v>
      </c>
      <c r="S3912" s="11">
        <f>Raw_Data!$R3912*Raw_Data!$I3912/100</f>
        <v>11398.7796</v>
      </c>
      <c r="T3912" s="11">
        <f>Raw_Data!$R3912-Raw_Data!$S3912</f>
        <v>663085.22039999999</v>
      </c>
      <c r="U3912" s="16">
        <f>Raw_Data!$L3912/Raw_Data!$J3912</f>
        <v>0.29253189356793602</v>
      </c>
    </row>
    <row r="3913" spans="1:21" x14ac:dyDescent="0.3">
      <c r="A3913" s="13" t="s">
        <v>4693</v>
      </c>
      <c r="B3913" s="12">
        <v>45782</v>
      </c>
      <c r="C3913" s="13" t="s">
        <v>40</v>
      </c>
      <c r="D3913" s="13" t="s">
        <v>1168</v>
      </c>
      <c r="E3913" s="13" t="s">
        <v>5789</v>
      </c>
      <c r="F3913" s="13" t="s">
        <v>20</v>
      </c>
      <c r="G3913" s="13">
        <v>106769.85</v>
      </c>
      <c r="H3913" s="13">
        <v>9</v>
      </c>
      <c r="I3913" s="14">
        <v>2.74</v>
      </c>
      <c r="J3913" s="15">
        <v>960928.61</v>
      </c>
      <c r="K3913" s="13">
        <v>80923.58</v>
      </c>
      <c r="L3913" s="15">
        <v>232616.41</v>
      </c>
      <c r="M3913" s="13" t="s">
        <v>21</v>
      </c>
      <c r="N3913" s="13" t="s">
        <v>28</v>
      </c>
      <c r="O3913" s="13" t="s">
        <v>23</v>
      </c>
      <c r="P3913" s="13">
        <v>5</v>
      </c>
      <c r="Q3913" s="13">
        <v>2025</v>
      </c>
      <c r="R3913" s="15">
        <f>Raw_Data!$G3913*Raw_Data!$H3913</f>
        <v>960928.65</v>
      </c>
      <c r="S3913" s="15">
        <f>Raw_Data!$R3913*Raw_Data!$I3913/100</f>
        <v>26329.445010000003</v>
      </c>
      <c r="T3913" s="15">
        <f>Raw_Data!$R3913-Raw_Data!$S3913</f>
        <v>934599.20499</v>
      </c>
      <c r="U3913" s="17">
        <f>Raw_Data!$L3913/Raw_Data!$J3913</f>
        <v>0.24207460115065157</v>
      </c>
    </row>
    <row r="3914" spans="1:21" x14ac:dyDescent="0.3">
      <c r="A3914" s="9" t="s">
        <v>4694</v>
      </c>
      <c r="B3914" s="8">
        <v>45782</v>
      </c>
      <c r="C3914" s="9" t="s">
        <v>47</v>
      </c>
      <c r="D3914" s="9" t="s">
        <v>86</v>
      </c>
      <c r="E3914" s="9" t="s">
        <v>5786</v>
      </c>
      <c r="F3914" s="9" t="s">
        <v>27</v>
      </c>
      <c r="G3914" s="9">
        <v>59366.94</v>
      </c>
      <c r="H3914" s="9">
        <v>3</v>
      </c>
      <c r="I3914" s="10">
        <v>5.21</v>
      </c>
      <c r="J3914" s="11">
        <v>178100.83</v>
      </c>
      <c r="K3914" s="9">
        <v>44856.51</v>
      </c>
      <c r="L3914" s="11">
        <v>43531.3</v>
      </c>
      <c r="M3914" s="9" t="s">
        <v>21</v>
      </c>
      <c r="N3914" s="9" t="s">
        <v>22</v>
      </c>
      <c r="O3914" s="9" t="s">
        <v>29</v>
      </c>
      <c r="P3914" s="9">
        <v>5</v>
      </c>
      <c r="Q3914" s="9">
        <v>2025</v>
      </c>
      <c r="R3914" s="11">
        <f>Raw_Data!$G3914*Raw_Data!$H3914</f>
        <v>178100.82</v>
      </c>
      <c r="S3914" s="11">
        <f>Raw_Data!$R3914*Raw_Data!$I3914/100</f>
        <v>9279.0527220000004</v>
      </c>
      <c r="T3914" s="11">
        <f>Raw_Data!$R3914-Raw_Data!$S3914</f>
        <v>168821.76727800001</v>
      </c>
      <c r="U3914" s="16">
        <f>Raw_Data!$L3914/Raw_Data!$J3914</f>
        <v>0.24441941118410287</v>
      </c>
    </row>
    <row r="3915" spans="1:21" x14ac:dyDescent="0.3">
      <c r="A3915" s="13" t="s">
        <v>4695</v>
      </c>
      <c r="B3915" s="12">
        <v>45783</v>
      </c>
      <c r="C3915" s="13" t="s">
        <v>25</v>
      </c>
      <c r="D3915" s="13" t="s">
        <v>1127</v>
      </c>
      <c r="E3915" s="13" t="s">
        <v>5787</v>
      </c>
      <c r="F3915" s="13" t="s">
        <v>20</v>
      </c>
      <c r="G3915" s="13">
        <v>105852.48</v>
      </c>
      <c r="H3915" s="13">
        <v>2</v>
      </c>
      <c r="I3915" s="14">
        <v>4</v>
      </c>
      <c r="J3915" s="15">
        <v>211704.95999999999</v>
      </c>
      <c r="K3915" s="13">
        <v>83191.83</v>
      </c>
      <c r="L3915" s="15">
        <v>45321.3</v>
      </c>
      <c r="M3915" s="13" t="s">
        <v>21</v>
      </c>
      <c r="N3915" s="13" t="s">
        <v>22</v>
      </c>
      <c r="O3915" s="13" t="s">
        <v>23</v>
      </c>
      <c r="P3915" s="13">
        <v>5</v>
      </c>
      <c r="Q3915" s="13">
        <v>2025</v>
      </c>
      <c r="R3915" s="15">
        <f>Raw_Data!$G3915*Raw_Data!$H3915</f>
        <v>211704.95999999999</v>
      </c>
      <c r="S3915" s="15">
        <f>Raw_Data!$R3915*Raw_Data!$I3915/100</f>
        <v>8468.1983999999993</v>
      </c>
      <c r="T3915" s="15">
        <f>Raw_Data!$R3915-Raw_Data!$S3915</f>
        <v>203236.7616</v>
      </c>
      <c r="U3915" s="17">
        <f>Raw_Data!$L3915/Raw_Data!$J3915</f>
        <v>0.21407764844054672</v>
      </c>
    </row>
    <row r="3916" spans="1:21" x14ac:dyDescent="0.3">
      <c r="A3916" s="9" t="s">
        <v>4696</v>
      </c>
      <c r="B3916" s="8">
        <v>45783</v>
      </c>
      <c r="C3916" s="9" t="s">
        <v>25</v>
      </c>
      <c r="D3916" s="9" t="s">
        <v>903</v>
      </c>
      <c r="E3916" s="9" t="s">
        <v>5786</v>
      </c>
      <c r="F3916" s="9" t="s">
        <v>27</v>
      </c>
      <c r="G3916" s="9">
        <v>132091.87</v>
      </c>
      <c r="H3916" s="9">
        <v>9</v>
      </c>
      <c r="I3916" s="10">
        <v>9.3699999999999992</v>
      </c>
      <c r="J3916" s="11">
        <v>1188826.8600000001</v>
      </c>
      <c r="K3916" s="9">
        <v>100659.21</v>
      </c>
      <c r="L3916" s="11">
        <v>282893.98</v>
      </c>
      <c r="M3916" s="9" t="s">
        <v>21</v>
      </c>
      <c r="N3916" s="9" t="s">
        <v>28</v>
      </c>
      <c r="O3916" s="9" t="s">
        <v>29</v>
      </c>
      <c r="P3916" s="9">
        <v>5</v>
      </c>
      <c r="Q3916" s="9">
        <v>2025</v>
      </c>
      <c r="R3916" s="11">
        <f>Raw_Data!$G3916*Raw_Data!$H3916</f>
        <v>1188826.83</v>
      </c>
      <c r="S3916" s="11">
        <f>Raw_Data!$R3916*Raw_Data!$I3916/100</f>
        <v>111393.07397099999</v>
      </c>
      <c r="T3916" s="11">
        <f>Raw_Data!$R3916-Raw_Data!$S3916</f>
        <v>1077433.756029</v>
      </c>
      <c r="U3916" s="16">
        <f>Raw_Data!$L3916/Raw_Data!$J3916</f>
        <v>0.23796062279413838</v>
      </c>
    </row>
    <row r="3917" spans="1:21" x14ac:dyDescent="0.3">
      <c r="A3917" s="13" t="s">
        <v>4697</v>
      </c>
      <c r="B3917" s="12">
        <v>45783</v>
      </c>
      <c r="C3917" s="13" t="s">
        <v>47</v>
      </c>
      <c r="D3917" s="13" t="s">
        <v>95</v>
      </c>
      <c r="E3917" s="13" t="s">
        <v>5790</v>
      </c>
      <c r="F3917" s="13" t="s">
        <v>55</v>
      </c>
      <c r="G3917" s="13">
        <v>53689.17</v>
      </c>
      <c r="H3917" s="13">
        <v>10</v>
      </c>
      <c r="I3917" s="14">
        <v>9.44</v>
      </c>
      <c r="J3917" s="15">
        <v>536891.75</v>
      </c>
      <c r="K3917" s="13">
        <v>36850.660000000003</v>
      </c>
      <c r="L3917" s="15">
        <v>168385.12</v>
      </c>
      <c r="M3917" s="13" t="s">
        <v>21</v>
      </c>
      <c r="N3917" s="13" t="s">
        <v>28</v>
      </c>
      <c r="O3917" s="13" t="s">
        <v>29</v>
      </c>
      <c r="P3917" s="13">
        <v>5</v>
      </c>
      <c r="Q3917" s="13">
        <v>2025</v>
      </c>
      <c r="R3917" s="15">
        <f>Raw_Data!$G3917*Raw_Data!$H3917</f>
        <v>536891.69999999995</v>
      </c>
      <c r="S3917" s="15">
        <f>Raw_Data!$R3917*Raw_Data!$I3917/100</f>
        <v>50682.576479999989</v>
      </c>
      <c r="T3917" s="15">
        <f>Raw_Data!$R3917-Raw_Data!$S3917</f>
        <v>486209.12351999996</v>
      </c>
      <c r="U3917" s="17">
        <f>Raw_Data!$L3917/Raw_Data!$J3917</f>
        <v>0.31362955381601598</v>
      </c>
    </row>
    <row r="3918" spans="1:21" x14ac:dyDescent="0.3">
      <c r="A3918" s="9" t="s">
        <v>4698</v>
      </c>
      <c r="B3918" s="8">
        <v>45783</v>
      </c>
      <c r="C3918" s="9" t="s">
        <v>34</v>
      </c>
      <c r="D3918" s="9" t="s">
        <v>628</v>
      </c>
      <c r="E3918" s="9" t="s">
        <v>5785</v>
      </c>
      <c r="F3918" s="9" t="s">
        <v>55</v>
      </c>
      <c r="G3918" s="9">
        <v>69784.88</v>
      </c>
      <c r="H3918" s="9">
        <v>8</v>
      </c>
      <c r="I3918" s="10">
        <v>0.51</v>
      </c>
      <c r="J3918" s="11">
        <v>558279.06999999995</v>
      </c>
      <c r="K3918" s="9">
        <v>47210.57</v>
      </c>
      <c r="L3918" s="11">
        <v>180594.54</v>
      </c>
      <c r="M3918" s="9" t="s">
        <v>21</v>
      </c>
      <c r="N3918" s="9" t="s">
        <v>22</v>
      </c>
      <c r="O3918" s="9" t="s">
        <v>23</v>
      </c>
      <c r="P3918" s="9">
        <v>5</v>
      </c>
      <c r="Q3918" s="9">
        <v>2025</v>
      </c>
      <c r="R3918" s="11">
        <f>Raw_Data!$G3918*Raw_Data!$H3918</f>
        <v>558279.04</v>
      </c>
      <c r="S3918" s="11">
        <f>Raw_Data!$R3918*Raw_Data!$I3918/100</f>
        <v>2847.2231040000001</v>
      </c>
      <c r="T3918" s="11">
        <f>Raw_Data!$R3918-Raw_Data!$S3918</f>
        <v>555431.81689600006</v>
      </c>
      <c r="U3918" s="16">
        <f>Raw_Data!$L3918/Raw_Data!$J3918</f>
        <v>0.32348434627864525</v>
      </c>
    </row>
    <row r="3919" spans="1:21" x14ac:dyDescent="0.3">
      <c r="A3919" s="13" t="s">
        <v>4699</v>
      </c>
      <c r="B3919" s="12">
        <v>45783</v>
      </c>
      <c r="C3919" s="13" t="s">
        <v>25</v>
      </c>
      <c r="D3919" s="13" t="s">
        <v>313</v>
      </c>
      <c r="E3919" s="13" t="s">
        <v>5786</v>
      </c>
      <c r="F3919" s="13" t="s">
        <v>32</v>
      </c>
      <c r="G3919" s="13">
        <v>126430.39999999999</v>
      </c>
      <c r="H3919" s="13">
        <v>107</v>
      </c>
      <c r="I3919" s="14">
        <v>3.05</v>
      </c>
      <c r="J3919" s="15">
        <v>13528052.720000001</v>
      </c>
      <c r="K3919" s="13">
        <v>110696.22</v>
      </c>
      <c r="L3919" s="15">
        <v>1683557.16</v>
      </c>
      <c r="M3919" s="13" t="s">
        <v>36</v>
      </c>
      <c r="N3919" s="13" t="s">
        <v>22</v>
      </c>
      <c r="O3919" s="13" t="s">
        <v>23</v>
      </c>
      <c r="P3919" s="13">
        <v>5</v>
      </c>
      <c r="Q3919" s="13">
        <v>2025</v>
      </c>
      <c r="R3919" s="15">
        <f>Raw_Data!$G3919*Raw_Data!$H3919</f>
        <v>13528052.799999999</v>
      </c>
      <c r="S3919" s="15">
        <f>Raw_Data!$R3919*Raw_Data!$I3919/100</f>
        <v>412605.61039999989</v>
      </c>
      <c r="T3919" s="15">
        <f>Raw_Data!$R3919-Raw_Data!$S3919</f>
        <v>13115447.189599998</v>
      </c>
      <c r="U3919" s="17">
        <f>Raw_Data!$L3919/Raw_Data!$J3919</f>
        <v>0.12444933464156398</v>
      </c>
    </row>
    <row r="3920" spans="1:21" x14ac:dyDescent="0.3">
      <c r="A3920" s="9" t="s">
        <v>4700</v>
      </c>
      <c r="B3920" s="8">
        <v>45784</v>
      </c>
      <c r="C3920" s="9" t="s">
        <v>25</v>
      </c>
      <c r="D3920" s="9" t="s">
        <v>439</v>
      </c>
      <c r="E3920" s="9" t="s">
        <v>5790</v>
      </c>
      <c r="F3920" s="9" t="s">
        <v>42</v>
      </c>
      <c r="G3920" s="9">
        <v>97319.69</v>
      </c>
      <c r="H3920" s="9">
        <v>115</v>
      </c>
      <c r="I3920" s="10">
        <v>1.22</v>
      </c>
      <c r="J3920" s="11">
        <v>11191764.390000001</v>
      </c>
      <c r="K3920" s="9">
        <v>66674.67</v>
      </c>
      <c r="L3920" s="11">
        <v>3524177.34</v>
      </c>
      <c r="M3920" s="9" t="s">
        <v>36</v>
      </c>
      <c r="N3920" s="9" t="s">
        <v>58</v>
      </c>
      <c r="O3920" s="9" t="s">
        <v>23</v>
      </c>
      <c r="P3920" s="9">
        <v>5</v>
      </c>
      <c r="Q3920" s="9">
        <v>2025</v>
      </c>
      <c r="R3920" s="11">
        <f>Raw_Data!$G3920*Raw_Data!$H3920</f>
        <v>11191764.35</v>
      </c>
      <c r="S3920" s="11">
        <f>Raw_Data!$R3920*Raw_Data!$I3920/100</f>
        <v>136539.52507</v>
      </c>
      <c r="T3920" s="11">
        <f>Raw_Data!$R3920-Raw_Data!$S3920</f>
        <v>11055224.824929999</v>
      </c>
      <c r="U3920" s="16">
        <f>Raw_Data!$L3920/Raw_Data!$J3920</f>
        <v>0.31489023689141471</v>
      </c>
    </row>
    <row r="3921" spans="1:21" x14ac:dyDescent="0.3">
      <c r="A3921" s="13" t="s">
        <v>4701</v>
      </c>
      <c r="B3921" s="12">
        <v>45784</v>
      </c>
      <c r="C3921" s="13" t="s">
        <v>40</v>
      </c>
      <c r="D3921" s="13" t="s">
        <v>1542</v>
      </c>
      <c r="E3921" s="13" t="s">
        <v>5787</v>
      </c>
      <c r="F3921" s="13" t="s">
        <v>55</v>
      </c>
      <c r="G3921" s="13">
        <v>80473.48</v>
      </c>
      <c r="H3921" s="13">
        <v>10</v>
      </c>
      <c r="I3921" s="14">
        <v>5.45</v>
      </c>
      <c r="J3921" s="15">
        <v>804734.81</v>
      </c>
      <c r="K3921" s="13">
        <v>52532.49</v>
      </c>
      <c r="L3921" s="15">
        <v>279409.90999999997</v>
      </c>
      <c r="M3921" s="13" t="s">
        <v>21</v>
      </c>
      <c r="N3921" s="13" t="s">
        <v>22</v>
      </c>
      <c r="O3921" s="13" t="s">
        <v>23</v>
      </c>
      <c r="P3921" s="13">
        <v>5</v>
      </c>
      <c r="Q3921" s="13">
        <v>2025</v>
      </c>
      <c r="R3921" s="15">
        <f>Raw_Data!$G3921*Raw_Data!$H3921</f>
        <v>804734.79999999993</v>
      </c>
      <c r="S3921" s="15">
        <f>Raw_Data!$R3921*Raw_Data!$I3921/100</f>
        <v>43858.046600000001</v>
      </c>
      <c r="T3921" s="15">
        <f>Raw_Data!$R3921-Raw_Data!$S3921</f>
        <v>760876.75339999993</v>
      </c>
      <c r="U3921" s="17">
        <f>Raw_Data!$L3921/Raw_Data!$J3921</f>
        <v>0.34720743595023551</v>
      </c>
    </row>
    <row r="3922" spans="1:21" x14ac:dyDescent="0.3">
      <c r="A3922" s="9" t="s">
        <v>4702</v>
      </c>
      <c r="B3922" s="8">
        <v>45784</v>
      </c>
      <c r="C3922" s="9" t="s">
        <v>34</v>
      </c>
      <c r="D3922" s="9" t="s">
        <v>1703</v>
      </c>
      <c r="E3922" s="9" t="s">
        <v>5789</v>
      </c>
      <c r="F3922" s="9" t="s">
        <v>27</v>
      </c>
      <c r="G3922" s="9">
        <v>63742.78</v>
      </c>
      <c r="H3922" s="9">
        <v>83</v>
      </c>
      <c r="I3922" s="10">
        <v>22</v>
      </c>
      <c r="J3922" s="11">
        <v>5290650.63</v>
      </c>
      <c r="K3922" s="9">
        <v>49377.65</v>
      </c>
      <c r="L3922" s="11">
        <v>1192305.93</v>
      </c>
      <c r="M3922" s="9" t="s">
        <v>36</v>
      </c>
      <c r="N3922" s="9" t="s">
        <v>28</v>
      </c>
      <c r="O3922" s="9" t="s">
        <v>29</v>
      </c>
      <c r="P3922" s="9">
        <v>5</v>
      </c>
      <c r="Q3922" s="9">
        <v>2025</v>
      </c>
      <c r="R3922" s="11">
        <f>Raw_Data!$G3922*Raw_Data!$H3922</f>
        <v>5290650.74</v>
      </c>
      <c r="S3922" s="11">
        <f>Raw_Data!$R3922*Raw_Data!$I3922/100</f>
        <v>1163943.1628</v>
      </c>
      <c r="T3922" s="11">
        <f>Raw_Data!$R3922-Raw_Data!$S3922</f>
        <v>4126707.5772000002</v>
      </c>
      <c r="U3922" s="16">
        <f>Raw_Data!$L3922/Raw_Data!$J3922</f>
        <v>0.22536092692251727</v>
      </c>
    </row>
    <row r="3923" spans="1:21" x14ac:dyDescent="0.3">
      <c r="A3923" s="13" t="s">
        <v>4703</v>
      </c>
      <c r="B3923" s="12">
        <v>45784</v>
      </c>
      <c r="C3923" s="13" t="s">
        <v>34</v>
      </c>
      <c r="D3923" s="13" t="s">
        <v>1879</v>
      </c>
      <c r="E3923" s="13" t="s">
        <v>5785</v>
      </c>
      <c r="F3923" s="13" t="s">
        <v>42</v>
      </c>
      <c r="G3923" s="13">
        <v>46335</v>
      </c>
      <c r="H3923" s="13">
        <v>86</v>
      </c>
      <c r="I3923" s="14">
        <v>9.41</v>
      </c>
      <c r="J3923" s="15">
        <v>3984809.64</v>
      </c>
      <c r="K3923" s="13">
        <v>35612.25</v>
      </c>
      <c r="L3923" s="15">
        <v>922156.28</v>
      </c>
      <c r="M3923" s="13" t="s">
        <v>36</v>
      </c>
      <c r="N3923" s="13" t="s">
        <v>28</v>
      </c>
      <c r="O3923" s="13" t="s">
        <v>29</v>
      </c>
      <c r="P3923" s="13">
        <v>5</v>
      </c>
      <c r="Q3923" s="13">
        <v>2025</v>
      </c>
      <c r="R3923" s="15">
        <f>Raw_Data!$G3923*Raw_Data!$H3923</f>
        <v>3984810</v>
      </c>
      <c r="S3923" s="15">
        <f>Raw_Data!$R3923*Raw_Data!$I3923/100</f>
        <v>374970.62100000004</v>
      </c>
      <c r="T3923" s="15">
        <f>Raw_Data!$R3923-Raw_Data!$S3923</f>
        <v>3609839.3789999997</v>
      </c>
      <c r="U3923" s="17">
        <f>Raw_Data!$L3923/Raw_Data!$J3923</f>
        <v>0.23141790030401552</v>
      </c>
    </row>
    <row r="3924" spans="1:21" x14ac:dyDescent="0.3">
      <c r="A3924" s="9" t="s">
        <v>4704</v>
      </c>
      <c r="B3924" s="8">
        <v>45784</v>
      </c>
      <c r="C3924" s="9" t="s">
        <v>47</v>
      </c>
      <c r="D3924" s="9" t="s">
        <v>2677</v>
      </c>
      <c r="E3924" s="9" t="s">
        <v>5785</v>
      </c>
      <c r="F3924" s="9" t="s">
        <v>42</v>
      </c>
      <c r="G3924" s="9">
        <v>56473.57</v>
      </c>
      <c r="H3924" s="9">
        <v>3</v>
      </c>
      <c r="I3924" s="10">
        <v>2.88</v>
      </c>
      <c r="J3924" s="11">
        <v>169420.7</v>
      </c>
      <c r="K3924" s="9">
        <v>42267.6</v>
      </c>
      <c r="L3924" s="11">
        <v>42617.89</v>
      </c>
      <c r="M3924" s="9" t="s">
        <v>21</v>
      </c>
      <c r="N3924" s="9" t="s">
        <v>22</v>
      </c>
      <c r="O3924" s="9" t="s">
        <v>23</v>
      </c>
      <c r="P3924" s="9">
        <v>5</v>
      </c>
      <c r="Q3924" s="9">
        <v>2025</v>
      </c>
      <c r="R3924" s="11">
        <f>Raw_Data!$G3924*Raw_Data!$H3924</f>
        <v>169420.71</v>
      </c>
      <c r="S3924" s="11">
        <f>Raw_Data!$R3924*Raw_Data!$I3924/100</f>
        <v>4879.3164479999996</v>
      </c>
      <c r="T3924" s="11">
        <f>Raw_Data!$R3924-Raw_Data!$S3924</f>
        <v>164541.39355199999</v>
      </c>
      <c r="U3924" s="16">
        <f>Raw_Data!$L3924/Raw_Data!$J3924</f>
        <v>0.25155066647700075</v>
      </c>
    </row>
    <row r="3925" spans="1:21" x14ac:dyDescent="0.3">
      <c r="A3925" s="13" t="s">
        <v>4705</v>
      </c>
      <c r="B3925" s="12">
        <v>45784</v>
      </c>
      <c r="C3925" s="13" t="s">
        <v>25</v>
      </c>
      <c r="D3925" s="13" t="s">
        <v>1672</v>
      </c>
      <c r="E3925" s="13" t="s">
        <v>5787</v>
      </c>
      <c r="F3925" s="13" t="s">
        <v>20</v>
      </c>
      <c r="G3925" s="13">
        <v>92707.6</v>
      </c>
      <c r="H3925" s="13">
        <v>53</v>
      </c>
      <c r="I3925" s="14">
        <v>0.54</v>
      </c>
      <c r="J3925" s="15">
        <v>4913502.7699999996</v>
      </c>
      <c r="K3925" s="13">
        <v>72496.59</v>
      </c>
      <c r="L3925" s="15">
        <v>1071183.3</v>
      </c>
      <c r="M3925" s="13" t="s">
        <v>36</v>
      </c>
      <c r="N3925" s="13" t="s">
        <v>22</v>
      </c>
      <c r="O3925" s="13" t="s">
        <v>23</v>
      </c>
      <c r="P3925" s="13">
        <v>5</v>
      </c>
      <c r="Q3925" s="13">
        <v>2025</v>
      </c>
      <c r="R3925" s="15">
        <f>Raw_Data!$G3925*Raw_Data!$H3925</f>
        <v>4913502.8000000007</v>
      </c>
      <c r="S3925" s="15">
        <f>Raw_Data!$R3925*Raw_Data!$I3925/100</f>
        <v>26532.915120000005</v>
      </c>
      <c r="T3925" s="15">
        <f>Raw_Data!$R3925-Raw_Data!$S3925</f>
        <v>4886969.8848800007</v>
      </c>
      <c r="U3925" s="17">
        <f>Raw_Data!$L3925/Raw_Data!$J3925</f>
        <v>0.21800807899005217</v>
      </c>
    </row>
    <row r="3926" spans="1:21" x14ac:dyDescent="0.3">
      <c r="A3926" s="9" t="s">
        <v>4706</v>
      </c>
      <c r="B3926" s="8">
        <v>45785</v>
      </c>
      <c r="C3926" s="9" t="s">
        <v>47</v>
      </c>
      <c r="D3926" s="9" t="s">
        <v>686</v>
      </c>
      <c r="E3926" s="9" t="s">
        <v>5789</v>
      </c>
      <c r="F3926" s="9" t="s">
        <v>42</v>
      </c>
      <c r="G3926" s="9">
        <v>54896.65</v>
      </c>
      <c r="H3926" s="9">
        <v>9</v>
      </c>
      <c r="I3926" s="10">
        <v>2</v>
      </c>
      <c r="J3926" s="11">
        <v>494069.86</v>
      </c>
      <c r="K3926" s="9">
        <v>39502.06</v>
      </c>
      <c r="L3926" s="11">
        <v>138551.32999999999</v>
      </c>
      <c r="M3926" s="9" t="s">
        <v>21</v>
      </c>
      <c r="N3926" s="9" t="s">
        <v>22</v>
      </c>
      <c r="O3926" s="9" t="s">
        <v>23</v>
      </c>
      <c r="P3926" s="9">
        <v>5</v>
      </c>
      <c r="Q3926" s="9">
        <v>2025</v>
      </c>
      <c r="R3926" s="11">
        <f>Raw_Data!$G3926*Raw_Data!$H3926</f>
        <v>494069.85000000003</v>
      </c>
      <c r="S3926" s="11">
        <f>Raw_Data!$R3926*Raw_Data!$I3926/100</f>
        <v>9881.3970000000008</v>
      </c>
      <c r="T3926" s="11">
        <f>Raw_Data!$R3926-Raw_Data!$S3926</f>
        <v>484188.45300000004</v>
      </c>
      <c r="U3926" s="16">
        <f>Raw_Data!$L3926/Raw_Data!$J3926</f>
        <v>0.2804286219766573</v>
      </c>
    </row>
    <row r="3927" spans="1:21" x14ac:dyDescent="0.3">
      <c r="A3927" s="13" t="s">
        <v>4707</v>
      </c>
      <c r="B3927" s="12">
        <v>45785</v>
      </c>
      <c r="C3927" s="13" t="s">
        <v>18</v>
      </c>
      <c r="D3927" s="13" t="s">
        <v>459</v>
      </c>
      <c r="E3927" s="13" t="s">
        <v>5787</v>
      </c>
      <c r="F3927" s="13" t="s">
        <v>42</v>
      </c>
      <c r="G3927" s="13">
        <v>59508.59</v>
      </c>
      <c r="H3927" s="13">
        <v>19</v>
      </c>
      <c r="I3927" s="14">
        <v>3</v>
      </c>
      <c r="J3927" s="15">
        <v>1130663.19</v>
      </c>
      <c r="K3927" s="13">
        <v>43086.55</v>
      </c>
      <c r="L3927" s="15">
        <v>312018.65000000002</v>
      </c>
      <c r="M3927" s="13" t="s">
        <v>36</v>
      </c>
      <c r="N3927" s="13" t="s">
        <v>28</v>
      </c>
      <c r="O3927" s="13" t="s">
        <v>23</v>
      </c>
      <c r="P3927" s="13">
        <v>5</v>
      </c>
      <c r="Q3927" s="13">
        <v>2025</v>
      </c>
      <c r="R3927" s="15">
        <f>Raw_Data!$G3927*Raw_Data!$H3927</f>
        <v>1130663.21</v>
      </c>
      <c r="S3927" s="15">
        <f>Raw_Data!$R3927*Raw_Data!$I3927/100</f>
        <v>33919.8963</v>
      </c>
      <c r="T3927" s="15">
        <f>Raw_Data!$R3927-Raw_Data!$S3927</f>
        <v>1096743.3137000001</v>
      </c>
      <c r="U3927" s="17">
        <f>Raw_Data!$L3927/Raw_Data!$J3927</f>
        <v>0.27596073946654265</v>
      </c>
    </row>
    <row r="3928" spans="1:21" x14ac:dyDescent="0.3">
      <c r="A3928" s="9" t="s">
        <v>4708</v>
      </c>
      <c r="B3928" s="8">
        <v>45786</v>
      </c>
      <c r="C3928" s="9" t="s">
        <v>25</v>
      </c>
      <c r="D3928" s="9" t="s">
        <v>1298</v>
      </c>
      <c r="E3928" s="9" t="s">
        <v>5788</v>
      </c>
      <c r="F3928" s="9" t="s">
        <v>27</v>
      </c>
      <c r="G3928" s="9">
        <v>98736.37</v>
      </c>
      <c r="H3928" s="9">
        <v>3</v>
      </c>
      <c r="I3928" s="10">
        <v>6.6</v>
      </c>
      <c r="J3928" s="11">
        <v>296209.12</v>
      </c>
      <c r="K3928" s="9">
        <v>71285.740000000005</v>
      </c>
      <c r="L3928" s="11">
        <v>82351.88</v>
      </c>
      <c r="M3928" s="9" t="s">
        <v>21</v>
      </c>
      <c r="N3928" s="9" t="s">
        <v>58</v>
      </c>
      <c r="O3928" s="9" t="s">
        <v>29</v>
      </c>
      <c r="P3928" s="9">
        <v>5</v>
      </c>
      <c r="Q3928" s="9">
        <v>2025</v>
      </c>
      <c r="R3928" s="11">
        <f>Raw_Data!$G3928*Raw_Data!$H3928</f>
        <v>296209.11</v>
      </c>
      <c r="S3928" s="11">
        <f>Raw_Data!$R3928*Raw_Data!$I3928/100</f>
        <v>19549.801259999997</v>
      </c>
      <c r="T3928" s="11">
        <f>Raw_Data!$R3928-Raw_Data!$S3928</f>
        <v>276659.30874000001</v>
      </c>
      <c r="U3928" s="16">
        <f>Raw_Data!$L3928/Raw_Data!$J3928</f>
        <v>0.27801939386606328</v>
      </c>
    </row>
    <row r="3929" spans="1:21" x14ac:dyDescent="0.3">
      <c r="A3929" s="13" t="s">
        <v>4709</v>
      </c>
      <c r="B3929" s="12">
        <v>45786</v>
      </c>
      <c r="C3929" s="13" t="s">
        <v>40</v>
      </c>
      <c r="D3929" s="13" t="s">
        <v>1108</v>
      </c>
      <c r="E3929" s="13" t="s">
        <v>5786</v>
      </c>
      <c r="F3929" s="13" t="s">
        <v>55</v>
      </c>
      <c r="G3929" s="13">
        <v>113349.54</v>
      </c>
      <c r="H3929" s="13">
        <v>11</v>
      </c>
      <c r="I3929" s="14">
        <v>4.26</v>
      </c>
      <c r="J3929" s="15">
        <v>1246844.99</v>
      </c>
      <c r="K3929" s="13">
        <v>81706</v>
      </c>
      <c r="L3929" s="15">
        <v>348078.95</v>
      </c>
      <c r="M3929" s="13" t="s">
        <v>21</v>
      </c>
      <c r="N3929" s="13" t="s">
        <v>28</v>
      </c>
      <c r="O3929" s="13" t="s">
        <v>23</v>
      </c>
      <c r="P3929" s="13">
        <v>5</v>
      </c>
      <c r="Q3929" s="13">
        <v>2025</v>
      </c>
      <c r="R3929" s="15">
        <f>Raw_Data!$G3929*Raw_Data!$H3929</f>
        <v>1246844.94</v>
      </c>
      <c r="S3929" s="15">
        <f>Raw_Data!$R3929*Raw_Data!$I3929/100</f>
        <v>53115.594443999995</v>
      </c>
      <c r="T3929" s="15">
        <f>Raw_Data!$R3929-Raw_Data!$S3929</f>
        <v>1193729.345556</v>
      </c>
      <c r="U3929" s="17">
        <f>Raw_Data!$L3929/Raw_Data!$J3929</f>
        <v>0.27916778171438938</v>
      </c>
    </row>
    <row r="3930" spans="1:21" x14ac:dyDescent="0.3">
      <c r="A3930" s="9" t="s">
        <v>4710</v>
      </c>
      <c r="B3930" s="8">
        <v>45786</v>
      </c>
      <c r="C3930" s="9" t="s">
        <v>47</v>
      </c>
      <c r="D3930" s="9" t="s">
        <v>48</v>
      </c>
      <c r="E3930" s="9" t="s">
        <v>5788</v>
      </c>
      <c r="F3930" s="9" t="s">
        <v>32</v>
      </c>
      <c r="G3930" s="9">
        <v>46197.14</v>
      </c>
      <c r="H3930" s="9">
        <v>1</v>
      </c>
      <c r="I3930" s="10">
        <v>15.81</v>
      </c>
      <c r="J3930" s="11">
        <v>46197.14</v>
      </c>
      <c r="K3930" s="9">
        <v>38647.85</v>
      </c>
      <c r="L3930" s="11">
        <v>7549.29</v>
      </c>
      <c r="M3930" s="9" t="s">
        <v>21</v>
      </c>
      <c r="N3930" s="9" t="s">
        <v>58</v>
      </c>
      <c r="O3930" s="9" t="s">
        <v>29</v>
      </c>
      <c r="P3930" s="9">
        <v>5</v>
      </c>
      <c r="Q3930" s="9">
        <v>2025</v>
      </c>
      <c r="R3930" s="11">
        <f>Raw_Data!$G3930*Raw_Data!$H3930</f>
        <v>46197.14</v>
      </c>
      <c r="S3930" s="11">
        <f>Raw_Data!$R3930*Raw_Data!$I3930/100</f>
        <v>7303.7678339999993</v>
      </c>
      <c r="T3930" s="11">
        <f>Raw_Data!$R3930-Raw_Data!$S3930</f>
        <v>38893.372166000001</v>
      </c>
      <c r="U3930" s="16">
        <f>Raw_Data!$L3930/Raw_Data!$J3930</f>
        <v>0.16341466160026358</v>
      </c>
    </row>
    <row r="3931" spans="1:21" x14ac:dyDescent="0.3">
      <c r="A3931" s="13" t="s">
        <v>4711</v>
      </c>
      <c r="B3931" s="12">
        <v>45786</v>
      </c>
      <c r="C3931" s="13" t="s">
        <v>34</v>
      </c>
      <c r="D3931" s="13" t="s">
        <v>1082</v>
      </c>
      <c r="E3931" s="13" t="s">
        <v>5790</v>
      </c>
      <c r="F3931" s="13" t="s">
        <v>42</v>
      </c>
      <c r="G3931" s="13">
        <v>66456.28</v>
      </c>
      <c r="H3931" s="13">
        <v>8</v>
      </c>
      <c r="I3931" s="14">
        <v>1.99</v>
      </c>
      <c r="J3931" s="15">
        <v>531650.28</v>
      </c>
      <c r="K3931" s="13">
        <v>50339.63</v>
      </c>
      <c r="L3931" s="15">
        <v>128933.27</v>
      </c>
      <c r="M3931" s="13" t="s">
        <v>21</v>
      </c>
      <c r="N3931" s="13" t="s">
        <v>28</v>
      </c>
      <c r="O3931" s="13" t="s">
        <v>23</v>
      </c>
      <c r="P3931" s="13">
        <v>5</v>
      </c>
      <c r="Q3931" s="13">
        <v>2025</v>
      </c>
      <c r="R3931" s="15">
        <f>Raw_Data!$G3931*Raw_Data!$H3931</f>
        <v>531650.24</v>
      </c>
      <c r="S3931" s="15">
        <f>Raw_Data!$R3931*Raw_Data!$I3931/100</f>
        <v>10579.839775999999</v>
      </c>
      <c r="T3931" s="15">
        <f>Raw_Data!$R3931-Raw_Data!$S3931</f>
        <v>521070.40022399998</v>
      </c>
      <c r="U3931" s="17">
        <f>Raw_Data!$L3931/Raw_Data!$J3931</f>
        <v>0.24251519250587059</v>
      </c>
    </row>
    <row r="3932" spans="1:21" x14ac:dyDescent="0.3">
      <c r="A3932" s="9" t="s">
        <v>4712</v>
      </c>
      <c r="B3932" s="8">
        <v>45787</v>
      </c>
      <c r="C3932" s="9" t="s">
        <v>40</v>
      </c>
      <c r="D3932" s="9" t="s">
        <v>413</v>
      </c>
      <c r="E3932" s="9" t="s">
        <v>5788</v>
      </c>
      <c r="F3932" s="9" t="s">
        <v>55</v>
      </c>
      <c r="G3932" s="9">
        <v>82338.600000000006</v>
      </c>
      <c r="H3932" s="9">
        <v>1</v>
      </c>
      <c r="I3932" s="10">
        <v>11.38</v>
      </c>
      <c r="J3932" s="11">
        <v>82338.600000000006</v>
      </c>
      <c r="K3932" s="9">
        <v>55970.6</v>
      </c>
      <c r="L3932" s="11">
        <v>26368</v>
      </c>
      <c r="M3932" s="9" t="s">
        <v>21</v>
      </c>
      <c r="N3932" s="9" t="s">
        <v>28</v>
      </c>
      <c r="O3932" s="9" t="s">
        <v>29</v>
      </c>
      <c r="P3932" s="9">
        <v>5</v>
      </c>
      <c r="Q3932" s="9">
        <v>2025</v>
      </c>
      <c r="R3932" s="11">
        <f>Raw_Data!$G3932*Raw_Data!$H3932</f>
        <v>82338.600000000006</v>
      </c>
      <c r="S3932" s="11">
        <f>Raw_Data!$R3932*Raw_Data!$I3932/100</f>
        <v>9370.1326800000024</v>
      </c>
      <c r="T3932" s="11">
        <f>Raw_Data!$R3932-Raw_Data!$S3932</f>
        <v>72968.467319999996</v>
      </c>
      <c r="U3932" s="16">
        <f>Raw_Data!$L3932/Raw_Data!$J3932</f>
        <v>0.32023862441187972</v>
      </c>
    </row>
    <row r="3933" spans="1:21" x14ac:dyDescent="0.3">
      <c r="A3933" s="13" t="s">
        <v>4713</v>
      </c>
      <c r="B3933" s="12">
        <v>45787</v>
      </c>
      <c r="C3933" s="13" t="s">
        <v>47</v>
      </c>
      <c r="D3933" s="13" t="s">
        <v>1136</v>
      </c>
      <c r="E3933" s="13" t="s">
        <v>5790</v>
      </c>
      <c r="F3933" s="13" t="s">
        <v>42</v>
      </c>
      <c r="G3933" s="13">
        <v>62166.61</v>
      </c>
      <c r="H3933" s="13">
        <v>35</v>
      </c>
      <c r="I3933" s="14">
        <v>8.6300000000000008</v>
      </c>
      <c r="J3933" s="15">
        <v>2175831.4500000002</v>
      </c>
      <c r="K3933" s="13">
        <v>43025.24</v>
      </c>
      <c r="L3933" s="15">
        <v>669948.14</v>
      </c>
      <c r="M3933" s="13" t="s">
        <v>36</v>
      </c>
      <c r="N3933" s="13" t="s">
        <v>28</v>
      </c>
      <c r="O3933" s="13" t="s">
        <v>29</v>
      </c>
      <c r="P3933" s="13">
        <v>5</v>
      </c>
      <c r="Q3933" s="13">
        <v>2025</v>
      </c>
      <c r="R3933" s="15">
        <f>Raw_Data!$G3933*Raw_Data!$H3933</f>
        <v>2175831.35</v>
      </c>
      <c r="S3933" s="15">
        <f>Raw_Data!$R3933*Raw_Data!$I3933/100</f>
        <v>187774.24550500003</v>
      </c>
      <c r="T3933" s="15">
        <f>Raw_Data!$R3933-Raw_Data!$S3933</f>
        <v>1988057.1044950001</v>
      </c>
      <c r="U3933" s="17">
        <f>Raw_Data!$L3933/Raw_Data!$J3933</f>
        <v>0.30790442890233982</v>
      </c>
    </row>
    <row r="3934" spans="1:21" x14ac:dyDescent="0.3">
      <c r="A3934" s="9" t="s">
        <v>4714</v>
      </c>
      <c r="B3934" s="8">
        <v>45787</v>
      </c>
      <c r="C3934" s="9" t="s">
        <v>40</v>
      </c>
      <c r="D3934" s="9" t="s">
        <v>291</v>
      </c>
      <c r="E3934" s="9" t="s">
        <v>5787</v>
      </c>
      <c r="F3934" s="9" t="s">
        <v>27</v>
      </c>
      <c r="G3934" s="9">
        <v>85355.49</v>
      </c>
      <c r="H3934" s="9">
        <v>1</v>
      </c>
      <c r="I3934" s="10">
        <v>4</v>
      </c>
      <c r="J3934" s="11">
        <v>85355.49</v>
      </c>
      <c r="K3934" s="9">
        <v>61979.39</v>
      </c>
      <c r="L3934" s="11">
        <v>23376.09</v>
      </c>
      <c r="M3934" s="9" t="s">
        <v>21</v>
      </c>
      <c r="N3934" s="9" t="s">
        <v>45</v>
      </c>
      <c r="O3934" s="9" t="s">
        <v>23</v>
      </c>
      <c r="P3934" s="9">
        <v>5</v>
      </c>
      <c r="Q3934" s="9">
        <v>2025</v>
      </c>
      <c r="R3934" s="11">
        <f>Raw_Data!$G3934*Raw_Data!$H3934</f>
        <v>85355.49</v>
      </c>
      <c r="S3934" s="11">
        <f>Raw_Data!$R3934*Raw_Data!$I3934/100</f>
        <v>3414.2196000000004</v>
      </c>
      <c r="T3934" s="11">
        <f>Raw_Data!$R3934-Raw_Data!$S3934</f>
        <v>81941.270400000009</v>
      </c>
      <c r="U3934" s="16">
        <f>Raw_Data!$L3934/Raw_Data!$J3934</f>
        <v>0.27386744543321112</v>
      </c>
    </row>
    <row r="3935" spans="1:21" x14ac:dyDescent="0.3">
      <c r="A3935" s="13" t="s">
        <v>4715</v>
      </c>
      <c r="B3935" s="12">
        <v>45787</v>
      </c>
      <c r="C3935" s="13" t="s">
        <v>18</v>
      </c>
      <c r="D3935" s="13" t="s">
        <v>323</v>
      </c>
      <c r="E3935" s="13" t="s">
        <v>5790</v>
      </c>
      <c r="F3935" s="13" t="s">
        <v>55</v>
      </c>
      <c r="G3935" s="13">
        <v>62961.61</v>
      </c>
      <c r="H3935" s="13">
        <v>11</v>
      </c>
      <c r="I3935" s="14">
        <v>2.2000000000000002</v>
      </c>
      <c r="J3935" s="15">
        <v>692577.71</v>
      </c>
      <c r="K3935" s="13">
        <v>43169.93</v>
      </c>
      <c r="L3935" s="15">
        <v>217708.45</v>
      </c>
      <c r="M3935" s="13" t="s">
        <v>21</v>
      </c>
      <c r="N3935" s="13" t="s">
        <v>28</v>
      </c>
      <c r="O3935" s="13" t="s">
        <v>23</v>
      </c>
      <c r="P3935" s="13">
        <v>5</v>
      </c>
      <c r="Q3935" s="13">
        <v>2025</v>
      </c>
      <c r="R3935" s="15">
        <f>Raw_Data!$G3935*Raw_Data!$H3935</f>
        <v>692577.71</v>
      </c>
      <c r="S3935" s="15">
        <f>Raw_Data!$R3935*Raw_Data!$I3935/100</f>
        <v>15236.709620000001</v>
      </c>
      <c r="T3935" s="15">
        <f>Raw_Data!$R3935-Raw_Data!$S3935</f>
        <v>677341.00037999998</v>
      </c>
      <c r="U3935" s="17">
        <f>Raw_Data!$L3935/Raw_Data!$J3935</f>
        <v>0.31434515846604422</v>
      </c>
    </row>
    <row r="3936" spans="1:21" x14ac:dyDescent="0.3">
      <c r="A3936" s="9" t="s">
        <v>4716</v>
      </c>
      <c r="B3936" s="8">
        <v>45788</v>
      </c>
      <c r="C3936" s="9" t="s">
        <v>47</v>
      </c>
      <c r="D3936" s="9" t="s">
        <v>532</v>
      </c>
      <c r="E3936" s="9" t="s">
        <v>5789</v>
      </c>
      <c r="F3936" s="9" t="s">
        <v>20</v>
      </c>
      <c r="G3936" s="9">
        <v>65208.9</v>
      </c>
      <c r="H3936" s="9">
        <v>62</v>
      </c>
      <c r="I3936" s="10">
        <v>1.38</v>
      </c>
      <c r="J3936" s="11">
        <v>4042951.84</v>
      </c>
      <c r="K3936" s="9">
        <v>52135.27</v>
      </c>
      <c r="L3936" s="11">
        <v>810565.1</v>
      </c>
      <c r="M3936" s="9" t="s">
        <v>36</v>
      </c>
      <c r="N3936" s="9" t="s">
        <v>22</v>
      </c>
      <c r="O3936" s="9" t="s">
        <v>23</v>
      </c>
      <c r="P3936" s="9">
        <v>5</v>
      </c>
      <c r="Q3936" s="9">
        <v>2025</v>
      </c>
      <c r="R3936" s="11">
        <f>Raw_Data!$G3936*Raw_Data!$H3936</f>
        <v>4042951.8000000003</v>
      </c>
      <c r="S3936" s="11">
        <f>Raw_Data!$R3936*Raw_Data!$I3936/100</f>
        <v>55792.734840000005</v>
      </c>
      <c r="T3936" s="11">
        <f>Raw_Data!$R3936-Raw_Data!$S3936</f>
        <v>3987159.0651600002</v>
      </c>
      <c r="U3936" s="16">
        <f>Raw_Data!$L3936/Raw_Data!$J3936</f>
        <v>0.20048843817046311</v>
      </c>
    </row>
    <row r="3937" spans="1:21" x14ac:dyDescent="0.3">
      <c r="A3937" s="13" t="s">
        <v>4717</v>
      </c>
      <c r="B3937" s="12">
        <v>45788</v>
      </c>
      <c r="C3937" s="13" t="s">
        <v>34</v>
      </c>
      <c r="D3937" s="13" t="s">
        <v>230</v>
      </c>
      <c r="E3937" s="13" t="s">
        <v>5787</v>
      </c>
      <c r="F3937" s="13" t="s">
        <v>20</v>
      </c>
      <c r="G3937" s="13">
        <v>78097.320000000007</v>
      </c>
      <c r="H3937" s="13">
        <v>5</v>
      </c>
      <c r="I3937" s="14">
        <v>3.44</v>
      </c>
      <c r="J3937" s="15">
        <v>390486.59</v>
      </c>
      <c r="K3937" s="13">
        <v>60157.11</v>
      </c>
      <c r="L3937" s="15">
        <v>89701.05</v>
      </c>
      <c r="M3937" s="13" t="s">
        <v>21</v>
      </c>
      <c r="N3937" s="13" t="s">
        <v>22</v>
      </c>
      <c r="O3937" s="13" t="s">
        <v>23</v>
      </c>
      <c r="P3937" s="13">
        <v>5</v>
      </c>
      <c r="Q3937" s="13">
        <v>2025</v>
      </c>
      <c r="R3937" s="15">
        <f>Raw_Data!$G3937*Raw_Data!$H3937</f>
        <v>390486.60000000003</v>
      </c>
      <c r="S3937" s="15">
        <f>Raw_Data!$R3937*Raw_Data!$I3937/100</f>
        <v>13432.73904</v>
      </c>
      <c r="T3937" s="15">
        <f>Raw_Data!$R3937-Raw_Data!$S3937</f>
        <v>377053.86096000002</v>
      </c>
      <c r="U3937" s="17">
        <f>Raw_Data!$L3937/Raw_Data!$J3937</f>
        <v>0.22971608320787659</v>
      </c>
    </row>
    <row r="3938" spans="1:21" x14ac:dyDescent="0.3">
      <c r="A3938" s="9" t="s">
        <v>4718</v>
      </c>
      <c r="B3938" s="8">
        <v>45789</v>
      </c>
      <c r="C3938" s="9" t="s">
        <v>47</v>
      </c>
      <c r="D3938" s="9" t="s">
        <v>1674</v>
      </c>
      <c r="E3938" s="9" t="s">
        <v>5786</v>
      </c>
      <c r="F3938" s="9" t="s">
        <v>42</v>
      </c>
      <c r="G3938" s="9">
        <v>55073</v>
      </c>
      <c r="H3938" s="9">
        <v>11</v>
      </c>
      <c r="I3938" s="10">
        <v>1.59</v>
      </c>
      <c r="J3938" s="11">
        <v>605802.99</v>
      </c>
      <c r="K3938" s="9">
        <v>39228.03</v>
      </c>
      <c r="L3938" s="11">
        <v>174294.67</v>
      </c>
      <c r="M3938" s="9" t="s">
        <v>21</v>
      </c>
      <c r="N3938" s="9" t="s">
        <v>22</v>
      </c>
      <c r="O3938" s="9" t="s">
        <v>23</v>
      </c>
      <c r="P3938" s="9">
        <v>5</v>
      </c>
      <c r="Q3938" s="9">
        <v>2025</v>
      </c>
      <c r="R3938" s="11">
        <f>Raw_Data!$G3938*Raw_Data!$H3938</f>
        <v>605803</v>
      </c>
      <c r="S3938" s="11">
        <f>Raw_Data!$R3938*Raw_Data!$I3938/100</f>
        <v>9632.2677000000003</v>
      </c>
      <c r="T3938" s="11">
        <f>Raw_Data!$R3938-Raw_Data!$S3938</f>
        <v>596170.73230000003</v>
      </c>
      <c r="U3938" s="16">
        <f>Raw_Data!$L3938/Raw_Data!$J3938</f>
        <v>0.28770850074543214</v>
      </c>
    </row>
    <row r="3939" spans="1:21" x14ac:dyDescent="0.3">
      <c r="A3939" s="13" t="s">
        <v>4719</v>
      </c>
      <c r="B3939" s="12">
        <v>45789</v>
      </c>
      <c r="C3939" s="13" t="s">
        <v>25</v>
      </c>
      <c r="D3939" s="13" t="s">
        <v>179</v>
      </c>
      <c r="E3939" s="13" t="s">
        <v>5789</v>
      </c>
      <c r="F3939" s="13" t="s">
        <v>20</v>
      </c>
      <c r="G3939" s="13">
        <v>107885.94</v>
      </c>
      <c r="H3939" s="13">
        <v>8</v>
      </c>
      <c r="I3939" s="14">
        <v>4</v>
      </c>
      <c r="J3939" s="15">
        <v>863087.5</v>
      </c>
      <c r="K3939" s="13">
        <v>84858.64</v>
      </c>
      <c r="L3939" s="15">
        <v>184218.35</v>
      </c>
      <c r="M3939" s="13" t="s">
        <v>21</v>
      </c>
      <c r="N3939" s="13" t="s">
        <v>58</v>
      </c>
      <c r="O3939" s="13" t="s">
        <v>23</v>
      </c>
      <c r="P3939" s="13">
        <v>5</v>
      </c>
      <c r="Q3939" s="13">
        <v>2025</v>
      </c>
      <c r="R3939" s="15">
        <f>Raw_Data!$G3939*Raw_Data!$H3939</f>
        <v>863087.52</v>
      </c>
      <c r="S3939" s="15">
        <f>Raw_Data!$R3939*Raw_Data!$I3939/100</f>
        <v>34523.500800000002</v>
      </c>
      <c r="T3939" s="15">
        <f>Raw_Data!$R3939-Raw_Data!$S3939</f>
        <v>828564.01919999998</v>
      </c>
      <c r="U3939" s="17">
        <f>Raw_Data!$L3939/Raw_Data!$J3939</f>
        <v>0.21344110533404784</v>
      </c>
    </row>
    <row r="3940" spans="1:21" x14ac:dyDescent="0.3">
      <c r="A3940" s="9" t="s">
        <v>4720</v>
      </c>
      <c r="B3940" s="8">
        <v>45789</v>
      </c>
      <c r="C3940" s="9" t="s">
        <v>25</v>
      </c>
      <c r="D3940" s="9" t="s">
        <v>646</v>
      </c>
      <c r="E3940" s="9" t="s">
        <v>5790</v>
      </c>
      <c r="F3940" s="9" t="s">
        <v>20</v>
      </c>
      <c r="G3940" s="9">
        <v>118037.74</v>
      </c>
      <c r="H3940" s="9">
        <v>86</v>
      </c>
      <c r="I3940" s="10">
        <v>4</v>
      </c>
      <c r="J3940" s="11">
        <v>10151245.560000001</v>
      </c>
      <c r="K3940" s="9">
        <v>96546.87</v>
      </c>
      <c r="L3940" s="11">
        <v>1848214.65</v>
      </c>
      <c r="M3940" s="9" t="s">
        <v>36</v>
      </c>
      <c r="N3940" s="9" t="s">
        <v>22</v>
      </c>
      <c r="O3940" s="9" t="s">
        <v>23</v>
      </c>
      <c r="P3940" s="9">
        <v>5</v>
      </c>
      <c r="Q3940" s="9">
        <v>2025</v>
      </c>
      <c r="R3940" s="11">
        <f>Raw_Data!$G3940*Raw_Data!$H3940</f>
        <v>10151245.640000001</v>
      </c>
      <c r="S3940" s="11">
        <f>Raw_Data!$R3940*Raw_Data!$I3940/100</f>
        <v>406049.82560000004</v>
      </c>
      <c r="T3940" s="11">
        <f>Raw_Data!$R3940-Raw_Data!$S3940</f>
        <v>9745195.8144000005</v>
      </c>
      <c r="U3940" s="16">
        <f>Raw_Data!$L3940/Raw_Data!$J3940</f>
        <v>0.1820677708046696</v>
      </c>
    </row>
    <row r="3941" spans="1:21" x14ac:dyDescent="0.3">
      <c r="A3941" s="13" t="s">
        <v>4721</v>
      </c>
      <c r="B3941" s="12">
        <v>45789</v>
      </c>
      <c r="C3941" s="13" t="s">
        <v>25</v>
      </c>
      <c r="D3941" s="13" t="s">
        <v>492</v>
      </c>
      <c r="E3941" s="13" t="s">
        <v>5785</v>
      </c>
      <c r="F3941" s="13" t="s">
        <v>42</v>
      </c>
      <c r="G3941" s="13">
        <v>118752.16</v>
      </c>
      <c r="H3941" s="13">
        <v>4</v>
      </c>
      <c r="I3941" s="14">
        <v>1.51</v>
      </c>
      <c r="J3941" s="15">
        <v>475008.63</v>
      </c>
      <c r="K3941" s="13">
        <v>83553.72</v>
      </c>
      <c r="L3941" s="15">
        <v>140793.75</v>
      </c>
      <c r="M3941" s="13" t="s">
        <v>21</v>
      </c>
      <c r="N3941" s="13" t="s">
        <v>22</v>
      </c>
      <c r="O3941" s="13" t="s">
        <v>23</v>
      </c>
      <c r="P3941" s="13">
        <v>5</v>
      </c>
      <c r="Q3941" s="13">
        <v>2025</v>
      </c>
      <c r="R3941" s="15">
        <f>Raw_Data!$G3941*Raw_Data!$H3941</f>
        <v>475008.64</v>
      </c>
      <c r="S3941" s="15">
        <f>Raw_Data!$R3941*Raw_Data!$I3941/100</f>
        <v>7172.6304639999998</v>
      </c>
      <c r="T3941" s="15">
        <f>Raw_Data!$R3941-Raw_Data!$S3941</f>
        <v>467836.00953600003</v>
      </c>
      <c r="U3941" s="17">
        <f>Raw_Data!$L3941/Raw_Data!$J3941</f>
        <v>0.29640250957124714</v>
      </c>
    </row>
    <row r="3942" spans="1:21" x14ac:dyDescent="0.3">
      <c r="A3942" s="9" t="s">
        <v>4722</v>
      </c>
      <c r="B3942" s="8">
        <v>45789</v>
      </c>
      <c r="C3942" s="9" t="s">
        <v>40</v>
      </c>
      <c r="D3942" s="9" t="s">
        <v>1501</v>
      </c>
      <c r="E3942" s="9" t="s">
        <v>5786</v>
      </c>
      <c r="F3942" s="9" t="s">
        <v>55</v>
      </c>
      <c r="G3942" s="9">
        <v>68807.3</v>
      </c>
      <c r="H3942" s="9">
        <v>12</v>
      </c>
      <c r="I3942" s="10">
        <v>3.99</v>
      </c>
      <c r="J3942" s="11">
        <v>825687.55</v>
      </c>
      <c r="K3942" s="9">
        <v>47363.02</v>
      </c>
      <c r="L3942" s="11">
        <v>257331.26</v>
      </c>
      <c r="M3942" s="9" t="s">
        <v>21</v>
      </c>
      <c r="N3942" s="9" t="s">
        <v>28</v>
      </c>
      <c r="O3942" s="9" t="s">
        <v>23</v>
      </c>
      <c r="P3942" s="9">
        <v>5</v>
      </c>
      <c r="Q3942" s="9">
        <v>2025</v>
      </c>
      <c r="R3942" s="11">
        <f>Raw_Data!$G3942*Raw_Data!$H3942</f>
        <v>825687.60000000009</v>
      </c>
      <c r="S3942" s="11">
        <f>Raw_Data!$R3942*Raw_Data!$I3942/100</f>
        <v>32944.935240000006</v>
      </c>
      <c r="T3942" s="11">
        <f>Raw_Data!$R3942-Raw_Data!$S3942</f>
        <v>792742.66476000007</v>
      </c>
      <c r="U3942" s="16">
        <f>Raw_Data!$L3942/Raw_Data!$J3942</f>
        <v>0.31165694577809727</v>
      </c>
    </row>
    <row r="3943" spans="1:21" x14ac:dyDescent="0.3">
      <c r="A3943" s="13" t="s">
        <v>4723</v>
      </c>
      <c r="B3943" s="12">
        <v>45789</v>
      </c>
      <c r="C3943" s="13" t="s">
        <v>40</v>
      </c>
      <c r="D3943" s="13" t="s">
        <v>1542</v>
      </c>
      <c r="E3943" s="13" t="s">
        <v>5787</v>
      </c>
      <c r="F3943" s="13" t="s">
        <v>32</v>
      </c>
      <c r="G3943" s="13">
        <v>111792.45</v>
      </c>
      <c r="H3943" s="13">
        <v>107</v>
      </c>
      <c r="I3943" s="14">
        <v>0.52</v>
      </c>
      <c r="J3943" s="15">
        <v>11961792.6</v>
      </c>
      <c r="K3943" s="13">
        <v>95333.13</v>
      </c>
      <c r="L3943" s="15">
        <v>1761147.45</v>
      </c>
      <c r="M3943" s="13" t="s">
        <v>36</v>
      </c>
      <c r="N3943" s="13" t="s">
        <v>22</v>
      </c>
      <c r="O3943" s="13" t="s">
        <v>23</v>
      </c>
      <c r="P3943" s="13">
        <v>5</v>
      </c>
      <c r="Q3943" s="13">
        <v>2025</v>
      </c>
      <c r="R3943" s="15">
        <f>Raw_Data!$G3943*Raw_Data!$H3943</f>
        <v>11961792.15</v>
      </c>
      <c r="S3943" s="15">
        <f>Raw_Data!$R3943*Raw_Data!$I3943/100</f>
        <v>62201.319180000006</v>
      </c>
      <c r="T3943" s="15">
        <f>Raw_Data!$R3943-Raw_Data!$S3943</f>
        <v>11899590.83082</v>
      </c>
      <c r="U3943" s="17">
        <f>Raw_Data!$L3943/Raw_Data!$J3943</f>
        <v>0.14723106384573162</v>
      </c>
    </row>
    <row r="3944" spans="1:21" x14ac:dyDescent="0.3">
      <c r="A3944" s="9" t="s">
        <v>4724</v>
      </c>
      <c r="B3944" s="8">
        <v>45790</v>
      </c>
      <c r="C3944" s="9" t="s">
        <v>40</v>
      </c>
      <c r="D3944" s="9" t="s">
        <v>295</v>
      </c>
      <c r="E3944" s="9" t="s">
        <v>5790</v>
      </c>
      <c r="F3944" s="9" t="s">
        <v>32</v>
      </c>
      <c r="G3944" s="9">
        <v>116712.26</v>
      </c>
      <c r="H3944" s="9">
        <v>23</v>
      </c>
      <c r="I3944" s="10">
        <v>5.45</v>
      </c>
      <c r="J3944" s="11">
        <v>2684382.09</v>
      </c>
      <c r="K3944" s="9">
        <v>94629.57</v>
      </c>
      <c r="L3944" s="11">
        <v>507901.94</v>
      </c>
      <c r="M3944" s="9" t="s">
        <v>36</v>
      </c>
      <c r="N3944" s="9" t="s">
        <v>58</v>
      </c>
      <c r="O3944" s="9" t="s">
        <v>23</v>
      </c>
      <c r="P3944" s="9">
        <v>5</v>
      </c>
      <c r="Q3944" s="9">
        <v>2025</v>
      </c>
      <c r="R3944" s="11">
        <f>Raw_Data!$G3944*Raw_Data!$H3944</f>
        <v>2684381.98</v>
      </c>
      <c r="S3944" s="11">
        <f>Raw_Data!$R3944*Raw_Data!$I3944/100</f>
        <v>146298.81791000001</v>
      </c>
      <c r="T3944" s="11">
        <f>Raw_Data!$R3944-Raw_Data!$S3944</f>
        <v>2538083.1620899998</v>
      </c>
      <c r="U3944" s="16">
        <f>Raw_Data!$L3944/Raw_Data!$J3944</f>
        <v>0.18920627651781122</v>
      </c>
    </row>
    <row r="3945" spans="1:21" x14ac:dyDescent="0.3">
      <c r="A3945" s="13" t="s">
        <v>4725</v>
      </c>
      <c r="B3945" s="12">
        <v>45790</v>
      </c>
      <c r="C3945" s="13" t="s">
        <v>40</v>
      </c>
      <c r="D3945" s="13" t="s">
        <v>275</v>
      </c>
      <c r="E3945" s="13" t="s">
        <v>5786</v>
      </c>
      <c r="F3945" s="13" t="s">
        <v>42</v>
      </c>
      <c r="G3945" s="13">
        <v>95303.33</v>
      </c>
      <c r="H3945" s="13">
        <v>10</v>
      </c>
      <c r="I3945" s="14">
        <v>2.71</v>
      </c>
      <c r="J3945" s="15">
        <v>953033.35</v>
      </c>
      <c r="K3945" s="13">
        <v>71223.539999999994</v>
      </c>
      <c r="L3945" s="15">
        <v>240797.9</v>
      </c>
      <c r="M3945" s="13" t="s">
        <v>21</v>
      </c>
      <c r="N3945" s="13" t="s">
        <v>22</v>
      </c>
      <c r="O3945" s="13" t="s">
        <v>23</v>
      </c>
      <c r="P3945" s="13">
        <v>5</v>
      </c>
      <c r="Q3945" s="13">
        <v>2025</v>
      </c>
      <c r="R3945" s="15">
        <f>Raw_Data!$G3945*Raw_Data!$H3945</f>
        <v>953033.3</v>
      </c>
      <c r="S3945" s="15">
        <f>Raw_Data!$R3945*Raw_Data!$I3945/100</f>
        <v>25827.202430000001</v>
      </c>
      <c r="T3945" s="15">
        <f>Raw_Data!$R3945-Raw_Data!$S3945</f>
        <v>927206.0975700001</v>
      </c>
      <c r="U3945" s="17">
        <f>Raw_Data!$L3945/Raw_Data!$J3945</f>
        <v>0.25266471524842232</v>
      </c>
    </row>
    <row r="3946" spans="1:21" x14ac:dyDescent="0.3">
      <c r="A3946" s="9" t="s">
        <v>4726</v>
      </c>
      <c r="B3946" s="8">
        <v>45790</v>
      </c>
      <c r="C3946" s="9" t="s">
        <v>25</v>
      </c>
      <c r="D3946" s="9" t="s">
        <v>536</v>
      </c>
      <c r="E3946" s="9" t="s">
        <v>5788</v>
      </c>
      <c r="F3946" s="9" t="s">
        <v>42</v>
      </c>
      <c r="G3946" s="9">
        <v>101485.54</v>
      </c>
      <c r="H3946" s="9">
        <v>35</v>
      </c>
      <c r="I3946" s="10">
        <v>5.3</v>
      </c>
      <c r="J3946" s="11">
        <v>3551993.74</v>
      </c>
      <c r="K3946" s="9">
        <v>71012.740000000005</v>
      </c>
      <c r="L3946" s="11">
        <v>1066547.82</v>
      </c>
      <c r="M3946" s="9" t="s">
        <v>36</v>
      </c>
      <c r="N3946" s="9" t="s">
        <v>22</v>
      </c>
      <c r="O3946" s="9" t="s">
        <v>23</v>
      </c>
      <c r="P3946" s="9">
        <v>5</v>
      </c>
      <c r="Q3946" s="9">
        <v>2025</v>
      </c>
      <c r="R3946" s="11">
        <f>Raw_Data!$G3946*Raw_Data!$H3946</f>
        <v>3551993.9</v>
      </c>
      <c r="S3946" s="11">
        <f>Raw_Data!$R3946*Raw_Data!$I3946/100</f>
        <v>188255.67669999998</v>
      </c>
      <c r="T3946" s="11">
        <f>Raw_Data!$R3946-Raw_Data!$S3946</f>
        <v>3363738.2232999997</v>
      </c>
      <c r="U3946" s="16">
        <f>Raw_Data!$L3946/Raw_Data!$J3946</f>
        <v>0.30026737040364265</v>
      </c>
    </row>
    <row r="3947" spans="1:21" x14ac:dyDescent="0.3">
      <c r="A3947" s="13" t="s">
        <v>4727</v>
      </c>
      <c r="B3947" s="12">
        <v>45790</v>
      </c>
      <c r="C3947" s="13" t="s">
        <v>47</v>
      </c>
      <c r="D3947" s="13" t="s">
        <v>1428</v>
      </c>
      <c r="E3947" s="13" t="s">
        <v>5785</v>
      </c>
      <c r="F3947" s="13" t="s">
        <v>32</v>
      </c>
      <c r="G3947" s="13">
        <v>43997.52</v>
      </c>
      <c r="H3947" s="13">
        <v>12</v>
      </c>
      <c r="I3947" s="14">
        <v>12.3</v>
      </c>
      <c r="J3947" s="15">
        <v>527970.29</v>
      </c>
      <c r="K3947" s="13">
        <v>34529.72</v>
      </c>
      <c r="L3947" s="15">
        <v>113613.6</v>
      </c>
      <c r="M3947" s="13" t="s">
        <v>21</v>
      </c>
      <c r="N3947" s="13" t="s">
        <v>22</v>
      </c>
      <c r="O3947" s="13" t="s">
        <v>29</v>
      </c>
      <c r="P3947" s="13">
        <v>5</v>
      </c>
      <c r="Q3947" s="13">
        <v>2025</v>
      </c>
      <c r="R3947" s="15">
        <f>Raw_Data!$G3947*Raw_Data!$H3947</f>
        <v>527970.24</v>
      </c>
      <c r="S3947" s="15">
        <f>Raw_Data!$R3947*Raw_Data!$I3947/100</f>
        <v>64940.339520000009</v>
      </c>
      <c r="T3947" s="15">
        <f>Raw_Data!$R3947-Raw_Data!$S3947</f>
        <v>463029.90047999995</v>
      </c>
      <c r="U3947" s="17">
        <f>Raw_Data!$L3947/Raw_Data!$J3947</f>
        <v>0.215189381205522</v>
      </c>
    </row>
    <row r="3948" spans="1:21" x14ac:dyDescent="0.3">
      <c r="A3948" s="9" t="s">
        <v>4728</v>
      </c>
      <c r="B3948" s="8">
        <v>45790</v>
      </c>
      <c r="C3948" s="9" t="s">
        <v>25</v>
      </c>
      <c r="D3948" s="9" t="s">
        <v>1450</v>
      </c>
      <c r="E3948" s="9" t="s">
        <v>5786</v>
      </c>
      <c r="F3948" s="9" t="s">
        <v>20</v>
      </c>
      <c r="G3948" s="9">
        <v>122897.21</v>
      </c>
      <c r="H3948" s="9">
        <v>56</v>
      </c>
      <c r="I3948" s="10">
        <v>4</v>
      </c>
      <c r="J3948" s="11">
        <v>6882243.6200000001</v>
      </c>
      <c r="K3948" s="9">
        <v>100152.63</v>
      </c>
      <c r="L3948" s="11">
        <v>1273696.3</v>
      </c>
      <c r="M3948" s="9" t="s">
        <v>36</v>
      </c>
      <c r="N3948" s="9" t="s">
        <v>22</v>
      </c>
      <c r="O3948" s="9" t="s">
        <v>23</v>
      </c>
      <c r="P3948" s="9">
        <v>5</v>
      </c>
      <c r="Q3948" s="9">
        <v>2025</v>
      </c>
      <c r="R3948" s="11">
        <f>Raw_Data!$G3948*Raw_Data!$H3948</f>
        <v>6882243.7600000007</v>
      </c>
      <c r="S3948" s="11">
        <f>Raw_Data!$R3948*Raw_Data!$I3948/100</f>
        <v>275289.75040000002</v>
      </c>
      <c r="T3948" s="11">
        <f>Raw_Data!$R3948-Raw_Data!$S3948</f>
        <v>6606954.0096000005</v>
      </c>
      <c r="U3948" s="16">
        <f>Raw_Data!$L3948/Raw_Data!$J3948</f>
        <v>0.18506992346196544</v>
      </c>
    </row>
    <row r="3949" spans="1:21" x14ac:dyDescent="0.3">
      <c r="A3949" s="13" t="s">
        <v>4729</v>
      </c>
      <c r="B3949" s="12">
        <v>45790</v>
      </c>
      <c r="C3949" s="13" t="s">
        <v>18</v>
      </c>
      <c r="D3949" s="13" t="s">
        <v>80</v>
      </c>
      <c r="E3949" s="13" t="s">
        <v>5787</v>
      </c>
      <c r="F3949" s="13" t="s">
        <v>20</v>
      </c>
      <c r="G3949" s="13">
        <v>69524.31</v>
      </c>
      <c r="H3949" s="13">
        <v>84</v>
      </c>
      <c r="I3949" s="14">
        <v>1.79</v>
      </c>
      <c r="J3949" s="15">
        <v>5840042</v>
      </c>
      <c r="K3949" s="13">
        <v>52409.91</v>
      </c>
      <c r="L3949" s="15">
        <v>1437609.49</v>
      </c>
      <c r="M3949" s="13" t="s">
        <v>36</v>
      </c>
      <c r="N3949" s="13" t="s">
        <v>22</v>
      </c>
      <c r="O3949" s="13" t="s">
        <v>23</v>
      </c>
      <c r="P3949" s="13">
        <v>5</v>
      </c>
      <c r="Q3949" s="13">
        <v>2025</v>
      </c>
      <c r="R3949" s="15">
        <f>Raw_Data!$G3949*Raw_Data!$H3949</f>
        <v>5840042.04</v>
      </c>
      <c r="S3949" s="15">
        <f>Raw_Data!$R3949*Raw_Data!$I3949/100</f>
        <v>104536.75251600001</v>
      </c>
      <c r="T3949" s="15">
        <f>Raw_Data!$R3949-Raw_Data!$S3949</f>
        <v>5735505.2874840004</v>
      </c>
      <c r="U3949" s="17">
        <f>Raw_Data!$L3949/Raw_Data!$J3949</f>
        <v>0.2461642382023965</v>
      </c>
    </row>
    <row r="3950" spans="1:21" x14ac:dyDescent="0.3">
      <c r="A3950" s="9" t="s">
        <v>4730</v>
      </c>
      <c r="B3950" s="8">
        <v>45790</v>
      </c>
      <c r="C3950" s="9" t="s">
        <v>25</v>
      </c>
      <c r="D3950" s="9" t="s">
        <v>2053</v>
      </c>
      <c r="E3950" s="9" t="s">
        <v>5788</v>
      </c>
      <c r="F3950" s="9" t="s">
        <v>32</v>
      </c>
      <c r="G3950" s="9">
        <v>125719.44</v>
      </c>
      <c r="H3950" s="9">
        <v>3</v>
      </c>
      <c r="I3950" s="10">
        <v>1.36</v>
      </c>
      <c r="J3950" s="11">
        <v>377158.33</v>
      </c>
      <c r="K3950" s="9">
        <v>102361.59</v>
      </c>
      <c r="L3950" s="11">
        <v>70073.56</v>
      </c>
      <c r="M3950" s="9" t="s">
        <v>21</v>
      </c>
      <c r="N3950" s="9" t="s">
        <v>22</v>
      </c>
      <c r="O3950" s="9" t="s">
        <v>23</v>
      </c>
      <c r="P3950" s="9">
        <v>5</v>
      </c>
      <c r="Q3950" s="9">
        <v>2025</v>
      </c>
      <c r="R3950" s="11">
        <f>Raw_Data!$G3950*Raw_Data!$H3950</f>
        <v>377158.32</v>
      </c>
      <c r="S3950" s="11">
        <f>Raw_Data!$R3950*Raw_Data!$I3950/100</f>
        <v>5129.3531520000006</v>
      </c>
      <c r="T3950" s="11">
        <f>Raw_Data!$R3950-Raw_Data!$S3950</f>
        <v>372028.96684800001</v>
      </c>
      <c r="U3950" s="16">
        <f>Raw_Data!$L3950/Raw_Data!$J3950</f>
        <v>0.18579348360143602</v>
      </c>
    </row>
    <row r="3951" spans="1:21" x14ac:dyDescent="0.3">
      <c r="A3951" s="13" t="s">
        <v>4731</v>
      </c>
      <c r="B3951" s="12">
        <v>45791</v>
      </c>
      <c r="C3951" s="13" t="s">
        <v>25</v>
      </c>
      <c r="D3951" s="13" t="s">
        <v>758</v>
      </c>
      <c r="E3951" s="13" t="s">
        <v>5790</v>
      </c>
      <c r="F3951" s="13" t="s">
        <v>42</v>
      </c>
      <c r="G3951" s="13">
        <v>100707.25</v>
      </c>
      <c r="H3951" s="13">
        <v>12</v>
      </c>
      <c r="I3951" s="14">
        <v>3.39</v>
      </c>
      <c r="J3951" s="15">
        <v>1208486.94</v>
      </c>
      <c r="K3951" s="13">
        <v>68503.63</v>
      </c>
      <c r="L3951" s="15">
        <v>386443.44</v>
      </c>
      <c r="M3951" s="13" t="s">
        <v>21</v>
      </c>
      <c r="N3951" s="13" t="s">
        <v>45</v>
      </c>
      <c r="O3951" s="13" t="s">
        <v>23</v>
      </c>
      <c r="P3951" s="13">
        <v>5</v>
      </c>
      <c r="Q3951" s="13">
        <v>2025</v>
      </c>
      <c r="R3951" s="15">
        <f>Raw_Data!$G3951*Raw_Data!$H3951</f>
        <v>1208487</v>
      </c>
      <c r="S3951" s="15">
        <f>Raw_Data!$R3951*Raw_Data!$I3951/100</f>
        <v>40967.709300000002</v>
      </c>
      <c r="T3951" s="15">
        <f>Raw_Data!$R3951-Raw_Data!$S3951</f>
        <v>1167519.2907</v>
      </c>
      <c r="U3951" s="17">
        <f>Raw_Data!$L3951/Raw_Data!$J3951</f>
        <v>0.31977461005908764</v>
      </c>
    </row>
    <row r="3952" spans="1:21" x14ac:dyDescent="0.3">
      <c r="A3952" s="9" t="s">
        <v>4732</v>
      </c>
      <c r="B3952" s="8">
        <v>45791</v>
      </c>
      <c r="C3952" s="9" t="s">
        <v>18</v>
      </c>
      <c r="D3952" s="9" t="s">
        <v>4733</v>
      </c>
      <c r="E3952" s="9" t="s">
        <v>5785</v>
      </c>
      <c r="F3952" s="9" t="s">
        <v>32</v>
      </c>
      <c r="G3952" s="9">
        <v>51663.82</v>
      </c>
      <c r="H3952" s="9">
        <v>5</v>
      </c>
      <c r="I3952" s="10">
        <v>3.97</v>
      </c>
      <c r="J3952" s="11">
        <v>258319.09</v>
      </c>
      <c r="K3952" s="9">
        <v>42826.57</v>
      </c>
      <c r="L3952" s="11">
        <v>44186.22</v>
      </c>
      <c r="M3952" s="9" t="s">
        <v>21</v>
      </c>
      <c r="N3952" s="9" t="s">
        <v>45</v>
      </c>
      <c r="O3952" s="9" t="s">
        <v>23</v>
      </c>
      <c r="P3952" s="9">
        <v>5</v>
      </c>
      <c r="Q3952" s="9">
        <v>2025</v>
      </c>
      <c r="R3952" s="11">
        <f>Raw_Data!$G3952*Raw_Data!$H3952</f>
        <v>258319.1</v>
      </c>
      <c r="S3952" s="11">
        <f>Raw_Data!$R3952*Raw_Data!$I3952/100</f>
        <v>10255.26827</v>
      </c>
      <c r="T3952" s="11">
        <f>Raw_Data!$R3952-Raw_Data!$S3952</f>
        <v>248063.83173000001</v>
      </c>
      <c r="U3952" s="16">
        <f>Raw_Data!$L3952/Raw_Data!$J3952</f>
        <v>0.1710528633404523</v>
      </c>
    </row>
    <row r="3953" spans="1:21" x14ac:dyDescent="0.3">
      <c r="A3953" s="13" t="s">
        <v>4734</v>
      </c>
      <c r="B3953" s="12">
        <v>45792</v>
      </c>
      <c r="C3953" s="13" t="s">
        <v>40</v>
      </c>
      <c r="D3953" s="13" t="s">
        <v>1508</v>
      </c>
      <c r="E3953" s="13" t="s">
        <v>5788</v>
      </c>
      <c r="F3953" s="13" t="s">
        <v>55</v>
      </c>
      <c r="G3953" s="13">
        <v>118069.02</v>
      </c>
      <c r="H3953" s="13">
        <v>7</v>
      </c>
      <c r="I3953" s="14">
        <v>4.4800000000000004</v>
      </c>
      <c r="J3953" s="15">
        <v>826483.12</v>
      </c>
      <c r="K3953" s="13">
        <v>77745.13</v>
      </c>
      <c r="L3953" s="15">
        <v>282267.23</v>
      </c>
      <c r="M3953" s="13" t="s">
        <v>21</v>
      </c>
      <c r="N3953" s="13" t="s">
        <v>28</v>
      </c>
      <c r="O3953" s="13" t="s">
        <v>23</v>
      </c>
      <c r="P3953" s="13">
        <v>5</v>
      </c>
      <c r="Q3953" s="13">
        <v>2025</v>
      </c>
      <c r="R3953" s="15">
        <f>Raw_Data!$G3953*Raw_Data!$H3953</f>
        <v>826483.14</v>
      </c>
      <c r="S3953" s="15">
        <f>Raw_Data!$R3953*Raw_Data!$I3953/100</f>
        <v>37026.444672000005</v>
      </c>
      <c r="T3953" s="15">
        <f>Raw_Data!$R3953-Raw_Data!$S3953</f>
        <v>789456.695328</v>
      </c>
      <c r="U3953" s="17">
        <f>Raw_Data!$L3953/Raw_Data!$J3953</f>
        <v>0.34152812461553961</v>
      </c>
    </row>
    <row r="3954" spans="1:21" x14ac:dyDescent="0.3">
      <c r="A3954" s="9" t="s">
        <v>4735</v>
      </c>
      <c r="B3954" s="8">
        <v>45793</v>
      </c>
      <c r="C3954" s="9" t="s">
        <v>25</v>
      </c>
      <c r="D3954" s="9" t="s">
        <v>885</v>
      </c>
      <c r="E3954" s="9" t="s">
        <v>5788</v>
      </c>
      <c r="F3954" s="9" t="s">
        <v>42</v>
      </c>
      <c r="G3954" s="9">
        <v>112910.76</v>
      </c>
      <c r="H3954" s="9">
        <v>10</v>
      </c>
      <c r="I3954" s="10">
        <v>1.61</v>
      </c>
      <c r="J3954" s="11">
        <v>1129107.6100000001</v>
      </c>
      <c r="K3954" s="9">
        <v>77301.100000000006</v>
      </c>
      <c r="L3954" s="11">
        <v>356096.65</v>
      </c>
      <c r="M3954" s="9" t="s">
        <v>21</v>
      </c>
      <c r="N3954" s="9" t="s">
        <v>28</v>
      </c>
      <c r="O3954" s="9" t="s">
        <v>23</v>
      </c>
      <c r="P3954" s="9">
        <v>5</v>
      </c>
      <c r="Q3954" s="9">
        <v>2025</v>
      </c>
      <c r="R3954" s="11">
        <f>Raw_Data!$G3954*Raw_Data!$H3954</f>
        <v>1129107.5999999999</v>
      </c>
      <c r="S3954" s="11">
        <f>Raw_Data!$R3954*Raw_Data!$I3954/100</f>
        <v>18178.63236</v>
      </c>
      <c r="T3954" s="11">
        <f>Raw_Data!$R3954-Raw_Data!$S3954</f>
        <v>1110928.9676399999</v>
      </c>
      <c r="U3954" s="16">
        <f>Raw_Data!$L3954/Raw_Data!$J3954</f>
        <v>0.31537884152600831</v>
      </c>
    </row>
    <row r="3955" spans="1:21" x14ac:dyDescent="0.3">
      <c r="A3955" s="13" t="s">
        <v>4736</v>
      </c>
      <c r="B3955" s="12">
        <v>45793</v>
      </c>
      <c r="C3955" s="13" t="s">
        <v>47</v>
      </c>
      <c r="D3955" s="13" t="s">
        <v>1588</v>
      </c>
      <c r="E3955" s="13" t="s">
        <v>5790</v>
      </c>
      <c r="F3955" s="13" t="s">
        <v>32</v>
      </c>
      <c r="G3955" s="13">
        <v>52479.49</v>
      </c>
      <c r="H3955" s="13">
        <v>14</v>
      </c>
      <c r="I3955" s="14">
        <v>2.21</v>
      </c>
      <c r="J3955" s="15">
        <v>734712.82</v>
      </c>
      <c r="K3955" s="13">
        <v>42889.27</v>
      </c>
      <c r="L3955" s="15">
        <v>134263.01999999999</v>
      </c>
      <c r="M3955" s="13" t="s">
        <v>21</v>
      </c>
      <c r="N3955" s="13" t="s">
        <v>28</v>
      </c>
      <c r="O3955" s="13" t="s">
        <v>23</v>
      </c>
      <c r="P3955" s="13">
        <v>5</v>
      </c>
      <c r="Q3955" s="13">
        <v>2025</v>
      </c>
      <c r="R3955" s="15">
        <f>Raw_Data!$G3955*Raw_Data!$H3955</f>
        <v>734712.86</v>
      </c>
      <c r="S3955" s="15">
        <f>Raw_Data!$R3955*Raw_Data!$I3955/100</f>
        <v>16237.154205999999</v>
      </c>
      <c r="T3955" s="15">
        <f>Raw_Data!$R3955-Raw_Data!$S3955</f>
        <v>718475.70579399995</v>
      </c>
      <c r="U3955" s="17">
        <f>Raw_Data!$L3955/Raw_Data!$J3955</f>
        <v>0.18274217673240001</v>
      </c>
    </row>
    <row r="3956" spans="1:21" x14ac:dyDescent="0.3">
      <c r="A3956" s="9" t="s">
        <v>4737</v>
      </c>
      <c r="B3956" s="8">
        <v>45793</v>
      </c>
      <c r="C3956" s="9" t="s">
        <v>47</v>
      </c>
      <c r="D3956" s="9" t="s">
        <v>817</v>
      </c>
      <c r="E3956" s="9" t="s">
        <v>5790</v>
      </c>
      <c r="F3956" s="9" t="s">
        <v>32</v>
      </c>
      <c r="G3956" s="9">
        <v>49106.59</v>
      </c>
      <c r="H3956" s="9">
        <v>8</v>
      </c>
      <c r="I3956" s="10">
        <v>9.3800000000000008</v>
      </c>
      <c r="J3956" s="11">
        <v>392852.71</v>
      </c>
      <c r="K3956" s="9">
        <v>41054.730000000003</v>
      </c>
      <c r="L3956" s="11">
        <v>64414.879999999997</v>
      </c>
      <c r="M3956" s="9" t="s">
        <v>21</v>
      </c>
      <c r="N3956" s="9" t="s">
        <v>28</v>
      </c>
      <c r="O3956" s="9" t="s">
        <v>29</v>
      </c>
      <c r="P3956" s="9">
        <v>5</v>
      </c>
      <c r="Q3956" s="9">
        <v>2025</v>
      </c>
      <c r="R3956" s="11">
        <f>Raw_Data!$G3956*Raw_Data!$H3956</f>
        <v>392852.72</v>
      </c>
      <c r="S3956" s="11">
        <f>Raw_Data!$R3956*Raw_Data!$I3956/100</f>
        <v>36849.585136000002</v>
      </c>
      <c r="T3956" s="11">
        <f>Raw_Data!$R3956-Raw_Data!$S3956</f>
        <v>356003.13486399996</v>
      </c>
      <c r="U3956" s="16">
        <f>Raw_Data!$L3956/Raw_Data!$J3956</f>
        <v>0.16396699923490407</v>
      </c>
    </row>
    <row r="3957" spans="1:21" x14ac:dyDescent="0.3">
      <c r="A3957" s="13" t="s">
        <v>4738</v>
      </c>
      <c r="B3957" s="12">
        <v>45793</v>
      </c>
      <c r="C3957" s="13" t="s">
        <v>25</v>
      </c>
      <c r="D3957" s="13" t="s">
        <v>88</v>
      </c>
      <c r="E3957" s="13" t="s">
        <v>5785</v>
      </c>
      <c r="F3957" s="13" t="s">
        <v>27</v>
      </c>
      <c r="G3957" s="13">
        <v>119672.68</v>
      </c>
      <c r="H3957" s="13">
        <v>51</v>
      </c>
      <c r="I3957" s="14">
        <v>1.2</v>
      </c>
      <c r="J3957" s="15">
        <v>6103306.7599999998</v>
      </c>
      <c r="K3957" s="13">
        <v>91382.05</v>
      </c>
      <c r="L3957" s="15">
        <v>1442822.22</v>
      </c>
      <c r="M3957" s="13" t="s">
        <v>36</v>
      </c>
      <c r="N3957" s="13" t="s">
        <v>22</v>
      </c>
      <c r="O3957" s="13" t="s">
        <v>23</v>
      </c>
      <c r="P3957" s="13">
        <v>5</v>
      </c>
      <c r="Q3957" s="13">
        <v>2025</v>
      </c>
      <c r="R3957" s="15">
        <f>Raw_Data!$G3957*Raw_Data!$H3957</f>
        <v>6103306.6799999997</v>
      </c>
      <c r="S3957" s="15">
        <f>Raw_Data!$R3957*Raw_Data!$I3957/100</f>
        <v>73239.680160000004</v>
      </c>
      <c r="T3957" s="15">
        <f>Raw_Data!$R3957-Raw_Data!$S3957</f>
        <v>6030066.9998399997</v>
      </c>
      <c r="U3957" s="17">
        <f>Raw_Data!$L3957/Raw_Data!$J3957</f>
        <v>0.23640008224000852</v>
      </c>
    </row>
    <row r="3958" spans="1:21" x14ac:dyDescent="0.3">
      <c r="A3958" s="9" t="s">
        <v>4739</v>
      </c>
      <c r="B3958" s="8">
        <v>45794</v>
      </c>
      <c r="C3958" s="9" t="s">
        <v>25</v>
      </c>
      <c r="D3958" s="9" t="s">
        <v>2223</v>
      </c>
      <c r="E3958" s="9" t="s">
        <v>5788</v>
      </c>
      <c r="F3958" s="9" t="s">
        <v>27</v>
      </c>
      <c r="G3958" s="9">
        <v>87327.360000000001</v>
      </c>
      <c r="H3958" s="9">
        <v>4</v>
      </c>
      <c r="I3958" s="10">
        <v>0.66</v>
      </c>
      <c r="J3958" s="11">
        <v>349309.42</v>
      </c>
      <c r="K3958" s="9">
        <v>71506.710000000006</v>
      </c>
      <c r="L3958" s="11">
        <v>63282.6</v>
      </c>
      <c r="M3958" s="9" t="s">
        <v>21</v>
      </c>
      <c r="N3958" s="9" t="s">
        <v>28</v>
      </c>
      <c r="O3958" s="9" t="s">
        <v>23</v>
      </c>
      <c r="P3958" s="9">
        <v>5</v>
      </c>
      <c r="Q3958" s="9">
        <v>2025</v>
      </c>
      <c r="R3958" s="11">
        <f>Raw_Data!$G3958*Raw_Data!$H3958</f>
        <v>349309.44</v>
      </c>
      <c r="S3958" s="11">
        <f>Raw_Data!$R3958*Raw_Data!$I3958/100</f>
        <v>2305.4423040000001</v>
      </c>
      <c r="T3958" s="11">
        <f>Raw_Data!$R3958-Raw_Data!$S3958</f>
        <v>347003.99769599998</v>
      </c>
      <c r="U3958" s="16">
        <f>Raw_Data!$L3958/Raw_Data!$J3958</f>
        <v>0.18116488241284762</v>
      </c>
    </row>
    <row r="3959" spans="1:21" x14ac:dyDescent="0.3">
      <c r="A3959" s="13" t="s">
        <v>4740</v>
      </c>
      <c r="B3959" s="12">
        <v>45794</v>
      </c>
      <c r="C3959" s="13" t="s">
        <v>25</v>
      </c>
      <c r="D3959" s="13" t="s">
        <v>551</v>
      </c>
      <c r="E3959" s="13" t="s">
        <v>5788</v>
      </c>
      <c r="F3959" s="13" t="s">
        <v>55</v>
      </c>
      <c r="G3959" s="13">
        <v>123569.69</v>
      </c>
      <c r="H3959" s="13">
        <v>6</v>
      </c>
      <c r="I3959" s="14">
        <v>3.36</v>
      </c>
      <c r="J3959" s="15">
        <v>741418.11</v>
      </c>
      <c r="K3959" s="13">
        <v>81109.289999999994</v>
      </c>
      <c r="L3959" s="15">
        <v>254762.35</v>
      </c>
      <c r="M3959" s="13" t="s">
        <v>21</v>
      </c>
      <c r="N3959" s="13" t="s">
        <v>45</v>
      </c>
      <c r="O3959" s="13" t="s">
        <v>23</v>
      </c>
      <c r="P3959" s="13">
        <v>5</v>
      </c>
      <c r="Q3959" s="13">
        <v>2025</v>
      </c>
      <c r="R3959" s="15">
        <f>Raw_Data!$G3959*Raw_Data!$H3959</f>
        <v>741418.14</v>
      </c>
      <c r="S3959" s="15">
        <f>Raw_Data!$R3959*Raw_Data!$I3959/100</f>
        <v>24911.649504000001</v>
      </c>
      <c r="T3959" s="15">
        <f>Raw_Data!$R3959-Raw_Data!$S3959</f>
        <v>716506.49049600004</v>
      </c>
      <c r="U3959" s="17">
        <f>Raw_Data!$L3959/Raw_Data!$J3959</f>
        <v>0.34361495432044409</v>
      </c>
    </row>
    <row r="3960" spans="1:21" x14ac:dyDescent="0.3">
      <c r="A3960" s="9" t="s">
        <v>4741</v>
      </c>
      <c r="B3960" s="8">
        <v>45794</v>
      </c>
      <c r="C3960" s="9" t="s">
        <v>25</v>
      </c>
      <c r="D3960" s="9" t="s">
        <v>88</v>
      </c>
      <c r="E3960" s="9" t="s">
        <v>5786</v>
      </c>
      <c r="F3960" s="9" t="s">
        <v>20</v>
      </c>
      <c r="G3960" s="9">
        <v>120541.64</v>
      </c>
      <c r="H3960" s="9">
        <v>2</v>
      </c>
      <c r="I3960" s="10">
        <v>2.78</v>
      </c>
      <c r="J3960" s="11">
        <v>241083.28</v>
      </c>
      <c r="K3960" s="9">
        <v>101954.56</v>
      </c>
      <c r="L3960" s="11">
        <v>37174.160000000003</v>
      </c>
      <c r="M3960" s="9" t="s">
        <v>21</v>
      </c>
      <c r="N3960" s="9" t="s">
        <v>45</v>
      </c>
      <c r="O3960" s="9" t="s">
        <v>23</v>
      </c>
      <c r="P3960" s="9">
        <v>5</v>
      </c>
      <c r="Q3960" s="9">
        <v>2025</v>
      </c>
      <c r="R3960" s="11">
        <f>Raw_Data!$G3960*Raw_Data!$H3960</f>
        <v>241083.28</v>
      </c>
      <c r="S3960" s="11">
        <f>Raw_Data!$R3960*Raw_Data!$I3960/100</f>
        <v>6702.1151839999993</v>
      </c>
      <c r="T3960" s="11">
        <f>Raw_Data!$R3960-Raw_Data!$S3960</f>
        <v>234381.164816</v>
      </c>
      <c r="U3960" s="16">
        <f>Raw_Data!$L3960/Raw_Data!$J3960</f>
        <v>0.15419634244232949</v>
      </c>
    </row>
    <row r="3961" spans="1:21" x14ac:dyDescent="0.3">
      <c r="A3961" s="13" t="s">
        <v>4742</v>
      </c>
      <c r="B3961" s="12">
        <v>45795</v>
      </c>
      <c r="C3961" s="13" t="s">
        <v>18</v>
      </c>
      <c r="D3961" s="13" t="s">
        <v>109</v>
      </c>
      <c r="E3961" s="13" t="s">
        <v>5786</v>
      </c>
      <c r="F3961" s="13" t="s">
        <v>20</v>
      </c>
      <c r="G3961" s="13">
        <v>64068.01</v>
      </c>
      <c r="H3961" s="13">
        <v>3</v>
      </c>
      <c r="I3961" s="14">
        <v>4</v>
      </c>
      <c r="J3961" s="15">
        <v>192204.04</v>
      </c>
      <c r="K3961" s="13">
        <v>51529.3</v>
      </c>
      <c r="L3961" s="15">
        <v>37616.14</v>
      </c>
      <c r="M3961" s="13" t="s">
        <v>21</v>
      </c>
      <c r="N3961" s="13" t="s">
        <v>28</v>
      </c>
      <c r="O3961" s="13" t="s">
        <v>23</v>
      </c>
      <c r="P3961" s="13">
        <v>5</v>
      </c>
      <c r="Q3961" s="13">
        <v>2025</v>
      </c>
      <c r="R3961" s="15">
        <f>Raw_Data!$G3961*Raw_Data!$H3961</f>
        <v>192204.03</v>
      </c>
      <c r="S3961" s="15">
        <f>Raw_Data!$R3961*Raw_Data!$I3961/100</f>
        <v>7688.1611999999996</v>
      </c>
      <c r="T3961" s="15">
        <f>Raw_Data!$R3961-Raw_Data!$S3961</f>
        <v>184515.8688</v>
      </c>
      <c r="U3961" s="17">
        <f>Raw_Data!$L3961/Raw_Data!$J3961</f>
        <v>0.1957094138083674</v>
      </c>
    </row>
    <row r="3962" spans="1:21" x14ac:dyDescent="0.3">
      <c r="A3962" s="9" t="s">
        <v>4743</v>
      </c>
      <c r="B3962" s="8">
        <v>45795</v>
      </c>
      <c r="C3962" s="9" t="s">
        <v>25</v>
      </c>
      <c r="D3962" s="9" t="s">
        <v>632</v>
      </c>
      <c r="E3962" s="9" t="s">
        <v>5789</v>
      </c>
      <c r="F3962" s="9" t="s">
        <v>20</v>
      </c>
      <c r="G3962" s="9">
        <v>103067.82</v>
      </c>
      <c r="H3962" s="9">
        <v>7</v>
      </c>
      <c r="I3962" s="10">
        <v>2.02</v>
      </c>
      <c r="J3962" s="11">
        <v>721474.77</v>
      </c>
      <c r="K3962" s="9">
        <v>85957.72</v>
      </c>
      <c r="L3962" s="11">
        <v>119770.74</v>
      </c>
      <c r="M3962" s="9" t="s">
        <v>21</v>
      </c>
      <c r="N3962" s="9" t="s">
        <v>28</v>
      </c>
      <c r="O3962" s="9" t="s">
        <v>23</v>
      </c>
      <c r="P3962" s="9">
        <v>5</v>
      </c>
      <c r="Q3962" s="9">
        <v>2025</v>
      </c>
      <c r="R3962" s="11">
        <f>Raw_Data!$G3962*Raw_Data!$H3962</f>
        <v>721474.74</v>
      </c>
      <c r="S3962" s="11">
        <f>Raw_Data!$R3962*Raw_Data!$I3962/100</f>
        <v>14573.789747999999</v>
      </c>
      <c r="T3962" s="11">
        <f>Raw_Data!$R3962-Raw_Data!$S3962</f>
        <v>706900.95025200001</v>
      </c>
      <c r="U3962" s="16">
        <f>Raw_Data!$L3962/Raw_Data!$J3962</f>
        <v>0.16600821675302657</v>
      </c>
    </row>
    <row r="3963" spans="1:21" x14ac:dyDescent="0.3">
      <c r="A3963" s="13" t="s">
        <v>4744</v>
      </c>
      <c r="B3963" s="12">
        <v>45795</v>
      </c>
      <c r="C3963" s="13" t="s">
        <v>18</v>
      </c>
      <c r="D3963" s="13" t="s">
        <v>1801</v>
      </c>
      <c r="E3963" s="13" t="s">
        <v>5787</v>
      </c>
      <c r="F3963" s="13" t="s">
        <v>20</v>
      </c>
      <c r="G3963" s="13">
        <v>59178.61</v>
      </c>
      <c r="H3963" s="13">
        <v>3</v>
      </c>
      <c r="I3963" s="14">
        <v>4</v>
      </c>
      <c r="J3963" s="15">
        <v>177535.84</v>
      </c>
      <c r="K3963" s="13">
        <v>48821.66</v>
      </c>
      <c r="L3963" s="15">
        <v>31070.85</v>
      </c>
      <c r="M3963" s="13" t="s">
        <v>21</v>
      </c>
      <c r="N3963" s="13" t="s">
        <v>45</v>
      </c>
      <c r="O3963" s="13" t="s">
        <v>23</v>
      </c>
      <c r="P3963" s="13">
        <v>5</v>
      </c>
      <c r="Q3963" s="13">
        <v>2025</v>
      </c>
      <c r="R3963" s="15">
        <f>Raw_Data!$G3963*Raw_Data!$H3963</f>
        <v>177535.83000000002</v>
      </c>
      <c r="S3963" s="15">
        <f>Raw_Data!$R3963*Raw_Data!$I3963/100</f>
        <v>7101.4332000000004</v>
      </c>
      <c r="T3963" s="15">
        <f>Raw_Data!$R3963-Raw_Data!$S3963</f>
        <v>170434.39680000002</v>
      </c>
      <c r="U3963" s="17">
        <f>Raw_Data!$L3963/Raw_Data!$J3963</f>
        <v>0.17501170467889751</v>
      </c>
    </row>
    <row r="3964" spans="1:21" x14ac:dyDescent="0.3">
      <c r="A3964" s="9" t="s">
        <v>4745</v>
      </c>
      <c r="B3964" s="8">
        <v>45795</v>
      </c>
      <c r="C3964" s="9" t="s">
        <v>34</v>
      </c>
      <c r="D3964" s="9" t="s">
        <v>162</v>
      </c>
      <c r="E3964" s="9" t="s">
        <v>5788</v>
      </c>
      <c r="F3964" s="9" t="s">
        <v>32</v>
      </c>
      <c r="G3964" s="9">
        <v>63091.8</v>
      </c>
      <c r="H3964" s="9">
        <v>9</v>
      </c>
      <c r="I3964" s="10">
        <v>3.89</v>
      </c>
      <c r="J3964" s="11">
        <v>567826.19999999995</v>
      </c>
      <c r="K3964" s="9">
        <v>53773.9</v>
      </c>
      <c r="L3964" s="11">
        <v>83861.070000000007</v>
      </c>
      <c r="M3964" s="9" t="s">
        <v>21</v>
      </c>
      <c r="N3964" s="9" t="s">
        <v>22</v>
      </c>
      <c r="O3964" s="9" t="s">
        <v>23</v>
      </c>
      <c r="P3964" s="9">
        <v>5</v>
      </c>
      <c r="Q3964" s="9">
        <v>2025</v>
      </c>
      <c r="R3964" s="11">
        <f>Raw_Data!$G3964*Raw_Data!$H3964</f>
        <v>567826.20000000007</v>
      </c>
      <c r="S3964" s="11">
        <f>Raw_Data!$R3964*Raw_Data!$I3964/100</f>
        <v>22088.439180000005</v>
      </c>
      <c r="T3964" s="11">
        <f>Raw_Data!$R3964-Raw_Data!$S3964</f>
        <v>545737.76082000008</v>
      </c>
      <c r="U3964" s="16">
        <f>Raw_Data!$L3964/Raw_Data!$J3964</f>
        <v>0.14768791929643263</v>
      </c>
    </row>
    <row r="3965" spans="1:21" x14ac:dyDescent="0.3">
      <c r="A3965" s="13" t="s">
        <v>4746</v>
      </c>
      <c r="B3965" s="12">
        <v>45795</v>
      </c>
      <c r="C3965" s="13" t="s">
        <v>25</v>
      </c>
      <c r="D3965" s="13" t="s">
        <v>4181</v>
      </c>
      <c r="E3965" s="13" t="s">
        <v>5789</v>
      </c>
      <c r="F3965" s="13" t="s">
        <v>55</v>
      </c>
      <c r="G3965" s="13">
        <v>92212.57</v>
      </c>
      <c r="H3965" s="13">
        <v>5</v>
      </c>
      <c r="I3965" s="14">
        <v>3.52</v>
      </c>
      <c r="J3965" s="15">
        <v>461062.83</v>
      </c>
      <c r="K3965" s="13">
        <v>62109.31</v>
      </c>
      <c r="L3965" s="15">
        <v>150516.29</v>
      </c>
      <c r="M3965" s="13" t="s">
        <v>21</v>
      </c>
      <c r="N3965" s="13" t="s">
        <v>22</v>
      </c>
      <c r="O3965" s="13" t="s">
        <v>23</v>
      </c>
      <c r="P3965" s="13">
        <v>5</v>
      </c>
      <c r="Q3965" s="13">
        <v>2025</v>
      </c>
      <c r="R3965" s="15">
        <f>Raw_Data!$G3965*Raw_Data!$H3965</f>
        <v>461062.85000000003</v>
      </c>
      <c r="S3965" s="15">
        <f>Raw_Data!$R3965*Raw_Data!$I3965/100</f>
        <v>16229.412320000001</v>
      </c>
      <c r="T3965" s="15">
        <f>Raw_Data!$R3965-Raw_Data!$S3965</f>
        <v>444833.43768000003</v>
      </c>
      <c r="U3965" s="17">
        <f>Raw_Data!$L3965/Raw_Data!$J3965</f>
        <v>0.3264550516900267</v>
      </c>
    </row>
    <row r="3966" spans="1:21" x14ac:dyDescent="0.3">
      <c r="A3966" s="9" t="s">
        <v>4747</v>
      </c>
      <c r="B3966" s="8">
        <v>45796</v>
      </c>
      <c r="C3966" s="9" t="s">
        <v>47</v>
      </c>
      <c r="D3966" s="9" t="s">
        <v>1663</v>
      </c>
      <c r="E3966" s="9" t="s">
        <v>5789</v>
      </c>
      <c r="F3966" s="9" t="s">
        <v>27</v>
      </c>
      <c r="G3966" s="9">
        <v>57715.74</v>
      </c>
      <c r="H3966" s="9">
        <v>10</v>
      </c>
      <c r="I3966" s="10">
        <v>2.84</v>
      </c>
      <c r="J3966" s="11">
        <v>577157.39</v>
      </c>
      <c r="K3966" s="9">
        <v>46223.61</v>
      </c>
      <c r="L3966" s="11">
        <v>114921.32</v>
      </c>
      <c r="M3966" s="9" t="s">
        <v>21</v>
      </c>
      <c r="N3966" s="9" t="s">
        <v>28</v>
      </c>
      <c r="O3966" s="9" t="s">
        <v>23</v>
      </c>
      <c r="P3966" s="9">
        <v>5</v>
      </c>
      <c r="Q3966" s="9">
        <v>2025</v>
      </c>
      <c r="R3966" s="11">
        <f>Raw_Data!$G3966*Raw_Data!$H3966</f>
        <v>577157.4</v>
      </c>
      <c r="S3966" s="11">
        <f>Raw_Data!$R3966*Raw_Data!$I3966/100</f>
        <v>16391.27016</v>
      </c>
      <c r="T3966" s="11">
        <f>Raw_Data!$R3966-Raw_Data!$S3966</f>
        <v>560766.12984000007</v>
      </c>
      <c r="U3966" s="16">
        <f>Raw_Data!$L3966/Raw_Data!$J3966</f>
        <v>0.19911608512887621</v>
      </c>
    </row>
    <row r="3967" spans="1:21" x14ac:dyDescent="0.3">
      <c r="A3967" s="13" t="s">
        <v>4748</v>
      </c>
      <c r="B3967" s="12">
        <v>45796</v>
      </c>
      <c r="C3967" s="13" t="s">
        <v>40</v>
      </c>
      <c r="D3967" s="13" t="s">
        <v>41</v>
      </c>
      <c r="E3967" s="13" t="s">
        <v>5788</v>
      </c>
      <c r="F3967" s="13" t="s">
        <v>42</v>
      </c>
      <c r="G3967" s="13">
        <v>101754.08</v>
      </c>
      <c r="H3967" s="13">
        <v>8</v>
      </c>
      <c r="I3967" s="14">
        <v>2.91</v>
      </c>
      <c r="J3967" s="15">
        <v>814032.6</v>
      </c>
      <c r="K3967" s="13">
        <v>70731.27</v>
      </c>
      <c r="L3967" s="15">
        <v>248182.46</v>
      </c>
      <c r="M3967" s="13" t="s">
        <v>21</v>
      </c>
      <c r="N3967" s="13" t="s">
        <v>28</v>
      </c>
      <c r="O3967" s="13" t="s">
        <v>23</v>
      </c>
      <c r="P3967" s="13">
        <v>5</v>
      </c>
      <c r="Q3967" s="13">
        <v>2025</v>
      </c>
      <c r="R3967" s="15">
        <f>Raw_Data!$G3967*Raw_Data!$H3967</f>
        <v>814032.64</v>
      </c>
      <c r="S3967" s="15">
        <f>Raw_Data!$R3967*Raw_Data!$I3967/100</f>
        <v>23688.349824000001</v>
      </c>
      <c r="T3967" s="15">
        <f>Raw_Data!$R3967-Raw_Data!$S3967</f>
        <v>790344.29017599998</v>
      </c>
      <c r="U3967" s="17">
        <f>Raw_Data!$L3967/Raw_Data!$J3967</f>
        <v>0.30488024681075426</v>
      </c>
    </row>
    <row r="3968" spans="1:21" x14ac:dyDescent="0.3">
      <c r="A3968" s="9" t="s">
        <v>4749</v>
      </c>
      <c r="B3968" s="8">
        <v>45796</v>
      </c>
      <c r="C3968" s="9" t="s">
        <v>47</v>
      </c>
      <c r="D3968" s="9" t="s">
        <v>82</v>
      </c>
      <c r="E3968" s="9" t="s">
        <v>5788</v>
      </c>
      <c r="F3968" s="9" t="s">
        <v>55</v>
      </c>
      <c r="G3968" s="9">
        <v>51757.760000000002</v>
      </c>
      <c r="H3968" s="9">
        <v>7</v>
      </c>
      <c r="I3968" s="10">
        <v>5.7</v>
      </c>
      <c r="J3968" s="11">
        <v>362304.35</v>
      </c>
      <c r="K3968" s="9">
        <v>37432.29</v>
      </c>
      <c r="L3968" s="11">
        <v>100278.32</v>
      </c>
      <c r="M3968" s="9" t="s">
        <v>21</v>
      </c>
      <c r="N3968" s="9" t="s">
        <v>22</v>
      </c>
      <c r="O3968" s="9" t="s">
        <v>23</v>
      </c>
      <c r="P3968" s="9">
        <v>5</v>
      </c>
      <c r="Q3968" s="9">
        <v>2025</v>
      </c>
      <c r="R3968" s="11">
        <f>Raw_Data!$G3968*Raw_Data!$H3968</f>
        <v>362304.32</v>
      </c>
      <c r="S3968" s="11">
        <f>Raw_Data!$R3968*Raw_Data!$I3968/100</f>
        <v>20651.346239999999</v>
      </c>
      <c r="T3968" s="11">
        <f>Raw_Data!$R3968-Raw_Data!$S3968</f>
        <v>341652.97376000002</v>
      </c>
      <c r="U3968" s="16">
        <f>Raw_Data!$L3968/Raw_Data!$J3968</f>
        <v>0.27677923270863297</v>
      </c>
    </row>
    <row r="3969" spans="1:21" x14ac:dyDescent="0.3">
      <c r="A3969" s="13" t="s">
        <v>4750</v>
      </c>
      <c r="B3969" s="12">
        <v>45796</v>
      </c>
      <c r="C3969" s="13" t="s">
        <v>47</v>
      </c>
      <c r="D3969" s="13" t="s">
        <v>486</v>
      </c>
      <c r="E3969" s="13" t="s">
        <v>5789</v>
      </c>
      <c r="F3969" s="13" t="s">
        <v>20</v>
      </c>
      <c r="G3969" s="13">
        <v>50753.19</v>
      </c>
      <c r="H3969" s="13">
        <v>48</v>
      </c>
      <c r="I3969" s="14">
        <v>4</v>
      </c>
      <c r="J3969" s="15">
        <v>2436152.9300000002</v>
      </c>
      <c r="K3969" s="13">
        <v>39777.61</v>
      </c>
      <c r="L3969" s="15">
        <v>526827.88</v>
      </c>
      <c r="M3969" s="13" t="s">
        <v>36</v>
      </c>
      <c r="N3969" s="13" t="s">
        <v>28</v>
      </c>
      <c r="O3969" s="13" t="s">
        <v>23</v>
      </c>
      <c r="P3969" s="13">
        <v>5</v>
      </c>
      <c r="Q3969" s="13">
        <v>2025</v>
      </c>
      <c r="R3969" s="15">
        <f>Raw_Data!$G3969*Raw_Data!$H3969</f>
        <v>2436153.12</v>
      </c>
      <c r="S3969" s="15">
        <f>Raw_Data!$R3969*Raw_Data!$I3969/100</f>
        <v>97446.124800000005</v>
      </c>
      <c r="T3969" s="15">
        <f>Raw_Data!$R3969-Raw_Data!$S3969</f>
        <v>2338706.9952000002</v>
      </c>
      <c r="U3969" s="17">
        <f>Raw_Data!$L3969/Raw_Data!$J3969</f>
        <v>0.2162540263841318</v>
      </c>
    </row>
    <row r="3970" spans="1:21" x14ac:dyDescent="0.3">
      <c r="A3970" s="9" t="s">
        <v>4751</v>
      </c>
      <c r="B3970" s="8">
        <v>45796</v>
      </c>
      <c r="C3970" s="9" t="s">
        <v>18</v>
      </c>
      <c r="D3970" s="9" t="s">
        <v>809</v>
      </c>
      <c r="E3970" s="9" t="s">
        <v>5788</v>
      </c>
      <c r="F3970" s="9" t="s">
        <v>42</v>
      </c>
      <c r="G3970" s="9">
        <v>62621.64</v>
      </c>
      <c r="H3970" s="9">
        <v>2</v>
      </c>
      <c r="I3970" s="10">
        <v>0.31</v>
      </c>
      <c r="J3970" s="11">
        <v>125243.28</v>
      </c>
      <c r="K3970" s="9">
        <v>45860.32</v>
      </c>
      <c r="L3970" s="11">
        <v>33522.629999999997</v>
      </c>
      <c r="M3970" s="9" t="s">
        <v>21</v>
      </c>
      <c r="N3970" s="9" t="s">
        <v>58</v>
      </c>
      <c r="O3970" s="9" t="s">
        <v>23</v>
      </c>
      <c r="P3970" s="9">
        <v>5</v>
      </c>
      <c r="Q3970" s="9">
        <v>2025</v>
      </c>
      <c r="R3970" s="11">
        <f>Raw_Data!$G3970*Raw_Data!$H3970</f>
        <v>125243.28</v>
      </c>
      <c r="S3970" s="11">
        <f>Raw_Data!$R3970*Raw_Data!$I3970/100</f>
        <v>388.25416799999999</v>
      </c>
      <c r="T3970" s="11">
        <f>Raw_Data!$R3970-Raw_Data!$S3970</f>
        <v>124855.025832</v>
      </c>
      <c r="U3970" s="16">
        <f>Raw_Data!$L3970/Raw_Data!$J3970</f>
        <v>0.26766010918909178</v>
      </c>
    </row>
    <row r="3971" spans="1:21" x14ac:dyDescent="0.3">
      <c r="A3971" s="13" t="s">
        <v>4752</v>
      </c>
      <c r="B3971" s="12">
        <v>45796</v>
      </c>
      <c r="C3971" s="13" t="s">
        <v>18</v>
      </c>
      <c r="D3971" s="13" t="s">
        <v>268</v>
      </c>
      <c r="E3971" s="13" t="s">
        <v>5788</v>
      </c>
      <c r="F3971" s="13" t="s">
        <v>27</v>
      </c>
      <c r="G3971" s="13">
        <v>46380.47</v>
      </c>
      <c r="H3971" s="13">
        <v>97</v>
      </c>
      <c r="I3971" s="14">
        <v>20.41</v>
      </c>
      <c r="J3971" s="15">
        <v>4498905.42</v>
      </c>
      <c r="K3971" s="13">
        <v>37034.269999999997</v>
      </c>
      <c r="L3971" s="15">
        <v>906580.98</v>
      </c>
      <c r="M3971" s="13" t="s">
        <v>36</v>
      </c>
      <c r="N3971" s="13" t="s">
        <v>28</v>
      </c>
      <c r="O3971" s="13" t="s">
        <v>29</v>
      </c>
      <c r="P3971" s="13">
        <v>5</v>
      </c>
      <c r="Q3971" s="13">
        <v>2025</v>
      </c>
      <c r="R3971" s="15">
        <f>Raw_Data!$G3971*Raw_Data!$H3971</f>
        <v>4498905.59</v>
      </c>
      <c r="S3971" s="15">
        <f>Raw_Data!$R3971*Raw_Data!$I3971/100</f>
        <v>918226.6309189999</v>
      </c>
      <c r="T3971" s="15">
        <f>Raw_Data!$R3971-Raw_Data!$S3971</f>
        <v>3580678.9590809997</v>
      </c>
      <c r="U3971" s="17">
        <f>Raw_Data!$L3971/Raw_Data!$J3971</f>
        <v>0.20151145564647144</v>
      </c>
    </row>
    <row r="3972" spans="1:21" x14ac:dyDescent="0.3">
      <c r="A3972" s="9" t="s">
        <v>4753</v>
      </c>
      <c r="B3972" s="8">
        <v>45797</v>
      </c>
      <c r="C3972" s="9" t="s">
        <v>18</v>
      </c>
      <c r="D3972" s="9" t="s">
        <v>1434</v>
      </c>
      <c r="E3972" s="9" t="s">
        <v>5790</v>
      </c>
      <c r="F3972" s="9" t="s">
        <v>27</v>
      </c>
      <c r="G3972" s="9">
        <v>72597.710000000006</v>
      </c>
      <c r="H3972" s="9">
        <v>95</v>
      </c>
      <c r="I3972" s="10">
        <v>1.69</v>
      </c>
      <c r="J3972" s="11">
        <v>6896782.5999999996</v>
      </c>
      <c r="K3972" s="9">
        <v>57681.760000000002</v>
      </c>
      <c r="L3972" s="11">
        <v>1417015.38</v>
      </c>
      <c r="M3972" s="9" t="s">
        <v>36</v>
      </c>
      <c r="N3972" s="9" t="s">
        <v>28</v>
      </c>
      <c r="O3972" s="9" t="s">
        <v>23</v>
      </c>
      <c r="P3972" s="9">
        <v>5</v>
      </c>
      <c r="Q3972" s="9">
        <v>2025</v>
      </c>
      <c r="R3972" s="11">
        <f>Raw_Data!$G3972*Raw_Data!$H3972</f>
        <v>6896782.4500000002</v>
      </c>
      <c r="S3972" s="11">
        <f>Raw_Data!$R3972*Raw_Data!$I3972/100</f>
        <v>116555.62340500001</v>
      </c>
      <c r="T3972" s="11">
        <f>Raw_Data!$R3972-Raw_Data!$S3972</f>
        <v>6780226.826595</v>
      </c>
      <c r="U3972" s="16">
        <f>Raw_Data!$L3972/Raw_Data!$J3972</f>
        <v>0.2054603519037993</v>
      </c>
    </row>
    <row r="3973" spans="1:21" x14ac:dyDescent="0.3">
      <c r="A3973" s="13" t="s">
        <v>4754</v>
      </c>
      <c r="B3973" s="12">
        <v>45797</v>
      </c>
      <c r="C3973" s="13" t="s">
        <v>18</v>
      </c>
      <c r="D3973" s="13" t="s">
        <v>268</v>
      </c>
      <c r="E3973" s="13" t="s">
        <v>5787</v>
      </c>
      <c r="F3973" s="13" t="s">
        <v>20</v>
      </c>
      <c r="G3973" s="13">
        <v>54398.89</v>
      </c>
      <c r="H3973" s="13">
        <v>1</v>
      </c>
      <c r="I3973" s="14">
        <v>1.84</v>
      </c>
      <c r="J3973" s="15">
        <v>54398.89</v>
      </c>
      <c r="K3973" s="13">
        <v>43834.62</v>
      </c>
      <c r="L3973" s="15">
        <v>10564.26</v>
      </c>
      <c r="M3973" s="13" t="s">
        <v>21</v>
      </c>
      <c r="N3973" s="13" t="s">
        <v>22</v>
      </c>
      <c r="O3973" s="13" t="s">
        <v>23</v>
      </c>
      <c r="P3973" s="13">
        <v>5</v>
      </c>
      <c r="Q3973" s="13">
        <v>2025</v>
      </c>
      <c r="R3973" s="15">
        <f>Raw_Data!$G3973*Raw_Data!$H3973</f>
        <v>54398.89</v>
      </c>
      <c r="S3973" s="15">
        <f>Raw_Data!$R3973*Raw_Data!$I3973/100</f>
        <v>1000.9395760000001</v>
      </c>
      <c r="T3973" s="15">
        <f>Raw_Data!$R3973-Raw_Data!$S3973</f>
        <v>53397.950424000002</v>
      </c>
      <c r="U3973" s="17">
        <f>Raw_Data!$L3973/Raw_Data!$J3973</f>
        <v>0.19419991841745302</v>
      </c>
    </row>
    <row r="3974" spans="1:21" x14ac:dyDescent="0.3">
      <c r="A3974" s="9" t="s">
        <v>4755</v>
      </c>
      <c r="B3974" s="8">
        <v>45797</v>
      </c>
      <c r="C3974" s="9" t="s">
        <v>47</v>
      </c>
      <c r="D3974" s="9" t="s">
        <v>250</v>
      </c>
      <c r="E3974" s="9" t="s">
        <v>5789</v>
      </c>
      <c r="F3974" s="9" t="s">
        <v>20</v>
      </c>
      <c r="G3974" s="9">
        <v>44225.04</v>
      </c>
      <c r="H3974" s="9">
        <v>37</v>
      </c>
      <c r="I3974" s="10">
        <v>18.12</v>
      </c>
      <c r="J3974" s="11">
        <v>1636326.41</v>
      </c>
      <c r="K3974" s="9">
        <v>37021.910000000003</v>
      </c>
      <c r="L3974" s="11">
        <v>266515.81</v>
      </c>
      <c r="M3974" s="9" t="s">
        <v>36</v>
      </c>
      <c r="N3974" s="9" t="s">
        <v>28</v>
      </c>
      <c r="O3974" s="9" t="s">
        <v>29</v>
      </c>
      <c r="P3974" s="9">
        <v>5</v>
      </c>
      <c r="Q3974" s="9">
        <v>2025</v>
      </c>
      <c r="R3974" s="11">
        <f>Raw_Data!$G3974*Raw_Data!$H3974</f>
        <v>1636326.48</v>
      </c>
      <c r="S3974" s="11">
        <f>Raw_Data!$R3974*Raw_Data!$I3974/100</f>
        <v>296502.35817600001</v>
      </c>
      <c r="T3974" s="11">
        <f>Raw_Data!$R3974-Raw_Data!$S3974</f>
        <v>1339824.121824</v>
      </c>
      <c r="U3974" s="16">
        <f>Raw_Data!$L3974/Raw_Data!$J3974</f>
        <v>0.16287447808166833</v>
      </c>
    </row>
    <row r="3975" spans="1:21" x14ac:dyDescent="0.3">
      <c r="A3975" s="13" t="s">
        <v>4756</v>
      </c>
      <c r="B3975" s="12">
        <v>45798</v>
      </c>
      <c r="C3975" s="13" t="s">
        <v>40</v>
      </c>
      <c r="D3975" s="13" t="s">
        <v>52</v>
      </c>
      <c r="E3975" s="13" t="s">
        <v>5789</v>
      </c>
      <c r="F3975" s="13" t="s">
        <v>55</v>
      </c>
      <c r="G3975" s="13">
        <v>110038.87</v>
      </c>
      <c r="H3975" s="13">
        <v>7</v>
      </c>
      <c r="I3975" s="14">
        <v>5.59</v>
      </c>
      <c r="J3975" s="15">
        <v>770272.06</v>
      </c>
      <c r="K3975" s="13">
        <v>80075.539999999994</v>
      </c>
      <c r="L3975" s="15">
        <v>209743.3</v>
      </c>
      <c r="M3975" s="13" t="s">
        <v>21</v>
      </c>
      <c r="N3975" s="13" t="s">
        <v>28</v>
      </c>
      <c r="O3975" s="13" t="s">
        <v>23</v>
      </c>
      <c r="P3975" s="13">
        <v>5</v>
      </c>
      <c r="Q3975" s="13">
        <v>2025</v>
      </c>
      <c r="R3975" s="15">
        <f>Raw_Data!$G3975*Raw_Data!$H3975</f>
        <v>770272.09</v>
      </c>
      <c r="S3975" s="15">
        <f>Raw_Data!$R3975*Raw_Data!$I3975/100</f>
        <v>43058.209831</v>
      </c>
      <c r="T3975" s="15">
        <f>Raw_Data!$R3975-Raw_Data!$S3975</f>
        <v>727213.88016900001</v>
      </c>
      <c r="U3975" s="17">
        <f>Raw_Data!$L3975/Raw_Data!$J3975</f>
        <v>0.27229768661218218</v>
      </c>
    </row>
    <row r="3976" spans="1:21" x14ac:dyDescent="0.3">
      <c r="A3976" s="9" t="s">
        <v>4757</v>
      </c>
      <c r="B3976" s="8">
        <v>45798</v>
      </c>
      <c r="C3976" s="9" t="s">
        <v>18</v>
      </c>
      <c r="D3976" s="9" t="s">
        <v>282</v>
      </c>
      <c r="E3976" s="9" t="s">
        <v>5787</v>
      </c>
      <c r="F3976" s="9" t="s">
        <v>55</v>
      </c>
      <c r="G3976" s="9">
        <v>52045.65</v>
      </c>
      <c r="H3976" s="9">
        <v>2</v>
      </c>
      <c r="I3976" s="10">
        <v>13.79</v>
      </c>
      <c r="J3976" s="11">
        <v>104091.3</v>
      </c>
      <c r="K3976" s="9">
        <v>35895.050000000003</v>
      </c>
      <c r="L3976" s="11">
        <v>32301.21</v>
      </c>
      <c r="M3976" s="9" t="s">
        <v>21</v>
      </c>
      <c r="N3976" s="9" t="s">
        <v>58</v>
      </c>
      <c r="O3976" s="9" t="s">
        <v>29</v>
      </c>
      <c r="P3976" s="9">
        <v>5</v>
      </c>
      <c r="Q3976" s="9">
        <v>2025</v>
      </c>
      <c r="R3976" s="11">
        <f>Raw_Data!$G3976*Raw_Data!$H3976</f>
        <v>104091.3</v>
      </c>
      <c r="S3976" s="11">
        <f>Raw_Data!$R3976*Raw_Data!$I3976/100</f>
        <v>14354.190269999999</v>
      </c>
      <c r="T3976" s="11">
        <f>Raw_Data!$R3976-Raw_Data!$S3976</f>
        <v>89737.109729999996</v>
      </c>
      <c r="U3976" s="16">
        <f>Raw_Data!$L3976/Raw_Data!$J3976</f>
        <v>0.31031613593066854</v>
      </c>
    </row>
    <row r="3977" spans="1:21" x14ac:dyDescent="0.3">
      <c r="A3977" s="13" t="s">
        <v>4758</v>
      </c>
      <c r="B3977" s="12">
        <v>45798</v>
      </c>
      <c r="C3977" s="13" t="s">
        <v>25</v>
      </c>
      <c r="D3977" s="13" t="s">
        <v>777</v>
      </c>
      <c r="E3977" s="13" t="s">
        <v>5785</v>
      </c>
      <c r="F3977" s="13" t="s">
        <v>27</v>
      </c>
      <c r="G3977" s="13">
        <v>92744.76</v>
      </c>
      <c r="H3977" s="13">
        <v>9</v>
      </c>
      <c r="I3977" s="14">
        <v>2.2400000000000002</v>
      </c>
      <c r="J3977" s="15">
        <v>834702.83</v>
      </c>
      <c r="K3977" s="13">
        <v>68034.02</v>
      </c>
      <c r="L3977" s="15">
        <v>222396.68</v>
      </c>
      <c r="M3977" s="13" t="s">
        <v>21</v>
      </c>
      <c r="N3977" s="13" t="s">
        <v>22</v>
      </c>
      <c r="O3977" s="13" t="s">
        <v>23</v>
      </c>
      <c r="P3977" s="13">
        <v>5</v>
      </c>
      <c r="Q3977" s="13">
        <v>2025</v>
      </c>
      <c r="R3977" s="15">
        <f>Raw_Data!$G3977*Raw_Data!$H3977</f>
        <v>834702.84</v>
      </c>
      <c r="S3977" s="15">
        <f>Raw_Data!$R3977*Raw_Data!$I3977/100</f>
        <v>18697.343616000002</v>
      </c>
      <c r="T3977" s="15">
        <f>Raw_Data!$R3977-Raw_Data!$S3977</f>
        <v>816005.49638399994</v>
      </c>
      <c r="U3977" s="17">
        <f>Raw_Data!$L3977/Raw_Data!$J3977</f>
        <v>0.26643815260576031</v>
      </c>
    </row>
    <row r="3978" spans="1:21" x14ac:dyDescent="0.3">
      <c r="A3978" s="9" t="s">
        <v>4759</v>
      </c>
      <c r="B3978" s="8">
        <v>45798</v>
      </c>
      <c r="C3978" s="9" t="s">
        <v>47</v>
      </c>
      <c r="D3978" s="9" t="s">
        <v>1067</v>
      </c>
      <c r="E3978" s="9" t="s">
        <v>5789</v>
      </c>
      <c r="F3978" s="9" t="s">
        <v>27</v>
      </c>
      <c r="G3978" s="9">
        <v>52586.87</v>
      </c>
      <c r="H3978" s="9">
        <v>101</v>
      </c>
      <c r="I3978" s="10">
        <v>4</v>
      </c>
      <c r="J3978" s="11">
        <v>5311273.45</v>
      </c>
      <c r="K3978" s="9">
        <v>42768.03</v>
      </c>
      <c r="L3978" s="11">
        <v>991702.71</v>
      </c>
      <c r="M3978" s="9" t="s">
        <v>36</v>
      </c>
      <c r="N3978" s="9" t="s">
        <v>28</v>
      </c>
      <c r="O3978" s="9" t="s">
        <v>23</v>
      </c>
      <c r="P3978" s="9">
        <v>5</v>
      </c>
      <c r="Q3978" s="9">
        <v>2025</v>
      </c>
      <c r="R3978" s="11">
        <f>Raw_Data!$G3978*Raw_Data!$H3978</f>
        <v>5311273.87</v>
      </c>
      <c r="S3978" s="11">
        <f>Raw_Data!$R3978*Raw_Data!$I3978/100</f>
        <v>212450.95480000001</v>
      </c>
      <c r="T3978" s="11">
        <f>Raw_Data!$R3978-Raw_Data!$S3978</f>
        <v>5098822.9151999997</v>
      </c>
      <c r="U3978" s="16">
        <f>Raw_Data!$L3978/Raw_Data!$J3978</f>
        <v>0.18671656041358592</v>
      </c>
    </row>
    <row r="3979" spans="1:21" x14ac:dyDescent="0.3">
      <c r="A3979" s="13" t="s">
        <v>4760</v>
      </c>
      <c r="B3979" s="12">
        <v>45798</v>
      </c>
      <c r="C3979" s="13" t="s">
        <v>40</v>
      </c>
      <c r="D3979" s="13" t="s">
        <v>2353</v>
      </c>
      <c r="E3979" s="13" t="s">
        <v>5790</v>
      </c>
      <c r="F3979" s="13" t="s">
        <v>42</v>
      </c>
      <c r="G3979" s="13">
        <v>69379.98</v>
      </c>
      <c r="H3979" s="13">
        <v>9</v>
      </c>
      <c r="I3979" s="14">
        <v>5.81</v>
      </c>
      <c r="J3979" s="15">
        <v>624419.85</v>
      </c>
      <c r="K3979" s="13">
        <v>46703.6</v>
      </c>
      <c r="L3979" s="15">
        <v>204087.45</v>
      </c>
      <c r="M3979" s="13" t="s">
        <v>21</v>
      </c>
      <c r="N3979" s="13" t="s">
        <v>45</v>
      </c>
      <c r="O3979" s="13" t="s">
        <v>23</v>
      </c>
      <c r="P3979" s="13">
        <v>5</v>
      </c>
      <c r="Q3979" s="13">
        <v>2025</v>
      </c>
      <c r="R3979" s="15">
        <f>Raw_Data!$G3979*Raw_Data!$H3979</f>
        <v>624419.81999999995</v>
      </c>
      <c r="S3979" s="15">
        <f>Raw_Data!$R3979*Raw_Data!$I3979/100</f>
        <v>36278.791541999992</v>
      </c>
      <c r="T3979" s="15">
        <f>Raw_Data!$R3979-Raw_Data!$S3979</f>
        <v>588141.02845799993</v>
      </c>
      <c r="U3979" s="17">
        <f>Raw_Data!$L3979/Raw_Data!$J3979</f>
        <v>0.32684330903317699</v>
      </c>
    </row>
    <row r="3980" spans="1:21" x14ac:dyDescent="0.3">
      <c r="A3980" s="9" t="s">
        <v>4761</v>
      </c>
      <c r="B3980" s="8">
        <v>45798</v>
      </c>
      <c r="C3980" s="9" t="s">
        <v>47</v>
      </c>
      <c r="D3980" s="9" t="s">
        <v>686</v>
      </c>
      <c r="E3980" s="9" t="s">
        <v>5789</v>
      </c>
      <c r="F3980" s="9" t="s">
        <v>42</v>
      </c>
      <c r="G3980" s="9">
        <v>54957.83</v>
      </c>
      <c r="H3980" s="9">
        <v>10</v>
      </c>
      <c r="I3980" s="10">
        <v>9</v>
      </c>
      <c r="J3980" s="11">
        <v>549578.32999999996</v>
      </c>
      <c r="K3980" s="9">
        <v>38683.339999999997</v>
      </c>
      <c r="L3980" s="11">
        <v>162744.95000000001</v>
      </c>
      <c r="M3980" s="9" t="s">
        <v>36</v>
      </c>
      <c r="N3980" s="9" t="s">
        <v>28</v>
      </c>
      <c r="O3980" s="9" t="s">
        <v>29</v>
      </c>
      <c r="P3980" s="9">
        <v>5</v>
      </c>
      <c r="Q3980" s="9">
        <v>2025</v>
      </c>
      <c r="R3980" s="11">
        <f>Raw_Data!$G3980*Raw_Data!$H3980</f>
        <v>549578.30000000005</v>
      </c>
      <c r="S3980" s="11">
        <f>Raw_Data!$R3980*Raw_Data!$I3980/100</f>
        <v>49462.046999999999</v>
      </c>
      <c r="T3980" s="11">
        <f>Raw_Data!$R3980-Raw_Data!$S3980</f>
        <v>500116.25300000003</v>
      </c>
      <c r="U3980" s="16">
        <f>Raw_Data!$L3980/Raw_Data!$J3980</f>
        <v>0.29612694154079916</v>
      </c>
    </row>
    <row r="3981" spans="1:21" x14ac:dyDescent="0.3">
      <c r="A3981" s="13" t="s">
        <v>4762</v>
      </c>
      <c r="B3981" s="12">
        <v>45798</v>
      </c>
      <c r="C3981" s="13" t="s">
        <v>47</v>
      </c>
      <c r="D3981" s="13" t="s">
        <v>1065</v>
      </c>
      <c r="E3981" s="13" t="s">
        <v>5788</v>
      </c>
      <c r="F3981" s="13" t="s">
        <v>27</v>
      </c>
      <c r="G3981" s="13">
        <v>48323.23</v>
      </c>
      <c r="H3981" s="13">
        <v>26</v>
      </c>
      <c r="I3981" s="14">
        <v>15.75</v>
      </c>
      <c r="J3981" s="15">
        <v>1256404.06</v>
      </c>
      <c r="K3981" s="13">
        <v>37960.33</v>
      </c>
      <c r="L3981" s="15">
        <v>269435.40000000002</v>
      </c>
      <c r="M3981" s="13" t="s">
        <v>36</v>
      </c>
      <c r="N3981" s="13" t="s">
        <v>28</v>
      </c>
      <c r="O3981" s="13" t="s">
        <v>29</v>
      </c>
      <c r="P3981" s="13">
        <v>5</v>
      </c>
      <c r="Q3981" s="13">
        <v>2025</v>
      </c>
      <c r="R3981" s="15">
        <f>Raw_Data!$G3981*Raw_Data!$H3981</f>
        <v>1256403.98</v>
      </c>
      <c r="S3981" s="15">
        <f>Raw_Data!$R3981*Raw_Data!$I3981/100</f>
        <v>197883.62685</v>
      </c>
      <c r="T3981" s="15">
        <f>Raw_Data!$R3981-Raw_Data!$S3981</f>
        <v>1058520.3531499999</v>
      </c>
      <c r="U3981" s="17">
        <f>Raw_Data!$L3981/Raw_Data!$J3981</f>
        <v>0.21444964130408811</v>
      </c>
    </row>
    <row r="3982" spans="1:21" x14ac:dyDescent="0.3">
      <c r="A3982" s="9" t="s">
        <v>4763</v>
      </c>
      <c r="B3982" s="8">
        <v>45798</v>
      </c>
      <c r="C3982" s="9" t="s">
        <v>18</v>
      </c>
      <c r="D3982" s="9" t="s">
        <v>126</v>
      </c>
      <c r="E3982" s="9" t="s">
        <v>5788</v>
      </c>
      <c r="F3982" s="9" t="s">
        <v>20</v>
      </c>
      <c r="G3982" s="9">
        <v>72289.8</v>
      </c>
      <c r="H3982" s="9">
        <v>67</v>
      </c>
      <c r="I3982" s="10">
        <v>0.6</v>
      </c>
      <c r="J3982" s="11">
        <v>4843416.59</v>
      </c>
      <c r="K3982" s="9">
        <v>59261.04</v>
      </c>
      <c r="L3982" s="11">
        <v>872927.01</v>
      </c>
      <c r="M3982" s="9" t="s">
        <v>36</v>
      </c>
      <c r="N3982" s="9" t="s">
        <v>58</v>
      </c>
      <c r="O3982" s="9" t="s">
        <v>23</v>
      </c>
      <c r="P3982" s="9">
        <v>5</v>
      </c>
      <c r="Q3982" s="9">
        <v>2025</v>
      </c>
      <c r="R3982" s="11">
        <f>Raw_Data!$G3982*Raw_Data!$H3982</f>
        <v>4843416.6000000006</v>
      </c>
      <c r="S3982" s="11">
        <f>Raw_Data!$R3982*Raw_Data!$I3982/100</f>
        <v>29060.499600000003</v>
      </c>
      <c r="T3982" s="11">
        <f>Raw_Data!$R3982-Raw_Data!$S3982</f>
        <v>4814356.1004000008</v>
      </c>
      <c r="U3982" s="16">
        <f>Raw_Data!$L3982/Raw_Data!$J3982</f>
        <v>0.1802295949108107</v>
      </c>
    </row>
    <row r="3983" spans="1:21" x14ac:dyDescent="0.3">
      <c r="A3983" s="13" t="s">
        <v>4764</v>
      </c>
      <c r="B3983" s="12">
        <v>45799</v>
      </c>
      <c r="C3983" s="13" t="s">
        <v>47</v>
      </c>
      <c r="D3983" s="13" t="s">
        <v>2235</v>
      </c>
      <c r="E3983" s="13" t="s">
        <v>5787</v>
      </c>
      <c r="F3983" s="13" t="s">
        <v>32</v>
      </c>
      <c r="G3983" s="13">
        <v>49572.35</v>
      </c>
      <c r="H3983" s="13">
        <v>4</v>
      </c>
      <c r="I3983" s="14">
        <v>11.69</v>
      </c>
      <c r="J3983" s="15">
        <v>198289.38</v>
      </c>
      <c r="K3983" s="13">
        <v>40763.660000000003</v>
      </c>
      <c r="L3983" s="15">
        <v>35234.75</v>
      </c>
      <c r="M3983" s="13" t="s">
        <v>21</v>
      </c>
      <c r="N3983" s="13" t="s">
        <v>22</v>
      </c>
      <c r="O3983" s="13" t="s">
        <v>29</v>
      </c>
      <c r="P3983" s="13">
        <v>5</v>
      </c>
      <c r="Q3983" s="13">
        <v>2025</v>
      </c>
      <c r="R3983" s="15">
        <f>Raw_Data!$G3983*Raw_Data!$H3983</f>
        <v>198289.4</v>
      </c>
      <c r="S3983" s="15">
        <f>Raw_Data!$R3983*Raw_Data!$I3983/100</f>
        <v>23180.030859999995</v>
      </c>
      <c r="T3983" s="15">
        <f>Raw_Data!$R3983-Raw_Data!$S3983</f>
        <v>175109.36914</v>
      </c>
      <c r="U3983" s="17">
        <f>Raw_Data!$L3983/Raw_Data!$J3983</f>
        <v>0.17769358096737203</v>
      </c>
    </row>
    <row r="3984" spans="1:21" x14ac:dyDescent="0.3">
      <c r="A3984" s="9" t="s">
        <v>4765</v>
      </c>
      <c r="B3984" s="8">
        <v>45799</v>
      </c>
      <c r="C3984" s="9" t="s">
        <v>47</v>
      </c>
      <c r="D3984" s="9" t="s">
        <v>939</v>
      </c>
      <c r="E3984" s="9" t="s">
        <v>5785</v>
      </c>
      <c r="F3984" s="9" t="s">
        <v>27</v>
      </c>
      <c r="G3984" s="9">
        <v>46533.93</v>
      </c>
      <c r="H3984" s="9">
        <v>5</v>
      </c>
      <c r="I3984" s="10">
        <v>4</v>
      </c>
      <c r="J3984" s="11">
        <v>232669.64</v>
      </c>
      <c r="K3984" s="9">
        <v>36455.33</v>
      </c>
      <c r="L3984" s="11">
        <v>50392.99</v>
      </c>
      <c r="M3984" s="9" t="s">
        <v>21</v>
      </c>
      <c r="N3984" s="9" t="s">
        <v>22</v>
      </c>
      <c r="O3984" s="9" t="s">
        <v>23</v>
      </c>
      <c r="P3984" s="9">
        <v>5</v>
      </c>
      <c r="Q3984" s="9">
        <v>2025</v>
      </c>
      <c r="R3984" s="11">
        <f>Raw_Data!$G3984*Raw_Data!$H3984</f>
        <v>232669.65</v>
      </c>
      <c r="S3984" s="11">
        <f>Raw_Data!$R3984*Raw_Data!$I3984/100</f>
        <v>9306.7860000000001</v>
      </c>
      <c r="T3984" s="11">
        <f>Raw_Data!$R3984-Raw_Data!$S3984</f>
        <v>223362.864</v>
      </c>
      <c r="U3984" s="16">
        <f>Raw_Data!$L3984/Raw_Data!$J3984</f>
        <v>0.2165860144022228</v>
      </c>
    </row>
    <row r="3985" spans="1:21" x14ac:dyDescent="0.3">
      <c r="A3985" s="13" t="s">
        <v>4766</v>
      </c>
      <c r="B3985" s="12">
        <v>45799</v>
      </c>
      <c r="C3985" s="13" t="s">
        <v>40</v>
      </c>
      <c r="D3985" s="13" t="s">
        <v>421</v>
      </c>
      <c r="E3985" s="13" t="s">
        <v>5786</v>
      </c>
      <c r="F3985" s="13" t="s">
        <v>42</v>
      </c>
      <c r="G3985" s="13">
        <v>101539.7</v>
      </c>
      <c r="H3985" s="13">
        <v>9</v>
      </c>
      <c r="I3985" s="14">
        <v>7.33</v>
      </c>
      <c r="J3985" s="15">
        <v>913857.34</v>
      </c>
      <c r="K3985" s="13">
        <v>70199.33</v>
      </c>
      <c r="L3985" s="15">
        <v>282063.38</v>
      </c>
      <c r="M3985" s="13" t="s">
        <v>21</v>
      </c>
      <c r="N3985" s="13" t="s">
        <v>22</v>
      </c>
      <c r="O3985" s="13" t="s">
        <v>29</v>
      </c>
      <c r="P3985" s="13">
        <v>5</v>
      </c>
      <c r="Q3985" s="13">
        <v>2025</v>
      </c>
      <c r="R3985" s="15">
        <f>Raw_Data!$G3985*Raw_Data!$H3985</f>
        <v>913857.29999999993</v>
      </c>
      <c r="S3985" s="15">
        <f>Raw_Data!$R3985*Raw_Data!$I3985/100</f>
        <v>66985.740089999992</v>
      </c>
      <c r="T3985" s="15">
        <f>Raw_Data!$R3985-Raw_Data!$S3985</f>
        <v>846871.55990999995</v>
      </c>
      <c r="U3985" s="17">
        <f>Raw_Data!$L3985/Raw_Data!$J3985</f>
        <v>0.30865143568251036</v>
      </c>
    </row>
    <row r="3986" spans="1:21" x14ac:dyDescent="0.3">
      <c r="A3986" s="9" t="s">
        <v>4767</v>
      </c>
      <c r="B3986" s="8">
        <v>45799</v>
      </c>
      <c r="C3986" s="9" t="s">
        <v>34</v>
      </c>
      <c r="D3986" s="9" t="s">
        <v>768</v>
      </c>
      <c r="E3986" s="9" t="s">
        <v>5787</v>
      </c>
      <c r="F3986" s="9" t="s">
        <v>32</v>
      </c>
      <c r="G3986" s="9">
        <v>65389.64</v>
      </c>
      <c r="H3986" s="9">
        <v>14</v>
      </c>
      <c r="I3986" s="10">
        <v>5.59</v>
      </c>
      <c r="J3986" s="11">
        <v>915454.89</v>
      </c>
      <c r="K3986" s="9">
        <v>53709.98</v>
      </c>
      <c r="L3986" s="11">
        <v>163515.21</v>
      </c>
      <c r="M3986" s="9" t="s">
        <v>21</v>
      </c>
      <c r="N3986" s="9" t="s">
        <v>22</v>
      </c>
      <c r="O3986" s="9" t="s">
        <v>23</v>
      </c>
      <c r="P3986" s="9">
        <v>5</v>
      </c>
      <c r="Q3986" s="9">
        <v>2025</v>
      </c>
      <c r="R3986" s="11">
        <f>Raw_Data!$G3986*Raw_Data!$H3986</f>
        <v>915454.96</v>
      </c>
      <c r="S3986" s="11">
        <f>Raw_Data!$R3986*Raw_Data!$I3986/100</f>
        <v>51173.932264000003</v>
      </c>
      <c r="T3986" s="11">
        <f>Raw_Data!$R3986-Raw_Data!$S3986</f>
        <v>864281.02773600002</v>
      </c>
      <c r="U3986" s="16">
        <f>Raw_Data!$L3986/Raw_Data!$J3986</f>
        <v>0.17861634886236719</v>
      </c>
    </row>
    <row r="3987" spans="1:21" x14ac:dyDescent="0.3">
      <c r="A3987" s="13" t="s">
        <v>4768</v>
      </c>
      <c r="B3987" s="12">
        <v>45799</v>
      </c>
      <c r="C3987" s="13" t="s">
        <v>47</v>
      </c>
      <c r="D3987" s="13" t="s">
        <v>1100</v>
      </c>
      <c r="E3987" s="13" t="s">
        <v>5786</v>
      </c>
      <c r="F3987" s="13" t="s">
        <v>27</v>
      </c>
      <c r="G3987" s="13">
        <v>54939.1</v>
      </c>
      <c r="H3987" s="13">
        <v>56</v>
      </c>
      <c r="I3987" s="14">
        <v>1.49</v>
      </c>
      <c r="J3987" s="15">
        <v>3076589.7</v>
      </c>
      <c r="K3987" s="13">
        <v>42853.599999999999</v>
      </c>
      <c r="L3987" s="15">
        <v>676788.01</v>
      </c>
      <c r="M3987" s="13" t="s">
        <v>36</v>
      </c>
      <c r="N3987" s="13" t="s">
        <v>58</v>
      </c>
      <c r="O3987" s="13" t="s">
        <v>23</v>
      </c>
      <c r="P3987" s="13">
        <v>5</v>
      </c>
      <c r="Q3987" s="13">
        <v>2025</v>
      </c>
      <c r="R3987" s="15">
        <f>Raw_Data!$G3987*Raw_Data!$H3987</f>
        <v>3076589.6</v>
      </c>
      <c r="S3987" s="15">
        <f>Raw_Data!$R3987*Raw_Data!$I3987/100</f>
        <v>45841.185039999997</v>
      </c>
      <c r="T3987" s="15">
        <f>Raw_Data!$R3987-Raw_Data!$S3987</f>
        <v>3030748.4149600002</v>
      </c>
      <c r="U3987" s="17">
        <f>Raw_Data!$L3987/Raw_Data!$J3987</f>
        <v>0.21997993752628112</v>
      </c>
    </row>
    <row r="3988" spans="1:21" x14ac:dyDescent="0.3">
      <c r="A3988" s="9" t="s">
        <v>4769</v>
      </c>
      <c r="B3988" s="8">
        <v>45799</v>
      </c>
      <c r="C3988" s="9" t="s">
        <v>47</v>
      </c>
      <c r="D3988" s="9" t="s">
        <v>671</v>
      </c>
      <c r="E3988" s="9" t="s">
        <v>5787</v>
      </c>
      <c r="F3988" s="9" t="s">
        <v>55</v>
      </c>
      <c r="G3988" s="9">
        <v>43526.22</v>
      </c>
      <c r="H3988" s="9">
        <v>5</v>
      </c>
      <c r="I3988" s="10">
        <v>16.68</v>
      </c>
      <c r="J3988" s="11">
        <v>217631.1</v>
      </c>
      <c r="K3988" s="9">
        <v>32085.16</v>
      </c>
      <c r="L3988" s="11">
        <v>57205.3</v>
      </c>
      <c r="M3988" s="9" t="s">
        <v>21</v>
      </c>
      <c r="N3988" s="9" t="s">
        <v>58</v>
      </c>
      <c r="O3988" s="9" t="s">
        <v>29</v>
      </c>
      <c r="P3988" s="9">
        <v>5</v>
      </c>
      <c r="Q3988" s="9">
        <v>2025</v>
      </c>
      <c r="R3988" s="11">
        <f>Raw_Data!$G3988*Raw_Data!$H3988</f>
        <v>217631.1</v>
      </c>
      <c r="S3988" s="11">
        <f>Raw_Data!$R3988*Raw_Data!$I3988/100</f>
        <v>36300.867480000001</v>
      </c>
      <c r="T3988" s="11">
        <f>Raw_Data!$R3988-Raw_Data!$S3988</f>
        <v>181330.23252000002</v>
      </c>
      <c r="U3988" s="16">
        <f>Raw_Data!$L3988/Raw_Data!$J3988</f>
        <v>0.26285443578606182</v>
      </c>
    </row>
    <row r="3989" spans="1:21" x14ac:dyDescent="0.3">
      <c r="A3989" s="13" t="s">
        <v>4770</v>
      </c>
      <c r="B3989" s="12">
        <v>45800</v>
      </c>
      <c r="C3989" s="13" t="s">
        <v>34</v>
      </c>
      <c r="D3989" s="13" t="s">
        <v>2837</v>
      </c>
      <c r="E3989" s="13" t="s">
        <v>5790</v>
      </c>
      <c r="F3989" s="13" t="s">
        <v>27</v>
      </c>
      <c r="G3989" s="13">
        <v>60713.27</v>
      </c>
      <c r="H3989" s="13">
        <v>3</v>
      </c>
      <c r="I3989" s="14">
        <v>2.2799999999999998</v>
      </c>
      <c r="J3989" s="15">
        <v>182139.82</v>
      </c>
      <c r="K3989" s="13">
        <v>45791.63</v>
      </c>
      <c r="L3989" s="15">
        <v>44764.93</v>
      </c>
      <c r="M3989" s="13" t="s">
        <v>21</v>
      </c>
      <c r="N3989" s="13" t="s">
        <v>28</v>
      </c>
      <c r="O3989" s="13" t="s">
        <v>23</v>
      </c>
      <c r="P3989" s="13">
        <v>5</v>
      </c>
      <c r="Q3989" s="13">
        <v>2025</v>
      </c>
      <c r="R3989" s="15">
        <f>Raw_Data!$G3989*Raw_Data!$H3989</f>
        <v>182139.81</v>
      </c>
      <c r="S3989" s="15">
        <f>Raw_Data!$R3989*Raw_Data!$I3989/100</f>
        <v>4152.7876679999999</v>
      </c>
      <c r="T3989" s="15">
        <f>Raw_Data!$R3989-Raw_Data!$S3989</f>
        <v>177987.02233199999</v>
      </c>
      <c r="U3989" s="17">
        <f>Raw_Data!$L3989/Raw_Data!$J3989</f>
        <v>0.24577234127056893</v>
      </c>
    </row>
    <row r="3990" spans="1:21" x14ac:dyDescent="0.3">
      <c r="A3990" s="9" t="s">
        <v>4771</v>
      </c>
      <c r="B3990" s="8">
        <v>45800</v>
      </c>
      <c r="C3990" s="9" t="s">
        <v>47</v>
      </c>
      <c r="D3990" s="9" t="s">
        <v>748</v>
      </c>
      <c r="E3990" s="9" t="s">
        <v>5786</v>
      </c>
      <c r="F3990" s="9" t="s">
        <v>20</v>
      </c>
      <c r="G3990" s="9">
        <v>49661.39</v>
      </c>
      <c r="H3990" s="9">
        <v>2</v>
      </c>
      <c r="I3990" s="10">
        <v>5.71</v>
      </c>
      <c r="J3990" s="11">
        <v>99322.79</v>
      </c>
      <c r="K3990" s="9">
        <v>38077</v>
      </c>
      <c r="L3990" s="11">
        <v>23168.78</v>
      </c>
      <c r="M3990" s="9" t="s">
        <v>21</v>
      </c>
      <c r="N3990" s="9" t="s">
        <v>58</v>
      </c>
      <c r="O3990" s="9" t="s">
        <v>29</v>
      </c>
      <c r="P3990" s="9">
        <v>5</v>
      </c>
      <c r="Q3990" s="9">
        <v>2025</v>
      </c>
      <c r="R3990" s="11">
        <f>Raw_Data!$G3990*Raw_Data!$H3990</f>
        <v>99322.78</v>
      </c>
      <c r="S3990" s="11">
        <f>Raw_Data!$R3990*Raw_Data!$I3990/100</f>
        <v>5671.3307380000006</v>
      </c>
      <c r="T3990" s="11">
        <f>Raw_Data!$R3990-Raw_Data!$S3990</f>
        <v>93651.449261999995</v>
      </c>
      <c r="U3990" s="16">
        <f>Raw_Data!$L3990/Raw_Data!$J3990</f>
        <v>0.23326751091063794</v>
      </c>
    </row>
    <row r="3991" spans="1:21" x14ac:dyDescent="0.3">
      <c r="A3991" s="13" t="s">
        <v>4772</v>
      </c>
      <c r="B3991" s="12">
        <v>45800</v>
      </c>
      <c r="C3991" s="13" t="s">
        <v>47</v>
      </c>
      <c r="D3991" s="13" t="s">
        <v>236</v>
      </c>
      <c r="E3991" s="13" t="s">
        <v>5790</v>
      </c>
      <c r="F3991" s="13" t="s">
        <v>55</v>
      </c>
      <c r="G3991" s="13">
        <v>68915.360000000001</v>
      </c>
      <c r="H3991" s="13">
        <v>4</v>
      </c>
      <c r="I3991" s="14">
        <v>3.87</v>
      </c>
      <c r="J3991" s="15">
        <v>275661.44</v>
      </c>
      <c r="K3991" s="13">
        <v>46634.26</v>
      </c>
      <c r="L3991" s="15">
        <v>89124.39</v>
      </c>
      <c r="M3991" s="13" t="s">
        <v>21</v>
      </c>
      <c r="N3991" s="13" t="s">
        <v>28</v>
      </c>
      <c r="O3991" s="13" t="s">
        <v>23</v>
      </c>
      <c r="P3991" s="13">
        <v>5</v>
      </c>
      <c r="Q3991" s="13">
        <v>2025</v>
      </c>
      <c r="R3991" s="15">
        <f>Raw_Data!$G3991*Raw_Data!$H3991</f>
        <v>275661.44</v>
      </c>
      <c r="S3991" s="15">
        <f>Raw_Data!$R3991*Raw_Data!$I3991/100</f>
        <v>10668.097728000001</v>
      </c>
      <c r="T3991" s="15">
        <f>Raw_Data!$R3991-Raw_Data!$S3991</f>
        <v>264993.34227199998</v>
      </c>
      <c r="U3991" s="17">
        <f>Raw_Data!$L3991/Raw_Data!$J3991</f>
        <v>0.32331105141147054</v>
      </c>
    </row>
    <row r="3992" spans="1:21" x14ac:dyDescent="0.3">
      <c r="A3992" s="9" t="s">
        <v>4773</v>
      </c>
      <c r="B3992" s="8">
        <v>45800</v>
      </c>
      <c r="C3992" s="9" t="s">
        <v>25</v>
      </c>
      <c r="D3992" s="9" t="s">
        <v>318</v>
      </c>
      <c r="E3992" s="9" t="s">
        <v>5788</v>
      </c>
      <c r="F3992" s="9" t="s">
        <v>42</v>
      </c>
      <c r="G3992" s="9">
        <v>109919.59</v>
      </c>
      <c r="H3992" s="9">
        <v>9</v>
      </c>
      <c r="I3992" s="10">
        <v>4.74</v>
      </c>
      <c r="J3992" s="11">
        <v>989276.31</v>
      </c>
      <c r="K3992" s="9">
        <v>84491.21</v>
      </c>
      <c r="L3992" s="11">
        <v>228855.43</v>
      </c>
      <c r="M3992" s="9" t="s">
        <v>21</v>
      </c>
      <c r="N3992" s="9" t="s">
        <v>58</v>
      </c>
      <c r="O3992" s="9" t="s">
        <v>23</v>
      </c>
      <c r="P3992" s="9">
        <v>5</v>
      </c>
      <c r="Q3992" s="9">
        <v>2025</v>
      </c>
      <c r="R3992" s="11">
        <f>Raw_Data!$G3992*Raw_Data!$H3992</f>
        <v>989276.30999999994</v>
      </c>
      <c r="S3992" s="11">
        <f>Raw_Data!$R3992*Raw_Data!$I3992/100</f>
        <v>46891.697094000003</v>
      </c>
      <c r="T3992" s="11">
        <f>Raw_Data!$R3992-Raw_Data!$S3992</f>
        <v>942384.61290599988</v>
      </c>
      <c r="U3992" s="16">
        <f>Raw_Data!$L3992/Raw_Data!$J3992</f>
        <v>0.23133620777798669</v>
      </c>
    </row>
    <row r="3993" spans="1:21" x14ac:dyDescent="0.3">
      <c r="A3993" s="13" t="s">
        <v>4774</v>
      </c>
      <c r="B3993" s="12">
        <v>45801</v>
      </c>
      <c r="C3993" s="13" t="s">
        <v>18</v>
      </c>
      <c r="D3993" s="13" t="s">
        <v>1360</v>
      </c>
      <c r="E3993" s="13" t="s">
        <v>5785</v>
      </c>
      <c r="F3993" s="13" t="s">
        <v>32</v>
      </c>
      <c r="G3993" s="13">
        <v>71661.820000000007</v>
      </c>
      <c r="H3993" s="13">
        <v>13</v>
      </c>
      <c r="I3993" s="14">
        <v>3.39</v>
      </c>
      <c r="J3993" s="15">
        <v>931603.6</v>
      </c>
      <c r="K3993" s="13">
        <v>57590.33</v>
      </c>
      <c r="L3993" s="15">
        <v>182929.37</v>
      </c>
      <c r="M3993" s="13" t="s">
        <v>21</v>
      </c>
      <c r="N3993" s="13" t="s">
        <v>28</v>
      </c>
      <c r="O3993" s="13" t="s">
        <v>23</v>
      </c>
      <c r="P3993" s="13">
        <v>5</v>
      </c>
      <c r="Q3993" s="13">
        <v>2025</v>
      </c>
      <c r="R3993" s="15">
        <f>Raw_Data!$G3993*Raw_Data!$H3993</f>
        <v>931603.66000000015</v>
      </c>
      <c r="S3993" s="15">
        <f>Raw_Data!$R3993*Raw_Data!$I3993/100</f>
        <v>31581.364074000008</v>
      </c>
      <c r="T3993" s="15">
        <f>Raw_Data!$R3993-Raw_Data!$S3993</f>
        <v>900022.29592600011</v>
      </c>
      <c r="U3993" s="17">
        <f>Raw_Data!$L3993/Raw_Data!$J3993</f>
        <v>0.19635966413182601</v>
      </c>
    </row>
    <row r="3994" spans="1:21" x14ac:dyDescent="0.3">
      <c r="A3994" s="9" t="s">
        <v>4775</v>
      </c>
      <c r="B3994" s="8">
        <v>45801</v>
      </c>
      <c r="C3994" s="9" t="s">
        <v>40</v>
      </c>
      <c r="D3994" s="9" t="s">
        <v>1501</v>
      </c>
      <c r="E3994" s="9" t="s">
        <v>5790</v>
      </c>
      <c r="F3994" s="9" t="s">
        <v>55</v>
      </c>
      <c r="G3994" s="9">
        <v>96093.24</v>
      </c>
      <c r="H3994" s="9">
        <v>10</v>
      </c>
      <c r="I3994" s="10">
        <v>4.24</v>
      </c>
      <c r="J3994" s="11">
        <v>960932.41</v>
      </c>
      <c r="K3994" s="9">
        <v>68903.77</v>
      </c>
      <c r="L3994" s="11">
        <v>271894.65999999997</v>
      </c>
      <c r="M3994" s="9" t="s">
        <v>21</v>
      </c>
      <c r="N3994" s="9" t="s">
        <v>58</v>
      </c>
      <c r="O3994" s="9" t="s">
        <v>23</v>
      </c>
      <c r="P3994" s="9">
        <v>5</v>
      </c>
      <c r="Q3994" s="9">
        <v>2025</v>
      </c>
      <c r="R3994" s="11">
        <f>Raw_Data!$G3994*Raw_Data!$H3994</f>
        <v>960932.4</v>
      </c>
      <c r="S3994" s="11">
        <f>Raw_Data!$R3994*Raw_Data!$I3994/100</f>
        <v>40743.533759999998</v>
      </c>
      <c r="T3994" s="11">
        <f>Raw_Data!$R3994-Raw_Data!$S3994</f>
        <v>920188.86624</v>
      </c>
      <c r="U3994" s="16">
        <f>Raw_Data!$L3994/Raw_Data!$J3994</f>
        <v>0.28294878720970601</v>
      </c>
    </row>
    <row r="3995" spans="1:21" x14ac:dyDescent="0.3">
      <c r="A3995" s="13" t="s">
        <v>4776</v>
      </c>
      <c r="B3995" s="12">
        <v>45801</v>
      </c>
      <c r="C3995" s="13" t="s">
        <v>34</v>
      </c>
      <c r="D3995" s="13" t="s">
        <v>446</v>
      </c>
      <c r="E3995" s="13" t="s">
        <v>5789</v>
      </c>
      <c r="F3995" s="13" t="s">
        <v>32</v>
      </c>
      <c r="G3995" s="13">
        <v>88929.87</v>
      </c>
      <c r="H3995" s="13">
        <v>8</v>
      </c>
      <c r="I3995" s="14">
        <v>0.01</v>
      </c>
      <c r="J3995" s="15">
        <v>711438.96</v>
      </c>
      <c r="K3995" s="13">
        <v>70805.22</v>
      </c>
      <c r="L3995" s="15">
        <v>144997.23000000001</v>
      </c>
      <c r="M3995" s="13" t="s">
        <v>21</v>
      </c>
      <c r="N3995" s="13" t="s">
        <v>45</v>
      </c>
      <c r="O3995" s="13" t="s">
        <v>23</v>
      </c>
      <c r="P3995" s="13">
        <v>5</v>
      </c>
      <c r="Q3995" s="13">
        <v>2025</v>
      </c>
      <c r="R3995" s="15">
        <f>Raw_Data!$G3995*Raw_Data!$H3995</f>
        <v>711438.96</v>
      </c>
      <c r="S3995" s="15">
        <f>Raw_Data!$R3995*Raw_Data!$I3995/100</f>
        <v>71.143895999999998</v>
      </c>
      <c r="T3995" s="15">
        <f>Raw_Data!$R3995-Raw_Data!$S3995</f>
        <v>711367.81610399997</v>
      </c>
      <c r="U3995" s="17">
        <f>Raw_Data!$L3995/Raw_Data!$J3995</f>
        <v>0.20380839137626089</v>
      </c>
    </row>
    <row r="3996" spans="1:21" x14ac:dyDescent="0.3">
      <c r="A3996" s="9" t="s">
        <v>4777</v>
      </c>
      <c r="B3996" s="8">
        <v>45801</v>
      </c>
      <c r="C3996" s="9" t="s">
        <v>47</v>
      </c>
      <c r="D3996" s="9" t="s">
        <v>465</v>
      </c>
      <c r="E3996" s="9" t="s">
        <v>5788</v>
      </c>
      <c r="F3996" s="9" t="s">
        <v>55</v>
      </c>
      <c r="G3996" s="9">
        <v>60212.37</v>
      </c>
      <c r="H3996" s="9">
        <v>11</v>
      </c>
      <c r="I3996" s="10">
        <v>16.12</v>
      </c>
      <c r="J3996" s="11">
        <v>662336.03</v>
      </c>
      <c r="K3996" s="9">
        <v>41062.160000000003</v>
      </c>
      <c r="L3996" s="11">
        <v>210652.29</v>
      </c>
      <c r="M3996" s="9" t="s">
        <v>21</v>
      </c>
      <c r="N3996" s="9" t="s">
        <v>28</v>
      </c>
      <c r="O3996" s="9" t="s">
        <v>29</v>
      </c>
      <c r="P3996" s="9">
        <v>5</v>
      </c>
      <c r="Q3996" s="9">
        <v>2025</v>
      </c>
      <c r="R3996" s="11">
        <f>Raw_Data!$G3996*Raw_Data!$H3996</f>
        <v>662336.07000000007</v>
      </c>
      <c r="S3996" s="11">
        <f>Raw_Data!$R3996*Raw_Data!$I3996/100</f>
        <v>106768.57448400003</v>
      </c>
      <c r="T3996" s="11">
        <f>Raw_Data!$R3996-Raw_Data!$S3996</f>
        <v>555567.49551600008</v>
      </c>
      <c r="U3996" s="16">
        <f>Raw_Data!$L3996/Raw_Data!$J3996</f>
        <v>0.31804443735304572</v>
      </c>
    </row>
    <row r="3997" spans="1:21" x14ac:dyDescent="0.3">
      <c r="A3997" s="13" t="s">
        <v>4778</v>
      </c>
      <c r="B3997" s="12">
        <v>45802</v>
      </c>
      <c r="C3997" s="13" t="s">
        <v>47</v>
      </c>
      <c r="D3997" s="13" t="s">
        <v>608</v>
      </c>
      <c r="E3997" s="13" t="s">
        <v>5785</v>
      </c>
      <c r="F3997" s="13" t="s">
        <v>55</v>
      </c>
      <c r="G3997" s="13">
        <v>48439.89</v>
      </c>
      <c r="H3997" s="13">
        <v>28</v>
      </c>
      <c r="I3997" s="14">
        <v>3.03</v>
      </c>
      <c r="J3997" s="15">
        <v>1356316.82</v>
      </c>
      <c r="K3997" s="13">
        <v>34202.46</v>
      </c>
      <c r="L3997" s="15">
        <v>398647.94</v>
      </c>
      <c r="M3997" s="13" t="s">
        <v>36</v>
      </c>
      <c r="N3997" s="13" t="s">
        <v>45</v>
      </c>
      <c r="O3997" s="13" t="s">
        <v>23</v>
      </c>
      <c r="P3997" s="13">
        <v>5</v>
      </c>
      <c r="Q3997" s="13">
        <v>2025</v>
      </c>
      <c r="R3997" s="15">
        <f>Raw_Data!$G3997*Raw_Data!$H3997</f>
        <v>1356316.92</v>
      </c>
      <c r="S3997" s="15">
        <f>Raw_Data!$R3997*Raw_Data!$I3997/100</f>
        <v>41096.402675999998</v>
      </c>
      <c r="T3997" s="15">
        <f>Raw_Data!$R3997-Raw_Data!$S3997</f>
        <v>1315220.5173239999</v>
      </c>
      <c r="U3997" s="17">
        <f>Raw_Data!$L3997/Raw_Data!$J3997</f>
        <v>0.29391948409221968</v>
      </c>
    </row>
    <row r="3998" spans="1:21" x14ac:dyDescent="0.3">
      <c r="A3998" s="9" t="s">
        <v>4779</v>
      </c>
      <c r="B3998" s="8">
        <v>45802</v>
      </c>
      <c r="C3998" s="9" t="s">
        <v>47</v>
      </c>
      <c r="D3998" s="9" t="s">
        <v>465</v>
      </c>
      <c r="E3998" s="9" t="s">
        <v>5790</v>
      </c>
      <c r="F3998" s="9" t="s">
        <v>42</v>
      </c>
      <c r="G3998" s="9">
        <v>51387.35</v>
      </c>
      <c r="H3998" s="9">
        <v>119</v>
      </c>
      <c r="I3998" s="10">
        <v>5.74</v>
      </c>
      <c r="J3998" s="11">
        <v>6115094.6299999999</v>
      </c>
      <c r="K3998" s="9">
        <v>36009.379999999997</v>
      </c>
      <c r="L3998" s="11">
        <v>1829978.71</v>
      </c>
      <c r="M3998" s="9" t="s">
        <v>36</v>
      </c>
      <c r="N3998" s="9" t="s">
        <v>28</v>
      </c>
      <c r="O3998" s="9" t="s">
        <v>23</v>
      </c>
      <c r="P3998" s="9">
        <v>5</v>
      </c>
      <c r="Q3998" s="9">
        <v>2025</v>
      </c>
      <c r="R3998" s="11">
        <f>Raw_Data!$G3998*Raw_Data!$H3998</f>
        <v>6115094.6499999994</v>
      </c>
      <c r="S3998" s="11">
        <f>Raw_Data!$R3998*Raw_Data!$I3998/100</f>
        <v>351006.43291000003</v>
      </c>
      <c r="T3998" s="11">
        <f>Raw_Data!$R3998-Raw_Data!$S3998</f>
        <v>5764088.2170899995</v>
      </c>
      <c r="U3998" s="16">
        <f>Raw_Data!$L3998/Raw_Data!$J3998</f>
        <v>0.29925599205322517</v>
      </c>
    </row>
    <row r="3999" spans="1:21" x14ac:dyDescent="0.3">
      <c r="A3999" s="13" t="s">
        <v>4780</v>
      </c>
      <c r="B3999" s="12">
        <v>45802</v>
      </c>
      <c r="C3999" s="13" t="s">
        <v>40</v>
      </c>
      <c r="D3999" s="13" t="s">
        <v>234</v>
      </c>
      <c r="E3999" s="13" t="s">
        <v>5788</v>
      </c>
      <c r="F3999" s="13" t="s">
        <v>55</v>
      </c>
      <c r="G3999" s="13">
        <v>85005.82</v>
      </c>
      <c r="H3999" s="13">
        <v>1</v>
      </c>
      <c r="I3999" s="14">
        <v>16.329999999999998</v>
      </c>
      <c r="J3999" s="15">
        <v>85005.82</v>
      </c>
      <c r="K3999" s="13">
        <v>60734.06</v>
      </c>
      <c r="L3999" s="15">
        <v>24271.759999999998</v>
      </c>
      <c r="M3999" s="13" t="s">
        <v>21</v>
      </c>
      <c r="N3999" s="13" t="s">
        <v>45</v>
      </c>
      <c r="O3999" s="13" t="s">
        <v>29</v>
      </c>
      <c r="P3999" s="13">
        <v>5</v>
      </c>
      <c r="Q3999" s="13">
        <v>2025</v>
      </c>
      <c r="R3999" s="15">
        <f>Raw_Data!$G3999*Raw_Data!$H3999</f>
        <v>85005.82</v>
      </c>
      <c r="S3999" s="15">
        <f>Raw_Data!$R3999*Raw_Data!$I3999/100</f>
        <v>13881.450406</v>
      </c>
      <c r="T3999" s="15">
        <f>Raw_Data!$R3999-Raw_Data!$S3999</f>
        <v>71124.369594000003</v>
      </c>
      <c r="U3999" s="17">
        <f>Raw_Data!$L3999/Raw_Data!$J3999</f>
        <v>0.28553056720116338</v>
      </c>
    </row>
    <row r="4000" spans="1:21" x14ac:dyDescent="0.3">
      <c r="A4000" s="9" t="s">
        <v>4781</v>
      </c>
      <c r="B4000" s="8">
        <v>45802</v>
      </c>
      <c r="C4000" s="9" t="s">
        <v>18</v>
      </c>
      <c r="D4000" s="9" t="s">
        <v>775</v>
      </c>
      <c r="E4000" s="9" t="s">
        <v>5786</v>
      </c>
      <c r="F4000" s="9" t="s">
        <v>32</v>
      </c>
      <c r="G4000" s="9">
        <v>77569.16</v>
      </c>
      <c r="H4000" s="9">
        <v>5</v>
      </c>
      <c r="I4000" s="10">
        <v>6.19</v>
      </c>
      <c r="J4000" s="11">
        <v>387845.79</v>
      </c>
      <c r="K4000" s="9">
        <v>67914.179999999993</v>
      </c>
      <c r="L4000" s="11">
        <v>48274.89</v>
      </c>
      <c r="M4000" s="9" t="s">
        <v>21</v>
      </c>
      <c r="N4000" s="9" t="s">
        <v>28</v>
      </c>
      <c r="O4000" s="9" t="s">
        <v>29</v>
      </c>
      <c r="P4000" s="9">
        <v>5</v>
      </c>
      <c r="Q4000" s="9">
        <v>2025</v>
      </c>
      <c r="R4000" s="11">
        <f>Raw_Data!$G4000*Raw_Data!$H4000</f>
        <v>387845.80000000005</v>
      </c>
      <c r="S4000" s="11">
        <f>Raw_Data!$R4000*Raw_Data!$I4000/100</f>
        <v>24007.655020000002</v>
      </c>
      <c r="T4000" s="11">
        <f>Raw_Data!$R4000-Raw_Data!$S4000</f>
        <v>363838.14498000004</v>
      </c>
      <c r="U4000" s="16">
        <f>Raw_Data!$L4000/Raw_Data!$J4000</f>
        <v>0.12446928971434755</v>
      </c>
    </row>
    <row r="4001" spans="1:21" x14ac:dyDescent="0.3">
      <c r="A4001" s="13" t="s">
        <v>4782</v>
      </c>
      <c r="B4001" s="12">
        <v>45802</v>
      </c>
      <c r="C4001" s="13" t="s">
        <v>25</v>
      </c>
      <c r="D4001" s="13" t="s">
        <v>848</v>
      </c>
      <c r="E4001" s="13" t="s">
        <v>5789</v>
      </c>
      <c r="F4001" s="13" t="s">
        <v>42</v>
      </c>
      <c r="G4001" s="13">
        <v>108703.32</v>
      </c>
      <c r="H4001" s="13">
        <v>52</v>
      </c>
      <c r="I4001" s="14">
        <v>3.17</v>
      </c>
      <c r="J4001" s="15">
        <v>5652572.4400000004</v>
      </c>
      <c r="K4001" s="13">
        <v>78347.789999999994</v>
      </c>
      <c r="L4001" s="15">
        <v>1578487.14</v>
      </c>
      <c r="M4001" s="13" t="s">
        <v>36</v>
      </c>
      <c r="N4001" s="13" t="s">
        <v>22</v>
      </c>
      <c r="O4001" s="13" t="s">
        <v>23</v>
      </c>
      <c r="P4001" s="13">
        <v>5</v>
      </c>
      <c r="Q4001" s="13">
        <v>2025</v>
      </c>
      <c r="R4001" s="15">
        <f>Raw_Data!$G4001*Raw_Data!$H4001</f>
        <v>5652572.6400000006</v>
      </c>
      <c r="S4001" s="15">
        <f>Raw_Data!$R4001*Raw_Data!$I4001/100</f>
        <v>179186.55268800003</v>
      </c>
      <c r="T4001" s="15">
        <f>Raw_Data!$R4001-Raw_Data!$S4001</f>
        <v>5473386.0873120008</v>
      </c>
      <c r="U4001" s="17">
        <f>Raw_Data!$L4001/Raw_Data!$J4001</f>
        <v>0.27925111208305009</v>
      </c>
    </row>
    <row r="4002" spans="1:21" x14ac:dyDescent="0.3">
      <c r="A4002" s="9" t="s">
        <v>4783</v>
      </c>
      <c r="B4002" s="8">
        <v>45802</v>
      </c>
      <c r="C4002" s="9" t="s">
        <v>25</v>
      </c>
      <c r="D4002" s="9" t="s">
        <v>1914</v>
      </c>
      <c r="E4002" s="9" t="s">
        <v>5788</v>
      </c>
      <c r="F4002" s="9" t="s">
        <v>55</v>
      </c>
      <c r="G4002" s="9">
        <v>93013.67</v>
      </c>
      <c r="H4002" s="9">
        <v>5</v>
      </c>
      <c r="I4002" s="10">
        <v>4.45</v>
      </c>
      <c r="J4002" s="11">
        <v>465068.37</v>
      </c>
      <c r="K4002" s="9">
        <v>64813.32</v>
      </c>
      <c r="L4002" s="11">
        <v>141001.78</v>
      </c>
      <c r="M4002" s="9" t="s">
        <v>21</v>
      </c>
      <c r="N4002" s="9" t="s">
        <v>28</v>
      </c>
      <c r="O4002" s="9" t="s">
        <v>23</v>
      </c>
      <c r="P4002" s="9">
        <v>5</v>
      </c>
      <c r="Q4002" s="9">
        <v>2025</v>
      </c>
      <c r="R4002" s="11">
        <f>Raw_Data!$G4002*Raw_Data!$H4002</f>
        <v>465068.35</v>
      </c>
      <c r="S4002" s="11">
        <f>Raw_Data!$R4002*Raw_Data!$I4002/100</f>
        <v>20695.541574999999</v>
      </c>
      <c r="T4002" s="11">
        <f>Raw_Data!$R4002-Raw_Data!$S4002</f>
        <v>444372.808425</v>
      </c>
      <c r="U4002" s="16">
        <f>Raw_Data!$L4002/Raw_Data!$J4002</f>
        <v>0.30318505642514454</v>
      </c>
    </row>
    <row r="4003" spans="1:21" x14ac:dyDescent="0.3">
      <c r="A4003" s="13" t="s">
        <v>4784</v>
      </c>
      <c r="B4003" s="12">
        <v>45802</v>
      </c>
      <c r="C4003" s="13" t="s">
        <v>25</v>
      </c>
      <c r="D4003" s="13" t="s">
        <v>1622</v>
      </c>
      <c r="E4003" s="13" t="s">
        <v>5785</v>
      </c>
      <c r="F4003" s="13" t="s">
        <v>27</v>
      </c>
      <c r="G4003" s="13">
        <v>107223.8</v>
      </c>
      <c r="H4003" s="13">
        <v>1</v>
      </c>
      <c r="I4003" s="14">
        <v>1.2</v>
      </c>
      <c r="J4003" s="15">
        <v>107223.8</v>
      </c>
      <c r="K4003" s="13">
        <v>81792.73</v>
      </c>
      <c r="L4003" s="15">
        <v>25431.07</v>
      </c>
      <c r="M4003" s="13" t="s">
        <v>21</v>
      </c>
      <c r="N4003" s="13" t="s">
        <v>22</v>
      </c>
      <c r="O4003" s="13" t="s">
        <v>23</v>
      </c>
      <c r="P4003" s="13">
        <v>5</v>
      </c>
      <c r="Q4003" s="13">
        <v>2025</v>
      </c>
      <c r="R4003" s="15">
        <f>Raw_Data!$G4003*Raw_Data!$H4003</f>
        <v>107223.8</v>
      </c>
      <c r="S4003" s="15">
        <f>Raw_Data!$R4003*Raw_Data!$I4003/100</f>
        <v>1286.6856</v>
      </c>
      <c r="T4003" s="15">
        <f>Raw_Data!$R4003-Raw_Data!$S4003</f>
        <v>105937.11440000001</v>
      </c>
      <c r="U4003" s="17">
        <f>Raw_Data!$L4003/Raw_Data!$J4003</f>
        <v>0.23717747365790057</v>
      </c>
    </row>
    <row r="4004" spans="1:21" x14ac:dyDescent="0.3">
      <c r="A4004" s="9" t="s">
        <v>4785</v>
      </c>
      <c r="B4004" s="8">
        <v>45802</v>
      </c>
      <c r="C4004" s="9" t="s">
        <v>40</v>
      </c>
      <c r="D4004" s="9" t="s">
        <v>2427</v>
      </c>
      <c r="E4004" s="9" t="s">
        <v>5786</v>
      </c>
      <c r="F4004" s="9" t="s">
        <v>32</v>
      </c>
      <c r="G4004" s="9">
        <v>88312.17</v>
      </c>
      <c r="H4004" s="9">
        <v>126</v>
      </c>
      <c r="I4004" s="10">
        <v>5.55</v>
      </c>
      <c r="J4004" s="11">
        <v>11127333.74</v>
      </c>
      <c r="K4004" s="9">
        <v>74836.02</v>
      </c>
      <c r="L4004" s="11">
        <v>1697995</v>
      </c>
      <c r="M4004" s="9" t="s">
        <v>36</v>
      </c>
      <c r="N4004" s="9" t="s">
        <v>22</v>
      </c>
      <c r="O4004" s="9" t="s">
        <v>23</v>
      </c>
      <c r="P4004" s="9">
        <v>5</v>
      </c>
      <c r="Q4004" s="9">
        <v>2025</v>
      </c>
      <c r="R4004" s="11">
        <f>Raw_Data!$G4004*Raw_Data!$H4004</f>
        <v>11127333.42</v>
      </c>
      <c r="S4004" s="11">
        <f>Raw_Data!$R4004*Raw_Data!$I4004/100</f>
        <v>617567.00480999995</v>
      </c>
      <c r="T4004" s="11">
        <f>Raw_Data!$R4004-Raw_Data!$S4004</f>
        <v>10509766.41519</v>
      </c>
      <c r="U4004" s="16">
        <f>Raw_Data!$L4004/Raw_Data!$J4004</f>
        <v>0.15259675315535201</v>
      </c>
    </row>
    <row r="4005" spans="1:21" x14ac:dyDescent="0.3">
      <c r="A4005" s="13" t="s">
        <v>4786</v>
      </c>
      <c r="B4005" s="12">
        <v>45802</v>
      </c>
      <c r="C4005" s="13" t="s">
        <v>40</v>
      </c>
      <c r="D4005" s="13" t="s">
        <v>1058</v>
      </c>
      <c r="E4005" s="13" t="s">
        <v>5786</v>
      </c>
      <c r="F4005" s="13" t="s">
        <v>32</v>
      </c>
      <c r="G4005" s="13">
        <v>105703.21</v>
      </c>
      <c r="H4005" s="13">
        <v>4</v>
      </c>
      <c r="I4005" s="14">
        <v>0.89</v>
      </c>
      <c r="J4005" s="15">
        <v>422812.83</v>
      </c>
      <c r="K4005" s="13">
        <v>91154.42</v>
      </c>
      <c r="L4005" s="15">
        <v>58195.15</v>
      </c>
      <c r="M4005" s="13" t="s">
        <v>21</v>
      </c>
      <c r="N4005" s="13" t="s">
        <v>28</v>
      </c>
      <c r="O4005" s="13" t="s">
        <v>23</v>
      </c>
      <c r="P4005" s="13">
        <v>5</v>
      </c>
      <c r="Q4005" s="13">
        <v>2025</v>
      </c>
      <c r="R4005" s="15">
        <f>Raw_Data!$G4005*Raw_Data!$H4005</f>
        <v>422812.84</v>
      </c>
      <c r="S4005" s="15">
        <f>Raw_Data!$R4005*Raw_Data!$I4005/100</f>
        <v>3763.0342760000003</v>
      </c>
      <c r="T4005" s="15">
        <f>Raw_Data!$R4005-Raw_Data!$S4005</f>
        <v>419049.80572400003</v>
      </c>
      <c r="U4005" s="17">
        <f>Raw_Data!$L4005/Raw_Data!$J4005</f>
        <v>0.13763808917529774</v>
      </c>
    </row>
    <row r="4006" spans="1:21" x14ac:dyDescent="0.3">
      <c r="A4006" s="9" t="s">
        <v>4787</v>
      </c>
      <c r="B4006" s="8">
        <v>45803</v>
      </c>
      <c r="C4006" s="9" t="s">
        <v>47</v>
      </c>
      <c r="D4006" s="9" t="s">
        <v>1540</v>
      </c>
      <c r="E4006" s="9" t="s">
        <v>5787</v>
      </c>
      <c r="F4006" s="9" t="s">
        <v>42</v>
      </c>
      <c r="G4006" s="9">
        <v>47613.599999999999</v>
      </c>
      <c r="H4006" s="9">
        <v>5</v>
      </c>
      <c r="I4006" s="10">
        <v>7.39</v>
      </c>
      <c r="J4006" s="11">
        <v>238068</v>
      </c>
      <c r="K4006" s="9">
        <v>35029.39</v>
      </c>
      <c r="L4006" s="11">
        <v>62921.06</v>
      </c>
      <c r="M4006" s="9" t="s">
        <v>21</v>
      </c>
      <c r="N4006" s="9" t="s">
        <v>28</v>
      </c>
      <c r="O4006" s="9" t="s">
        <v>29</v>
      </c>
      <c r="P4006" s="9">
        <v>5</v>
      </c>
      <c r="Q4006" s="9">
        <v>2025</v>
      </c>
      <c r="R4006" s="11">
        <f>Raw_Data!$G4006*Raw_Data!$H4006</f>
        <v>238068</v>
      </c>
      <c r="S4006" s="11">
        <f>Raw_Data!$R4006*Raw_Data!$I4006/100</f>
        <v>17593.225200000001</v>
      </c>
      <c r="T4006" s="11">
        <f>Raw_Data!$R4006-Raw_Data!$S4006</f>
        <v>220474.77480000001</v>
      </c>
      <c r="U4006" s="16">
        <f>Raw_Data!$L4006/Raw_Data!$J4006</f>
        <v>0.26429868776988086</v>
      </c>
    </row>
    <row r="4007" spans="1:21" x14ac:dyDescent="0.3">
      <c r="A4007" s="13" t="s">
        <v>4788</v>
      </c>
      <c r="B4007" s="12">
        <v>45803</v>
      </c>
      <c r="C4007" s="13" t="s">
        <v>40</v>
      </c>
      <c r="D4007" s="13" t="s">
        <v>717</v>
      </c>
      <c r="E4007" s="13" t="s">
        <v>5785</v>
      </c>
      <c r="F4007" s="13" t="s">
        <v>32</v>
      </c>
      <c r="G4007" s="13">
        <v>95321.13</v>
      </c>
      <c r="H4007" s="13">
        <v>10</v>
      </c>
      <c r="I4007" s="14">
        <v>0.8</v>
      </c>
      <c r="J4007" s="15">
        <v>953211.3</v>
      </c>
      <c r="K4007" s="13">
        <v>82387.22</v>
      </c>
      <c r="L4007" s="15">
        <v>129339.14</v>
      </c>
      <c r="M4007" s="13" t="s">
        <v>21</v>
      </c>
      <c r="N4007" s="13" t="s">
        <v>22</v>
      </c>
      <c r="O4007" s="13" t="s">
        <v>23</v>
      </c>
      <c r="P4007" s="13">
        <v>5</v>
      </c>
      <c r="Q4007" s="13">
        <v>2025</v>
      </c>
      <c r="R4007" s="15">
        <f>Raw_Data!$G4007*Raw_Data!$H4007</f>
        <v>953211.3</v>
      </c>
      <c r="S4007" s="15">
        <f>Raw_Data!$R4007*Raw_Data!$I4007/100</f>
        <v>7625.6904000000004</v>
      </c>
      <c r="T4007" s="15">
        <f>Raw_Data!$R4007-Raw_Data!$S4007</f>
        <v>945585.60960000008</v>
      </c>
      <c r="U4007" s="17">
        <f>Raw_Data!$L4007/Raw_Data!$J4007</f>
        <v>0.13568779556012397</v>
      </c>
    </row>
    <row r="4008" spans="1:21" x14ac:dyDescent="0.3">
      <c r="A4008" s="9" t="s">
        <v>4789</v>
      </c>
      <c r="B4008" s="8">
        <v>45804</v>
      </c>
      <c r="C4008" s="9" t="s">
        <v>25</v>
      </c>
      <c r="D4008" s="9" t="s">
        <v>556</v>
      </c>
      <c r="E4008" s="9" t="s">
        <v>5786</v>
      </c>
      <c r="F4008" s="9" t="s">
        <v>27</v>
      </c>
      <c r="G4008" s="9">
        <v>104006.76</v>
      </c>
      <c r="H4008" s="9">
        <v>3</v>
      </c>
      <c r="I4008" s="10">
        <v>0.99</v>
      </c>
      <c r="J4008" s="11">
        <v>312020.28000000003</v>
      </c>
      <c r="K4008" s="9">
        <v>77009.210000000006</v>
      </c>
      <c r="L4008" s="11">
        <v>80992.67</v>
      </c>
      <c r="M4008" s="9" t="s">
        <v>21</v>
      </c>
      <c r="N4008" s="9" t="s">
        <v>28</v>
      </c>
      <c r="O4008" s="9" t="s">
        <v>23</v>
      </c>
      <c r="P4008" s="9">
        <v>5</v>
      </c>
      <c r="Q4008" s="9">
        <v>2025</v>
      </c>
      <c r="R4008" s="11">
        <f>Raw_Data!$G4008*Raw_Data!$H4008</f>
        <v>312020.27999999997</v>
      </c>
      <c r="S4008" s="11">
        <f>Raw_Data!$R4008*Raw_Data!$I4008/100</f>
        <v>3089.0007719999994</v>
      </c>
      <c r="T4008" s="11">
        <f>Raw_Data!$R4008-Raw_Data!$S4008</f>
        <v>308931.27922799997</v>
      </c>
      <c r="U4008" s="16">
        <f>Raw_Data!$L4008/Raw_Data!$J4008</f>
        <v>0.25957501864942878</v>
      </c>
    </row>
    <row r="4009" spans="1:21" x14ac:dyDescent="0.3">
      <c r="A4009" s="13" t="s">
        <v>4790</v>
      </c>
      <c r="B4009" s="12">
        <v>45804</v>
      </c>
      <c r="C4009" s="13" t="s">
        <v>40</v>
      </c>
      <c r="D4009" s="13" t="s">
        <v>198</v>
      </c>
      <c r="E4009" s="13" t="s">
        <v>5787</v>
      </c>
      <c r="F4009" s="13" t="s">
        <v>20</v>
      </c>
      <c r="G4009" s="13">
        <v>80635.360000000001</v>
      </c>
      <c r="H4009" s="13">
        <v>1</v>
      </c>
      <c r="I4009" s="14">
        <v>1.23</v>
      </c>
      <c r="J4009" s="15">
        <v>80635.360000000001</v>
      </c>
      <c r="K4009" s="13">
        <v>67072.14</v>
      </c>
      <c r="L4009" s="15">
        <v>13563.22</v>
      </c>
      <c r="M4009" s="13" t="s">
        <v>21</v>
      </c>
      <c r="N4009" s="13" t="s">
        <v>22</v>
      </c>
      <c r="O4009" s="13" t="s">
        <v>23</v>
      </c>
      <c r="P4009" s="13">
        <v>5</v>
      </c>
      <c r="Q4009" s="13">
        <v>2025</v>
      </c>
      <c r="R4009" s="15">
        <f>Raw_Data!$G4009*Raw_Data!$H4009</f>
        <v>80635.360000000001</v>
      </c>
      <c r="S4009" s="15">
        <f>Raw_Data!$R4009*Raw_Data!$I4009/100</f>
        <v>991.8149279999999</v>
      </c>
      <c r="T4009" s="15">
        <f>Raw_Data!$R4009-Raw_Data!$S4009</f>
        <v>79643.545071999994</v>
      </c>
      <c r="U4009" s="17">
        <f>Raw_Data!$L4009/Raw_Data!$J4009</f>
        <v>0.16820437088642004</v>
      </c>
    </row>
    <row r="4010" spans="1:21" x14ac:dyDescent="0.3">
      <c r="A4010" s="9" t="s">
        <v>4791</v>
      </c>
      <c r="B4010" s="8">
        <v>45804</v>
      </c>
      <c r="C4010" s="9" t="s">
        <v>18</v>
      </c>
      <c r="D4010" s="9" t="s">
        <v>610</v>
      </c>
      <c r="E4010" s="9" t="s">
        <v>5789</v>
      </c>
      <c r="F4010" s="9" t="s">
        <v>32</v>
      </c>
      <c r="G4010" s="9">
        <v>59256.39</v>
      </c>
      <c r="H4010" s="9">
        <v>123</v>
      </c>
      <c r="I4010" s="10">
        <v>5.04</v>
      </c>
      <c r="J4010" s="11">
        <v>7288535.8700000001</v>
      </c>
      <c r="K4010" s="9">
        <v>49123.11</v>
      </c>
      <c r="L4010" s="11">
        <v>1246393.53</v>
      </c>
      <c r="M4010" s="9" t="s">
        <v>36</v>
      </c>
      <c r="N4010" s="9" t="s">
        <v>22</v>
      </c>
      <c r="O4010" s="9" t="s">
        <v>23</v>
      </c>
      <c r="P4010" s="9">
        <v>5</v>
      </c>
      <c r="Q4010" s="9">
        <v>2025</v>
      </c>
      <c r="R4010" s="11">
        <f>Raw_Data!$G4010*Raw_Data!$H4010</f>
        <v>7288535.9699999997</v>
      </c>
      <c r="S4010" s="11">
        <f>Raw_Data!$R4010*Raw_Data!$I4010/100</f>
        <v>367342.21288800001</v>
      </c>
      <c r="T4010" s="11">
        <f>Raw_Data!$R4010-Raw_Data!$S4010</f>
        <v>6921193.7571120001</v>
      </c>
      <c r="U4010" s="16">
        <f>Raw_Data!$L4010/Raw_Data!$J4010</f>
        <v>0.17100739465798911</v>
      </c>
    </row>
    <row r="4011" spans="1:21" x14ac:dyDescent="0.3">
      <c r="A4011" s="13" t="s">
        <v>4792</v>
      </c>
      <c r="B4011" s="12">
        <v>45804</v>
      </c>
      <c r="C4011" s="13" t="s">
        <v>18</v>
      </c>
      <c r="D4011" s="13" t="s">
        <v>546</v>
      </c>
      <c r="E4011" s="13" t="s">
        <v>5785</v>
      </c>
      <c r="F4011" s="13" t="s">
        <v>32</v>
      </c>
      <c r="G4011" s="13">
        <v>67508.58</v>
      </c>
      <c r="H4011" s="13">
        <v>3</v>
      </c>
      <c r="I4011" s="14">
        <v>7.72</v>
      </c>
      <c r="J4011" s="15">
        <v>202525.74</v>
      </c>
      <c r="K4011" s="13">
        <v>58228.87</v>
      </c>
      <c r="L4011" s="15">
        <v>27839.119999999999</v>
      </c>
      <c r="M4011" s="13" t="s">
        <v>21</v>
      </c>
      <c r="N4011" s="13" t="s">
        <v>28</v>
      </c>
      <c r="O4011" s="13" t="s">
        <v>29</v>
      </c>
      <c r="P4011" s="13">
        <v>5</v>
      </c>
      <c r="Q4011" s="13">
        <v>2025</v>
      </c>
      <c r="R4011" s="15">
        <f>Raw_Data!$G4011*Raw_Data!$H4011</f>
        <v>202525.74</v>
      </c>
      <c r="S4011" s="15">
        <f>Raw_Data!$R4011*Raw_Data!$I4011/100</f>
        <v>15634.987127999999</v>
      </c>
      <c r="T4011" s="15">
        <f>Raw_Data!$R4011-Raw_Data!$S4011</f>
        <v>186890.75287199998</v>
      </c>
      <c r="U4011" s="17">
        <f>Raw_Data!$L4011/Raw_Data!$J4011</f>
        <v>0.13745966315195293</v>
      </c>
    </row>
    <row r="4012" spans="1:21" x14ac:dyDescent="0.3">
      <c r="A4012" s="9" t="s">
        <v>4793</v>
      </c>
      <c r="B4012" s="8">
        <v>45804</v>
      </c>
      <c r="C4012" s="9" t="s">
        <v>25</v>
      </c>
      <c r="D4012" s="9" t="s">
        <v>1215</v>
      </c>
      <c r="E4012" s="9" t="s">
        <v>5789</v>
      </c>
      <c r="F4012" s="9" t="s">
        <v>20</v>
      </c>
      <c r="G4012" s="9">
        <v>103182.27</v>
      </c>
      <c r="H4012" s="9">
        <v>9</v>
      </c>
      <c r="I4012" s="10">
        <v>13.57</v>
      </c>
      <c r="J4012" s="11">
        <v>928640.39</v>
      </c>
      <c r="K4012" s="9">
        <v>86389.75</v>
      </c>
      <c r="L4012" s="11">
        <v>151132.67000000001</v>
      </c>
      <c r="M4012" s="9" t="s">
        <v>21</v>
      </c>
      <c r="N4012" s="9" t="s">
        <v>58</v>
      </c>
      <c r="O4012" s="9" t="s">
        <v>29</v>
      </c>
      <c r="P4012" s="9">
        <v>5</v>
      </c>
      <c r="Q4012" s="9">
        <v>2025</v>
      </c>
      <c r="R4012" s="11">
        <f>Raw_Data!$G4012*Raw_Data!$H4012</f>
        <v>928640.43</v>
      </c>
      <c r="S4012" s="11">
        <f>Raw_Data!$R4012*Raw_Data!$I4012/100</f>
        <v>126016.50635100002</v>
      </c>
      <c r="T4012" s="11">
        <f>Raw_Data!$R4012-Raw_Data!$S4012</f>
        <v>802623.923649</v>
      </c>
      <c r="U4012" s="16">
        <f>Raw_Data!$L4012/Raw_Data!$J4012</f>
        <v>0.16274617346764339</v>
      </c>
    </row>
    <row r="4013" spans="1:21" x14ac:dyDescent="0.3">
      <c r="A4013" s="13" t="s">
        <v>4794</v>
      </c>
      <c r="B4013" s="12">
        <v>45804</v>
      </c>
      <c r="C4013" s="13" t="s">
        <v>18</v>
      </c>
      <c r="D4013" s="13" t="s">
        <v>1575</v>
      </c>
      <c r="E4013" s="13" t="s">
        <v>5787</v>
      </c>
      <c r="F4013" s="13" t="s">
        <v>55</v>
      </c>
      <c r="G4013" s="13">
        <v>57577.3</v>
      </c>
      <c r="H4013" s="13">
        <v>2</v>
      </c>
      <c r="I4013" s="14">
        <v>4.91</v>
      </c>
      <c r="J4013" s="15">
        <v>115154.59</v>
      </c>
      <c r="K4013" s="13">
        <v>40105.35</v>
      </c>
      <c r="L4013" s="15">
        <v>34943.9</v>
      </c>
      <c r="M4013" s="13" t="s">
        <v>21</v>
      </c>
      <c r="N4013" s="13" t="s">
        <v>58</v>
      </c>
      <c r="O4013" s="13" t="s">
        <v>23</v>
      </c>
      <c r="P4013" s="13">
        <v>5</v>
      </c>
      <c r="Q4013" s="13">
        <v>2025</v>
      </c>
      <c r="R4013" s="15">
        <f>Raw_Data!$G4013*Raw_Data!$H4013</f>
        <v>115154.6</v>
      </c>
      <c r="S4013" s="15">
        <f>Raw_Data!$R4013*Raw_Data!$I4013/100</f>
        <v>5654.0908600000002</v>
      </c>
      <c r="T4013" s="15">
        <f>Raw_Data!$R4013-Raw_Data!$S4013</f>
        <v>109500.50914000001</v>
      </c>
      <c r="U4013" s="17">
        <f>Raw_Data!$L4013/Raw_Data!$J4013</f>
        <v>0.30345208124139911</v>
      </c>
    </row>
    <row r="4014" spans="1:21" x14ac:dyDescent="0.3">
      <c r="A4014" s="9" t="s">
        <v>4795</v>
      </c>
      <c r="B4014" s="8">
        <v>45804</v>
      </c>
      <c r="C4014" s="9" t="s">
        <v>18</v>
      </c>
      <c r="D4014" s="9" t="s">
        <v>2119</v>
      </c>
      <c r="E4014" s="9" t="s">
        <v>5786</v>
      </c>
      <c r="F4014" s="9" t="s">
        <v>20</v>
      </c>
      <c r="G4014" s="9">
        <v>52714.52</v>
      </c>
      <c r="H4014" s="9">
        <v>3</v>
      </c>
      <c r="I4014" s="10">
        <v>15.95</v>
      </c>
      <c r="J4014" s="11">
        <v>158143.57</v>
      </c>
      <c r="K4014" s="9">
        <v>43074.54</v>
      </c>
      <c r="L4014" s="11">
        <v>28919.96</v>
      </c>
      <c r="M4014" s="9" t="s">
        <v>21</v>
      </c>
      <c r="N4014" s="9" t="s">
        <v>28</v>
      </c>
      <c r="O4014" s="9" t="s">
        <v>29</v>
      </c>
      <c r="P4014" s="9">
        <v>5</v>
      </c>
      <c r="Q4014" s="9">
        <v>2025</v>
      </c>
      <c r="R4014" s="11">
        <f>Raw_Data!$G4014*Raw_Data!$H4014</f>
        <v>158143.56</v>
      </c>
      <c r="S4014" s="11">
        <f>Raw_Data!$R4014*Raw_Data!$I4014/100</f>
        <v>25223.897819999998</v>
      </c>
      <c r="T4014" s="11">
        <f>Raw_Data!$R4014-Raw_Data!$S4014</f>
        <v>132919.66217999998</v>
      </c>
      <c r="U4014" s="16">
        <f>Raw_Data!$L4014/Raw_Data!$J4014</f>
        <v>0.18287155146428019</v>
      </c>
    </row>
    <row r="4015" spans="1:21" x14ac:dyDescent="0.3">
      <c r="A4015" s="13" t="s">
        <v>4796</v>
      </c>
      <c r="B4015" s="12">
        <v>45804</v>
      </c>
      <c r="C4015" s="13" t="s">
        <v>40</v>
      </c>
      <c r="D4015" s="13" t="s">
        <v>1402</v>
      </c>
      <c r="E4015" s="13" t="s">
        <v>5789</v>
      </c>
      <c r="F4015" s="13" t="s">
        <v>32</v>
      </c>
      <c r="G4015" s="13">
        <v>96846.85</v>
      </c>
      <c r="H4015" s="13">
        <v>3</v>
      </c>
      <c r="I4015" s="14">
        <v>5.04</v>
      </c>
      <c r="J4015" s="15">
        <v>290540.56</v>
      </c>
      <c r="K4015" s="13">
        <v>81858.78</v>
      </c>
      <c r="L4015" s="15">
        <v>44964.23</v>
      </c>
      <c r="M4015" s="13" t="s">
        <v>21</v>
      </c>
      <c r="N4015" s="13" t="s">
        <v>58</v>
      </c>
      <c r="O4015" s="13" t="s">
        <v>23</v>
      </c>
      <c r="P4015" s="13">
        <v>5</v>
      </c>
      <c r="Q4015" s="13">
        <v>2025</v>
      </c>
      <c r="R4015" s="15">
        <f>Raw_Data!$G4015*Raw_Data!$H4015</f>
        <v>290540.55000000005</v>
      </c>
      <c r="S4015" s="15">
        <f>Raw_Data!$R4015*Raw_Data!$I4015/100</f>
        <v>14643.243720000002</v>
      </c>
      <c r="T4015" s="15">
        <f>Raw_Data!$R4015-Raw_Data!$S4015</f>
        <v>275897.30628000002</v>
      </c>
      <c r="U4015" s="17">
        <f>Raw_Data!$L4015/Raw_Data!$J4015</f>
        <v>0.15476059521603455</v>
      </c>
    </row>
    <row r="4016" spans="1:21" x14ac:dyDescent="0.3">
      <c r="A4016" s="9" t="s">
        <v>4797</v>
      </c>
      <c r="B4016" s="8">
        <v>45804</v>
      </c>
      <c r="C4016" s="9" t="s">
        <v>18</v>
      </c>
      <c r="D4016" s="9" t="s">
        <v>581</v>
      </c>
      <c r="E4016" s="9" t="s">
        <v>5788</v>
      </c>
      <c r="F4016" s="9" t="s">
        <v>32</v>
      </c>
      <c r="G4016" s="9">
        <v>68008.479999999996</v>
      </c>
      <c r="H4016" s="9">
        <v>15</v>
      </c>
      <c r="I4016" s="10">
        <v>0.64</v>
      </c>
      <c r="J4016" s="11">
        <v>1020127.14</v>
      </c>
      <c r="K4016" s="9">
        <v>54697.38</v>
      </c>
      <c r="L4016" s="11">
        <v>199666.37</v>
      </c>
      <c r="M4016" s="9" t="s">
        <v>21</v>
      </c>
      <c r="N4016" s="9" t="s">
        <v>58</v>
      </c>
      <c r="O4016" s="9" t="s">
        <v>23</v>
      </c>
      <c r="P4016" s="9">
        <v>5</v>
      </c>
      <c r="Q4016" s="9">
        <v>2025</v>
      </c>
      <c r="R4016" s="11">
        <f>Raw_Data!$G4016*Raw_Data!$H4016</f>
        <v>1020127.2</v>
      </c>
      <c r="S4016" s="11">
        <f>Raw_Data!$R4016*Raw_Data!$I4016/100</f>
        <v>6528.8140799999992</v>
      </c>
      <c r="T4016" s="11">
        <f>Raw_Data!$R4016-Raw_Data!$S4016</f>
        <v>1013598.3859199999</v>
      </c>
      <c r="U4016" s="16">
        <f>Raw_Data!$L4016/Raw_Data!$J4016</f>
        <v>0.19572694634905996</v>
      </c>
    </row>
    <row r="4017" spans="1:21" x14ac:dyDescent="0.3">
      <c r="A4017" s="13" t="s">
        <v>4798</v>
      </c>
      <c r="B4017" s="12">
        <v>45805</v>
      </c>
      <c r="C4017" s="13" t="s">
        <v>18</v>
      </c>
      <c r="D4017" s="13" t="s">
        <v>601</v>
      </c>
      <c r="E4017" s="13" t="s">
        <v>5786</v>
      </c>
      <c r="F4017" s="13" t="s">
        <v>20</v>
      </c>
      <c r="G4017" s="13">
        <v>69336.2</v>
      </c>
      <c r="H4017" s="13">
        <v>9</v>
      </c>
      <c r="I4017" s="14">
        <v>1.24</v>
      </c>
      <c r="J4017" s="15">
        <v>624025.79</v>
      </c>
      <c r="K4017" s="13">
        <v>54390.55</v>
      </c>
      <c r="L4017" s="15">
        <v>134510.87</v>
      </c>
      <c r="M4017" s="13" t="s">
        <v>21</v>
      </c>
      <c r="N4017" s="13" t="s">
        <v>58</v>
      </c>
      <c r="O4017" s="13" t="s">
        <v>23</v>
      </c>
      <c r="P4017" s="13">
        <v>5</v>
      </c>
      <c r="Q4017" s="13">
        <v>2025</v>
      </c>
      <c r="R4017" s="15">
        <f>Raw_Data!$G4017*Raw_Data!$H4017</f>
        <v>624025.79999999993</v>
      </c>
      <c r="S4017" s="15">
        <f>Raw_Data!$R4017*Raw_Data!$I4017/100</f>
        <v>7737.9199199999985</v>
      </c>
      <c r="T4017" s="15">
        <f>Raw_Data!$R4017-Raw_Data!$S4017</f>
        <v>616287.88007999992</v>
      </c>
      <c r="U4017" s="17">
        <f>Raw_Data!$L4017/Raw_Data!$J4017</f>
        <v>0.21555338281771974</v>
      </c>
    </row>
    <row r="4018" spans="1:21" x14ac:dyDescent="0.3">
      <c r="A4018" s="9" t="s">
        <v>4799</v>
      </c>
      <c r="B4018" s="8">
        <v>45805</v>
      </c>
      <c r="C4018" s="9" t="s">
        <v>18</v>
      </c>
      <c r="D4018" s="9" t="s">
        <v>1360</v>
      </c>
      <c r="E4018" s="9" t="s">
        <v>5790</v>
      </c>
      <c r="F4018" s="9" t="s">
        <v>32</v>
      </c>
      <c r="G4018" s="9">
        <v>55319.13</v>
      </c>
      <c r="H4018" s="9">
        <v>11</v>
      </c>
      <c r="I4018" s="10">
        <v>4.8</v>
      </c>
      <c r="J4018" s="11">
        <v>608510.41</v>
      </c>
      <c r="K4018" s="9">
        <v>48568.41</v>
      </c>
      <c r="L4018" s="11">
        <v>74257.929999999993</v>
      </c>
      <c r="M4018" s="9" t="s">
        <v>21</v>
      </c>
      <c r="N4018" s="9" t="s">
        <v>28</v>
      </c>
      <c r="O4018" s="9" t="s">
        <v>23</v>
      </c>
      <c r="P4018" s="9">
        <v>5</v>
      </c>
      <c r="Q4018" s="9">
        <v>2025</v>
      </c>
      <c r="R4018" s="11">
        <f>Raw_Data!$G4018*Raw_Data!$H4018</f>
        <v>608510.42999999993</v>
      </c>
      <c r="S4018" s="11">
        <f>Raw_Data!$R4018*Raw_Data!$I4018/100</f>
        <v>29208.500639999998</v>
      </c>
      <c r="T4018" s="11">
        <f>Raw_Data!$R4018-Raw_Data!$S4018</f>
        <v>579301.92935999995</v>
      </c>
      <c r="U4018" s="16">
        <f>Raw_Data!$L4018/Raw_Data!$J4018</f>
        <v>0.12203230837086253</v>
      </c>
    </row>
    <row r="4019" spans="1:21" x14ac:dyDescent="0.3">
      <c r="A4019" s="13" t="s">
        <v>4800</v>
      </c>
      <c r="B4019" s="12">
        <v>45805</v>
      </c>
      <c r="C4019" s="13" t="s">
        <v>18</v>
      </c>
      <c r="D4019" s="13" t="s">
        <v>459</v>
      </c>
      <c r="E4019" s="13" t="s">
        <v>5785</v>
      </c>
      <c r="F4019" s="13" t="s">
        <v>27</v>
      </c>
      <c r="G4019" s="13">
        <v>71452.55</v>
      </c>
      <c r="H4019" s="13">
        <v>59</v>
      </c>
      <c r="I4019" s="14">
        <v>3.76</v>
      </c>
      <c r="J4019" s="15">
        <v>4215700.24</v>
      </c>
      <c r="K4019" s="13">
        <v>53093.48</v>
      </c>
      <c r="L4019" s="15">
        <v>1083185.1399999999</v>
      </c>
      <c r="M4019" s="13" t="s">
        <v>36</v>
      </c>
      <c r="N4019" s="13" t="s">
        <v>28</v>
      </c>
      <c r="O4019" s="13" t="s">
        <v>23</v>
      </c>
      <c r="P4019" s="13">
        <v>5</v>
      </c>
      <c r="Q4019" s="13">
        <v>2025</v>
      </c>
      <c r="R4019" s="15">
        <f>Raw_Data!$G4019*Raw_Data!$H4019</f>
        <v>4215700.45</v>
      </c>
      <c r="S4019" s="15">
        <f>Raw_Data!$R4019*Raw_Data!$I4019/100</f>
        <v>158510.33692</v>
      </c>
      <c r="T4019" s="15">
        <f>Raw_Data!$R4019-Raw_Data!$S4019</f>
        <v>4057190.11308</v>
      </c>
      <c r="U4019" s="17">
        <f>Raw_Data!$L4019/Raw_Data!$J4019</f>
        <v>0.25694074016989399</v>
      </c>
    </row>
    <row r="4020" spans="1:21" x14ac:dyDescent="0.3">
      <c r="A4020" s="9" t="s">
        <v>4801</v>
      </c>
      <c r="B4020" s="8">
        <v>45805</v>
      </c>
      <c r="C4020" s="9" t="s">
        <v>40</v>
      </c>
      <c r="D4020" s="9" t="s">
        <v>1139</v>
      </c>
      <c r="E4020" s="9" t="s">
        <v>5789</v>
      </c>
      <c r="F4020" s="9" t="s">
        <v>27</v>
      </c>
      <c r="G4020" s="9">
        <v>95806.27</v>
      </c>
      <c r="H4020" s="9">
        <v>9</v>
      </c>
      <c r="I4020" s="10">
        <v>4</v>
      </c>
      <c r="J4020" s="11">
        <v>862256.45</v>
      </c>
      <c r="K4020" s="9">
        <v>75661.78</v>
      </c>
      <c r="L4020" s="11">
        <v>181300.46</v>
      </c>
      <c r="M4020" s="9" t="s">
        <v>21</v>
      </c>
      <c r="N4020" s="9" t="s">
        <v>22</v>
      </c>
      <c r="O4020" s="9" t="s">
        <v>23</v>
      </c>
      <c r="P4020" s="9">
        <v>5</v>
      </c>
      <c r="Q4020" s="9">
        <v>2025</v>
      </c>
      <c r="R4020" s="11">
        <f>Raw_Data!$G4020*Raw_Data!$H4020</f>
        <v>862256.43</v>
      </c>
      <c r="S4020" s="11">
        <f>Raw_Data!$R4020*Raw_Data!$I4020/100</f>
        <v>34490.2572</v>
      </c>
      <c r="T4020" s="11">
        <f>Raw_Data!$R4020-Raw_Data!$S4020</f>
        <v>827766.17280000006</v>
      </c>
      <c r="U4020" s="16">
        <f>Raw_Data!$L4020/Raw_Data!$J4020</f>
        <v>0.21026280522459415</v>
      </c>
    </row>
    <row r="4021" spans="1:21" x14ac:dyDescent="0.3">
      <c r="A4021" s="13" t="s">
        <v>4802</v>
      </c>
      <c r="B4021" s="12">
        <v>45805</v>
      </c>
      <c r="C4021" s="13" t="s">
        <v>34</v>
      </c>
      <c r="D4021" s="13" t="s">
        <v>2082</v>
      </c>
      <c r="E4021" s="13" t="s">
        <v>5790</v>
      </c>
      <c r="F4021" s="13" t="s">
        <v>55</v>
      </c>
      <c r="G4021" s="13">
        <v>72834.600000000006</v>
      </c>
      <c r="H4021" s="13">
        <v>6</v>
      </c>
      <c r="I4021" s="14">
        <v>3.87</v>
      </c>
      <c r="J4021" s="15">
        <v>437007.62</v>
      </c>
      <c r="K4021" s="13">
        <v>47869.87</v>
      </c>
      <c r="L4021" s="15">
        <v>149788.4</v>
      </c>
      <c r="M4021" s="13" t="s">
        <v>21</v>
      </c>
      <c r="N4021" s="13" t="s">
        <v>22</v>
      </c>
      <c r="O4021" s="13" t="s">
        <v>23</v>
      </c>
      <c r="P4021" s="13">
        <v>5</v>
      </c>
      <c r="Q4021" s="13">
        <v>2025</v>
      </c>
      <c r="R4021" s="15">
        <f>Raw_Data!$G4021*Raw_Data!$H4021</f>
        <v>437007.60000000003</v>
      </c>
      <c r="S4021" s="15">
        <f>Raw_Data!$R4021*Raw_Data!$I4021/100</f>
        <v>16912.194120000004</v>
      </c>
      <c r="T4021" s="15">
        <f>Raw_Data!$R4021-Raw_Data!$S4021</f>
        <v>420095.40588000003</v>
      </c>
      <c r="U4021" s="17">
        <f>Raw_Data!$L4021/Raw_Data!$J4021</f>
        <v>0.34275924067410996</v>
      </c>
    </row>
    <row r="4022" spans="1:21" x14ac:dyDescent="0.3">
      <c r="A4022" s="9" t="s">
        <v>4803</v>
      </c>
      <c r="B4022" s="8">
        <v>45805</v>
      </c>
      <c r="C4022" s="9" t="s">
        <v>34</v>
      </c>
      <c r="D4022" s="9" t="s">
        <v>768</v>
      </c>
      <c r="E4022" s="9" t="s">
        <v>5786</v>
      </c>
      <c r="F4022" s="9" t="s">
        <v>32</v>
      </c>
      <c r="G4022" s="9">
        <v>56225.09</v>
      </c>
      <c r="H4022" s="9">
        <v>141</v>
      </c>
      <c r="I4022" s="10">
        <v>4.59</v>
      </c>
      <c r="J4022" s="11">
        <v>7927737.6200000001</v>
      </c>
      <c r="K4022" s="9">
        <v>45982.25</v>
      </c>
      <c r="L4022" s="11">
        <v>1444240.13</v>
      </c>
      <c r="M4022" s="9" t="s">
        <v>36</v>
      </c>
      <c r="N4022" s="9" t="s">
        <v>28</v>
      </c>
      <c r="O4022" s="9" t="s">
        <v>23</v>
      </c>
      <c r="P4022" s="9">
        <v>5</v>
      </c>
      <c r="Q4022" s="9">
        <v>2025</v>
      </c>
      <c r="R4022" s="11">
        <f>Raw_Data!$G4022*Raw_Data!$H4022</f>
        <v>7927737.6899999995</v>
      </c>
      <c r="S4022" s="11">
        <f>Raw_Data!$R4022*Raw_Data!$I4022/100</f>
        <v>363883.15997099993</v>
      </c>
      <c r="T4022" s="11">
        <f>Raw_Data!$R4022-Raw_Data!$S4022</f>
        <v>7563854.5300289998</v>
      </c>
      <c r="U4022" s="16">
        <f>Raw_Data!$L4022/Raw_Data!$J4022</f>
        <v>0.18217557129495413</v>
      </c>
    </row>
    <row r="4023" spans="1:21" x14ac:dyDescent="0.3">
      <c r="A4023" s="13" t="s">
        <v>4804</v>
      </c>
      <c r="B4023" s="12">
        <v>45806</v>
      </c>
      <c r="C4023" s="13" t="s">
        <v>47</v>
      </c>
      <c r="D4023" s="13" t="s">
        <v>3007</v>
      </c>
      <c r="E4023" s="13" t="s">
        <v>5785</v>
      </c>
      <c r="F4023" s="13" t="s">
        <v>32</v>
      </c>
      <c r="G4023" s="13">
        <v>55085.55</v>
      </c>
      <c r="H4023" s="13">
        <v>12</v>
      </c>
      <c r="I4023" s="14">
        <v>6.27</v>
      </c>
      <c r="J4023" s="15">
        <v>661026.55000000005</v>
      </c>
      <c r="K4023" s="13">
        <v>43403.96</v>
      </c>
      <c r="L4023" s="15">
        <v>140179</v>
      </c>
      <c r="M4023" s="13" t="s">
        <v>21</v>
      </c>
      <c r="N4023" s="13" t="s">
        <v>22</v>
      </c>
      <c r="O4023" s="13" t="s">
        <v>29</v>
      </c>
      <c r="P4023" s="13">
        <v>5</v>
      </c>
      <c r="Q4023" s="13">
        <v>2025</v>
      </c>
      <c r="R4023" s="15">
        <f>Raw_Data!$G4023*Raw_Data!$H4023</f>
        <v>661026.60000000009</v>
      </c>
      <c r="S4023" s="15">
        <f>Raw_Data!$R4023*Raw_Data!$I4023/100</f>
        <v>41446.367819999999</v>
      </c>
      <c r="T4023" s="15">
        <f>Raw_Data!$R4023-Raw_Data!$S4023</f>
        <v>619580.23218000005</v>
      </c>
      <c r="U4023" s="17">
        <f>Raw_Data!$L4023/Raw_Data!$J4023</f>
        <v>0.21206258659353394</v>
      </c>
    </row>
    <row r="4024" spans="1:21" x14ac:dyDescent="0.3">
      <c r="A4024" s="9" t="s">
        <v>4805</v>
      </c>
      <c r="B4024" s="8">
        <v>45806</v>
      </c>
      <c r="C4024" s="9" t="s">
        <v>25</v>
      </c>
      <c r="D4024" s="9" t="s">
        <v>848</v>
      </c>
      <c r="E4024" s="9" t="s">
        <v>5790</v>
      </c>
      <c r="F4024" s="9" t="s">
        <v>42</v>
      </c>
      <c r="G4024" s="9">
        <v>97686.93</v>
      </c>
      <c r="H4024" s="9">
        <v>5</v>
      </c>
      <c r="I4024" s="10">
        <v>5.29</v>
      </c>
      <c r="J4024" s="11">
        <v>488434.67</v>
      </c>
      <c r="K4024" s="9">
        <v>75165.539999999994</v>
      </c>
      <c r="L4024" s="11">
        <v>112606.95</v>
      </c>
      <c r="M4024" s="9" t="s">
        <v>21</v>
      </c>
      <c r="N4024" s="9" t="s">
        <v>22</v>
      </c>
      <c r="O4024" s="9" t="s">
        <v>23</v>
      </c>
      <c r="P4024" s="9">
        <v>5</v>
      </c>
      <c r="Q4024" s="9">
        <v>2025</v>
      </c>
      <c r="R4024" s="11">
        <f>Raw_Data!$G4024*Raw_Data!$H4024</f>
        <v>488434.64999999997</v>
      </c>
      <c r="S4024" s="11">
        <f>Raw_Data!$R4024*Raw_Data!$I4024/100</f>
        <v>25838.192985000001</v>
      </c>
      <c r="T4024" s="11">
        <f>Raw_Data!$R4024-Raw_Data!$S4024</f>
        <v>462596.45701499993</v>
      </c>
      <c r="U4024" s="16">
        <f>Raw_Data!$L4024/Raw_Data!$J4024</f>
        <v>0.23054659490080834</v>
      </c>
    </row>
    <row r="4025" spans="1:21" x14ac:dyDescent="0.3">
      <c r="A4025" s="13" t="s">
        <v>4806</v>
      </c>
      <c r="B4025" s="12">
        <v>45806</v>
      </c>
      <c r="C4025" s="13" t="s">
        <v>25</v>
      </c>
      <c r="D4025" s="13" t="s">
        <v>175</v>
      </c>
      <c r="E4025" s="13" t="s">
        <v>5787</v>
      </c>
      <c r="F4025" s="13" t="s">
        <v>27</v>
      </c>
      <c r="G4025" s="13">
        <v>103795.62</v>
      </c>
      <c r="H4025" s="13">
        <v>8</v>
      </c>
      <c r="I4025" s="14">
        <v>4</v>
      </c>
      <c r="J4025" s="15">
        <v>830364.97</v>
      </c>
      <c r="K4025" s="13">
        <v>78048.97</v>
      </c>
      <c r="L4025" s="15">
        <v>205973.24</v>
      </c>
      <c r="M4025" s="13" t="s">
        <v>21</v>
      </c>
      <c r="N4025" s="13" t="s">
        <v>22</v>
      </c>
      <c r="O4025" s="13" t="s">
        <v>23</v>
      </c>
      <c r="P4025" s="13">
        <v>5</v>
      </c>
      <c r="Q4025" s="13">
        <v>2025</v>
      </c>
      <c r="R4025" s="15">
        <f>Raw_Data!$G4025*Raw_Data!$H4025</f>
        <v>830364.96</v>
      </c>
      <c r="S4025" s="15">
        <f>Raw_Data!$R4025*Raw_Data!$I4025/100</f>
        <v>33214.598399999995</v>
      </c>
      <c r="T4025" s="15">
        <f>Raw_Data!$R4025-Raw_Data!$S4025</f>
        <v>797150.36159999995</v>
      </c>
      <c r="U4025" s="17">
        <f>Raw_Data!$L4025/Raw_Data!$J4025</f>
        <v>0.248051456216897</v>
      </c>
    </row>
    <row r="4026" spans="1:21" x14ac:dyDescent="0.3">
      <c r="A4026" s="9" t="s">
        <v>4807</v>
      </c>
      <c r="B4026" s="8">
        <v>45806</v>
      </c>
      <c r="C4026" s="9" t="s">
        <v>40</v>
      </c>
      <c r="D4026" s="9" t="s">
        <v>1515</v>
      </c>
      <c r="E4026" s="9" t="s">
        <v>5785</v>
      </c>
      <c r="F4026" s="9" t="s">
        <v>32</v>
      </c>
      <c r="G4026" s="9">
        <v>97254.04</v>
      </c>
      <c r="H4026" s="9">
        <v>11</v>
      </c>
      <c r="I4026" s="10">
        <v>3.65</v>
      </c>
      <c r="J4026" s="11">
        <v>1069794.42</v>
      </c>
      <c r="K4026" s="9">
        <v>82804.03</v>
      </c>
      <c r="L4026" s="11">
        <v>158950.14000000001</v>
      </c>
      <c r="M4026" s="9" t="s">
        <v>21</v>
      </c>
      <c r="N4026" s="9" t="s">
        <v>22</v>
      </c>
      <c r="O4026" s="9" t="s">
        <v>23</v>
      </c>
      <c r="P4026" s="9">
        <v>5</v>
      </c>
      <c r="Q4026" s="9">
        <v>2025</v>
      </c>
      <c r="R4026" s="11">
        <f>Raw_Data!$G4026*Raw_Data!$H4026</f>
        <v>1069794.44</v>
      </c>
      <c r="S4026" s="11">
        <f>Raw_Data!$R4026*Raw_Data!$I4026/100</f>
        <v>39047.497059999994</v>
      </c>
      <c r="T4026" s="11">
        <f>Raw_Data!$R4026-Raw_Data!$S4026</f>
        <v>1030746.94294</v>
      </c>
      <c r="U4026" s="16">
        <f>Raw_Data!$L4026/Raw_Data!$J4026</f>
        <v>0.14858007952593361</v>
      </c>
    </row>
    <row r="4027" spans="1:21" x14ac:dyDescent="0.3">
      <c r="A4027" s="13" t="s">
        <v>4808</v>
      </c>
      <c r="B4027" s="12">
        <v>45806</v>
      </c>
      <c r="C4027" s="13" t="s">
        <v>47</v>
      </c>
      <c r="D4027" s="13" t="s">
        <v>3023</v>
      </c>
      <c r="E4027" s="13" t="s">
        <v>5788</v>
      </c>
      <c r="F4027" s="13" t="s">
        <v>27</v>
      </c>
      <c r="G4027" s="13">
        <v>57366.21</v>
      </c>
      <c r="H4027" s="13">
        <v>4</v>
      </c>
      <c r="I4027" s="14">
        <v>3.65</v>
      </c>
      <c r="J4027" s="15">
        <v>229464.84</v>
      </c>
      <c r="K4027" s="13">
        <v>44981.58</v>
      </c>
      <c r="L4027" s="15">
        <v>49538.53</v>
      </c>
      <c r="M4027" s="13" t="s">
        <v>21</v>
      </c>
      <c r="N4027" s="13" t="s">
        <v>22</v>
      </c>
      <c r="O4027" s="13" t="s">
        <v>23</v>
      </c>
      <c r="P4027" s="13">
        <v>5</v>
      </c>
      <c r="Q4027" s="13">
        <v>2025</v>
      </c>
      <c r="R4027" s="15">
        <f>Raw_Data!$G4027*Raw_Data!$H4027</f>
        <v>229464.84</v>
      </c>
      <c r="S4027" s="15">
        <f>Raw_Data!$R4027*Raw_Data!$I4027/100</f>
        <v>8375.46666</v>
      </c>
      <c r="T4027" s="15">
        <f>Raw_Data!$R4027-Raw_Data!$S4027</f>
        <v>221089.37333999999</v>
      </c>
      <c r="U4027" s="17">
        <f>Raw_Data!$L4027/Raw_Data!$J4027</f>
        <v>0.21588723570896526</v>
      </c>
    </row>
    <row r="4028" spans="1:21" x14ac:dyDescent="0.3">
      <c r="A4028" s="9" t="s">
        <v>4809</v>
      </c>
      <c r="B4028" s="8">
        <v>45806</v>
      </c>
      <c r="C4028" s="9" t="s">
        <v>18</v>
      </c>
      <c r="D4028" s="9" t="s">
        <v>943</v>
      </c>
      <c r="E4028" s="9" t="s">
        <v>5787</v>
      </c>
      <c r="F4028" s="9" t="s">
        <v>20</v>
      </c>
      <c r="G4028" s="9">
        <v>62363.22</v>
      </c>
      <c r="H4028" s="9">
        <v>81</v>
      </c>
      <c r="I4028" s="10">
        <v>1.74</v>
      </c>
      <c r="J4028" s="11">
        <v>5051420.45</v>
      </c>
      <c r="K4028" s="9">
        <v>51998.07</v>
      </c>
      <c r="L4028" s="11">
        <v>839576.59</v>
      </c>
      <c r="M4028" s="9" t="s">
        <v>36</v>
      </c>
      <c r="N4028" s="9" t="s">
        <v>22</v>
      </c>
      <c r="O4028" s="9" t="s">
        <v>23</v>
      </c>
      <c r="P4028" s="9">
        <v>5</v>
      </c>
      <c r="Q4028" s="9">
        <v>2025</v>
      </c>
      <c r="R4028" s="11">
        <f>Raw_Data!$G4028*Raw_Data!$H4028</f>
        <v>5051420.82</v>
      </c>
      <c r="S4028" s="11">
        <f>Raw_Data!$R4028*Raw_Data!$I4028/100</f>
        <v>87894.722267999998</v>
      </c>
      <c r="T4028" s="11">
        <f>Raw_Data!$R4028-Raw_Data!$S4028</f>
        <v>4963526.0977320001</v>
      </c>
      <c r="U4028" s="16">
        <f>Raw_Data!$L4028/Raw_Data!$J4028</f>
        <v>0.1662060401248128</v>
      </c>
    </row>
    <row r="4029" spans="1:21" x14ac:dyDescent="0.3">
      <c r="A4029" s="13" t="s">
        <v>4810</v>
      </c>
      <c r="B4029" s="12">
        <v>45806</v>
      </c>
      <c r="C4029" s="13" t="s">
        <v>40</v>
      </c>
      <c r="D4029" s="13" t="s">
        <v>1267</v>
      </c>
      <c r="E4029" s="13" t="s">
        <v>5785</v>
      </c>
      <c r="F4029" s="13" t="s">
        <v>32</v>
      </c>
      <c r="G4029" s="13">
        <v>97457.09</v>
      </c>
      <c r="H4029" s="13">
        <v>1</v>
      </c>
      <c r="I4029" s="14">
        <v>4.33</v>
      </c>
      <c r="J4029" s="15">
        <v>97457.09</v>
      </c>
      <c r="K4029" s="13">
        <v>77146.960000000006</v>
      </c>
      <c r="L4029" s="15">
        <v>20310.13</v>
      </c>
      <c r="M4029" s="13" t="s">
        <v>21</v>
      </c>
      <c r="N4029" s="13" t="s">
        <v>22</v>
      </c>
      <c r="O4029" s="13" t="s">
        <v>23</v>
      </c>
      <c r="P4029" s="13">
        <v>5</v>
      </c>
      <c r="Q4029" s="13">
        <v>2025</v>
      </c>
      <c r="R4029" s="15">
        <f>Raw_Data!$G4029*Raw_Data!$H4029</f>
        <v>97457.09</v>
      </c>
      <c r="S4029" s="15">
        <f>Raw_Data!$R4029*Raw_Data!$I4029/100</f>
        <v>4219.8919969999997</v>
      </c>
      <c r="T4029" s="15">
        <f>Raw_Data!$R4029-Raw_Data!$S4029</f>
        <v>93237.198002999998</v>
      </c>
      <c r="U4029" s="17">
        <f>Raw_Data!$L4029/Raw_Data!$J4029</f>
        <v>0.20840074334253159</v>
      </c>
    </row>
    <row r="4030" spans="1:21" x14ac:dyDescent="0.3">
      <c r="A4030" s="9" t="s">
        <v>4811</v>
      </c>
      <c r="B4030" s="8">
        <v>45806</v>
      </c>
      <c r="C4030" s="9" t="s">
        <v>34</v>
      </c>
      <c r="D4030" s="9" t="s">
        <v>875</v>
      </c>
      <c r="E4030" s="9" t="s">
        <v>5789</v>
      </c>
      <c r="F4030" s="9" t="s">
        <v>27</v>
      </c>
      <c r="G4030" s="9">
        <v>72711.490000000005</v>
      </c>
      <c r="H4030" s="9">
        <v>6</v>
      </c>
      <c r="I4030" s="10">
        <v>8.1199999999999992</v>
      </c>
      <c r="J4030" s="11">
        <v>436268.96</v>
      </c>
      <c r="K4030" s="9">
        <v>53270.2</v>
      </c>
      <c r="L4030" s="11">
        <v>116647.73</v>
      </c>
      <c r="M4030" s="9" t="s">
        <v>21</v>
      </c>
      <c r="N4030" s="9" t="s">
        <v>58</v>
      </c>
      <c r="O4030" s="9" t="s">
        <v>29</v>
      </c>
      <c r="P4030" s="9">
        <v>5</v>
      </c>
      <c r="Q4030" s="9">
        <v>2025</v>
      </c>
      <c r="R4030" s="11">
        <f>Raw_Data!$G4030*Raw_Data!$H4030</f>
        <v>436268.94000000006</v>
      </c>
      <c r="S4030" s="11">
        <f>Raw_Data!$R4030*Raw_Data!$I4030/100</f>
        <v>35425.037927999998</v>
      </c>
      <c r="T4030" s="11">
        <f>Raw_Data!$R4030-Raw_Data!$S4030</f>
        <v>400843.90207200008</v>
      </c>
      <c r="U4030" s="16">
        <f>Raw_Data!$L4030/Raw_Data!$J4030</f>
        <v>0.26737572620339523</v>
      </c>
    </row>
    <row r="4031" spans="1:21" x14ac:dyDescent="0.3">
      <c r="A4031" s="13" t="s">
        <v>4812</v>
      </c>
      <c r="B4031" s="12">
        <v>45806</v>
      </c>
      <c r="C4031" s="13" t="s">
        <v>47</v>
      </c>
      <c r="D4031" s="13" t="s">
        <v>796</v>
      </c>
      <c r="E4031" s="13" t="s">
        <v>5787</v>
      </c>
      <c r="F4031" s="13" t="s">
        <v>27</v>
      </c>
      <c r="G4031" s="13">
        <v>61085.23</v>
      </c>
      <c r="H4031" s="13">
        <v>7</v>
      </c>
      <c r="I4031" s="14">
        <v>4</v>
      </c>
      <c r="J4031" s="15">
        <v>427596.64</v>
      </c>
      <c r="K4031" s="13">
        <v>45523.47</v>
      </c>
      <c r="L4031" s="15">
        <v>108932.32</v>
      </c>
      <c r="M4031" s="13" t="s">
        <v>21</v>
      </c>
      <c r="N4031" s="13" t="s">
        <v>22</v>
      </c>
      <c r="O4031" s="13" t="s">
        <v>23</v>
      </c>
      <c r="P4031" s="13">
        <v>5</v>
      </c>
      <c r="Q4031" s="13">
        <v>2025</v>
      </c>
      <c r="R4031" s="15">
        <f>Raw_Data!$G4031*Raw_Data!$H4031</f>
        <v>427596.61000000004</v>
      </c>
      <c r="S4031" s="15">
        <f>Raw_Data!$R4031*Raw_Data!$I4031/100</f>
        <v>17103.864400000002</v>
      </c>
      <c r="T4031" s="15">
        <f>Raw_Data!$R4031-Raw_Data!$S4031</f>
        <v>410492.74560000002</v>
      </c>
      <c r="U4031" s="17">
        <f>Raw_Data!$L4031/Raw_Data!$J4031</f>
        <v>0.25475485494928118</v>
      </c>
    </row>
    <row r="4032" spans="1:21" x14ac:dyDescent="0.3">
      <c r="A4032" s="9" t="s">
        <v>4813</v>
      </c>
      <c r="B4032" s="8">
        <v>45806</v>
      </c>
      <c r="C4032" s="9" t="s">
        <v>40</v>
      </c>
      <c r="D4032" s="9" t="s">
        <v>304</v>
      </c>
      <c r="E4032" s="9" t="s">
        <v>5788</v>
      </c>
      <c r="F4032" s="9" t="s">
        <v>20</v>
      </c>
      <c r="G4032" s="9">
        <v>105902.01</v>
      </c>
      <c r="H4032" s="9">
        <v>11</v>
      </c>
      <c r="I4032" s="10">
        <v>4</v>
      </c>
      <c r="J4032" s="11">
        <v>1164922.06</v>
      </c>
      <c r="K4032" s="9">
        <v>82670.78</v>
      </c>
      <c r="L4032" s="11">
        <v>255543.48</v>
      </c>
      <c r="M4032" s="9" t="s">
        <v>36</v>
      </c>
      <c r="N4032" s="9" t="s">
        <v>58</v>
      </c>
      <c r="O4032" s="9" t="s">
        <v>23</v>
      </c>
      <c r="P4032" s="9">
        <v>5</v>
      </c>
      <c r="Q4032" s="9">
        <v>2025</v>
      </c>
      <c r="R4032" s="11">
        <f>Raw_Data!$G4032*Raw_Data!$H4032</f>
        <v>1164922.1099999999</v>
      </c>
      <c r="S4032" s="11">
        <f>Raw_Data!$R4032*Raw_Data!$I4032/100</f>
        <v>46596.884399999995</v>
      </c>
      <c r="T4032" s="11">
        <f>Raw_Data!$R4032-Raw_Data!$S4032</f>
        <v>1118325.2255999998</v>
      </c>
      <c r="U4032" s="16">
        <f>Raw_Data!$L4032/Raw_Data!$J4032</f>
        <v>0.21936530243061927</v>
      </c>
    </row>
    <row r="4033" spans="1:21" x14ac:dyDescent="0.3">
      <c r="A4033" s="13" t="s">
        <v>4814</v>
      </c>
      <c r="B4033" s="12">
        <v>45807</v>
      </c>
      <c r="C4033" s="13" t="s">
        <v>40</v>
      </c>
      <c r="D4033" s="13" t="s">
        <v>1436</v>
      </c>
      <c r="E4033" s="13" t="s">
        <v>5785</v>
      </c>
      <c r="F4033" s="13" t="s">
        <v>42</v>
      </c>
      <c r="G4033" s="13">
        <v>83176.2</v>
      </c>
      <c r="H4033" s="13">
        <v>1</v>
      </c>
      <c r="I4033" s="14">
        <v>2.42</v>
      </c>
      <c r="J4033" s="15">
        <v>83176.2</v>
      </c>
      <c r="K4033" s="13">
        <v>63506.03</v>
      </c>
      <c r="L4033" s="15">
        <v>19670.169999999998</v>
      </c>
      <c r="M4033" s="13" t="s">
        <v>21</v>
      </c>
      <c r="N4033" s="13" t="s">
        <v>45</v>
      </c>
      <c r="O4033" s="13" t="s">
        <v>23</v>
      </c>
      <c r="P4033" s="13">
        <v>5</v>
      </c>
      <c r="Q4033" s="13">
        <v>2025</v>
      </c>
      <c r="R4033" s="15">
        <f>Raw_Data!$G4033*Raw_Data!$H4033</f>
        <v>83176.2</v>
      </c>
      <c r="S4033" s="15">
        <f>Raw_Data!$R4033*Raw_Data!$I4033/100</f>
        <v>2012.8640399999997</v>
      </c>
      <c r="T4033" s="15">
        <f>Raw_Data!$R4033-Raw_Data!$S4033</f>
        <v>81163.335959999997</v>
      </c>
      <c r="U4033" s="17">
        <f>Raw_Data!$L4033/Raw_Data!$J4033</f>
        <v>0.23648796170058262</v>
      </c>
    </row>
    <row r="4034" spans="1:21" x14ac:dyDescent="0.3">
      <c r="A4034" s="9" t="s">
        <v>4815</v>
      </c>
      <c r="B4034" s="8">
        <v>45808</v>
      </c>
      <c r="C4034" s="9" t="s">
        <v>25</v>
      </c>
      <c r="D4034" s="9" t="s">
        <v>452</v>
      </c>
      <c r="E4034" s="9" t="s">
        <v>5788</v>
      </c>
      <c r="F4034" s="9" t="s">
        <v>27</v>
      </c>
      <c r="G4034" s="9">
        <v>113082.32</v>
      </c>
      <c r="H4034" s="9">
        <v>8</v>
      </c>
      <c r="I4034" s="10">
        <v>2.34</v>
      </c>
      <c r="J4034" s="11">
        <v>904658.54</v>
      </c>
      <c r="K4034" s="9">
        <v>90891.36</v>
      </c>
      <c r="L4034" s="11">
        <v>177527.67999999999</v>
      </c>
      <c r="M4034" s="9" t="s">
        <v>21</v>
      </c>
      <c r="N4034" s="9" t="s">
        <v>45</v>
      </c>
      <c r="O4034" s="9" t="s">
        <v>23</v>
      </c>
      <c r="P4034" s="9">
        <v>5</v>
      </c>
      <c r="Q4034" s="9">
        <v>2025</v>
      </c>
      <c r="R4034" s="11">
        <f>Raw_Data!$G4034*Raw_Data!$H4034</f>
        <v>904658.56</v>
      </c>
      <c r="S4034" s="11">
        <f>Raw_Data!$R4034*Raw_Data!$I4034/100</f>
        <v>21169.010303999999</v>
      </c>
      <c r="T4034" s="11">
        <f>Raw_Data!$R4034-Raw_Data!$S4034</f>
        <v>883489.54969600006</v>
      </c>
      <c r="U4034" s="16">
        <f>Raw_Data!$L4034/Raw_Data!$J4034</f>
        <v>0.19623722338375316</v>
      </c>
    </row>
    <row r="4035" spans="1:21" x14ac:dyDescent="0.3">
      <c r="A4035" s="13" t="s">
        <v>4816</v>
      </c>
      <c r="B4035" s="12">
        <v>45808</v>
      </c>
      <c r="C4035" s="13" t="s">
        <v>18</v>
      </c>
      <c r="D4035" s="13" t="s">
        <v>1336</v>
      </c>
      <c r="E4035" s="13" t="s">
        <v>5786</v>
      </c>
      <c r="F4035" s="13" t="s">
        <v>42</v>
      </c>
      <c r="G4035" s="13">
        <v>61409.01</v>
      </c>
      <c r="H4035" s="13">
        <v>3</v>
      </c>
      <c r="I4035" s="14">
        <v>2.63</v>
      </c>
      <c r="J4035" s="15">
        <v>184227.04</v>
      </c>
      <c r="K4035" s="13">
        <v>45606.62</v>
      </c>
      <c r="L4035" s="15">
        <v>47407.18</v>
      </c>
      <c r="M4035" s="13" t="s">
        <v>21</v>
      </c>
      <c r="N4035" s="13" t="s">
        <v>28</v>
      </c>
      <c r="O4035" s="13" t="s">
        <v>23</v>
      </c>
      <c r="P4035" s="13">
        <v>5</v>
      </c>
      <c r="Q4035" s="13">
        <v>2025</v>
      </c>
      <c r="R4035" s="15">
        <f>Raw_Data!$G4035*Raw_Data!$H4035</f>
        <v>184227.03</v>
      </c>
      <c r="S4035" s="15">
        <f>Raw_Data!$R4035*Raw_Data!$I4035/100</f>
        <v>4845.170889</v>
      </c>
      <c r="T4035" s="15">
        <f>Raw_Data!$R4035-Raw_Data!$S4035</f>
        <v>179381.859111</v>
      </c>
      <c r="U4035" s="17">
        <f>Raw_Data!$L4035/Raw_Data!$J4035</f>
        <v>0.25733019430806681</v>
      </c>
    </row>
    <row r="4036" spans="1:21" x14ac:dyDescent="0.3">
      <c r="A4036" s="9" t="s">
        <v>4817</v>
      </c>
      <c r="B4036" s="8">
        <v>45808</v>
      </c>
      <c r="C4036" s="9" t="s">
        <v>18</v>
      </c>
      <c r="D4036" s="9" t="s">
        <v>811</v>
      </c>
      <c r="E4036" s="9" t="s">
        <v>5788</v>
      </c>
      <c r="F4036" s="9" t="s">
        <v>42</v>
      </c>
      <c r="G4036" s="9">
        <v>46923.3</v>
      </c>
      <c r="H4036" s="9">
        <v>5</v>
      </c>
      <c r="I4036" s="10">
        <v>16.66</v>
      </c>
      <c r="J4036" s="11">
        <v>234616.49</v>
      </c>
      <c r="K4036" s="9">
        <v>35181.71</v>
      </c>
      <c r="L4036" s="11">
        <v>58707.92</v>
      </c>
      <c r="M4036" s="9" t="s">
        <v>21</v>
      </c>
      <c r="N4036" s="9" t="s">
        <v>22</v>
      </c>
      <c r="O4036" s="9" t="s">
        <v>29</v>
      </c>
      <c r="P4036" s="9">
        <v>5</v>
      </c>
      <c r="Q4036" s="9">
        <v>2025</v>
      </c>
      <c r="R4036" s="11">
        <f>Raw_Data!$G4036*Raw_Data!$H4036</f>
        <v>234616.5</v>
      </c>
      <c r="S4036" s="11">
        <f>Raw_Data!$R4036*Raw_Data!$I4036/100</f>
        <v>39087.108899999999</v>
      </c>
      <c r="T4036" s="11">
        <f>Raw_Data!$R4036-Raw_Data!$S4036</f>
        <v>195529.39110000001</v>
      </c>
      <c r="U4036" s="16">
        <f>Raw_Data!$L4036/Raw_Data!$J4036</f>
        <v>0.25022929973933206</v>
      </c>
    </row>
    <row r="4037" spans="1:21" x14ac:dyDescent="0.3">
      <c r="A4037" s="13" t="s">
        <v>4818</v>
      </c>
      <c r="B4037" s="12">
        <v>45809</v>
      </c>
      <c r="C4037" s="13" t="s">
        <v>18</v>
      </c>
      <c r="D4037" s="13" t="s">
        <v>153</v>
      </c>
      <c r="E4037" s="13" t="s">
        <v>5788</v>
      </c>
      <c r="F4037" s="13" t="s">
        <v>55</v>
      </c>
      <c r="G4037" s="13">
        <v>46095.59</v>
      </c>
      <c r="H4037" s="13">
        <v>1</v>
      </c>
      <c r="I4037" s="14">
        <v>4.29</v>
      </c>
      <c r="J4037" s="15">
        <v>46095.59</v>
      </c>
      <c r="K4037" s="13">
        <v>33853.47</v>
      </c>
      <c r="L4037" s="15">
        <v>12242.11</v>
      </c>
      <c r="M4037" s="13" t="s">
        <v>21</v>
      </c>
      <c r="N4037" s="13" t="s">
        <v>22</v>
      </c>
      <c r="O4037" s="13" t="s">
        <v>23</v>
      </c>
      <c r="P4037" s="13">
        <v>6</v>
      </c>
      <c r="Q4037" s="13">
        <v>2025</v>
      </c>
      <c r="R4037" s="15">
        <f>Raw_Data!$G4037*Raw_Data!$H4037</f>
        <v>46095.59</v>
      </c>
      <c r="S4037" s="15">
        <f>Raw_Data!$R4037*Raw_Data!$I4037/100</f>
        <v>1977.5008109999999</v>
      </c>
      <c r="T4037" s="15">
        <f>Raw_Data!$R4037-Raw_Data!$S4037</f>
        <v>44118.089188999998</v>
      </c>
      <c r="U4037" s="17">
        <f>Raw_Data!$L4037/Raw_Data!$J4037</f>
        <v>0.26558093735214156</v>
      </c>
    </row>
    <row r="4038" spans="1:21" x14ac:dyDescent="0.3">
      <c r="A4038" s="9" t="s">
        <v>4819</v>
      </c>
      <c r="B4038" s="8">
        <v>45809</v>
      </c>
      <c r="C4038" s="9" t="s">
        <v>40</v>
      </c>
      <c r="D4038" s="9" t="s">
        <v>1180</v>
      </c>
      <c r="E4038" s="9" t="s">
        <v>5790</v>
      </c>
      <c r="F4038" s="9" t="s">
        <v>32</v>
      </c>
      <c r="G4038" s="9">
        <v>96734.11</v>
      </c>
      <c r="H4038" s="9">
        <v>13</v>
      </c>
      <c r="I4038" s="10">
        <v>3.2</v>
      </c>
      <c r="J4038" s="11">
        <v>1257543.49</v>
      </c>
      <c r="K4038" s="9">
        <v>83890.82</v>
      </c>
      <c r="L4038" s="11">
        <v>166962.89000000001</v>
      </c>
      <c r="M4038" s="9" t="s">
        <v>21</v>
      </c>
      <c r="N4038" s="9" t="s">
        <v>22</v>
      </c>
      <c r="O4038" s="9" t="s">
        <v>23</v>
      </c>
      <c r="P4038" s="9">
        <v>6</v>
      </c>
      <c r="Q4038" s="9">
        <v>2025</v>
      </c>
      <c r="R4038" s="11">
        <f>Raw_Data!$G4038*Raw_Data!$H4038</f>
        <v>1257543.43</v>
      </c>
      <c r="S4038" s="11">
        <f>Raw_Data!$R4038*Raw_Data!$I4038/100</f>
        <v>40241.389759999998</v>
      </c>
      <c r="T4038" s="11">
        <f>Raw_Data!$R4038-Raw_Data!$S4038</f>
        <v>1217302.04024</v>
      </c>
      <c r="U4038" s="16">
        <f>Raw_Data!$L4038/Raw_Data!$J4038</f>
        <v>0.13276907822885714</v>
      </c>
    </row>
    <row r="4039" spans="1:21" x14ac:dyDescent="0.3">
      <c r="A4039" s="13" t="s">
        <v>4820</v>
      </c>
      <c r="B4039" s="12">
        <v>45809</v>
      </c>
      <c r="C4039" s="13" t="s">
        <v>34</v>
      </c>
      <c r="D4039" s="13" t="s">
        <v>254</v>
      </c>
      <c r="E4039" s="13" t="s">
        <v>5788</v>
      </c>
      <c r="F4039" s="13" t="s">
        <v>32</v>
      </c>
      <c r="G4039" s="13">
        <v>72895.39</v>
      </c>
      <c r="H4039" s="13">
        <v>134</v>
      </c>
      <c r="I4039" s="14">
        <v>5.09</v>
      </c>
      <c r="J4039" s="15">
        <v>9767982.1400000006</v>
      </c>
      <c r="K4039" s="13">
        <v>62535.48</v>
      </c>
      <c r="L4039" s="15">
        <v>1388227.59</v>
      </c>
      <c r="M4039" s="13" t="s">
        <v>36</v>
      </c>
      <c r="N4039" s="13" t="s">
        <v>22</v>
      </c>
      <c r="O4039" s="13" t="s">
        <v>23</v>
      </c>
      <c r="P4039" s="13">
        <v>6</v>
      </c>
      <c r="Q4039" s="13">
        <v>2025</v>
      </c>
      <c r="R4039" s="15">
        <f>Raw_Data!$G4039*Raw_Data!$H4039</f>
        <v>9767982.2599999998</v>
      </c>
      <c r="S4039" s="15">
        <f>Raw_Data!$R4039*Raw_Data!$I4039/100</f>
        <v>497190.29703399999</v>
      </c>
      <c r="T4039" s="15">
        <f>Raw_Data!$R4039-Raw_Data!$S4039</f>
        <v>9270791.9629660007</v>
      </c>
      <c r="U4039" s="17">
        <f>Raw_Data!$L4039/Raw_Data!$J4039</f>
        <v>0.14212020150151503</v>
      </c>
    </row>
    <row r="4040" spans="1:21" x14ac:dyDescent="0.3">
      <c r="A4040" s="9" t="s">
        <v>4821</v>
      </c>
      <c r="B4040" s="8">
        <v>45809</v>
      </c>
      <c r="C4040" s="9" t="s">
        <v>34</v>
      </c>
      <c r="D4040" s="9" t="s">
        <v>2604</v>
      </c>
      <c r="E4040" s="9" t="s">
        <v>5789</v>
      </c>
      <c r="F4040" s="9" t="s">
        <v>32</v>
      </c>
      <c r="G4040" s="9">
        <v>69139</v>
      </c>
      <c r="H4040" s="9">
        <v>5</v>
      </c>
      <c r="I4040" s="10">
        <v>0.14000000000000001</v>
      </c>
      <c r="J4040" s="11">
        <v>345694.98</v>
      </c>
      <c r="K4040" s="9">
        <v>55976.45</v>
      </c>
      <c r="L4040" s="11">
        <v>65812.72</v>
      </c>
      <c r="M4040" s="9" t="s">
        <v>21</v>
      </c>
      <c r="N4040" s="9" t="s">
        <v>28</v>
      </c>
      <c r="O4040" s="9" t="s">
        <v>23</v>
      </c>
      <c r="P4040" s="9">
        <v>6</v>
      </c>
      <c r="Q4040" s="9">
        <v>2025</v>
      </c>
      <c r="R4040" s="11">
        <f>Raw_Data!$G4040*Raw_Data!$H4040</f>
        <v>345695</v>
      </c>
      <c r="S4040" s="11">
        <f>Raw_Data!$R4040*Raw_Data!$I4040/100</f>
        <v>483.97300000000001</v>
      </c>
      <c r="T4040" s="11">
        <f>Raw_Data!$R4040-Raw_Data!$S4040</f>
        <v>345211.027</v>
      </c>
      <c r="U4040" s="16">
        <f>Raw_Data!$L4040/Raw_Data!$J4040</f>
        <v>0.19037800317493764</v>
      </c>
    </row>
    <row r="4041" spans="1:21" x14ac:dyDescent="0.3">
      <c r="A4041" s="13" t="s">
        <v>4822</v>
      </c>
      <c r="B4041" s="12">
        <v>45809</v>
      </c>
      <c r="C4041" s="13" t="s">
        <v>18</v>
      </c>
      <c r="D4041" s="13" t="s">
        <v>2653</v>
      </c>
      <c r="E4041" s="13" t="s">
        <v>5788</v>
      </c>
      <c r="F4041" s="13" t="s">
        <v>32</v>
      </c>
      <c r="G4041" s="13">
        <v>65610.13</v>
      </c>
      <c r="H4041" s="13">
        <v>75</v>
      </c>
      <c r="I4041" s="14">
        <v>5.45</v>
      </c>
      <c r="J4041" s="15">
        <v>4920759.46</v>
      </c>
      <c r="K4041" s="13">
        <v>56878.22</v>
      </c>
      <c r="L4041" s="15">
        <v>654892.75</v>
      </c>
      <c r="M4041" s="13" t="s">
        <v>36</v>
      </c>
      <c r="N4041" s="13" t="s">
        <v>22</v>
      </c>
      <c r="O4041" s="13" t="s">
        <v>23</v>
      </c>
      <c r="P4041" s="13">
        <v>6</v>
      </c>
      <c r="Q4041" s="13">
        <v>2025</v>
      </c>
      <c r="R4041" s="15">
        <f>Raw_Data!$G4041*Raw_Data!$H4041</f>
        <v>4920759.75</v>
      </c>
      <c r="S4041" s="15">
        <f>Raw_Data!$R4041*Raw_Data!$I4041/100</f>
        <v>268181.40637500002</v>
      </c>
      <c r="T4041" s="15">
        <f>Raw_Data!$R4041-Raw_Data!$S4041</f>
        <v>4652578.3436249997</v>
      </c>
      <c r="U4041" s="17">
        <f>Raw_Data!$L4041/Raw_Data!$J4041</f>
        <v>0.13308773885891184</v>
      </c>
    </row>
    <row r="4042" spans="1:21" x14ac:dyDescent="0.3">
      <c r="A4042" s="9" t="s">
        <v>4823</v>
      </c>
      <c r="B4042" s="8">
        <v>45809</v>
      </c>
      <c r="C4042" s="9" t="s">
        <v>34</v>
      </c>
      <c r="D4042" s="9" t="s">
        <v>1380</v>
      </c>
      <c r="E4042" s="9" t="s">
        <v>5790</v>
      </c>
      <c r="F4042" s="9" t="s">
        <v>27</v>
      </c>
      <c r="G4042" s="9">
        <v>67774.91</v>
      </c>
      <c r="H4042" s="9">
        <v>79</v>
      </c>
      <c r="I4042" s="10">
        <v>1.83</v>
      </c>
      <c r="J4042" s="11">
        <v>5354217.96</v>
      </c>
      <c r="K4042" s="9">
        <v>49186.17</v>
      </c>
      <c r="L4042" s="11">
        <v>1468510.31</v>
      </c>
      <c r="M4042" s="9" t="s">
        <v>36</v>
      </c>
      <c r="N4042" s="9" t="s">
        <v>22</v>
      </c>
      <c r="O4042" s="9" t="s">
        <v>23</v>
      </c>
      <c r="P4042" s="9">
        <v>6</v>
      </c>
      <c r="Q4042" s="9">
        <v>2025</v>
      </c>
      <c r="R4042" s="11">
        <f>Raw_Data!$G4042*Raw_Data!$H4042</f>
        <v>5354217.8900000006</v>
      </c>
      <c r="S4042" s="11">
        <f>Raw_Data!$R4042*Raw_Data!$I4042/100</f>
        <v>97982.187387000013</v>
      </c>
      <c r="T4042" s="11">
        <f>Raw_Data!$R4042-Raw_Data!$S4042</f>
        <v>5256235.7026130008</v>
      </c>
      <c r="U4042" s="16">
        <f>Raw_Data!$L4042/Raw_Data!$J4042</f>
        <v>0.27427167160001087</v>
      </c>
    </row>
    <row r="4043" spans="1:21" x14ac:dyDescent="0.3">
      <c r="A4043" s="13" t="s">
        <v>4824</v>
      </c>
      <c r="B4043" s="12">
        <v>45810</v>
      </c>
      <c r="C4043" s="13" t="s">
        <v>40</v>
      </c>
      <c r="D4043" s="13" t="s">
        <v>723</v>
      </c>
      <c r="E4043" s="13" t="s">
        <v>5790</v>
      </c>
      <c r="F4043" s="13" t="s">
        <v>55</v>
      </c>
      <c r="G4043" s="13">
        <v>120354.59</v>
      </c>
      <c r="H4043" s="13">
        <v>3</v>
      </c>
      <c r="I4043" s="14">
        <v>1.62</v>
      </c>
      <c r="J4043" s="15">
        <v>361063.77</v>
      </c>
      <c r="K4043" s="13">
        <v>87679.46</v>
      </c>
      <c r="L4043" s="15">
        <v>98025.39</v>
      </c>
      <c r="M4043" s="13" t="s">
        <v>21</v>
      </c>
      <c r="N4043" s="13" t="s">
        <v>22</v>
      </c>
      <c r="O4043" s="13" t="s">
        <v>23</v>
      </c>
      <c r="P4043" s="13">
        <v>6</v>
      </c>
      <c r="Q4043" s="13">
        <v>2025</v>
      </c>
      <c r="R4043" s="15">
        <f>Raw_Data!$G4043*Raw_Data!$H4043</f>
        <v>361063.77</v>
      </c>
      <c r="S4043" s="15">
        <f>Raw_Data!$R4043*Raw_Data!$I4043/100</f>
        <v>5849.2330740000007</v>
      </c>
      <c r="T4043" s="15">
        <f>Raw_Data!$R4043-Raw_Data!$S4043</f>
        <v>355214.53692600003</v>
      </c>
      <c r="U4043" s="17">
        <f>Raw_Data!$L4043/Raw_Data!$J4043</f>
        <v>0.27149051814309699</v>
      </c>
    </row>
    <row r="4044" spans="1:21" x14ac:dyDescent="0.3">
      <c r="A4044" s="9" t="s">
        <v>4825</v>
      </c>
      <c r="B4044" s="8">
        <v>45810</v>
      </c>
      <c r="C4044" s="9" t="s">
        <v>40</v>
      </c>
      <c r="D4044" s="9" t="s">
        <v>519</v>
      </c>
      <c r="E4044" s="9" t="s">
        <v>5788</v>
      </c>
      <c r="F4044" s="9" t="s">
        <v>20</v>
      </c>
      <c r="G4044" s="9">
        <v>107975.83</v>
      </c>
      <c r="H4044" s="9">
        <v>94</v>
      </c>
      <c r="I4044" s="10">
        <v>0.48</v>
      </c>
      <c r="J4044" s="11">
        <v>10149728.220000001</v>
      </c>
      <c r="K4044" s="9">
        <v>85042.35</v>
      </c>
      <c r="L4044" s="11">
        <v>2155747.14</v>
      </c>
      <c r="M4044" s="9" t="s">
        <v>36</v>
      </c>
      <c r="N4044" s="9" t="s">
        <v>28</v>
      </c>
      <c r="O4044" s="9" t="s">
        <v>23</v>
      </c>
      <c r="P4044" s="9">
        <v>6</v>
      </c>
      <c r="Q4044" s="9">
        <v>2025</v>
      </c>
      <c r="R4044" s="11">
        <f>Raw_Data!$G4044*Raw_Data!$H4044</f>
        <v>10149728.02</v>
      </c>
      <c r="S4044" s="11">
        <f>Raw_Data!$R4044*Raw_Data!$I4044/100</f>
        <v>48718.694495999996</v>
      </c>
      <c r="T4044" s="11">
        <f>Raw_Data!$R4044-Raw_Data!$S4044</f>
        <v>10101009.325503999</v>
      </c>
      <c r="U4044" s="16">
        <f>Raw_Data!$L4044/Raw_Data!$J4044</f>
        <v>0.21239456794046058</v>
      </c>
    </row>
    <row r="4045" spans="1:21" x14ac:dyDescent="0.3">
      <c r="A4045" s="13" t="s">
        <v>4826</v>
      </c>
      <c r="B4045" s="12">
        <v>45810</v>
      </c>
      <c r="C4045" s="13" t="s">
        <v>40</v>
      </c>
      <c r="D4045" s="13" t="s">
        <v>1968</v>
      </c>
      <c r="E4045" s="13" t="s">
        <v>5787</v>
      </c>
      <c r="F4045" s="13" t="s">
        <v>55</v>
      </c>
      <c r="G4045" s="13">
        <v>98826.26</v>
      </c>
      <c r="H4045" s="13">
        <v>67</v>
      </c>
      <c r="I4045" s="14">
        <v>0.45</v>
      </c>
      <c r="J4045" s="15">
        <v>6621359.0899999999</v>
      </c>
      <c r="K4045" s="13">
        <v>69123.95</v>
      </c>
      <c r="L4045" s="15">
        <v>1990054.62</v>
      </c>
      <c r="M4045" s="13" t="s">
        <v>36</v>
      </c>
      <c r="N4045" s="13" t="s">
        <v>28</v>
      </c>
      <c r="O4045" s="13" t="s">
        <v>23</v>
      </c>
      <c r="P4045" s="13">
        <v>6</v>
      </c>
      <c r="Q4045" s="13">
        <v>2025</v>
      </c>
      <c r="R4045" s="15">
        <f>Raw_Data!$G4045*Raw_Data!$H4045</f>
        <v>6621359.4199999999</v>
      </c>
      <c r="S4045" s="15">
        <f>Raw_Data!$R4045*Raw_Data!$I4045/100</f>
        <v>29796.117389999999</v>
      </c>
      <c r="T4045" s="15">
        <f>Raw_Data!$R4045-Raw_Data!$S4045</f>
        <v>6591563.3026099997</v>
      </c>
      <c r="U4045" s="17">
        <f>Raw_Data!$L4045/Raw_Data!$J4045</f>
        <v>0.30055077710639616</v>
      </c>
    </row>
    <row r="4046" spans="1:21" x14ac:dyDescent="0.3">
      <c r="A4046" s="9" t="s">
        <v>4827</v>
      </c>
      <c r="B4046" s="8">
        <v>45810</v>
      </c>
      <c r="C4046" s="9" t="s">
        <v>25</v>
      </c>
      <c r="D4046" s="9" t="s">
        <v>616</v>
      </c>
      <c r="E4046" s="9" t="s">
        <v>5786</v>
      </c>
      <c r="F4046" s="9" t="s">
        <v>55</v>
      </c>
      <c r="G4046" s="9">
        <v>114249.77</v>
      </c>
      <c r="H4046" s="9">
        <v>1</v>
      </c>
      <c r="I4046" s="10">
        <v>0.05</v>
      </c>
      <c r="J4046" s="11">
        <v>114249.77</v>
      </c>
      <c r="K4046" s="9">
        <v>76615.59</v>
      </c>
      <c r="L4046" s="11">
        <v>37634.18</v>
      </c>
      <c r="M4046" s="9" t="s">
        <v>21</v>
      </c>
      <c r="N4046" s="9" t="s">
        <v>22</v>
      </c>
      <c r="O4046" s="9" t="s">
        <v>23</v>
      </c>
      <c r="P4046" s="9">
        <v>6</v>
      </c>
      <c r="Q4046" s="9">
        <v>2025</v>
      </c>
      <c r="R4046" s="11">
        <f>Raw_Data!$G4046*Raw_Data!$H4046</f>
        <v>114249.77</v>
      </c>
      <c r="S4046" s="11">
        <f>Raw_Data!$R4046*Raw_Data!$I4046/100</f>
        <v>57.124885000000006</v>
      </c>
      <c r="T4046" s="11">
        <f>Raw_Data!$R4046-Raw_Data!$S4046</f>
        <v>114192.64511500001</v>
      </c>
      <c r="U4046" s="16">
        <f>Raw_Data!$L4046/Raw_Data!$J4046</f>
        <v>0.32940267625921699</v>
      </c>
    </row>
    <row r="4047" spans="1:21" x14ac:dyDescent="0.3">
      <c r="A4047" s="13" t="s">
        <v>4828</v>
      </c>
      <c r="B4047" s="12">
        <v>45811</v>
      </c>
      <c r="C4047" s="13" t="s">
        <v>47</v>
      </c>
      <c r="D4047" s="13" t="s">
        <v>1674</v>
      </c>
      <c r="E4047" s="13" t="s">
        <v>5790</v>
      </c>
      <c r="F4047" s="13" t="s">
        <v>32</v>
      </c>
      <c r="G4047" s="13">
        <v>51726.71</v>
      </c>
      <c r="H4047" s="13">
        <v>9</v>
      </c>
      <c r="I4047" s="14">
        <v>10.36</v>
      </c>
      <c r="J4047" s="15">
        <v>465540.35</v>
      </c>
      <c r="K4047" s="13">
        <v>43246.720000000001</v>
      </c>
      <c r="L4047" s="15">
        <v>76319.899999999994</v>
      </c>
      <c r="M4047" s="13" t="s">
        <v>21</v>
      </c>
      <c r="N4047" s="13" t="s">
        <v>22</v>
      </c>
      <c r="O4047" s="13" t="s">
        <v>29</v>
      </c>
      <c r="P4047" s="13">
        <v>6</v>
      </c>
      <c r="Q4047" s="13">
        <v>2025</v>
      </c>
      <c r="R4047" s="15">
        <f>Raw_Data!$G4047*Raw_Data!$H4047</f>
        <v>465540.39</v>
      </c>
      <c r="S4047" s="15">
        <f>Raw_Data!$R4047*Raw_Data!$I4047/100</f>
        <v>48229.984403999995</v>
      </c>
      <c r="T4047" s="15">
        <f>Raw_Data!$R4047-Raw_Data!$S4047</f>
        <v>417310.40559600003</v>
      </c>
      <c r="U4047" s="17">
        <f>Raw_Data!$L4047/Raw_Data!$J4047</f>
        <v>0.16393831383251742</v>
      </c>
    </row>
    <row r="4048" spans="1:21" x14ac:dyDescent="0.3">
      <c r="A4048" s="9" t="s">
        <v>4829</v>
      </c>
      <c r="B4048" s="8">
        <v>45811</v>
      </c>
      <c r="C4048" s="9" t="s">
        <v>47</v>
      </c>
      <c r="D4048" s="9" t="s">
        <v>118</v>
      </c>
      <c r="E4048" s="9" t="s">
        <v>5786</v>
      </c>
      <c r="F4048" s="9" t="s">
        <v>27</v>
      </c>
      <c r="G4048" s="9">
        <v>38313.550000000003</v>
      </c>
      <c r="H4048" s="9">
        <v>10</v>
      </c>
      <c r="I4048" s="10">
        <v>13.94</v>
      </c>
      <c r="J4048" s="11">
        <v>383135.52</v>
      </c>
      <c r="K4048" s="9">
        <v>30321.279999999999</v>
      </c>
      <c r="L4048" s="11">
        <v>79922.679999999993</v>
      </c>
      <c r="M4048" s="9" t="s">
        <v>21</v>
      </c>
      <c r="N4048" s="9" t="s">
        <v>22</v>
      </c>
      <c r="O4048" s="9" t="s">
        <v>29</v>
      </c>
      <c r="P4048" s="9">
        <v>6</v>
      </c>
      <c r="Q4048" s="9">
        <v>2025</v>
      </c>
      <c r="R4048" s="11">
        <f>Raw_Data!$G4048*Raw_Data!$H4048</f>
        <v>383135.5</v>
      </c>
      <c r="S4048" s="11">
        <f>Raw_Data!$R4048*Raw_Data!$I4048/100</f>
        <v>53409.0887</v>
      </c>
      <c r="T4048" s="11">
        <f>Raw_Data!$R4048-Raw_Data!$S4048</f>
        <v>329726.41129999998</v>
      </c>
      <c r="U4048" s="16">
        <f>Raw_Data!$L4048/Raw_Data!$J4048</f>
        <v>0.20860159350404262</v>
      </c>
    </row>
    <row r="4049" spans="1:21" x14ac:dyDescent="0.3">
      <c r="A4049" s="13" t="s">
        <v>4830</v>
      </c>
      <c r="B4049" s="12">
        <v>45811</v>
      </c>
      <c r="C4049" s="13" t="s">
        <v>25</v>
      </c>
      <c r="D4049" s="13" t="s">
        <v>1585</v>
      </c>
      <c r="E4049" s="13" t="s">
        <v>5788</v>
      </c>
      <c r="F4049" s="13" t="s">
        <v>42</v>
      </c>
      <c r="G4049" s="13">
        <v>107695.12</v>
      </c>
      <c r="H4049" s="13">
        <v>63</v>
      </c>
      <c r="I4049" s="14">
        <v>2.2599999999999998</v>
      </c>
      <c r="J4049" s="15">
        <v>6784792.4500000002</v>
      </c>
      <c r="K4049" s="13">
        <v>81755.649999999994</v>
      </c>
      <c r="L4049" s="15">
        <v>1634186.71</v>
      </c>
      <c r="M4049" s="13" t="s">
        <v>36</v>
      </c>
      <c r="N4049" s="13" t="s">
        <v>22</v>
      </c>
      <c r="O4049" s="13" t="s">
        <v>23</v>
      </c>
      <c r="P4049" s="13">
        <v>6</v>
      </c>
      <c r="Q4049" s="13">
        <v>2025</v>
      </c>
      <c r="R4049" s="15">
        <f>Raw_Data!$G4049*Raw_Data!$H4049</f>
        <v>6784792.5599999996</v>
      </c>
      <c r="S4049" s="15">
        <f>Raw_Data!$R4049*Raw_Data!$I4049/100</f>
        <v>153336.31185599999</v>
      </c>
      <c r="T4049" s="15">
        <f>Raw_Data!$R4049-Raw_Data!$S4049</f>
        <v>6631456.2481439998</v>
      </c>
      <c r="U4049" s="17">
        <f>Raw_Data!$L4049/Raw_Data!$J4049</f>
        <v>0.24086023589417241</v>
      </c>
    </row>
    <row r="4050" spans="1:21" x14ac:dyDescent="0.3">
      <c r="A4050" s="9" t="s">
        <v>4831</v>
      </c>
      <c r="B4050" s="8">
        <v>45812</v>
      </c>
      <c r="C4050" s="9" t="s">
        <v>40</v>
      </c>
      <c r="D4050" s="9" t="s">
        <v>931</v>
      </c>
      <c r="E4050" s="9" t="s">
        <v>5790</v>
      </c>
      <c r="F4050" s="9" t="s">
        <v>55</v>
      </c>
      <c r="G4050" s="9">
        <v>104191.06</v>
      </c>
      <c r="H4050" s="9">
        <v>87</v>
      </c>
      <c r="I4050" s="10">
        <v>1.94</v>
      </c>
      <c r="J4050" s="11">
        <v>9064621.9299999997</v>
      </c>
      <c r="K4050" s="9">
        <v>69151.41</v>
      </c>
      <c r="L4050" s="11">
        <v>3048449.55</v>
      </c>
      <c r="M4050" s="9" t="s">
        <v>36</v>
      </c>
      <c r="N4050" s="9" t="s">
        <v>22</v>
      </c>
      <c r="O4050" s="9" t="s">
        <v>23</v>
      </c>
      <c r="P4050" s="9">
        <v>6</v>
      </c>
      <c r="Q4050" s="9">
        <v>2025</v>
      </c>
      <c r="R4050" s="11">
        <f>Raw_Data!$G4050*Raw_Data!$H4050</f>
        <v>9064622.2200000007</v>
      </c>
      <c r="S4050" s="11">
        <f>Raw_Data!$R4050*Raw_Data!$I4050/100</f>
        <v>175853.67106800003</v>
      </c>
      <c r="T4050" s="11">
        <f>Raw_Data!$R4050-Raw_Data!$S4050</f>
        <v>8888768.548932001</v>
      </c>
      <c r="U4050" s="16">
        <f>Raw_Data!$L4050/Raw_Data!$J4050</f>
        <v>0.33630189692864554</v>
      </c>
    </row>
    <row r="4051" spans="1:21" x14ac:dyDescent="0.3">
      <c r="A4051" s="13" t="s">
        <v>4832</v>
      </c>
      <c r="B4051" s="12">
        <v>45812</v>
      </c>
      <c r="C4051" s="13" t="s">
        <v>25</v>
      </c>
      <c r="D4051" s="13" t="s">
        <v>78</v>
      </c>
      <c r="E4051" s="13" t="s">
        <v>5786</v>
      </c>
      <c r="F4051" s="13" t="s">
        <v>20</v>
      </c>
      <c r="G4051" s="13">
        <v>132229.20000000001</v>
      </c>
      <c r="H4051" s="13">
        <v>6</v>
      </c>
      <c r="I4051" s="14">
        <v>2.82</v>
      </c>
      <c r="J4051" s="15">
        <v>793375.21</v>
      </c>
      <c r="K4051" s="13">
        <v>106147.44</v>
      </c>
      <c r="L4051" s="15">
        <v>156490.59</v>
      </c>
      <c r="M4051" s="13" t="s">
        <v>21</v>
      </c>
      <c r="N4051" s="13" t="s">
        <v>28</v>
      </c>
      <c r="O4051" s="13" t="s">
        <v>23</v>
      </c>
      <c r="P4051" s="13">
        <v>6</v>
      </c>
      <c r="Q4051" s="13">
        <v>2025</v>
      </c>
      <c r="R4051" s="15">
        <f>Raw_Data!$G4051*Raw_Data!$H4051</f>
        <v>793375.20000000007</v>
      </c>
      <c r="S4051" s="15">
        <f>Raw_Data!$R4051*Raw_Data!$I4051/100</f>
        <v>22373.180640000002</v>
      </c>
      <c r="T4051" s="15">
        <f>Raw_Data!$R4051-Raw_Data!$S4051</f>
        <v>771002.01936000003</v>
      </c>
      <c r="U4051" s="17">
        <f>Raw_Data!$L4051/Raw_Data!$J4051</f>
        <v>0.19724663441399939</v>
      </c>
    </row>
    <row r="4052" spans="1:21" x14ac:dyDescent="0.3">
      <c r="A4052" s="9" t="s">
        <v>4833</v>
      </c>
      <c r="B4052" s="8">
        <v>45812</v>
      </c>
      <c r="C4052" s="9" t="s">
        <v>47</v>
      </c>
      <c r="D4052" s="9" t="s">
        <v>2242</v>
      </c>
      <c r="E4052" s="9" t="s">
        <v>5786</v>
      </c>
      <c r="F4052" s="9" t="s">
        <v>27</v>
      </c>
      <c r="G4052" s="9">
        <v>55959.86</v>
      </c>
      <c r="H4052" s="9">
        <v>99</v>
      </c>
      <c r="I4052" s="10">
        <v>0.86</v>
      </c>
      <c r="J4052" s="11">
        <v>5540026.1699999999</v>
      </c>
      <c r="K4052" s="9">
        <v>42370.13</v>
      </c>
      <c r="L4052" s="11">
        <v>1345383.62</v>
      </c>
      <c r="M4052" s="9" t="s">
        <v>36</v>
      </c>
      <c r="N4052" s="9" t="s">
        <v>45</v>
      </c>
      <c r="O4052" s="9" t="s">
        <v>23</v>
      </c>
      <c r="P4052" s="9">
        <v>6</v>
      </c>
      <c r="Q4052" s="9">
        <v>2025</v>
      </c>
      <c r="R4052" s="11">
        <f>Raw_Data!$G4052*Raw_Data!$H4052</f>
        <v>5540026.1399999997</v>
      </c>
      <c r="S4052" s="11">
        <f>Raw_Data!$R4052*Raw_Data!$I4052/100</f>
        <v>47644.224803999998</v>
      </c>
      <c r="T4052" s="11">
        <f>Raw_Data!$R4052-Raw_Data!$S4052</f>
        <v>5492381.9151959997</v>
      </c>
      <c r="U4052" s="16">
        <f>Raw_Data!$L4052/Raw_Data!$J4052</f>
        <v>0.24284788170955521</v>
      </c>
    </row>
    <row r="4053" spans="1:21" x14ac:dyDescent="0.3">
      <c r="A4053" s="13" t="s">
        <v>4834</v>
      </c>
      <c r="B4053" s="12">
        <v>45812</v>
      </c>
      <c r="C4053" s="13" t="s">
        <v>40</v>
      </c>
      <c r="D4053" s="13" t="s">
        <v>2821</v>
      </c>
      <c r="E4053" s="13" t="s">
        <v>5788</v>
      </c>
      <c r="F4053" s="13" t="s">
        <v>32</v>
      </c>
      <c r="G4053" s="13">
        <v>97554.96</v>
      </c>
      <c r="H4053" s="13">
        <v>2</v>
      </c>
      <c r="I4053" s="14">
        <v>2.0699999999999998</v>
      </c>
      <c r="J4053" s="15">
        <v>195109.92</v>
      </c>
      <c r="K4053" s="13">
        <v>84880</v>
      </c>
      <c r="L4053" s="15">
        <v>25349.919999999998</v>
      </c>
      <c r="M4053" s="13" t="s">
        <v>21</v>
      </c>
      <c r="N4053" s="13" t="s">
        <v>22</v>
      </c>
      <c r="O4053" s="13" t="s">
        <v>23</v>
      </c>
      <c r="P4053" s="13">
        <v>6</v>
      </c>
      <c r="Q4053" s="13">
        <v>2025</v>
      </c>
      <c r="R4053" s="15">
        <f>Raw_Data!$G4053*Raw_Data!$H4053</f>
        <v>195109.92</v>
      </c>
      <c r="S4053" s="15">
        <f>Raw_Data!$R4053*Raw_Data!$I4053/100</f>
        <v>4038.7753440000001</v>
      </c>
      <c r="T4053" s="15">
        <f>Raw_Data!$R4053-Raw_Data!$S4053</f>
        <v>191071.14465600002</v>
      </c>
      <c r="U4053" s="17">
        <f>Raw_Data!$L4053/Raw_Data!$J4053</f>
        <v>0.1299263512588186</v>
      </c>
    </row>
    <row r="4054" spans="1:21" x14ac:dyDescent="0.3">
      <c r="A4054" s="9" t="s">
        <v>4835</v>
      </c>
      <c r="B4054" s="8">
        <v>45812</v>
      </c>
      <c r="C4054" s="9" t="s">
        <v>47</v>
      </c>
      <c r="D4054" s="9" t="s">
        <v>1232</v>
      </c>
      <c r="E4054" s="9" t="s">
        <v>5785</v>
      </c>
      <c r="F4054" s="9" t="s">
        <v>20</v>
      </c>
      <c r="G4054" s="9">
        <v>56311.37</v>
      </c>
      <c r="H4054" s="9">
        <v>5</v>
      </c>
      <c r="I4054" s="10">
        <v>6.99</v>
      </c>
      <c r="J4054" s="11">
        <v>281556.84999999998</v>
      </c>
      <c r="K4054" s="9">
        <v>42718.11</v>
      </c>
      <c r="L4054" s="11">
        <v>67966.28</v>
      </c>
      <c r="M4054" s="9" t="s">
        <v>21</v>
      </c>
      <c r="N4054" s="9" t="s">
        <v>22</v>
      </c>
      <c r="O4054" s="9" t="s">
        <v>29</v>
      </c>
      <c r="P4054" s="9">
        <v>6</v>
      </c>
      <c r="Q4054" s="9">
        <v>2025</v>
      </c>
      <c r="R4054" s="11">
        <f>Raw_Data!$G4054*Raw_Data!$H4054</f>
        <v>281556.85000000003</v>
      </c>
      <c r="S4054" s="11">
        <f>Raw_Data!$R4054*Raw_Data!$I4054/100</f>
        <v>19680.823815000003</v>
      </c>
      <c r="T4054" s="11">
        <f>Raw_Data!$R4054-Raw_Data!$S4054</f>
        <v>261876.02618500002</v>
      </c>
      <c r="U4054" s="16">
        <f>Raw_Data!$L4054/Raw_Data!$J4054</f>
        <v>0.24139451766135331</v>
      </c>
    </row>
    <row r="4055" spans="1:21" x14ac:dyDescent="0.3">
      <c r="A4055" s="13" t="s">
        <v>4836</v>
      </c>
      <c r="B4055" s="12">
        <v>45812</v>
      </c>
      <c r="C4055" s="13" t="s">
        <v>25</v>
      </c>
      <c r="D4055" s="13" t="s">
        <v>38</v>
      </c>
      <c r="E4055" s="13" t="s">
        <v>5788</v>
      </c>
      <c r="F4055" s="13" t="s">
        <v>32</v>
      </c>
      <c r="G4055" s="13">
        <v>103117.25</v>
      </c>
      <c r="H4055" s="13">
        <v>107</v>
      </c>
      <c r="I4055" s="14">
        <v>19.91</v>
      </c>
      <c r="J4055" s="15">
        <v>11033546.24</v>
      </c>
      <c r="K4055" s="13">
        <v>87643.54</v>
      </c>
      <c r="L4055" s="15">
        <v>1655687.23</v>
      </c>
      <c r="M4055" s="13" t="s">
        <v>36</v>
      </c>
      <c r="N4055" s="13" t="s">
        <v>45</v>
      </c>
      <c r="O4055" s="13" t="s">
        <v>29</v>
      </c>
      <c r="P4055" s="13">
        <v>6</v>
      </c>
      <c r="Q4055" s="13">
        <v>2025</v>
      </c>
      <c r="R4055" s="15">
        <f>Raw_Data!$G4055*Raw_Data!$H4055</f>
        <v>11033545.75</v>
      </c>
      <c r="S4055" s="15">
        <f>Raw_Data!$R4055*Raw_Data!$I4055/100</f>
        <v>2196778.9588250001</v>
      </c>
      <c r="T4055" s="15">
        <f>Raw_Data!$R4055-Raw_Data!$S4055</f>
        <v>8836766.7911750004</v>
      </c>
      <c r="U4055" s="17">
        <f>Raw_Data!$L4055/Raw_Data!$J4055</f>
        <v>0.15005939105938798</v>
      </c>
    </row>
    <row r="4056" spans="1:21" x14ac:dyDescent="0.3">
      <c r="A4056" s="9" t="s">
        <v>4837</v>
      </c>
      <c r="B4056" s="8">
        <v>45812</v>
      </c>
      <c r="C4056" s="9" t="s">
        <v>47</v>
      </c>
      <c r="D4056" s="9" t="s">
        <v>411</v>
      </c>
      <c r="E4056" s="9" t="s">
        <v>5788</v>
      </c>
      <c r="F4056" s="9" t="s">
        <v>42</v>
      </c>
      <c r="G4056" s="9">
        <v>58280.2</v>
      </c>
      <c r="H4056" s="9">
        <v>12</v>
      </c>
      <c r="I4056" s="10">
        <v>2.0699999999999998</v>
      </c>
      <c r="J4056" s="11">
        <v>699362.42</v>
      </c>
      <c r="K4056" s="9">
        <v>45136.83</v>
      </c>
      <c r="L4056" s="11">
        <v>157720.44</v>
      </c>
      <c r="M4056" s="9" t="s">
        <v>21</v>
      </c>
      <c r="N4056" s="9" t="s">
        <v>28</v>
      </c>
      <c r="O4056" s="9" t="s">
        <v>23</v>
      </c>
      <c r="P4056" s="9">
        <v>6</v>
      </c>
      <c r="Q4056" s="9">
        <v>2025</v>
      </c>
      <c r="R4056" s="11">
        <f>Raw_Data!$G4056*Raw_Data!$H4056</f>
        <v>699362.39999999991</v>
      </c>
      <c r="S4056" s="11">
        <f>Raw_Data!$R4056*Raw_Data!$I4056/100</f>
        <v>14476.801679999997</v>
      </c>
      <c r="T4056" s="11">
        <f>Raw_Data!$R4056-Raw_Data!$S4056</f>
        <v>684885.59831999987</v>
      </c>
      <c r="U4056" s="16">
        <f>Raw_Data!$L4056/Raw_Data!$J4056</f>
        <v>0.22552032464083499</v>
      </c>
    </row>
    <row r="4057" spans="1:21" x14ac:dyDescent="0.3">
      <c r="A4057" s="13" t="s">
        <v>4838</v>
      </c>
      <c r="B4057" s="12">
        <v>45813</v>
      </c>
      <c r="C4057" s="13" t="s">
        <v>25</v>
      </c>
      <c r="D4057" s="13" t="s">
        <v>758</v>
      </c>
      <c r="E4057" s="13" t="s">
        <v>5789</v>
      </c>
      <c r="F4057" s="13" t="s">
        <v>55</v>
      </c>
      <c r="G4057" s="13">
        <v>75200.42</v>
      </c>
      <c r="H4057" s="13">
        <v>2</v>
      </c>
      <c r="I4057" s="14">
        <v>1.4</v>
      </c>
      <c r="J4057" s="15">
        <v>150400.85</v>
      </c>
      <c r="K4057" s="13">
        <v>55453.59</v>
      </c>
      <c r="L4057" s="15">
        <v>39493.67</v>
      </c>
      <c r="M4057" s="13" t="s">
        <v>21</v>
      </c>
      <c r="N4057" s="13" t="s">
        <v>22</v>
      </c>
      <c r="O4057" s="13" t="s">
        <v>23</v>
      </c>
      <c r="P4057" s="13">
        <v>6</v>
      </c>
      <c r="Q4057" s="13">
        <v>2025</v>
      </c>
      <c r="R4057" s="15">
        <f>Raw_Data!$G4057*Raw_Data!$H4057</f>
        <v>150400.84</v>
      </c>
      <c r="S4057" s="15">
        <f>Raw_Data!$R4057*Raw_Data!$I4057/100</f>
        <v>2105.6117599999998</v>
      </c>
      <c r="T4057" s="15">
        <f>Raw_Data!$R4057-Raw_Data!$S4057</f>
        <v>148295.22824</v>
      </c>
      <c r="U4057" s="17">
        <f>Raw_Data!$L4057/Raw_Data!$J4057</f>
        <v>0.26258940690827209</v>
      </c>
    </row>
    <row r="4058" spans="1:21" x14ac:dyDescent="0.3">
      <c r="A4058" s="9" t="s">
        <v>4839</v>
      </c>
      <c r="B4058" s="8">
        <v>45813</v>
      </c>
      <c r="C4058" s="9" t="s">
        <v>25</v>
      </c>
      <c r="D4058" s="9" t="s">
        <v>313</v>
      </c>
      <c r="E4058" s="9" t="s">
        <v>5785</v>
      </c>
      <c r="F4058" s="9" t="s">
        <v>20</v>
      </c>
      <c r="G4058" s="9">
        <v>88282.81</v>
      </c>
      <c r="H4058" s="9">
        <v>5</v>
      </c>
      <c r="I4058" s="10">
        <v>17.96</v>
      </c>
      <c r="J4058" s="11">
        <v>441414.03</v>
      </c>
      <c r="K4058" s="9">
        <v>72886.679999999993</v>
      </c>
      <c r="L4058" s="11">
        <v>76980.649999999994</v>
      </c>
      <c r="M4058" s="9" t="s">
        <v>21</v>
      </c>
      <c r="N4058" s="9" t="s">
        <v>22</v>
      </c>
      <c r="O4058" s="9" t="s">
        <v>29</v>
      </c>
      <c r="P4058" s="9">
        <v>6</v>
      </c>
      <c r="Q4058" s="9">
        <v>2025</v>
      </c>
      <c r="R4058" s="11">
        <f>Raw_Data!$G4058*Raw_Data!$H4058</f>
        <v>441414.05</v>
      </c>
      <c r="S4058" s="11">
        <f>Raw_Data!$R4058*Raw_Data!$I4058/100</f>
        <v>79277.963380000001</v>
      </c>
      <c r="T4058" s="11">
        <f>Raw_Data!$R4058-Raw_Data!$S4058</f>
        <v>362136.08661999996</v>
      </c>
      <c r="U4058" s="16">
        <f>Raw_Data!$L4058/Raw_Data!$J4058</f>
        <v>0.17439556690121513</v>
      </c>
    </row>
    <row r="4059" spans="1:21" x14ac:dyDescent="0.3">
      <c r="A4059" s="13" t="s">
        <v>4840</v>
      </c>
      <c r="B4059" s="12">
        <v>45813</v>
      </c>
      <c r="C4059" s="13" t="s">
        <v>34</v>
      </c>
      <c r="D4059" s="13" t="s">
        <v>188</v>
      </c>
      <c r="E4059" s="13" t="s">
        <v>5789</v>
      </c>
      <c r="F4059" s="13" t="s">
        <v>27</v>
      </c>
      <c r="G4059" s="13">
        <v>63279.8</v>
      </c>
      <c r="H4059" s="13">
        <v>91</v>
      </c>
      <c r="I4059" s="14">
        <v>4</v>
      </c>
      <c r="J4059" s="15">
        <v>5758461.5199999996</v>
      </c>
      <c r="K4059" s="13">
        <v>46776.59</v>
      </c>
      <c r="L4059" s="15">
        <v>1501792.22</v>
      </c>
      <c r="M4059" s="13" t="s">
        <v>36</v>
      </c>
      <c r="N4059" s="13" t="s">
        <v>22</v>
      </c>
      <c r="O4059" s="13" t="s">
        <v>23</v>
      </c>
      <c r="P4059" s="13">
        <v>6</v>
      </c>
      <c r="Q4059" s="13">
        <v>2025</v>
      </c>
      <c r="R4059" s="15">
        <f>Raw_Data!$G4059*Raw_Data!$H4059</f>
        <v>5758461.7999999998</v>
      </c>
      <c r="S4059" s="15">
        <f>Raw_Data!$R4059*Raw_Data!$I4059/100</f>
        <v>230338.47199999998</v>
      </c>
      <c r="T4059" s="15">
        <f>Raw_Data!$R4059-Raw_Data!$S4059</f>
        <v>5528123.3279999997</v>
      </c>
      <c r="U4059" s="17">
        <f>Raw_Data!$L4059/Raw_Data!$J4059</f>
        <v>0.2607974742531578</v>
      </c>
    </row>
    <row r="4060" spans="1:21" x14ac:dyDescent="0.3">
      <c r="A4060" s="9" t="s">
        <v>4841</v>
      </c>
      <c r="B4060" s="8">
        <v>45813</v>
      </c>
      <c r="C4060" s="9" t="s">
        <v>25</v>
      </c>
      <c r="D4060" s="9" t="s">
        <v>743</v>
      </c>
      <c r="E4060" s="9" t="s">
        <v>5788</v>
      </c>
      <c r="F4060" s="9" t="s">
        <v>20</v>
      </c>
      <c r="G4060" s="9">
        <v>97426.34</v>
      </c>
      <c r="H4060" s="9">
        <v>8</v>
      </c>
      <c r="I4060" s="10">
        <v>4</v>
      </c>
      <c r="J4060" s="11">
        <v>779410.73</v>
      </c>
      <c r="K4060" s="9">
        <v>78819.199999999997</v>
      </c>
      <c r="L4060" s="11">
        <v>148857.10999999999</v>
      </c>
      <c r="M4060" s="9" t="s">
        <v>21</v>
      </c>
      <c r="N4060" s="9" t="s">
        <v>22</v>
      </c>
      <c r="O4060" s="9" t="s">
        <v>23</v>
      </c>
      <c r="P4060" s="9">
        <v>6</v>
      </c>
      <c r="Q4060" s="9">
        <v>2025</v>
      </c>
      <c r="R4060" s="11">
        <f>Raw_Data!$G4060*Raw_Data!$H4060</f>
        <v>779410.72</v>
      </c>
      <c r="S4060" s="11">
        <f>Raw_Data!$R4060*Raw_Data!$I4060/100</f>
        <v>31176.428799999998</v>
      </c>
      <c r="T4060" s="11">
        <f>Raw_Data!$R4060-Raw_Data!$S4060</f>
        <v>748234.29119999998</v>
      </c>
      <c r="U4060" s="16">
        <f>Raw_Data!$L4060/Raw_Data!$J4060</f>
        <v>0.19098673429861557</v>
      </c>
    </row>
    <row r="4061" spans="1:21" x14ac:dyDescent="0.3">
      <c r="A4061" s="13" t="s">
        <v>4842</v>
      </c>
      <c r="B4061" s="12">
        <v>45814</v>
      </c>
      <c r="C4061" s="13" t="s">
        <v>47</v>
      </c>
      <c r="D4061" s="13" t="s">
        <v>502</v>
      </c>
      <c r="E4061" s="13" t="s">
        <v>5787</v>
      </c>
      <c r="F4061" s="13" t="s">
        <v>27</v>
      </c>
      <c r="G4061" s="13">
        <v>61394.61</v>
      </c>
      <c r="H4061" s="13">
        <v>3</v>
      </c>
      <c r="I4061" s="14">
        <v>5.01</v>
      </c>
      <c r="J4061" s="15">
        <v>184183.83</v>
      </c>
      <c r="K4061" s="13">
        <v>48259.01</v>
      </c>
      <c r="L4061" s="15">
        <v>39406.81</v>
      </c>
      <c r="M4061" s="13" t="s">
        <v>21</v>
      </c>
      <c r="N4061" s="13" t="s">
        <v>45</v>
      </c>
      <c r="O4061" s="13" t="s">
        <v>29</v>
      </c>
      <c r="P4061" s="13">
        <v>6</v>
      </c>
      <c r="Q4061" s="13">
        <v>2025</v>
      </c>
      <c r="R4061" s="15">
        <f>Raw_Data!$G4061*Raw_Data!$H4061</f>
        <v>184183.83000000002</v>
      </c>
      <c r="S4061" s="15">
        <f>Raw_Data!$R4061*Raw_Data!$I4061/100</f>
        <v>9227.609883000001</v>
      </c>
      <c r="T4061" s="15">
        <f>Raw_Data!$R4061-Raw_Data!$S4061</f>
        <v>174956.22011700002</v>
      </c>
      <c r="U4061" s="17">
        <f>Raw_Data!$L4061/Raw_Data!$J4061</f>
        <v>0.21395368963714134</v>
      </c>
    </row>
    <row r="4062" spans="1:21" x14ac:dyDescent="0.3">
      <c r="A4062" s="9" t="s">
        <v>4843</v>
      </c>
      <c r="B4062" s="8">
        <v>45815</v>
      </c>
      <c r="C4062" s="9" t="s">
        <v>40</v>
      </c>
      <c r="D4062" s="9" t="s">
        <v>1000</v>
      </c>
      <c r="E4062" s="9" t="s">
        <v>5787</v>
      </c>
      <c r="F4062" s="9" t="s">
        <v>20</v>
      </c>
      <c r="G4062" s="9">
        <v>109212.86</v>
      </c>
      <c r="H4062" s="9">
        <v>49</v>
      </c>
      <c r="I4062" s="10">
        <v>1.25</v>
      </c>
      <c r="J4062" s="11">
        <v>5351430.33</v>
      </c>
      <c r="K4062" s="9">
        <v>85021.94</v>
      </c>
      <c r="L4062" s="11">
        <v>1185355.2</v>
      </c>
      <c r="M4062" s="9" t="s">
        <v>36</v>
      </c>
      <c r="N4062" s="9" t="s">
        <v>58</v>
      </c>
      <c r="O4062" s="9" t="s">
        <v>23</v>
      </c>
      <c r="P4062" s="9">
        <v>6</v>
      </c>
      <c r="Q4062" s="9">
        <v>2025</v>
      </c>
      <c r="R4062" s="11">
        <f>Raw_Data!$G4062*Raw_Data!$H4062</f>
        <v>5351430.1399999997</v>
      </c>
      <c r="S4062" s="11">
        <f>Raw_Data!$R4062*Raw_Data!$I4062/100</f>
        <v>66892.876749999996</v>
      </c>
      <c r="T4062" s="11">
        <f>Raw_Data!$R4062-Raw_Data!$S4062</f>
        <v>5284537.2632499998</v>
      </c>
      <c r="U4062" s="16">
        <f>Raw_Data!$L4062/Raw_Data!$J4062</f>
        <v>0.22150250062210936</v>
      </c>
    </row>
    <row r="4063" spans="1:21" x14ac:dyDescent="0.3">
      <c r="A4063" s="13" t="s">
        <v>4844</v>
      </c>
      <c r="B4063" s="12">
        <v>45815</v>
      </c>
      <c r="C4063" s="13" t="s">
        <v>34</v>
      </c>
      <c r="D4063" s="13" t="s">
        <v>1205</v>
      </c>
      <c r="E4063" s="13" t="s">
        <v>5789</v>
      </c>
      <c r="F4063" s="13" t="s">
        <v>32</v>
      </c>
      <c r="G4063" s="13">
        <v>54700.89</v>
      </c>
      <c r="H4063" s="13">
        <v>3</v>
      </c>
      <c r="I4063" s="14">
        <v>1.08</v>
      </c>
      <c r="J4063" s="15">
        <v>164102.67000000001</v>
      </c>
      <c r="K4063" s="13">
        <v>45854.16</v>
      </c>
      <c r="L4063" s="15">
        <v>26540.19</v>
      </c>
      <c r="M4063" s="13" t="s">
        <v>21</v>
      </c>
      <c r="N4063" s="13" t="s">
        <v>22</v>
      </c>
      <c r="O4063" s="13" t="s">
        <v>23</v>
      </c>
      <c r="P4063" s="13">
        <v>6</v>
      </c>
      <c r="Q4063" s="13">
        <v>2025</v>
      </c>
      <c r="R4063" s="15">
        <f>Raw_Data!$G4063*Raw_Data!$H4063</f>
        <v>164102.66999999998</v>
      </c>
      <c r="S4063" s="15">
        <f>Raw_Data!$R4063*Raw_Data!$I4063/100</f>
        <v>1772.3088359999999</v>
      </c>
      <c r="T4063" s="15">
        <f>Raw_Data!$R4063-Raw_Data!$S4063</f>
        <v>162330.36116399997</v>
      </c>
      <c r="U4063" s="17">
        <f>Raw_Data!$L4063/Raw_Data!$J4063</f>
        <v>0.1617291784466395</v>
      </c>
    </row>
    <row r="4064" spans="1:21" x14ac:dyDescent="0.3">
      <c r="A4064" s="9" t="s">
        <v>4845</v>
      </c>
      <c r="B4064" s="8">
        <v>45815</v>
      </c>
      <c r="C4064" s="9" t="s">
        <v>40</v>
      </c>
      <c r="D4064" s="9" t="s">
        <v>2144</v>
      </c>
      <c r="E4064" s="9" t="s">
        <v>5786</v>
      </c>
      <c r="F4064" s="9" t="s">
        <v>55</v>
      </c>
      <c r="G4064" s="9">
        <v>100843.52</v>
      </c>
      <c r="H4064" s="9">
        <v>7</v>
      </c>
      <c r="I4064" s="10">
        <v>2.16</v>
      </c>
      <c r="J4064" s="11">
        <v>705904.61</v>
      </c>
      <c r="K4064" s="9">
        <v>73661.399999999994</v>
      </c>
      <c r="L4064" s="11">
        <v>190274.78</v>
      </c>
      <c r="M4064" s="9" t="s">
        <v>21</v>
      </c>
      <c r="N4064" s="9" t="s">
        <v>45</v>
      </c>
      <c r="O4064" s="9" t="s">
        <v>23</v>
      </c>
      <c r="P4064" s="9">
        <v>6</v>
      </c>
      <c r="Q4064" s="9">
        <v>2025</v>
      </c>
      <c r="R4064" s="11">
        <f>Raw_Data!$G4064*Raw_Data!$H4064</f>
        <v>705904.64000000001</v>
      </c>
      <c r="S4064" s="11">
        <f>Raw_Data!$R4064*Raw_Data!$I4064/100</f>
        <v>15247.540224000002</v>
      </c>
      <c r="T4064" s="11">
        <f>Raw_Data!$R4064-Raw_Data!$S4064</f>
        <v>690657.09977600002</v>
      </c>
      <c r="U4064" s="16">
        <f>Raw_Data!$L4064/Raw_Data!$J4064</f>
        <v>0.26954743927795005</v>
      </c>
    </row>
    <row r="4065" spans="1:21" x14ac:dyDescent="0.3">
      <c r="A4065" s="13" t="s">
        <v>4846</v>
      </c>
      <c r="B4065" s="12">
        <v>45816</v>
      </c>
      <c r="C4065" s="13" t="s">
        <v>18</v>
      </c>
      <c r="D4065" s="13" t="s">
        <v>392</v>
      </c>
      <c r="E4065" s="13" t="s">
        <v>5788</v>
      </c>
      <c r="F4065" s="13" t="s">
        <v>27</v>
      </c>
      <c r="G4065" s="13">
        <v>68330.039999999994</v>
      </c>
      <c r="H4065" s="13">
        <v>6</v>
      </c>
      <c r="I4065" s="14">
        <v>4</v>
      </c>
      <c r="J4065" s="15">
        <v>409980.25</v>
      </c>
      <c r="K4065" s="13">
        <v>52868.02</v>
      </c>
      <c r="L4065" s="15">
        <v>92772.15</v>
      </c>
      <c r="M4065" s="13" t="s">
        <v>21</v>
      </c>
      <c r="N4065" s="13" t="s">
        <v>45</v>
      </c>
      <c r="O4065" s="13" t="s">
        <v>23</v>
      </c>
      <c r="P4065" s="13">
        <v>6</v>
      </c>
      <c r="Q4065" s="13">
        <v>2025</v>
      </c>
      <c r="R4065" s="15">
        <f>Raw_Data!$G4065*Raw_Data!$H4065</f>
        <v>409980.24</v>
      </c>
      <c r="S4065" s="15">
        <f>Raw_Data!$R4065*Raw_Data!$I4065/100</f>
        <v>16399.209599999998</v>
      </c>
      <c r="T4065" s="15">
        <f>Raw_Data!$R4065-Raw_Data!$S4065</f>
        <v>393581.03039999999</v>
      </c>
      <c r="U4065" s="17">
        <f>Raw_Data!$L4065/Raw_Data!$J4065</f>
        <v>0.22628443687226396</v>
      </c>
    </row>
    <row r="4066" spans="1:21" x14ac:dyDescent="0.3">
      <c r="A4066" s="9" t="s">
        <v>4847</v>
      </c>
      <c r="B4066" s="8">
        <v>45816</v>
      </c>
      <c r="C4066" s="9" t="s">
        <v>40</v>
      </c>
      <c r="D4066" s="9" t="s">
        <v>291</v>
      </c>
      <c r="E4066" s="9" t="s">
        <v>5789</v>
      </c>
      <c r="F4066" s="9" t="s">
        <v>32</v>
      </c>
      <c r="G4066" s="9">
        <v>109524.48</v>
      </c>
      <c r="H4066" s="9">
        <v>6</v>
      </c>
      <c r="I4066" s="10">
        <v>5.94</v>
      </c>
      <c r="J4066" s="11">
        <v>657146.86</v>
      </c>
      <c r="K4066" s="9">
        <v>89504.43</v>
      </c>
      <c r="L4066" s="11">
        <v>120120.25</v>
      </c>
      <c r="M4066" s="9" t="s">
        <v>21</v>
      </c>
      <c r="N4066" s="9" t="s">
        <v>22</v>
      </c>
      <c r="O4066" s="9" t="s">
        <v>23</v>
      </c>
      <c r="P4066" s="9">
        <v>6</v>
      </c>
      <c r="Q4066" s="9">
        <v>2025</v>
      </c>
      <c r="R4066" s="11">
        <f>Raw_Data!$G4066*Raw_Data!$H4066</f>
        <v>657146.88</v>
      </c>
      <c r="S4066" s="11">
        <f>Raw_Data!$R4066*Raw_Data!$I4066/100</f>
        <v>39034.524672</v>
      </c>
      <c r="T4066" s="11">
        <f>Raw_Data!$R4066-Raw_Data!$S4066</f>
        <v>618112.35532800003</v>
      </c>
      <c r="U4066" s="16">
        <f>Raw_Data!$L4066/Raw_Data!$J4066</f>
        <v>0.18279057134960669</v>
      </c>
    </row>
    <row r="4067" spans="1:21" x14ac:dyDescent="0.3">
      <c r="A4067" s="13" t="s">
        <v>4848</v>
      </c>
      <c r="B4067" s="12">
        <v>45817</v>
      </c>
      <c r="C4067" s="13" t="s">
        <v>18</v>
      </c>
      <c r="D4067" s="13" t="s">
        <v>282</v>
      </c>
      <c r="E4067" s="13" t="s">
        <v>5788</v>
      </c>
      <c r="F4067" s="13" t="s">
        <v>20</v>
      </c>
      <c r="G4067" s="13">
        <v>69354.02</v>
      </c>
      <c r="H4067" s="13">
        <v>6</v>
      </c>
      <c r="I4067" s="14">
        <v>0.06</v>
      </c>
      <c r="J4067" s="15">
        <v>416124.12</v>
      </c>
      <c r="K4067" s="13">
        <v>57987.27</v>
      </c>
      <c r="L4067" s="15">
        <v>68200.479999999996</v>
      </c>
      <c r="M4067" s="13" t="s">
        <v>21</v>
      </c>
      <c r="N4067" s="13" t="s">
        <v>22</v>
      </c>
      <c r="O4067" s="13" t="s">
        <v>23</v>
      </c>
      <c r="P4067" s="13">
        <v>6</v>
      </c>
      <c r="Q4067" s="13">
        <v>2025</v>
      </c>
      <c r="R4067" s="15">
        <f>Raw_Data!$G4067*Raw_Data!$H4067</f>
        <v>416124.12</v>
      </c>
      <c r="S4067" s="15">
        <f>Raw_Data!$R4067*Raw_Data!$I4067/100</f>
        <v>249.67447199999998</v>
      </c>
      <c r="T4067" s="15">
        <f>Raw_Data!$R4067-Raw_Data!$S4067</f>
        <v>415874.44552800001</v>
      </c>
      <c r="U4067" s="17">
        <f>Raw_Data!$L4067/Raw_Data!$J4067</f>
        <v>0.16389456107471009</v>
      </c>
    </row>
    <row r="4068" spans="1:21" x14ac:dyDescent="0.3">
      <c r="A4068" s="9" t="s">
        <v>4849</v>
      </c>
      <c r="B4068" s="8">
        <v>45818</v>
      </c>
      <c r="C4068" s="9" t="s">
        <v>40</v>
      </c>
      <c r="D4068" s="9" t="s">
        <v>1443</v>
      </c>
      <c r="E4068" s="9" t="s">
        <v>5790</v>
      </c>
      <c r="F4068" s="9" t="s">
        <v>32</v>
      </c>
      <c r="G4068" s="9">
        <v>90114.44</v>
      </c>
      <c r="H4068" s="9">
        <v>3</v>
      </c>
      <c r="I4068" s="10">
        <v>10.71</v>
      </c>
      <c r="J4068" s="11">
        <v>270343.31</v>
      </c>
      <c r="K4068" s="9">
        <v>73762.33</v>
      </c>
      <c r="L4068" s="11">
        <v>49056.33</v>
      </c>
      <c r="M4068" s="9" t="s">
        <v>21</v>
      </c>
      <c r="N4068" s="9" t="s">
        <v>45</v>
      </c>
      <c r="O4068" s="9" t="s">
        <v>29</v>
      </c>
      <c r="P4068" s="9">
        <v>6</v>
      </c>
      <c r="Q4068" s="9">
        <v>2025</v>
      </c>
      <c r="R4068" s="11">
        <f>Raw_Data!$G4068*Raw_Data!$H4068</f>
        <v>270343.32</v>
      </c>
      <c r="S4068" s="11">
        <f>Raw_Data!$R4068*Raw_Data!$I4068/100</f>
        <v>28953.769572000005</v>
      </c>
      <c r="T4068" s="11">
        <f>Raw_Data!$R4068-Raw_Data!$S4068</f>
        <v>241389.55042799999</v>
      </c>
      <c r="U4068" s="16">
        <f>Raw_Data!$L4068/Raw_Data!$J4068</f>
        <v>0.1814593821463531</v>
      </c>
    </row>
    <row r="4069" spans="1:21" x14ac:dyDescent="0.3">
      <c r="A4069" s="13" t="s">
        <v>4850</v>
      </c>
      <c r="B4069" s="12">
        <v>45818</v>
      </c>
      <c r="C4069" s="13" t="s">
        <v>25</v>
      </c>
      <c r="D4069" s="13" t="s">
        <v>536</v>
      </c>
      <c r="E4069" s="13" t="s">
        <v>5789</v>
      </c>
      <c r="F4069" s="13" t="s">
        <v>55</v>
      </c>
      <c r="G4069" s="13">
        <v>89947.75</v>
      </c>
      <c r="H4069" s="13">
        <v>2</v>
      </c>
      <c r="I4069" s="14">
        <v>15.66</v>
      </c>
      <c r="J4069" s="15">
        <v>179895.5</v>
      </c>
      <c r="K4069" s="13">
        <v>66481.03</v>
      </c>
      <c r="L4069" s="15">
        <v>46933.440000000002</v>
      </c>
      <c r="M4069" s="13" t="s">
        <v>21</v>
      </c>
      <c r="N4069" s="13" t="s">
        <v>28</v>
      </c>
      <c r="O4069" s="13" t="s">
        <v>29</v>
      </c>
      <c r="P4069" s="13">
        <v>6</v>
      </c>
      <c r="Q4069" s="13">
        <v>2025</v>
      </c>
      <c r="R4069" s="15">
        <f>Raw_Data!$G4069*Raw_Data!$H4069</f>
        <v>179895.5</v>
      </c>
      <c r="S4069" s="15">
        <f>Raw_Data!$R4069*Raw_Data!$I4069/100</f>
        <v>28171.635299999998</v>
      </c>
      <c r="T4069" s="15">
        <f>Raw_Data!$R4069-Raw_Data!$S4069</f>
        <v>151723.86470000001</v>
      </c>
      <c r="U4069" s="17">
        <f>Raw_Data!$L4069/Raw_Data!$J4069</f>
        <v>0.26089279609551103</v>
      </c>
    </row>
    <row r="4070" spans="1:21" x14ac:dyDescent="0.3">
      <c r="A4070" s="9" t="s">
        <v>4851</v>
      </c>
      <c r="B4070" s="8">
        <v>45818</v>
      </c>
      <c r="C4070" s="9" t="s">
        <v>25</v>
      </c>
      <c r="D4070" s="9" t="s">
        <v>646</v>
      </c>
      <c r="E4070" s="9" t="s">
        <v>5788</v>
      </c>
      <c r="F4070" s="9" t="s">
        <v>32</v>
      </c>
      <c r="G4070" s="9">
        <v>99874.06</v>
      </c>
      <c r="H4070" s="9">
        <v>10</v>
      </c>
      <c r="I4070" s="10">
        <v>3.41</v>
      </c>
      <c r="J4070" s="11">
        <v>998740.63</v>
      </c>
      <c r="K4070" s="9">
        <v>86142.9</v>
      </c>
      <c r="L4070" s="11">
        <v>137311.6</v>
      </c>
      <c r="M4070" s="9" t="s">
        <v>21</v>
      </c>
      <c r="N4070" s="9" t="s">
        <v>22</v>
      </c>
      <c r="O4070" s="9" t="s">
        <v>23</v>
      </c>
      <c r="P4070" s="9">
        <v>6</v>
      </c>
      <c r="Q4070" s="9">
        <v>2025</v>
      </c>
      <c r="R4070" s="11">
        <f>Raw_Data!$G4070*Raw_Data!$H4070</f>
        <v>998740.6</v>
      </c>
      <c r="S4070" s="11">
        <f>Raw_Data!$R4070*Raw_Data!$I4070/100</f>
        <v>34057.054459999999</v>
      </c>
      <c r="T4070" s="11">
        <f>Raw_Data!$R4070-Raw_Data!$S4070</f>
        <v>964683.54553999996</v>
      </c>
      <c r="U4070" s="16">
        <f>Raw_Data!$L4070/Raw_Data!$J4070</f>
        <v>0.13748474416225562</v>
      </c>
    </row>
    <row r="4071" spans="1:21" x14ac:dyDescent="0.3">
      <c r="A4071" s="13" t="s">
        <v>4852</v>
      </c>
      <c r="B4071" s="12">
        <v>45819</v>
      </c>
      <c r="C4071" s="13" t="s">
        <v>25</v>
      </c>
      <c r="D4071" s="13" t="s">
        <v>2399</v>
      </c>
      <c r="E4071" s="13" t="s">
        <v>5789</v>
      </c>
      <c r="F4071" s="13" t="s">
        <v>55</v>
      </c>
      <c r="G4071" s="13">
        <v>103332.44</v>
      </c>
      <c r="H4071" s="13">
        <v>9</v>
      </c>
      <c r="I4071" s="14">
        <v>17.02</v>
      </c>
      <c r="J4071" s="15">
        <v>929991.97</v>
      </c>
      <c r="K4071" s="13">
        <v>69179.210000000006</v>
      </c>
      <c r="L4071" s="15">
        <v>307379.06</v>
      </c>
      <c r="M4071" s="13" t="s">
        <v>21</v>
      </c>
      <c r="N4071" s="13" t="s">
        <v>22</v>
      </c>
      <c r="O4071" s="13" t="s">
        <v>29</v>
      </c>
      <c r="P4071" s="13">
        <v>6</v>
      </c>
      <c r="Q4071" s="13">
        <v>2025</v>
      </c>
      <c r="R4071" s="15">
        <f>Raw_Data!$G4071*Raw_Data!$H4071</f>
        <v>929991.96</v>
      </c>
      <c r="S4071" s="15">
        <f>Raw_Data!$R4071*Raw_Data!$I4071/100</f>
        <v>158284.63159199999</v>
      </c>
      <c r="T4071" s="15">
        <f>Raw_Data!$R4071-Raw_Data!$S4071</f>
        <v>771707.32840799994</v>
      </c>
      <c r="U4071" s="17">
        <f>Raw_Data!$L4071/Raw_Data!$J4071</f>
        <v>0.3305179721067914</v>
      </c>
    </row>
    <row r="4072" spans="1:21" x14ac:dyDescent="0.3">
      <c r="A4072" s="9" t="s">
        <v>4853</v>
      </c>
      <c r="B4072" s="8">
        <v>45819</v>
      </c>
      <c r="C4072" s="9" t="s">
        <v>40</v>
      </c>
      <c r="D4072" s="9" t="s">
        <v>1229</v>
      </c>
      <c r="E4072" s="9" t="s">
        <v>5789</v>
      </c>
      <c r="F4072" s="9" t="s">
        <v>20</v>
      </c>
      <c r="G4072" s="9">
        <v>85763.65</v>
      </c>
      <c r="H4072" s="9">
        <v>5</v>
      </c>
      <c r="I4072" s="10">
        <v>4</v>
      </c>
      <c r="J4072" s="11">
        <v>428818.23</v>
      </c>
      <c r="K4072" s="9">
        <v>71211.259999999995</v>
      </c>
      <c r="L4072" s="11">
        <v>72761.929999999993</v>
      </c>
      <c r="M4072" s="9" t="s">
        <v>21</v>
      </c>
      <c r="N4072" s="9" t="s">
        <v>22</v>
      </c>
      <c r="O4072" s="9" t="s">
        <v>23</v>
      </c>
      <c r="P4072" s="9">
        <v>6</v>
      </c>
      <c r="Q4072" s="9">
        <v>2025</v>
      </c>
      <c r="R4072" s="11">
        <f>Raw_Data!$G4072*Raw_Data!$H4072</f>
        <v>428818.25</v>
      </c>
      <c r="S4072" s="11">
        <f>Raw_Data!$R4072*Raw_Data!$I4072/100</f>
        <v>17152.73</v>
      </c>
      <c r="T4072" s="11">
        <f>Raw_Data!$R4072-Raw_Data!$S4072</f>
        <v>411665.52</v>
      </c>
      <c r="U4072" s="16">
        <f>Raw_Data!$L4072/Raw_Data!$J4072</f>
        <v>0.16968012297424948</v>
      </c>
    </row>
    <row r="4073" spans="1:21" x14ac:dyDescent="0.3">
      <c r="A4073" s="13" t="s">
        <v>4854</v>
      </c>
      <c r="B4073" s="12">
        <v>45819</v>
      </c>
      <c r="C4073" s="13" t="s">
        <v>40</v>
      </c>
      <c r="D4073" s="13" t="s">
        <v>1436</v>
      </c>
      <c r="E4073" s="13" t="s">
        <v>5788</v>
      </c>
      <c r="F4073" s="13" t="s">
        <v>27</v>
      </c>
      <c r="G4073" s="13">
        <v>91705.86</v>
      </c>
      <c r="H4073" s="13">
        <v>1</v>
      </c>
      <c r="I4073" s="14">
        <v>4</v>
      </c>
      <c r="J4073" s="15">
        <v>91705.86</v>
      </c>
      <c r="K4073" s="13">
        <v>72591.5</v>
      </c>
      <c r="L4073" s="15">
        <v>19114.36</v>
      </c>
      <c r="M4073" s="13" t="s">
        <v>21</v>
      </c>
      <c r="N4073" s="13" t="s">
        <v>22</v>
      </c>
      <c r="O4073" s="13" t="s">
        <v>23</v>
      </c>
      <c r="P4073" s="13">
        <v>6</v>
      </c>
      <c r="Q4073" s="13">
        <v>2025</v>
      </c>
      <c r="R4073" s="15">
        <f>Raw_Data!$G4073*Raw_Data!$H4073</f>
        <v>91705.86</v>
      </c>
      <c r="S4073" s="15">
        <f>Raw_Data!$R4073*Raw_Data!$I4073/100</f>
        <v>3668.2343999999998</v>
      </c>
      <c r="T4073" s="15">
        <f>Raw_Data!$R4073-Raw_Data!$S4073</f>
        <v>88037.625599999999</v>
      </c>
      <c r="U4073" s="17">
        <f>Raw_Data!$L4073/Raw_Data!$J4073</f>
        <v>0.20843117331869523</v>
      </c>
    </row>
    <row r="4074" spans="1:21" x14ac:dyDescent="0.3">
      <c r="A4074" s="9" t="s">
        <v>4855</v>
      </c>
      <c r="B4074" s="8">
        <v>45819</v>
      </c>
      <c r="C4074" s="9" t="s">
        <v>34</v>
      </c>
      <c r="D4074" s="9" t="s">
        <v>768</v>
      </c>
      <c r="E4074" s="9" t="s">
        <v>5789</v>
      </c>
      <c r="F4074" s="9" t="s">
        <v>20</v>
      </c>
      <c r="G4074" s="9">
        <v>82413.759999999995</v>
      </c>
      <c r="H4074" s="9">
        <v>33</v>
      </c>
      <c r="I4074" s="10">
        <v>1.88</v>
      </c>
      <c r="J4074" s="11">
        <v>2719654.21</v>
      </c>
      <c r="K4074" s="9">
        <v>65856.929999999993</v>
      </c>
      <c r="L4074" s="11">
        <v>546375.65</v>
      </c>
      <c r="M4074" s="9" t="s">
        <v>36</v>
      </c>
      <c r="N4074" s="9" t="s">
        <v>58</v>
      </c>
      <c r="O4074" s="9" t="s">
        <v>23</v>
      </c>
      <c r="P4074" s="9">
        <v>6</v>
      </c>
      <c r="Q4074" s="9">
        <v>2025</v>
      </c>
      <c r="R4074" s="11">
        <f>Raw_Data!$G4074*Raw_Data!$H4074</f>
        <v>2719654.0799999996</v>
      </c>
      <c r="S4074" s="11">
        <f>Raw_Data!$R4074*Raw_Data!$I4074/100</f>
        <v>51129.49670399999</v>
      </c>
      <c r="T4074" s="11">
        <f>Raw_Data!$R4074-Raw_Data!$S4074</f>
        <v>2668524.5832959996</v>
      </c>
      <c r="U4074" s="16">
        <f>Raw_Data!$L4074/Raw_Data!$J4074</f>
        <v>0.20089894075173623</v>
      </c>
    </row>
    <row r="4075" spans="1:21" x14ac:dyDescent="0.3">
      <c r="A4075" s="13" t="s">
        <v>4856</v>
      </c>
      <c r="B4075" s="12">
        <v>45820</v>
      </c>
      <c r="C4075" s="13" t="s">
        <v>34</v>
      </c>
      <c r="D4075" s="13" t="s">
        <v>2260</v>
      </c>
      <c r="E4075" s="13" t="s">
        <v>5788</v>
      </c>
      <c r="F4075" s="13" t="s">
        <v>32</v>
      </c>
      <c r="G4075" s="13">
        <v>77879.350000000006</v>
      </c>
      <c r="H4075" s="13">
        <v>2</v>
      </c>
      <c r="I4075" s="14">
        <v>3.02</v>
      </c>
      <c r="J4075" s="15">
        <v>155758.69</v>
      </c>
      <c r="K4075" s="13">
        <v>67304.710000000006</v>
      </c>
      <c r="L4075" s="15">
        <v>21149.27</v>
      </c>
      <c r="M4075" s="13" t="s">
        <v>21</v>
      </c>
      <c r="N4075" s="13" t="s">
        <v>28</v>
      </c>
      <c r="O4075" s="13" t="s">
        <v>23</v>
      </c>
      <c r="P4075" s="13">
        <v>6</v>
      </c>
      <c r="Q4075" s="13">
        <v>2025</v>
      </c>
      <c r="R4075" s="15">
        <f>Raw_Data!$G4075*Raw_Data!$H4075</f>
        <v>155758.70000000001</v>
      </c>
      <c r="S4075" s="15">
        <f>Raw_Data!$R4075*Raw_Data!$I4075/100</f>
        <v>4703.9127400000007</v>
      </c>
      <c r="T4075" s="15">
        <f>Raw_Data!$R4075-Raw_Data!$S4075</f>
        <v>151054.78726000001</v>
      </c>
      <c r="U4075" s="17">
        <f>Raw_Data!$L4075/Raw_Data!$J4075</f>
        <v>0.13578227962754438</v>
      </c>
    </row>
    <row r="4076" spans="1:21" x14ac:dyDescent="0.3">
      <c r="A4076" s="9" t="s">
        <v>4857</v>
      </c>
      <c r="B4076" s="8">
        <v>45821</v>
      </c>
      <c r="C4076" s="9" t="s">
        <v>40</v>
      </c>
      <c r="D4076" s="9" t="s">
        <v>530</v>
      </c>
      <c r="E4076" s="9" t="s">
        <v>5785</v>
      </c>
      <c r="F4076" s="9" t="s">
        <v>55</v>
      </c>
      <c r="G4076" s="9">
        <v>104833.21</v>
      </c>
      <c r="H4076" s="9">
        <v>10</v>
      </c>
      <c r="I4076" s="10">
        <v>0.54</v>
      </c>
      <c r="J4076" s="11">
        <v>1048332.14</v>
      </c>
      <c r="K4076" s="9">
        <v>68309.490000000005</v>
      </c>
      <c r="L4076" s="11">
        <v>365237.23</v>
      </c>
      <c r="M4076" s="9" t="s">
        <v>21</v>
      </c>
      <c r="N4076" s="9" t="s">
        <v>28</v>
      </c>
      <c r="O4076" s="9" t="s">
        <v>23</v>
      </c>
      <c r="P4076" s="9">
        <v>6</v>
      </c>
      <c r="Q4076" s="9">
        <v>2025</v>
      </c>
      <c r="R4076" s="11">
        <f>Raw_Data!$G4076*Raw_Data!$H4076</f>
        <v>1048332.1000000001</v>
      </c>
      <c r="S4076" s="11">
        <f>Raw_Data!$R4076*Raw_Data!$I4076/100</f>
        <v>5660.99334</v>
      </c>
      <c r="T4076" s="11">
        <f>Raw_Data!$R4076-Raw_Data!$S4076</f>
        <v>1042671.10666</v>
      </c>
      <c r="U4076" s="16">
        <f>Raw_Data!$L4076/Raw_Data!$J4076</f>
        <v>0.34839839022773827</v>
      </c>
    </row>
    <row r="4077" spans="1:21" x14ac:dyDescent="0.3">
      <c r="A4077" s="13" t="s">
        <v>4858</v>
      </c>
      <c r="B4077" s="12">
        <v>45821</v>
      </c>
      <c r="C4077" s="13" t="s">
        <v>47</v>
      </c>
      <c r="D4077" s="13" t="s">
        <v>1588</v>
      </c>
      <c r="E4077" s="13" t="s">
        <v>5787</v>
      </c>
      <c r="F4077" s="13" t="s">
        <v>20</v>
      </c>
      <c r="G4077" s="13">
        <v>47667.15</v>
      </c>
      <c r="H4077" s="13">
        <v>1</v>
      </c>
      <c r="I4077" s="14">
        <v>1.2</v>
      </c>
      <c r="J4077" s="15">
        <v>47667.15</v>
      </c>
      <c r="K4077" s="13">
        <v>37164.699999999997</v>
      </c>
      <c r="L4077" s="15">
        <v>10502.45</v>
      </c>
      <c r="M4077" s="13" t="s">
        <v>21</v>
      </c>
      <c r="N4077" s="13" t="s">
        <v>58</v>
      </c>
      <c r="O4077" s="13" t="s">
        <v>23</v>
      </c>
      <c r="P4077" s="13">
        <v>6</v>
      </c>
      <c r="Q4077" s="13">
        <v>2025</v>
      </c>
      <c r="R4077" s="15">
        <f>Raw_Data!$G4077*Raw_Data!$H4077</f>
        <v>47667.15</v>
      </c>
      <c r="S4077" s="15">
        <f>Raw_Data!$R4077*Raw_Data!$I4077/100</f>
        <v>572.00580000000002</v>
      </c>
      <c r="T4077" s="15">
        <f>Raw_Data!$R4077-Raw_Data!$S4077</f>
        <v>47095.144200000002</v>
      </c>
      <c r="U4077" s="17">
        <f>Raw_Data!$L4077/Raw_Data!$J4077</f>
        <v>0.22032888477704249</v>
      </c>
    </row>
    <row r="4078" spans="1:21" x14ac:dyDescent="0.3">
      <c r="A4078" s="9" t="s">
        <v>4859</v>
      </c>
      <c r="B4078" s="8">
        <v>45821</v>
      </c>
      <c r="C4078" s="9" t="s">
        <v>34</v>
      </c>
      <c r="D4078" s="9" t="s">
        <v>1879</v>
      </c>
      <c r="E4078" s="9" t="s">
        <v>5785</v>
      </c>
      <c r="F4078" s="9" t="s">
        <v>27</v>
      </c>
      <c r="G4078" s="9">
        <v>82306.759999999995</v>
      </c>
      <c r="H4078" s="9">
        <v>5</v>
      </c>
      <c r="I4078" s="10">
        <v>0.32</v>
      </c>
      <c r="J4078" s="11">
        <v>411533.78</v>
      </c>
      <c r="K4078" s="9">
        <v>63548.1</v>
      </c>
      <c r="L4078" s="11">
        <v>93793.279999999999</v>
      </c>
      <c r="M4078" s="9" t="s">
        <v>21</v>
      </c>
      <c r="N4078" s="9" t="s">
        <v>22</v>
      </c>
      <c r="O4078" s="9" t="s">
        <v>23</v>
      </c>
      <c r="P4078" s="9">
        <v>6</v>
      </c>
      <c r="Q4078" s="9">
        <v>2025</v>
      </c>
      <c r="R4078" s="11">
        <f>Raw_Data!$G4078*Raw_Data!$H4078</f>
        <v>411533.8</v>
      </c>
      <c r="S4078" s="11">
        <f>Raw_Data!$R4078*Raw_Data!$I4078/100</f>
        <v>1316.90816</v>
      </c>
      <c r="T4078" s="11">
        <f>Raw_Data!$R4078-Raw_Data!$S4078</f>
        <v>410216.89184</v>
      </c>
      <c r="U4078" s="16">
        <f>Raw_Data!$L4078/Raw_Data!$J4078</f>
        <v>0.2279114973259303</v>
      </c>
    </row>
    <row r="4079" spans="1:21" x14ac:dyDescent="0.3">
      <c r="A4079" s="13" t="s">
        <v>4860</v>
      </c>
      <c r="B4079" s="12">
        <v>45821</v>
      </c>
      <c r="C4079" s="13" t="s">
        <v>47</v>
      </c>
      <c r="D4079" s="13" t="s">
        <v>504</v>
      </c>
      <c r="E4079" s="13" t="s">
        <v>5788</v>
      </c>
      <c r="F4079" s="13" t="s">
        <v>32</v>
      </c>
      <c r="G4079" s="13">
        <v>64433.17</v>
      </c>
      <c r="H4079" s="13">
        <v>73</v>
      </c>
      <c r="I4079" s="14">
        <v>4.22</v>
      </c>
      <c r="J4079" s="15">
        <v>4703621.54</v>
      </c>
      <c r="K4079" s="13">
        <v>53185.93</v>
      </c>
      <c r="L4079" s="15">
        <v>821048.95</v>
      </c>
      <c r="M4079" s="13" t="s">
        <v>36</v>
      </c>
      <c r="N4079" s="13" t="s">
        <v>22</v>
      </c>
      <c r="O4079" s="13" t="s">
        <v>23</v>
      </c>
      <c r="P4079" s="13">
        <v>6</v>
      </c>
      <c r="Q4079" s="13">
        <v>2025</v>
      </c>
      <c r="R4079" s="15">
        <f>Raw_Data!$G4079*Raw_Data!$H4079</f>
        <v>4703621.41</v>
      </c>
      <c r="S4079" s="15">
        <f>Raw_Data!$R4079*Raw_Data!$I4079/100</f>
        <v>198492.82350200001</v>
      </c>
      <c r="T4079" s="15">
        <f>Raw_Data!$R4079-Raw_Data!$S4079</f>
        <v>4505128.5864979997</v>
      </c>
      <c r="U4079" s="17">
        <f>Raw_Data!$L4079/Raw_Data!$J4079</f>
        <v>0.17455676291507075</v>
      </c>
    </row>
    <row r="4080" spans="1:21" x14ac:dyDescent="0.3">
      <c r="A4080" s="9" t="s">
        <v>4861</v>
      </c>
      <c r="B4080" s="8">
        <v>45821</v>
      </c>
      <c r="C4080" s="9" t="s">
        <v>18</v>
      </c>
      <c r="D4080" s="9" t="s">
        <v>1102</v>
      </c>
      <c r="E4080" s="9" t="s">
        <v>5790</v>
      </c>
      <c r="F4080" s="9" t="s">
        <v>20</v>
      </c>
      <c r="G4080" s="9">
        <v>56841.58</v>
      </c>
      <c r="H4080" s="9">
        <v>2</v>
      </c>
      <c r="I4080" s="10">
        <v>15.12</v>
      </c>
      <c r="J4080" s="11">
        <v>113683.16</v>
      </c>
      <c r="K4080" s="9">
        <v>42774.59</v>
      </c>
      <c r="L4080" s="11">
        <v>28133.97</v>
      </c>
      <c r="M4080" s="9" t="s">
        <v>21</v>
      </c>
      <c r="N4080" s="9" t="s">
        <v>22</v>
      </c>
      <c r="O4080" s="9" t="s">
        <v>29</v>
      </c>
      <c r="P4080" s="9">
        <v>6</v>
      </c>
      <c r="Q4080" s="9">
        <v>2025</v>
      </c>
      <c r="R4080" s="11">
        <f>Raw_Data!$G4080*Raw_Data!$H4080</f>
        <v>113683.16</v>
      </c>
      <c r="S4080" s="11">
        <f>Raw_Data!$R4080*Raw_Data!$I4080/100</f>
        <v>17188.893791999999</v>
      </c>
      <c r="T4080" s="11">
        <f>Raw_Data!$R4080-Raw_Data!$S4080</f>
        <v>96494.266208000001</v>
      </c>
      <c r="U4080" s="16">
        <f>Raw_Data!$L4080/Raw_Data!$J4080</f>
        <v>0.24747702298211979</v>
      </c>
    </row>
    <row r="4081" spans="1:21" x14ac:dyDescent="0.3">
      <c r="A4081" s="13" t="s">
        <v>4862</v>
      </c>
      <c r="B4081" s="12">
        <v>45821</v>
      </c>
      <c r="C4081" s="13" t="s">
        <v>47</v>
      </c>
      <c r="D4081" s="13" t="s">
        <v>138</v>
      </c>
      <c r="E4081" s="13" t="s">
        <v>5788</v>
      </c>
      <c r="F4081" s="13" t="s">
        <v>27</v>
      </c>
      <c r="G4081" s="13">
        <v>69323.03</v>
      </c>
      <c r="H4081" s="13">
        <v>2</v>
      </c>
      <c r="I4081" s="14">
        <v>0.33</v>
      </c>
      <c r="J4081" s="15">
        <v>138646.06</v>
      </c>
      <c r="K4081" s="13">
        <v>52922.559999999998</v>
      </c>
      <c r="L4081" s="15">
        <v>32800.949999999997</v>
      </c>
      <c r="M4081" s="13" t="s">
        <v>21</v>
      </c>
      <c r="N4081" s="13" t="s">
        <v>45</v>
      </c>
      <c r="O4081" s="13" t="s">
        <v>23</v>
      </c>
      <c r="P4081" s="13">
        <v>6</v>
      </c>
      <c r="Q4081" s="13">
        <v>2025</v>
      </c>
      <c r="R4081" s="15">
        <f>Raw_Data!$G4081*Raw_Data!$H4081</f>
        <v>138646.06</v>
      </c>
      <c r="S4081" s="15">
        <f>Raw_Data!$R4081*Raw_Data!$I4081/100</f>
        <v>457.53199800000004</v>
      </c>
      <c r="T4081" s="15">
        <f>Raw_Data!$R4081-Raw_Data!$S4081</f>
        <v>138188.52800200001</v>
      </c>
      <c r="U4081" s="17">
        <f>Raw_Data!$L4081/Raw_Data!$J4081</f>
        <v>0.23658046972268809</v>
      </c>
    </row>
    <row r="4082" spans="1:21" x14ac:dyDescent="0.3">
      <c r="A4082" s="9" t="s">
        <v>4863</v>
      </c>
      <c r="B4082" s="8">
        <v>45822</v>
      </c>
      <c r="C4082" s="9" t="s">
        <v>40</v>
      </c>
      <c r="D4082" s="9" t="s">
        <v>1000</v>
      </c>
      <c r="E4082" s="9" t="s">
        <v>5790</v>
      </c>
      <c r="F4082" s="9" t="s">
        <v>32</v>
      </c>
      <c r="G4082" s="9">
        <v>65406.2</v>
      </c>
      <c r="H4082" s="9">
        <v>1</v>
      </c>
      <c r="I4082" s="10">
        <v>14.99</v>
      </c>
      <c r="J4082" s="11">
        <v>65406.2</v>
      </c>
      <c r="K4082" s="9">
        <v>56319.85</v>
      </c>
      <c r="L4082" s="11">
        <v>9086.34</v>
      </c>
      <c r="M4082" s="9" t="s">
        <v>21</v>
      </c>
      <c r="N4082" s="9" t="s">
        <v>22</v>
      </c>
      <c r="O4082" s="9" t="s">
        <v>29</v>
      </c>
      <c r="P4082" s="9">
        <v>6</v>
      </c>
      <c r="Q4082" s="9">
        <v>2025</v>
      </c>
      <c r="R4082" s="11">
        <f>Raw_Data!$G4082*Raw_Data!$H4082</f>
        <v>65406.2</v>
      </c>
      <c r="S4082" s="11">
        <f>Raw_Data!$R4082*Raw_Data!$I4082/100</f>
        <v>9804.3893800000005</v>
      </c>
      <c r="T4082" s="11">
        <f>Raw_Data!$R4082-Raw_Data!$S4082</f>
        <v>55601.810619999997</v>
      </c>
      <c r="U4082" s="16">
        <f>Raw_Data!$L4082/Raw_Data!$J4082</f>
        <v>0.13892169243894312</v>
      </c>
    </row>
    <row r="4083" spans="1:21" x14ac:dyDescent="0.3">
      <c r="A4083" s="13" t="s">
        <v>4864</v>
      </c>
      <c r="B4083" s="12">
        <v>45822</v>
      </c>
      <c r="C4083" s="13" t="s">
        <v>25</v>
      </c>
      <c r="D4083" s="13" t="s">
        <v>790</v>
      </c>
      <c r="E4083" s="13" t="s">
        <v>5786</v>
      </c>
      <c r="F4083" s="13" t="s">
        <v>42</v>
      </c>
      <c r="G4083" s="13">
        <v>126122.81</v>
      </c>
      <c r="H4083" s="13">
        <v>46</v>
      </c>
      <c r="I4083" s="14">
        <v>0.14000000000000001</v>
      </c>
      <c r="J4083" s="15">
        <v>5801649.1100000003</v>
      </c>
      <c r="K4083" s="13">
        <v>88310</v>
      </c>
      <c r="L4083" s="15">
        <v>1739389.11</v>
      </c>
      <c r="M4083" s="13" t="s">
        <v>36</v>
      </c>
      <c r="N4083" s="13" t="s">
        <v>58</v>
      </c>
      <c r="O4083" s="13" t="s">
        <v>23</v>
      </c>
      <c r="P4083" s="13">
        <v>6</v>
      </c>
      <c r="Q4083" s="13">
        <v>2025</v>
      </c>
      <c r="R4083" s="15">
        <f>Raw_Data!$G4083*Raw_Data!$H4083</f>
        <v>5801649.2599999998</v>
      </c>
      <c r="S4083" s="15">
        <f>Raw_Data!$R4083*Raw_Data!$I4083/100</f>
        <v>8122.3089640000007</v>
      </c>
      <c r="T4083" s="15">
        <f>Raw_Data!$R4083-Raw_Data!$S4083</f>
        <v>5793526.9510359997</v>
      </c>
      <c r="U4083" s="17">
        <f>Raw_Data!$L4083/Raw_Data!$J4083</f>
        <v>0.29980942952959799</v>
      </c>
    </row>
    <row r="4084" spans="1:21" x14ac:dyDescent="0.3">
      <c r="A4084" s="9" t="s">
        <v>4865</v>
      </c>
      <c r="B4084" s="8">
        <v>45823</v>
      </c>
      <c r="C4084" s="9" t="s">
        <v>40</v>
      </c>
      <c r="D4084" s="9" t="s">
        <v>1149</v>
      </c>
      <c r="E4084" s="9" t="s">
        <v>5788</v>
      </c>
      <c r="F4084" s="9" t="s">
        <v>42</v>
      </c>
      <c r="G4084" s="9">
        <v>128467.52</v>
      </c>
      <c r="H4084" s="9">
        <v>5</v>
      </c>
      <c r="I4084" s="10">
        <v>2.0299999999999998</v>
      </c>
      <c r="J4084" s="11">
        <v>642337.62</v>
      </c>
      <c r="K4084" s="9">
        <v>90921.39</v>
      </c>
      <c r="L4084" s="11">
        <v>187730.67</v>
      </c>
      <c r="M4084" s="9" t="s">
        <v>21</v>
      </c>
      <c r="N4084" s="9" t="s">
        <v>58</v>
      </c>
      <c r="O4084" s="9" t="s">
        <v>23</v>
      </c>
      <c r="P4084" s="9">
        <v>6</v>
      </c>
      <c r="Q4084" s="9">
        <v>2025</v>
      </c>
      <c r="R4084" s="11">
        <f>Raw_Data!$G4084*Raw_Data!$H4084</f>
        <v>642337.6</v>
      </c>
      <c r="S4084" s="11">
        <f>Raw_Data!$R4084*Raw_Data!$I4084/100</f>
        <v>13039.453279999998</v>
      </c>
      <c r="T4084" s="11">
        <f>Raw_Data!$R4084-Raw_Data!$S4084</f>
        <v>629298.14671999996</v>
      </c>
      <c r="U4084" s="16">
        <f>Raw_Data!$L4084/Raw_Data!$J4084</f>
        <v>0.29226167696670174</v>
      </c>
    </row>
    <row r="4085" spans="1:21" x14ac:dyDescent="0.3">
      <c r="A4085" s="13" t="s">
        <v>4866</v>
      </c>
      <c r="B4085" s="12">
        <v>45823</v>
      </c>
      <c r="C4085" s="13" t="s">
        <v>34</v>
      </c>
      <c r="D4085" s="13" t="s">
        <v>1875</v>
      </c>
      <c r="E4085" s="13" t="s">
        <v>5788</v>
      </c>
      <c r="F4085" s="13" t="s">
        <v>55</v>
      </c>
      <c r="G4085" s="13">
        <v>62285.29</v>
      </c>
      <c r="H4085" s="13">
        <v>70</v>
      </c>
      <c r="I4085" s="14">
        <v>3.33</v>
      </c>
      <c r="J4085" s="15">
        <v>4359970.37</v>
      </c>
      <c r="K4085" s="13">
        <v>44071.3</v>
      </c>
      <c r="L4085" s="15">
        <v>1274979.32</v>
      </c>
      <c r="M4085" s="13" t="s">
        <v>36</v>
      </c>
      <c r="N4085" s="13" t="s">
        <v>28</v>
      </c>
      <c r="O4085" s="13" t="s">
        <v>23</v>
      </c>
      <c r="P4085" s="13">
        <v>6</v>
      </c>
      <c r="Q4085" s="13">
        <v>2025</v>
      </c>
      <c r="R4085" s="15">
        <f>Raw_Data!$G4085*Raw_Data!$H4085</f>
        <v>4359970.3</v>
      </c>
      <c r="S4085" s="15">
        <f>Raw_Data!$R4085*Raw_Data!$I4085/100</f>
        <v>145187.01098999998</v>
      </c>
      <c r="T4085" s="15">
        <f>Raw_Data!$R4085-Raw_Data!$S4085</f>
        <v>4214783.2890099995</v>
      </c>
      <c r="U4085" s="17">
        <f>Raw_Data!$L4085/Raw_Data!$J4085</f>
        <v>0.29242843684738162</v>
      </c>
    </row>
    <row r="4086" spans="1:21" x14ac:dyDescent="0.3">
      <c r="A4086" s="9" t="s">
        <v>4867</v>
      </c>
      <c r="B4086" s="8">
        <v>45823</v>
      </c>
      <c r="C4086" s="9" t="s">
        <v>18</v>
      </c>
      <c r="D4086" s="9" t="s">
        <v>122</v>
      </c>
      <c r="E4086" s="9" t="s">
        <v>5790</v>
      </c>
      <c r="F4086" s="9" t="s">
        <v>27</v>
      </c>
      <c r="G4086" s="9">
        <v>51844.65</v>
      </c>
      <c r="H4086" s="9">
        <v>72</v>
      </c>
      <c r="I4086" s="10">
        <v>4</v>
      </c>
      <c r="J4086" s="11">
        <v>3732815.07</v>
      </c>
      <c r="K4086" s="9">
        <v>38864.239999999998</v>
      </c>
      <c r="L4086" s="11">
        <v>934589.67</v>
      </c>
      <c r="M4086" s="9" t="s">
        <v>36</v>
      </c>
      <c r="N4086" s="9" t="s">
        <v>22</v>
      </c>
      <c r="O4086" s="9" t="s">
        <v>23</v>
      </c>
      <c r="P4086" s="9">
        <v>6</v>
      </c>
      <c r="Q4086" s="9">
        <v>2025</v>
      </c>
      <c r="R4086" s="11">
        <f>Raw_Data!$G4086*Raw_Data!$H4086</f>
        <v>3732814.8000000003</v>
      </c>
      <c r="S4086" s="11">
        <f>Raw_Data!$R4086*Raw_Data!$I4086/100</f>
        <v>149312.592</v>
      </c>
      <c r="T4086" s="11">
        <f>Raw_Data!$R4086-Raw_Data!$S4086</f>
        <v>3583502.2080000001</v>
      </c>
      <c r="U4086" s="16">
        <f>Raw_Data!$L4086/Raw_Data!$J4086</f>
        <v>0.25037127542458193</v>
      </c>
    </row>
    <row r="4087" spans="1:21" x14ac:dyDescent="0.3">
      <c r="A4087" s="13" t="s">
        <v>4868</v>
      </c>
      <c r="B4087" s="12">
        <v>45823</v>
      </c>
      <c r="C4087" s="13" t="s">
        <v>47</v>
      </c>
      <c r="D4087" s="13" t="s">
        <v>1795</v>
      </c>
      <c r="E4087" s="13" t="s">
        <v>5790</v>
      </c>
      <c r="F4087" s="13" t="s">
        <v>20</v>
      </c>
      <c r="G4087" s="13">
        <v>50809.66</v>
      </c>
      <c r="H4087" s="13">
        <v>3</v>
      </c>
      <c r="I4087" s="14">
        <v>4</v>
      </c>
      <c r="J4087" s="15">
        <v>152428.97</v>
      </c>
      <c r="K4087" s="13">
        <v>41532.89</v>
      </c>
      <c r="L4087" s="15">
        <v>27830.31</v>
      </c>
      <c r="M4087" s="13" t="s">
        <v>21</v>
      </c>
      <c r="N4087" s="13" t="s">
        <v>22</v>
      </c>
      <c r="O4087" s="13" t="s">
        <v>23</v>
      </c>
      <c r="P4087" s="13">
        <v>6</v>
      </c>
      <c r="Q4087" s="13">
        <v>2025</v>
      </c>
      <c r="R4087" s="15">
        <f>Raw_Data!$G4087*Raw_Data!$H4087</f>
        <v>152428.98000000001</v>
      </c>
      <c r="S4087" s="15">
        <f>Raw_Data!$R4087*Raw_Data!$I4087/100</f>
        <v>6097.1592000000001</v>
      </c>
      <c r="T4087" s="15">
        <f>Raw_Data!$R4087-Raw_Data!$S4087</f>
        <v>146331.82080000002</v>
      </c>
      <c r="U4087" s="17">
        <f>Raw_Data!$L4087/Raw_Data!$J4087</f>
        <v>0.18257887591840319</v>
      </c>
    </row>
    <row r="4088" spans="1:21" x14ac:dyDescent="0.3">
      <c r="A4088" s="9" t="s">
        <v>4869</v>
      </c>
      <c r="B4088" s="8">
        <v>45824</v>
      </c>
      <c r="C4088" s="9" t="s">
        <v>34</v>
      </c>
      <c r="D4088" s="9" t="s">
        <v>592</v>
      </c>
      <c r="E4088" s="9" t="s">
        <v>5788</v>
      </c>
      <c r="F4088" s="9" t="s">
        <v>32</v>
      </c>
      <c r="G4088" s="9">
        <v>57977.2</v>
      </c>
      <c r="H4088" s="9">
        <v>5</v>
      </c>
      <c r="I4088" s="10">
        <v>6.73</v>
      </c>
      <c r="J4088" s="11">
        <v>289886.02</v>
      </c>
      <c r="K4088" s="9">
        <v>49483.5</v>
      </c>
      <c r="L4088" s="11">
        <v>42468.52</v>
      </c>
      <c r="M4088" s="9" t="s">
        <v>21</v>
      </c>
      <c r="N4088" s="9" t="s">
        <v>22</v>
      </c>
      <c r="O4088" s="9" t="s">
        <v>29</v>
      </c>
      <c r="P4088" s="9">
        <v>6</v>
      </c>
      <c r="Q4088" s="9">
        <v>2025</v>
      </c>
      <c r="R4088" s="11">
        <f>Raw_Data!$G4088*Raw_Data!$H4088</f>
        <v>289886</v>
      </c>
      <c r="S4088" s="11">
        <f>Raw_Data!$R4088*Raw_Data!$I4088/100</f>
        <v>19509.327799999999</v>
      </c>
      <c r="T4088" s="11">
        <f>Raw_Data!$R4088-Raw_Data!$S4088</f>
        <v>270376.67220000003</v>
      </c>
      <c r="U4088" s="16">
        <f>Raw_Data!$L4088/Raw_Data!$J4088</f>
        <v>0.14650075226118181</v>
      </c>
    </row>
    <row r="4089" spans="1:21" x14ac:dyDescent="0.3">
      <c r="A4089" s="13" t="s">
        <v>4870</v>
      </c>
      <c r="B4089" s="12">
        <v>45825</v>
      </c>
      <c r="C4089" s="13" t="s">
        <v>34</v>
      </c>
      <c r="D4089" s="13" t="s">
        <v>1368</v>
      </c>
      <c r="E4089" s="13" t="s">
        <v>5785</v>
      </c>
      <c r="F4089" s="13" t="s">
        <v>42</v>
      </c>
      <c r="G4089" s="13">
        <v>63246.81</v>
      </c>
      <c r="H4089" s="13">
        <v>28</v>
      </c>
      <c r="I4089" s="14">
        <v>5.66</v>
      </c>
      <c r="J4089" s="15">
        <v>1770910.56</v>
      </c>
      <c r="K4089" s="13">
        <v>47070.28</v>
      </c>
      <c r="L4089" s="15">
        <v>452942.59</v>
      </c>
      <c r="M4089" s="13" t="s">
        <v>36</v>
      </c>
      <c r="N4089" s="13" t="s">
        <v>28</v>
      </c>
      <c r="O4089" s="13" t="s">
        <v>23</v>
      </c>
      <c r="P4089" s="13">
        <v>6</v>
      </c>
      <c r="Q4089" s="13">
        <v>2025</v>
      </c>
      <c r="R4089" s="15">
        <f>Raw_Data!$G4089*Raw_Data!$H4089</f>
        <v>1770910.68</v>
      </c>
      <c r="S4089" s="15">
        <f>Raw_Data!$R4089*Raw_Data!$I4089/100</f>
        <v>100233.544488</v>
      </c>
      <c r="T4089" s="15">
        <f>Raw_Data!$R4089-Raw_Data!$S4089</f>
        <v>1670677.1355119999</v>
      </c>
      <c r="U4089" s="17">
        <f>Raw_Data!$L4089/Raw_Data!$J4089</f>
        <v>0.25576819080010454</v>
      </c>
    </row>
    <row r="4090" spans="1:21" x14ac:dyDescent="0.3">
      <c r="A4090" s="9" t="s">
        <v>4871</v>
      </c>
      <c r="B4090" s="8">
        <v>45825</v>
      </c>
      <c r="C4090" s="9" t="s">
        <v>34</v>
      </c>
      <c r="D4090" s="9" t="s">
        <v>2407</v>
      </c>
      <c r="E4090" s="9" t="s">
        <v>5788</v>
      </c>
      <c r="F4090" s="9" t="s">
        <v>42</v>
      </c>
      <c r="G4090" s="9">
        <v>67914.86</v>
      </c>
      <c r="H4090" s="9">
        <v>114</v>
      </c>
      <c r="I4090" s="10">
        <v>3.24</v>
      </c>
      <c r="J4090" s="11">
        <v>7742293.9299999997</v>
      </c>
      <c r="K4090" s="9">
        <v>48530.85</v>
      </c>
      <c r="L4090" s="11">
        <v>2209777.42</v>
      </c>
      <c r="M4090" s="9" t="s">
        <v>36</v>
      </c>
      <c r="N4090" s="9" t="s">
        <v>22</v>
      </c>
      <c r="O4090" s="9" t="s">
        <v>23</v>
      </c>
      <c r="P4090" s="9">
        <v>6</v>
      </c>
      <c r="Q4090" s="9">
        <v>2025</v>
      </c>
      <c r="R4090" s="11">
        <f>Raw_Data!$G4090*Raw_Data!$H4090</f>
        <v>7742294.04</v>
      </c>
      <c r="S4090" s="11">
        <f>Raw_Data!$R4090*Raw_Data!$I4090/100</f>
        <v>250850.32689600001</v>
      </c>
      <c r="T4090" s="11">
        <f>Raw_Data!$R4090-Raw_Data!$S4090</f>
        <v>7491443.7131040003</v>
      </c>
      <c r="U4090" s="16">
        <f>Raw_Data!$L4090/Raw_Data!$J4090</f>
        <v>0.28541636884095928</v>
      </c>
    </row>
    <row r="4091" spans="1:21" x14ac:dyDescent="0.3">
      <c r="A4091" s="13" t="s">
        <v>4872</v>
      </c>
      <c r="B4091" s="12">
        <v>45825</v>
      </c>
      <c r="C4091" s="13" t="s">
        <v>40</v>
      </c>
      <c r="D4091" s="13" t="s">
        <v>1050</v>
      </c>
      <c r="E4091" s="13" t="s">
        <v>5787</v>
      </c>
      <c r="F4091" s="13" t="s">
        <v>55</v>
      </c>
      <c r="G4091" s="13">
        <v>99258.65</v>
      </c>
      <c r="H4091" s="13">
        <v>12</v>
      </c>
      <c r="I4091" s="14">
        <v>9.65</v>
      </c>
      <c r="J4091" s="15">
        <v>1191103.78</v>
      </c>
      <c r="K4091" s="13">
        <v>67862.47</v>
      </c>
      <c r="L4091" s="15">
        <v>376754.17</v>
      </c>
      <c r="M4091" s="13" t="s">
        <v>21</v>
      </c>
      <c r="N4091" s="13" t="s">
        <v>45</v>
      </c>
      <c r="O4091" s="13" t="s">
        <v>29</v>
      </c>
      <c r="P4091" s="13">
        <v>6</v>
      </c>
      <c r="Q4091" s="13">
        <v>2025</v>
      </c>
      <c r="R4091" s="15">
        <f>Raw_Data!$G4091*Raw_Data!$H4091</f>
        <v>1191103.7999999998</v>
      </c>
      <c r="S4091" s="15">
        <f>Raw_Data!$R4091*Raw_Data!$I4091/100</f>
        <v>114941.51669999998</v>
      </c>
      <c r="T4091" s="15">
        <f>Raw_Data!$R4091-Raw_Data!$S4091</f>
        <v>1076162.2832999998</v>
      </c>
      <c r="U4091" s="17">
        <f>Raw_Data!$L4091/Raw_Data!$J4091</f>
        <v>0.31630675372384426</v>
      </c>
    </row>
    <row r="4092" spans="1:21" x14ac:dyDescent="0.3">
      <c r="A4092" s="9" t="s">
        <v>4873</v>
      </c>
      <c r="B4092" s="8">
        <v>45825</v>
      </c>
      <c r="C4092" s="9" t="s">
        <v>40</v>
      </c>
      <c r="D4092" s="9" t="s">
        <v>1581</v>
      </c>
      <c r="E4092" s="9" t="s">
        <v>5788</v>
      </c>
      <c r="F4092" s="9" t="s">
        <v>20</v>
      </c>
      <c r="G4092" s="9">
        <v>92383.62</v>
      </c>
      <c r="H4092" s="9">
        <v>9</v>
      </c>
      <c r="I4092" s="10">
        <v>4</v>
      </c>
      <c r="J4092" s="11">
        <v>831452.61</v>
      </c>
      <c r="K4092" s="9">
        <v>72680.19</v>
      </c>
      <c r="L4092" s="11">
        <v>177330.86</v>
      </c>
      <c r="M4092" s="9" t="s">
        <v>21</v>
      </c>
      <c r="N4092" s="9" t="s">
        <v>58</v>
      </c>
      <c r="O4092" s="9" t="s">
        <v>23</v>
      </c>
      <c r="P4092" s="9">
        <v>6</v>
      </c>
      <c r="Q4092" s="9">
        <v>2025</v>
      </c>
      <c r="R4092" s="11">
        <f>Raw_Data!$G4092*Raw_Data!$H4092</f>
        <v>831452.58</v>
      </c>
      <c r="S4092" s="11">
        <f>Raw_Data!$R4092*Raw_Data!$I4092/100</f>
        <v>33258.103199999998</v>
      </c>
      <c r="T4092" s="11">
        <f>Raw_Data!$R4092-Raw_Data!$S4092</f>
        <v>798194.47679999995</v>
      </c>
      <c r="U4092" s="16">
        <f>Raw_Data!$L4092/Raw_Data!$J4092</f>
        <v>0.21327837313542139</v>
      </c>
    </row>
    <row r="4093" spans="1:21" x14ac:dyDescent="0.3">
      <c r="A4093" s="13" t="s">
        <v>4874</v>
      </c>
      <c r="B4093" s="12">
        <v>45826</v>
      </c>
      <c r="C4093" s="13" t="s">
        <v>18</v>
      </c>
      <c r="D4093" s="13" t="s">
        <v>1892</v>
      </c>
      <c r="E4093" s="13" t="s">
        <v>5785</v>
      </c>
      <c r="F4093" s="13" t="s">
        <v>20</v>
      </c>
      <c r="G4093" s="13">
        <v>63655.78</v>
      </c>
      <c r="H4093" s="13">
        <v>9</v>
      </c>
      <c r="I4093" s="14">
        <v>4</v>
      </c>
      <c r="J4093" s="15">
        <v>572902.06000000006</v>
      </c>
      <c r="K4093" s="13">
        <v>50894.87</v>
      </c>
      <c r="L4093" s="15">
        <v>114848.22</v>
      </c>
      <c r="M4093" s="13" t="s">
        <v>21</v>
      </c>
      <c r="N4093" s="13" t="s">
        <v>22</v>
      </c>
      <c r="O4093" s="13" t="s">
        <v>23</v>
      </c>
      <c r="P4093" s="13">
        <v>6</v>
      </c>
      <c r="Q4093" s="13">
        <v>2025</v>
      </c>
      <c r="R4093" s="15">
        <f>Raw_Data!$G4093*Raw_Data!$H4093</f>
        <v>572902.02</v>
      </c>
      <c r="S4093" s="15">
        <f>Raw_Data!$R4093*Raw_Data!$I4093/100</f>
        <v>22916.0808</v>
      </c>
      <c r="T4093" s="15">
        <f>Raw_Data!$R4093-Raw_Data!$S4093</f>
        <v>549985.93920000002</v>
      </c>
      <c r="U4093" s="17">
        <f>Raw_Data!$L4093/Raw_Data!$J4093</f>
        <v>0.20046745860889378</v>
      </c>
    </row>
    <row r="4094" spans="1:21" x14ac:dyDescent="0.3">
      <c r="A4094" s="9" t="s">
        <v>4875</v>
      </c>
      <c r="B4094" s="8">
        <v>45826</v>
      </c>
      <c r="C4094" s="9" t="s">
        <v>25</v>
      </c>
      <c r="D4094" s="9" t="s">
        <v>348</v>
      </c>
      <c r="E4094" s="9" t="s">
        <v>5786</v>
      </c>
      <c r="F4094" s="9" t="s">
        <v>27</v>
      </c>
      <c r="G4094" s="9">
        <v>113545.82</v>
      </c>
      <c r="H4094" s="9">
        <v>70</v>
      </c>
      <c r="I4094" s="10">
        <v>2.6</v>
      </c>
      <c r="J4094" s="11">
        <v>7948207.7400000002</v>
      </c>
      <c r="K4094" s="9">
        <v>89850.38</v>
      </c>
      <c r="L4094" s="11">
        <v>1658680.79</v>
      </c>
      <c r="M4094" s="9" t="s">
        <v>36</v>
      </c>
      <c r="N4094" s="9" t="s">
        <v>58</v>
      </c>
      <c r="O4094" s="9" t="s">
        <v>23</v>
      </c>
      <c r="P4094" s="9">
        <v>6</v>
      </c>
      <c r="Q4094" s="9">
        <v>2025</v>
      </c>
      <c r="R4094" s="11">
        <f>Raw_Data!$G4094*Raw_Data!$H4094</f>
        <v>7948207.4000000004</v>
      </c>
      <c r="S4094" s="11">
        <f>Raw_Data!$R4094*Raw_Data!$I4094/100</f>
        <v>206653.39240000001</v>
      </c>
      <c r="T4094" s="11">
        <f>Raw_Data!$R4094-Raw_Data!$S4094</f>
        <v>7741554.0076000001</v>
      </c>
      <c r="U4094" s="16">
        <f>Raw_Data!$L4094/Raw_Data!$J4094</f>
        <v>0.2086861396000704</v>
      </c>
    </row>
    <row r="4095" spans="1:21" x14ac:dyDescent="0.3">
      <c r="A4095" s="13" t="s">
        <v>4876</v>
      </c>
      <c r="B4095" s="12">
        <v>45827</v>
      </c>
      <c r="C4095" s="13" t="s">
        <v>18</v>
      </c>
      <c r="D4095" s="13" t="s">
        <v>739</v>
      </c>
      <c r="E4095" s="13" t="s">
        <v>5789</v>
      </c>
      <c r="F4095" s="13" t="s">
        <v>42</v>
      </c>
      <c r="G4095" s="13">
        <v>53141.96</v>
      </c>
      <c r="H4095" s="13">
        <v>6</v>
      </c>
      <c r="I4095" s="14">
        <v>17.190000000000001</v>
      </c>
      <c r="J4095" s="15">
        <v>318851.74</v>
      </c>
      <c r="K4095" s="13">
        <v>38517.51</v>
      </c>
      <c r="L4095" s="15">
        <v>87746.67</v>
      </c>
      <c r="M4095" s="13" t="s">
        <v>21</v>
      </c>
      <c r="N4095" s="13" t="s">
        <v>22</v>
      </c>
      <c r="O4095" s="13" t="s">
        <v>29</v>
      </c>
      <c r="P4095" s="13">
        <v>6</v>
      </c>
      <c r="Q4095" s="13">
        <v>2025</v>
      </c>
      <c r="R4095" s="15">
        <f>Raw_Data!$G4095*Raw_Data!$H4095</f>
        <v>318851.76</v>
      </c>
      <c r="S4095" s="15">
        <f>Raw_Data!$R4095*Raw_Data!$I4095/100</f>
        <v>54810.617544000008</v>
      </c>
      <c r="T4095" s="15">
        <f>Raw_Data!$R4095-Raw_Data!$S4095</f>
        <v>264041.14245599997</v>
      </c>
      <c r="U4095" s="17">
        <f>Raw_Data!$L4095/Raw_Data!$J4095</f>
        <v>0.27519583239533207</v>
      </c>
    </row>
    <row r="4096" spans="1:21" x14ac:dyDescent="0.3">
      <c r="A4096" s="9" t="s">
        <v>4877</v>
      </c>
      <c r="B4096" s="8">
        <v>45827</v>
      </c>
      <c r="C4096" s="9" t="s">
        <v>18</v>
      </c>
      <c r="D4096" s="9" t="s">
        <v>1575</v>
      </c>
      <c r="E4096" s="9" t="s">
        <v>5787</v>
      </c>
      <c r="F4096" s="9" t="s">
        <v>55</v>
      </c>
      <c r="G4096" s="9">
        <v>59203.839999999997</v>
      </c>
      <c r="H4096" s="9">
        <v>1</v>
      </c>
      <c r="I4096" s="10">
        <v>2.91</v>
      </c>
      <c r="J4096" s="11">
        <v>59203.839999999997</v>
      </c>
      <c r="K4096" s="9">
        <v>42404.73</v>
      </c>
      <c r="L4096" s="11">
        <v>16799.11</v>
      </c>
      <c r="M4096" s="9" t="s">
        <v>21</v>
      </c>
      <c r="N4096" s="9" t="s">
        <v>28</v>
      </c>
      <c r="O4096" s="9" t="s">
        <v>23</v>
      </c>
      <c r="P4096" s="9">
        <v>6</v>
      </c>
      <c r="Q4096" s="9">
        <v>2025</v>
      </c>
      <c r="R4096" s="11">
        <f>Raw_Data!$G4096*Raw_Data!$H4096</f>
        <v>59203.839999999997</v>
      </c>
      <c r="S4096" s="11">
        <f>Raw_Data!$R4096*Raw_Data!$I4096/100</f>
        <v>1722.8317439999998</v>
      </c>
      <c r="T4096" s="11">
        <f>Raw_Data!$R4096-Raw_Data!$S4096</f>
        <v>57481.008255999994</v>
      </c>
      <c r="U4096" s="16">
        <f>Raw_Data!$L4096/Raw_Data!$J4096</f>
        <v>0.28375034457224396</v>
      </c>
    </row>
    <row r="4097" spans="1:21" x14ac:dyDescent="0.3">
      <c r="A4097" s="13" t="s">
        <v>4878</v>
      </c>
      <c r="B4097" s="12">
        <v>45827</v>
      </c>
      <c r="C4097" s="13" t="s">
        <v>34</v>
      </c>
      <c r="D4097" s="13" t="s">
        <v>446</v>
      </c>
      <c r="E4097" s="13" t="s">
        <v>5785</v>
      </c>
      <c r="F4097" s="13" t="s">
        <v>27</v>
      </c>
      <c r="G4097" s="13">
        <v>64934.28</v>
      </c>
      <c r="H4097" s="13">
        <v>10</v>
      </c>
      <c r="I4097" s="14">
        <v>4</v>
      </c>
      <c r="J4097" s="15">
        <v>649342.81999999995</v>
      </c>
      <c r="K4097" s="13">
        <v>50557.73</v>
      </c>
      <c r="L4097" s="15">
        <v>143765.48000000001</v>
      </c>
      <c r="M4097" s="13" t="s">
        <v>21</v>
      </c>
      <c r="N4097" s="13" t="s">
        <v>22</v>
      </c>
      <c r="O4097" s="13" t="s">
        <v>23</v>
      </c>
      <c r="P4097" s="13">
        <v>6</v>
      </c>
      <c r="Q4097" s="13">
        <v>2025</v>
      </c>
      <c r="R4097" s="15">
        <f>Raw_Data!$G4097*Raw_Data!$H4097</f>
        <v>649342.80000000005</v>
      </c>
      <c r="S4097" s="15">
        <f>Raw_Data!$R4097*Raw_Data!$I4097/100</f>
        <v>25973.712000000003</v>
      </c>
      <c r="T4097" s="15">
        <f>Raw_Data!$R4097-Raw_Data!$S4097</f>
        <v>623369.08799999999</v>
      </c>
      <c r="U4097" s="17">
        <f>Raw_Data!$L4097/Raw_Data!$J4097</f>
        <v>0.22140150868227051</v>
      </c>
    </row>
    <row r="4098" spans="1:21" x14ac:dyDescent="0.3">
      <c r="A4098" s="9" t="s">
        <v>4879</v>
      </c>
      <c r="B4098" s="8">
        <v>45827</v>
      </c>
      <c r="C4098" s="9" t="s">
        <v>25</v>
      </c>
      <c r="D4098" s="9" t="s">
        <v>1448</v>
      </c>
      <c r="E4098" s="9" t="s">
        <v>5790</v>
      </c>
      <c r="F4098" s="9" t="s">
        <v>55</v>
      </c>
      <c r="G4098" s="9">
        <v>107661.89</v>
      </c>
      <c r="H4098" s="9">
        <v>43</v>
      </c>
      <c r="I4098" s="10">
        <v>3.1</v>
      </c>
      <c r="J4098" s="11">
        <v>4629461.12</v>
      </c>
      <c r="K4098" s="9">
        <v>75964.800000000003</v>
      </c>
      <c r="L4098" s="11">
        <v>1362974.57</v>
      </c>
      <c r="M4098" s="9" t="s">
        <v>36</v>
      </c>
      <c r="N4098" s="9" t="s">
        <v>45</v>
      </c>
      <c r="O4098" s="9" t="s">
        <v>23</v>
      </c>
      <c r="P4098" s="9">
        <v>6</v>
      </c>
      <c r="Q4098" s="9">
        <v>2025</v>
      </c>
      <c r="R4098" s="11">
        <f>Raw_Data!$G4098*Raw_Data!$H4098</f>
        <v>4629461.2699999996</v>
      </c>
      <c r="S4098" s="11">
        <f>Raw_Data!$R4098*Raw_Data!$I4098/100</f>
        <v>143513.29936999999</v>
      </c>
      <c r="T4098" s="11">
        <f>Raw_Data!$R4098-Raw_Data!$S4098</f>
        <v>4485947.9706299994</v>
      </c>
      <c r="U4098" s="16">
        <f>Raw_Data!$L4098/Raw_Data!$J4098</f>
        <v>0.29441322319605095</v>
      </c>
    </row>
    <row r="4099" spans="1:21" x14ac:dyDescent="0.3">
      <c r="A4099" s="13" t="s">
        <v>4880</v>
      </c>
      <c r="B4099" s="12">
        <v>45828</v>
      </c>
      <c r="C4099" s="13" t="s">
        <v>25</v>
      </c>
      <c r="D4099" s="13" t="s">
        <v>3492</v>
      </c>
      <c r="E4099" s="13" t="s">
        <v>5786</v>
      </c>
      <c r="F4099" s="13" t="s">
        <v>55</v>
      </c>
      <c r="G4099" s="13">
        <v>107803.88</v>
      </c>
      <c r="H4099" s="13">
        <v>3</v>
      </c>
      <c r="I4099" s="14">
        <v>2.92</v>
      </c>
      <c r="J4099" s="15">
        <v>323411.64</v>
      </c>
      <c r="K4099" s="13">
        <v>74662.820000000007</v>
      </c>
      <c r="L4099" s="15">
        <v>99423.18</v>
      </c>
      <c r="M4099" s="13" t="s">
        <v>21</v>
      </c>
      <c r="N4099" s="13" t="s">
        <v>28</v>
      </c>
      <c r="O4099" s="13" t="s">
        <v>23</v>
      </c>
      <c r="P4099" s="13">
        <v>6</v>
      </c>
      <c r="Q4099" s="13">
        <v>2025</v>
      </c>
      <c r="R4099" s="15">
        <f>Raw_Data!$G4099*Raw_Data!$H4099</f>
        <v>323411.64</v>
      </c>
      <c r="S4099" s="15">
        <f>Raw_Data!$R4099*Raw_Data!$I4099/100</f>
        <v>9443.6198880000011</v>
      </c>
      <c r="T4099" s="15">
        <f>Raw_Data!$R4099-Raw_Data!$S4099</f>
        <v>313968.020112</v>
      </c>
      <c r="U4099" s="17">
        <f>Raw_Data!$L4099/Raw_Data!$J4099</f>
        <v>0.30741991846675643</v>
      </c>
    </row>
    <row r="4100" spans="1:21" x14ac:dyDescent="0.3">
      <c r="A4100" s="9" t="s">
        <v>4881</v>
      </c>
      <c r="B4100" s="8">
        <v>45828</v>
      </c>
      <c r="C4100" s="9" t="s">
        <v>47</v>
      </c>
      <c r="D4100" s="9" t="s">
        <v>91</v>
      </c>
      <c r="E4100" s="9" t="s">
        <v>5788</v>
      </c>
      <c r="F4100" s="9" t="s">
        <v>20</v>
      </c>
      <c r="G4100" s="9">
        <v>66442.61</v>
      </c>
      <c r="H4100" s="9">
        <v>71</v>
      </c>
      <c r="I4100" s="10">
        <v>2.56</v>
      </c>
      <c r="J4100" s="11">
        <v>4717425.57</v>
      </c>
      <c r="K4100" s="9">
        <v>52975.86</v>
      </c>
      <c r="L4100" s="11">
        <v>956139.77</v>
      </c>
      <c r="M4100" s="9" t="s">
        <v>36</v>
      </c>
      <c r="N4100" s="9" t="s">
        <v>22</v>
      </c>
      <c r="O4100" s="9" t="s">
        <v>23</v>
      </c>
      <c r="P4100" s="9">
        <v>6</v>
      </c>
      <c r="Q4100" s="9">
        <v>2025</v>
      </c>
      <c r="R4100" s="11">
        <f>Raw_Data!$G4100*Raw_Data!$H4100</f>
        <v>4717425.3099999996</v>
      </c>
      <c r="S4100" s="11">
        <f>Raw_Data!$R4100*Raw_Data!$I4100/100</f>
        <v>120766.08793599998</v>
      </c>
      <c r="T4100" s="11">
        <f>Raw_Data!$R4100-Raw_Data!$S4100</f>
        <v>4596659.2220639996</v>
      </c>
      <c r="U4100" s="16">
        <f>Raw_Data!$L4100/Raw_Data!$J4100</f>
        <v>0.20268253432136291</v>
      </c>
    </row>
    <row r="4101" spans="1:21" x14ac:dyDescent="0.3">
      <c r="A4101" s="13" t="s">
        <v>4882</v>
      </c>
      <c r="B4101" s="12">
        <v>45828</v>
      </c>
      <c r="C4101" s="13" t="s">
        <v>47</v>
      </c>
      <c r="D4101" s="13" t="s">
        <v>1431</v>
      </c>
      <c r="E4101" s="13" t="s">
        <v>5787</v>
      </c>
      <c r="F4101" s="13" t="s">
        <v>42</v>
      </c>
      <c r="G4101" s="13">
        <v>49100.94</v>
      </c>
      <c r="H4101" s="13">
        <v>4</v>
      </c>
      <c r="I4101" s="14">
        <v>3.9</v>
      </c>
      <c r="J4101" s="15">
        <v>196403.75</v>
      </c>
      <c r="K4101" s="13">
        <v>34461.449999999997</v>
      </c>
      <c r="L4101" s="15">
        <v>58557.95</v>
      </c>
      <c r="M4101" s="13" t="s">
        <v>21</v>
      </c>
      <c r="N4101" s="13" t="s">
        <v>22</v>
      </c>
      <c r="O4101" s="13" t="s">
        <v>23</v>
      </c>
      <c r="P4101" s="13">
        <v>6</v>
      </c>
      <c r="Q4101" s="13">
        <v>2025</v>
      </c>
      <c r="R4101" s="15">
        <f>Raw_Data!$G4101*Raw_Data!$H4101</f>
        <v>196403.76</v>
      </c>
      <c r="S4101" s="15">
        <f>Raw_Data!$R4101*Raw_Data!$I4101/100</f>
        <v>7659.7466400000003</v>
      </c>
      <c r="T4101" s="15">
        <f>Raw_Data!$R4101-Raw_Data!$S4101</f>
        <v>188744.01336000001</v>
      </c>
      <c r="U4101" s="17">
        <f>Raw_Data!$L4101/Raw_Data!$J4101</f>
        <v>0.2981508754288042</v>
      </c>
    </row>
    <row r="4102" spans="1:21" x14ac:dyDescent="0.3">
      <c r="A4102" s="9" t="s">
        <v>4883</v>
      </c>
      <c r="B4102" s="8">
        <v>45828</v>
      </c>
      <c r="C4102" s="9" t="s">
        <v>18</v>
      </c>
      <c r="D4102" s="9" t="s">
        <v>928</v>
      </c>
      <c r="E4102" s="9" t="s">
        <v>5787</v>
      </c>
      <c r="F4102" s="9" t="s">
        <v>20</v>
      </c>
      <c r="G4102" s="9">
        <v>46479.88</v>
      </c>
      <c r="H4102" s="9">
        <v>8</v>
      </c>
      <c r="I4102" s="10">
        <v>16.86</v>
      </c>
      <c r="J4102" s="11">
        <v>371839.05</v>
      </c>
      <c r="K4102" s="9">
        <v>35935.94</v>
      </c>
      <c r="L4102" s="11">
        <v>84351.51</v>
      </c>
      <c r="M4102" s="9" t="s">
        <v>21</v>
      </c>
      <c r="N4102" s="9" t="s">
        <v>22</v>
      </c>
      <c r="O4102" s="9" t="s">
        <v>29</v>
      </c>
      <c r="P4102" s="9">
        <v>6</v>
      </c>
      <c r="Q4102" s="9">
        <v>2025</v>
      </c>
      <c r="R4102" s="11">
        <f>Raw_Data!$G4102*Raw_Data!$H4102</f>
        <v>371839.04</v>
      </c>
      <c r="S4102" s="11">
        <f>Raw_Data!$R4102*Raw_Data!$I4102/100</f>
        <v>62692.062143999989</v>
      </c>
      <c r="T4102" s="11">
        <f>Raw_Data!$R4102-Raw_Data!$S4102</f>
        <v>309146.97785600001</v>
      </c>
      <c r="U4102" s="16">
        <f>Raw_Data!$L4102/Raw_Data!$J4102</f>
        <v>0.22684951997376285</v>
      </c>
    </row>
    <row r="4103" spans="1:21" x14ac:dyDescent="0.3">
      <c r="A4103" s="13" t="s">
        <v>4884</v>
      </c>
      <c r="B4103" s="12">
        <v>45828</v>
      </c>
      <c r="C4103" s="13" t="s">
        <v>18</v>
      </c>
      <c r="D4103" s="13" t="s">
        <v>31</v>
      </c>
      <c r="E4103" s="13" t="s">
        <v>5790</v>
      </c>
      <c r="F4103" s="13" t="s">
        <v>55</v>
      </c>
      <c r="G4103" s="13">
        <v>65140.45</v>
      </c>
      <c r="H4103" s="13">
        <v>5</v>
      </c>
      <c r="I4103" s="14">
        <v>4.4000000000000004</v>
      </c>
      <c r="J4103" s="15">
        <v>325702.26</v>
      </c>
      <c r="K4103" s="13">
        <v>46291.67</v>
      </c>
      <c r="L4103" s="15">
        <v>94243.89</v>
      </c>
      <c r="M4103" s="13" t="s">
        <v>21</v>
      </c>
      <c r="N4103" s="13" t="s">
        <v>22</v>
      </c>
      <c r="O4103" s="13" t="s">
        <v>23</v>
      </c>
      <c r="P4103" s="13">
        <v>6</v>
      </c>
      <c r="Q4103" s="13">
        <v>2025</v>
      </c>
      <c r="R4103" s="15">
        <f>Raw_Data!$G4103*Raw_Data!$H4103</f>
        <v>325702.25</v>
      </c>
      <c r="S4103" s="15">
        <f>Raw_Data!$R4103*Raw_Data!$I4103/100</f>
        <v>14330.899000000001</v>
      </c>
      <c r="T4103" s="15">
        <f>Raw_Data!$R4103-Raw_Data!$S4103</f>
        <v>311371.35100000002</v>
      </c>
      <c r="U4103" s="17">
        <f>Raw_Data!$L4103/Raw_Data!$J4103</f>
        <v>0.28935595964240468</v>
      </c>
    </row>
    <row r="4104" spans="1:21" x14ac:dyDescent="0.3">
      <c r="A4104" s="9" t="s">
        <v>4885</v>
      </c>
      <c r="B4104" s="8">
        <v>45829</v>
      </c>
      <c r="C4104" s="9" t="s">
        <v>18</v>
      </c>
      <c r="D4104" s="9" t="s">
        <v>190</v>
      </c>
      <c r="E4104" s="9" t="s">
        <v>5786</v>
      </c>
      <c r="F4104" s="9" t="s">
        <v>20</v>
      </c>
      <c r="G4104" s="9">
        <v>75209.59</v>
      </c>
      <c r="H4104" s="9">
        <v>8</v>
      </c>
      <c r="I4104" s="10">
        <v>1.76</v>
      </c>
      <c r="J4104" s="11">
        <v>601676.73</v>
      </c>
      <c r="K4104" s="9">
        <v>62367.199999999997</v>
      </c>
      <c r="L4104" s="11">
        <v>102739.16</v>
      </c>
      <c r="M4104" s="9" t="s">
        <v>21</v>
      </c>
      <c r="N4104" s="9" t="s">
        <v>28</v>
      </c>
      <c r="O4104" s="9" t="s">
        <v>23</v>
      </c>
      <c r="P4104" s="9">
        <v>6</v>
      </c>
      <c r="Q4104" s="9">
        <v>2025</v>
      </c>
      <c r="R4104" s="11">
        <f>Raw_Data!$G4104*Raw_Data!$H4104</f>
        <v>601676.72</v>
      </c>
      <c r="S4104" s="11">
        <f>Raw_Data!$R4104*Raw_Data!$I4104/100</f>
        <v>10589.510272</v>
      </c>
      <c r="T4104" s="11">
        <f>Raw_Data!$R4104-Raw_Data!$S4104</f>
        <v>591087.20972799999</v>
      </c>
      <c r="U4104" s="16">
        <f>Raw_Data!$L4104/Raw_Data!$J4104</f>
        <v>0.17075475064491857</v>
      </c>
    </row>
    <row r="4105" spans="1:21" x14ac:dyDescent="0.3">
      <c r="A4105" s="13" t="s">
        <v>4886</v>
      </c>
      <c r="B4105" s="12">
        <v>45829</v>
      </c>
      <c r="C4105" s="13" t="s">
        <v>47</v>
      </c>
      <c r="D4105" s="13" t="s">
        <v>1146</v>
      </c>
      <c r="E4105" s="13" t="s">
        <v>5787</v>
      </c>
      <c r="F4105" s="13" t="s">
        <v>42</v>
      </c>
      <c r="G4105" s="13">
        <v>68412.490000000005</v>
      </c>
      <c r="H4105" s="13">
        <v>121</v>
      </c>
      <c r="I4105" s="14">
        <v>4.49</v>
      </c>
      <c r="J4105" s="15">
        <v>8277911.0999999996</v>
      </c>
      <c r="K4105" s="13">
        <v>51417.26</v>
      </c>
      <c r="L4105" s="15">
        <v>2056422.07</v>
      </c>
      <c r="M4105" s="13" t="s">
        <v>36</v>
      </c>
      <c r="N4105" s="13" t="s">
        <v>28</v>
      </c>
      <c r="O4105" s="13" t="s">
        <v>23</v>
      </c>
      <c r="P4105" s="13">
        <v>6</v>
      </c>
      <c r="Q4105" s="13">
        <v>2025</v>
      </c>
      <c r="R4105" s="15">
        <f>Raw_Data!$G4105*Raw_Data!$H4105</f>
        <v>8277911.290000001</v>
      </c>
      <c r="S4105" s="15">
        <f>Raw_Data!$R4105*Raw_Data!$I4105/100</f>
        <v>371678.21692100004</v>
      </c>
      <c r="T4105" s="15">
        <f>Raw_Data!$R4105-Raw_Data!$S4105</f>
        <v>7906233.0730790012</v>
      </c>
      <c r="U4105" s="17">
        <f>Raw_Data!$L4105/Raw_Data!$J4105</f>
        <v>0.24842282614028074</v>
      </c>
    </row>
    <row r="4106" spans="1:21" x14ac:dyDescent="0.3">
      <c r="A4106" s="9" t="s">
        <v>4887</v>
      </c>
      <c r="B4106" s="8">
        <v>45829</v>
      </c>
      <c r="C4106" s="9" t="s">
        <v>34</v>
      </c>
      <c r="D4106" s="9" t="s">
        <v>1075</v>
      </c>
      <c r="E4106" s="9" t="s">
        <v>5785</v>
      </c>
      <c r="F4106" s="9" t="s">
        <v>55</v>
      </c>
      <c r="G4106" s="9">
        <v>62186.42</v>
      </c>
      <c r="H4106" s="9">
        <v>1</v>
      </c>
      <c r="I4106" s="10">
        <v>5.62</v>
      </c>
      <c r="J4106" s="11">
        <v>62186.42</v>
      </c>
      <c r="K4106" s="9">
        <v>42871.76</v>
      </c>
      <c r="L4106" s="11">
        <v>19314.66</v>
      </c>
      <c r="M4106" s="9" t="s">
        <v>21</v>
      </c>
      <c r="N4106" s="9" t="s">
        <v>22</v>
      </c>
      <c r="O4106" s="9" t="s">
        <v>23</v>
      </c>
      <c r="P4106" s="9">
        <v>6</v>
      </c>
      <c r="Q4106" s="9">
        <v>2025</v>
      </c>
      <c r="R4106" s="11">
        <f>Raw_Data!$G4106*Raw_Data!$H4106</f>
        <v>62186.42</v>
      </c>
      <c r="S4106" s="11">
        <f>Raw_Data!$R4106*Raw_Data!$I4106/100</f>
        <v>3494.876804</v>
      </c>
      <c r="T4106" s="11">
        <f>Raw_Data!$R4106-Raw_Data!$S4106</f>
        <v>58691.543195999999</v>
      </c>
      <c r="U4106" s="16">
        <f>Raw_Data!$L4106/Raw_Data!$J4106</f>
        <v>0.31059289150267855</v>
      </c>
    </row>
    <row r="4107" spans="1:21" x14ac:dyDescent="0.3">
      <c r="A4107" s="13" t="s">
        <v>4888</v>
      </c>
      <c r="B4107" s="12">
        <v>45829</v>
      </c>
      <c r="C4107" s="13" t="s">
        <v>25</v>
      </c>
      <c r="D4107" s="13" t="s">
        <v>38</v>
      </c>
      <c r="E4107" s="13" t="s">
        <v>5789</v>
      </c>
      <c r="F4107" s="13" t="s">
        <v>42</v>
      </c>
      <c r="G4107" s="13">
        <v>113101.06</v>
      </c>
      <c r="H4107" s="13">
        <v>122</v>
      </c>
      <c r="I4107" s="14">
        <v>5.79</v>
      </c>
      <c r="J4107" s="15">
        <v>13798328.83</v>
      </c>
      <c r="K4107" s="13">
        <v>76454.02</v>
      </c>
      <c r="L4107" s="15">
        <v>4470938.2699999996</v>
      </c>
      <c r="M4107" s="13" t="s">
        <v>36</v>
      </c>
      <c r="N4107" s="13" t="s">
        <v>28</v>
      </c>
      <c r="O4107" s="13" t="s">
        <v>23</v>
      </c>
      <c r="P4107" s="13">
        <v>6</v>
      </c>
      <c r="Q4107" s="13">
        <v>2025</v>
      </c>
      <c r="R4107" s="15">
        <f>Raw_Data!$G4107*Raw_Data!$H4107</f>
        <v>13798329.32</v>
      </c>
      <c r="S4107" s="15">
        <f>Raw_Data!$R4107*Raw_Data!$I4107/100</f>
        <v>798923.26762800012</v>
      </c>
      <c r="T4107" s="15">
        <f>Raw_Data!$R4107-Raw_Data!$S4107</f>
        <v>12999406.052372001</v>
      </c>
      <c r="U4107" s="17">
        <f>Raw_Data!$L4107/Raw_Data!$J4107</f>
        <v>0.324020272678195</v>
      </c>
    </row>
    <row r="4108" spans="1:21" x14ac:dyDescent="0.3">
      <c r="A4108" s="9" t="s">
        <v>4889</v>
      </c>
      <c r="B4108" s="8">
        <v>45830</v>
      </c>
      <c r="C4108" s="9" t="s">
        <v>40</v>
      </c>
      <c r="D4108" s="9" t="s">
        <v>1058</v>
      </c>
      <c r="E4108" s="9" t="s">
        <v>5790</v>
      </c>
      <c r="F4108" s="9" t="s">
        <v>27</v>
      </c>
      <c r="G4108" s="9">
        <v>85423.47</v>
      </c>
      <c r="H4108" s="9">
        <v>22</v>
      </c>
      <c r="I4108" s="10">
        <v>0.71</v>
      </c>
      <c r="J4108" s="11">
        <v>1879316.23</v>
      </c>
      <c r="K4108" s="9">
        <v>69759.09</v>
      </c>
      <c r="L4108" s="11">
        <v>344616.16</v>
      </c>
      <c r="M4108" s="9" t="s">
        <v>36</v>
      </c>
      <c r="N4108" s="9" t="s">
        <v>58</v>
      </c>
      <c r="O4108" s="9" t="s">
        <v>23</v>
      </c>
      <c r="P4108" s="9">
        <v>6</v>
      </c>
      <c r="Q4108" s="9">
        <v>2025</v>
      </c>
      <c r="R4108" s="11">
        <f>Raw_Data!$G4108*Raw_Data!$H4108</f>
        <v>1879316.34</v>
      </c>
      <c r="S4108" s="11">
        <f>Raw_Data!$R4108*Raw_Data!$I4108/100</f>
        <v>13343.146014</v>
      </c>
      <c r="T4108" s="11">
        <f>Raw_Data!$R4108-Raw_Data!$S4108</f>
        <v>1865973.193986</v>
      </c>
      <c r="U4108" s="16">
        <f>Raw_Data!$L4108/Raw_Data!$J4108</f>
        <v>0.18337316226976871</v>
      </c>
    </row>
    <row r="4109" spans="1:21" x14ac:dyDescent="0.3">
      <c r="A4109" s="13" t="s">
        <v>4890</v>
      </c>
      <c r="B4109" s="12">
        <v>45830</v>
      </c>
      <c r="C4109" s="13" t="s">
        <v>25</v>
      </c>
      <c r="D4109" s="13" t="s">
        <v>786</v>
      </c>
      <c r="E4109" s="13" t="s">
        <v>5790</v>
      </c>
      <c r="F4109" s="13" t="s">
        <v>20</v>
      </c>
      <c r="G4109" s="13">
        <v>105385.88</v>
      </c>
      <c r="H4109" s="13">
        <v>6</v>
      </c>
      <c r="I4109" s="14">
        <v>3.28</v>
      </c>
      <c r="J4109" s="15">
        <v>632315.27</v>
      </c>
      <c r="K4109" s="13">
        <v>84882.97</v>
      </c>
      <c r="L4109" s="15">
        <v>123017.44</v>
      </c>
      <c r="M4109" s="13" t="s">
        <v>21</v>
      </c>
      <c r="N4109" s="13" t="s">
        <v>28</v>
      </c>
      <c r="O4109" s="13" t="s">
        <v>23</v>
      </c>
      <c r="P4109" s="13">
        <v>6</v>
      </c>
      <c r="Q4109" s="13">
        <v>2025</v>
      </c>
      <c r="R4109" s="15">
        <f>Raw_Data!$G4109*Raw_Data!$H4109</f>
        <v>632315.28</v>
      </c>
      <c r="S4109" s="15">
        <f>Raw_Data!$R4109*Raw_Data!$I4109/100</f>
        <v>20739.941183999999</v>
      </c>
      <c r="T4109" s="15">
        <f>Raw_Data!$R4109-Raw_Data!$S4109</f>
        <v>611575.33881600003</v>
      </c>
      <c r="U4109" s="17">
        <f>Raw_Data!$L4109/Raw_Data!$J4109</f>
        <v>0.19455079742103967</v>
      </c>
    </row>
    <row r="4110" spans="1:21" x14ac:dyDescent="0.3">
      <c r="A4110" s="9" t="s">
        <v>4891</v>
      </c>
      <c r="B4110" s="8">
        <v>45830</v>
      </c>
      <c r="C4110" s="9" t="s">
        <v>47</v>
      </c>
      <c r="D4110" s="9" t="s">
        <v>1804</v>
      </c>
      <c r="E4110" s="9" t="s">
        <v>5789</v>
      </c>
      <c r="F4110" s="9" t="s">
        <v>20</v>
      </c>
      <c r="G4110" s="9">
        <v>57282.97</v>
      </c>
      <c r="H4110" s="9">
        <v>1</v>
      </c>
      <c r="I4110" s="10">
        <v>2.2599999999999998</v>
      </c>
      <c r="J4110" s="11">
        <v>57282.97</v>
      </c>
      <c r="K4110" s="9">
        <v>43710.89</v>
      </c>
      <c r="L4110" s="11">
        <v>13572.08</v>
      </c>
      <c r="M4110" s="9" t="s">
        <v>21</v>
      </c>
      <c r="N4110" s="9" t="s">
        <v>28</v>
      </c>
      <c r="O4110" s="9" t="s">
        <v>23</v>
      </c>
      <c r="P4110" s="9">
        <v>6</v>
      </c>
      <c r="Q4110" s="9">
        <v>2025</v>
      </c>
      <c r="R4110" s="11">
        <f>Raw_Data!$G4110*Raw_Data!$H4110</f>
        <v>57282.97</v>
      </c>
      <c r="S4110" s="11">
        <f>Raw_Data!$R4110*Raw_Data!$I4110/100</f>
        <v>1294.5951219999999</v>
      </c>
      <c r="T4110" s="11">
        <f>Raw_Data!$R4110-Raw_Data!$S4110</f>
        <v>55988.374878000002</v>
      </c>
      <c r="U4110" s="16">
        <f>Raw_Data!$L4110/Raw_Data!$J4110</f>
        <v>0.23693045245384448</v>
      </c>
    </row>
    <row r="4111" spans="1:21" x14ac:dyDescent="0.3">
      <c r="A4111" s="13" t="s">
        <v>4892</v>
      </c>
      <c r="B4111" s="12">
        <v>45830</v>
      </c>
      <c r="C4111" s="13" t="s">
        <v>25</v>
      </c>
      <c r="D4111" s="13" t="s">
        <v>903</v>
      </c>
      <c r="E4111" s="13" t="s">
        <v>5788</v>
      </c>
      <c r="F4111" s="13" t="s">
        <v>55</v>
      </c>
      <c r="G4111" s="13">
        <v>100321.62</v>
      </c>
      <c r="H4111" s="13">
        <v>9</v>
      </c>
      <c r="I4111" s="14">
        <v>13.81</v>
      </c>
      <c r="J4111" s="15">
        <v>902894.56</v>
      </c>
      <c r="K4111" s="13">
        <v>66859.83</v>
      </c>
      <c r="L4111" s="15">
        <v>301156.07</v>
      </c>
      <c r="M4111" s="13" t="s">
        <v>21</v>
      </c>
      <c r="N4111" s="13" t="s">
        <v>22</v>
      </c>
      <c r="O4111" s="13" t="s">
        <v>29</v>
      </c>
      <c r="P4111" s="13">
        <v>6</v>
      </c>
      <c r="Q4111" s="13">
        <v>2025</v>
      </c>
      <c r="R4111" s="15">
        <f>Raw_Data!$G4111*Raw_Data!$H4111</f>
        <v>902894.58</v>
      </c>
      <c r="S4111" s="15">
        <f>Raw_Data!$R4111*Raw_Data!$I4111/100</f>
        <v>124689.741498</v>
      </c>
      <c r="T4111" s="15">
        <f>Raw_Data!$R4111-Raw_Data!$S4111</f>
        <v>778204.83850199997</v>
      </c>
      <c r="U4111" s="17">
        <f>Raw_Data!$L4111/Raw_Data!$J4111</f>
        <v>0.33354511516826502</v>
      </c>
    </row>
    <row r="4112" spans="1:21" x14ac:dyDescent="0.3">
      <c r="A4112" s="9" t="s">
        <v>4893</v>
      </c>
      <c r="B4112" s="8">
        <v>45830</v>
      </c>
      <c r="C4112" s="9" t="s">
        <v>47</v>
      </c>
      <c r="D4112" s="9" t="s">
        <v>1925</v>
      </c>
      <c r="E4112" s="9" t="s">
        <v>5789</v>
      </c>
      <c r="F4112" s="9" t="s">
        <v>55</v>
      </c>
      <c r="G4112" s="9">
        <v>61452.93</v>
      </c>
      <c r="H4112" s="9">
        <v>2</v>
      </c>
      <c r="I4112" s="10">
        <v>3.02</v>
      </c>
      <c r="J4112" s="11">
        <v>122905.85</v>
      </c>
      <c r="K4112" s="9">
        <v>42917.38</v>
      </c>
      <c r="L4112" s="11">
        <v>37071.1</v>
      </c>
      <c r="M4112" s="9" t="s">
        <v>21</v>
      </c>
      <c r="N4112" s="9" t="s">
        <v>45</v>
      </c>
      <c r="O4112" s="9" t="s">
        <v>23</v>
      </c>
      <c r="P4112" s="9">
        <v>6</v>
      </c>
      <c r="Q4112" s="9">
        <v>2025</v>
      </c>
      <c r="R4112" s="11">
        <f>Raw_Data!$G4112*Raw_Data!$H4112</f>
        <v>122905.86</v>
      </c>
      <c r="S4112" s="11">
        <f>Raw_Data!$R4112*Raw_Data!$I4112/100</f>
        <v>3711.7569720000001</v>
      </c>
      <c r="T4112" s="11">
        <f>Raw_Data!$R4112-Raw_Data!$S4112</f>
        <v>119194.103028</v>
      </c>
      <c r="U4112" s="16">
        <f>Raw_Data!$L4112/Raw_Data!$J4112</f>
        <v>0.30162193256057379</v>
      </c>
    </row>
    <row r="4113" spans="1:21" x14ac:dyDescent="0.3">
      <c r="A4113" s="13" t="s">
        <v>4894</v>
      </c>
      <c r="B4113" s="12">
        <v>45831</v>
      </c>
      <c r="C4113" s="13" t="s">
        <v>47</v>
      </c>
      <c r="D4113" s="13" t="s">
        <v>342</v>
      </c>
      <c r="E4113" s="13" t="s">
        <v>5785</v>
      </c>
      <c r="F4113" s="13" t="s">
        <v>55</v>
      </c>
      <c r="G4113" s="13">
        <v>47036.17</v>
      </c>
      <c r="H4113" s="13">
        <v>12</v>
      </c>
      <c r="I4113" s="14">
        <v>5.69</v>
      </c>
      <c r="J4113" s="15">
        <v>564434.02</v>
      </c>
      <c r="K4113" s="13">
        <v>34846.769999999997</v>
      </c>
      <c r="L4113" s="15">
        <v>146272.75</v>
      </c>
      <c r="M4113" s="13" t="s">
        <v>21</v>
      </c>
      <c r="N4113" s="13" t="s">
        <v>22</v>
      </c>
      <c r="O4113" s="13" t="s">
        <v>23</v>
      </c>
      <c r="P4113" s="13">
        <v>6</v>
      </c>
      <c r="Q4113" s="13">
        <v>2025</v>
      </c>
      <c r="R4113" s="15">
        <f>Raw_Data!$G4113*Raw_Data!$H4113</f>
        <v>564434.04</v>
      </c>
      <c r="S4113" s="15">
        <f>Raw_Data!$R4113*Raw_Data!$I4113/100</f>
        <v>32116.296876000004</v>
      </c>
      <c r="T4113" s="15">
        <f>Raw_Data!$R4113-Raw_Data!$S4113</f>
        <v>532317.74312400003</v>
      </c>
      <c r="U4113" s="17">
        <f>Raw_Data!$L4113/Raw_Data!$J4113</f>
        <v>0.25914942192889079</v>
      </c>
    </row>
    <row r="4114" spans="1:21" x14ac:dyDescent="0.3">
      <c r="A4114" s="9" t="s">
        <v>4895</v>
      </c>
      <c r="B4114" s="8">
        <v>45831</v>
      </c>
      <c r="C4114" s="9" t="s">
        <v>18</v>
      </c>
      <c r="D4114" s="9" t="s">
        <v>622</v>
      </c>
      <c r="E4114" s="9" t="s">
        <v>5786</v>
      </c>
      <c r="F4114" s="9" t="s">
        <v>55</v>
      </c>
      <c r="G4114" s="9">
        <v>67308.350000000006</v>
      </c>
      <c r="H4114" s="9">
        <v>3</v>
      </c>
      <c r="I4114" s="10">
        <v>4.6500000000000004</v>
      </c>
      <c r="J4114" s="11">
        <v>201925.04</v>
      </c>
      <c r="K4114" s="9">
        <v>48540.52</v>
      </c>
      <c r="L4114" s="11">
        <v>56303.49</v>
      </c>
      <c r="M4114" s="9" t="s">
        <v>21</v>
      </c>
      <c r="N4114" s="9" t="s">
        <v>22</v>
      </c>
      <c r="O4114" s="9" t="s">
        <v>23</v>
      </c>
      <c r="P4114" s="9">
        <v>6</v>
      </c>
      <c r="Q4114" s="9">
        <v>2025</v>
      </c>
      <c r="R4114" s="11">
        <f>Raw_Data!$G4114*Raw_Data!$H4114</f>
        <v>201925.05000000002</v>
      </c>
      <c r="S4114" s="11">
        <f>Raw_Data!$R4114*Raw_Data!$I4114/100</f>
        <v>9389.514825000002</v>
      </c>
      <c r="T4114" s="11">
        <f>Raw_Data!$R4114-Raw_Data!$S4114</f>
        <v>192535.53517500003</v>
      </c>
      <c r="U4114" s="16">
        <f>Raw_Data!$L4114/Raw_Data!$J4114</f>
        <v>0.27883362063466716</v>
      </c>
    </row>
    <row r="4115" spans="1:21" x14ac:dyDescent="0.3">
      <c r="A4115" s="13" t="s">
        <v>4896</v>
      </c>
      <c r="B4115" s="12">
        <v>45831</v>
      </c>
      <c r="C4115" s="13" t="s">
        <v>18</v>
      </c>
      <c r="D4115" s="13" t="s">
        <v>407</v>
      </c>
      <c r="E4115" s="13" t="s">
        <v>5789</v>
      </c>
      <c r="F4115" s="13" t="s">
        <v>20</v>
      </c>
      <c r="G4115" s="13">
        <v>70475.16</v>
      </c>
      <c r="H4115" s="13">
        <v>3</v>
      </c>
      <c r="I4115" s="14">
        <v>0.01</v>
      </c>
      <c r="J4115" s="15">
        <v>211425.49</v>
      </c>
      <c r="K4115" s="13">
        <v>56149.84</v>
      </c>
      <c r="L4115" s="15">
        <v>42975.98</v>
      </c>
      <c r="M4115" s="13" t="s">
        <v>21</v>
      </c>
      <c r="N4115" s="13" t="s">
        <v>45</v>
      </c>
      <c r="O4115" s="13" t="s">
        <v>23</v>
      </c>
      <c r="P4115" s="13">
        <v>6</v>
      </c>
      <c r="Q4115" s="13">
        <v>2025</v>
      </c>
      <c r="R4115" s="15">
        <f>Raw_Data!$G4115*Raw_Data!$H4115</f>
        <v>211425.48</v>
      </c>
      <c r="S4115" s="15">
        <f>Raw_Data!$R4115*Raw_Data!$I4115/100</f>
        <v>21.142548000000001</v>
      </c>
      <c r="T4115" s="15">
        <f>Raw_Data!$R4115-Raw_Data!$S4115</f>
        <v>211404.33745200001</v>
      </c>
      <c r="U4115" s="17">
        <f>Raw_Data!$L4115/Raw_Data!$J4115</f>
        <v>0.20326773276013221</v>
      </c>
    </row>
    <row r="4116" spans="1:21" x14ac:dyDescent="0.3">
      <c r="A4116" s="9" t="s">
        <v>4897</v>
      </c>
      <c r="B4116" s="8">
        <v>45832</v>
      </c>
      <c r="C4116" s="9" t="s">
        <v>34</v>
      </c>
      <c r="D4116" s="9" t="s">
        <v>2612</v>
      </c>
      <c r="E4116" s="9" t="s">
        <v>5790</v>
      </c>
      <c r="F4116" s="9" t="s">
        <v>20</v>
      </c>
      <c r="G4116" s="9">
        <v>79511.259999999995</v>
      </c>
      <c r="H4116" s="9">
        <v>1</v>
      </c>
      <c r="I4116" s="10">
        <v>4</v>
      </c>
      <c r="J4116" s="11">
        <v>79511.259999999995</v>
      </c>
      <c r="K4116" s="9">
        <v>66983.88</v>
      </c>
      <c r="L4116" s="11">
        <v>12527.38</v>
      </c>
      <c r="M4116" s="9" t="s">
        <v>21</v>
      </c>
      <c r="N4116" s="9" t="s">
        <v>28</v>
      </c>
      <c r="O4116" s="9" t="s">
        <v>23</v>
      </c>
      <c r="P4116" s="9">
        <v>6</v>
      </c>
      <c r="Q4116" s="9">
        <v>2025</v>
      </c>
      <c r="R4116" s="11">
        <f>Raw_Data!$G4116*Raw_Data!$H4116</f>
        <v>79511.259999999995</v>
      </c>
      <c r="S4116" s="11">
        <f>Raw_Data!$R4116*Raw_Data!$I4116/100</f>
        <v>3180.4503999999997</v>
      </c>
      <c r="T4116" s="11">
        <f>Raw_Data!$R4116-Raw_Data!$S4116</f>
        <v>76330.809599999993</v>
      </c>
      <c r="U4116" s="16">
        <f>Raw_Data!$L4116/Raw_Data!$J4116</f>
        <v>0.15755479161064734</v>
      </c>
    </row>
    <row r="4117" spans="1:21" x14ac:dyDescent="0.3">
      <c r="A4117" s="13" t="s">
        <v>4898</v>
      </c>
      <c r="B4117" s="12">
        <v>45832</v>
      </c>
      <c r="C4117" s="13" t="s">
        <v>47</v>
      </c>
      <c r="D4117" s="13" t="s">
        <v>1531</v>
      </c>
      <c r="E4117" s="13" t="s">
        <v>5790</v>
      </c>
      <c r="F4117" s="13" t="s">
        <v>27</v>
      </c>
      <c r="G4117" s="13">
        <v>56679.519999999997</v>
      </c>
      <c r="H4117" s="13">
        <v>10</v>
      </c>
      <c r="I4117" s="14">
        <v>4</v>
      </c>
      <c r="J4117" s="15">
        <v>566795.18000000005</v>
      </c>
      <c r="K4117" s="13">
        <v>46288.7</v>
      </c>
      <c r="L4117" s="15">
        <v>103908.13</v>
      </c>
      <c r="M4117" s="13" t="s">
        <v>21</v>
      </c>
      <c r="N4117" s="13" t="s">
        <v>28</v>
      </c>
      <c r="O4117" s="13" t="s">
        <v>23</v>
      </c>
      <c r="P4117" s="13">
        <v>6</v>
      </c>
      <c r="Q4117" s="13">
        <v>2025</v>
      </c>
      <c r="R4117" s="15">
        <f>Raw_Data!$G4117*Raw_Data!$H4117</f>
        <v>566795.19999999995</v>
      </c>
      <c r="S4117" s="15">
        <f>Raw_Data!$R4117*Raw_Data!$I4117/100</f>
        <v>22671.807999999997</v>
      </c>
      <c r="T4117" s="15">
        <f>Raw_Data!$R4117-Raw_Data!$S4117</f>
        <v>544123.39199999999</v>
      </c>
      <c r="U4117" s="17">
        <f>Raw_Data!$L4117/Raw_Data!$J4117</f>
        <v>0.18332571212055826</v>
      </c>
    </row>
    <row r="4118" spans="1:21" x14ac:dyDescent="0.3">
      <c r="A4118" s="9" t="s">
        <v>4899</v>
      </c>
      <c r="B4118" s="8">
        <v>45832</v>
      </c>
      <c r="C4118" s="9" t="s">
        <v>40</v>
      </c>
      <c r="D4118" s="9" t="s">
        <v>1682</v>
      </c>
      <c r="E4118" s="9" t="s">
        <v>5787</v>
      </c>
      <c r="F4118" s="9" t="s">
        <v>32</v>
      </c>
      <c r="G4118" s="9">
        <v>98241.4</v>
      </c>
      <c r="H4118" s="9">
        <v>7</v>
      </c>
      <c r="I4118" s="10">
        <v>5.19</v>
      </c>
      <c r="J4118" s="11">
        <v>687689.79</v>
      </c>
      <c r="K4118" s="9">
        <v>83704.53</v>
      </c>
      <c r="L4118" s="11">
        <v>101758.11</v>
      </c>
      <c r="M4118" s="9" t="s">
        <v>21</v>
      </c>
      <c r="N4118" s="9" t="s">
        <v>28</v>
      </c>
      <c r="O4118" s="9" t="s">
        <v>23</v>
      </c>
      <c r="P4118" s="9">
        <v>6</v>
      </c>
      <c r="Q4118" s="9">
        <v>2025</v>
      </c>
      <c r="R4118" s="11">
        <f>Raw_Data!$G4118*Raw_Data!$H4118</f>
        <v>687689.79999999993</v>
      </c>
      <c r="S4118" s="11">
        <f>Raw_Data!$R4118*Raw_Data!$I4118/100</f>
        <v>35691.100619999997</v>
      </c>
      <c r="T4118" s="11">
        <f>Raw_Data!$R4118-Raw_Data!$S4118</f>
        <v>651998.69937999989</v>
      </c>
      <c r="U4118" s="16">
        <f>Raw_Data!$L4118/Raw_Data!$J4118</f>
        <v>0.14797094777283226</v>
      </c>
    </row>
    <row r="4119" spans="1:21" x14ac:dyDescent="0.3">
      <c r="A4119" s="13" t="s">
        <v>4900</v>
      </c>
      <c r="B4119" s="12">
        <v>45832</v>
      </c>
      <c r="C4119" s="13" t="s">
        <v>18</v>
      </c>
      <c r="D4119" s="13" t="s">
        <v>4350</v>
      </c>
      <c r="E4119" s="13" t="s">
        <v>5789</v>
      </c>
      <c r="F4119" s="13" t="s">
        <v>20</v>
      </c>
      <c r="G4119" s="13">
        <v>69059.33</v>
      </c>
      <c r="H4119" s="13">
        <v>85</v>
      </c>
      <c r="I4119" s="14">
        <v>4</v>
      </c>
      <c r="J4119" s="15">
        <v>5870043.0800000001</v>
      </c>
      <c r="K4119" s="13">
        <v>52786.75</v>
      </c>
      <c r="L4119" s="15">
        <v>1383169.09</v>
      </c>
      <c r="M4119" s="13" t="s">
        <v>36</v>
      </c>
      <c r="N4119" s="13" t="s">
        <v>28</v>
      </c>
      <c r="O4119" s="13" t="s">
        <v>23</v>
      </c>
      <c r="P4119" s="13">
        <v>6</v>
      </c>
      <c r="Q4119" s="13">
        <v>2025</v>
      </c>
      <c r="R4119" s="15">
        <f>Raw_Data!$G4119*Raw_Data!$H4119</f>
        <v>5870043.0499999998</v>
      </c>
      <c r="S4119" s="15">
        <f>Raw_Data!$R4119*Raw_Data!$I4119/100</f>
        <v>234801.72199999998</v>
      </c>
      <c r="T4119" s="15">
        <f>Raw_Data!$R4119-Raw_Data!$S4119</f>
        <v>5635241.3279999997</v>
      </c>
      <c r="U4119" s="17">
        <f>Raw_Data!$L4119/Raw_Data!$J4119</f>
        <v>0.23563184650426791</v>
      </c>
    </row>
    <row r="4120" spans="1:21" x14ac:dyDescent="0.3">
      <c r="A4120" s="9" t="s">
        <v>4901</v>
      </c>
      <c r="B4120" s="8">
        <v>45832</v>
      </c>
      <c r="C4120" s="9" t="s">
        <v>40</v>
      </c>
      <c r="D4120" s="9" t="s">
        <v>1682</v>
      </c>
      <c r="E4120" s="9" t="s">
        <v>5788</v>
      </c>
      <c r="F4120" s="9" t="s">
        <v>27</v>
      </c>
      <c r="G4120" s="9">
        <v>96306.47</v>
      </c>
      <c r="H4120" s="9">
        <v>1</v>
      </c>
      <c r="I4120" s="10">
        <v>2.75</v>
      </c>
      <c r="J4120" s="11">
        <v>96306.47</v>
      </c>
      <c r="K4120" s="9">
        <v>73316.81</v>
      </c>
      <c r="L4120" s="11">
        <v>22989.67</v>
      </c>
      <c r="M4120" s="9" t="s">
        <v>21</v>
      </c>
      <c r="N4120" s="9" t="s">
        <v>22</v>
      </c>
      <c r="O4120" s="9" t="s">
        <v>23</v>
      </c>
      <c r="P4120" s="9">
        <v>6</v>
      </c>
      <c r="Q4120" s="9">
        <v>2025</v>
      </c>
      <c r="R4120" s="11">
        <f>Raw_Data!$G4120*Raw_Data!$H4120</f>
        <v>96306.47</v>
      </c>
      <c r="S4120" s="11">
        <f>Raw_Data!$R4120*Raw_Data!$I4120/100</f>
        <v>2648.427925</v>
      </c>
      <c r="T4120" s="11">
        <f>Raw_Data!$R4120-Raw_Data!$S4120</f>
        <v>93658.042075000005</v>
      </c>
      <c r="U4120" s="16">
        <f>Raw_Data!$L4120/Raw_Data!$J4120</f>
        <v>0.23871366067098085</v>
      </c>
    </row>
    <row r="4121" spans="1:21" x14ac:dyDescent="0.3">
      <c r="A4121" s="13" t="s">
        <v>4902</v>
      </c>
      <c r="B4121" s="12">
        <v>45832</v>
      </c>
      <c r="C4121" s="13" t="s">
        <v>18</v>
      </c>
      <c r="D4121" s="13" t="s">
        <v>1832</v>
      </c>
      <c r="E4121" s="13" t="s">
        <v>5790</v>
      </c>
      <c r="F4121" s="13" t="s">
        <v>32</v>
      </c>
      <c r="G4121" s="13">
        <v>61539</v>
      </c>
      <c r="H4121" s="13">
        <v>11</v>
      </c>
      <c r="I4121" s="14">
        <v>1.54</v>
      </c>
      <c r="J4121" s="15">
        <v>676928.95</v>
      </c>
      <c r="K4121" s="13">
        <v>51167.44</v>
      </c>
      <c r="L4121" s="15">
        <v>114087.06</v>
      </c>
      <c r="M4121" s="13" t="s">
        <v>21</v>
      </c>
      <c r="N4121" s="13" t="s">
        <v>28</v>
      </c>
      <c r="O4121" s="13" t="s">
        <v>23</v>
      </c>
      <c r="P4121" s="13">
        <v>6</v>
      </c>
      <c r="Q4121" s="13">
        <v>2025</v>
      </c>
      <c r="R4121" s="15">
        <f>Raw_Data!$G4121*Raw_Data!$H4121</f>
        <v>676929</v>
      </c>
      <c r="S4121" s="15">
        <f>Raw_Data!$R4121*Raw_Data!$I4121/100</f>
        <v>10424.7066</v>
      </c>
      <c r="T4121" s="15">
        <f>Raw_Data!$R4121-Raw_Data!$S4121</f>
        <v>666504.29339999997</v>
      </c>
      <c r="U4121" s="17">
        <f>Raw_Data!$L4121/Raw_Data!$J4121</f>
        <v>0.16853624002932657</v>
      </c>
    </row>
    <row r="4122" spans="1:21" x14ac:dyDescent="0.3">
      <c r="A4122" s="9" t="s">
        <v>4903</v>
      </c>
      <c r="B4122" s="8">
        <v>45832</v>
      </c>
      <c r="C4122" s="9" t="s">
        <v>34</v>
      </c>
      <c r="D4122" s="9" t="s">
        <v>875</v>
      </c>
      <c r="E4122" s="9" t="s">
        <v>5788</v>
      </c>
      <c r="F4122" s="9" t="s">
        <v>55</v>
      </c>
      <c r="G4122" s="9">
        <v>72149.66</v>
      </c>
      <c r="H4122" s="9">
        <v>7</v>
      </c>
      <c r="I4122" s="10">
        <v>4.47</v>
      </c>
      <c r="J4122" s="11">
        <v>505047.65</v>
      </c>
      <c r="K4122" s="9">
        <v>49601.66</v>
      </c>
      <c r="L4122" s="11">
        <v>157836.04999999999</v>
      </c>
      <c r="M4122" s="9" t="s">
        <v>21</v>
      </c>
      <c r="N4122" s="9" t="s">
        <v>58</v>
      </c>
      <c r="O4122" s="9" t="s">
        <v>23</v>
      </c>
      <c r="P4122" s="9">
        <v>6</v>
      </c>
      <c r="Q4122" s="9">
        <v>2025</v>
      </c>
      <c r="R4122" s="11">
        <f>Raw_Data!$G4122*Raw_Data!$H4122</f>
        <v>505047.62</v>
      </c>
      <c r="S4122" s="11">
        <f>Raw_Data!$R4122*Raw_Data!$I4122/100</f>
        <v>22575.628613999997</v>
      </c>
      <c r="T4122" s="11">
        <f>Raw_Data!$R4122-Raw_Data!$S4122</f>
        <v>482471.99138600001</v>
      </c>
      <c r="U4122" s="16">
        <f>Raw_Data!$L4122/Raw_Data!$J4122</f>
        <v>0.3125171456594244</v>
      </c>
    </row>
    <row r="4123" spans="1:21" x14ac:dyDescent="0.3">
      <c r="A4123" s="13" t="s">
        <v>4904</v>
      </c>
      <c r="B4123" s="12">
        <v>45833</v>
      </c>
      <c r="C4123" s="13" t="s">
        <v>34</v>
      </c>
      <c r="D4123" s="13" t="s">
        <v>1418</v>
      </c>
      <c r="E4123" s="13" t="s">
        <v>5786</v>
      </c>
      <c r="F4123" s="13" t="s">
        <v>27</v>
      </c>
      <c r="G4123" s="13">
        <v>62327.71</v>
      </c>
      <c r="H4123" s="13">
        <v>61</v>
      </c>
      <c r="I4123" s="14">
        <v>4</v>
      </c>
      <c r="J4123" s="15">
        <v>3801990.35</v>
      </c>
      <c r="K4123" s="13">
        <v>50746.59</v>
      </c>
      <c r="L4123" s="15">
        <v>706448.62</v>
      </c>
      <c r="M4123" s="13" t="s">
        <v>36</v>
      </c>
      <c r="N4123" s="13" t="s">
        <v>22</v>
      </c>
      <c r="O4123" s="13" t="s">
        <v>23</v>
      </c>
      <c r="P4123" s="13">
        <v>6</v>
      </c>
      <c r="Q4123" s="13">
        <v>2025</v>
      </c>
      <c r="R4123" s="15">
        <f>Raw_Data!$G4123*Raw_Data!$H4123</f>
        <v>3801990.31</v>
      </c>
      <c r="S4123" s="15">
        <f>Raw_Data!$R4123*Raw_Data!$I4123/100</f>
        <v>152079.61240000001</v>
      </c>
      <c r="T4123" s="15">
        <f>Raw_Data!$R4123-Raw_Data!$S4123</f>
        <v>3649910.6976000001</v>
      </c>
      <c r="U4123" s="17">
        <f>Raw_Data!$L4123/Raw_Data!$J4123</f>
        <v>0.18581020859245473</v>
      </c>
    </row>
    <row r="4124" spans="1:21" x14ac:dyDescent="0.3">
      <c r="A4124" s="9" t="s">
        <v>4905</v>
      </c>
      <c r="B4124" s="8">
        <v>45833</v>
      </c>
      <c r="C4124" s="9" t="s">
        <v>18</v>
      </c>
      <c r="D4124" s="9" t="s">
        <v>610</v>
      </c>
      <c r="E4124" s="9" t="s">
        <v>5788</v>
      </c>
      <c r="F4124" s="9" t="s">
        <v>27</v>
      </c>
      <c r="G4124" s="9">
        <v>65392.95</v>
      </c>
      <c r="H4124" s="9">
        <v>9</v>
      </c>
      <c r="I4124" s="10">
        <v>6.43</v>
      </c>
      <c r="J4124" s="11">
        <v>588536.53</v>
      </c>
      <c r="K4124" s="9">
        <v>50511.77</v>
      </c>
      <c r="L4124" s="11">
        <v>133930.56</v>
      </c>
      <c r="M4124" s="9" t="s">
        <v>21</v>
      </c>
      <c r="N4124" s="9" t="s">
        <v>28</v>
      </c>
      <c r="O4124" s="9" t="s">
        <v>29</v>
      </c>
      <c r="P4124" s="9">
        <v>6</v>
      </c>
      <c r="Q4124" s="9">
        <v>2025</v>
      </c>
      <c r="R4124" s="11">
        <f>Raw_Data!$G4124*Raw_Data!$H4124</f>
        <v>588536.54999999993</v>
      </c>
      <c r="S4124" s="11">
        <f>Raw_Data!$R4124*Raw_Data!$I4124/100</f>
        <v>37842.900164999992</v>
      </c>
      <c r="T4124" s="11">
        <f>Raw_Data!$R4124-Raw_Data!$S4124</f>
        <v>550693.64983499993</v>
      </c>
      <c r="U4124" s="16">
        <f>Raw_Data!$L4124/Raw_Data!$J4124</f>
        <v>0.22756541552314516</v>
      </c>
    </row>
    <row r="4125" spans="1:21" x14ac:dyDescent="0.3">
      <c r="A4125" s="13" t="s">
        <v>4906</v>
      </c>
      <c r="B4125" s="12">
        <v>45833</v>
      </c>
      <c r="C4125" s="13" t="s">
        <v>25</v>
      </c>
      <c r="D4125" s="13" t="s">
        <v>3492</v>
      </c>
      <c r="E4125" s="13" t="s">
        <v>5786</v>
      </c>
      <c r="F4125" s="13" t="s">
        <v>32</v>
      </c>
      <c r="G4125" s="13">
        <v>105018.59</v>
      </c>
      <c r="H4125" s="13">
        <v>95</v>
      </c>
      <c r="I4125" s="14">
        <v>4.4000000000000004</v>
      </c>
      <c r="J4125" s="15">
        <v>9976766.4499999993</v>
      </c>
      <c r="K4125" s="13">
        <v>83819.070000000007</v>
      </c>
      <c r="L4125" s="15">
        <v>2013954.37</v>
      </c>
      <c r="M4125" s="13" t="s">
        <v>36</v>
      </c>
      <c r="N4125" s="13" t="s">
        <v>58</v>
      </c>
      <c r="O4125" s="13" t="s">
        <v>23</v>
      </c>
      <c r="P4125" s="13">
        <v>6</v>
      </c>
      <c r="Q4125" s="13">
        <v>2025</v>
      </c>
      <c r="R4125" s="15">
        <f>Raw_Data!$G4125*Raw_Data!$H4125</f>
        <v>9976766.0499999989</v>
      </c>
      <c r="S4125" s="15">
        <f>Raw_Data!$R4125*Raw_Data!$I4125/100</f>
        <v>438977.70619999996</v>
      </c>
      <c r="T4125" s="15">
        <f>Raw_Data!$R4125-Raw_Data!$S4125</f>
        <v>9537788.343799999</v>
      </c>
      <c r="U4125" s="17">
        <f>Raw_Data!$L4125/Raw_Data!$J4125</f>
        <v>0.201864439755428</v>
      </c>
    </row>
    <row r="4126" spans="1:21" x14ac:dyDescent="0.3">
      <c r="A4126" s="9" t="s">
        <v>4907</v>
      </c>
      <c r="B4126" s="8">
        <v>45833</v>
      </c>
      <c r="C4126" s="9" t="s">
        <v>40</v>
      </c>
      <c r="D4126" s="9" t="s">
        <v>717</v>
      </c>
      <c r="E4126" s="9" t="s">
        <v>5788</v>
      </c>
      <c r="F4126" s="9" t="s">
        <v>32</v>
      </c>
      <c r="G4126" s="9">
        <v>93616.48</v>
      </c>
      <c r="H4126" s="9">
        <v>29</v>
      </c>
      <c r="I4126" s="10">
        <v>0.04</v>
      </c>
      <c r="J4126" s="11">
        <v>2714878.04</v>
      </c>
      <c r="K4126" s="9">
        <v>82163.789999999994</v>
      </c>
      <c r="L4126" s="11">
        <v>332128.09999999998</v>
      </c>
      <c r="M4126" s="9" t="s">
        <v>36</v>
      </c>
      <c r="N4126" s="9" t="s">
        <v>22</v>
      </c>
      <c r="O4126" s="9" t="s">
        <v>23</v>
      </c>
      <c r="P4126" s="9">
        <v>6</v>
      </c>
      <c r="Q4126" s="9">
        <v>2025</v>
      </c>
      <c r="R4126" s="11">
        <f>Raw_Data!$G4126*Raw_Data!$H4126</f>
        <v>2714877.92</v>
      </c>
      <c r="S4126" s="11">
        <f>Raw_Data!$R4126*Raw_Data!$I4126/100</f>
        <v>1085.9511680000001</v>
      </c>
      <c r="T4126" s="11">
        <f>Raw_Data!$R4126-Raw_Data!$S4126</f>
        <v>2713791.9688319997</v>
      </c>
      <c r="U4126" s="16">
        <f>Raw_Data!$L4126/Raw_Data!$J4126</f>
        <v>0.12233628734202733</v>
      </c>
    </row>
    <row r="4127" spans="1:21" x14ac:dyDescent="0.3">
      <c r="A4127" s="13" t="s">
        <v>4908</v>
      </c>
      <c r="B4127" s="12">
        <v>45833</v>
      </c>
      <c r="C4127" s="13" t="s">
        <v>34</v>
      </c>
      <c r="D4127" s="13" t="s">
        <v>1942</v>
      </c>
      <c r="E4127" s="13" t="s">
        <v>5790</v>
      </c>
      <c r="F4127" s="13" t="s">
        <v>32</v>
      </c>
      <c r="G4127" s="13">
        <v>57552.77</v>
      </c>
      <c r="H4127" s="13">
        <v>12</v>
      </c>
      <c r="I4127" s="14">
        <v>1.61</v>
      </c>
      <c r="J4127" s="15">
        <v>690633.25</v>
      </c>
      <c r="K4127" s="13">
        <v>47993.89</v>
      </c>
      <c r="L4127" s="15">
        <v>114706.62</v>
      </c>
      <c r="M4127" s="13" t="s">
        <v>21</v>
      </c>
      <c r="N4127" s="13" t="s">
        <v>28</v>
      </c>
      <c r="O4127" s="13" t="s">
        <v>23</v>
      </c>
      <c r="P4127" s="13">
        <v>6</v>
      </c>
      <c r="Q4127" s="13">
        <v>2025</v>
      </c>
      <c r="R4127" s="15">
        <f>Raw_Data!$G4127*Raw_Data!$H4127</f>
        <v>690633.24</v>
      </c>
      <c r="S4127" s="15">
        <f>Raw_Data!$R4127*Raw_Data!$I4127/100</f>
        <v>11119.195164000001</v>
      </c>
      <c r="T4127" s="15">
        <f>Raw_Data!$R4127-Raw_Data!$S4127</f>
        <v>679514.04483599996</v>
      </c>
      <c r="U4127" s="17">
        <f>Raw_Data!$L4127/Raw_Data!$J4127</f>
        <v>0.16608904943397962</v>
      </c>
    </row>
    <row r="4128" spans="1:21" x14ac:dyDescent="0.3">
      <c r="A4128" s="9" t="s">
        <v>4909</v>
      </c>
      <c r="B4128" s="8">
        <v>45833</v>
      </c>
      <c r="C4128" s="9" t="s">
        <v>40</v>
      </c>
      <c r="D4128" s="9" t="s">
        <v>413</v>
      </c>
      <c r="E4128" s="9" t="s">
        <v>5788</v>
      </c>
      <c r="F4128" s="9" t="s">
        <v>42</v>
      </c>
      <c r="G4128" s="9">
        <v>94507.33</v>
      </c>
      <c r="H4128" s="9">
        <v>11</v>
      </c>
      <c r="I4128" s="10">
        <v>6.25</v>
      </c>
      <c r="J4128" s="11">
        <v>1039580.6</v>
      </c>
      <c r="K4128" s="9">
        <v>73490.899999999994</v>
      </c>
      <c r="L4128" s="11">
        <v>231180.7</v>
      </c>
      <c r="M4128" s="9" t="s">
        <v>21</v>
      </c>
      <c r="N4128" s="9" t="s">
        <v>22</v>
      </c>
      <c r="O4128" s="9" t="s">
        <v>29</v>
      </c>
      <c r="P4128" s="9">
        <v>6</v>
      </c>
      <c r="Q4128" s="9">
        <v>2025</v>
      </c>
      <c r="R4128" s="11">
        <f>Raw_Data!$G4128*Raw_Data!$H4128</f>
        <v>1039580.63</v>
      </c>
      <c r="S4128" s="11">
        <f>Raw_Data!$R4128*Raw_Data!$I4128/100</f>
        <v>64973.789375</v>
      </c>
      <c r="T4128" s="11">
        <f>Raw_Data!$R4128-Raw_Data!$S4128</f>
        <v>974606.84062499995</v>
      </c>
      <c r="U4128" s="16">
        <f>Raw_Data!$L4128/Raw_Data!$J4128</f>
        <v>0.22237881314830232</v>
      </c>
    </row>
    <row r="4129" spans="1:21" x14ac:dyDescent="0.3">
      <c r="A4129" s="13" t="s">
        <v>4910</v>
      </c>
      <c r="B4129" s="12">
        <v>45833</v>
      </c>
      <c r="C4129" s="13" t="s">
        <v>34</v>
      </c>
      <c r="D4129" s="13" t="s">
        <v>1473</v>
      </c>
      <c r="E4129" s="13" t="s">
        <v>5787</v>
      </c>
      <c r="F4129" s="13" t="s">
        <v>20</v>
      </c>
      <c r="G4129" s="13">
        <v>74709.98</v>
      </c>
      <c r="H4129" s="13">
        <v>41</v>
      </c>
      <c r="I4129" s="14">
        <v>0</v>
      </c>
      <c r="J4129" s="15">
        <v>3063109.3</v>
      </c>
      <c r="K4129" s="13">
        <v>63262.31</v>
      </c>
      <c r="L4129" s="15">
        <v>469354.54</v>
      </c>
      <c r="M4129" s="13" t="s">
        <v>36</v>
      </c>
      <c r="N4129" s="13" t="s">
        <v>22</v>
      </c>
      <c r="O4129" s="13" t="s">
        <v>23</v>
      </c>
      <c r="P4129" s="13">
        <v>6</v>
      </c>
      <c r="Q4129" s="13">
        <v>2025</v>
      </c>
      <c r="R4129" s="15">
        <f>Raw_Data!$G4129*Raw_Data!$H4129</f>
        <v>3063109.1799999997</v>
      </c>
      <c r="S4129" s="15">
        <f>Raw_Data!$R4129*Raw_Data!$I4129/100</f>
        <v>0</v>
      </c>
      <c r="T4129" s="15">
        <f>Raw_Data!$R4129-Raw_Data!$S4129</f>
        <v>3063109.1799999997</v>
      </c>
      <c r="U4129" s="17">
        <f>Raw_Data!$L4129/Raw_Data!$J4129</f>
        <v>0.15322813978593583</v>
      </c>
    </row>
    <row r="4130" spans="1:21" x14ac:dyDescent="0.3">
      <c r="A4130" s="9" t="s">
        <v>4911</v>
      </c>
      <c r="B4130" s="8">
        <v>45833</v>
      </c>
      <c r="C4130" s="9" t="s">
        <v>34</v>
      </c>
      <c r="D4130" s="9" t="s">
        <v>2055</v>
      </c>
      <c r="E4130" s="9" t="s">
        <v>5789</v>
      </c>
      <c r="F4130" s="9" t="s">
        <v>42</v>
      </c>
      <c r="G4130" s="9">
        <v>60857.73</v>
      </c>
      <c r="H4130" s="9">
        <v>9</v>
      </c>
      <c r="I4130" s="10">
        <v>10.44</v>
      </c>
      <c r="J4130" s="11">
        <v>547719.55000000005</v>
      </c>
      <c r="K4130" s="9">
        <v>45711.1</v>
      </c>
      <c r="L4130" s="11">
        <v>136319.60999999999</v>
      </c>
      <c r="M4130" s="9" t="s">
        <v>21</v>
      </c>
      <c r="N4130" s="9" t="s">
        <v>28</v>
      </c>
      <c r="O4130" s="9" t="s">
        <v>29</v>
      </c>
      <c r="P4130" s="9">
        <v>6</v>
      </c>
      <c r="Q4130" s="9">
        <v>2025</v>
      </c>
      <c r="R4130" s="11">
        <f>Raw_Data!$G4130*Raw_Data!$H4130</f>
        <v>547719.57000000007</v>
      </c>
      <c r="S4130" s="11">
        <f>Raw_Data!$R4130*Raw_Data!$I4130/100</f>
        <v>57181.923108000003</v>
      </c>
      <c r="T4130" s="11">
        <f>Raw_Data!$R4130-Raw_Data!$S4130</f>
        <v>490537.64689200005</v>
      </c>
      <c r="U4130" s="16">
        <f>Raw_Data!$L4130/Raw_Data!$J4130</f>
        <v>0.24888578470496439</v>
      </c>
    </row>
    <row r="4131" spans="1:21" x14ac:dyDescent="0.3">
      <c r="A4131" s="13" t="s">
        <v>4912</v>
      </c>
      <c r="B4131" s="12">
        <v>45834</v>
      </c>
      <c r="C4131" s="13" t="s">
        <v>40</v>
      </c>
      <c r="D4131" s="13" t="s">
        <v>1229</v>
      </c>
      <c r="E4131" s="13" t="s">
        <v>5785</v>
      </c>
      <c r="F4131" s="13" t="s">
        <v>55</v>
      </c>
      <c r="G4131" s="13">
        <v>104584.57</v>
      </c>
      <c r="H4131" s="13">
        <v>6</v>
      </c>
      <c r="I4131" s="14">
        <v>13.22</v>
      </c>
      <c r="J4131" s="15">
        <v>627507.43000000005</v>
      </c>
      <c r="K4131" s="13">
        <v>71002.240000000005</v>
      </c>
      <c r="L4131" s="15">
        <v>201493.98</v>
      </c>
      <c r="M4131" s="13" t="s">
        <v>21</v>
      </c>
      <c r="N4131" s="13" t="s">
        <v>45</v>
      </c>
      <c r="O4131" s="13" t="s">
        <v>29</v>
      </c>
      <c r="P4131" s="13">
        <v>6</v>
      </c>
      <c r="Q4131" s="13">
        <v>2025</v>
      </c>
      <c r="R4131" s="15">
        <f>Raw_Data!$G4131*Raw_Data!$H4131</f>
        <v>627507.42000000004</v>
      </c>
      <c r="S4131" s="15">
        <f>Raw_Data!$R4131*Raw_Data!$I4131/100</f>
        <v>82956.480924000018</v>
      </c>
      <c r="T4131" s="15">
        <f>Raw_Data!$R4131-Raw_Data!$S4131</f>
        <v>544550.93907600001</v>
      </c>
      <c r="U4131" s="17">
        <f>Raw_Data!$L4131/Raw_Data!$J4131</f>
        <v>0.32110214216905764</v>
      </c>
    </row>
    <row r="4132" spans="1:21" x14ac:dyDescent="0.3">
      <c r="A4132" s="9" t="s">
        <v>4913</v>
      </c>
      <c r="B4132" s="8">
        <v>45834</v>
      </c>
      <c r="C4132" s="9" t="s">
        <v>18</v>
      </c>
      <c r="D4132" s="9" t="s">
        <v>811</v>
      </c>
      <c r="E4132" s="9" t="s">
        <v>5789</v>
      </c>
      <c r="F4132" s="9" t="s">
        <v>42</v>
      </c>
      <c r="G4132" s="9">
        <v>62287.33</v>
      </c>
      <c r="H4132" s="9">
        <v>6</v>
      </c>
      <c r="I4132" s="10">
        <v>1.03</v>
      </c>
      <c r="J4132" s="11">
        <v>373723.98</v>
      </c>
      <c r="K4132" s="9">
        <v>41982.69</v>
      </c>
      <c r="L4132" s="11">
        <v>121827.83</v>
      </c>
      <c r="M4132" s="9" t="s">
        <v>21</v>
      </c>
      <c r="N4132" s="9" t="s">
        <v>22</v>
      </c>
      <c r="O4132" s="9" t="s">
        <v>23</v>
      </c>
      <c r="P4132" s="9">
        <v>6</v>
      </c>
      <c r="Q4132" s="9">
        <v>2025</v>
      </c>
      <c r="R4132" s="11">
        <f>Raw_Data!$G4132*Raw_Data!$H4132</f>
        <v>373723.98</v>
      </c>
      <c r="S4132" s="11">
        <f>Raw_Data!$R4132*Raw_Data!$I4132/100</f>
        <v>3849.3569939999998</v>
      </c>
      <c r="T4132" s="11">
        <f>Raw_Data!$R4132-Raw_Data!$S4132</f>
        <v>369874.62300600001</v>
      </c>
      <c r="U4132" s="16">
        <f>Raw_Data!$L4132/Raw_Data!$J4132</f>
        <v>0.32598344371693783</v>
      </c>
    </row>
    <row r="4133" spans="1:21" x14ac:dyDescent="0.3">
      <c r="A4133" s="13" t="s">
        <v>4914</v>
      </c>
      <c r="B4133" s="12">
        <v>45834</v>
      </c>
      <c r="C4133" s="13" t="s">
        <v>40</v>
      </c>
      <c r="D4133" s="13" t="s">
        <v>1562</v>
      </c>
      <c r="E4133" s="13" t="s">
        <v>5788</v>
      </c>
      <c r="F4133" s="13" t="s">
        <v>20</v>
      </c>
      <c r="G4133" s="13">
        <v>102929</v>
      </c>
      <c r="H4133" s="13">
        <v>33</v>
      </c>
      <c r="I4133" s="14">
        <v>1.63</v>
      </c>
      <c r="J4133" s="15">
        <v>3396656.9</v>
      </c>
      <c r="K4133" s="13">
        <v>85439.82</v>
      </c>
      <c r="L4133" s="15">
        <v>577142.82999999996</v>
      </c>
      <c r="M4133" s="13" t="s">
        <v>36</v>
      </c>
      <c r="N4133" s="13" t="s">
        <v>58</v>
      </c>
      <c r="O4133" s="13" t="s">
        <v>23</v>
      </c>
      <c r="P4133" s="13">
        <v>6</v>
      </c>
      <c r="Q4133" s="13">
        <v>2025</v>
      </c>
      <c r="R4133" s="15">
        <f>Raw_Data!$G4133*Raw_Data!$H4133</f>
        <v>3396657</v>
      </c>
      <c r="S4133" s="15">
        <f>Raw_Data!$R4133*Raw_Data!$I4133/100</f>
        <v>55365.509099999996</v>
      </c>
      <c r="T4133" s="15">
        <f>Raw_Data!$R4133-Raw_Data!$S4133</f>
        <v>3341291.4909000001</v>
      </c>
      <c r="U4133" s="17">
        <f>Raw_Data!$L4133/Raw_Data!$J4133</f>
        <v>0.16991496256215927</v>
      </c>
    </row>
    <row r="4134" spans="1:21" x14ac:dyDescent="0.3">
      <c r="A4134" s="9" t="s">
        <v>4915</v>
      </c>
      <c r="B4134" s="8">
        <v>45834</v>
      </c>
      <c r="C4134" s="9" t="s">
        <v>40</v>
      </c>
      <c r="D4134" s="9" t="s">
        <v>1937</v>
      </c>
      <c r="E4134" s="9" t="s">
        <v>5787</v>
      </c>
      <c r="F4134" s="9" t="s">
        <v>42</v>
      </c>
      <c r="G4134" s="9">
        <v>94890.23</v>
      </c>
      <c r="H4134" s="9">
        <v>12</v>
      </c>
      <c r="I4134" s="10">
        <v>5.75</v>
      </c>
      <c r="J4134" s="11">
        <v>1138682.79</v>
      </c>
      <c r="K4134" s="9">
        <v>64956.65</v>
      </c>
      <c r="L4134" s="11">
        <v>359202.94</v>
      </c>
      <c r="M4134" s="9" t="s">
        <v>21</v>
      </c>
      <c r="N4134" s="9" t="s">
        <v>28</v>
      </c>
      <c r="O4134" s="9" t="s">
        <v>23</v>
      </c>
      <c r="P4134" s="9">
        <v>6</v>
      </c>
      <c r="Q4134" s="9">
        <v>2025</v>
      </c>
      <c r="R4134" s="11">
        <f>Raw_Data!$G4134*Raw_Data!$H4134</f>
        <v>1138682.76</v>
      </c>
      <c r="S4134" s="11">
        <f>Raw_Data!$R4134*Raw_Data!$I4134/100</f>
        <v>65474.258699999998</v>
      </c>
      <c r="T4134" s="11">
        <f>Raw_Data!$R4134-Raw_Data!$S4134</f>
        <v>1073208.5013000001</v>
      </c>
      <c r="U4134" s="16">
        <f>Raw_Data!$L4134/Raw_Data!$J4134</f>
        <v>0.31545478965217344</v>
      </c>
    </row>
    <row r="4135" spans="1:21" x14ac:dyDescent="0.3">
      <c r="A4135" s="13" t="s">
        <v>4916</v>
      </c>
      <c r="B4135" s="12">
        <v>45835</v>
      </c>
      <c r="C4135" s="13" t="s">
        <v>25</v>
      </c>
      <c r="D4135" s="13" t="s">
        <v>463</v>
      </c>
      <c r="E4135" s="13" t="s">
        <v>5790</v>
      </c>
      <c r="F4135" s="13" t="s">
        <v>20</v>
      </c>
      <c r="G4135" s="13">
        <v>95071.94</v>
      </c>
      <c r="H4135" s="13">
        <v>2</v>
      </c>
      <c r="I4135" s="14">
        <v>1.93</v>
      </c>
      <c r="J4135" s="15">
        <v>190143.88</v>
      </c>
      <c r="K4135" s="13">
        <v>77124.44</v>
      </c>
      <c r="L4135" s="15">
        <v>35895</v>
      </c>
      <c r="M4135" s="13" t="s">
        <v>21</v>
      </c>
      <c r="N4135" s="13" t="s">
        <v>22</v>
      </c>
      <c r="O4135" s="13" t="s">
        <v>23</v>
      </c>
      <c r="P4135" s="13">
        <v>6</v>
      </c>
      <c r="Q4135" s="13">
        <v>2025</v>
      </c>
      <c r="R4135" s="15">
        <f>Raw_Data!$G4135*Raw_Data!$H4135</f>
        <v>190143.88</v>
      </c>
      <c r="S4135" s="15">
        <f>Raw_Data!$R4135*Raw_Data!$I4135/100</f>
        <v>3669.7768839999999</v>
      </c>
      <c r="T4135" s="15">
        <f>Raw_Data!$R4135-Raw_Data!$S4135</f>
        <v>186474.10311600001</v>
      </c>
      <c r="U4135" s="17">
        <f>Raw_Data!$L4135/Raw_Data!$J4135</f>
        <v>0.18877809793299685</v>
      </c>
    </row>
    <row r="4136" spans="1:21" x14ac:dyDescent="0.3">
      <c r="A4136" s="9" t="s">
        <v>4917</v>
      </c>
      <c r="B4136" s="8">
        <v>45835</v>
      </c>
      <c r="C4136" s="9" t="s">
        <v>34</v>
      </c>
      <c r="D4136" s="9" t="s">
        <v>60</v>
      </c>
      <c r="E4136" s="9" t="s">
        <v>5785</v>
      </c>
      <c r="F4136" s="9" t="s">
        <v>32</v>
      </c>
      <c r="G4136" s="9">
        <v>68731.399999999994</v>
      </c>
      <c r="H4136" s="9">
        <v>52</v>
      </c>
      <c r="I4136" s="10">
        <v>2.02</v>
      </c>
      <c r="J4136" s="11">
        <v>3574032.91</v>
      </c>
      <c r="K4136" s="9">
        <v>58514.55</v>
      </c>
      <c r="L4136" s="11">
        <v>531276.51</v>
      </c>
      <c r="M4136" s="9" t="s">
        <v>36</v>
      </c>
      <c r="N4136" s="9" t="s">
        <v>28</v>
      </c>
      <c r="O4136" s="9" t="s">
        <v>23</v>
      </c>
      <c r="P4136" s="9">
        <v>6</v>
      </c>
      <c r="Q4136" s="9">
        <v>2025</v>
      </c>
      <c r="R4136" s="11">
        <f>Raw_Data!$G4136*Raw_Data!$H4136</f>
        <v>3574032.8</v>
      </c>
      <c r="S4136" s="11">
        <f>Raw_Data!$R4136*Raw_Data!$I4136/100</f>
        <v>72195.46256</v>
      </c>
      <c r="T4136" s="11">
        <f>Raw_Data!$R4136-Raw_Data!$S4136</f>
        <v>3501837.3374399999</v>
      </c>
      <c r="U4136" s="16">
        <f>Raw_Data!$L4136/Raw_Data!$J4136</f>
        <v>0.14864902573043179</v>
      </c>
    </row>
    <row r="4137" spans="1:21" x14ac:dyDescent="0.3">
      <c r="A4137" s="13" t="s">
        <v>4918</v>
      </c>
      <c r="B4137" s="12">
        <v>45835</v>
      </c>
      <c r="C4137" s="13" t="s">
        <v>18</v>
      </c>
      <c r="D4137" s="13" t="s">
        <v>663</v>
      </c>
      <c r="E4137" s="13" t="s">
        <v>5785</v>
      </c>
      <c r="F4137" s="13" t="s">
        <v>32</v>
      </c>
      <c r="G4137" s="13">
        <v>58195.14</v>
      </c>
      <c r="H4137" s="13">
        <v>12</v>
      </c>
      <c r="I4137" s="14">
        <v>15.04</v>
      </c>
      <c r="J4137" s="15">
        <v>698341.63</v>
      </c>
      <c r="K4137" s="13">
        <v>51160.03</v>
      </c>
      <c r="L4137" s="15">
        <v>84421.23</v>
      </c>
      <c r="M4137" s="13" t="s">
        <v>21</v>
      </c>
      <c r="N4137" s="13" t="s">
        <v>45</v>
      </c>
      <c r="O4137" s="13" t="s">
        <v>29</v>
      </c>
      <c r="P4137" s="13">
        <v>6</v>
      </c>
      <c r="Q4137" s="13">
        <v>2025</v>
      </c>
      <c r="R4137" s="15">
        <f>Raw_Data!$G4137*Raw_Data!$H4137</f>
        <v>698341.67999999993</v>
      </c>
      <c r="S4137" s="15">
        <f>Raw_Data!$R4137*Raw_Data!$I4137/100</f>
        <v>105030.58867199998</v>
      </c>
      <c r="T4137" s="15">
        <f>Raw_Data!$R4137-Raw_Data!$S4137</f>
        <v>593311.09132799995</v>
      </c>
      <c r="U4137" s="17">
        <f>Raw_Data!$L4137/Raw_Data!$J4137</f>
        <v>0.12088815326676142</v>
      </c>
    </row>
    <row r="4138" spans="1:21" x14ac:dyDescent="0.3">
      <c r="A4138" s="9" t="s">
        <v>4919</v>
      </c>
      <c r="B4138" s="8">
        <v>45836</v>
      </c>
      <c r="C4138" s="9" t="s">
        <v>47</v>
      </c>
      <c r="D4138" s="9" t="s">
        <v>1100</v>
      </c>
      <c r="E4138" s="9" t="s">
        <v>5787</v>
      </c>
      <c r="F4138" s="9" t="s">
        <v>20</v>
      </c>
      <c r="G4138" s="9">
        <v>54906.59</v>
      </c>
      <c r="H4138" s="9">
        <v>1</v>
      </c>
      <c r="I4138" s="10">
        <v>3.84</v>
      </c>
      <c r="J4138" s="11">
        <v>54906.59</v>
      </c>
      <c r="K4138" s="9">
        <v>44657.87</v>
      </c>
      <c r="L4138" s="11">
        <v>10248.719999999999</v>
      </c>
      <c r="M4138" s="9" t="s">
        <v>21</v>
      </c>
      <c r="N4138" s="9" t="s">
        <v>58</v>
      </c>
      <c r="O4138" s="9" t="s">
        <v>23</v>
      </c>
      <c r="P4138" s="9">
        <v>6</v>
      </c>
      <c r="Q4138" s="9">
        <v>2025</v>
      </c>
      <c r="R4138" s="11">
        <f>Raw_Data!$G4138*Raw_Data!$H4138</f>
        <v>54906.59</v>
      </c>
      <c r="S4138" s="11">
        <f>Raw_Data!$R4138*Raw_Data!$I4138/100</f>
        <v>2108.4130559999999</v>
      </c>
      <c r="T4138" s="11">
        <f>Raw_Data!$R4138-Raw_Data!$S4138</f>
        <v>52798.176943999999</v>
      </c>
      <c r="U4138" s="16">
        <f>Raw_Data!$L4138/Raw_Data!$J4138</f>
        <v>0.18665737573577235</v>
      </c>
    </row>
    <row r="4139" spans="1:21" x14ac:dyDescent="0.3">
      <c r="A4139" s="13" t="s">
        <v>4920</v>
      </c>
      <c r="B4139" s="12">
        <v>45836</v>
      </c>
      <c r="C4139" s="13" t="s">
        <v>40</v>
      </c>
      <c r="D4139" s="13" t="s">
        <v>295</v>
      </c>
      <c r="E4139" s="13" t="s">
        <v>5785</v>
      </c>
      <c r="F4139" s="13" t="s">
        <v>20</v>
      </c>
      <c r="G4139" s="13">
        <v>94964.62</v>
      </c>
      <c r="H4139" s="13">
        <v>10</v>
      </c>
      <c r="I4139" s="14">
        <v>2.8</v>
      </c>
      <c r="J4139" s="15">
        <v>949646.19</v>
      </c>
      <c r="K4139" s="13">
        <v>78790.84</v>
      </c>
      <c r="L4139" s="15">
        <v>161737.75</v>
      </c>
      <c r="M4139" s="13" t="s">
        <v>36</v>
      </c>
      <c r="N4139" s="13" t="s">
        <v>28</v>
      </c>
      <c r="O4139" s="13" t="s">
        <v>23</v>
      </c>
      <c r="P4139" s="13">
        <v>6</v>
      </c>
      <c r="Q4139" s="13">
        <v>2025</v>
      </c>
      <c r="R4139" s="15">
        <f>Raw_Data!$G4139*Raw_Data!$H4139</f>
        <v>949646.2</v>
      </c>
      <c r="S4139" s="15">
        <f>Raw_Data!$R4139*Raw_Data!$I4139/100</f>
        <v>26590.0936</v>
      </c>
      <c r="T4139" s="15">
        <f>Raw_Data!$R4139-Raw_Data!$S4139</f>
        <v>923056.10639999993</v>
      </c>
      <c r="U4139" s="17">
        <f>Raw_Data!$L4139/Raw_Data!$J4139</f>
        <v>0.17031369335562754</v>
      </c>
    </row>
    <row r="4140" spans="1:21" x14ac:dyDescent="0.3">
      <c r="A4140" s="9" t="s">
        <v>4921</v>
      </c>
      <c r="B4140" s="8">
        <v>45836</v>
      </c>
      <c r="C4140" s="9" t="s">
        <v>25</v>
      </c>
      <c r="D4140" s="9" t="s">
        <v>2164</v>
      </c>
      <c r="E4140" s="9" t="s">
        <v>5785</v>
      </c>
      <c r="F4140" s="9" t="s">
        <v>42</v>
      </c>
      <c r="G4140" s="9">
        <v>99466.04</v>
      </c>
      <c r="H4140" s="9">
        <v>8</v>
      </c>
      <c r="I4140" s="10">
        <v>4.1100000000000003</v>
      </c>
      <c r="J4140" s="11">
        <v>795728.32</v>
      </c>
      <c r="K4140" s="9">
        <v>69493.539999999994</v>
      </c>
      <c r="L4140" s="11">
        <v>239779.97</v>
      </c>
      <c r="M4140" s="9" t="s">
        <v>21</v>
      </c>
      <c r="N4140" s="9" t="s">
        <v>22</v>
      </c>
      <c r="O4140" s="9" t="s">
        <v>23</v>
      </c>
      <c r="P4140" s="9">
        <v>6</v>
      </c>
      <c r="Q4140" s="9">
        <v>2025</v>
      </c>
      <c r="R4140" s="11">
        <f>Raw_Data!$G4140*Raw_Data!$H4140</f>
        <v>795728.32</v>
      </c>
      <c r="S4140" s="11">
        <f>Raw_Data!$R4140*Raw_Data!$I4140/100</f>
        <v>32704.433952000003</v>
      </c>
      <c r="T4140" s="11">
        <f>Raw_Data!$R4140-Raw_Data!$S4140</f>
        <v>763023.88604799996</v>
      </c>
      <c r="U4140" s="16">
        <f>Raw_Data!$L4140/Raw_Data!$J4140</f>
        <v>0.30133396534133661</v>
      </c>
    </row>
    <row r="4141" spans="1:21" x14ac:dyDescent="0.3">
      <c r="A4141" s="13" t="s">
        <v>4922</v>
      </c>
      <c r="B4141" s="12">
        <v>45836</v>
      </c>
      <c r="C4141" s="13" t="s">
        <v>25</v>
      </c>
      <c r="D4141" s="13" t="s">
        <v>848</v>
      </c>
      <c r="E4141" s="13" t="s">
        <v>5785</v>
      </c>
      <c r="F4141" s="13" t="s">
        <v>27</v>
      </c>
      <c r="G4141" s="13">
        <v>107227.9</v>
      </c>
      <c r="H4141" s="13">
        <v>8</v>
      </c>
      <c r="I4141" s="14">
        <v>4</v>
      </c>
      <c r="J4141" s="15">
        <v>857823.22</v>
      </c>
      <c r="K4141" s="13">
        <v>85600.16</v>
      </c>
      <c r="L4141" s="15">
        <v>173021.94</v>
      </c>
      <c r="M4141" s="13" t="s">
        <v>21</v>
      </c>
      <c r="N4141" s="13" t="s">
        <v>58</v>
      </c>
      <c r="O4141" s="13" t="s">
        <v>23</v>
      </c>
      <c r="P4141" s="13">
        <v>6</v>
      </c>
      <c r="Q4141" s="13">
        <v>2025</v>
      </c>
      <c r="R4141" s="15">
        <f>Raw_Data!$G4141*Raw_Data!$H4141</f>
        <v>857823.2</v>
      </c>
      <c r="S4141" s="15">
        <f>Raw_Data!$R4141*Raw_Data!$I4141/100</f>
        <v>34312.928</v>
      </c>
      <c r="T4141" s="15">
        <f>Raw_Data!$R4141-Raw_Data!$S4141</f>
        <v>823510.272</v>
      </c>
      <c r="U4141" s="17">
        <f>Raw_Data!$L4141/Raw_Data!$J4141</f>
        <v>0.20169883020886287</v>
      </c>
    </row>
    <row r="4142" spans="1:21" x14ac:dyDescent="0.3">
      <c r="A4142" s="9" t="s">
        <v>4923</v>
      </c>
      <c r="B4142" s="8">
        <v>45836</v>
      </c>
      <c r="C4142" s="9" t="s">
        <v>18</v>
      </c>
      <c r="D4142" s="9" t="s">
        <v>1787</v>
      </c>
      <c r="E4142" s="9" t="s">
        <v>5789</v>
      </c>
      <c r="F4142" s="9" t="s">
        <v>55</v>
      </c>
      <c r="G4142" s="9">
        <v>71698.53</v>
      </c>
      <c r="H4142" s="9">
        <v>6</v>
      </c>
      <c r="I4142" s="10">
        <v>6.89</v>
      </c>
      <c r="J4142" s="11">
        <v>430191.17</v>
      </c>
      <c r="K4142" s="9">
        <v>48918.84</v>
      </c>
      <c r="L4142" s="11">
        <v>136678.14000000001</v>
      </c>
      <c r="M4142" s="9" t="s">
        <v>21</v>
      </c>
      <c r="N4142" s="9" t="s">
        <v>28</v>
      </c>
      <c r="O4142" s="9" t="s">
        <v>29</v>
      </c>
      <c r="P4142" s="9">
        <v>6</v>
      </c>
      <c r="Q4142" s="9">
        <v>2025</v>
      </c>
      <c r="R4142" s="11">
        <f>Raw_Data!$G4142*Raw_Data!$H4142</f>
        <v>430191.18</v>
      </c>
      <c r="S4142" s="11">
        <f>Raw_Data!$R4142*Raw_Data!$I4142/100</f>
        <v>29640.172301999995</v>
      </c>
      <c r="T4142" s="11">
        <f>Raw_Data!$R4142-Raw_Data!$S4142</f>
        <v>400551.007698</v>
      </c>
      <c r="U4142" s="16">
        <f>Raw_Data!$L4142/Raw_Data!$J4142</f>
        <v>0.31771488940602854</v>
      </c>
    </row>
    <row r="4143" spans="1:21" x14ac:dyDescent="0.3">
      <c r="A4143" s="13" t="s">
        <v>4924</v>
      </c>
      <c r="B4143" s="12">
        <v>45836</v>
      </c>
      <c r="C4143" s="13" t="s">
        <v>40</v>
      </c>
      <c r="D4143" s="13" t="s">
        <v>926</v>
      </c>
      <c r="E4143" s="13" t="s">
        <v>5788</v>
      </c>
      <c r="F4143" s="13" t="s">
        <v>20</v>
      </c>
      <c r="G4143" s="13">
        <v>102071.73</v>
      </c>
      <c r="H4143" s="13">
        <v>5</v>
      </c>
      <c r="I4143" s="14">
        <v>0.43</v>
      </c>
      <c r="J4143" s="15">
        <v>510358.67</v>
      </c>
      <c r="K4143" s="13">
        <v>83196.89</v>
      </c>
      <c r="L4143" s="15">
        <v>94374.2</v>
      </c>
      <c r="M4143" s="13" t="s">
        <v>21</v>
      </c>
      <c r="N4143" s="13" t="s">
        <v>22</v>
      </c>
      <c r="O4143" s="13" t="s">
        <v>23</v>
      </c>
      <c r="P4143" s="13">
        <v>6</v>
      </c>
      <c r="Q4143" s="13">
        <v>2025</v>
      </c>
      <c r="R4143" s="15">
        <f>Raw_Data!$G4143*Raw_Data!$H4143</f>
        <v>510358.64999999997</v>
      </c>
      <c r="S4143" s="15">
        <f>Raw_Data!$R4143*Raw_Data!$I4143/100</f>
        <v>2194.542195</v>
      </c>
      <c r="T4143" s="15">
        <f>Raw_Data!$R4143-Raw_Data!$S4143</f>
        <v>508164.10780499998</v>
      </c>
      <c r="U4143" s="17">
        <f>Raw_Data!$L4143/Raw_Data!$J4143</f>
        <v>0.18491740328424322</v>
      </c>
    </row>
    <row r="4144" spans="1:21" x14ac:dyDescent="0.3">
      <c r="A4144" s="9" t="s">
        <v>4925</v>
      </c>
      <c r="B4144" s="8">
        <v>45837</v>
      </c>
      <c r="C4144" s="9" t="s">
        <v>18</v>
      </c>
      <c r="D4144" s="9" t="s">
        <v>360</v>
      </c>
      <c r="E4144" s="9" t="s">
        <v>5785</v>
      </c>
      <c r="F4144" s="9" t="s">
        <v>55</v>
      </c>
      <c r="G4144" s="9">
        <v>67467.23</v>
      </c>
      <c r="H4144" s="9">
        <v>4</v>
      </c>
      <c r="I4144" s="10">
        <v>1.55</v>
      </c>
      <c r="J4144" s="11">
        <v>269868.92</v>
      </c>
      <c r="K4144" s="9">
        <v>45459.15</v>
      </c>
      <c r="L4144" s="11">
        <v>88032.33</v>
      </c>
      <c r="M4144" s="9" t="s">
        <v>21</v>
      </c>
      <c r="N4144" s="9" t="s">
        <v>28</v>
      </c>
      <c r="O4144" s="9" t="s">
        <v>23</v>
      </c>
      <c r="P4144" s="9">
        <v>6</v>
      </c>
      <c r="Q4144" s="9">
        <v>2025</v>
      </c>
      <c r="R4144" s="11">
        <f>Raw_Data!$G4144*Raw_Data!$H4144</f>
        <v>269868.92</v>
      </c>
      <c r="S4144" s="11">
        <f>Raw_Data!$R4144*Raw_Data!$I4144/100</f>
        <v>4182.9682599999996</v>
      </c>
      <c r="T4144" s="11">
        <f>Raw_Data!$R4144-Raw_Data!$S4144</f>
        <v>265685.95173999999</v>
      </c>
      <c r="U4144" s="16">
        <f>Raw_Data!$L4144/Raw_Data!$J4144</f>
        <v>0.32620403268371923</v>
      </c>
    </row>
    <row r="4145" spans="1:21" x14ac:dyDescent="0.3">
      <c r="A4145" s="13" t="s">
        <v>4926</v>
      </c>
      <c r="B4145" s="12">
        <v>45837</v>
      </c>
      <c r="C4145" s="13" t="s">
        <v>47</v>
      </c>
      <c r="D4145" s="13" t="s">
        <v>658</v>
      </c>
      <c r="E4145" s="13" t="s">
        <v>5787</v>
      </c>
      <c r="F4145" s="13" t="s">
        <v>27</v>
      </c>
      <c r="G4145" s="13">
        <v>63797.78</v>
      </c>
      <c r="H4145" s="13">
        <v>2</v>
      </c>
      <c r="I4145" s="14">
        <v>4</v>
      </c>
      <c r="J4145" s="15">
        <v>127595.57</v>
      </c>
      <c r="K4145" s="13">
        <v>46245.88</v>
      </c>
      <c r="L4145" s="15">
        <v>35103.82</v>
      </c>
      <c r="M4145" s="13" t="s">
        <v>21</v>
      </c>
      <c r="N4145" s="13" t="s">
        <v>28</v>
      </c>
      <c r="O4145" s="13" t="s">
        <v>23</v>
      </c>
      <c r="P4145" s="13">
        <v>6</v>
      </c>
      <c r="Q4145" s="13">
        <v>2025</v>
      </c>
      <c r="R4145" s="15">
        <f>Raw_Data!$G4145*Raw_Data!$H4145</f>
        <v>127595.56</v>
      </c>
      <c r="S4145" s="15">
        <f>Raw_Data!$R4145*Raw_Data!$I4145/100</f>
        <v>5103.8224</v>
      </c>
      <c r="T4145" s="15">
        <f>Raw_Data!$R4145-Raw_Data!$S4145</f>
        <v>122491.73759999999</v>
      </c>
      <c r="U4145" s="17">
        <f>Raw_Data!$L4145/Raw_Data!$J4145</f>
        <v>0.27511785871562783</v>
      </c>
    </row>
    <row r="4146" spans="1:21" x14ac:dyDescent="0.3">
      <c r="A4146" s="9" t="s">
        <v>4927</v>
      </c>
      <c r="B4146" s="8">
        <v>45837</v>
      </c>
      <c r="C4146" s="9" t="s">
        <v>34</v>
      </c>
      <c r="D4146" s="9" t="s">
        <v>446</v>
      </c>
      <c r="E4146" s="9" t="s">
        <v>5786</v>
      </c>
      <c r="F4146" s="9" t="s">
        <v>20</v>
      </c>
      <c r="G4146" s="9">
        <v>79162.509999999995</v>
      </c>
      <c r="H4146" s="9">
        <v>72</v>
      </c>
      <c r="I4146" s="10">
        <v>1.83</v>
      </c>
      <c r="J4146" s="11">
        <v>5699700.6500000004</v>
      </c>
      <c r="K4146" s="9">
        <v>60202.98</v>
      </c>
      <c r="L4146" s="11">
        <v>1365086.19</v>
      </c>
      <c r="M4146" s="9" t="s">
        <v>36</v>
      </c>
      <c r="N4146" s="9" t="s">
        <v>28</v>
      </c>
      <c r="O4146" s="9" t="s">
        <v>23</v>
      </c>
      <c r="P4146" s="9">
        <v>6</v>
      </c>
      <c r="Q4146" s="9">
        <v>2025</v>
      </c>
      <c r="R4146" s="11">
        <f>Raw_Data!$G4146*Raw_Data!$H4146</f>
        <v>5699700.7199999997</v>
      </c>
      <c r="S4146" s="11">
        <f>Raw_Data!$R4146*Raw_Data!$I4146/100</f>
        <v>104304.523176</v>
      </c>
      <c r="T4146" s="11">
        <f>Raw_Data!$R4146-Raw_Data!$S4146</f>
        <v>5595396.1968239993</v>
      </c>
      <c r="U4146" s="16">
        <f>Raw_Data!$L4146/Raw_Data!$J4146</f>
        <v>0.23950138328755913</v>
      </c>
    </row>
    <row r="4147" spans="1:21" x14ac:dyDescent="0.3">
      <c r="A4147" s="13" t="s">
        <v>4928</v>
      </c>
      <c r="B4147" s="12">
        <v>45839</v>
      </c>
      <c r="C4147" s="13" t="s">
        <v>18</v>
      </c>
      <c r="D4147" s="13" t="s">
        <v>1570</v>
      </c>
      <c r="E4147" s="13" t="s">
        <v>5786</v>
      </c>
      <c r="F4147" s="13" t="s">
        <v>42</v>
      </c>
      <c r="G4147" s="13">
        <v>52858.79</v>
      </c>
      <c r="H4147" s="13">
        <v>83</v>
      </c>
      <c r="I4147" s="14">
        <v>4.41</v>
      </c>
      <c r="J4147" s="15">
        <v>4387279.63</v>
      </c>
      <c r="K4147" s="13">
        <v>36666.519999999997</v>
      </c>
      <c r="L4147" s="15">
        <v>1343958.17</v>
      </c>
      <c r="M4147" s="13" t="s">
        <v>36</v>
      </c>
      <c r="N4147" s="13" t="s">
        <v>58</v>
      </c>
      <c r="O4147" s="13" t="s">
        <v>23</v>
      </c>
      <c r="P4147" s="13">
        <v>7</v>
      </c>
      <c r="Q4147" s="13">
        <v>2025</v>
      </c>
      <c r="R4147" s="15">
        <f>Raw_Data!$G4147*Raw_Data!$H4147</f>
        <v>4387279.57</v>
      </c>
      <c r="S4147" s="15">
        <f>Raw_Data!$R4147*Raw_Data!$I4147/100</f>
        <v>193479.02903700003</v>
      </c>
      <c r="T4147" s="15">
        <f>Raw_Data!$R4147-Raw_Data!$S4147</f>
        <v>4193800.5409630002</v>
      </c>
      <c r="U4147" s="17">
        <f>Raw_Data!$L4147/Raw_Data!$J4147</f>
        <v>0.30633063842342778</v>
      </c>
    </row>
    <row r="4148" spans="1:21" x14ac:dyDescent="0.3">
      <c r="A4148" s="9" t="s">
        <v>4929</v>
      </c>
      <c r="B4148" s="8">
        <v>45839</v>
      </c>
      <c r="C4148" s="9" t="s">
        <v>18</v>
      </c>
      <c r="D4148" s="9" t="s">
        <v>750</v>
      </c>
      <c r="E4148" s="9" t="s">
        <v>5785</v>
      </c>
      <c r="F4148" s="9" t="s">
        <v>27</v>
      </c>
      <c r="G4148" s="9">
        <v>59583.44</v>
      </c>
      <c r="H4148" s="9">
        <v>106</v>
      </c>
      <c r="I4148" s="10">
        <v>12.27</v>
      </c>
      <c r="J4148" s="11">
        <v>6315844.3700000001</v>
      </c>
      <c r="K4148" s="9">
        <v>46048.97</v>
      </c>
      <c r="L4148" s="11">
        <v>1434653.41</v>
      </c>
      <c r="M4148" s="9" t="s">
        <v>36</v>
      </c>
      <c r="N4148" s="9" t="s">
        <v>22</v>
      </c>
      <c r="O4148" s="9" t="s">
        <v>29</v>
      </c>
      <c r="P4148" s="9">
        <v>7</v>
      </c>
      <c r="Q4148" s="9">
        <v>2025</v>
      </c>
      <c r="R4148" s="11">
        <f>Raw_Data!$G4148*Raw_Data!$H4148</f>
        <v>6315844.6400000006</v>
      </c>
      <c r="S4148" s="11">
        <f>Raw_Data!$R4148*Raw_Data!$I4148/100</f>
        <v>774954.13732800004</v>
      </c>
      <c r="T4148" s="11">
        <f>Raw_Data!$R4148-Raw_Data!$S4148</f>
        <v>5540890.5026720008</v>
      </c>
      <c r="U4148" s="16">
        <f>Raw_Data!$L4148/Raw_Data!$J4148</f>
        <v>0.2271514822015793</v>
      </c>
    </row>
    <row r="4149" spans="1:21" x14ac:dyDescent="0.3">
      <c r="A4149" s="13" t="s">
        <v>4930</v>
      </c>
      <c r="B4149" s="12">
        <v>45839</v>
      </c>
      <c r="C4149" s="13" t="s">
        <v>18</v>
      </c>
      <c r="D4149" s="13" t="s">
        <v>622</v>
      </c>
      <c r="E4149" s="13" t="s">
        <v>5790</v>
      </c>
      <c r="F4149" s="13" t="s">
        <v>42</v>
      </c>
      <c r="G4149" s="13">
        <v>70029.81</v>
      </c>
      <c r="H4149" s="13">
        <v>124</v>
      </c>
      <c r="I4149" s="14">
        <v>4.3499999999999996</v>
      </c>
      <c r="J4149" s="15">
        <v>8683696.6600000001</v>
      </c>
      <c r="K4149" s="13">
        <v>54041.79</v>
      </c>
      <c r="L4149" s="15">
        <v>1982514.14</v>
      </c>
      <c r="M4149" s="13" t="s">
        <v>36</v>
      </c>
      <c r="N4149" s="13" t="s">
        <v>45</v>
      </c>
      <c r="O4149" s="13" t="s">
        <v>23</v>
      </c>
      <c r="P4149" s="13">
        <v>7</v>
      </c>
      <c r="Q4149" s="13">
        <v>2025</v>
      </c>
      <c r="R4149" s="15">
        <f>Raw_Data!$G4149*Raw_Data!$H4149</f>
        <v>8683696.4399999995</v>
      </c>
      <c r="S4149" s="15">
        <f>Raw_Data!$R4149*Raw_Data!$I4149/100</f>
        <v>377740.79513999989</v>
      </c>
      <c r="T4149" s="15">
        <f>Raw_Data!$R4149-Raw_Data!$S4149</f>
        <v>8305955.6448599994</v>
      </c>
      <c r="U4149" s="17">
        <f>Raw_Data!$L4149/Raw_Data!$J4149</f>
        <v>0.22830301628707511</v>
      </c>
    </row>
    <row r="4150" spans="1:21" x14ac:dyDescent="0.3">
      <c r="A4150" s="9" t="s">
        <v>4931</v>
      </c>
      <c r="B4150" s="8">
        <v>45839</v>
      </c>
      <c r="C4150" s="9" t="s">
        <v>47</v>
      </c>
      <c r="D4150" s="9" t="s">
        <v>2332</v>
      </c>
      <c r="E4150" s="9" t="s">
        <v>5789</v>
      </c>
      <c r="F4150" s="9" t="s">
        <v>32</v>
      </c>
      <c r="G4150" s="9">
        <v>48292.89</v>
      </c>
      <c r="H4150" s="9">
        <v>6</v>
      </c>
      <c r="I4150" s="10">
        <v>16.12</v>
      </c>
      <c r="J4150" s="11">
        <v>289757.34999999998</v>
      </c>
      <c r="K4150" s="9">
        <v>38229.61</v>
      </c>
      <c r="L4150" s="11">
        <v>60379.67</v>
      </c>
      <c r="M4150" s="9" t="s">
        <v>21</v>
      </c>
      <c r="N4150" s="9" t="s">
        <v>22</v>
      </c>
      <c r="O4150" s="9" t="s">
        <v>29</v>
      </c>
      <c r="P4150" s="9">
        <v>7</v>
      </c>
      <c r="Q4150" s="9">
        <v>2025</v>
      </c>
      <c r="R4150" s="11">
        <f>Raw_Data!$G4150*Raw_Data!$H4150</f>
        <v>289757.33999999997</v>
      </c>
      <c r="S4150" s="11">
        <f>Raw_Data!$R4150*Raw_Data!$I4150/100</f>
        <v>46708.883207999999</v>
      </c>
      <c r="T4150" s="11">
        <f>Raw_Data!$R4150-Raw_Data!$S4150</f>
        <v>243048.45679199998</v>
      </c>
      <c r="U4150" s="16">
        <f>Raw_Data!$L4150/Raw_Data!$J4150</f>
        <v>0.2083801152930202</v>
      </c>
    </row>
    <row r="4151" spans="1:21" x14ac:dyDescent="0.3">
      <c r="A4151" s="13" t="s">
        <v>4932</v>
      </c>
      <c r="B4151" s="12">
        <v>45839</v>
      </c>
      <c r="C4151" s="13" t="s">
        <v>25</v>
      </c>
      <c r="D4151" s="13" t="s">
        <v>1127</v>
      </c>
      <c r="E4151" s="13" t="s">
        <v>5788</v>
      </c>
      <c r="F4151" s="13" t="s">
        <v>32</v>
      </c>
      <c r="G4151" s="13">
        <v>117918.7</v>
      </c>
      <c r="H4151" s="13">
        <v>136</v>
      </c>
      <c r="I4151" s="14">
        <v>4.71</v>
      </c>
      <c r="J4151" s="15">
        <v>16036942.83</v>
      </c>
      <c r="K4151" s="13">
        <v>94884.64</v>
      </c>
      <c r="L4151" s="15">
        <v>3132632.43</v>
      </c>
      <c r="M4151" s="13" t="s">
        <v>36</v>
      </c>
      <c r="N4151" s="13" t="s">
        <v>58</v>
      </c>
      <c r="O4151" s="13" t="s">
        <v>23</v>
      </c>
      <c r="P4151" s="13">
        <v>7</v>
      </c>
      <c r="Q4151" s="13">
        <v>2025</v>
      </c>
      <c r="R4151" s="15">
        <f>Raw_Data!$G4151*Raw_Data!$H4151</f>
        <v>16036943.199999999</v>
      </c>
      <c r="S4151" s="15">
        <f>Raw_Data!$R4151*Raw_Data!$I4151/100</f>
        <v>755340.02471999999</v>
      </c>
      <c r="T4151" s="15">
        <f>Raw_Data!$R4151-Raw_Data!$S4151</f>
        <v>15281603.175279999</v>
      </c>
      <c r="U4151" s="17">
        <f>Raw_Data!$L4151/Raw_Data!$J4151</f>
        <v>0.19533850455211732</v>
      </c>
    </row>
    <row r="4152" spans="1:21" x14ac:dyDescent="0.3">
      <c r="A4152" s="9" t="s">
        <v>4933</v>
      </c>
      <c r="B4152" s="8">
        <v>45839</v>
      </c>
      <c r="C4152" s="9" t="s">
        <v>18</v>
      </c>
      <c r="D4152" s="9" t="s">
        <v>362</v>
      </c>
      <c r="E4152" s="9" t="s">
        <v>5788</v>
      </c>
      <c r="F4152" s="9" t="s">
        <v>32</v>
      </c>
      <c r="G4152" s="9">
        <v>57777.81</v>
      </c>
      <c r="H4152" s="9">
        <v>32</v>
      </c>
      <c r="I4152" s="10">
        <v>16.78</v>
      </c>
      <c r="J4152" s="11">
        <v>1848889.82</v>
      </c>
      <c r="K4152" s="9">
        <v>47864.97</v>
      </c>
      <c r="L4152" s="11">
        <v>317210.92</v>
      </c>
      <c r="M4152" s="9" t="s">
        <v>36</v>
      </c>
      <c r="N4152" s="9" t="s">
        <v>28</v>
      </c>
      <c r="O4152" s="9" t="s">
        <v>29</v>
      </c>
      <c r="P4152" s="9">
        <v>7</v>
      </c>
      <c r="Q4152" s="9">
        <v>2025</v>
      </c>
      <c r="R4152" s="11">
        <f>Raw_Data!$G4152*Raw_Data!$H4152</f>
        <v>1848889.92</v>
      </c>
      <c r="S4152" s="11">
        <f>Raw_Data!$R4152*Raw_Data!$I4152/100</f>
        <v>310243.72857600002</v>
      </c>
      <c r="T4152" s="11">
        <f>Raw_Data!$R4152-Raw_Data!$S4152</f>
        <v>1538646.1914239998</v>
      </c>
      <c r="U4152" s="16">
        <f>Raw_Data!$L4152/Raw_Data!$J4152</f>
        <v>0.1715683198472043</v>
      </c>
    </row>
    <row r="4153" spans="1:21" x14ac:dyDescent="0.3">
      <c r="A4153" s="13" t="s">
        <v>4934</v>
      </c>
      <c r="B4153" s="12">
        <v>45839</v>
      </c>
      <c r="C4153" s="13" t="s">
        <v>18</v>
      </c>
      <c r="D4153" s="13" t="s">
        <v>1869</v>
      </c>
      <c r="E4153" s="13" t="s">
        <v>5785</v>
      </c>
      <c r="F4153" s="13" t="s">
        <v>27</v>
      </c>
      <c r="G4153" s="13">
        <v>69159.839999999997</v>
      </c>
      <c r="H4153" s="13">
        <v>5</v>
      </c>
      <c r="I4153" s="14">
        <v>1.97</v>
      </c>
      <c r="J4153" s="15">
        <v>345799.21</v>
      </c>
      <c r="K4153" s="13">
        <v>55484.86</v>
      </c>
      <c r="L4153" s="15">
        <v>68374.91</v>
      </c>
      <c r="M4153" s="13" t="s">
        <v>21</v>
      </c>
      <c r="N4153" s="13" t="s">
        <v>58</v>
      </c>
      <c r="O4153" s="13" t="s">
        <v>23</v>
      </c>
      <c r="P4153" s="13">
        <v>7</v>
      </c>
      <c r="Q4153" s="13">
        <v>2025</v>
      </c>
      <c r="R4153" s="15">
        <f>Raw_Data!$G4153*Raw_Data!$H4153</f>
        <v>345799.19999999995</v>
      </c>
      <c r="S4153" s="15">
        <f>Raw_Data!$R4153*Raw_Data!$I4153/100</f>
        <v>6812.2442399999991</v>
      </c>
      <c r="T4153" s="15">
        <f>Raw_Data!$R4153-Raw_Data!$S4153</f>
        <v>338986.95575999998</v>
      </c>
      <c r="U4153" s="17">
        <f>Raw_Data!$L4153/Raw_Data!$J4153</f>
        <v>0.19773009313699705</v>
      </c>
    </row>
    <row r="4154" spans="1:21" x14ac:dyDescent="0.3">
      <c r="A4154" s="9" t="s">
        <v>4935</v>
      </c>
      <c r="B4154" s="8">
        <v>45839</v>
      </c>
      <c r="C4154" s="9" t="s">
        <v>34</v>
      </c>
      <c r="D4154" s="9" t="s">
        <v>2604</v>
      </c>
      <c r="E4154" s="9" t="s">
        <v>5787</v>
      </c>
      <c r="F4154" s="9" t="s">
        <v>20</v>
      </c>
      <c r="G4154" s="9">
        <v>60519.12</v>
      </c>
      <c r="H4154" s="9">
        <v>6</v>
      </c>
      <c r="I4154" s="10">
        <v>1.46</v>
      </c>
      <c r="J4154" s="11">
        <v>363114.73</v>
      </c>
      <c r="K4154" s="9">
        <v>46604.12</v>
      </c>
      <c r="L4154" s="11">
        <v>83489.990000000005</v>
      </c>
      <c r="M4154" s="9" t="s">
        <v>21</v>
      </c>
      <c r="N4154" s="9" t="s">
        <v>45</v>
      </c>
      <c r="O4154" s="9" t="s">
        <v>23</v>
      </c>
      <c r="P4154" s="9">
        <v>7</v>
      </c>
      <c r="Q4154" s="9">
        <v>2025</v>
      </c>
      <c r="R4154" s="11">
        <f>Raw_Data!$G4154*Raw_Data!$H4154</f>
        <v>363114.72000000003</v>
      </c>
      <c r="S4154" s="11">
        <f>Raw_Data!$R4154*Raw_Data!$I4154/100</f>
        <v>5301.4749120000006</v>
      </c>
      <c r="T4154" s="11">
        <f>Raw_Data!$R4154-Raw_Data!$S4154</f>
        <v>357813.24508800003</v>
      </c>
      <c r="U4154" s="16">
        <f>Raw_Data!$L4154/Raw_Data!$J4154</f>
        <v>0.229927301489532</v>
      </c>
    </row>
    <row r="4155" spans="1:21" x14ac:dyDescent="0.3">
      <c r="A4155" s="13" t="s">
        <v>4936</v>
      </c>
      <c r="B4155" s="12">
        <v>45839</v>
      </c>
      <c r="C4155" s="13" t="s">
        <v>34</v>
      </c>
      <c r="D4155" s="13" t="s">
        <v>1018</v>
      </c>
      <c r="E4155" s="13" t="s">
        <v>5786</v>
      </c>
      <c r="F4155" s="13" t="s">
        <v>32</v>
      </c>
      <c r="G4155" s="13">
        <v>68728.289999999994</v>
      </c>
      <c r="H4155" s="13">
        <v>11</v>
      </c>
      <c r="I4155" s="14">
        <v>5.0599999999999996</v>
      </c>
      <c r="J4155" s="15">
        <v>756011.14</v>
      </c>
      <c r="K4155" s="13">
        <v>54445.51</v>
      </c>
      <c r="L4155" s="15">
        <v>157110.48000000001</v>
      </c>
      <c r="M4155" s="13" t="s">
        <v>21</v>
      </c>
      <c r="N4155" s="13" t="s">
        <v>22</v>
      </c>
      <c r="O4155" s="13" t="s">
        <v>29</v>
      </c>
      <c r="P4155" s="13">
        <v>7</v>
      </c>
      <c r="Q4155" s="13">
        <v>2025</v>
      </c>
      <c r="R4155" s="15">
        <f>Raw_Data!$G4155*Raw_Data!$H4155</f>
        <v>756011.19</v>
      </c>
      <c r="S4155" s="15">
        <f>Raw_Data!$R4155*Raw_Data!$I4155/100</f>
        <v>38254.166213999997</v>
      </c>
      <c r="T4155" s="15">
        <f>Raw_Data!$R4155-Raw_Data!$S4155</f>
        <v>717757.02378599998</v>
      </c>
      <c r="U4155" s="17">
        <f>Raw_Data!$L4155/Raw_Data!$J4155</f>
        <v>0.20781503299012236</v>
      </c>
    </row>
    <row r="4156" spans="1:21" x14ac:dyDescent="0.3">
      <c r="A4156" s="9" t="s">
        <v>4937</v>
      </c>
      <c r="B4156" s="8">
        <v>45839</v>
      </c>
      <c r="C4156" s="9" t="s">
        <v>18</v>
      </c>
      <c r="D4156" s="9" t="s">
        <v>1832</v>
      </c>
      <c r="E4156" s="9" t="s">
        <v>5789</v>
      </c>
      <c r="F4156" s="9" t="s">
        <v>20</v>
      </c>
      <c r="G4156" s="9">
        <v>71910.14</v>
      </c>
      <c r="H4156" s="9">
        <v>1</v>
      </c>
      <c r="I4156" s="10">
        <v>4</v>
      </c>
      <c r="J4156" s="11">
        <v>71910.14</v>
      </c>
      <c r="K4156" s="9">
        <v>59428.19</v>
      </c>
      <c r="L4156" s="11">
        <v>12481.95</v>
      </c>
      <c r="M4156" s="9" t="s">
        <v>21</v>
      </c>
      <c r="N4156" s="9" t="s">
        <v>58</v>
      </c>
      <c r="O4156" s="9" t="s">
        <v>23</v>
      </c>
      <c r="P4156" s="9">
        <v>7</v>
      </c>
      <c r="Q4156" s="9">
        <v>2025</v>
      </c>
      <c r="R4156" s="11">
        <f>Raw_Data!$G4156*Raw_Data!$H4156</f>
        <v>71910.14</v>
      </c>
      <c r="S4156" s="11">
        <f>Raw_Data!$R4156*Raw_Data!$I4156/100</f>
        <v>2876.4056</v>
      </c>
      <c r="T4156" s="11">
        <f>Raw_Data!$R4156-Raw_Data!$S4156</f>
        <v>69033.734400000001</v>
      </c>
      <c r="U4156" s="16">
        <f>Raw_Data!$L4156/Raw_Data!$J4156</f>
        <v>0.17357705046882124</v>
      </c>
    </row>
    <row r="4157" spans="1:21" x14ac:dyDescent="0.3">
      <c r="A4157" s="13" t="s">
        <v>4938</v>
      </c>
      <c r="B4157" s="12">
        <v>45839</v>
      </c>
      <c r="C4157" s="13" t="s">
        <v>18</v>
      </c>
      <c r="D4157" s="13" t="s">
        <v>4939</v>
      </c>
      <c r="E4157" s="13" t="s">
        <v>5786</v>
      </c>
      <c r="F4157" s="13" t="s">
        <v>27</v>
      </c>
      <c r="G4157" s="13">
        <v>54228.800000000003</v>
      </c>
      <c r="H4157" s="13">
        <v>11</v>
      </c>
      <c r="I4157" s="14">
        <v>20.239999999999998</v>
      </c>
      <c r="J4157" s="15">
        <v>596516.85</v>
      </c>
      <c r="K4157" s="13">
        <v>39132.67</v>
      </c>
      <c r="L4157" s="15">
        <v>166057.48000000001</v>
      </c>
      <c r="M4157" s="13" t="s">
        <v>36</v>
      </c>
      <c r="N4157" s="13" t="s">
        <v>22</v>
      </c>
      <c r="O4157" s="13" t="s">
        <v>29</v>
      </c>
      <c r="P4157" s="13">
        <v>7</v>
      </c>
      <c r="Q4157" s="13">
        <v>2025</v>
      </c>
      <c r="R4157" s="15">
        <f>Raw_Data!$G4157*Raw_Data!$H4157</f>
        <v>596516.80000000005</v>
      </c>
      <c r="S4157" s="15">
        <f>Raw_Data!$R4157*Raw_Data!$I4157/100</f>
        <v>120735.00031999999</v>
      </c>
      <c r="T4157" s="15">
        <f>Raw_Data!$R4157-Raw_Data!$S4157</f>
        <v>475781.79968000005</v>
      </c>
      <c r="U4157" s="17">
        <f>Raw_Data!$L4157/Raw_Data!$J4157</f>
        <v>0.27837852359074183</v>
      </c>
    </row>
    <row r="4158" spans="1:21" x14ac:dyDescent="0.3">
      <c r="A4158" s="9" t="s">
        <v>4940</v>
      </c>
      <c r="B4158" s="8">
        <v>45840</v>
      </c>
      <c r="C4158" s="9" t="s">
        <v>34</v>
      </c>
      <c r="D4158" s="9" t="s">
        <v>113</v>
      </c>
      <c r="E4158" s="9" t="s">
        <v>5787</v>
      </c>
      <c r="F4158" s="9" t="s">
        <v>27</v>
      </c>
      <c r="G4158" s="9">
        <v>67607.240000000005</v>
      </c>
      <c r="H4158" s="9">
        <v>1</v>
      </c>
      <c r="I4158" s="10">
        <v>3.97</v>
      </c>
      <c r="J4158" s="11">
        <v>67607.240000000005</v>
      </c>
      <c r="K4158" s="9">
        <v>51956.62</v>
      </c>
      <c r="L4158" s="11">
        <v>15650.61</v>
      </c>
      <c r="M4158" s="9" t="s">
        <v>21</v>
      </c>
      <c r="N4158" s="9" t="s">
        <v>28</v>
      </c>
      <c r="O4158" s="9" t="s">
        <v>23</v>
      </c>
      <c r="P4158" s="9">
        <v>7</v>
      </c>
      <c r="Q4158" s="9">
        <v>2025</v>
      </c>
      <c r="R4158" s="11">
        <f>Raw_Data!$G4158*Raw_Data!$H4158</f>
        <v>67607.240000000005</v>
      </c>
      <c r="S4158" s="11">
        <f>Raw_Data!$R4158*Raw_Data!$I4158/100</f>
        <v>2684.0074279999999</v>
      </c>
      <c r="T4158" s="11">
        <f>Raw_Data!$R4158-Raw_Data!$S4158</f>
        <v>64923.232572000008</v>
      </c>
      <c r="U4158" s="16">
        <f>Raw_Data!$L4158/Raw_Data!$J4158</f>
        <v>0.23149310635961473</v>
      </c>
    </row>
    <row r="4159" spans="1:21" x14ac:dyDescent="0.3">
      <c r="A4159" s="13" t="s">
        <v>4941</v>
      </c>
      <c r="B4159" s="12">
        <v>45840</v>
      </c>
      <c r="C4159" s="13" t="s">
        <v>47</v>
      </c>
      <c r="D4159" s="13" t="s">
        <v>2235</v>
      </c>
      <c r="E4159" s="13" t="s">
        <v>5785</v>
      </c>
      <c r="F4159" s="13" t="s">
        <v>42</v>
      </c>
      <c r="G4159" s="13">
        <v>51086.45</v>
      </c>
      <c r="H4159" s="13">
        <v>3</v>
      </c>
      <c r="I4159" s="14">
        <v>2.57</v>
      </c>
      <c r="J4159" s="15">
        <v>153259.34</v>
      </c>
      <c r="K4159" s="13">
        <v>39836.230000000003</v>
      </c>
      <c r="L4159" s="15">
        <v>33750.639999999999</v>
      </c>
      <c r="M4159" s="13" t="s">
        <v>21</v>
      </c>
      <c r="N4159" s="13" t="s">
        <v>28</v>
      </c>
      <c r="O4159" s="13" t="s">
        <v>23</v>
      </c>
      <c r="P4159" s="13">
        <v>7</v>
      </c>
      <c r="Q4159" s="13">
        <v>2025</v>
      </c>
      <c r="R4159" s="15">
        <f>Raw_Data!$G4159*Raw_Data!$H4159</f>
        <v>153259.34999999998</v>
      </c>
      <c r="S4159" s="15">
        <f>Raw_Data!$R4159*Raw_Data!$I4159/100</f>
        <v>3938.7652949999988</v>
      </c>
      <c r="T4159" s="15">
        <f>Raw_Data!$R4159-Raw_Data!$S4159</f>
        <v>149320.58470499999</v>
      </c>
      <c r="U4159" s="17">
        <f>Raw_Data!$L4159/Raw_Data!$J4159</f>
        <v>0.22021913966222223</v>
      </c>
    </row>
    <row r="4160" spans="1:21" x14ac:dyDescent="0.3">
      <c r="A4160" s="9" t="s">
        <v>4942</v>
      </c>
      <c r="B4160" s="8">
        <v>45841</v>
      </c>
      <c r="C4160" s="9" t="s">
        <v>47</v>
      </c>
      <c r="D4160" s="9" t="s">
        <v>1588</v>
      </c>
      <c r="E4160" s="9" t="s">
        <v>5787</v>
      </c>
      <c r="F4160" s="9" t="s">
        <v>20</v>
      </c>
      <c r="G4160" s="9">
        <v>56070.54</v>
      </c>
      <c r="H4160" s="9">
        <v>5</v>
      </c>
      <c r="I4160" s="10">
        <v>9.06</v>
      </c>
      <c r="J4160" s="11">
        <v>280352.69</v>
      </c>
      <c r="K4160" s="9">
        <v>44844.54</v>
      </c>
      <c r="L4160" s="11">
        <v>56130</v>
      </c>
      <c r="M4160" s="9" t="s">
        <v>21</v>
      </c>
      <c r="N4160" s="9" t="s">
        <v>22</v>
      </c>
      <c r="O4160" s="9" t="s">
        <v>29</v>
      </c>
      <c r="P4160" s="9">
        <v>7</v>
      </c>
      <c r="Q4160" s="9">
        <v>2025</v>
      </c>
      <c r="R4160" s="11">
        <f>Raw_Data!$G4160*Raw_Data!$H4160</f>
        <v>280352.7</v>
      </c>
      <c r="S4160" s="11">
        <f>Raw_Data!$R4160*Raw_Data!$I4160/100</f>
        <v>25399.954620000004</v>
      </c>
      <c r="T4160" s="11">
        <f>Raw_Data!$R4160-Raw_Data!$S4160</f>
        <v>254952.74538000001</v>
      </c>
      <c r="U4160" s="16">
        <f>Raw_Data!$L4160/Raw_Data!$J4160</f>
        <v>0.20021209712665858</v>
      </c>
    </row>
    <row r="4161" spans="1:21" x14ac:dyDescent="0.3">
      <c r="A4161" s="13" t="s">
        <v>4943</v>
      </c>
      <c r="B4161" s="12">
        <v>45841</v>
      </c>
      <c r="C4161" s="13" t="s">
        <v>18</v>
      </c>
      <c r="D4161" s="13" t="s">
        <v>988</v>
      </c>
      <c r="E4161" s="13" t="s">
        <v>5788</v>
      </c>
      <c r="F4161" s="13" t="s">
        <v>55</v>
      </c>
      <c r="G4161" s="13">
        <v>48877.95</v>
      </c>
      <c r="H4161" s="13">
        <v>6</v>
      </c>
      <c r="I4161" s="14">
        <v>4.3099999999999996</v>
      </c>
      <c r="J4161" s="15">
        <v>293267.71999999997</v>
      </c>
      <c r="K4161" s="13">
        <v>35506.67</v>
      </c>
      <c r="L4161" s="15">
        <v>80227.72</v>
      </c>
      <c r="M4161" s="13" t="s">
        <v>21</v>
      </c>
      <c r="N4161" s="13" t="s">
        <v>22</v>
      </c>
      <c r="O4161" s="13" t="s">
        <v>23</v>
      </c>
      <c r="P4161" s="13">
        <v>7</v>
      </c>
      <c r="Q4161" s="13">
        <v>2025</v>
      </c>
      <c r="R4161" s="15">
        <f>Raw_Data!$G4161*Raw_Data!$H4161</f>
        <v>293267.69999999995</v>
      </c>
      <c r="S4161" s="15">
        <f>Raw_Data!$R4161*Raw_Data!$I4161/100</f>
        <v>12639.837869999998</v>
      </c>
      <c r="T4161" s="15">
        <f>Raw_Data!$R4161-Raw_Data!$S4161</f>
        <v>280627.86212999996</v>
      </c>
      <c r="U4161" s="17">
        <f>Raw_Data!$L4161/Raw_Data!$J4161</f>
        <v>0.27356478237700355</v>
      </c>
    </row>
    <row r="4162" spans="1:21" x14ac:dyDescent="0.3">
      <c r="A4162" s="9" t="s">
        <v>4944</v>
      </c>
      <c r="B4162" s="8">
        <v>45841</v>
      </c>
      <c r="C4162" s="9" t="s">
        <v>25</v>
      </c>
      <c r="D4162" s="9" t="s">
        <v>1327</v>
      </c>
      <c r="E4162" s="9" t="s">
        <v>5789</v>
      </c>
      <c r="F4162" s="9" t="s">
        <v>27</v>
      </c>
      <c r="G4162" s="9">
        <v>102852.53</v>
      </c>
      <c r="H4162" s="9">
        <v>17</v>
      </c>
      <c r="I4162" s="10">
        <v>2.13</v>
      </c>
      <c r="J4162" s="11">
        <v>1748493.08</v>
      </c>
      <c r="K4162" s="9">
        <v>76620.960000000006</v>
      </c>
      <c r="L4162" s="11">
        <v>445936.78</v>
      </c>
      <c r="M4162" s="9" t="s">
        <v>36</v>
      </c>
      <c r="N4162" s="9" t="s">
        <v>28</v>
      </c>
      <c r="O4162" s="9" t="s">
        <v>23</v>
      </c>
      <c r="P4162" s="9">
        <v>7</v>
      </c>
      <c r="Q4162" s="9">
        <v>2025</v>
      </c>
      <c r="R4162" s="11">
        <f>Raw_Data!$G4162*Raw_Data!$H4162</f>
        <v>1748493.01</v>
      </c>
      <c r="S4162" s="11">
        <f>Raw_Data!$R4162*Raw_Data!$I4162/100</f>
        <v>37242.901113</v>
      </c>
      <c r="T4162" s="11">
        <f>Raw_Data!$R4162-Raw_Data!$S4162</f>
        <v>1711250.108887</v>
      </c>
      <c r="U4162" s="16">
        <f>Raw_Data!$L4162/Raw_Data!$J4162</f>
        <v>0.2550406319023007</v>
      </c>
    </row>
    <row r="4163" spans="1:21" x14ac:dyDescent="0.3">
      <c r="A4163" s="13" t="s">
        <v>4945</v>
      </c>
      <c r="B4163" s="12">
        <v>45841</v>
      </c>
      <c r="C4163" s="13" t="s">
        <v>34</v>
      </c>
      <c r="D4163" s="13" t="s">
        <v>1380</v>
      </c>
      <c r="E4163" s="13" t="s">
        <v>5787</v>
      </c>
      <c r="F4163" s="13" t="s">
        <v>27</v>
      </c>
      <c r="G4163" s="13">
        <v>56891.44</v>
      </c>
      <c r="H4163" s="13">
        <v>35</v>
      </c>
      <c r="I4163" s="14">
        <v>20.83</v>
      </c>
      <c r="J4163" s="15">
        <v>1991200.4</v>
      </c>
      <c r="K4163" s="13">
        <v>45754.67</v>
      </c>
      <c r="L4163" s="15">
        <v>389787.06</v>
      </c>
      <c r="M4163" s="13" t="s">
        <v>36</v>
      </c>
      <c r="N4163" s="13" t="s">
        <v>22</v>
      </c>
      <c r="O4163" s="13" t="s">
        <v>29</v>
      </c>
      <c r="P4163" s="13">
        <v>7</v>
      </c>
      <c r="Q4163" s="13">
        <v>2025</v>
      </c>
      <c r="R4163" s="15">
        <f>Raw_Data!$G4163*Raw_Data!$H4163</f>
        <v>1991200.4000000001</v>
      </c>
      <c r="S4163" s="15">
        <f>Raw_Data!$R4163*Raw_Data!$I4163/100</f>
        <v>414767.04332</v>
      </c>
      <c r="T4163" s="15">
        <f>Raw_Data!$R4163-Raw_Data!$S4163</f>
        <v>1576433.3566800002</v>
      </c>
      <c r="U4163" s="17">
        <f>Raw_Data!$L4163/Raw_Data!$J4163</f>
        <v>0.19575481202193412</v>
      </c>
    </row>
    <row r="4164" spans="1:21" x14ac:dyDescent="0.3">
      <c r="A4164" s="9" t="s">
        <v>4946</v>
      </c>
      <c r="B4164" s="8">
        <v>45841</v>
      </c>
      <c r="C4164" s="9" t="s">
        <v>25</v>
      </c>
      <c r="D4164" s="9" t="s">
        <v>64</v>
      </c>
      <c r="E4164" s="9" t="s">
        <v>5786</v>
      </c>
      <c r="F4164" s="9" t="s">
        <v>27</v>
      </c>
      <c r="G4164" s="9">
        <v>128650.64</v>
      </c>
      <c r="H4164" s="9">
        <v>85</v>
      </c>
      <c r="I4164" s="10">
        <v>3.1</v>
      </c>
      <c r="J4164" s="11">
        <v>10935304.560000001</v>
      </c>
      <c r="K4164" s="9">
        <v>96485.86</v>
      </c>
      <c r="L4164" s="11">
        <v>2734006.12</v>
      </c>
      <c r="M4164" s="9" t="s">
        <v>36</v>
      </c>
      <c r="N4164" s="9" t="s">
        <v>28</v>
      </c>
      <c r="O4164" s="9" t="s">
        <v>23</v>
      </c>
      <c r="P4164" s="9">
        <v>7</v>
      </c>
      <c r="Q4164" s="9">
        <v>2025</v>
      </c>
      <c r="R4164" s="11">
        <f>Raw_Data!$G4164*Raw_Data!$H4164</f>
        <v>10935304.4</v>
      </c>
      <c r="S4164" s="11">
        <f>Raw_Data!$R4164*Raw_Data!$I4164/100</f>
        <v>338994.43640000001</v>
      </c>
      <c r="T4164" s="11">
        <f>Raw_Data!$R4164-Raw_Data!$S4164</f>
        <v>10596309.9636</v>
      </c>
      <c r="U4164" s="16">
        <f>Raw_Data!$L4164/Raw_Data!$J4164</f>
        <v>0.25001645861795729</v>
      </c>
    </row>
    <row r="4165" spans="1:21" x14ac:dyDescent="0.3">
      <c r="A4165" s="13" t="s">
        <v>4947</v>
      </c>
      <c r="B4165" s="12">
        <v>45842</v>
      </c>
      <c r="C4165" s="13" t="s">
        <v>47</v>
      </c>
      <c r="D4165" s="13" t="s">
        <v>831</v>
      </c>
      <c r="E4165" s="13" t="s">
        <v>5785</v>
      </c>
      <c r="F4165" s="13" t="s">
        <v>32</v>
      </c>
      <c r="G4165" s="13">
        <v>59104.02</v>
      </c>
      <c r="H4165" s="13">
        <v>7</v>
      </c>
      <c r="I4165" s="14">
        <v>0.96</v>
      </c>
      <c r="J4165" s="15">
        <v>413728.12</v>
      </c>
      <c r="K4165" s="13">
        <v>46566.03</v>
      </c>
      <c r="L4165" s="15">
        <v>87765.91</v>
      </c>
      <c r="M4165" s="13" t="s">
        <v>21</v>
      </c>
      <c r="N4165" s="13" t="s">
        <v>58</v>
      </c>
      <c r="O4165" s="13" t="s">
        <v>23</v>
      </c>
      <c r="P4165" s="13">
        <v>7</v>
      </c>
      <c r="Q4165" s="13">
        <v>2025</v>
      </c>
      <c r="R4165" s="15">
        <f>Raw_Data!$G4165*Raw_Data!$H4165</f>
        <v>413728.13999999996</v>
      </c>
      <c r="S4165" s="15">
        <f>Raw_Data!$R4165*Raw_Data!$I4165/100</f>
        <v>3971.7901439999991</v>
      </c>
      <c r="T4165" s="15">
        <f>Raw_Data!$R4165-Raw_Data!$S4165</f>
        <v>409756.34985599993</v>
      </c>
      <c r="U4165" s="17">
        <f>Raw_Data!$L4165/Raw_Data!$J4165</f>
        <v>0.21213426343851127</v>
      </c>
    </row>
    <row r="4166" spans="1:21" x14ac:dyDescent="0.3">
      <c r="A4166" s="9" t="s">
        <v>4948</v>
      </c>
      <c r="B4166" s="8">
        <v>45842</v>
      </c>
      <c r="C4166" s="9" t="s">
        <v>40</v>
      </c>
      <c r="D4166" s="9" t="s">
        <v>1436</v>
      </c>
      <c r="E4166" s="9" t="s">
        <v>5786</v>
      </c>
      <c r="F4166" s="9" t="s">
        <v>20</v>
      </c>
      <c r="G4166" s="9">
        <v>76841.72</v>
      </c>
      <c r="H4166" s="9">
        <v>28</v>
      </c>
      <c r="I4166" s="10">
        <v>20.28</v>
      </c>
      <c r="J4166" s="11">
        <v>2151568.09</v>
      </c>
      <c r="K4166" s="9">
        <v>58430</v>
      </c>
      <c r="L4166" s="11">
        <v>515528.11</v>
      </c>
      <c r="M4166" s="9" t="s">
        <v>36</v>
      </c>
      <c r="N4166" s="9" t="s">
        <v>22</v>
      </c>
      <c r="O4166" s="9" t="s">
        <v>29</v>
      </c>
      <c r="P4166" s="9">
        <v>7</v>
      </c>
      <c r="Q4166" s="9">
        <v>2025</v>
      </c>
      <c r="R4166" s="11">
        <f>Raw_Data!$G4166*Raw_Data!$H4166</f>
        <v>2151568.16</v>
      </c>
      <c r="S4166" s="11">
        <f>Raw_Data!$R4166*Raw_Data!$I4166/100</f>
        <v>436338.02284800005</v>
      </c>
      <c r="T4166" s="11">
        <f>Raw_Data!$R4166-Raw_Data!$S4166</f>
        <v>1715230.1371520001</v>
      </c>
      <c r="U4166" s="16">
        <f>Raw_Data!$L4166/Raw_Data!$J4166</f>
        <v>0.23960576121018787</v>
      </c>
    </row>
    <row r="4167" spans="1:21" x14ac:dyDescent="0.3">
      <c r="A4167" s="13" t="s">
        <v>4949</v>
      </c>
      <c r="B4167" s="12">
        <v>45842</v>
      </c>
      <c r="C4167" s="13" t="s">
        <v>40</v>
      </c>
      <c r="D4167" s="13" t="s">
        <v>1010</v>
      </c>
      <c r="E4167" s="13" t="s">
        <v>5787</v>
      </c>
      <c r="F4167" s="13" t="s">
        <v>55</v>
      </c>
      <c r="G4167" s="13">
        <v>82719.16</v>
      </c>
      <c r="H4167" s="13">
        <v>1</v>
      </c>
      <c r="I4167" s="14">
        <v>0.9</v>
      </c>
      <c r="J4167" s="15">
        <v>82719.16</v>
      </c>
      <c r="K4167" s="13">
        <v>54213.120000000003</v>
      </c>
      <c r="L4167" s="15">
        <v>28506.03</v>
      </c>
      <c r="M4167" s="13" t="s">
        <v>21</v>
      </c>
      <c r="N4167" s="13" t="s">
        <v>45</v>
      </c>
      <c r="O4167" s="13" t="s">
        <v>23</v>
      </c>
      <c r="P4167" s="13">
        <v>7</v>
      </c>
      <c r="Q4167" s="13">
        <v>2025</v>
      </c>
      <c r="R4167" s="15">
        <f>Raw_Data!$G4167*Raw_Data!$H4167</f>
        <v>82719.16</v>
      </c>
      <c r="S4167" s="15">
        <f>Raw_Data!$R4167*Raw_Data!$I4167/100</f>
        <v>744.47244000000001</v>
      </c>
      <c r="T4167" s="15">
        <f>Raw_Data!$R4167-Raw_Data!$S4167</f>
        <v>81974.687560000006</v>
      </c>
      <c r="U4167" s="17">
        <f>Raw_Data!$L4167/Raw_Data!$J4167</f>
        <v>0.34461217933064114</v>
      </c>
    </row>
    <row r="4168" spans="1:21" x14ac:dyDescent="0.3">
      <c r="A4168" s="9" t="s">
        <v>4950</v>
      </c>
      <c r="B4168" s="8">
        <v>45842</v>
      </c>
      <c r="C4168" s="9" t="s">
        <v>40</v>
      </c>
      <c r="D4168" s="9" t="s">
        <v>675</v>
      </c>
      <c r="E4168" s="9" t="s">
        <v>5788</v>
      </c>
      <c r="F4168" s="9" t="s">
        <v>55</v>
      </c>
      <c r="G4168" s="9">
        <v>101214.73</v>
      </c>
      <c r="H4168" s="9">
        <v>62</v>
      </c>
      <c r="I4168" s="10">
        <v>10.66</v>
      </c>
      <c r="J4168" s="11">
        <v>6275313.1600000001</v>
      </c>
      <c r="K4168" s="9">
        <v>72073.759999999995</v>
      </c>
      <c r="L4168" s="11">
        <v>1806739.79</v>
      </c>
      <c r="M4168" s="9" t="s">
        <v>36</v>
      </c>
      <c r="N4168" s="9" t="s">
        <v>45</v>
      </c>
      <c r="O4168" s="9" t="s">
        <v>29</v>
      </c>
      <c r="P4168" s="9">
        <v>7</v>
      </c>
      <c r="Q4168" s="9">
        <v>2025</v>
      </c>
      <c r="R4168" s="11">
        <f>Raw_Data!$G4168*Raw_Data!$H4168</f>
        <v>6275313.2599999998</v>
      </c>
      <c r="S4168" s="11">
        <f>Raw_Data!$R4168*Raw_Data!$I4168/100</f>
        <v>668948.39351600001</v>
      </c>
      <c r="T4168" s="11">
        <f>Raw_Data!$R4168-Raw_Data!$S4168</f>
        <v>5606364.8664839994</v>
      </c>
      <c r="U4168" s="16">
        <f>Raw_Data!$L4168/Raw_Data!$J4168</f>
        <v>0.28791229121703305</v>
      </c>
    </row>
    <row r="4169" spans="1:21" x14ac:dyDescent="0.3">
      <c r="A4169" s="13" t="s">
        <v>4951</v>
      </c>
      <c r="B4169" s="12">
        <v>45842</v>
      </c>
      <c r="C4169" s="13" t="s">
        <v>25</v>
      </c>
      <c r="D4169" s="13" t="s">
        <v>2053</v>
      </c>
      <c r="E4169" s="13" t="s">
        <v>5785</v>
      </c>
      <c r="F4169" s="13" t="s">
        <v>27</v>
      </c>
      <c r="G4169" s="13">
        <v>114114.4</v>
      </c>
      <c r="H4169" s="13">
        <v>1</v>
      </c>
      <c r="I4169" s="14">
        <v>4</v>
      </c>
      <c r="J4169" s="15">
        <v>114114.4</v>
      </c>
      <c r="K4169" s="13">
        <v>89912.06</v>
      </c>
      <c r="L4169" s="15">
        <v>24202.34</v>
      </c>
      <c r="M4169" s="13" t="s">
        <v>21</v>
      </c>
      <c r="N4169" s="13" t="s">
        <v>45</v>
      </c>
      <c r="O4169" s="13" t="s">
        <v>23</v>
      </c>
      <c r="P4169" s="13">
        <v>7</v>
      </c>
      <c r="Q4169" s="13">
        <v>2025</v>
      </c>
      <c r="R4169" s="15">
        <f>Raw_Data!$G4169*Raw_Data!$H4169</f>
        <v>114114.4</v>
      </c>
      <c r="S4169" s="15">
        <f>Raw_Data!$R4169*Raw_Data!$I4169/100</f>
        <v>4564.576</v>
      </c>
      <c r="T4169" s="15">
        <f>Raw_Data!$R4169-Raw_Data!$S4169</f>
        <v>109549.82399999999</v>
      </c>
      <c r="U4169" s="17">
        <f>Raw_Data!$L4169/Raw_Data!$J4169</f>
        <v>0.2120883955048618</v>
      </c>
    </row>
    <row r="4170" spans="1:21" x14ac:dyDescent="0.3">
      <c r="A4170" s="9" t="s">
        <v>4952</v>
      </c>
      <c r="B4170" s="8">
        <v>45842</v>
      </c>
      <c r="C4170" s="9" t="s">
        <v>40</v>
      </c>
      <c r="D4170" s="9" t="s">
        <v>1168</v>
      </c>
      <c r="E4170" s="9" t="s">
        <v>5785</v>
      </c>
      <c r="F4170" s="9" t="s">
        <v>55</v>
      </c>
      <c r="G4170" s="9">
        <v>104764.87</v>
      </c>
      <c r="H4170" s="9">
        <v>11</v>
      </c>
      <c r="I4170" s="10">
        <v>3.58</v>
      </c>
      <c r="J4170" s="11">
        <v>1152413.6000000001</v>
      </c>
      <c r="K4170" s="9">
        <v>69170.7</v>
      </c>
      <c r="L4170" s="11">
        <v>391535.87</v>
      </c>
      <c r="M4170" s="9" t="s">
        <v>21</v>
      </c>
      <c r="N4170" s="9" t="s">
        <v>22</v>
      </c>
      <c r="O4170" s="9" t="s">
        <v>23</v>
      </c>
      <c r="P4170" s="9">
        <v>7</v>
      </c>
      <c r="Q4170" s="9">
        <v>2025</v>
      </c>
      <c r="R4170" s="11">
        <f>Raw_Data!$G4170*Raw_Data!$H4170</f>
        <v>1152413.5699999998</v>
      </c>
      <c r="S4170" s="11">
        <f>Raw_Data!$R4170*Raw_Data!$I4170/100</f>
        <v>41256.405805999995</v>
      </c>
      <c r="T4170" s="11">
        <f>Raw_Data!$R4170-Raw_Data!$S4170</f>
        <v>1111157.164194</v>
      </c>
      <c r="U4170" s="16">
        <f>Raw_Data!$L4170/Raw_Data!$J4170</f>
        <v>0.33975290642179157</v>
      </c>
    </row>
    <row r="4171" spans="1:21" x14ac:dyDescent="0.3">
      <c r="A4171" s="13" t="s">
        <v>4953</v>
      </c>
      <c r="B4171" s="12">
        <v>45843</v>
      </c>
      <c r="C4171" s="13" t="s">
        <v>25</v>
      </c>
      <c r="D4171" s="13" t="s">
        <v>590</v>
      </c>
      <c r="E4171" s="13" t="s">
        <v>5786</v>
      </c>
      <c r="F4171" s="13" t="s">
        <v>20</v>
      </c>
      <c r="G4171" s="13">
        <v>133802.94</v>
      </c>
      <c r="H4171" s="13">
        <v>46</v>
      </c>
      <c r="I4171" s="14">
        <v>1.1299999999999999</v>
      </c>
      <c r="J4171" s="15">
        <v>6154935.1399999997</v>
      </c>
      <c r="K4171" s="13">
        <v>106396.63</v>
      </c>
      <c r="L4171" s="15">
        <v>1260690.3500000001</v>
      </c>
      <c r="M4171" s="13" t="s">
        <v>36</v>
      </c>
      <c r="N4171" s="13" t="s">
        <v>28</v>
      </c>
      <c r="O4171" s="13" t="s">
        <v>23</v>
      </c>
      <c r="P4171" s="13">
        <v>7</v>
      </c>
      <c r="Q4171" s="13">
        <v>2025</v>
      </c>
      <c r="R4171" s="15">
        <f>Raw_Data!$G4171*Raw_Data!$H4171</f>
        <v>6154935.2400000002</v>
      </c>
      <c r="S4171" s="15">
        <f>Raw_Data!$R4171*Raw_Data!$I4171/100</f>
        <v>69550.768211999995</v>
      </c>
      <c r="T4171" s="15">
        <f>Raw_Data!$R4171-Raw_Data!$S4171</f>
        <v>6085384.4717880003</v>
      </c>
      <c r="U4171" s="17">
        <f>Raw_Data!$L4171/Raw_Data!$J4171</f>
        <v>0.20482593582618974</v>
      </c>
    </row>
    <row r="4172" spans="1:21" x14ac:dyDescent="0.3">
      <c r="A4172" s="9" t="s">
        <v>4954</v>
      </c>
      <c r="B4172" s="8">
        <v>45843</v>
      </c>
      <c r="C4172" s="9" t="s">
        <v>40</v>
      </c>
      <c r="D4172" s="9" t="s">
        <v>717</v>
      </c>
      <c r="E4172" s="9" t="s">
        <v>5787</v>
      </c>
      <c r="F4172" s="9" t="s">
        <v>42</v>
      </c>
      <c r="G4172" s="9">
        <v>102765.93</v>
      </c>
      <c r="H4172" s="9">
        <v>67</v>
      </c>
      <c r="I4172" s="10">
        <v>0.53</v>
      </c>
      <c r="J4172" s="11">
        <v>6885317.4699999997</v>
      </c>
      <c r="K4172" s="9">
        <v>79643.509999999995</v>
      </c>
      <c r="L4172" s="11">
        <v>1549202.12</v>
      </c>
      <c r="M4172" s="9" t="s">
        <v>36</v>
      </c>
      <c r="N4172" s="9" t="s">
        <v>22</v>
      </c>
      <c r="O4172" s="9" t="s">
        <v>23</v>
      </c>
      <c r="P4172" s="9">
        <v>7</v>
      </c>
      <c r="Q4172" s="9">
        <v>2025</v>
      </c>
      <c r="R4172" s="11">
        <f>Raw_Data!$G4172*Raw_Data!$H4172</f>
        <v>6885317.3099999996</v>
      </c>
      <c r="S4172" s="11">
        <f>Raw_Data!$R4172*Raw_Data!$I4172/100</f>
        <v>36492.181743000001</v>
      </c>
      <c r="T4172" s="11">
        <f>Raw_Data!$R4172-Raw_Data!$S4172</f>
        <v>6848825.1282569999</v>
      </c>
      <c r="U4172" s="16">
        <f>Raw_Data!$L4172/Raw_Data!$J4172</f>
        <v>0.22500082628724455</v>
      </c>
    </row>
    <row r="4173" spans="1:21" x14ac:dyDescent="0.3">
      <c r="A4173" s="13" t="s">
        <v>4955</v>
      </c>
      <c r="B4173" s="12">
        <v>45843</v>
      </c>
      <c r="C4173" s="13" t="s">
        <v>40</v>
      </c>
      <c r="D4173" s="13" t="s">
        <v>2787</v>
      </c>
      <c r="E4173" s="13" t="s">
        <v>5789</v>
      </c>
      <c r="F4173" s="13" t="s">
        <v>20</v>
      </c>
      <c r="G4173" s="13">
        <v>109493.37</v>
      </c>
      <c r="H4173" s="13">
        <v>4</v>
      </c>
      <c r="I4173" s="14">
        <v>4</v>
      </c>
      <c r="J4173" s="15">
        <v>437973.48</v>
      </c>
      <c r="K4173" s="13">
        <v>89505.86</v>
      </c>
      <c r="L4173" s="15">
        <v>79950.03</v>
      </c>
      <c r="M4173" s="13" t="s">
        <v>21</v>
      </c>
      <c r="N4173" s="13" t="s">
        <v>22</v>
      </c>
      <c r="O4173" s="13" t="s">
        <v>23</v>
      </c>
      <c r="P4173" s="13">
        <v>7</v>
      </c>
      <c r="Q4173" s="13">
        <v>2025</v>
      </c>
      <c r="R4173" s="15">
        <f>Raw_Data!$G4173*Raw_Data!$H4173</f>
        <v>437973.48</v>
      </c>
      <c r="S4173" s="15">
        <f>Raw_Data!$R4173*Raw_Data!$I4173/100</f>
        <v>17518.939200000001</v>
      </c>
      <c r="T4173" s="15">
        <f>Raw_Data!$R4173-Raw_Data!$S4173</f>
        <v>420454.54079999996</v>
      </c>
      <c r="U4173" s="17">
        <f>Raw_Data!$L4173/Raw_Data!$J4173</f>
        <v>0.18254536781542116</v>
      </c>
    </row>
    <row r="4174" spans="1:21" x14ac:dyDescent="0.3">
      <c r="A4174" s="9" t="s">
        <v>4956</v>
      </c>
      <c r="B4174" s="8">
        <v>45843</v>
      </c>
      <c r="C4174" s="9" t="s">
        <v>34</v>
      </c>
      <c r="D4174" s="9" t="s">
        <v>166</v>
      </c>
      <c r="E4174" s="9" t="s">
        <v>5789</v>
      </c>
      <c r="F4174" s="9" t="s">
        <v>55</v>
      </c>
      <c r="G4174" s="9">
        <v>69025.05</v>
      </c>
      <c r="H4174" s="9">
        <v>5</v>
      </c>
      <c r="I4174" s="10">
        <v>4.57</v>
      </c>
      <c r="J4174" s="11">
        <v>345125.24</v>
      </c>
      <c r="K4174" s="9">
        <v>45664.26</v>
      </c>
      <c r="L4174" s="11">
        <v>116803.92</v>
      </c>
      <c r="M4174" s="9" t="s">
        <v>21</v>
      </c>
      <c r="N4174" s="9" t="s">
        <v>58</v>
      </c>
      <c r="O4174" s="9" t="s">
        <v>23</v>
      </c>
      <c r="P4174" s="9">
        <v>7</v>
      </c>
      <c r="Q4174" s="9">
        <v>2025</v>
      </c>
      <c r="R4174" s="11">
        <f>Raw_Data!$G4174*Raw_Data!$H4174</f>
        <v>345125.25</v>
      </c>
      <c r="S4174" s="11">
        <f>Raw_Data!$R4174*Raw_Data!$I4174/100</f>
        <v>15772.223925</v>
      </c>
      <c r="T4174" s="11">
        <f>Raw_Data!$R4174-Raw_Data!$S4174</f>
        <v>329353.026075</v>
      </c>
      <c r="U4174" s="16">
        <f>Raw_Data!$L4174/Raw_Data!$J4174</f>
        <v>0.33843922861161935</v>
      </c>
    </row>
    <row r="4175" spans="1:21" x14ac:dyDescent="0.3">
      <c r="A4175" s="13" t="s">
        <v>4957</v>
      </c>
      <c r="B4175" s="12">
        <v>45843</v>
      </c>
      <c r="C4175" s="13" t="s">
        <v>40</v>
      </c>
      <c r="D4175" s="13" t="s">
        <v>211</v>
      </c>
      <c r="E4175" s="13" t="s">
        <v>5786</v>
      </c>
      <c r="F4175" s="13" t="s">
        <v>20</v>
      </c>
      <c r="G4175" s="13">
        <v>93859.89</v>
      </c>
      <c r="H4175" s="13">
        <v>1</v>
      </c>
      <c r="I4175" s="14">
        <v>1.89</v>
      </c>
      <c r="J4175" s="15">
        <v>93859.89</v>
      </c>
      <c r="K4175" s="13">
        <v>73913.460000000006</v>
      </c>
      <c r="L4175" s="15">
        <v>19946.43</v>
      </c>
      <c r="M4175" s="13" t="s">
        <v>21</v>
      </c>
      <c r="N4175" s="13" t="s">
        <v>22</v>
      </c>
      <c r="O4175" s="13" t="s">
        <v>23</v>
      </c>
      <c r="P4175" s="13">
        <v>7</v>
      </c>
      <c r="Q4175" s="13">
        <v>2025</v>
      </c>
      <c r="R4175" s="15">
        <f>Raw_Data!$G4175*Raw_Data!$H4175</f>
        <v>93859.89</v>
      </c>
      <c r="S4175" s="15">
        <f>Raw_Data!$R4175*Raw_Data!$I4175/100</f>
        <v>1773.9519209999999</v>
      </c>
      <c r="T4175" s="15">
        <f>Raw_Data!$R4175-Raw_Data!$S4175</f>
        <v>92085.938079</v>
      </c>
      <c r="U4175" s="17">
        <f>Raw_Data!$L4175/Raw_Data!$J4175</f>
        <v>0.21251282097176974</v>
      </c>
    </row>
    <row r="4176" spans="1:21" x14ac:dyDescent="0.3">
      <c r="A4176" s="9" t="s">
        <v>4958</v>
      </c>
      <c r="B4176" s="8">
        <v>45844</v>
      </c>
      <c r="C4176" s="9" t="s">
        <v>40</v>
      </c>
      <c r="D4176" s="9" t="s">
        <v>707</v>
      </c>
      <c r="E4176" s="9" t="s">
        <v>5790</v>
      </c>
      <c r="F4176" s="9" t="s">
        <v>27</v>
      </c>
      <c r="G4176" s="9">
        <v>118821.97</v>
      </c>
      <c r="H4176" s="9">
        <v>66</v>
      </c>
      <c r="I4176" s="10">
        <v>4</v>
      </c>
      <c r="J4176" s="11">
        <v>7842249.8300000001</v>
      </c>
      <c r="K4176" s="9">
        <v>91271.9</v>
      </c>
      <c r="L4176" s="11">
        <v>1818304.61</v>
      </c>
      <c r="M4176" s="9" t="s">
        <v>36</v>
      </c>
      <c r="N4176" s="9" t="s">
        <v>58</v>
      </c>
      <c r="O4176" s="9" t="s">
        <v>23</v>
      </c>
      <c r="P4176" s="9">
        <v>7</v>
      </c>
      <c r="Q4176" s="9">
        <v>2025</v>
      </c>
      <c r="R4176" s="11">
        <f>Raw_Data!$G4176*Raw_Data!$H4176</f>
        <v>7842250.0200000005</v>
      </c>
      <c r="S4176" s="11">
        <f>Raw_Data!$R4176*Raw_Data!$I4176/100</f>
        <v>313690.00080000004</v>
      </c>
      <c r="T4176" s="11">
        <f>Raw_Data!$R4176-Raw_Data!$S4176</f>
        <v>7528560.0192000009</v>
      </c>
      <c r="U4176" s="16">
        <f>Raw_Data!$L4176/Raw_Data!$J4176</f>
        <v>0.23186007197120881</v>
      </c>
    </row>
    <row r="4177" spans="1:21" x14ac:dyDescent="0.3">
      <c r="A4177" s="13" t="s">
        <v>4959</v>
      </c>
      <c r="B4177" s="12">
        <v>45844</v>
      </c>
      <c r="C4177" s="13" t="s">
        <v>25</v>
      </c>
      <c r="D4177" s="13" t="s">
        <v>2551</v>
      </c>
      <c r="E4177" s="13" t="s">
        <v>5786</v>
      </c>
      <c r="F4177" s="13" t="s">
        <v>55</v>
      </c>
      <c r="G4177" s="13">
        <v>91396.7</v>
      </c>
      <c r="H4177" s="13">
        <v>18</v>
      </c>
      <c r="I4177" s="14">
        <v>5.62</v>
      </c>
      <c r="J4177" s="15">
        <v>1645140.59</v>
      </c>
      <c r="K4177" s="13">
        <v>62981.17</v>
      </c>
      <c r="L4177" s="15">
        <v>511479.59</v>
      </c>
      <c r="M4177" s="13" t="s">
        <v>36</v>
      </c>
      <c r="N4177" s="13" t="s">
        <v>28</v>
      </c>
      <c r="O4177" s="13" t="s">
        <v>23</v>
      </c>
      <c r="P4177" s="13">
        <v>7</v>
      </c>
      <c r="Q4177" s="13">
        <v>2025</v>
      </c>
      <c r="R4177" s="15">
        <f>Raw_Data!$G4177*Raw_Data!$H4177</f>
        <v>1645140.5999999999</v>
      </c>
      <c r="S4177" s="15">
        <f>Raw_Data!$R4177*Raw_Data!$I4177/100</f>
        <v>92456.901720000009</v>
      </c>
      <c r="T4177" s="15">
        <f>Raw_Data!$R4177-Raw_Data!$S4177</f>
        <v>1552683.6982799999</v>
      </c>
      <c r="U4177" s="17">
        <f>Raw_Data!$L4177/Raw_Data!$J4177</f>
        <v>0.31090327058309347</v>
      </c>
    </row>
    <row r="4178" spans="1:21" x14ac:dyDescent="0.3">
      <c r="A4178" s="9" t="s">
        <v>4960</v>
      </c>
      <c r="B4178" s="8">
        <v>45844</v>
      </c>
      <c r="C4178" s="9" t="s">
        <v>25</v>
      </c>
      <c r="D4178" s="9" t="s">
        <v>396</v>
      </c>
      <c r="E4178" s="9" t="s">
        <v>5787</v>
      </c>
      <c r="F4178" s="9" t="s">
        <v>32</v>
      </c>
      <c r="G4178" s="9">
        <v>110543.47</v>
      </c>
      <c r="H4178" s="9">
        <v>13</v>
      </c>
      <c r="I4178" s="10">
        <v>1.78</v>
      </c>
      <c r="J4178" s="11">
        <v>1437065.09</v>
      </c>
      <c r="K4178" s="9">
        <v>88172.89</v>
      </c>
      <c r="L4178" s="11">
        <v>290817.53000000003</v>
      </c>
      <c r="M4178" s="9" t="s">
        <v>21</v>
      </c>
      <c r="N4178" s="9" t="s">
        <v>28</v>
      </c>
      <c r="O4178" s="9" t="s">
        <v>23</v>
      </c>
      <c r="P4178" s="9">
        <v>7</v>
      </c>
      <c r="Q4178" s="9">
        <v>2025</v>
      </c>
      <c r="R4178" s="11">
        <f>Raw_Data!$G4178*Raw_Data!$H4178</f>
        <v>1437065.11</v>
      </c>
      <c r="S4178" s="11">
        <f>Raw_Data!$R4178*Raw_Data!$I4178/100</f>
        <v>25579.758958000002</v>
      </c>
      <c r="T4178" s="11">
        <f>Raw_Data!$R4178-Raw_Data!$S4178</f>
        <v>1411485.3510420001</v>
      </c>
      <c r="U4178" s="16">
        <f>Raw_Data!$L4178/Raw_Data!$J4178</f>
        <v>0.20236907292765702</v>
      </c>
    </row>
    <row r="4179" spans="1:21" x14ac:dyDescent="0.3">
      <c r="A4179" s="13" t="s">
        <v>4961</v>
      </c>
      <c r="B4179" s="12">
        <v>45844</v>
      </c>
      <c r="C4179" s="13" t="s">
        <v>18</v>
      </c>
      <c r="D4179" s="13" t="s">
        <v>673</v>
      </c>
      <c r="E4179" s="13" t="s">
        <v>5790</v>
      </c>
      <c r="F4179" s="13" t="s">
        <v>20</v>
      </c>
      <c r="G4179" s="13">
        <v>54571.08</v>
      </c>
      <c r="H4179" s="13">
        <v>15</v>
      </c>
      <c r="I4179" s="14">
        <v>22.12</v>
      </c>
      <c r="J4179" s="15">
        <v>818566.15</v>
      </c>
      <c r="K4179" s="13">
        <v>42500.03</v>
      </c>
      <c r="L4179" s="15">
        <v>181065.72</v>
      </c>
      <c r="M4179" s="13" t="s">
        <v>36</v>
      </c>
      <c r="N4179" s="13" t="s">
        <v>22</v>
      </c>
      <c r="O4179" s="13" t="s">
        <v>29</v>
      </c>
      <c r="P4179" s="13">
        <v>7</v>
      </c>
      <c r="Q4179" s="13">
        <v>2025</v>
      </c>
      <c r="R4179" s="15">
        <f>Raw_Data!$G4179*Raw_Data!$H4179</f>
        <v>818566.20000000007</v>
      </c>
      <c r="S4179" s="15">
        <f>Raw_Data!$R4179*Raw_Data!$I4179/100</f>
        <v>181066.84344</v>
      </c>
      <c r="T4179" s="15">
        <f>Raw_Data!$R4179-Raw_Data!$S4179</f>
        <v>637499.3565600001</v>
      </c>
      <c r="U4179" s="17">
        <f>Raw_Data!$L4179/Raw_Data!$J4179</f>
        <v>0.22119864106279011</v>
      </c>
    </row>
    <row r="4180" spans="1:21" x14ac:dyDescent="0.3">
      <c r="A4180" s="9" t="s">
        <v>4962</v>
      </c>
      <c r="B4180" s="8">
        <v>45844</v>
      </c>
      <c r="C4180" s="9" t="s">
        <v>47</v>
      </c>
      <c r="D4180" s="9" t="s">
        <v>2557</v>
      </c>
      <c r="E4180" s="9" t="s">
        <v>5785</v>
      </c>
      <c r="F4180" s="9" t="s">
        <v>20</v>
      </c>
      <c r="G4180" s="9">
        <v>44885</v>
      </c>
      <c r="H4180" s="9">
        <v>40</v>
      </c>
      <c r="I4180" s="10">
        <v>19.91</v>
      </c>
      <c r="J4180" s="11">
        <v>1795399.87</v>
      </c>
      <c r="K4180" s="9">
        <v>37804.57</v>
      </c>
      <c r="L4180" s="11">
        <v>283217.15999999997</v>
      </c>
      <c r="M4180" s="9" t="s">
        <v>36</v>
      </c>
      <c r="N4180" s="9" t="s">
        <v>22</v>
      </c>
      <c r="O4180" s="9" t="s">
        <v>29</v>
      </c>
      <c r="P4180" s="9">
        <v>7</v>
      </c>
      <c r="Q4180" s="9">
        <v>2025</v>
      </c>
      <c r="R4180" s="11">
        <f>Raw_Data!$G4180*Raw_Data!$H4180</f>
        <v>1795400</v>
      </c>
      <c r="S4180" s="11">
        <f>Raw_Data!$R4180*Raw_Data!$I4180/100</f>
        <v>357464.14</v>
      </c>
      <c r="T4180" s="11">
        <f>Raw_Data!$R4180-Raw_Data!$S4180</f>
        <v>1437935.8599999999</v>
      </c>
      <c r="U4180" s="16">
        <f>Raw_Data!$L4180/Raw_Data!$J4180</f>
        <v>0.15774600674333342</v>
      </c>
    </row>
    <row r="4181" spans="1:21" x14ac:dyDescent="0.3">
      <c r="A4181" s="13" t="s">
        <v>4963</v>
      </c>
      <c r="B4181" s="12">
        <v>45844</v>
      </c>
      <c r="C4181" s="13" t="s">
        <v>47</v>
      </c>
      <c r="D4181" s="13" t="s">
        <v>796</v>
      </c>
      <c r="E4181" s="13" t="s">
        <v>5790</v>
      </c>
      <c r="F4181" s="13" t="s">
        <v>27</v>
      </c>
      <c r="G4181" s="13">
        <v>52389.04</v>
      </c>
      <c r="H4181" s="13">
        <v>8</v>
      </c>
      <c r="I4181" s="14">
        <v>2.92</v>
      </c>
      <c r="J4181" s="15">
        <v>419112.28</v>
      </c>
      <c r="K4181" s="13">
        <v>41201.730000000003</v>
      </c>
      <c r="L4181" s="15">
        <v>89498.41</v>
      </c>
      <c r="M4181" s="13" t="s">
        <v>21</v>
      </c>
      <c r="N4181" s="13" t="s">
        <v>28</v>
      </c>
      <c r="O4181" s="13" t="s">
        <v>23</v>
      </c>
      <c r="P4181" s="13">
        <v>7</v>
      </c>
      <c r="Q4181" s="13">
        <v>2025</v>
      </c>
      <c r="R4181" s="15">
        <f>Raw_Data!$G4181*Raw_Data!$H4181</f>
        <v>419112.32</v>
      </c>
      <c r="S4181" s="15">
        <f>Raw_Data!$R4181*Raw_Data!$I4181/100</f>
        <v>12238.079743999999</v>
      </c>
      <c r="T4181" s="15">
        <f>Raw_Data!$R4181-Raw_Data!$S4181</f>
        <v>406874.24025600002</v>
      </c>
      <c r="U4181" s="17">
        <f>Raw_Data!$L4181/Raw_Data!$J4181</f>
        <v>0.2135428005115956</v>
      </c>
    </row>
    <row r="4182" spans="1:21" x14ac:dyDescent="0.3">
      <c r="A4182" s="9" t="s">
        <v>4964</v>
      </c>
      <c r="B4182" s="8">
        <v>45845</v>
      </c>
      <c r="C4182" s="9" t="s">
        <v>18</v>
      </c>
      <c r="D4182" s="9" t="s">
        <v>809</v>
      </c>
      <c r="E4182" s="9" t="s">
        <v>5790</v>
      </c>
      <c r="F4182" s="9" t="s">
        <v>20</v>
      </c>
      <c r="G4182" s="9">
        <v>56521.57</v>
      </c>
      <c r="H4182" s="9">
        <v>5</v>
      </c>
      <c r="I4182" s="10">
        <v>15.03</v>
      </c>
      <c r="J4182" s="11">
        <v>282607.83</v>
      </c>
      <c r="K4182" s="9">
        <v>45015.08</v>
      </c>
      <c r="L4182" s="11">
        <v>57532.41</v>
      </c>
      <c r="M4182" s="9" t="s">
        <v>21</v>
      </c>
      <c r="N4182" s="9" t="s">
        <v>22</v>
      </c>
      <c r="O4182" s="9" t="s">
        <v>29</v>
      </c>
      <c r="P4182" s="9">
        <v>7</v>
      </c>
      <c r="Q4182" s="9">
        <v>2025</v>
      </c>
      <c r="R4182" s="11">
        <f>Raw_Data!$G4182*Raw_Data!$H4182</f>
        <v>282607.84999999998</v>
      </c>
      <c r="S4182" s="11">
        <f>Raw_Data!$R4182*Raw_Data!$I4182/100</f>
        <v>42475.959854999994</v>
      </c>
      <c r="T4182" s="11">
        <f>Raw_Data!$R4182-Raw_Data!$S4182</f>
        <v>240131.89014499998</v>
      </c>
      <c r="U4182" s="16">
        <f>Raw_Data!$L4182/Raw_Data!$J4182</f>
        <v>0.20357684357153161</v>
      </c>
    </row>
    <row r="4183" spans="1:21" x14ac:dyDescent="0.3">
      <c r="A4183" s="13" t="s">
        <v>4965</v>
      </c>
      <c r="B4183" s="12">
        <v>45845</v>
      </c>
      <c r="C4183" s="13" t="s">
        <v>34</v>
      </c>
      <c r="D4183" s="13" t="s">
        <v>916</v>
      </c>
      <c r="E4183" s="13" t="s">
        <v>5788</v>
      </c>
      <c r="F4183" s="13" t="s">
        <v>27</v>
      </c>
      <c r="G4183" s="13">
        <v>75516.05</v>
      </c>
      <c r="H4183" s="13">
        <v>78</v>
      </c>
      <c r="I4183" s="14">
        <v>3.18</v>
      </c>
      <c r="J4183" s="15">
        <v>5890251.5800000001</v>
      </c>
      <c r="K4183" s="13">
        <v>59872.09</v>
      </c>
      <c r="L4183" s="15">
        <v>1220228.3899999999</v>
      </c>
      <c r="M4183" s="13" t="s">
        <v>36</v>
      </c>
      <c r="N4183" s="13" t="s">
        <v>28</v>
      </c>
      <c r="O4183" s="13" t="s">
        <v>23</v>
      </c>
      <c r="P4183" s="13">
        <v>7</v>
      </c>
      <c r="Q4183" s="13">
        <v>2025</v>
      </c>
      <c r="R4183" s="15">
        <f>Raw_Data!$G4183*Raw_Data!$H4183</f>
        <v>5890251.9000000004</v>
      </c>
      <c r="S4183" s="15">
        <f>Raw_Data!$R4183*Raw_Data!$I4183/100</f>
        <v>187310.01042000004</v>
      </c>
      <c r="T4183" s="15">
        <f>Raw_Data!$R4183-Raw_Data!$S4183</f>
        <v>5702941.8895800002</v>
      </c>
      <c r="U4183" s="17">
        <f>Raw_Data!$L4183/Raw_Data!$J4183</f>
        <v>0.20716065747398854</v>
      </c>
    </row>
    <row r="4184" spans="1:21" x14ac:dyDescent="0.3">
      <c r="A4184" s="9" t="s">
        <v>4966</v>
      </c>
      <c r="B4184" s="8">
        <v>45845</v>
      </c>
      <c r="C4184" s="9" t="s">
        <v>40</v>
      </c>
      <c r="D4184" s="9" t="s">
        <v>538</v>
      </c>
      <c r="E4184" s="9" t="s">
        <v>5790</v>
      </c>
      <c r="F4184" s="9" t="s">
        <v>20</v>
      </c>
      <c r="G4184" s="9">
        <v>81649.22</v>
      </c>
      <c r="H4184" s="9">
        <v>6</v>
      </c>
      <c r="I4184" s="10">
        <v>4</v>
      </c>
      <c r="J4184" s="11">
        <v>489895.34</v>
      </c>
      <c r="K4184" s="9">
        <v>63034.53</v>
      </c>
      <c r="L4184" s="11">
        <v>111688.15</v>
      </c>
      <c r="M4184" s="9" t="s">
        <v>21</v>
      </c>
      <c r="N4184" s="9" t="s">
        <v>58</v>
      </c>
      <c r="O4184" s="9" t="s">
        <v>23</v>
      </c>
      <c r="P4184" s="9">
        <v>7</v>
      </c>
      <c r="Q4184" s="9">
        <v>2025</v>
      </c>
      <c r="R4184" s="11">
        <f>Raw_Data!$G4184*Raw_Data!$H4184</f>
        <v>489895.32</v>
      </c>
      <c r="S4184" s="11">
        <f>Raw_Data!$R4184*Raw_Data!$I4184/100</f>
        <v>19595.8128</v>
      </c>
      <c r="T4184" s="11">
        <f>Raw_Data!$R4184-Raw_Data!$S4184</f>
        <v>470299.50719999999</v>
      </c>
      <c r="U4184" s="16">
        <f>Raw_Data!$L4184/Raw_Data!$J4184</f>
        <v>0.22798369545625805</v>
      </c>
    </row>
    <row r="4185" spans="1:21" x14ac:dyDescent="0.3">
      <c r="A4185" s="13" t="s">
        <v>4967</v>
      </c>
      <c r="B4185" s="12">
        <v>45845</v>
      </c>
      <c r="C4185" s="13" t="s">
        <v>47</v>
      </c>
      <c r="D4185" s="13" t="s">
        <v>1186</v>
      </c>
      <c r="E4185" s="13" t="s">
        <v>5786</v>
      </c>
      <c r="F4185" s="13" t="s">
        <v>27</v>
      </c>
      <c r="G4185" s="13">
        <v>55106.46</v>
      </c>
      <c r="H4185" s="13">
        <v>6</v>
      </c>
      <c r="I4185" s="14">
        <v>4</v>
      </c>
      <c r="J4185" s="15">
        <v>330638.78000000003</v>
      </c>
      <c r="K4185" s="13">
        <v>44741.35</v>
      </c>
      <c r="L4185" s="15">
        <v>62190.67</v>
      </c>
      <c r="M4185" s="13" t="s">
        <v>21</v>
      </c>
      <c r="N4185" s="13" t="s">
        <v>22</v>
      </c>
      <c r="O4185" s="13" t="s">
        <v>23</v>
      </c>
      <c r="P4185" s="13">
        <v>7</v>
      </c>
      <c r="Q4185" s="13">
        <v>2025</v>
      </c>
      <c r="R4185" s="15">
        <f>Raw_Data!$G4185*Raw_Data!$H4185</f>
        <v>330638.76</v>
      </c>
      <c r="S4185" s="15">
        <f>Raw_Data!$R4185*Raw_Data!$I4185/100</f>
        <v>13225.5504</v>
      </c>
      <c r="T4185" s="15">
        <f>Raw_Data!$R4185-Raw_Data!$S4185</f>
        <v>317413.2096</v>
      </c>
      <c r="U4185" s="17">
        <f>Raw_Data!$L4185/Raw_Data!$J4185</f>
        <v>0.18809248570297771</v>
      </c>
    </row>
    <row r="4186" spans="1:21" x14ac:dyDescent="0.3">
      <c r="A4186" s="9" t="s">
        <v>4968</v>
      </c>
      <c r="B4186" s="8">
        <v>45845</v>
      </c>
      <c r="C4186" s="9" t="s">
        <v>18</v>
      </c>
      <c r="D4186" s="9" t="s">
        <v>806</v>
      </c>
      <c r="E4186" s="9" t="s">
        <v>5786</v>
      </c>
      <c r="F4186" s="9" t="s">
        <v>55</v>
      </c>
      <c r="G4186" s="9">
        <v>47931.29</v>
      </c>
      <c r="H4186" s="9">
        <v>3</v>
      </c>
      <c r="I4186" s="10">
        <v>13.02</v>
      </c>
      <c r="J4186" s="11">
        <v>143793.87</v>
      </c>
      <c r="K4186" s="9">
        <v>32667.08</v>
      </c>
      <c r="L4186" s="11">
        <v>45792.639999999999</v>
      </c>
      <c r="M4186" s="9" t="s">
        <v>21</v>
      </c>
      <c r="N4186" s="9" t="s">
        <v>28</v>
      </c>
      <c r="O4186" s="9" t="s">
        <v>29</v>
      </c>
      <c r="P4186" s="9">
        <v>7</v>
      </c>
      <c r="Q4186" s="9">
        <v>2025</v>
      </c>
      <c r="R4186" s="11">
        <f>Raw_Data!$G4186*Raw_Data!$H4186</f>
        <v>143793.87</v>
      </c>
      <c r="S4186" s="11">
        <f>Raw_Data!$R4186*Raw_Data!$I4186/100</f>
        <v>18721.961874000001</v>
      </c>
      <c r="T4186" s="11">
        <f>Raw_Data!$R4186-Raw_Data!$S4186</f>
        <v>125071.90812599999</v>
      </c>
      <c r="U4186" s="16">
        <f>Raw_Data!$L4186/Raw_Data!$J4186</f>
        <v>0.31846030710488565</v>
      </c>
    </row>
    <row r="4187" spans="1:21" x14ac:dyDescent="0.3">
      <c r="A4187" s="13" t="s">
        <v>4969</v>
      </c>
      <c r="B4187" s="12">
        <v>45846</v>
      </c>
      <c r="C4187" s="13" t="s">
        <v>18</v>
      </c>
      <c r="D4187" s="13" t="s">
        <v>107</v>
      </c>
      <c r="E4187" s="13" t="s">
        <v>5787</v>
      </c>
      <c r="F4187" s="13" t="s">
        <v>42</v>
      </c>
      <c r="G4187" s="13">
        <v>60016.34</v>
      </c>
      <c r="H4187" s="13">
        <v>7</v>
      </c>
      <c r="I4187" s="14">
        <v>3.8</v>
      </c>
      <c r="J4187" s="15">
        <v>420114.41</v>
      </c>
      <c r="K4187" s="13">
        <v>43110.37</v>
      </c>
      <c r="L4187" s="15">
        <v>118341.79</v>
      </c>
      <c r="M4187" s="13" t="s">
        <v>21</v>
      </c>
      <c r="N4187" s="13" t="s">
        <v>28</v>
      </c>
      <c r="O4187" s="13" t="s">
        <v>23</v>
      </c>
      <c r="P4187" s="13">
        <v>7</v>
      </c>
      <c r="Q4187" s="13">
        <v>2025</v>
      </c>
      <c r="R4187" s="15">
        <f>Raw_Data!$G4187*Raw_Data!$H4187</f>
        <v>420114.38</v>
      </c>
      <c r="S4187" s="15">
        <f>Raw_Data!$R4187*Raw_Data!$I4187/100</f>
        <v>15964.346439999999</v>
      </c>
      <c r="T4187" s="15">
        <f>Raw_Data!$R4187-Raw_Data!$S4187</f>
        <v>404150.03356000001</v>
      </c>
      <c r="U4187" s="17">
        <f>Raw_Data!$L4187/Raw_Data!$J4187</f>
        <v>0.28168943312370553</v>
      </c>
    </row>
    <row r="4188" spans="1:21" x14ac:dyDescent="0.3">
      <c r="A4188" s="9" t="s">
        <v>4970</v>
      </c>
      <c r="B4188" s="8">
        <v>45846</v>
      </c>
      <c r="C4188" s="9" t="s">
        <v>40</v>
      </c>
      <c r="D4188" s="9" t="s">
        <v>1000</v>
      </c>
      <c r="E4188" s="9" t="s">
        <v>5789</v>
      </c>
      <c r="F4188" s="9" t="s">
        <v>55</v>
      </c>
      <c r="G4188" s="9">
        <v>112041.77</v>
      </c>
      <c r="H4188" s="9">
        <v>89</v>
      </c>
      <c r="I4188" s="10">
        <v>2.8</v>
      </c>
      <c r="J4188" s="11">
        <v>9971717.4000000004</v>
      </c>
      <c r="K4188" s="9">
        <v>78376.679999999993</v>
      </c>
      <c r="L4188" s="11">
        <v>2996192.85</v>
      </c>
      <c r="M4188" s="9" t="s">
        <v>36</v>
      </c>
      <c r="N4188" s="9" t="s">
        <v>22</v>
      </c>
      <c r="O4188" s="9" t="s">
        <v>23</v>
      </c>
      <c r="P4188" s="9">
        <v>7</v>
      </c>
      <c r="Q4188" s="9">
        <v>2025</v>
      </c>
      <c r="R4188" s="11">
        <f>Raw_Data!$G4188*Raw_Data!$H4188</f>
        <v>9971717.5300000012</v>
      </c>
      <c r="S4188" s="11">
        <f>Raw_Data!$R4188*Raw_Data!$I4188/100</f>
        <v>279208.09084000002</v>
      </c>
      <c r="T4188" s="11">
        <f>Raw_Data!$R4188-Raw_Data!$S4188</f>
        <v>9692509.4391600005</v>
      </c>
      <c r="U4188" s="16">
        <f>Raw_Data!$L4188/Raw_Data!$J4188</f>
        <v>0.30046908970765657</v>
      </c>
    </row>
    <row r="4189" spans="1:21" x14ac:dyDescent="0.3">
      <c r="A4189" s="13" t="s">
        <v>4971</v>
      </c>
      <c r="B4189" s="12">
        <v>45846</v>
      </c>
      <c r="C4189" s="13" t="s">
        <v>34</v>
      </c>
      <c r="D4189" s="13" t="s">
        <v>1942</v>
      </c>
      <c r="E4189" s="13" t="s">
        <v>5786</v>
      </c>
      <c r="F4189" s="13" t="s">
        <v>32</v>
      </c>
      <c r="G4189" s="13">
        <v>52186.1</v>
      </c>
      <c r="H4189" s="13">
        <v>2</v>
      </c>
      <c r="I4189" s="14">
        <v>5.42</v>
      </c>
      <c r="J4189" s="15">
        <v>104372.19</v>
      </c>
      <c r="K4189" s="13">
        <v>41545.839999999997</v>
      </c>
      <c r="L4189" s="15">
        <v>21280.5</v>
      </c>
      <c r="M4189" s="13" t="s">
        <v>21</v>
      </c>
      <c r="N4189" s="13" t="s">
        <v>28</v>
      </c>
      <c r="O4189" s="13" t="s">
        <v>23</v>
      </c>
      <c r="P4189" s="13">
        <v>7</v>
      </c>
      <c r="Q4189" s="13">
        <v>2025</v>
      </c>
      <c r="R4189" s="15">
        <f>Raw_Data!$G4189*Raw_Data!$H4189</f>
        <v>104372.2</v>
      </c>
      <c r="S4189" s="15">
        <f>Raw_Data!$R4189*Raw_Data!$I4189/100</f>
        <v>5656.9732400000003</v>
      </c>
      <c r="T4189" s="15">
        <f>Raw_Data!$R4189-Raw_Data!$S4189</f>
        <v>98715.22675999999</v>
      </c>
      <c r="U4189" s="17">
        <f>Raw_Data!$L4189/Raw_Data!$J4189</f>
        <v>0.20389051911241873</v>
      </c>
    </row>
    <row r="4190" spans="1:21" x14ac:dyDescent="0.3">
      <c r="A4190" s="9" t="s">
        <v>4972</v>
      </c>
      <c r="B4190" s="8">
        <v>45846</v>
      </c>
      <c r="C4190" s="9" t="s">
        <v>18</v>
      </c>
      <c r="D4190" s="9" t="s">
        <v>1249</v>
      </c>
      <c r="E4190" s="9" t="s">
        <v>5786</v>
      </c>
      <c r="F4190" s="9" t="s">
        <v>20</v>
      </c>
      <c r="G4190" s="9">
        <v>65155.77</v>
      </c>
      <c r="H4190" s="9">
        <v>43</v>
      </c>
      <c r="I4190" s="10">
        <v>4</v>
      </c>
      <c r="J4190" s="11">
        <v>2801698.01</v>
      </c>
      <c r="K4190" s="9">
        <v>50320.52</v>
      </c>
      <c r="L4190" s="11">
        <v>637915.81999999995</v>
      </c>
      <c r="M4190" s="9" t="s">
        <v>36</v>
      </c>
      <c r="N4190" s="9" t="s">
        <v>58</v>
      </c>
      <c r="O4190" s="9" t="s">
        <v>23</v>
      </c>
      <c r="P4190" s="9">
        <v>7</v>
      </c>
      <c r="Q4190" s="9">
        <v>2025</v>
      </c>
      <c r="R4190" s="11">
        <f>Raw_Data!$G4190*Raw_Data!$H4190</f>
        <v>2801698.11</v>
      </c>
      <c r="S4190" s="11">
        <f>Raw_Data!$R4190*Raw_Data!$I4190/100</f>
        <v>112067.92439999999</v>
      </c>
      <c r="T4190" s="11">
        <f>Raw_Data!$R4190-Raw_Data!$S4190</f>
        <v>2689630.1856</v>
      </c>
      <c r="U4190" s="16">
        <f>Raw_Data!$L4190/Raw_Data!$J4190</f>
        <v>0.22768900064286371</v>
      </c>
    </row>
    <row r="4191" spans="1:21" x14ac:dyDescent="0.3">
      <c r="A4191" s="13" t="s">
        <v>4973</v>
      </c>
      <c r="B4191" s="12">
        <v>45847</v>
      </c>
      <c r="C4191" s="13" t="s">
        <v>47</v>
      </c>
      <c r="D4191" s="13" t="s">
        <v>562</v>
      </c>
      <c r="E4191" s="13" t="s">
        <v>5788</v>
      </c>
      <c r="F4191" s="13" t="s">
        <v>42</v>
      </c>
      <c r="G4191" s="13">
        <v>58464</v>
      </c>
      <c r="H4191" s="13">
        <v>1</v>
      </c>
      <c r="I4191" s="14">
        <v>3.96</v>
      </c>
      <c r="J4191" s="15">
        <v>58464</v>
      </c>
      <c r="K4191" s="13">
        <v>44813.81</v>
      </c>
      <c r="L4191" s="15">
        <v>13650.2</v>
      </c>
      <c r="M4191" s="13" t="s">
        <v>21</v>
      </c>
      <c r="N4191" s="13" t="s">
        <v>22</v>
      </c>
      <c r="O4191" s="13" t="s">
        <v>23</v>
      </c>
      <c r="P4191" s="13">
        <v>7</v>
      </c>
      <c r="Q4191" s="13">
        <v>2025</v>
      </c>
      <c r="R4191" s="15">
        <f>Raw_Data!$G4191*Raw_Data!$H4191</f>
        <v>58464</v>
      </c>
      <c r="S4191" s="15">
        <f>Raw_Data!$R4191*Raw_Data!$I4191/100</f>
        <v>2315.1743999999999</v>
      </c>
      <c r="T4191" s="15">
        <f>Raw_Data!$R4191-Raw_Data!$S4191</f>
        <v>56148.825599999996</v>
      </c>
      <c r="U4191" s="17">
        <f>Raw_Data!$L4191/Raw_Data!$J4191</f>
        <v>0.23348043240284622</v>
      </c>
    </row>
    <row r="4192" spans="1:21" x14ac:dyDescent="0.3">
      <c r="A4192" s="9" t="s">
        <v>4974</v>
      </c>
      <c r="B4192" s="8">
        <v>45847</v>
      </c>
      <c r="C4192" s="9" t="s">
        <v>40</v>
      </c>
      <c r="D4192" s="9" t="s">
        <v>756</v>
      </c>
      <c r="E4192" s="9" t="s">
        <v>5786</v>
      </c>
      <c r="F4192" s="9" t="s">
        <v>42</v>
      </c>
      <c r="G4192" s="9">
        <v>81260.55</v>
      </c>
      <c r="H4192" s="9">
        <v>118</v>
      </c>
      <c r="I4192" s="10">
        <v>2.52</v>
      </c>
      <c r="J4192" s="11">
        <v>9588745.0899999999</v>
      </c>
      <c r="K4192" s="9">
        <v>61919.58</v>
      </c>
      <c r="L4192" s="11">
        <v>2282234.64</v>
      </c>
      <c r="M4192" s="9" t="s">
        <v>36</v>
      </c>
      <c r="N4192" s="9" t="s">
        <v>28</v>
      </c>
      <c r="O4192" s="9" t="s">
        <v>23</v>
      </c>
      <c r="P4192" s="9">
        <v>7</v>
      </c>
      <c r="Q4192" s="9">
        <v>2025</v>
      </c>
      <c r="R4192" s="11">
        <f>Raw_Data!$G4192*Raw_Data!$H4192</f>
        <v>9588744.9000000004</v>
      </c>
      <c r="S4192" s="11">
        <f>Raw_Data!$R4192*Raw_Data!$I4192/100</f>
        <v>241636.37148000003</v>
      </c>
      <c r="T4192" s="11">
        <f>Raw_Data!$R4192-Raw_Data!$S4192</f>
        <v>9347108.5285200011</v>
      </c>
      <c r="U4192" s="16">
        <f>Raw_Data!$L4192/Raw_Data!$J4192</f>
        <v>0.23801181683097597</v>
      </c>
    </row>
    <row r="4193" spans="1:21" x14ac:dyDescent="0.3">
      <c r="A4193" s="13" t="s">
        <v>4975</v>
      </c>
      <c r="B4193" s="12">
        <v>45847</v>
      </c>
      <c r="C4193" s="13" t="s">
        <v>40</v>
      </c>
      <c r="D4193" s="13" t="s">
        <v>52</v>
      </c>
      <c r="E4193" s="13" t="s">
        <v>5788</v>
      </c>
      <c r="F4193" s="13" t="s">
        <v>27</v>
      </c>
      <c r="G4193" s="13">
        <v>106205.74</v>
      </c>
      <c r="H4193" s="13">
        <v>1</v>
      </c>
      <c r="I4193" s="14">
        <v>3.1</v>
      </c>
      <c r="J4193" s="15">
        <v>106205.74</v>
      </c>
      <c r="K4193" s="13">
        <v>83828.06</v>
      </c>
      <c r="L4193" s="15">
        <v>22377.68</v>
      </c>
      <c r="M4193" s="13" t="s">
        <v>21</v>
      </c>
      <c r="N4193" s="13" t="s">
        <v>22</v>
      </c>
      <c r="O4193" s="13" t="s">
        <v>23</v>
      </c>
      <c r="P4193" s="13">
        <v>7</v>
      </c>
      <c r="Q4193" s="13">
        <v>2025</v>
      </c>
      <c r="R4193" s="15">
        <f>Raw_Data!$G4193*Raw_Data!$H4193</f>
        <v>106205.74</v>
      </c>
      <c r="S4193" s="15">
        <f>Raw_Data!$R4193*Raw_Data!$I4193/100</f>
        <v>3292.3779400000003</v>
      </c>
      <c r="T4193" s="15">
        <f>Raw_Data!$R4193-Raw_Data!$S4193</f>
        <v>102913.36206</v>
      </c>
      <c r="U4193" s="17">
        <f>Raw_Data!$L4193/Raw_Data!$J4193</f>
        <v>0.21070122951923315</v>
      </c>
    </row>
    <row r="4194" spans="1:21" x14ac:dyDescent="0.3">
      <c r="A4194" s="9" t="s">
        <v>4976</v>
      </c>
      <c r="B4194" s="8">
        <v>45847</v>
      </c>
      <c r="C4194" s="9" t="s">
        <v>34</v>
      </c>
      <c r="D4194" s="9" t="s">
        <v>2412</v>
      </c>
      <c r="E4194" s="9" t="s">
        <v>5788</v>
      </c>
      <c r="F4194" s="9" t="s">
        <v>55</v>
      </c>
      <c r="G4194" s="9">
        <v>73386.55</v>
      </c>
      <c r="H4194" s="9">
        <v>6</v>
      </c>
      <c r="I4194" s="10">
        <v>3.44</v>
      </c>
      <c r="J4194" s="11">
        <v>440319.33</v>
      </c>
      <c r="K4194" s="9">
        <v>50992.54</v>
      </c>
      <c r="L4194" s="11">
        <v>134364.06</v>
      </c>
      <c r="M4194" s="9" t="s">
        <v>21</v>
      </c>
      <c r="N4194" s="9" t="s">
        <v>58</v>
      </c>
      <c r="O4194" s="9" t="s">
        <v>23</v>
      </c>
      <c r="P4194" s="9">
        <v>7</v>
      </c>
      <c r="Q4194" s="9">
        <v>2025</v>
      </c>
      <c r="R4194" s="11">
        <f>Raw_Data!$G4194*Raw_Data!$H4194</f>
        <v>440319.30000000005</v>
      </c>
      <c r="S4194" s="11">
        <f>Raw_Data!$R4194*Raw_Data!$I4194/100</f>
        <v>15146.983920000002</v>
      </c>
      <c r="T4194" s="11">
        <f>Raw_Data!$R4194-Raw_Data!$S4194</f>
        <v>425172.31608000002</v>
      </c>
      <c r="U4194" s="16">
        <f>Raw_Data!$L4194/Raw_Data!$J4194</f>
        <v>0.30515140000780794</v>
      </c>
    </row>
    <row r="4195" spans="1:21" x14ac:dyDescent="0.3">
      <c r="A4195" s="13" t="s">
        <v>4977</v>
      </c>
      <c r="B4195" s="12">
        <v>45848</v>
      </c>
      <c r="C4195" s="13" t="s">
        <v>18</v>
      </c>
      <c r="D4195" s="13" t="s">
        <v>1832</v>
      </c>
      <c r="E4195" s="13" t="s">
        <v>5788</v>
      </c>
      <c r="F4195" s="13" t="s">
        <v>55</v>
      </c>
      <c r="G4195" s="13">
        <v>49683.99</v>
      </c>
      <c r="H4195" s="13">
        <v>3</v>
      </c>
      <c r="I4195" s="14">
        <v>4.53</v>
      </c>
      <c r="J4195" s="15">
        <v>149051.96</v>
      </c>
      <c r="K4195" s="13">
        <v>36505.97</v>
      </c>
      <c r="L4195" s="15">
        <v>39534.03</v>
      </c>
      <c r="M4195" s="13" t="s">
        <v>21</v>
      </c>
      <c r="N4195" s="13" t="s">
        <v>28</v>
      </c>
      <c r="O4195" s="13" t="s">
        <v>23</v>
      </c>
      <c r="P4195" s="13">
        <v>7</v>
      </c>
      <c r="Q4195" s="13">
        <v>2025</v>
      </c>
      <c r="R4195" s="15">
        <f>Raw_Data!$G4195*Raw_Data!$H4195</f>
        <v>149051.97</v>
      </c>
      <c r="S4195" s="15">
        <f>Raw_Data!$R4195*Raw_Data!$I4195/100</f>
        <v>6752.0542410000007</v>
      </c>
      <c r="T4195" s="15">
        <f>Raw_Data!$R4195-Raw_Data!$S4195</f>
        <v>142299.915759</v>
      </c>
      <c r="U4195" s="17">
        <f>Raw_Data!$L4195/Raw_Data!$J4195</f>
        <v>0.26523656582576977</v>
      </c>
    </row>
    <row r="4196" spans="1:21" x14ac:dyDescent="0.3">
      <c r="A4196" s="9" t="s">
        <v>4978</v>
      </c>
      <c r="B4196" s="8">
        <v>45848</v>
      </c>
      <c r="C4196" s="9" t="s">
        <v>18</v>
      </c>
      <c r="D4196" s="9" t="s">
        <v>126</v>
      </c>
      <c r="E4196" s="9" t="s">
        <v>5785</v>
      </c>
      <c r="F4196" s="9" t="s">
        <v>55</v>
      </c>
      <c r="G4196" s="9">
        <v>61781.31</v>
      </c>
      <c r="H4196" s="9">
        <v>7</v>
      </c>
      <c r="I4196" s="10">
        <v>4.78</v>
      </c>
      <c r="J4196" s="11">
        <v>432469.15</v>
      </c>
      <c r="K4196" s="9">
        <v>45184.73</v>
      </c>
      <c r="L4196" s="11">
        <v>116176.02</v>
      </c>
      <c r="M4196" s="9" t="s">
        <v>21</v>
      </c>
      <c r="N4196" s="9" t="s">
        <v>22</v>
      </c>
      <c r="O4196" s="9" t="s">
        <v>23</v>
      </c>
      <c r="P4196" s="9">
        <v>7</v>
      </c>
      <c r="Q4196" s="9">
        <v>2025</v>
      </c>
      <c r="R4196" s="11">
        <f>Raw_Data!$G4196*Raw_Data!$H4196</f>
        <v>432469.17</v>
      </c>
      <c r="S4196" s="11">
        <f>Raw_Data!$R4196*Raw_Data!$I4196/100</f>
        <v>20672.026326000003</v>
      </c>
      <c r="T4196" s="11">
        <f>Raw_Data!$R4196-Raw_Data!$S4196</f>
        <v>411797.14367399999</v>
      </c>
      <c r="U4196" s="16">
        <f>Raw_Data!$L4196/Raw_Data!$J4196</f>
        <v>0.26863423668485947</v>
      </c>
    </row>
    <row r="4197" spans="1:21" x14ac:dyDescent="0.3">
      <c r="A4197" s="13" t="s">
        <v>4979</v>
      </c>
      <c r="B4197" s="12">
        <v>45848</v>
      </c>
      <c r="C4197" s="13" t="s">
        <v>18</v>
      </c>
      <c r="D4197" s="13" t="s">
        <v>957</v>
      </c>
      <c r="E4197" s="13" t="s">
        <v>5785</v>
      </c>
      <c r="F4197" s="13" t="s">
        <v>42</v>
      </c>
      <c r="G4197" s="13">
        <v>80446.25</v>
      </c>
      <c r="H4197" s="13">
        <v>6</v>
      </c>
      <c r="I4197" s="14">
        <v>0.95</v>
      </c>
      <c r="J4197" s="15">
        <v>482677.49</v>
      </c>
      <c r="K4197" s="13">
        <v>58854.17</v>
      </c>
      <c r="L4197" s="15">
        <v>129552.46</v>
      </c>
      <c r="M4197" s="13" t="s">
        <v>21</v>
      </c>
      <c r="N4197" s="13" t="s">
        <v>58</v>
      </c>
      <c r="O4197" s="13" t="s">
        <v>23</v>
      </c>
      <c r="P4197" s="13">
        <v>7</v>
      </c>
      <c r="Q4197" s="13">
        <v>2025</v>
      </c>
      <c r="R4197" s="15">
        <f>Raw_Data!$G4197*Raw_Data!$H4197</f>
        <v>482677.5</v>
      </c>
      <c r="S4197" s="15">
        <f>Raw_Data!$R4197*Raw_Data!$I4197/100</f>
        <v>4585.4362499999997</v>
      </c>
      <c r="T4197" s="15">
        <f>Raw_Data!$R4197-Raw_Data!$S4197</f>
        <v>478092.06374999997</v>
      </c>
      <c r="U4197" s="17">
        <f>Raw_Data!$L4197/Raw_Data!$J4197</f>
        <v>0.26840377412255129</v>
      </c>
    </row>
    <row r="4198" spans="1:21" x14ac:dyDescent="0.3">
      <c r="A4198" s="9" t="s">
        <v>4980</v>
      </c>
      <c r="B4198" s="8">
        <v>45848</v>
      </c>
      <c r="C4198" s="9" t="s">
        <v>25</v>
      </c>
      <c r="D4198" s="9" t="s">
        <v>4981</v>
      </c>
      <c r="E4198" s="9" t="s">
        <v>5788</v>
      </c>
      <c r="F4198" s="9" t="s">
        <v>42</v>
      </c>
      <c r="G4198" s="9">
        <v>92611.36</v>
      </c>
      <c r="H4198" s="9">
        <v>4</v>
      </c>
      <c r="I4198" s="10">
        <v>5.26</v>
      </c>
      <c r="J4198" s="11">
        <v>370445.45</v>
      </c>
      <c r="K4198" s="9">
        <v>65673.740000000005</v>
      </c>
      <c r="L4198" s="11">
        <v>107750.47</v>
      </c>
      <c r="M4198" s="9" t="s">
        <v>21</v>
      </c>
      <c r="N4198" s="9" t="s">
        <v>22</v>
      </c>
      <c r="O4198" s="9" t="s">
        <v>23</v>
      </c>
      <c r="P4198" s="9">
        <v>7</v>
      </c>
      <c r="Q4198" s="9">
        <v>2025</v>
      </c>
      <c r="R4198" s="11">
        <f>Raw_Data!$G4198*Raw_Data!$H4198</f>
        <v>370445.44</v>
      </c>
      <c r="S4198" s="11">
        <f>Raw_Data!$R4198*Raw_Data!$I4198/100</f>
        <v>19485.430143999998</v>
      </c>
      <c r="T4198" s="11">
        <f>Raw_Data!$R4198-Raw_Data!$S4198</f>
        <v>350960.00985600002</v>
      </c>
      <c r="U4198" s="16">
        <f>Raw_Data!$L4198/Raw_Data!$J4198</f>
        <v>0.29086730583409781</v>
      </c>
    </row>
    <row r="4199" spans="1:21" x14ac:dyDescent="0.3">
      <c r="A4199" s="13" t="s">
        <v>4982</v>
      </c>
      <c r="B4199" s="12">
        <v>45848</v>
      </c>
      <c r="C4199" s="13" t="s">
        <v>18</v>
      </c>
      <c r="D4199" s="13" t="s">
        <v>739</v>
      </c>
      <c r="E4199" s="13" t="s">
        <v>5785</v>
      </c>
      <c r="F4199" s="13" t="s">
        <v>55</v>
      </c>
      <c r="G4199" s="13">
        <v>59026.19</v>
      </c>
      <c r="H4199" s="13">
        <v>77</v>
      </c>
      <c r="I4199" s="14">
        <v>5.29</v>
      </c>
      <c r="J4199" s="15">
        <v>4545016.92</v>
      </c>
      <c r="K4199" s="13">
        <v>43507.82</v>
      </c>
      <c r="L4199" s="15">
        <v>1194914.43</v>
      </c>
      <c r="M4199" s="13" t="s">
        <v>36</v>
      </c>
      <c r="N4199" s="13" t="s">
        <v>28</v>
      </c>
      <c r="O4199" s="13" t="s">
        <v>23</v>
      </c>
      <c r="P4199" s="13">
        <v>7</v>
      </c>
      <c r="Q4199" s="13">
        <v>2025</v>
      </c>
      <c r="R4199" s="15">
        <f>Raw_Data!$G4199*Raw_Data!$H4199</f>
        <v>4545016.63</v>
      </c>
      <c r="S4199" s="15">
        <f>Raw_Data!$R4199*Raw_Data!$I4199/100</f>
        <v>240431.37972699999</v>
      </c>
      <c r="T4199" s="15">
        <f>Raw_Data!$R4199-Raw_Data!$S4199</f>
        <v>4304585.2502729995</v>
      </c>
      <c r="U4199" s="17">
        <f>Raw_Data!$L4199/Raw_Data!$J4199</f>
        <v>0.26290648660555482</v>
      </c>
    </row>
    <row r="4200" spans="1:21" x14ac:dyDescent="0.3">
      <c r="A4200" s="9" t="s">
        <v>4983</v>
      </c>
      <c r="B4200" s="8">
        <v>45848</v>
      </c>
      <c r="C4200" s="9" t="s">
        <v>34</v>
      </c>
      <c r="D4200" s="9" t="s">
        <v>57</v>
      </c>
      <c r="E4200" s="9" t="s">
        <v>5785</v>
      </c>
      <c r="F4200" s="9" t="s">
        <v>27</v>
      </c>
      <c r="G4200" s="9">
        <v>69559.039999999994</v>
      </c>
      <c r="H4200" s="9">
        <v>4</v>
      </c>
      <c r="I4200" s="10">
        <v>4</v>
      </c>
      <c r="J4200" s="11">
        <v>278236.15999999997</v>
      </c>
      <c r="K4200" s="9">
        <v>51179.58</v>
      </c>
      <c r="L4200" s="11">
        <v>73517.86</v>
      </c>
      <c r="M4200" s="9" t="s">
        <v>21</v>
      </c>
      <c r="N4200" s="9" t="s">
        <v>28</v>
      </c>
      <c r="O4200" s="9" t="s">
        <v>23</v>
      </c>
      <c r="P4200" s="9">
        <v>7</v>
      </c>
      <c r="Q4200" s="9">
        <v>2025</v>
      </c>
      <c r="R4200" s="11">
        <f>Raw_Data!$G4200*Raw_Data!$H4200</f>
        <v>278236.15999999997</v>
      </c>
      <c r="S4200" s="11">
        <f>Raw_Data!$R4200*Raw_Data!$I4200/100</f>
        <v>11129.446399999999</v>
      </c>
      <c r="T4200" s="11">
        <f>Raw_Data!$R4200-Raw_Data!$S4200</f>
        <v>267106.71359999996</v>
      </c>
      <c r="U4200" s="16">
        <f>Raw_Data!$L4200/Raw_Data!$J4200</f>
        <v>0.26422827284562872</v>
      </c>
    </row>
    <row r="4201" spans="1:21" x14ac:dyDescent="0.3">
      <c r="A4201" s="13" t="s">
        <v>4984</v>
      </c>
      <c r="B4201" s="12">
        <v>45848</v>
      </c>
      <c r="C4201" s="13" t="s">
        <v>47</v>
      </c>
      <c r="D4201" s="13" t="s">
        <v>1054</v>
      </c>
      <c r="E4201" s="13" t="s">
        <v>5790</v>
      </c>
      <c r="F4201" s="13" t="s">
        <v>55</v>
      </c>
      <c r="G4201" s="13">
        <v>60103.03</v>
      </c>
      <c r="H4201" s="13">
        <v>59</v>
      </c>
      <c r="I4201" s="14">
        <v>9.99</v>
      </c>
      <c r="J4201" s="15">
        <v>3546078.71</v>
      </c>
      <c r="K4201" s="13">
        <v>40501.74</v>
      </c>
      <c r="L4201" s="15">
        <v>1156476.18</v>
      </c>
      <c r="M4201" s="13" t="s">
        <v>36</v>
      </c>
      <c r="N4201" s="13" t="s">
        <v>22</v>
      </c>
      <c r="O4201" s="13" t="s">
        <v>29</v>
      </c>
      <c r="P4201" s="13">
        <v>7</v>
      </c>
      <c r="Q4201" s="13">
        <v>2025</v>
      </c>
      <c r="R4201" s="15">
        <f>Raw_Data!$G4201*Raw_Data!$H4201</f>
        <v>3546078.77</v>
      </c>
      <c r="S4201" s="15">
        <f>Raw_Data!$R4201*Raw_Data!$I4201/100</f>
        <v>354253.26912299998</v>
      </c>
      <c r="T4201" s="15">
        <f>Raw_Data!$R4201-Raw_Data!$S4201</f>
        <v>3191825.5008769999</v>
      </c>
      <c r="U4201" s="17">
        <f>Raw_Data!$L4201/Raw_Data!$J4201</f>
        <v>0.32612817553618262</v>
      </c>
    </row>
    <row r="4202" spans="1:21" x14ac:dyDescent="0.3">
      <c r="A4202" s="9" t="s">
        <v>4985</v>
      </c>
      <c r="B4202" s="8">
        <v>45849</v>
      </c>
      <c r="C4202" s="9" t="s">
        <v>25</v>
      </c>
      <c r="D4202" s="9" t="s">
        <v>2227</v>
      </c>
      <c r="E4202" s="9" t="s">
        <v>5788</v>
      </c>
      <c r="F4202" s="9" t="s">
        <v>32</v>
      </c>
      <c r="G4202" s="9">
        <v>108283.34</v>
      </c>
      <c r="H4202" s="9">
        <v>135</v>
      </c>
      <c r="I4202" s="10">
        <v>1.03</v>
      </c>
      <c r="J4202" s="11">
        <v>14618250.720000001</v>
      </c>
      <c r="K4202" s="9">
        <v>93758.35</v>
      </c>
      <c r="L4202" s="11">
        <v>1960873.7</v>
      </c>
      <c r="M4202" s="9" t="s">
        <v>36</v>
      </c>
      <c r="N4202" s="9" t="s">
        <v>58</v>
      </c>
      <c r="O4202" s="9" t="s">
        <v>23</v>
      </c>
      <c r="P4202" s="9">
        <v>7</v>
      </c>
      <c r="Q4202" s="9">
        <v>2025</v>
      </c>
      <c r="R4202" s="11">
        <f>Raw_Data!$G4202*Raw_Data!$H4202</f>
        <v>14618250.9</v>
      </c>
      <c r="S4202" s="11">
        <f>Raw_Data!$R4202*Raw_Data!$I4202/100</f>
        <v>150567.98427000002</v>
      </c>
      <c r="T4202" s="11">
        <f>Raw_Data!$R4202-Raw_Data!$S4202</f>
        <v>14467682.91573</v>
      </c>
      <c r="U4202" s="16">
        <f>Raw_Data!$L4202/Raw_Data!$J4202</f>
        <v>0.13413873777094446</v>
      </c>
    </row>
    <row r="4203" spans="1:21" x14ac:dyDescent="0.3">
      <c r="A4203" s="13" t="s">
        <v>4986</v>
      </c>
      <c r="B4203" s="12">
        <v>45849</v>
      </c>
      <c r="C4203" s="13" t="s">
        <v>25</v>
      </c>
      <c r="D4203" s="13" t="s">
        <v>848</v>
      </c>
      <c r="E4203" s="13" t="s">
        <v>5789</v>
      </c>
      <c r="F4203" s="13" t="s">
        <v>55</v>
      </c>
      <c r="G4203" s="13">
        <v>104255.58</v>
      </c>
      <c r="H4203" s="13">
        <v>10</v>
      </c>
      <c r="I4203" s="14">
        <v>1.74</v>
      </c>
      <c r="J4203" s="15">
        <v>1042555.8</v>
      </c>
      <c r="K4203" s="13">
        <v>70725.570000000007</v>
      </c>
      <c r="L4203" s="15">
        <v>335300.12</v>
      </c>
      <c r="M4203" s="13" t="s">
        <v>21</v>
      </c>
      <c r="N4203" s="13" t="s">
        <v>58</v>
      </c>
      <c r="O4203" s="13" t="s">
        <v>23</v>
      </c>
      <c r="P4203" s="13">
        <v>7</v>
      </c>
      <c r="Q4203" s="13">
        <v>2025</v>
      </c>
      <c r="R4203" s="15">
        <f>Raw_Data!$G4203*Raw_Data!$H4203</f>
        <v>1042555.8</v>
      </c>
      <c r="S4203" s="15">
        <f>Raw_Data!$R4203*Raw_Data!$I4203/100</f>
        <v>18140.470920000003</v>
      </c>
      <c r="T4203" s="15">
        <f>Raw_Data!$R4203-Raw_Data!$S4203</f>
        <v>1024415.3290800001</v>
      </c>
      <c r="U4203" s="17">
        <f>Raw_Data!$L4203/Raw_Data!$J4203</f>
        <v>0.32161359612598189</v>
      </c>
    </row>
    <row r="4204" spans="1:21" x14ac:dyDescent="0.3">
      <c r="A4204" s="9" t="s">
        <v>4987</v>
      </c>
      <c r="B4204" s="8">
        <v>45849</v>
      </c>
      <c r="C4204" s="9" t="s">
        <v>47</v>
      </c>
      <c r="D4204" s="9" t="s">
        <v>504</v>
      </c>
      <c r="E4204" s="9" t="s">
        <v>5789</v>
      </c>
      <c r="F4204" s="9" t="s">
        <v>32</v>
      </c>
      <c r="G4204" s="9">
        <v>64675.87</v>
      </c>
      <c r="H4204" s="9">
        <v>6</v>
      </c>
      <c r="I4204" s="10">
        <v>2.0099999999999998</v>
      </c>
      <c r="J4204" s="11">
        <v>388055.23</v>
      </c>
      <c r="K4204" s="9">
        <v>52353.97</v>
      </c>
      <c r="L4204" s="11">
        <v>73931.399999999994</v>
      </c>
      <c r="M4204" s="9" t="s">
        <v>21</v>
      </c>
      <c r="N4204" s="9" t="s">
        <v>58</v>
      </c>
      <c r="O4204" s="9" t="s">
        <v>23</v>
      </c>
      <c r="P4204" s="9">
        <v>7</v>
      </c>
      <c r="Q4204" s="9">
        <v>2025</v>
      </c>
      <c r="R4204" s="11">
        <f>Raw_Data!$G4204*Raw_Data!$H4204</f>
        <v>388055.22000000003</v>
      </c>
      <c r="S4204" s="11">
        <f>Raw_Data!$R4204*Raw_Data!$I4204/100</f>
        <v>7799.9099219999998</v>
      </c>
      <c r="T4204" s="11">
        <f>Raw_Data!$R4204-Raw_Data!$S4204</f>
        <v>380255.31007800001</v>
      </c>
      <c r="U4204" s="16">
        <f>Raw_Data!$L4204/Raw_Data!$J4204</f>
        <v>0.19051772604636716</v>
      </c>
    </row>
    <row r="4205" spans="1:21" x14ac:dyDescent="0.3">
      <c r="A4205" s="13" t="s">
        <v>4988</v>
      </c>
      <c r="B4205" s="12">
        <v>45850</v>
      </c>
      <c r="C4205" s="13" t="s">
        <v>25</v>
      </c>
      <c r="D4205" s="13" t="s">
        <v>26</v>
      </c>
      <c r="E4205" s="13" t="s">
        <v>5790</v>
      </c>
      <c r="F4205" s="13" t="s">
        <v>42</v>
      </c>
      <c r="G4205" s="13">
        <v>95527.3</v>
      </c>
      <c r="H4205" s="13">
        <v>4</v>
      </c>
      <c r="I4205" s="14">
        <v>0.69</v>
      </c>
      <c r="J4205" s="15">
        <v>382109.19</v>
      </c>
      <c r="K4205" s="13">
        <v>71974</v>
      </c>
      <c r="L4205" s="15">
        <v>94213.17</v>
      </c>
      <c r="M4205" s="13" t="s">
        <v>21</v>
      </c>
      <c r="N4205" s="13" t="s">
        <v>22</v>
      </c>
      <c r="O4205" s="13" t="s">
        <v>23</v>
      </c>
      <c r="P4205" s="13">
        <v>7</v>
      </c>
      <c r="Q4205" s="13">
        <v>2025</v>
      </c>
      <c r="R4205" s="15">
        <f>Raw_Data!$G4205*Raw_Data!$H4205</f>
        <v>382109.2</v>
      </c>
      <c r="S4205" s="15">
        <f>Raw_Data!$R4205*Raw_Data!$I4205/100</f>
        <v>2636.55348</v>
      </c>
      <c r="T4205" s="15">
        <f>Raw_Data!$R4205-Raw_Data!$S4205</f>
        <v>379472.64652000001</v>
      </c>
      <c r="U4205" s="17">
        <f>Raw_Data!$L4205/Raw_Data!$J4205</f>
        <v>0.24656085869067948</v>
      </c>
    </row>
    <row r="4206" spans="1:21" x14ac:dyDescent="0.3">
      <c r="A4206" s="9" t="s">
        <v>4989</v>
      </c>
      <c r="B4206" s="8">
        <v>45850</v>
      </c>
      <c r="C4206" s="9" t="s">
        <v>34</v>
      </c>
      <c r="D4206" s="9" t="s">
        <v>419</v>
      </c>
      <c r="E4206" s="9" t="s">
        <v>5785</v>
      </c>
      <c r="F4206" s="9" t="s">
        <v>27</v>
      </c>
      <c r="G4206" s="9">
        <v>52118.82</v>
      </c>
      <c r="H4206" s="9">
        <v>42</v>
      </c>
      <c r="I4206" s="10">
        <v>18.54</v>
      </c>
      <c r="J4206" s="11">
        <v>2188990.4500000002</v>
      </c>
      <c r="K4206" s="9">
        <v>40537.18</v>
      </c>
      <c r="L4206" s="11">
        <v>486428.98</v>
      </c>
      <c r="M4206" s="9" t="s">
        <v>36</v>
      </c>
      <c r="N4206" s="9" t="s">
        <v>22</v>
      </c>
      <c r="O4206" s="9" t="s">
        <v>29</v>
      </c>
      <c r="P4206" s="9">
        <v>7</v>
      </c>
      <c r="Q4206" s="9">
        <v>2025</v>
      </c>
      <c r="R4206" s="11">
        <f>Raw_Data!$G4206*Raw_Data!$H4206</f>
        <v>2188990.44</v>
      </c>
      <c r="S4206" s="11">
        <f>Raw_Data!$R4206*Raw_Data!$I4206/100</f>
        <v>405838.82757599995</v>
      </c>
      <c r="T4206" s="11">
        <f>Raw_Data!$R4206-Raw_Data!$S4206</f>
        <v>1783151.6124239999</v>
      </c>
      <c r="U4206" s="16">
        <f>Raw_Data!$L4206/Raw_Data!$J4206</f>
        <v>0.22221612707355573</v>
      </c>
    </row>
    <row r="4207" spans="1:21" x14ac:dyDescent="0.3">
      <c r="A4207" s="13" t="s">
        <v>4990</v>
      </c>
      <c r="B4207" s="12">
        <v>45850</v>
      </c>
      <c r="C4207" s="13" t="s">
        <v>25</v>
      </c>
      <c r="D4207" s="13" t="s">
        <v>78</v>
      </c>
      <c r="E4207" s="13" t="s">
        <v>5788</v>
      </c>
      <c r="F4207" s="13" t="s">
        <v>27</v>
      </c>
      <c r="G4207" s="13">
        <v>118245</v>
      </c>
      <c r="H4207" s="13">
        <v>6</v>
      </c>
      <c r="I4207" s="14">
        <v>4</v>
      </c>
      <c r="J4207" s="15">
        <v>709470.03</v>
      </c>
      <c r="K4207" s="13">
        <v>96076.67</v>
      </c>
      <c r="L4207" s="15">
        <v>133010.01</v>
      </c>
      <c r="M4207" s="13" t="s">
        <v>21</v>
      </c>
      <c r="N4207" s="13" t="s">
        <v>22</v>
      </c>
      <c r="O4207" s="13" t="s">
        <v>23</v>
      </c>
      <c r="P4207" s="13">
        <v>7</v>
      </c>
      <c r="Q4207" s="13">
        <v>2025</v>
      </c>
      <c r="R4207" s="15">
        <f>Raw_Data!$G4207*Raw_Data!$H4207</f>
        <v>709470</v>
      </c>
      <c r="S4207" s="15">
        <f>Raw_Data!$R4207*Raw_Data!$I4207/100</f>
        <v>28378.799999999999</v>
      </c>
      <c r="T4207" s="15">
        <f>Raw_Data!$R4207-Raw_Data!$S4207</f>
        <v>681091.2</v>
      </c>
      <c r="U4207" s="17">
        <f>Raw_Data!$L4207/Raw_Data!$J4207</f>
        <v>0.18747798268518828</v>
      </c>
    </row>
    <row r="4208" spans="1:21" x14ac:dyDescent="0.3">
      <c r="A4208" s="9" t="s">
        <v>4991</v>
      </c>
      <c r="B4208" s="8">
        <v>45850</v>
      </c>
      <c r="C4208" s="9" t="s">
        <v>40</v>
      </c>
      <c r="D4208" s="9" t="s">
        <v>850</v>
      </c>
      <c r="E4208" s="9" t="s">
        <v>5789</v>
      </c>
      <c r="F4208" s="9" t="s">
        <v>27</v>
      </c>
      <c r="G4208" s="9">
        <v>71449.23</v>
      </c>
      <c r="H4208" s="9">
        <v>7</v>
      </c>
      <c r="I4208" s="10">
        <v>4</v>
      </c>
      <c r="J4208" s="11">
        <v>500144.64000000001</v>
      </c>
      <c r="K4208" s="9">
        <v>52311.22</v>
      </c>
      <c r="L4208" s="11">
        <v>133966.10999999999</v>
      </c>
      <c r="M4208" s="9" t="s">
        <v>21</v>
      </c>
      <c r="N4208" s="9" t="s">
        <v>45</v>
      </c>
      <c r="O4208" s="9" t="s">
        <v>23</v>
      </c>
      <c r="P4208" s="9">
        <v>7</v>
      </c>
      <c r="Q4208" s="9">
        <v>2025</v>
      </c>
      <c r="R4208" s="11">
        <f>Raw_Data!$G4208*Raw_Data!$H4208</f>
        <v>500144.61</v>
      </c>
      <c r="S4208" s="11">
        <f>Raw_Data!$R4208*Raw_Data!$I4208/100</f>
        <v>20005.7844</v>
      </c>
      <c r="T4208" s="11">
        <f>Raw_Data!$R4208-Raw_Data!$S4208</f>
        <v>480138.82559999998</v>
      </c>
      <c r="U4208" s="16">
        <f>Raw_Data!$L4208/Raw_Data!$J4208</f>
        <v>0.26785473498226431</v>
      </c>
    </row>
    <row r="4209" spans="1:21" x14ac:dyDescent="0.3">
      <c r="A4209" s="13" t="s">
        <v>4992</v>
      </c>
      <c r="B4209" s="12">
        <v>45850</v>
      </c>
      <c r="C4209" s="13" t="s">
        <v>18</v>
      </c>
      <c r="D4209" s="13" t="s">
        <v>315</v>
      </c>
      <c r="E4209" s="13" t="s">
        <v>5790</v>
      </c>
      <c r="F4209" s="13" t="s">
        <v>55</v>
      </c>
      <c r="G4209" s="13">
        <v>45171.85</v>
      </c>
      <c r="H4209" s="13">
        <v>19</v>
      </c>
      <c r="I4209" s="14">
        <v>1.33</v>
      </c>
      <c r="J4209" s="15">
        <v>858265.24</v>
      </c>
      <c r="K4209" s="13">
        <v>30450.89</v>
      </c>
      <c r="L4209" s="15">
        <v>279698.24</v>
      </c>
      <c r="M4209" s="13" t="s">
        <v>36</v>
      </c>
      <c r="N4209" s="13" t="s">
        <v>22</v>
      </c>
      <c r="O4209" s="13" t="s">
        <v>23</v>
      </c>
      <c r="P4209" s="13">
        <v>7</v>
      </c>
      <c r="Q4209" s="13">
        <v>2025</v>
      </c>
      <c r="R4209" s="15">
        <f>Raw_Data!$G4209*Raw_Data!$H4209</f>
        <v>858265.15</v>
      </c>
      <c r="S4209" s="15">
        <f>Raw_Data!$R4209*Raw_Data!$I4209/100</f>
        <v>11414.926495</v>
      </c>
      <c r="T4209" s="15">
        <f>Raw_Data!$R4209-Raw_Data!$S4209</f>
        <v>846850.223505</v>
      </c>
      <c r="U4209" s="17">
        <f>Raw_Data!$L4209/Raw_Data!$J4209</f>
        <v>0.32588788053446044</v>
      </c>
    </row>
    <row r="4210" spans="1:21" x14ac:dyDescent="0.3">
      <c r="A4210" s="9" t="s">
        <v>4993</v>
      </c>
      <c r="B4210" s="8">
        <v>45850</v>
      </c>
      <c r="C4210" s="9" t="s">
        <v>47</v>
      </c>
      <c r="D4210" s="9" t="s">
        <v>146</v>
      </c>
      <c r="E4210" s="9" t="s">
        <v>5785</v>
      </c>
      <c r="F4210" s="9" t="s">
        <v>20</v>
      </c>
      <c r="G4210" s="9">
        <v>58841.7</v>
      </c>
      <c r="H4210" s="9">
        <v>3</v>
      </c>
      <c r="I4210" s="10">
        <v>0.91</v>
      </c>
      <c r="J4210" s="11">
        <v>176525.1</v>
      </c>
      <c r="K4210" s="9">
        <v>44318.44</v>
      </c>
      <c r="L4210" s="11">
        <v>43569.77</v>
      </c>
      <c r="M4210" s="9" t="s">
        <v>21</v>
      </c>
      <c r="N4210" s="9" t="s">
        <v>28</v>
      </c>
      <c r="O4210" s="9" t="s">
        <v>23</v>
      </c>
      <c r="P4210" s="9">
        <v>7</v>
      </c>
      <c r="Q4210" s="9">
        <v>2025</v>
      </c>
      <c r="R4210" s="11">
        <f>Raw_Data!$G4210*Raw_Data!$H4210</f>
        <v>176525.09999999998</v>
      </c>
      <c r="S4210" s="11">
        <f>Raw_Data!$R4210*Raw_Data!$I4210/100</f>
        <v>1606.3784099999998</v>
      </c>
      <c r="T4210" s="11">
        <f>Raw_Data!$R4210-Raw_Data!$S4210</f>
        <v>174918.72158999997</v>
      </c>
      <c r="U4210" s="16">
        <f>Raw_Data!$L4210/Raw_Data!$J4210</f>
        <v>0.24681912090688518</v>
      </c>
    </row>
    <row r="4211" spans="1:21" x14ac:dyDescent="0.3">
      <c r="A4211" s="13" t="s">
        <v>4994</v>
      </c>
      <c r="B4211" s="12">
        <v>45851</v>
      </c>
      <c r="C4211" s="13" t="s">
        <v>34</v>
      </c>
      <c r="D4211" s="13" t="s">
        <v>242</v>
      </c>
      <c r="E4211" s="13" t="s">
        <v>5789</v>
      </c>
      <c r="F4211" s="13" t="s">
        <v>20</v>
      </c>
      <c r="G4211" s="13">
        <v>50150.69</v>
      </c>
      <c r="H4211" s="13">
        <v>2</v>
      </c>
      <c r="I4211" s="14">
        <v>6.91</v>
      </c>
      <c r="J4211" s="15">
        <v>100301.37</v>
      </c>
      <c r="K4211" s="13">
        <v>41070.81</v>
      </c>
      <c r="L4211" s="15">
        <v>18159.759999999998</v>
      </c>
      <c r="M4211" s="13" t="s">
        <v>21</v>
      </c>
      <c r="N4211" s="13" t="s">
        <v>22</v>
      </c>
      <c r="O4211" s="13" t="s">
        <v>29</v>
      </c>
      <c r="P4211" s="13">
        <v>7</v>
      </c>
      <c r="Q4211" s="13">
        <v>2025</v>
      </c>
      <c r="R4211" s="15">
        <f>Raw_Data!$G4211*Raw_Data!$H4211</f>
        <v>100301.38</v>
      </c>
      <c r="S4211" s="15">
        <f>Raw_Data!$R4211*Raw_Data!$I4211/100</f>
        <v>6930.825358000001</v>
      </c>
      <c r="T4211" s="15">
        <f>Raw_Data!$R4211-Raw_Data!$S4211</f>
        <v>93370.554642000003</v>
      </c>
      <c r="U4211" s="17">
        <f>Raw_Data!$L4211/Raw_Data!$J4211</f>
        <v>0.18105196369700632</v>
      </c>
    </row>
    <row r="4212" spans="1:21" x14ac:dyDescent="0.3">
      <c r="A4212" s="9" t="s">
        <v>4995</v>
      </c>
      <c r="B4212" s="8">
        <v>45851</v>
      </c>
      <c r="C4212" s="9" t="s">
        <v>47</v>
      </c>
      <c r="D4212" s="9" t="s">
        <v>91</v>
      </c>
      <c r="E4212" s="9" t="s">
        <v>5790</v>
      </c>
      <c r="F4212" s="9" t="s">
        <v>55</v>
      </c>
      <c r="G4212" s="9">
        <v>44470.36</v>
      </c>
      <c r="H4212" s="9">
        <v>85</v>
      </c>
      <c r="I4212" s="10">
        <v>1.46</v>
      </c>
      <c r="J4212" s="11">
        <v>3779980.32</v>
      </c>
      <c r="K4212" s="9">
        <v>29007.94</v>
      </c>
      <c r="L4212" s="11">
        <v>1314305.3799999999</v>
      </c>
      <c r="M4212" s="9" t="s">
        <v>36</v>
      </c>
      <c r="N4212" s="9" t="s">
        <v>22</v>
      </c>
      <c r="O4212" s="9" t="s">
        <v>23</v>
      </c>
      <c r="P4212" s="9">
        <v>7</v>
      </c>
      <c r="Q4212" s="9">
        <v>2025</v>
      </c>
      <c r="R4212" s="11">
        <f>Raw_Data!$G4212*Raw_Data!$H4212</f>
        <v>3779980.6</v>
      </c>
      <c r="S4212" s="11">
        <f>Raw_Data!$R4212*Raw_Data!$I4212/100</f>
        <v>55187.716760000003</v>
      </c>
      <c r="T4212" s="11">
        <f>Raw_Data!$R4212-Raw_Data!$S4212</f>
        <v>3724792.8832399999</v>
      </c>
      <c r="U4212" s="16">
        <f>Raw_Data!$L4212/Raw_Data!$J4212</f>
        <v>0.34770164623502586</v>
      </c>
    </row>
    <row r="4213" spans="1:21" x14ac:dyDescent="0.3">
      <c r="A4213" s="13" t="s">
        <v>4996</v>
      </c>
      <c r="B4213" s="12">
        <v>45851</v>
      </c>
      <c r="C4213" s="13" t="s">
        <v>40</v>
      </c>
      <c r="D4213" s="13" t="s">
        <v>946</v>
      </c>
      <c r="E4213" s="13" t="s">
        <v>5786</v>
      </c>
      <c r="F4213" s="13" t="s">
        <v>32</v>
      </c>
      <c r="G4213" s="13">
        <v>114786.08</v>
      </c>
      <c r="H4213" s="13">
        <v>140</v>
      </c>
      <c r="I4213" s="14">
        <v>3.3</v>
      </c>
      <c r="J4213" s="15">
        <v>16070051.630000001</v>
      </c>
      <c r="K4213" s="13">
        <v>94278.94</v>
      </c>
      <c r="L4213" s="15">
        <v>2870999.51</v>
      </c>
      <c r="M4213" s="13" t="s">
        <v>36</v>
      </c>
      <c r="N4213" s="13" t="s">
        <v>22</v>
      </c>
      <c r="O4213" s="13" t="s">
        <v>23</v>
      </c>
      <c r="P4213" s="13">
        <v>7</v>
      </c>
      <c r="Q4213" s="13">
        <v>2025</v>
      </c>
      <c r="R4213" s="15">
        <f>Raw_Data!$G4213*Raw_Data!$H4213</f>
        <v>16070051.200000001</v>
      </c>
      <c r="S4213" s="15">
        <f>Raw_Data!$R4213*Raw_Data!$I4213/100</f>
        <v>530311.68960000004</v>
      </c>
      <c r="T4213" s="15">
        <f>Raw_Data!$R4213-Raw_Data!$S4213</f>
        <v>15539739.510400001</v>
      </c>
      <c r="U4213" s="17">
        <f>Raw_Data!$L4213/Raw_Data!$J4213</f>
        <v>0.17865527604406331</v>
      </c>
    </row>
    <row r="4214" spans="1:21" x14ac:dyDescent="0.3">
      <c r="A4214" s="9" t="s">
        <v>4997</v>
      </c>
      <c r="B4214" s="8">
        <v>45852</v>
      </c>
      <c r="C4214" s="9" t="s">
        <v>47</v>
      </c>
      <c r="D4214" s="9" t="s">
        <v>4121</v>
      </c>
      <c r="E4214" s="9" t="s">
        <v>5787</v>
      </c>
      <c r="F4214" s="9" t="s">
        <v>27</v>
      </c>
      <c r="G4214" s="9">
        <v>56215.14</v>
      </c>
      <c r="H4214" s="9">
        <v>1</v>
      </c>
      <c r="I4214" s="10">
        <v>0.14000000000000001</v>
      </c>
      <c r="J4214" s="11">
        <v>56215.14</v>
      </c>
      <c r="K4214" s="9">
        <v>42439.27</v>
      </c>
      <c r="L4214" s="11">
        <v>13775.86</v>
      </c>
      <c r="M4214" s="9" t="s">
        <v>21</v>
      </c>
      <c r="N4214" s="9" t="s">
        <v>22</v>
      </c>
      <c r="O4214" s="9" t="s">
        <v>23</v>
      </c>
      <c r="P4214" s="9">
        <v>7</v>
      </c>
      <c r="Q4214" s="9">
        <v>2025</v>
      </c>
      <c r="R4214" s="11">
        <f>Raw_Data!$G4214*Raw_Data!$H4214</f>
        <v>56215.14</v>
      </c>
      <c r="S4214" s="11">
        <f>Raw_Data!$R4214*Raw_Data!$I4214/100</f>
        <v>78.70119600000001</v>
      </c>
      <c r="T4214" s="11">
        <f>Raw_Data!$R4214-Raw_Data!$S4214</f>
        <v>56136.438803999998</v>
      </c>
      <c r="U4214" s="16">
        <f>Raw_Data!$L4214/Raw_Data!$J4214</f>
        <v>0.24505604717874938</v>
      </c>
    </row>
    <row r="4215" spans="1:21" x14ac:dyDescent="0.3">
      <c r="A4215" s="13" t="s">
        <v>4998</v>
      </c>
      <c r="B4215" s="12">
        <v>45852</v>
      </c>
      <c r="C4215" s="13" t="s">
        <v>34</v>
      </c>
      <c r="D4215" s="13" t="s">
        <v>768</v>
      </c>
      <c r="E4215" s="13" t="s">
        <v>5787</v>
      </c>
      <c r="F4215" s="13" t="s">
        <v>32</v>
      </c>
      <c r="G4215" s="13">
        <v>51837.29</v>
      </c>
      <c r="H4215" s="13">
        <v>11</v>
      </c>
      <c r="I4215" s="14">
        <v>4.87</v>
      </c>
      <c r="J4215" s="15">
        <v>570210.23</v>
      </c>
      <c r="K4215" s="13">
        <v>40809.589999999997</v>
      </c>
      <c r="L4215" s="15">
        <v>121304.79</v>
      </c>
      <c r="M4215" s="13" t="s">
        <v>21</v>
      </c>
      <c r="N4215" s="13" t="s">
        <v>22</v>
      </c>
      <c r="O4215" s="13" t="s">
        <v>23</v>
      </c>
      <c r="P4215" s="13">
        <v>7</v>
      </c>
      <c r="Q4215" s="13">
        <v>2025</v>
      </c>
      <c r="R4215" s="15">
        <f>Raw_Data!$G4215*Raw_Data!$H4215</f>
        <v>570210.19000000006</v>
      </c>
      <c r="S4215" s="15">
        <f>Raw_Data!$R4215*Raw_Data!$I4215/100</f>
        <v>27769.236253000003</v>
      </c>
      <c r="T4215" s="15">
        <f>Raw_Data!$R4215-Raw_Data!$S4215</f>
        <v>542440.95374700008</v>
      </c>
      <c r="U4215" s="17">
        <f>Raw_Data!$L4215/Raw_Data!$J4215</f>
        <v>0.21273695843724164</v>
      </c>
    </row>
    <row r="4216" spans="1:21" x14ac:dyDescent="0.3">
      <c r="A4216" s="9" t="s">
        <v>4999</v>
      </c>
      <c r="B4216" s="8">
        <v>45852</v>
      </c>
      <c r="C4216" s="9" t="s">
        <v>18</v>
      </c>
      <c r="D4216" s="9" t="s">
        <v>619</v>
      </c>
      <c r="E4216" s="9" t="s">
        <v>5786</v>
      </c>
      <c r="F4216" s="9" t="s">
        <v>42</v>
      </c>
      <c r="G4216" s="9">
        <v>69442</v>
      </c>
      <c r="H4216" s="9">
        <v>108</v>
      </c>
      <c r="I4216" s="10">
        <v>3.82</v>
      </c>
      <c r="J4216" s="11">
        <v>7499735.7999999998</v>
      </c>
      <c r="K4216" s="9">
        <v>53566.33</v>
      </c>
      <c r="L4216" s="11">
        <v>1714572.35</v>
      </c>
      <c r="M4216" s="9" t="s">
        <v>36</v>
      </c>
      <c r="N4216" s="9" t="s">
        <v>22</v>
      </c>
      <c r="O4216" s="9" t="s">
        <v>23</v>
      </c>
      <c r="P4216" s="9">
        <v>7</v>
      </c>
      <c r="Q4216" s="9">
        <v>2025</v>
      </c>
      <c r="R4216" s="11">
        <f>Raw_Data!$G4216*Raw_Data!$H4216</f>
        <v>7499736</v>
      </c>
      <c r="S4216" s="11">
        <f>Raw_Data!$R4216*Raw_Data!$I4216/100</f>
        <v>286489.91519999999</v>
      </c>
      <c r="T4216" s="11">
        <f>Raw_Data!$R4216-Raw_Data!$S4216</f>
        <v>7213246.0848000003</v>
      </c>
      <c r="U4216" s="16">
        <f>Raw_Data!$L4216/Raw_Data!$J4216</f>
        <v>0.22861770010618243</v>
      </c>
    </row>
    <row r="4217" spans="1:21" x14ac:dyDescent="0.3">
      <c r="A4217" s="13" t="s">
        <v>5000</v>
      </c>
      <c r="B4217" s="12">
        <v>45852</v>
      </c>
      <c r="C4217" s="13" t="s">
        <v>18</v>
      </c>
      <c r="D4217" s="13" t="s">
        <v>1034</v>
      </c>
      <c r="E4217" s="13" t="s">
        <v>5788</v>
      </c>
      <c r="F4217" s="13" t="s">
        <v>20</v>
      </c>
      <c r="G4217" s="13">
        <v>56052.160000000003</v>
      </c>
      <c r="H4217" s="13">
        <v>62</v>
      </c>
      <c r="I4217" s="14">
        <v>3.94</v>
      </c>
      <c r="J4217" s="15">
        <v>3475233.82</v>
      </c>
      <c r="K4217" s="13">
        <v>44690.48</v>
      </c>
      <c r="L4217" s="15">
        <v>704424.28</v>
      </c>
      <c r="M4217" s="13" t="s">
        <v>36</v>
      </c>
      <c r="N4217" s="13" t="s">
        <v>22</v>
      </c>
      <c r="O4217" s="13" t="s">
        <v>23</v>
      </c>
      <c r="P4217" s="13">
        <v>7</v>
      </c>
      <c r="Q4217" s="13">
        <v>2025</v>
      </c>
      <c r="R4217" s="15">
        <f>Raw_Data!$G4217*Raw_Data!$H4217</f>
        <v>3475233.9200000004</v>
      </c>
      <c r="S4217" s="15">
        <f>Raw_Data!$R4217*Raw_Data!$I4217/100</f>
        <v>136924.21644800002</v>
      </c>
      <c r="T4217" s="15">
        <f>Raw_Data!$R4217-Raw_Data!$S4217</f>
        <v>3338309.7035520002</v>
      </c>
      <c r="U4217" s="17">
        <f>Raw_Data!$L4217/Raw_Data!$J4217</f>
        <v>0.20269838419102404</v>
      </c>
    </row>
    <row r="4218" spans="1:21" x14ac:dyDescent="0.3">
      <c r="A4218" s="9" t="s">
        <v>5001</v>
      </c>
      <c r="B4218" s="8">
        <v>45852</v>
      </c>
      <c r="C4218" s="9" t="s">
        <v>40</v>
      </c>
      <c r="D4218" s="9" t="s">
        <v>1139</v>
      </c>
      <c r="E4218" s="9" t="s">
        <v>5787</v>
      </c>
      <c r="F4218" s="9" t="s">
        <v>32</v>
      </c>
      <c r="G4218" s="9">
        <v>68047.38</v>
      </c>
      <c r="H4218" s="9">
        <v>13</v>
      </c>
      <c r="I4218" s="10">
        <v>3.82</v>
      </c>
      <c r="J4218" s="11">
        <v>884615.92</v>
      </c>
      <c r="K4218" s="9">
        <v>54170.53</v>
      </c>
      <c r="L4218" s="11">
        <v>180398.98</v>
      </c>
      <c r="M4218" s="9" t="s">
        <v>21</v>
      </c>
      <c r="N4218" s="9" t="s">
        <v>58</v>
      </c>
      <c r="O4218" s="9" t="s">
        <v>23</v>
      </c>
      <c r="P4218" s="9">
        <v>7</v>
      </c>
      <c r="Q4218" s="9">
        <v>2025</v>
      </c>
      <c r="R4218" s="11">
        <f>Raw_Data!$G4218*Raw_Data!$H4218</f>
        <v>884615.94000000006</v>
      </c>
      <c r="S4218" s="11">
        <f>Raw_Data!$R4218*Raw_Data!$I4218/100</f>
        <v>33792.328908000003</v>
      </c>
      <c r="T4218" s="11">
        <f>Raw_Data!$R4218-Raw_Data!$S4218</f>
        <v>850823.61109200004</v>
      </c>
      <c r="U4218" s="16">
        <f>Raw_Data!$L4218/Raw_Data!$J4218</f>
        <v>0.20392915831765723</v>
      </c>
    </row>
    <row r="4219" spans="1:21" x14ac:dyDescent="0.3">
      <c r="A4219" s="13" t="s">
        <v>5002</v>
      </c>
      <c r="B4219" s="12">
        <v>45853</v>
      </c>
      <c r="C4219" s="13" t="s">
        <v>34</v>
      </c>
      <c r="D4219" s="13" t="s">
        <v>1836</v>
      </c>
      <c r="E4219" s="13" t="s">
        <v>5785</v>
      </c>
      <c r="F4219" s="13" t="s">
        <v>32</v>
      </c>
      <c r="G4219" s="13">
        <v>58461.78</v>
      </c>
      <c r="H4219" s="13">
        <v>12</v>
      </c>
      <c r="I4219" s="14">
        <v>6</v>
      </c>
      <c r="J4219" s="15">
        <v>701541.33</v>
      </c>
      <c r="K4219" s="13">
        <v>47570.1</v>
      </c>
      <c r="L4219" s="15">
        <v>130700.09</v>
      </c>
      <c r="M4219" s="13" t="s">
        <v>21</v>
      </c>
      <c r="N4219" s="13" t="s">
        <v>28</v>
      </c>
      <c r="O4219" s="13" t="s">
        <v>29</v>
      </c>
      <c r="P4219" s="13">
        <v>7</v>
      </c>
      <c r="Q4219" s="13">
        <v>2025</v>
      </c>
      <c r="R4219" s="15">
        <f>Raw_Data!$G4219*Raw_Data!$H4219</f>
        <v>701541.36</v>
      </c>
      <c r="S4219" s="15">
        <f>Raw_Data!$R4219*Raw_Data!$I4219/100</f>
        <v>42092.481599999999</v>
      </c>
      <c r="T4219" s="15">
        <f>Raw_Data!$R4219-Raw_Data!$S4219</f>
        <v>659448.87840000005</v>
      </c>
      <c r="U4219" s="17">
        <f>Raw_Data!$L4219/Raw_Data!$J4219</f>
        <v>0.18630419108735904</v>
      </c>
    </row>
    <row r="4220" spans="1:21" x14ac:dyDescent="0.3">
      <c r="A4220" s="9" t="s">
        <v>5003</v>
      </c>
      <c r="B4220" s="8">
        <v>45853</v>
      </c>
      <c r="C4220" s="9" t="s">
        <v>40</v>
      </c>
      <c r="D4220" s="9" t="s">
        <v>1737</v>
      </c>
      <c r="E4220" s="9" t="s">
        <v>5788</v>
      </c>
      <c r="F4220" s="9" t="s">
        <v>27</v>
      </c>
      <c r="G4220" s="9">
        <v>95767.22</v>
      </c>
      <c r="H4220" s="9">
        <v>10</v>
      </c>
      <c r="I4220" s="10">
        <v>3.71</v>
      </c>
      <c r="J4220" s="11">
        <v>957672.22</v>
      </c>
      <c r="K4220" s="9">
        <v>73872.160000000003</v>
      </c>
      <c r="L4220" s="11">
        <v>218950.61</v>
      </c>
      <c r="M4220" s="9" t="s">
        <v>21</v>
      </c>
      <c r="N4220" s="9" t="s">
        <v>58</v>
      </c>
      <c r="O4220" s="9" t="s">
        <v>23</v>
      </c>
      <c r="P4220" s="9">
        <v>7</v>
      </c>
      <c r="Q4220" s="9">
        <v>2025</v>
      </c>
      <c r="R4220" s="11">
        <f>Raw_Data!$G4220*Raw_Data!$H4220</f>
        <v>957672.2</v>
      </c>
      <c r="S4220" s="11">
        <f>Raw_Data!$R4220*Raw_Data!$I4220/100</f>
        <v>35529.638619999998</v>
      </c>
      <c r="T4220" s="11">
        <f>Raw_Data!$R4220-Raw_Data!$S4220</f>
        <v>922142.56137999997</v>
      </c>
      <c r="U4220" s="16">
        <f>Raw_Data!$L4220/Raw_Data!$J4220</f>
        <v>0.22862792240125748</v>
      </c>
    </row>
    <row r="4221" spans="1:21" x14ac:dyDescent="0.3">
      <c r="A4221" s="13" t="s">
        <v>5004</v>
      </c>
      <c r="B4221" s="12">
        <v>45853</v>
      </c>
      <c r="C4221" s="13" t="s">
        <v>47</v>
      </c>
      <c r="D4221" s="13" t="s">
        <v>1125</v>
      </c>
      <c r="E4221" s="13" t="s">
        <v>5786</v>
      </c>
      <c r="F4221" s="13" t="s">
        <v>20</v>
      </c>
      <c r="G4221" s="13">
        <v>51839.64</v>
      </c>
      <c r="H4221" s="13">
        <v>83</v>
      </c>
      <c r="I4221" s="14">
        <v>15.51</v>
      </c>
      <c r="J4221" s="15">
        <v>4302690.08</v>
      </c>
      <c r="K4221" s="13">
        <v>41871.5</v>
      </c>
      <c r="L4221" s="15">
        <v>827355.37</v>
      </c>
      <c r="M4221" s="13" t="s">
        <v>36</v>
      </c>
      <c r="N4221" s="13" t="s">
        <v>22</v>
      </c>
      <c r="O4221" s="13" t="s">
        <v>29</v>
      </c>
      <c r="P4221" s="13">
        <v>7</v>
      </c>
      <c r="Q4221" s="13">
        <v>2025</v>
      </c>
      <c r="R4221" s="15">
        <f>Raw_Data!$G4221*Raw_Data!$H4221</f>
        <v>4302690.12</v>
      </c>
      <c r="S4221" s="15">
        <f>Raw_Data!$R4221*Raw_Data!$I4221/100</f>
        <v>667347.23761200008</v>
      </c>
      <c r="T4221" s="15">
        <f>Raw_Data!$R4221-Raw_Data!$S4221</f>
        <v>3635342.8823879999</v>
      </c>
      <c r="U4221" s="17">
        <f>Raw_Data!$L4221/Raw_Data!$J4221</f>
        <v>0.19228793025222954</v>
      </c>
    </row>
    <row r="4222" spans="1:21" x14ac:dyDescent="0.3">
      <c r="A4222" s="9" t="s">
        <v>5005</v>
      </c>
      <c r="B4222" s="8">
        <v>45853</v>
      </c>
      <c r="C4222" s="9" t="s">
        <v>25</v>
      </c>
      <c r="D4222" s="9" t="s">
        <v>1119</v>
      </c>
      <c r="E4222" s="9" t="s">
        <v>5786</v>
      </c>
      <c r="F4222" s="9" t="s">
        <v>42</v>
      </c>
      <c r="G4222" s="9">
        <v>75832.09</v>
      </c>
      <c r="H4222" s="9">
        <v>52</v>
      </c>
      <c r="I4222" s="10">
        <v>9.65</v>
      </c>
      <c r="J4222" s="11">
        <v>3943268.46</v>
      </c>
      <c r="K4222" s="9">
        <v>57470.26</v>
      </c>
      <c r="L4222" s="11">
        <v>954814.72</v>
      </c>
      <c r="M4222" s="9" t="s">
        <v>36</v>
      </c>
      <c r="N4222" s="9" t="s">
        <v>58</v>
      </c>
      <c r="O4222" s="9" t="s">
        <v>29</v>
      </c>
      <c r="P4222" s="9">
        <v>7</v>
      </c>
      <c r="Q4222" s="9">
        <v>2025</v>
      </c>
      <c r="R4222" s="11">
        <f>Raw_Data!$G4222*Raw_Data!$H4222</f>
        <v>3943268.6799999997</v>
      </c>
      <c r="S4222" s="11">
        <f>Raw_Data!$R4222*Raw_Data!$I4222/100</f>
        <v>380525.42762000003</v>
      </c>
      <c r="T4222" s="11">
        <f>Raw_Data!$R4222-Raw_Data!$S4222</f>
        <v>3562743.2523799995</v>
      </c>
      <c r="U4222" s="16">
        <f>Raw_Data!$L4222/Raw_Data!$J4222</f>
        <v>0.24213789390337376</v>
      </c>
    </row>
    <row r="4223" spans="1:21" x14ac:dyDescent="0.3">
      <c r="A4223" s="13" t="s">
        <v>5006</v>
      </c>
      <c r="B4223" s="12">
        <v>45853</v>
      </c>
      <c r="C4223" s="13" t="s">
        <v>40</v>
      </c>
      <c r="D4223" s="13" t="s">
        <v>41</v>
      </c>
      <c r="E4223" s="13" t="s">
        <v>5785</v>
      </c>
      <c r="F4223" s="13" t="s">
        <v>27</v>
      </c>
      <c r="G4223" s="13">
        <v>98287.54</v>
      </c>
      <c r="H4223" s="13">
        <v>6</v>
      </c>
      <c r="I4223" s="14">
        <v>6.6</v>
      </c>
      <c r="J4223" s="15">
        <v>589725.24</v>
      </c>
      <c r="K4223" s="13">
        <v>74135.61</v>
      </c>
      <c r="L4223" s="15">
        <v>144911.6</v>
      </c>
      <c r="M4223" s="13" t="s">
        <v>21</v>
      </c>
      <c r="N4223" s="13" t="s">
        <v>28</v>
      </c>
      <c r="O4223" s="13" t="s">
        <v>29</v>
      </c>
      <c r="P4223" s="13">
        <v>7</v>
      </c>
      <c r="Q4223" s="13">
        <v>2025</v>
      </c>
      <c r="R4223" s="15">
        <f>Raw_Data!$G4223*Raw_Data!$H4223</f>
        <v>589725.24</v>
      </c>
      <c r="S4223" s="15">
        <f>Raw_Data!$R4223*Raw_Data!$I4223/100</f>
        <v>38921.865839999999</v>
      </c>
      <c r="T4223" s="15">
        <f>Raw_Data!$R4223-Raw_Data!$S4223</f>
        <v>550803.37416000001</v>
      </c>
      <c r="U4223" s="17">
        <f>Raw_Data!$L4223/Raw_Data!$J4223</f>
        <v>0.24572731531721451</v>
      </c>
    </row>
    <row r="4224" spans="1:21" x14ac:dyDescent="0.3">
      <c r="A4224" s="9" t="s">
        <v>5007</v>
      </c>
      <c r="B4224" s="8">
        <v>45853</v>
      </c>
      <c r="C4224" s="9" t="s">
        <v>34</v>
      </c>
      <c r="D4224" s="9" t="s">
        <v>971</v>
      </c>
      <c r="E4224" s="9" t="s">
        <v>5789</v>
      </c>
      <c r="F4224" s="9" t="s">
        <v>55</v>
      </c>
      <c r="G4224" s="9">
        <v>57267.74</v>
      </c>
      <c r="H4224" s="9">
        <v>11</v>
      </c>
      <c r="I4224" s="10">
        <v>5.93</v>
      </c>
      <c r="J4224" s="11">
        <v>629945.14</v>
      </c>
      <c r="K4224" s="9">
        <v>40236.949999999997</v>
      </c>
      <c r="L4224" s="11">
        <v>187338.68</v>
      </c>
      <c r="M4224" s="9" t="s">
        <v>21</v>
      </c>
      <c r="N4224" s="9" t="s">
        <v>22</v>
      </c>
      <c r="O4224" s="9" t="s">
        <v>23</v>
      </c>
      <c r="P4224" s="9">
        <v>7</v>
      </c>
      <c r="Q4224" s="9">
        <v>2025</v>
      </c>
      <c r="R4224" s="11">
        <f>Raw_Data!$G4224*Raw_Data!$H4224</f>
        <v>629945.14</v>
      </c>
      <c r="S4224" s="11">
        <f>Raw_Data!$R4224*Raw_Data!$I4224/100</f>
        <v>37355.746802000001</v>
      </c>
      <c r="T4224" s="11">
        <f>Raw_Data!$R4224-Raw_Data!$S4224</f>
        <v>592589.39319800003</v>
      </c>
      <c r="U4224" s="16">
        <f>Raw_Data!$L4224/Raw_Data!$J4224</f>
        <v>0.29738888056188512</v>
      </c>
    </row>
    <row r="4225" spans="1:21" x14ac:dyDescent="0.3">
      <c r="A4225" s="13" t="s">
        <v>5008</v>
      </c>
      <c r="B4225" s="12">
        <v>45854</v>
      </c>
      <c r="C4225" s="13" t="s">
        <v>25</v>
      </c>
      <c r="D4225" s="13" t="s">
        <v>777</v>
      </c>
      <c r="E4225" s="13" t="s">
        <v>5789</v>
      </c>
      <c r="F4225" s="13" t="s">
        <v>27</v>
      </c>
      <c r="G4225" s="13">
        <v>122992.33</v>
      </c>
      <c r="H4225" s="13">
        <v>7</v>
      </c>
      <c r="I4225" s="14">
        <v>1.07</v>
      </c>
      <c r="J4225" s="15">
        <v>860946.34</v>
      </c>
      <c r="K4225" s="13">
        <v>89349.34</v>
      </c>
      <c r="L4225" s="15">
        <v>235500.98</v>
      </c>
      <c r="M4225" s="13" t="s">
        <v>21</v>
      </c>
      <c r="N4225" s="13" t="s">
        <v>28</v>
      </c>
      <c r="O4225" s="13" t="s">
        <v>23</v>
      </c>
      <c r="P4225" s="13">
        <v>7</v>
      </c>
      <c r="Q4225" s="13">
        <v>2025</v>
      </c>
      <c r="R4225" s="15">
        <f>Raw_Data!$G4225*Raw_Data!$H4225</f>
        <v>860946.31</v>
      </c>
      <c r="S4225" s="15">
        <f>Raw_Data!$R4225*Raw_Data!$I4225/100</f>
        <v>9212.1255170000004</v>
      </c>
      <c r="T4225" s="15">
        <f>Raw_Data!$R4225-Raw_Data!$S4225</f>
        <v>851734.18448300008</v>
      </c>
      <c r="U4225" s="17">
        <f>Raw_Data!$L4225/Raw_Data!$J4225</f>
        <v>0.27353734960996529</v>
      </c>
    </row>
    <row r="4226" spans="1:21" x14ac:dyDescent="0.3">
      <c r="A4226" s="9" t="s">
        <v>5009</v>
      </c>
      <c r="B4226" s="8">
        <v>45854</v>
      </c>
      <c r="C4226" s="9" t="s">
        <v>47</v>
      </c>
      <c r="D4226" s="9" t="s">
        <v>1653</v>
      </c>
      <c r="E4226" s="9" t="s">
        <v>5788</v>
      </c>
      <c r="F4226" s="9" t="s">
        <v>32</v>
      </c>
      <c r="G4226" s="9">
        <v>63044.63</v>
      </c>
      <c r="H4226" s="9">
        <v>5</v>
      </c>
      <c r="I4226" s="10">
        <v>3.59</v>
      </c>
      <c r="J4226" s="11">
        <v>315223.17</v>
      </c>
      <c r="K4226" s="9">
        <v>49607.98</v>
      </c>
      <c r="L4226" s="11">
        <v>67183.259999999995</v>
      </c>
      <c r="M4226" s="9" t="s">
        <v>21</v>
      </c>
      <c r="N4226" s="9" t="s">
        <v>58</v>
      </c>
      <c r="O4226" s="9" t="s">
        <v>23</v>
      </c>
      <c r="P4226" s="9">
        <v>7</v>
      </c>
      <c r="Q4226" s="9">
        <v>2025</v>
      </c>
      <c r="R4226" s="11">
        <f>Raw_Data!$G4226*Raw_Data!$H4226</f>
        <v>315223.14999999997</v>
      </c>
      <c r="S4226" s="11">
        <f>Raw_Data!$R4226*Raw_Data!$I4226/100</f>
        <v>11316.511084999998</v>
      </c>
      <c r="T4226" s="11">
        <f>Raw_Data!$R4226-Raw_Data!$S4226</f>
        <v>303906.63891499996</v>
      </c>
      <c r="U4226" s="16">
        <f>Raw_Data!$L4226/Raw_Data!$J4226</f>
        <v>0.21312919351708823</v>
      </c>
    </row>
    <row r="4227" spans="1:21" x14ac:dyDescent="0.3">
      <c r="A4227" s="13" t="s">
        <v>5010</v>
      </c>
      <c r="B4227" s="12">
        <v>45854</v>
      </c>
      <c r="C4227" s="13" t="s">
        <v>25</v>
      </c>
      <c r="D4227" s="13" t="s">
        <v>297</v>
      </c>
      <c r="E4227" s="13" t="s">
        <v>5790</v>
      </c>
      <c r="F4227" s="13" t="s">
        <v>32</v>
      </c>
      <c r="G4227" s="13">
        <v>110380.77</v>
      </c>
      <c r="H4227" s="13">
        <v>96</v>
      </c>
      <c r="I4227" s="14">
        <v>3.5</v>
      </c>
      <c r="J4227" s="15">
        <v>10596554.220000001</v>
      </c>
      <c r="K4227" s="13">
        <v>92995.9</v>
      </c>
      <c r="L4227" s="15">
        <v>1668947.8</v>
      </c>
      <c r="M4227" s="13" t="s">
        <v>36</v>
      </c>
      <c r="N4227" s="13" t="s">
        <v>45</v>
      </c>
      <c r="O4227" s="13" t="s">
        <v>23</v>
      </c>
      <c r="P4227" s="13">
        <v>7</v>
      </c>
      <c r="Q4227" s="13">
        <v>2025</v>
      </c>
      <c r="R4227" s="15">
        <f>Raw_Data!$G4227*Raw_Data!$H4227</f>
        <v>10596553.92</v>
      </c>
      <c r="S4227" s="15">
        <f>Raw_Data!$R4227*Raw_Data!$I4227/100</f>
        <v>370879.3872</v>
      </c>
      <c r="T4227" s="15">
        <f>Raw_Data!$R4227-Raw_Data!$S4227</f>
        <v>10225674.5328</v>
      </c>
      <c r="U4227" s="17">
        <f>Raw_Data!$L4227/Raw_Data!$J4227</f>
        <v>0.15749910445888324</v>
      </c>
    </row>
    <row r="4228" spans="1:21" x14ac:dyDescent="0.3">
      <c r="A4228" s="9" t="s">
        <v>5011</v>
      </c>
      <c r="B4228" s="8">
        <v>45854</v>
      </c>
      <c r="C4228" s="9" t="s">
        <v>25</v>
      </c>
      <c r="D4228" s="9" t="s">
        <v>2227</v>
      </c>
      <c r="E4228" s="9" t="s">
        <v>5788</v>
      </c>
      <c r="F4228" s="9" t="s">
        <v>20</v>
      </c>
      <c r="G4228" s="9">
        <v>152371.47</v>
      </c>
      <c r="H4228" s="9">
        <v>5</v>
      </c>
      <c r="I4228" s="10">
        <v>4</v>
      </c>
      <c r="J4228" s="11">
        <v>761857.35</v>
      </c>
      <c r="K4228" s="9">
        <v>115322.03</v>
      </c>
      <c r="L4228" s="11">
        <v>185247.19</v>
      </c>
      <c r="M4228" s="9" t="s">
        <v>21</v>
      </c>
      <c r="N4228" s="9" t="s">
        <v>28</v>
      </c>
      <c r="O4228" s="9" t="s">
        <v>23</v>
      </c>
      <c r="P4228" s="9">
        <v>7</v>
      </c>
      <c r="Q4228" s="9">
        <v>2025</v>
      </c>
      <c r="R4228" s="11">
        <f>Raw_Data!$G4228*Raw_Data!$H4228</f>
        <v>761857.35</v>
      </c>
      <c r="S4228" s="11">
        <f>Raw_Data!$R4228*Raw_Data!$I4228/100</f>
        <v>30474.293999999998</v>
      </c>
      <c r="T4228" s="11">
        <f>Raw_Data!$R4228-Raw_Data!$S4228</f>
        <v>731383.05599999998</v>
      </c>
      <c r="U4228" s="16">
        <f>Raw_Data!$L4228/Raw_Data!$J4228</f>
        <v>0.24315206777226736</v>
      </c>
    </row>
    <row r="4229" spans="1:21" x14ac:dyDescent="0.3">
      <c r="A4229" s="13" t="s">
        <v>5012</v>
      </c>
      <c r="B4229" s="12">
        <v>45854</v>
      </c>
      <c r="C4229" s="13" t="s">
        <v>18</v>
      </c>
      <c r="D4229" s="13" t="s">
        <v>986</v>
      </c>
      <c r="E4229" s="13" t="s">
        <v>5785</v>
      </c>
      <c r="F4229" s="13" t="s">
        <v>20</v>
      </c>
      <c r="G4229" s="13">
        <v>60027.21</v>
      </c>
      <c r="H4229" s="13">
        <v>8</v>
      </c>
      <c r="I4229" s="14">
        <v>4</v>
      </c>
      <c r="J4229" s="15">
        <v>480217.67</v>
      </c>
      <c r="K4229" s="13">
        <v>48455.16</v>
      </c>
      <c r="L4229" s="15">
        <v>92576.42</v>
      </c>
      <c r="M4229" s="13" t="s">
        <v>21</v>
      </c>
      <c r="N4229" s="13" t="s">
        <v>22</v>
      </c>
      <c r="O4229" s="13" t="s">
        <v>23</v>
      </c>
      <c r="P4229" s="13">
        <v>7</v>
      </c>
      <c r="Q4229" s="13">
        <v>2025</v>
      </c>
      <c r="R4229" s="15">
        <f>Raw_Data!$G4229*Raw_Data!$H4229</f>
        <v>480217.68</v>
      </c>
      <c r="S4229" s="15">
        <f>Raw_Data!$R4229*Raw_Data!$I4229/100</f>
        <v>19208.707200000001</v>
      </c>
      <c r="T4229" s="15">
        <f>Raw_Data!$R4229-Raw_Data!$S4229</f>
        <v>461008.97279999999</v>
      </c>
      <c r="U4229" s="17">
        <f>Raw_Data!$L4229/Raw_Data!$J4229</f>
        <v>0.19278011989854518</v>
      </c>
    </row>
    <row r="4230" spans="1:21" x14ac:dyDescent="0.3">
      <c r="A4230" s="9" t="s">
        <v>5013</v>
      </c>
      <c r="B4230" s="8">
        <v>45854</v>
      </c>
      <c r="C4230" s="9" t="s">
        <v>34</v>
      </c>
      <c r="D4230" s="9" t="s">
        <v>194</v>
      </c>
      <c r="E4230" s="9" t="s">
        <v>5785</v>
      </c>
      <c r="F4230" s="9" t="s">
        <v>42</v>
      </c>
      <c r="G4230" s="9">
        <v>61607.9</v>
      </c>
      <c r="H4230" s="9">
        <v>12</v>
      </c>
      <c r="I4230" s="10">
        <v>13.67</v>
      </c>
      <c r="J4230" s="11">
        <v>739294.76</v>
      </c>
      <c r="K4230" s="9">
        <v>46354.37</v>
      </c>
      <c r="L4230" s="11">
        <v>183042.37</v>
      </c>
      <c r="M4230" s="9" t="s">
        <v>21</v>
      </c>
      <c r="N4230" s="9" t="s">
        <v>28</v>
      </c>
      <c r="O4230" s="9" t="s">
        <v>29</v>
      </c>
      <c r="P4230" s="9">
        <v>7</v>
      </c>
      <c r="Q4230" s="9">
        <v>2025</v>
      </c>
      <c r="R4230" s="11">
        <f>Raw_Data!$G4230*Raw_Data!$H4230</f>
        <v>739294.8</v>
      </c>
      <c r="S4230" s="11">
        <f>Raw_Data!$R4230*Raw_Data!$I4230/100</f>
        <v>101061.59916000001</v>
      </c>
      <c r="T4230" s="11">
        <f>Raw_Data!$R4230-Raw_Data!$S4230</f>
        <v>638233.20084000006</v>
      </c>
      <c r="U4230" s="16">
        <f>Raw_Data!$L4230/Raw_Data!$J4230</f>
        <v>0.2475905145060138</v>
      </c>
    </row>
    <row r="4231" spans="1:21" x14ac:dyDescent="0.3">
      <c r="A4231" s="13" t="s">
        <v>5014</v>
      </c>
      <c r="B4231" s="12">
        <v>45855</v>
      </c>
      <c r="C4231" s="13" t="s">
        <v>47</v>
      </c>
      <c r="D4231" s="13" t="s">
        <v>2876</v>
      </c>
      <c r="E4231" s="13" t="s">
        <v>5790</v>
      </c>
      <c r="F4231" s="13" t="s">
        <v>27</v>
      </c>
      <c r="G4231" s="13">
        <v>49362.04</v>
      </c>
      <c r="H4231" s="13">
        <v>9</v>
      </c>
      <c r="I4231" s="14">
        <v>3.34</v>
      </c>
      <c r="J4231" s="15">
        <v>444258.36</v>
      </c>
      <c r="K4231" s="13">
        <v>39769.550000000003</v>
      </c>
      <c r="L4231" s="15">
        <v>86332.41</v>
      </c>
      <c r="M4231" s="13" t="s">
        <v>21</v>
      </c>
      <c r="N4231" s="13" t="s">
        <v>22</v>
      </c>
      <c r="O4231" s="13" t="s">
        <v>23</v>
      </c>
      <c r="P4231" s="13">
        <v>7</v>
      </c>
      <c r="Q4231" s="13">
        <v>2025</v>
      </c>
      <c r="R4231" s="15">
        <f>Raw_Data!$G4231*Raw_Data!$H4231</f>
        <v>444258.36</v>
      </c>
      <c r="S4231" s="15">
        <f>Raw_Data!$R4231*Raw_Data!$I4231/100</f>
        <v>14838.229223999999</v>
      </c>
      <c r="T4231" s="15">
        <f>Raw_Data!$R4231-Raw_Data!$S4231</f>
        <v>429420.13077599998</v>
      </c>
      <c r="U4231" s="17">
        <f>Raw_Data!$L4231/Raw_Data!$J4231</f>
        <v>0.19432928622885118</v>
      </c>
    </row>
    <row r="4232" spans="1:21" x14ac:dyDescent="0.3">
      <c r="A4232" s="9" t="s">
        <v>5015</v>
      </c>
      <c r="B4232" s="8">
        <v>45855</v>
      </c>
      <c r="C4232" s="9" t="s">
        <v>47</v>
      </c>
      <c r="D4232" s="9" t="s">
        <v>831</v>
      </c>
      <c r="E4232" s="9" t="s">
        <v>5790</v>
      </c>
      <c r="F4232" s="9" t="s">
        <v>20</v>
      </c>
      <c r="G4232" s="9">
        <v>58107.37</v>
      </c>
      <c r="H4232" s="9">
        <v>4</v>
      </c>
      <c r="I4232" s="10">
        <v>1.2</v>
      </c>
      <c r="J4232" s="11">
        <v>232429.46</v>
      </c>
      <c r="K4232" s="9">
        <v>47792.23</v>
      </c>
      <c r="L4232" s="11">
        <v>41260.53</v>
      </c>
      <c r="M4232" s="9" t="s">
        <v>21</v>
      </c>
      <c r="N4232" s="9" t="s">
        <v>28</v>
      </c>
      <c r="O4232" s="9" t="s">
        <v>23</v>
      </c>
      <c r="P4232" s="9">
        <v>7</v>
      </c>
      <c r="Q4232" s="9">
        <v>2025</v>
      </c>
      <c r="R4232" s="11">
        <f>Raw_Data!$G4232*Raw_Data!$H4232</f>
        <v>232429.48</v>
      </c>
      <c r="S4232" s="11">
        <f>Raw_Data!$R4232*Raw_Data!$I4232/100</f>
        <v>2789.1537599999997</v>
      </c>
      <c r="T4232" s="11">
        <f>Raw_Data!$R4232-Raw_Data!$S4232</f>
        <v>229640.32624000002</v>
      </c>
      <c r="U4232" s="16">
        <f>Raw_Data!$L4232/Raw_Data!$J4232</f>
        <v>0.17751850389361143</v>
      </c>
    </row>
    <row r="4233" spans="1:21" x14ac:dyDescent="0.3">
      <c r="A4233" s="13" t="s">
        <v>5016</v>
      </c>
      <c r="B4233" s="12">
        <v>45855</v>
      </c>
      <c r="C4233" s="13" t="s">
        <v>34</v>
      </c>
      <c r="D4233" s="13" t="s">
        <v>242</v>
      </c>
      <c r="E4233" s="13" t="s">
        <v>5789</v>
      </c>
      <c r="F4233" s="13" t="s">
        <v>32</v>
      </c>
      <c r="G4233" s="13">
        <v>72591.149999999994</v>
      </c>
      <c r="H4233" s="13">
        <v>102</v>
      </c>
      <c r="I4233" s="14">
        <v>0.71</v>
      </c>
      <c r="J4233" s="15">
        <v>7404297.29</v>
      </c>
      <c r="K4233" s="13">
        <v>58336.41</v>
      </c>
      <c r="L4233" s="15">
        <v>1453983.04</v>
      </c>
      <c r="M4233" s="13" t="s">
        <v>36</v>
      </c>
      <c r="N4233" s="13" t="s">
        <v>22</v>
      </c>
      <c r="O4233" s="13" t="s">
        <v>23</v>
      </c>
      <c r="P4233" s="13">
        <v>7</v>
      </c>
      <c r="Q4233" s="13">
        <v>2025</v>
      </c>
      <c r="R4233" s="15">
        <f>Raw_Data!$G4233*Raw_Data!$H4233</f>
        <v>7404297.2999999998</v>
      </c>
      <c r="S4233" s="15">
        <f>Raw_Data!$R4233*Raw_Data!$I4233/100</f>
        <v>52570.510829999999</v>
      </c>
      <c r="T4233" s="15">
        <f>Raw_Data!$R4233-Raw_Data!$S4233</f>
        <v>7351726.7891699998</v>
      </c>
      <c r="U4233" s="17">
        <f>Raw_Data!$L4233/Raw_Data!$J4233</f>
        <v>0.19637015952394316</v>
      </c>
    </row>
    <row r="4234" spans="1:21" x14ac:dyDescent="0.3">
      <c r="A4234" s="9" t="s">
        <v>5017</v>
      </c>
      <c r="B4234" s="8">
        <v>45855</v>
      </c>
      <c r="C4234" s="9" t="s">
        <v>34</v>
      </c>
      <c r="D4234" s="9" t="s">
        <v>270</v>
      </c>
      <c r="E4234" s="9" t="s">
        <v>5785</v>
      </c>
      <c r="F4234" s="9" t="s">
        <v>27</v>
      </c>
      <c r="G4234" s="9">
        <v>69439.759999999995</v>
      </c>
      <c r="H4234" s="9">
        <v>2</v>
      </c>
      <c r="I4234" s="10">
        <v>1.83</v>
      </c>
      <c r="J4234" s="11">
        <v>138879.51</v>
      </c>
      <c r="K4234" s="9">
        <v>51428.75</v>
      </c>
      <c r="L4234" s="11">
        <v>36022.019999999997</v>
      </c>
      <c r="M4234" s="9" t="s">
        <v>21</v>
      </c>
      <c r="N4234" s="9" t="s">
        <v>28</v>
      </c>
      <c r="O4234" s="9" t="s">
        <v>23</v>
      </c>
      <c r="P4234" s="9">
        <v>7</v>
      </c>
      <c r="Q4234" s="9">
        <v>2025</v>
      </c>
      <c r="R4234" s="11">
        <f>Raw_Data!$G4234*Raw_Data!$H4234</f>
        <v>138879.51999999999</v>
      </c>
      <c r="S4234" s="11">
        <f>Raw_Data!$R4234*Raw_Data!$I4234/100</f>
        <v>2541.4952159999998</v>
      </c>
      <c r="T4234" s="11">
        <f>Raw_Data!$R4234-Raw_Data!$S4234</f>
        <v>136338.02478399998</v>
      </c>
      <c r="U4234" s="16">
        <f>Raw_Data!$L4234/Raw_Data!$J4234</f>
        <v>0.25937605914652201</v>
      </c>
    </row>
    <row r="4235" spans="1:21" x14ac:dyDescent="0.3">
      <c r="A4235" s="13" t="s">
        <v>5018</v>
      </c>
      <c r="B4235" s="12">
        <v>45855</v>
      </c>
      <c r="C4235" s="13" t="s">
        <v>47</v>
      </c>
      <c r="D4235" s="13" t="s">
        <v>1146</v>
      </c>
      <c r="E4235" s="13" t="s">
        <v>5790</v>
      </c>
      <c r="F4235" s="13" t="s">
        <v>20</v>
      </c>
      <c r="G4235" s="13">
        <v>63899.93</v>
      </c>
      <c r="H4235" s="13">
        <v>45</v>
      </c>
      <c r="I4235" s="14">
        <v>4</v>
      </c>
      <c r="J4235" s="15">
        <v>2875496.65</v>
      </c>
      <c r="K4235" s="13">
        <v>49650.63</v>
      </c>
      <c r="L4235" s="15">
        <v>641218.25</v>
      </c>
      <c r="M4235" s="13" t="s">
        <v>36</v>
      </c>
      <c r="N4235" s="13" t="s">
        <v>28</v>
      </c>
      <c r="O4235" s="13" t="s">
        <v>23</v>
      </c>
      <c r="P4235" s="13">
        <v>7</v>
      </c>
      <c r="Q4235" s="13">
        <v>2025</v>
      </c>
      <c r="R4235" s="15">
        <f>Raw_Data!$G4235*Raw_Data!$H4235</f>
        <v>2875496.85</v>
      </c>
      <c r="S4235" s="15">
        <f>Raw_Data!$R4235*Raw_Data!$I4235/100</f>
        <v>115019.87400000001</v>
      </c>
      <c r="T4235" s="15">
        <f>Raw_Data!$R4235-Raw_Data!$S4235</f>
        <v>2760476.9760000003</v>
      </c>
      <c r="U4235" s="17">
        <f>Raw_Data!$L4235/Raw_Data!$J4235</f>
        <v>0.22299391306889543</v>
      </c>
    </row>
    <row r="4236" spans="1:21" x14ac:dyDescent="0.3">
      <c r="A4236" s="9" t="s">
        <v>5019</v>
      </c>
      <c r="B4236" s="8">
        <v>45856</v>
      </c>
      <c r="C4236" s="9" t="s">
        <v>25</v>
      </c>
      <c r="D4236" s="9" t="s">
        <v>833</v>
      </c>
      <c r="E4236" s="9" t="s">
        <v>5785</v>
      </c>
      <c r="F4236" s="9" t="s">
        <v>32</v>
      </c>
      <c r="G4236" s="9">
        <v>114327.06</v>
      </c>
      <c r="H4236" s="9">
        <v>7</v>
      </c>
      <c r="I4236" s="10">
        <v>3.38</v>
      </c>
      <c r="J4236" s="11">
        <v>800289.42</v>
      </c>
      <c r="K4236" s="9">
        <v>91020.33</v>
      </c>
      <c r="L4236" s="11">
        <v>163147.13</v>
      </c>
      <c r="M4236" s="9" t="s">
        <v>21</v>
      </c>
      <c r="N4236" s="9" t="s">
        <v>22</v>
      </c>
      <c r="O4236" s="9" t="s">
        <v>23</v>
      </c>
      <c r="P4236" s="9">
        <v>7</v>
      </c>
      <c r="Q4236" s="9">
        <v>2025</v>
      </c>
      <c r="R4236" s="11">
        <f>Raw_Data!$G4236*Raw_Data!$H4236</f>
        <v>800289.41999999993</v>
      </c>
      <c r="S4236" s="11">
        <f>Raw_Data!$R4236*Raw_Data!$I4236/100</f>
        <v>27049.782395999995</v>
      </c>
      <c r="T4236" s="11">
        <f>Raw_Data!$R4236-Raw_Data!$S4236</f>
        <v>773239.63760399993</v>
      </c>
      <c r="U4236" s="16">
        <f>Raw_Data!$L4236/Raw_Data!$J4236</f>
        <v>0.20386016099025775</v>
      </c>
    </row>
    <row r="4237" spans="1:21" x14ac:dyDescent="0.3">
      <c r="A4237" s="13" t="s">
        <v>5020</v>
      </c>
      <c r="B4237" s="12">
        <v>45856</v>
      </c>
      <c r="C4237" s="13" t="s">
        <v>18</v>
      </c>
      <c r="D4237" s="13" t="s">
        <v>409</v>
      </c>
      <c r="E4237" s="13" t="s">
        <v>5790</v>
      </c>
      <c r="F4237" s="13" t="s">
        <v>42</v>
      </c>
      <c r="G4237" s="13">
        <v>69878.45</v>
      </c>
      <c r="H4237" s="13">
        <v>1</v>
      </c>
      <c r="I4237" s="14">
        <v>13.97</v>
      </c>
      <c r="J4237" s="15">
        <v>69878.45</v>
      </c>
      <c r="K4237" s="13">
        <v>49874.35</v>
      </c>
      <c r="L4237" s="15">
        <v>20004.099999999999</v>
      </c>
      <c r="M4237" s="13" t="s">
        <v>21</v>
      </c>
      <c r="N4237" s="13" t="s">
        <v>22</v>
      </c>
      <c r="O4237" s="13" t="s">
        <v>29</v>
      </c>
      <c r="P4237" s="13">
        <v>7</v>
      </c>
      <c r="Q4237" s="13">
        <v>2025</v>
      </c>
      <c r="R4237" s="15">
        <f>Raw_Data!$G4237*Raw_Data!$H4237</f>
        <v>69878.45</v>
      </c>
      <c r="S4237" s="15">
        <f>Raw_Data!$R4237*Raw_Data!$I4237/100</f>
        <v>9762.0194649999994</v>
      </c>
      <c r="T4237" s="15">
        <f>Raw_Data!$R4237-Raw_Data!$S4237</f>
        <v>60116.430535</v>
      </c>
      <c r="U4237" s="17">
        <f>Raw_Data!$L4237/Raw_Data!$J4237</f>
        <v>0.28626994445354753</v>
      </c>
    </row>
    <row r="4238" spans="1:21" x14ac:dyDescent="0.3">
      <c r="A4238" s="9" t="s">
        <v>5021</v>
      </c>
      <c r="B4238" s="8">
        <v>45856</v>
      </c>
      <c r="C4238" s="9" t="s">
        <v>25</v>
      </c>
      <c r="D4238" s="9" t="s">
        <v>1448</v>
      </c>
      <c r="E4238" s="9" t="s">
        <v>5787</v>
      </c>
      <c r="F4238" s="9" t="s">
        <v>32</v>
      </c>
      <c r="G4238" s="9">
        <v>102259.71</v>
      </c>
      <c r="H4238" s="9">
        <v>156</v>
      </c>
      <c r="I4238" s="10">
        <v>21.84</v>
      </c>
      <c r="J4238" s="11">
        <v>15952515.32</v>
      </c>
      <c r="K4238" s="9">
        <v>83136.66</v>
      </c>
      <c r="L4238" s="11">
        <v>2983195.71</v>
      </c>
      <c r="M4238" s="9" t="s">
        <v>36</v>
      </c>
      <c r="N4238" s="9" t="s">
        <v>28</v>
      </c>
      <c r="O4238" s="9" t="s">
        <v>29</v>
      </c>
      <c r="P4238" s="9">
        <v>7</v>
      </c>
      <c r="Q4238" s="9">
        <v>2025</v>
      </c>
      <c r="R4238" s="11">
        <f>Raw_Data!$G4238*Raw_Data!$H4238</f>
        <v>15952514.760000002</v>
      </c>
      <c r="S4238" s="11">
        <f>Raw_Data!$R4238*Raw_Data!$I4238/100</f>
        <v>3484029.2235840005</v>
      </c>
      <c r="T4238" s="11">
        <f>Raw_Data!$R4238-Raw_Data!$S4238</f>
        <v>12468485.536416002</v>
      </c>
      <c r="U4238" s="16">
        <f>Raw_Data!$L4238/Raw_Data!$J4238</f>
        <v>0.18700472308965002</v>
      </c>
    </row>
    <row r="4239" spans="1:21" x14ac:dyDescent="0.3">
      <c r="A4239" s="13" t="s">
        <v>5022</v>
      </c>
      <c r="B4239" s="12">
        <v>45856</v>
      </c>
      <c r="C4239" s="13" t="s">
        <v>34</v>
      </c>
      <c r="D4239" s="13" t="s">
        <v>1946</v>
      </c>
      <c r="E4239" s="13" t="s">
        <v>5790</v>
      </c>
      <c r="F4239" s="13" t="s">
        <v>20</v>
      </c>
      <c r="G4239" s="13">
        <v>76656.08</v>
      </c>
      <c r="H4239" s="13">
        <v>32</v>
      </c>
      <c r="I4239" s="14">
        <v>1.31</v>
      </c>
      <c r="J4239" s="15">
        <v>2452994.4300000002</v>
      </c>
      <c r="K4239" s="13">
        <v>59713.48</v>
      </c>
      <c r="L4239" s="15">
        <v>542162.93000000005</v>
      </c>
      <c r="M4239" s="13" t="s">
        <v>36</v>
      </c>
      <c r="N4239" s="13" t="s">
        <v>22</v>
      </c>
      <c r="O4239" s="13" t="s">
        <v>23</v>
      </c>
      <c r="P4239" s="13">
        <v>7</v>
      </c>
      <c r="Q4239" s="13">
        <v>2025</v>
      </c>
      <c r="R4239" s="15">
        <f>Raw_Data!$G4239*Raw_Data!$H4239</f>
        <v>2452994.56</v>
      </c>
      <c r="S4239" s="15">
        <f>Raw_Data!$R4239*Raw_Data!$I4239/100</f>
        <v>32134.228736000001</v>
      </c>
      <c r="T4239" s="15">
        <f>Raw_Data!$R4239-Raw_Data!$S4239</f>
        <v>2420860.3312639999</v>
      </c>
      <c r="U4239" s="17">
        <f>Raw_Data!$L4239/Raw_Data!$J4239</f>
        <v>0.22102085653737094</v>
      </c>
    </row>
    <row r="4240" spans="1:21" x14ac:dyDescent="0.3">
      <c r="A4240" s="9" t="s">
        <v>5023</v>
      </c>
      <c r="B4240" s="8">
        <v>45856</v>
      </c>
      <c r="C4240" s="9" t="s">
        <v>25</v>
      </c>
      <c r="D4240" s="9" t="s">
        <v>160</v>
      </c>
      <c r="E4240" s="9" t="s">
        <v>5786</v>
      </c>
      <c r="F4240" s="9" t="s">
        <v>32</v>
      </c>
      <c r="G4240" s="9">
        <v>120627.19</v>
      </c>
      <c r="H4240" s="9">
        <v>10</v>
      </c>
      <c r="I4240" s="10">
        <v>3.39</v>
      </c>
      <c r="J4240" s="11">
        <v>1206271.9099999999</v>
      </c>
      <c r="K4240" s="9">
        <v>95909.32</v>
      </c>
      <c r="L4240" s="11">
        <v>247178.69</v>
      </c>
      <c r="M4240" s="9" t="s">
        <v>21</v>
      </c>
      <c r="N4240" s="9" t="s">
        <v>45</v>
      </c>
      <c r="O4240" s="9" t="s">
        <v>23</v>
      </c>
      <c r="P4240" s="9">
        <v>7</v>
      </c>
      <c r="Q4240" s="9">
        <v>2025</v>
      </c>
      <c r="R4240" s="11">
        <f>Raw_Data!$G4240*Raw_Data!$H4240</f>
        <v>1206271.8999999999</v>
      </c>
      <c r="S4240" s="11">
        <f>Raw_Data!$R4240*Raw_Data!$I4240/100</f>
        <v>40892.617409999999</v>
      </c>
      <c r="T4240" s="11">
        <f>Raw_Data!$R4240-Raw_Data!$S4240</f>
        <v>1165379.28259</v>
      </c>
      <c r="U4240" s="16">
        <f>Raw_Data!$L4240/Raw_Data!$J4240</f>
        <v>0.20491125421299086</v>
      </c>
    </row>
    <row r="4241" spans="1:21" x14ac:dyDescent="0.3">
      <c r="A4241" s="13" t="s">
        <v>5024</v>
      </c>
      <c r="B4241" s="12">
        <v>45857</v>
      </c>
      <c r="C4241" s="13" t="s">
        <v>25</v>
      </c>
      <c r="D4241" s="13" t="s">
        <v>4196</v>
      </c>
      <c r="E4241" s="13" t="s">
        <v>5787</v>
      </c>
      <c r="F4241" s="13" t="s">
        <v>32</v>
      </c>
      <c r="G4241" s="13">
        <v>97726.84</v>
      </c>
      <c r="H4241" s="13">
        <v>5</v>
      </c>
      <c r="I4241" s="14">
        <v>1.91</v>
      </c>
      <c r="J4241" s="15">
        <v>488634.2</v>
      </c>
      <c r="K4241" s="13">
        <v>78542.61</v>
      </c>
      <c r="L4241" s="15">
        <v>95921.17</v>
      </c>
      <c r="M4241" s="13" t="s">
        <v>21</v>
      </c>
      <c r="N4241" s="13" t="s">
        <v>22</v>
      </c>
      <c r="O4241" s="13" t="s">
        <v>23</v>
      </c>
      <c r="P4241" s="13">
        <v>7</v>
      </c>
      <c r="Q4241" s="13">
        <v>2025</v>
      </c>
      <c r="R4241" s="15">
        <f>Raw_Data!$G4241*Raw_Data!$H4241</f>
        <v>488634.19999999995</v>
      </c>
      <c r="S4241" s="15">
        <f>Raw_Data!$R4241*Raw_Data!$I4241/100</f>
        <v>9332.9132199999985</v>
      </c>
      <c r="T4241" s="15">
        <f>Raw_Data!$R4241-Raw_Data!$S4241</f>
        <v>479301.28677999997</v>
      </c>
      <c r="U4241" s="17">
        <f>Raw_Data!$L4241/Raw_Data!$J4241</f>
        <v>0.19630465898621094</v>
      </c>
    </row>
    <row r="4242" spans="1:21" x14ac:dyDescent="0.3">
      <c r="A4242" s="9" t="s">
        <v>5025</v>
      </c>
      <c r="B4242" s="8">
        <v>45857</v>
      </c>
      <c r="C4242" s="9" t="s">
        <v>18</v>
      </c>
      <c r="D4242" s="9" t="s">
        <v>861</v>
      </c>
      <c r="E4242" s="9" t="s">
        <v>5788</v>
      </c>
      <c r="F4242" s="9" t="s">
        <v>32</v>
      </c>
      <c r="G4242" s="9">
        <v>54468.49</v>
      </c>
      <c r="H4242" s="9">
        <v>6</v>
      </c>
      <c r="I4242" s="10">
        <v>3.94</v>
      </c>
      <c r="J4242" s="11">
        <v>326810.92</v>
      </c>
      <c r="K4242" s="9">
        <v>47332.87</v>
      </c>
      <c r="L4242" s="11">
        <v>42813.71</v>
      </c>
      <c r="M4242" s="9" t="s">
        <v>21</v>
      </c>
      <c r="N4242" s="9" t="s">
        <v>58</v>
      </c>
      <c r="O4242" s="9" t="s">
        <v>23</v>
      </c>
      <c r="P4242" s="9">
        <v>7</v>
      </c>
      <c r="Q4242" s="9">
        <v>2025</v>
      </c>
      <c r="R4242" s="11">
        <f>Raw_Data!$G4242*Raw_Data!$H4242</f>
        <v>326810.94</v>
      </c>
      <c r="S4242" s="11">
        <f>Raw_Data!$R4242*Raw_Data!$I4242/100</f>
        <v>12876.351036</v>
      </c>
      <c r="T4242" s="11">
        <f>Raw_Data!$R4242-Raw_Data!$S4242</f>
        <v>313934.588964</v>
      </c>
      <c r="U4242" s="16">
        <f>Raw_Data!$L4242/Raw_Data!$J4242</f>
        <v>0.13100452702131252</v>
      </c>
    </row>
    <row r="4243" spans="1:21" x14ac:dyDescent="0.3">
      <c r="A4243" s="13" t="s">
        <v>5026</v>
      </c>
      <c r="B4243" s="12">
        <v>45857</v>
      </c>
      <c r="C4243" s="13" t="s">
        <v>34</v>
      </c>
      <c r="D4243" s="13" t="s">
        <v>1701</v>
      </c>
      <c r="E4243" s="13" t="s">
        <v>5787</v>
      </c>
      <c r="F4243" s="13" t="s">
        <v>27</v>
      </c>
      <c r="G4243" s="13">
        <v>59394.36</v>
      </c>
      <c r="H4243" s="13">
        <v>3</v>
      </c>
      <c r="I4243" s="14">
        <v>4</v>
      </c>
      <c r="J4243" s="15">
        <v>178183.09</v>
      </c>
      <c r="K4243" s="13">
        <v>45236.72</v>
      </c>
      <c r="L4243" s="15">
        <v>42472.94</v>
      </c>
      <c r="M4243" s="13" t="s">
        <v>21</v>
      </c>
      <c r="N4243" s="13" t="s">
        <v>28</v>
      </c>
      <c r="O4243" s="13" t="s">
        <v>23</v>
      </c>
      <c r="P4243" s="13">
        <v>7</v>
      </c>
      <c r="Q4243" s="13">
        <v>2025</v>
      </c>
      <c r="R4243" s="15">
        <f>Raw_Data!$G4243*Raw_Data!$H4243</f>
        <v>178183.08000000002</v>
      </c>
      <c r="S4243" s="15">
        <f>Raw_Data!$R4243*Raw_Data!$I4243/100</f>
        <v>7127.3232000000007</v>
      </c>
      <c r="T4243" s="15">
        <f>Raw_Data!$R4243-Raw_Data!$S4243</f>
        <v>171055.7568</v>
      </c>
      <c r="U4243" s="17">
        <f>Raw_Data!$L4243/Raw_Data!$J4243</f>
        <v>0.23836683941220238</v>
      </c>
    </row>
    <row r="4244" spans="1:21" x14ac:dyDescent="0.3">
      <c r="A4244" s="9" t="s">
        <v>5027</v>
      </c>
      <c r="B4244" s="8">
        <v>45857</v>
      </c>
      <c r="C4244" s="9" t="s">
        <v>47</v>
      </c>
      <c r="D4244" s="9" t="s">
        <v>437</v>
      </c>
      <c r="E4244" s="9" t="s">
        <v>5789</v>
      </c>
      <c r="F4244" s="9" t="s">
        <v>42</v>
      </c>
      <c r="G4244" s="9">
        <v>67417.88</v>
      </c>
      <c r="H4244" s="9">
        <v>10</v>
      </c>
      <c r="I4244" s="10">
        <v>0.98</v>
      </c>
      <c r="J4244" s="11">
        <v>674178.77</v>
      </c>
      <c r="K4244" s="9">
        <v>52447.72</v>
      </c>
      <c r="L4244" s="11">
        <v>149701.60999999999</v>
      </c>
      <c r="M4244" s="9" t="s">
        <v>21</v>
      </c>
      <c r="N4244" s="9" t="s">
        <v>28</v>
      </c>
      <c r="O4244" s="9" t="s">
        <v>23</v>
      </c>
      <c r="P4244" s="9">
        <v>7</v>
      </c>
      <c r="Q4244" s="9">
        <v>2025</v>
      </c>
      <c r="R4244" s="11">
        <f>Raw_Data!$G4244*Raw_Data!$H4244</f>
        <v>674178.8</v>
      </c>
      <c r="S4244" s="11">
        <f>Raw_Data!$R4244*Raw_Data!$I4244/100</f>
        <v>6606.9522400000005</v>
      </c>
      <c r="T4244" s="11">
        <f>Raw_Data!$R4244-Raw_Data!$S4244</f>
        <v>667571.84776000003</v>
      </c>
      <c r="U4244" s="16">
        <f>Raw_Data!$L4244/Raw_Data!$J4244</f>
        <v>0.22205031760344512</v>
      </c>
    </row>
    <row r="4245" spans="1:21" x14ac:dyDescent="0.3">
      <c r="A4245" s="13" t="s">
        <v>5028</v>
      </c>
      <c r="B4245" s="12">
        <v>45857</v>
      </c>
      <c r="C4245" s="13" t="s">
        <v>40</v>
      </c>
      <c r="D4245" s="13" t="s">
        <v>213</v>
      </c>
      <c r="E4245" s="13" t="s">
        <v>5785</v>
      </c>
      <c r="F4245" s="13" t="s">
        <v>27</v>
      </c>
      <c r="G4245" s="13">
        <v>108163.21</v>
      </c>
      <c r="H4245" s="13">
        <v>59</v>
      </c>
      <c r="I4245" s="14">
        <v>0.18</v>
      </c>
      <c r="J4245" s="15">
        <v>6381629.6600000001</v>
      </c>
      <c r="K4245" s="13">
        <v>79405.84</v>
      </c>
      <c r="L4245" s="15">
        <v>1696685.17</v>
      </c>
      <c r="M4245" s="13" t="s">
        <v>36</v>
      </c>
      <c r="N4245" s="13" t="s">
        <v>22</v>
      </c>
      <c r="O4245" s="13" t="s">
        <v>23</v>
      </c>
      <c r="P4245" s="13">
        <v>7</v>
      </c>
      <c r="Q4245" s="13">
        <v>2025</v>
      </c>
      <c r="R4245" s="15">
        <f>Raw_Data!$G4245*Raw_Data!$H4245</f>
        <v>6381629.3900000006</v>
      </c>
      <c r="S4245" s="15">
        <f>Raw_Data!$R4245*Raw_Data!$I4245/100</f>
        <v>11486.932902000002</v>
      </c>
      <c r="T4245" s="15">
        <f>Raw_Data!$R4245-Raw_Data!$S4245</f>
        <v>6370142.4570980007</v>
      </c>
      <c r="U4245" s="17">
        <f>Raw_Data!$L4245/Raw_Data!$J4245</f>
        <v>0.26587020250247489</v>
      </c>
    </row>
    <row r="4246" spans="1:21" x14ac:dyDescent="0.3">
      <c r="A4246" s="9" t="s">
        <v>5029</v>
      </c>
      <c r="B4246" s="8">
        <v>45857</v>
      </c>
      <c r="C4246" s="9" t="s">
        <v>25</v>
      </c>
      <c r="D4246" s="9" t="s">
        <v>480</v>
      </c>
      <c r="E4246" s="9" t="s">
        <v>5787</v>
      </c>
      <c r="F4246" s="9" t="s">
        <v>27</v>
      </c>
      <c r="G4246" s="9">
        <v>101761.4</v>
      </c>
      <c r="H4246" s="9">
        <v>33</v>
      </c>
      <c r="I4246" s="10">
        <v>0.94</v>
      </c>
      <c r="J4246" s="11">
        <v>3358126.28</v>
      </c>
      <c r="K4246" s="9">
        <v>75201.48</v>
      </c>
      <c r="L4246" s="11">
        <v>876477.39</v>
      </c>
      <c r="M4246" s="9" t="s">
        <v>36</v>
      </c>
      <c r="N4246" s="9" t="s">
        <v>22</v>
      </c>
      <c r="O4246" s="9" t="s">
        <v>23</v>
      </c>
      <c r="P4246" s="9">
        <v>7</v>
      </c>
      <c r="Q4246" s="9">
        <v>2025</v>
      </c>
      <c r="R4246" s="11">
        <f>Raw_Data!$G4246*Raw_Data!$H4246</f>
        <v>3358126.1999999997</v>
      </c>
      <c r="S4246" s="11">
        <f>Raw_Data!$R4246*Raw_Data!$I4246/100</f>
        <v>31566.386279999995</v>
      </c>
      <c r="T4246" s="11">
        <f>Raw_Data!$R4246-Raw_Data!$S4246</f>
        <v>3326559.8137199995</v>
      </c>
      <c r="U4246" s="16">
        <f>Raw_Data!$L4246/Raw_Data!$J4246</f>
        <v>0.26100191503221254</v>
      </c>
    </row>
    <row r="4247" spans="1:21" x14ac:dyDescent="0.3">
      <c r="A4247" s="13" t="s">
        <v>5030</v>
      </c>
      <c r="B4247" s="12">
        <v>45857</v>
      </c>
      <c r="C4247" s="13" t="s">
        <v>40</v>
      </c>
      <c r="D4247" s="13" t="s">
        <v>158</v>
      </c>
      <c r="E4247" s="13" t="s">
        <v>5786</v>
      </c>
      <c r="F4247" s="13" t="s">
        <v>42</v>
      </c>
      <c r="G4247" s="13">
        <v>107059.78</v>
      </c>
      <c r="H4247" s="13">
        <v>56</v>
      </c>
      <c r="I4247" s="14">
        <v>2.5099999999999998</v>
      </c>
      <c r="J4247" s="15">
        <v>5995347.7999999998</v>
      </c>
      <c r="K4247" s="13">
        <v>71935.570000000007</v>
      </c>
      <c r="L4247" s="15">
        <v>1966956.01</v>
      </c>
      <c r="M4247" s="13" t="s">
        <v>36</v>
      </c>
      <c r="N4247" s="13" t="s">
        <v>28</v>
      </c>
      <c r="O4247" s="13" t="s">
        <v>23</v>
      </c>
      <c r="P4247" s="13">
        <v>7</v>
      </c>
      <c r="Q4247" s="13">
        <v>2025</v>
      </c>
      <c r="R4247" s="15">
        <f>Raw_Data!$G4247*Raw_Data!$H4247</f>
        <v>5995347.6799999997</v>
      </c>
      <c r="S4247" s="15">
        <f>Raw_Data!$R4247*Raw_Data!$I4247/100</f>
        <v>150483.22676799996</v>
      </c>
      <c r="T4247" s="15">
        <f>Raw_Data!$R4247-Raw_Data!$S4247</f>
        <v>5844864.4532319997</v>
      </c>
      <c r="U4247" s="17">
        <f>Raw_Data!$L4247/Raw_Data!$J4247</f>
        <v>0.32808038426060954</v>
      </c>
    </row>
    <row r="4248" spans="1:21" x14ac:dyDescent="0.3">
      <c r="A4248" s="9" t="s">
        <v>5031</v>
      </c>
      <c r="B4248" s="8">
        <v>45858</v>
      </c>
      <c r="C4248" s="9" t="s">
        <v>47</v>
      </c>
      <c r="D4248" s="9" t="s">
        <v>686</v>
      </c>
      <c r="E4248" s="9" t="s">
        <v>5787</v>
      </c>
      <c r="F4248" s="9" t="s">
        <v>42</v>
      </c>
      <c r="G4248" s="9">
        <v>39953.839999999997</v>
      </c>
      <c r="H4248" s="9">
        <v>9</v>
      </c>
      <c r="I4248" s="10">
        <v>17.63</v>
      </c>
      <c r="J4248" s="11">
        <v>359584.58</v>
      </c>
      <c r="K4248" s="9">
        <v>30037.19</v>
      </c>
      <c r="L4248" s="11">
        <v>89249.9</v>
      </c>
      <c r="M4248" s="9" t="s">
        <v>21</v>
      </c>
      <c r="N4248" s="9" t="s">
        <v>58</v>
      </c>
      <c r="O4248" s="9" t="s">
        <v>29</v>
      </c>
      <c r="P4248" s="9">
        <v>7</v>
      </c>
      <c r="Q4248" s="9">
        <v>2025</v>
      </c>
      <c r="R4248" s="11">
        <f>Raw_Data!$G4248*Raw_Data!$H4248</f>
        <v>359584.55999999994</v>
      </c>
      <c r="S4248" s="11">
        <f>Raw_Data!$R4248*Raw_Data!$I4248/100</f>
        <v>63394.757927999992</v>
      </c>
      <c r="T4248" s="11">
        <f>Raw_Data!$R4248-Raw_Data!$S4248</f>
        <v>296189.80207199993</v>
      </c>
      <c r="U4248" s="16">
        <f>Raw_Data!$L4248/Raw_Data!$J4248</f>
        <v>0.24820280113235108</v>
      </c>
    </row>
    <row r="4249" spans="1:21" x14ac:dyDescent="0.3">
      <c r="A4249" s="13" t="s">
        <v>5032</v>
      </c>
      <c r="B4249" s="12">
        <v>45858</v>
      </c>
      <c r="C4249" s="13" t="s">
        <v>34</v>
      </c>
      <c r="D4249" s="13" t="s">
        <v>3060</v>
      </c>
      <c r="E4249" s="13" t="s">
        <v>5786</v>
      </c>
      <c r="F4249" s="13" t="s">
        <v>32</v>
      </c>
      <c r="G4249" s="13">
        <v>73985.289999999994</v>
      </c>
      <c r="H4249" s="13">
        <v>4</v>
      </c>
      <c r="I4249" s="14">
        <v>2.36</v>
      </c>
      <c r="J4249" s="15">
        <v>295941.18</v>
      </c>
      <c r="K4249" s="13">
        <v>57772.99</v>
      </c>
      <c r="L4249" s="15">
        <v>64849.2</v>
      </c>
      <c r="M4249" s="13" t="s">
        <v>21</v>
      </c>
      <c r="N4249" s="13" t="s">
        <v>28</v>
      </c>
      <c r="O4249" s="13" t="s">
        <v>23</v>
      </c>
      <c r="P4249" s="13">
        <v>7</v>
      </c>
      <c r="Q4249" s="13">
        <v>2025</v>
      </c>
      <c r="R4249" s="15">
        <f>Raw_Data!$G4249*Raw_Data!$H4249</f>
        <v>295941.15999999997</v>
      </c>
      <c r="S4249" s="15">
        <f>Raw_Data!$R4249*Raw_Data!$I4249/100</f>
        <v>6984.2113759999993</v>
      </c>
      <c r="T4249" s="15">
        <f>Raw_Data!$R4249-Raw_Data!$S4249</f>
        <v>288956.94862399995</v>
      </c>
      <c r="U4249" s="17">
        <f>Raw_Data!$L4249/Raw_Data!$J4249</f>
        <v>0.21912867955720119</v>
      </c>
    </row>
    <row r="4250" spans="1:21" x14ac:dyDescent="0.3">
      <c r="A4250" s="9" t="s">
        <v>5033</v>
      </c>
      <c r="B4250" s="8">
        <v>45858</v>
      </c>
      <c r="C4250" s="9" t="s">
        <v>25</v>
      </c>
      <c r="D4250" s="9" t="s">
        <v>1127</v>
      </c>
      <c r="E4250" s="9" t="s">
        <v>5787</v>
      </c>
      <c r="F4250" s="9" t="s">
        <v>27</v>
      </c>
      <c r="G4250" s="9">
        <v>87722.1</v>
      </c>
      <c r="H4250" s="9">
        <v>98</v>
      </c>
      <c r="I4250" s="10">
        <v>14.12</v>
      </c>
      <c r="J4250" s="11">
        <v>8596765.8699999992</v>
      </c>
      <c r="K4250" s="9">
        <v>67226.490000000005</v>
      </c>
      <c r="L4250" s="11">
        <v>2008570.13</v>
      </c>
      <c r="M4250" s="9" t="s">
        <v>36</v>
      </c>
      <c r="N4250" s="9" t="s">
        <v>45</v>
      </c>
      <c r="O4250" s="9" t="s">
        <v>29</v>
      </c>
      <c r="P4250" s="9">
        <v>7</v>
      </c>
      <c r="Q4250" s="9">
        <v>2025</v>
      </c>
      <c r="R4250" s="11">
        <f>Raw_Data!$G4250*Raw_Data!$H4250</f>
        <v>8596765.8000000007</v>
      </c>
      <c r="S4250" s="11">
        <f>Raw_Data!$R4250*Raw_Data!$I4250/100</f>
        <v>1213863.3309599999</v>
      </c>
      <c r="T4250" s="11">
        <f>Raw_Data!$R4250-Raw_Data!$S4250</f>
        <v>7382902.4690400008</v>
      </c>
      <c r="U4250" s="16">
        <f>Raw_Data!$L4250/Raw_Data!$J4250</f>
        <v>0.23364253026935117</v>
      </c>
    </row>
    <row r="4251" spans="1:21" x14ac:dyDescent="0.3">
      <c r="A4251" s="13" t="s">
        <v>5034</v>
      </c>
      <c r="B4251" s="12">
        <v>45858</v>
      </c>
      <c r="C4251" s="13" t="s">
        <v>25</v>
      </c>
      <c r="D4251" s="13" t="s">
        <v>346</v>
      </c>
      <c r="E4251" s="13" t="s">
        <v>5786</v>
      </c>
      <c r="F4251" s="13" t="s">
        <v>32</v>
      </c>
      <c r="G4251" s="13">
        <v>101543.84</v>
      </c>
      <c r="H4251" s="13">
        <v>13</v>
      </c>
      <c r="I4251" s="14">
        <v>1.1499999999999999</v>
      </c>
      <c r="J4251" s="15">
        <v>1320069.98</v>
      </c>
      <c r="K4251" s="13">
        <v>88435.47</v>
      </c>
      <c r="L4251" s="15">
        <v>170408.92</v>
      </c>
      <c r="M4251" s="13" t="s">
        <v>21</v>
      </c>
      <c r="N4251" s="13" t="s">
        <v>28</v>
      </c>
      <c r="O4251" s="13" t="s">
        <v>23</v>
      </c>
      <c r="P4251" s="13">
        <v>7</v>
      </c>
      <c r="Q4251" s="13">
        <v>2025</v>
      </c>
      <c r="R4251" s="15">
        <f>Raw_Data!$G4251*Raw_Data!$H4251</f>
        <v>1320069.92</v>
      </c>
      <c r="S4251" s="15">
        <f>Raw_Data!$R4251*Raw_Data!$I4251/100</f>
        <v>15180.804079999998</v>
      </c>
      <c r="T4251" s="15">
        <f>Raw_Data!$R4251-Raw_Data!$S4251</f>
        <v>1304889.11592</v>
      </c>
      <c r="U4251" s="17">
        <f>Raw_Data!$L4251/Raw_Data!$J4251</f>
        <v>0.12909082289713156</v>
      </c>
    </row>
    <row r="4252" spans="1:21" x14ac:dyDescent="0.3">
      <c r="A4252" s="9" t="s">
        <v>5035</v>
      </c>
      <c r="B4252" s="8">
        <v>45858</v>
      </c>
      <c r="C4252" s="9" t="s">
        <v>40</v>
      </c>
      <c r="D4252" s="9" t="s">
        <v>931</v>
      </c>
      <c r="E4252" s="9" t="s">
        <v>5787</v>
      </c>
      <c r="F4252" s="9" t="s">
        <v>42</v>
      </c>
      <c r="G4252" s="9">
        <v>105919.5</v>
      </c>
      <c r="H4252" s="9">
        <v>2</v>
      </c>
      <c r="I4252" s="10">
        <v>3.09</v>
      </c>
      <c r="J4252" s="11">
        <v>211839</v>
      </c>
      <c r="K4252" s="9">
        <v>74387.7</v>
      </c>
      <c r="L4252" s="11">
        <v>63063.61</v>
      </c>
      <c r="M4252" s="9" t="s">
        <v>21</v>
      </c>
      <c r="N4252" s="9" t="s">
        <v>58</v>
      </c>
      <c r="O4252" s="9" t="s">
        <v>23</v>
      </c>
      <c r="P4252" s="9">
        <v>7</v>
      </c>
      <c r="Q4252" s="9">
        <v>2025</v>
      </c>
      <c r="R4252" s="11">
        <f>Raw_Data!$G4252*Raw_Data!$H4252</f>
        <v>211839</v>
      </c>
      <c r="S4252" s="11">
        <f>Raw_Data!$R4252*Raw_Data!$I4252/100</f>
        <v>6545.8251</v>
      </c>
      <c r="T4252" s="11">
        <f>Raw_Data!$R4252-Raw_Data!$S4252</f>
        <v>205293.17490000001</v>
      </c>
      <c r="U4252" s="16">
        <f>Raw_Data!$L4252/Raw_Data!$J4252</f>
        <v>0.29769593889699253</v>
      </c>
    </row>
    <row r="4253" spans="1:21" x14ac:dyDescent="0.3">
      <c r="A4253" s="13" t="s">
        <v>5036</v>
      </c>
      <c r="B4253" s="12">
        <v>45859</v>
      </c>
      <c r="C4253" s="13" t="s">
        <v>47</v>
      </c>
      <c r="D4253" s="13" t="s">
        <v>2206</v>
      </c>
      <c r="E4253" s="13" t="s">
        <v>5786</v>
      </c>
      <c r="F4253" s="13" t="s">
        <v>42</v>
      </c>
      <c r="G4253" s="13">
        <v>52447.64</v>
      </c>
      <c r="H4253" s="13">
        <v>9</v>
      </c>
      <c r="I4253" s="14">
        <v>11.63</v>
      </c>
      <c r="J4253" s="15">
        <v>472028.75</v>
      </c>
      <c r="K4253" s="13">
        <v>36401.629999999997</v>
      </c>
      <c r="L4253" s="15">
        <v>144414.12</v>
      </c>
      <c r="M4253" s="13" t="s">
        <v>21</v>
      </c>
      <c r="N4253" s="13" t="s">
        <v>58</v>
      </c>
      <c r="O4253" s="13" t="s">
        <v>29</v>
      </c>
      <c r="P4253" s="13">
        <v>7</v>
      </c>
      <c r="Q4253" s="13">
        <v>2025</v>
      </c>
      <c r="R4253" s="15">
        <f>Raw_Data!$G4253*Raw_Data!$H4253</f>
        <v>472028.76</v>
      </c>
      <c r="S4253" s="15">
        <f>Raw_Data!$R4253*Raw_Data!$I4253/100</f>
        <v>54896.944788000008</v>
      </c>
      <c r="T4253" s="15">
        <f>Raw_Data!$R4253-Raw_Data!$S4253</f>
        <v>417131.81521199999</v>
      </c>
      <c r="U4253" s="17">
        <f>Raw_Data!$L4253/Raw_Data!$J4253</f>
        <v>0.30594348331537008</v>
      </c>
    </row>
    <row r="4254" spans="1:21" x14ac:dyDescent="0.3">
      <c r="A4254" s="9" t="s">
        <v>5037</v>
      </c>
      <c r="B4254" s="8">
        <v>45859</v>
      </c>
      <c r="C4254" s="9" t="s">
        <v>25</v>
      </c>
      <c r="D4254" s="9" t="s">
        <v>1131</v>
      </c>
      <c r="E4254" s="9" t="s">
        <v>5788</v>
      </c>
      <c r="F4254" s="9" t="s">
        <v>27</v>
      </c>
      <c r="G4254" s="9">
        <v>115415.34</v>
      </c>
      <c r="H4254" s="9">
        <v>5</v>
      </c>
      <c r="I4254" s="10">
        <v>3.48</v>
      </c>
      <c r="J4254" s="11">
        <v>577076.72</v>
      </c>
      <c r="K4254" s="9">
        <v>89649.63</v>
      </c>
      <c r="L4254" s="11">
        <v>128828.57</v>
      </c>
      <c r="M4254" s="9" t="s">
        <v>21</v>
      </c>
      <c r="N4254" s="9" t="s">
        <v>28</v>
      </c>
      <c r="O4254" s="9" t="s">
        <v>23</v>
      </c>
      <c r="P4254" s="9">
        <v>7</v>
      </c>
      <c r="Q4254" s="9">
        <v>2025</v>
      </c>
      <c r="R4254" s="11">
        <f>Raw_Data!$G4254*Raw_Data!$H4254</f>
        <v>577076.69999999995</v>
      </c>
      <c r="S4254" s="11">
        <f>Raw_Data!$R4254*Raw_Data!$I4254/100</f>
        <v>20082.269159999996</v>
      </c>
      <c r="T4254" s="11">
        <f>Raw_Data!$R4254-Raw_Data!$S4254</f>
        <v>556994.43083999993</v>
      </c>
      <c r="U4254" s="16">
        <f>Raw_Data!$L4254/Raw_Data!$J4254</f>
        <v>0.22324340167456419</v>
      </c>
    </row>
    <row r="4255" spans="1:21" x14ac:dyDescent="0.3">
      <c r="A4255" s="13" t="s">
        <v>5038</v>
      </c>
      <c r="B4255" s="12">
        <v>45859</v>
      </c>
      <c r="C4255" s="13" t="s">
        <v>25</v>
      </c>
      <c r="D4255" s="13" t="s">
        <v>222</v>
      </c>
      <c r="E4255" s="13" t="s">
        <v>5789</v>
      </c>
      <c r="F4255" s="13" t="s">
        <v>55</v>
      </c>
      <c r="G4255" s="13">
        <v>129365.97</v>
      </c>
      <c r="H4255" s="13">
        <v>8</v>
      </c>
      <c r="I4255" s="14">
        <v>2.5499999999999998</v>
      </c>
      <c r="J4255" s="15">
        <v>1034927.76</v>
      </c>
      <c r="K4255" s="13">
        <v>94313.49</v>
      </c>
      <c r="L4255" s="15">
        <v>280419.8</v>
      </c>
      <c r="M4255" s="13" t="s">
        <v>21</v>
      </c>
      <c r="N4255" s="13" t="s">
        <v>22</v>
      </c>
      <c r="O4255" s="13" t="s">
        <v>23</v>
      </c>
      <c r="P4255" s="13">
        <v>7</v>
      </c>
      <c r="Q4255" s="13">
        <v>2025</v>
      </c>
      <c r="R4255" s="15">
        <f>Raw_Data!$G4255*Raw_Data!$H4255</f>
        <v>1034927.76</v>
      </c>
      <c r="S4255" s="15">
        <f>Raw_Data!$R4255*Raw_Data!$I4255/100</f>
        <v>26390.657879999999</v>
      </c>
      <c r="T4255" s="15">
        <f>Raw_Data!$R4255-Raw_Data!$S4255</f>
        <v>1008537.1021200001</v>
      </c>
      <c r="U4255" s="17">
        <f>Raw_Data!$L4255/Raw_Data!$J4255</f>
        <v>0.27095591676852882</v>
      </c>
    </row>
    <row r="4256" spans="1:21" x14ac:dyDescent="0.3">
      <c r="A4256" s="9" t="s">
        <v>5039</v>
      </c>
      <c r="B4256" s="8">
        <v>45859</v>
      </c>
      <c r="C4256" s="9" t="s">
        <v>18</v>
      </c>
      <c r="D4256" s="9" t="s">
        <v>2295</v>
      </c>
      <c r="E4256" s="9" t="s">
        <v>5789</v>
      </c>
      <c r="F4256" s="9" t="s">
        <v>42</v>
      </c>
      <c r="G4256" s="9">
        <v>57405.38</v>
      </c>
      <c r="H4256" s="9">
        <v>6</v>
      </c>
      <c r="I4256" s="10">
        <v>3.53</v>
      </c>
      <c r="J4256" s="11">
        <v>344432.27</v>
      </c>
      <c r="K4256" s="9">
        <v>40176.839999999997</v>
      </c>
      <c r="L4256" s="11">
        <v>103371.24</v>
      </c>
      <c r="M4256" s="9" t="s">
        <v>21</v>
      </c>
      <c r="N4256" s="9" t="s">
        <v>28</v>
      </c>
      <c r="O4256" s="9" t="s">
        <v>23</v>
      </c>
      <c r="P4256" s="9">
        <v>7</v>
      </c>
      <c r="Q4256" s="9">
        <v>2025</v>
      </c>
      <c r="R4256" s="11">
        <f>Raw_Data!$G4256*Raw_Data!$H4256</f>
        <v>344432.27999999997</v>
      </c>
      <c r="S4256" s="11">
        <f>Raw_Data!$R4256*Raw_Data!$I4256/100</f>
        <v>12158.459483999999</v>
      </c>
      <c r="T4256" s="11">
        <f>Raw_Data!$R4256-Raw_Data!$S4256</f>
        <v>332273.82051599998</v>
      </c>
      <c r="U4256" s="16">
        <f>Raw_Data!$L4256/Raw_Data!$J4256</f>
        <v>0.30012065942601718</v>
      </c>
    </row>
    <row r="4257" spans="1:21" x14ac:dyDescent="0.3">
      <c r="A4257" s="13" t="s">
        <v>5040</v>
      </c>
      <c r="B4257" s="12">
        <v>45859</v>
      </c>
      <c r="C4257" s="13" t="s">
        <v>34</v>
      </c>
      <c r="D4257" s="13" t="s">
        <v>1221</v>
      </c>
      <c r="E4257" s="13" t="s">
        <v>5789</v>
      </c>
      <c r="F4257" s="13" t="s">
        <v>32</v>
      </c>
      <c r="G4257" s="13">
        <v>64733.85</v>
      </c>
      <c r="H4257" s="13">
        <v>8</v>
      </c>
      <c r="I4257" s="14">
        <v>2.77</v>
      </c>
      <c r="J4257" s="15">
        <v>517870.8</v>
      </c>
      <c r="K4257" s="13">
        <v>54329.78</v>
      </c>
      <c r="L4257" s="15">
        <v>83232.58</v>
      </c>
      <c r="M4257" s="13" t="s">
        <v>21</v>
      </c>
      <c r="N4257" s="13" t="s">
        <v>58</v>
      </c>
      <c r="O4257" s="13" t="s">
        <v>23</v>
      </c>
      <c r="P4257" s="13">
        <v>7</v>
      </c>
      <c r="Q4257" s="13">
        <v>2025</v>
      </c>
      <c r="R4257" s="15">
        <f>Raw_Data!$G4257*Raw_Data!$H4257</f>
        <v>517870.8</v>
      </c>
      <c r="S4257" s="15">
        <f>Raw_Data!$R4257*Raw_Data!$I4257/100</f>
        <v>14345.021159999998</v>
      </c>
      <c r="T4257" s="15">
        <f>Raw_Data!$R4257-Raw_Data!$S4257</f>
        <v>503525.77883999998</v>
      </c>
      <c r="U4257" s="17">
        <f>Raw_Data!$L4257/Raw_Data!$J4257</f>
        <v>0.16072074347501347</v>
      </c>
    </row>
    <row r="4258" spans="1:21" x14ac:dyDescent="0.3">
      <c r="A4258" s="9" t="s">
        <v>5041</v>
      </c>
      <c r="B4258" s="8">
        <v>45859</v>
      </c>
      <c r="C4258" s="9" t="s">
        <v>40</v>
      </c>
      <c r="D4258" s="9" t="s">
        <v>99</v>
      </c>
      <c r="E4258" s="9" t="s">
        <v>5786</v>
      </c>
      <c r="F4258" s="9" t="s">
        <v>32</v>
      </c>
      <c r="G4258" s="9">
        <v>93723.520000000004</v>
      </c>
      <c r="H4258" s="9">
        <v>55</v>
      </c>
      <c r="I4258" s="10">
        <v>5.18</v>
      </c>
      <c r="J4258" s="11">
        <v>5154793.41</v>
      </c>
      <c r="K4258" s="9">
        <v>79874.92</v>
      </c>
      <c r="L4258" s="11">
        <v>761672.91</v>
      </c>
      <c r="M4258" s="9" t="s">
        <v>36</v>
      </c>
      <c r="N4258" s="9" t="s">
        <v>22</v>
      </c>
      <c r="O4258" s="9" t="s">
        <v>23</v>
      </c>
      <c r="P4258" s="9">
        <v>7</v>
      </c>
      <c r="Q4258" s="9">
        <v>2025</v>
      </c>
      <c r="R4258" s="11">
        <f>Raw_Data!$G4258*Raw_Data!$H4258</f>
        <v>5154793.6000000006</v>
      </c>
      <c r="S4258" s="11">
        <f>Raw_Data!$R4258*Raw_Data!$I4258/100</f>
        <v>267018.30848000001</v>
      </c>
      <c r="T4258" s="11">
        <f>Raw_Data!$R4258-Raw_Data!$S4258</f>
        <v>4887775.2915200004</v>
      </c>
      <c r="U4258" s="16">
        <f>Raw_Data!$L4258/Raw_Data!$J4258</f>
        <v>0.1477601233295594</v>
      </c>
    </row>
    <row r="4259" spans="1:21" x14ac:dyDescent="0.3">
      <c r="A4259" s="13" t="s">
        <v>5042</v>
      </c>
      <c r="B4259" s="12">
        <v>45859</v>
      </c>
      <c r="C4259" s="13" t="s">
        <v>47</v>
      </c>
      <c r="D4259" s="13" t="s">
        <v>1455</v>
      </c>
      <c r="E4259" s="13" t="s">
        <v>5785</v>
      </c>
      <c r="F4259" s="13" t="s">
        <v>27</v>
      </c>
      <c r="G4259" s="13">
        <v>39190.11</v>
      </c>
      <c r="H4259" s="13">
        <v>2</v>
      </c>
      <c r="I4259" s="14">
        <v>11.01</v>
      </c>
      <c r="J4259" s="15">
        <v>78380.22</v>
      </c>
      <c r="K4259" s="13">
        <v>31708.21</v>
      </c>
      <c r="L4259" s="15">
        <v>14963.8</v>
      </c>
      <c r="M4259" s="13" t="s">
        <v>21</v>
      </c>
      <c r="N4259" s="13" t="s">
        <v>28</v>
      </c>
      <c r="O4259" s="13" t="s">
        <v>29</v>
      </c>
      <c r="P4259" s="13">
        <v>7</v>
      </c>
      <c r="Q4259" s="13">
        <v>2025</v>
      </c>
      <c r="R4259" s="15">
        <f>Raw_Data!$G4259*Raw_Data!$H4259</f>
        <v>78380.22</v>
      </c>
      <c r="S4259" s="15">
        <f>Raw_Data!$R4259*Raw_Data!$I4259/100</f>
        <v>8629.662221999999</v>
      </c>
      <c r="T4259" s="15">
        <f>Raw_Data!$R4259-Raw_Data!$S4259</f>
        <v>69750.557778000002</v>
      </c>
      <c r="U4259" s="17">
        <f>Raw_Data!$L4259/Raw_Data!$J4259</f>
        <v>0.19091296247956435</v>
      </c>
    </row>
    <row r="4260" spans="1:21" x14ac:dyDescent="0.3">
      <c r="A4260" s="9" t="s">
        <v>5043</v>
      </c>
      <c r="B4260" s="8">
        <v>45859</v>
      </c>
      <c r="C4260" s="9" t="s">
        <v>25</v>
      </c>
      <c r="D4260" s="9" t="s">
        <v>301</v>
      </c>
      <c r="E4260" s="9" t="s">
        <v>5789</v>
      </c>
      <c r="F4260" s="9" t="s">
        <v>32</v>
      </c>
      <c r="G4260" s="9">
        <v>83862.67</v>
      </c>
      <c r="H4260" s="9">
        <v>67</v>
      </c>
      <c r="I4260" s="10">
        <v>14.15</v>
      </c>
      <c r="J4260" s="11">
        <v>5618798.6299999999</v>
      </c>
      <c r="K4260" s="9">
        <v>71164.649999999994</v>
      </c>
      <c r="L4260" s="11">
        <v>850767.11</v>
      </c>
      <c r="M4260" s="9" t="s">
        <v>36</v>
      </c>
      <c r="N4260" s="9" t="s">
        <v>58</v>
      </c>
      <c r="O4260" s="9" t="s">
        <v>29</v>
      </c>
      <c r="P4260" s="9">
        <v>7</v>
      </c>
      <c r="Q4260" s="9">
        <v>2025</v>
      </c>
      <c r="R4260" s="11">
        <f>Raw_Data!$G4260*Raw_Data!$H4260</f>
        <v>5618798.8899999997</v>
      </c>
      <c r="S4260" s="11">
        <f>Raw_Data!$R4260*Raw_Data!$I4260/100</f>
        <v>795060.04293499992</v>
      </c>
      <c r="T4260" s="11">
        <f>Raw_Data!$R4260-Raw_Data!$S4260</f>
        <v>4823738.8470649999</v>
      </c>
      <c r="U4260" s="16">
        <f>Raw_Data!$L4260/Raw_Data!$J4260</f>
        <v>0.15141441543349987</v>
      </c>
    </row>
    <row r="4261" spans="1:21" x14ac:dyDescent="0.3">
      <c r="A4261" s="13" t="s">
        <v>5044</v>
      </c>
      <c r="B4261" s="12">
        <v>45859</v>
      </c>
      <c r="C4261" s="13" t="s">
        <v>25</v>
      </c>
      <c r="D4261" s="13" t="s">
        <v>38</v>
      </c>
      <c r="E4261" s="13" t="s">
        <v>5788</v>
      </c>
      <c r="F4261" s="13" t="s">
        <v>20</v>
      </c>
      <c r="G4261" s="13">
        <v>97529.27</v>
      </c>
      <c r="H4261" s="13">
        <v>1</v>
      </c>
      <c r="I4261" s="14">
        <v>5.04</v>
      </c>
      <c r="J4261" s="15">
        <v>97529.27</v>
      </c>
      <c r="K4261" s="13">
        <v>75840.320000000007</v>
      </c>
      <c r="L4261" s="15">
        <v>21688.959999999999</v>
      </c>
      <c r="M4261" s="13" t="s">
        <v>21</v>
      </c>
      <c r="N4261" s="13" t="s">
        <v>28</v>
      </c>
      <c r="O4261" s="13" t="s">
        <v>29</v>
      </c>
      <c r="P4261" s="13">
        <v>7</v>
      </c>
      <c r="Q4261" s="13">
        <v>2025</v>
      </c>
      <c r="R4261" s="15">
        <f>Raw_Data!$G4261*Raw_Data!$H4261</f>
        <v>97529.27</v>
      </c>
      <c r="S4261" s="15">
        <f>Raw_Data!$R4261*Raw_Data!$I4261/100</f>
        <v>4915.4752079999998</v>
      </c>
      <c r="T4261" s="15">
        <f>Raw_Data!$R4261-Raw_Data!$S4261</f>
        <v>92613.794792000001</v>
      </c>
      <c r="U4261" s="17">
        <f>Raw_Data!$L4261/Raw_Data!$J4261</f>
        <v>0.22238411094433494</v>
      </c>
    </row>
    <row r="4262" spans="1:21" x14ac:dyDescent="0.3">
      <c r="A4262" s="9" t="s">
        <v>5045</v>
      </c>
      <c r="B4262" s="8">
        <v>45859</v>
      </c>
      <c r="C4262" s="9" t="s">
        <v>25</v>
      </c>
      <c r="D4262" s="9" t="s">
        <v>355</v>
      </c>
      <c r="E4262" s="9" t="s">
        <v>5790</v>
      </c>
      <c r="F4262" s="9" t="s">
        <v>32</v>
      </c>
      <c r="G4262" s="9">
        <v>110300.16</v>
      </c>
      <c r="H4262" s="9">
        <v>79</v>
      </c>
      <c r="I4262" s="10">
        <v>2.68</v>
      </c>
      <c r="J4262" s="11">
        <v>8713712.3000000007</v>
      </c>
      <c r="K4262" s="9">
        <v>90217.94</v>
      </c>
      <c r="L4262" s="11">
        <v>1586494.66</v>
      </c>
      <c r="M4262" s="9" t="s">
        <v>36</v>
      </c>
      <c r="N4262" s="9" t="s">
        <v>28</v>
      </c>
      <c r="O4262" s="9" t="s">
        <v>23</v>
      </c>
      <c r="P4262" s="9">
        <v>7</v>
      </c>
      <c r="Q4262" s="9">
        <v>2025</v>
      </c>
      <c r="R4262" s="11">
        <f>Raw_Data!$G4262*Raw_Data!$H4262</f>
        <v>8713712.6400000006</v>
      </c>
      <c r="S4262" s="11">
        <f>Raw_Data!$R4262*Raw_Data!$I4262/100</f>
        <v>233527.49875200004</v>
      </c>
      <c r="T4262" s="11">
        <f>Raw_Data!$R4262-Raw_Data!$S4262</f>
        <v>8480185.1412480008</v>
      </c>
      <c r="U4262" s="16">
        <f>Raw_Data!$L4262/Raw_Data!$J4262</f>
        <v>0.18206874468416862</v>
      </c>
    </row>
    <row r="4263" spans="1:21" x14ac:dyDescent="0.3">
      <c r="A4263" s="13" t="s">
        <v>5046</v>
      </c>
      <c r="B4263" s="12">
        <v>45859</v>
      </c>
      <c r="C4263" s="13" t="s">
        <v>25</v>
      </c>
      <c r="D4263" s="13" t="s">
        <v>1309</v>
      </c>
      <c r="E4263" s="13" t="s">
        <v>5785</v>
      </c>
      <c r="F4263" s="13" t="s">
        <v>27</v>
      </c>
      <c r="G4263" s="13">
        <v>102685.54</v>
      </c>
      <c r="H4263" s="13">
        <v>9</v>
      </c>
      <c r="I4263" s="14">
        <v>2.2200000000000002</v>
      </c>
      <c r="J4263" s="15">
        <v>924169.9</v>
      </c>
      <c r="K4263" s="13">
        <v>79175.64</v>
      </c>
      <c r="L4263" s="15">
        <v>211589.15</v>
      </c>
      <c r="M4263" s="13" t="s">
        <v>21</v>
      </c>
      <c r="N4263" s="13" t="s">
        <v>22</v>
      </c>
      <c r="O4263" s="13" t="s">
        <v>23</v>
      </c>
      <c r="P4263" s="13">
        <v>7</v>
      </c>
      <c r="Q4263" s="13">
        <v>2025</v>
      </c>
      <c r="R4263" s="15">
        <f>Raw_Data!$G4263*Raw_Data!$H4263</f>
        <v>924169.86</v>
      </c>
      <c r="S4263" s="15">
        <f>Raw_Data!$R4263*Raw_Data!$I4263/100</f>
        <v>20516.570892</v>
      </c>
      <c r="T4263" s="15">
        <f>Raw_Data!$R4263-Raw_Data!$S4263</f>
        <v>903653.289108</v>
      </c>
      <c r="U4263" s="17">
        <f>Raw_Data!$L4263/Raw_Data!$J4263</f>
        <v>0.22895048843291693</v>
      </c>
    </row>
    <row r="4264" spans="1:21" x14ac:dyDescent="0.3">
      <c r="A4264" s="9" t="s">
        <v>5047</v>
      </c>
      <c r="B4264" s="8">
        <v>45860</v>
      </c>
      <c r="C4264" s="9" t="s">
        <v>40</v>
      </c>
      <c r="D4264" s="9" t="s">
        <v>289</v>
      </c>
      <c r="E4264" s="9" t="s">
        <v>5788</v>
      </c>
      <c r="F4264" s="9" t="s">
        <v>27</v>
      </c>
      <c r="G4264" s="9">
        <v>94136.19</v>
      </c>
      <c r="H4264" s="9">
        <v>44</v>
      </c>
      <c r="I4264" s="10">
        <v>16.45</v>
      </c>
      <c r="J4264" s="11">
        <v>4141992.5</v>
      </c>
      <c r="K4264" s="9">
        <v>74770.41</v>
      </c>
      <c r="L4264" s="11">
        <v>852094.52</v>
      </c>
      <c r="M4264" s="9" t="s">
        <v>36</v>
      </c>
      <c r="N4264" s="9" t="s">
        <v>22</v>
      </c>
      <c r="O4264" s="9" t="s">
        <v>29</v>
      </c>
      <c r="P4264" s="9">
        <v>7</v>
      </c>
      <c r="Q4264" s="9">
        <v>2025</v>
      </c>
      <c r="R4264" s="11">
        <f>Raw_Data!$G4264*Raw_Data!$H4264</f>
        <v>4141992.3600000003</v>
      </c>
      <c r="S4264" s="11">
        <f>Raw_Data!$R4264*Raw_Data!$I4264/100</f>
        <v>681357.74321999995</v>
      </c>
      <c r="T4264" s="11">
        <f>Raw_Data!$R4264-Raw_Data!$S4264</f>
        <v>3460634.6167800003</v>
      </c>
      <c r="U4264" s="16">
        <f>Raw_Data!$L4264/Raw_Data!$J4264</f>
        <v>0.20572092296159397</v>
      </c>
    </row>
    <row r="4265" spans="1:21" x14ac:dyDescent="0.3">
      <c r="A4265" s="13" t="s">
        <v>5048</v>
      </c>
      <c r="B4265" s="12">
        <v>45860</v>
      </c>
      <c r="C4265" s="13" t="s">
        <v>25</v>
      </c>
      <c r="D4265" s="13" t="s">
        <v>2164</v>
      </c>
      <c r="E4265" s="13" t="s">
        <v>5785</v>
      </c>
      <c r="F4265" s="13" t="s">
        <v>42</v>
      </c>
      <c r="G4265" s="13">
        <v>119546.42</v>
      </c>
      <c r="H4265" s="13">
        <v>85</v>
      </c>
      <c r="I4265" s="14">
        <v>0.69</v>
      </c>
      <c r="J4265" s="15">
        <v>10161445.4</v>
      </c>
      <c r="K4265" s="13">
        <v>93172.51</v>
      </c>
      <c r="L4265" s="15">
        <v>2241782.34</v>
      </c>
      <c r="M4265" s="13" t="s">
        <v>36</v>
      </c>
      <c r="N4265" s="13" t="s">
        <v>22</v>
      </c>
      <c r="O4265" s="13" t="s">
        <v>23</v>
      </c>
      <c r="P4265" s="13">
        <v>7</v>
      </c>
      <c r="Q4265" s="13">
        <v>2025</v>
      </c>
      <c r="R4265" s="15">
        <f>Raw_Data!$G4265*Raw_Data!$H4265</f>
        <v>10161445.699999999</v>
      </c>
      <c r="S4265" s="15">
        <f>Raw_Data!$R4265*Raw_Data!$I4265/100</f>
        <v>70113.975329999987</v>
      </c>
      <c r="T4265" s="15">
        <f>Raw_Data!$R4265-Raw_Data!$S4265</f>
        <v>10091331.724669999</v>
      </c>
      <c r="U4265" s="17">
        <f>Raw_Data!$L4265/Raw_Data!$J4265</f>
        <v>0.22061648237562737</v>
      </c>
    </row>
    <row r="4266" spans="1:21" x14ac:dyDescent="0.3">
      <c r="A4266" s="9" t="s">
        <v>5049</v>
      </c>
      <c r="B4266" s="8">
        <v>45860</v>
      </c>
      <c r="C4266" s="9" t="s">
        <v>47</v>
      </c>
      <c r="D4266" s="9" t="s">
        <v>411</v>
      </c>
      <c r="E4266" s="9" t="s">
        <v>5786</v>
      </c>
      <c r="F4266" s="9" t="s">
        <v>20</v>
      </c>
      <c r="G4266" s="9">
        <v>61791.18</v>
      </c>
      <c r="H4266" s="9">
        <v>3</v>
      </c>
      <c r="I4266" s="10">
        <v>2.86</v>
      </c>
      <c r="J4266" s="11">
        <v>185373.55</v>
      </c>
      <c r="K4266" s="9">
        <v>50503.06</v>
      </c>
      <c r="L4266" s="11">
        <v>33864.379999999997</v>
      </c>
      <c r="M4266" s="9" t="s">
        <v>21</v>
      </c>
      <c r="N4266" s="9" t="s">
        <v>22</v>
      </c>
      <c r="O4266" s="9" t="s">
        <v>23</v>
      </c>
      <c r="P4266" s="9">
        <v>7</v>
      </c>
      <c r="Q4266" s="9">
        <v>2025</v>
      </c>
      <c r="R4266" s="11">
        <f>Raw_Data!$G4266*Raw_Data!$H4266</f>
        <v>185373.54</v>
      </c>
      <c r="S4266" s="11">
        <f>Raw_Data!$R4266*Raw_Data!$I4266/100</f>
        <v>5301.6832440000007</v>
      </c>
      <c r="T4266" s="11">
        <f>Raw_Data!$R4266-Raw_Data!$S4266</f>
        <v>180071.85675599999</v>
      </c>
      <c r="U4266" s="16">
        <f>Raw_Data!$L4266/Raw_Data!$J4266</f>
        <v>0.18268183351939907</v>
      </c>
    </row>
    <row r="4267" spans="1:21" x14ac:dyDescent="0.3">
      <c r="A4267" s="13" t="s">
        <v>5050</v>
      </c>
      <c r="B4267" s="12">
        <v>45860</v>
      </c>
      <c r="C4267" s="13" t="s">
        <v>40</v>
      </c>
      <c r="D4267" s="13" t="s">
        <v>1562</v>
      </c>
      <c r="E4267" s="13" t="s">
        <v>5785</v>
      </c>
      <c r="F4267" s="13" t="s">
        <v>55</v>
      </c>
      <c r="G4267" s="13">
        <v>105904.17</v>
      </c>
      <c r="H4267" s="13">
        <v>5</v>
      </c>
      <c r="I4267" s="14">
        <v>1.07</v>
      </c>
      <c r="J4267" s="15">
        <v>529520.86</v>
      </c>
      <c r="K4267" s="13">
        <v>72081.02</v>
      </c>
      <c r="L4267" s="15">
        <v>169115.77</v>
      </c>
      <c r="M4267" s="13" t="s">
        <v>21</v>
      </c>
      <c r="N4267" s="13" t="s">
        <v>28</v>
      </c>
      <c r="O4267" s="13" t="s">
        <v>23</v>
      </c>
      <c r="P4267" s="13">
        <v>7</v>
      </c>
      <c r="Q4267" s="13">
        <v>2025</v>
      </c>
      <c r="R4267" s="15">
        <f>Raw_Data!$G4267*Raw_Data!$H4267</f>
        <v>529520.85</v>
      </c>
      <c r="S4267" s="15">
        <f>Raw_Data!$R4267*Raw_Data!$I4267/100</f>
        <v>5665.8730949999999</v>
      </c>
      <c r="T4267" s="15">
        <f>Raw_Data!$R4267-Raw_Data!$S4267</f>
        <v>523854.97690499999</v>
      </c>
      <c r="U4267" s="17">
        <f>Raw_Data!$L4267/Raw_Data!$J4267</f>
        <v>0.31937508561985639</v>
      </c>
    </row>
    <row r="4268" spans="1:21" x14ac:dyDescent="0.3">
      <c r="A4268" s="9" t="s">
        <v>5051</v>
      </c>
      <c r="B4268" s="8">
        <v>45860</v>
      </c>
      <c r="C4268" s="9" t="s">
        <v>47</v>
      </c>
      <c r="D4268" s="9" t="s">
        <v>1588</v>
      </c>
      <c r="E4268" s="9" t="s">
        <v>5790</v>
      </c>
      <c r="F4268" s="9" t="s">
        <v>42</v>
      </c>
      <c r="G4268" s="9">
        <v>35373.78</v>
      </c>
      <c r="H4268" s="9">
        <v>2</v>
      </c>
      <c r="I4268" s="10">
        <v>12.4</v>
      </c>
      <c r="J4268" s="11">
        <v>70747.56</v>
      </c>
      <c r="K4268" s="9">
        <v>24450.34</v>
      </c>
      <c r="L4268" s="11">
        <v>21846.87</v>
      </c>
      <c r="M4268" s="9" t="s">
        <v>21</v>
      </c>
      <c r="N4268" s="9" t="s">
        <v>22</v>
      </c>
      <c r="O4268" s="9" t="s">
        <v>29</v>
      </c>
      <c r="P4268" s="9">
        <v>7</v>
      </c>
      <c r="Q4268" s="9">
        <v>2025</v>
      </c>
      <c r="R4268" s="11">
        <f>Raw_Data!$G4268*Raw_Data!$H4268</f>
        <v>70747.56</v>
      </c>
      <c r="S4268" s="11">
        <f>Raw_Data!$R4268*Raw_Data!$I4268/100</f>
        <v>8772.6974399999999</v>
      </c>
      <c r="T4268" s="11">
        <f>Raw_Data!$R4268-Raw_Data!$S4268</f>
        <v>61974.862559999994</v>
      </c>
      <c r="U4268" s="16">
        <f>Raw_Data!$L4268/Raw_Data!$J4268</f>
        <v>0.30880033177115929</v>
      </c>
    </row>
    <row r="4269" spans="1:21" x14ac:dyDescent="0.3">
      <c r="A4269" s="13" t="s">
        <v>5052</v>
      </c>
      <c r="B4269" s="12">
        <v>45860</v>
      </c>
      <c r="C4269" s="13" t="s">
        <v>18</v>
      </c>
      <c r="D4269" s="13" t="s">
        <v>122</v>
      </c>
      <c r="E4269" s="13" t="s">
        <v>5788</v>
      </c>
      <c r="F4269" s="13" t="s">
        <v>55</v>
      </c>
      <c r="G4269" s="13">
        <v>52646.19</v>
      </c>
      <c r="H4269" s="13">
        <v>80</v>
      </c>
      <c r="I4269" s="14">
        <v>0.43</v>
      </c>
      <c r="J4269" s="15">
        <v>4211694.95</v>
      </c>
      <c r="K4269" s="13">
        <v>37355.11</v>
      </c>
      <c r="L4269" s="15">
        <v>1223286.27</v>
      </c>
      <c r="M4269" s="13" t="s">
        <v>36</v>
      </c>
      <c r="N4269" s="13" t="s">
        <v>22</v>
      </c>
      <c r="O4269" s="13" t="s">
        <v>23</v>
      </c>
      <c r="P4269" s="13">
        <v>7</v>
      </c>
      <c r="Q4269" s="13">
        <v>2025</v>
      </c>
      <c r="R4269" s="15">
        <f>Raw_Data!$G4269*Raw_Data!$H4269</f>
        <v>4211695.2</v>
      </c>
      <c r="S4269" s="15">
        <f>Raw_Data!$R4269*Raw_Data!$I4269/100</f>
        <v>18110.289359999999</v>
      </c>
      <c r="T4269" s="15">
        <f>Raw_Data!$R4269-Raw_Data!$S4269</f>
        <v>4193584.9106400004</v>
      </c>
      <c r="U4269" s="17">
        <f>Raw_Data!$L4269/Raw_Data!$J4269</f>
        <v>0.29044987458077892</v>
      </c>
    </row>
    <row r="4270" spans="1:21" x14ac:dyDescent="0.3">
      <c r="A4270" s="9" t="s">
        <v>5053</v>
      </c>
      <c r="B4270" s="8">
        <v>45860</v>
      </c>
      <c r="C4270" s="9" t="s">
        <v>40</v>
      </c>
      <c r="D4270" s="9" t="s">
        <v>964</v>
      </c>
      <c r="E4270" s="9" t="s">
        <v>5790</v>
      </c>
      <c r="F4270" s="9" t="s">
        <v>20</v>
      </c>
      <c r="G4270" s="9">
        <v>104029.37</v>
      </c>
      <c r="H4270" s="9">
        <v>7</v>
      </c>
      <c r="I4270" s="10">
        <v>0.83</v>
      </c>
      <c r="J4270" s="11">
        <v>728205.6</v>
      </c>
      <c r="K4270" s="9">
        <v>87334.26</v>
      </c>
      <c r="L4270" s="11">
        <v>116865.77</v>
      </c>
      <c r="M4270" s="9" t="s">
        <v>21</v>
      </c>
      <c r="N4270" s="9" t="s">
        <v>28</v>
      </c>
      <c r="O4270" s="9" t="s">
        <v>23</v>
      </c>
      <c r="P4270" s="9">
        <v>7</v>
      </c>
      <c r="Q4270" s="9">
        <v>2025</v>
      </c>
      <c r="R4270" s="11">
        <f>Raw_Data!$G4270*Raw_Data!$H4270</f>
        <v>728205.59</v>
      </c>
      <c r="S4270" s="11">
        <f>Raw_Data!$R4270*Raw_Data!$I4270/100</f>
        <v>6044.1063969999996</v>
      </c>
      <c r="T4270" s="11">
        <f>Raw_Data!$R4270-Raw_Data!$S4270</f>
        <v>722161.48360299994</v>
      </c>
      <c r="U4270" s="16">
        <f>Raw_Data!$L4270/Raw_Data!$J4270</f>
        <v>0.16048458017900441</v>
      </c>
    </row>
    <row r="4271" spans="1:21" x14ac:dyDescent="0.3">
      <c r="A4271" s="13" t="s">
        <v>5054</v>
      </c>
      <c r="B4271" s="12">
        <v>45860</v>
      </c>
      <c r="C4271" s="13" t="s">
        <v>47</v>
      </c>
      <c r="D4271" s="13" t="s">
        <v>1253</v>
      </c>
      <c r="E4271" s="13" t="s">
        <v>5788</v>
      </c>
      <c r="F4271" s="13" t="s">
        <v>20</v>
      </c>
      <c r="G4271" s="13">
        <v>56959.839999999997</v>
      </c>
      <c r="H4271" s="13">
        <v>67</v>
      </c>
      <c r="I4271" s="14">
        <v>2.0099999999999998</v>
      </c>
      <c r="J4271" s="15">
        <v>3816309.5</v>
      </c>
      <c r="K4271" s="13">
        <v>44064.75</v>
      </c>
      <c r="L4271" s="15">
        <v>863971.24</v>
      </c>
      <c r="M4271" s="13" t="s">
        <v>36</v>
      </c>
      <c r="N4271" s="13" t="s">
        <v>58</v>
      </c>
      <c r="O4271" s="13" t="s">
        <v>23</v>
      </c>
      <c r="P4271" s="13">
        <v>7</v>
      </c>
      <c r="Q4271" s="13">
        <v>2025</v>
      </c>
      <c r="R4271" s="15">
        <f>Raw_Data!$G4271*Raw_Data!$H4271</f>
        <v>3816309.28</v>
      </c>
      <c r="S4271" s="15">
        <f>Raw_Data!$R4271*Raw_Data!$I4271/100</f>
        <v>76707.816527999981</v>
      </c>
      <c r="T4271" s="15">
        <f>Raw_Data!$R4271-Raw_Data!$S4271</f>
        <v>3739601.4634719999</v>
      </c>
      <c r="U4271" s="17">
        <f>Raw_Data!$L4271/Raw_Data!$J4271</f>
        <v>0.22638919615927378</v>
      </c>
    </row>
    <row r="4272" spans="1:21" x14ac:dyDescent="0.3">
      <c r="A4272" s="9" t="s">
        <v>5055</v>
      </c>
      <c r="B4272" s="8">
        <v>45861</v>
      </c>
      <c r="C4272" s="9" t="s">
        <v>18</v>
      </c>
      <c r="D4272" s="9" t="s">
        <v>3466</v>
      </c>
      <c r="E4272" s="9" t="s">
        <v>5786</v>
      </c>
      <c r="F4272" s="9" t="s">
        <v>42</v>
      </c>
      <c r="G4272" s="9">
        <v>58444.29</v>
      </c>
      <c r="H4272" s="9">
        <v>9</v>
      </c>
      <c r="I4272" s="10">
        <v>5.88</v>
      </c>
      <c r="J4272" s="11">
        <v>525998.56999999995</v>
      </c>
      <c r="K4272" s="9">
        <v>45582.66</v>
      </c>
      <c r="L4272" s="11">
        <v>115754.6</v>
      </c>
      <c r="M4272" s="9" t="s">
        <v>21</v>
      </c>
      <c r="N4272" s="9" t="s">
        <v>28</v>
      </c>
      <c r="O4272" s="9" t="s">
        <v>23</v>
      </c>
      <c r="P4272" s="9">
        <v>7</v>
      </c>
      <c r="Q4272" s="9">
        <v>2025</v>
      </c>
      <c r="R4272" s="11">
        <f>Raw_Data!$G4272*Raw_Data!$H4272</f>
        <v>525998.61</v>
      </c>
      <c r="S4272" s="11">
        <f>Raw_Data!$R4272*Raw_Data!$I4272/100</f>
        <v>30928.718268000001</v>
      </c>
      <c r="T4272" s="11">
        <f>Raw_Data!$R4272-Raw_Data!$S4272</f>
        <v>495069.89173199999</v>
      </c>
      <c r="U4272" s="16">
        <f>Raw_Data!$L4272/Raw_Data!$J4272</f>
        <v>0.22006637774699656</v>
      </c>
    </row>
    <row r="4273" spans="1:21" x14ac:dyDescent="0.3">
      <c r="A4273" s="13" t="s">
        <v>5056</v>
      </c>
      <c r="B4273" s="12">
        <v>45861</v>
      </c>
      <c r="C4273" s="13" t="s">
        <v>34</v>
      </c>
      <c r="D4273" s="13" t="s">
        <v>916</v>
      </c>
      <c r="E4273" s="13" t="s">
        <v>5788</v>
      </c>
      <c r="F4273" s="13" t="s">
        <v>55</v>
      </c>
      <c r="G4273" s="13">
        <v>73971.490000000005</v>
      </c>
      <c r="H4273" s="13">
        <v>8</v>
      </c>
      <c r="I4273" s="14">
        <v>1.45</v>
      </c>
      <c r="J4273" s="15">
        <v>591771.93000000005</v>
      </c>
      <c r="K4273" s="13">
        <v>48975.48</v>
      </c>
      <c r="L4273" s="15">
        <v>199968.12</v>
      </c>
      <c r="M4273" s="13" t="s">
        <v>21</v>
      </c>
      <c r="N4273" s="13" t="s">
        <v>28</v>
      </c>
      <c r="O4273" s="13" t="s">
        <v>23</v>
      </c>
      <c r="P4273" s="13">
        <v>7</v>
      </c>
      <c r="Q4273" s="13">
        <v>2025</v>
      </c>
      <c r="R4273" s="15">
        <f>Raw_Data!$G4273*Raw_Data!$H4273</f>
        <v>591771.92000000004</v>
      </c>
      <c r="S4273" s="15">
        <f>Raw_Data!$R4273*Raw_Data!$I4273/100</f>
        <v>8580.6928399999997</v>
      </c>
      <c r="T4273" s="15">
        <f>Raw_Data!$R4273-Raw_Data!$S4273</f>
        <v>583191.22716000001</v>
      </c>
      <c r="U4273" s="17">
        <f>Raw_Data!$L4273/Raw_Data!$J4273</f>
        <v>0.33791416906171939</v>
      </c>
    </row>
    <row r="4274" spans="1:21" x14ac:dyDescent="0.3">
      <c r="A4274" s="9" t="s">
        <v>5057</v>
      </c>
      <c r="B4274" s="8">
        <v>45861</v>
      </c>
      <c r="C4274" s="9" t="s">
        <v>25</v>
      </c>
      <c r="D4274" s="9" t="s">
        <v>177</v>
      </c>
      <c r="E4274" s="9" t="s">
        <v>5788</v>
      </c>
      <c r="F4274" s="9" t="s">
        <v>42</v>
      </c>
      <c r="G4274" s="9">
        <v>95903.85</v>
      </c>
      <c r="H4274" s="9">
        <v>101</v>
      </c>
      <c r="I4274" s="10">
        <v>8.91</v>
      </c>
      <c r="J4274" s="11">
        <v>9686289.3499999996</v>
      </c>
      <c r="K4274" s="9">
        <v>69760.97</v>
      </c>
      <c r="L4274" s="11">
        <v>2640431.35</v>
      </c>
      <c r="M4274" s="9" t="s">
        <v>36</v>
      </c>
      <c r="N4274" s="9" t="s">
        <v>28</v>
      </c>
      <c r="O4274" s="9" t="s">
        <v>29</v>
      </c>
      <c r="P4274" s="9">
        <v>7</v>
      </c>
      <c r="Q4274" s="9">
        <v>2025</v>
      </c>
      <c r="R4274" s="11">
        <f>Raw_Data!$G4274*Raw_Data!$H4274</f>
        <v>9686288.8500000015</v>
      </c>
      <c r="S4274" s="11">
        <f>Raw_Data!$R4274*Raw_Data!$I4274/100</f>
        <v>863048.33653500024</v>
      </c>
      <c r="T4274" s="11">
        <f>Raw_Data!$R4274-Raw_Data!$S4274</f>
        <v>8823240.5134650022</v>
      </c>
      <c r="U4274" s="16">
        <f>Raw_Data!$L4274/Raw_Data!$J4274</f>
        <v>0.27259472173417987</v>
      </c>
    </row>
    <row r="4275" spans="1:21" x14ac:dyDescent="0.3">
      <c r="A4275" s="13" t="s">
        <v>5058</v>
      </c>
      <c r="B4275" s="12">
        <v>45862</v>
      </c>
      <c r="C4275" s="13" t="s">
        <v>40</v>
      </c>
      <c r="D4275" s="13" t="s">
        <v>926</v>
      </c>
      <c r="E4275" s="13" t="s">
        <v>5788</v>
      </c>
      <c r="F4275" s="13" t="s">
        <v>42</v>
      </c>
      <c r="G4275" s="13">
        <v>77820.77</v>
      </c>
      <c r="H4275" s="13">
        <v>25</v>
      </c>
      <c r="I4275" s="14">
        <v>20.32</v>
      </c>
      <c r="J4275" s="15">
        <v>1945519.34</v>
      </c>
      <c r="K4275" s="13">
        <v>56265.16</v>
      </c>
      <c r="L4275" s="15">
        <v>538890.35</v>
      </c>
      <c r="M4275" s="13" t="s">
        <v>36</v>
      </c>
      <c r="N4275" s="13" t="s">
        <v>22</v>
      </c>
      <c r="O4275" s="13" t="s">
        <v>29</v>
      </c>
      <c r="P4275" s="13">
        <v>7</v>
      </c>
      <c r="Q4275" s="13">
        <v>2025</v>
      </c>
      <c r="R4275" s="15">
        <f>Raw_Data!$G4275*Raw_Data!$H4275</f>
        <v>1945519.25</v>
      </c>
      <c r="S4275" s="15">
        <f>Raw_Data!$R4275*Raw_Data!$I4275/100</f>
        <v>395329.51160000003</v>
      </c>
      <c r="T4275" s="15">
        <f>Raw_Data!$R4275-Raw_Data!$S4275</f>
        <v>1550189.7383999999</v>
      </c>
      <c r="U4275" s="17">
        <f>Raw_Data!$L4275/Raw_Data!$J4275</f>
        <v>0.27699048728037828</v>
      </c>
    </row>
    <row r="4276" spans="1:21" x14ac:dyDescent="0.3">
      <c r="A4276" s="9" t="s">
        <v>5059</v>
      </c>
      <c r="B4276" s="8">
        <v>45862</v>
      </c>
      <c r="C4276" s="9" t="s">
        <v>34</v>
      </c>
      <c r="D4276" s="9" t="s">
        <v>660</v>
      </c>
      <c r="E4276" s="9" t="s">
        <v>5789</v>
      </c>
      <c r="F4276" s="9" t="s">
        <v>20</v>
      </c>
      <c r="G4276" s="9">
        <v>51013.82</v>
      </c>
      <c r="H4276" s="9">
        <v>5</v>
      </c>
      <c r="I4276" s="10">
        <v>15.2</v>
      </c>
      <c r="J4276" s="11">
        <v>255069.09</v>
      </c>
      <c r="K4276" s="9">
        <v>41868.550000000003</v>
      </c>
      <c r="L4276" s="11">
        <v>45726.36</v>
      </c>
      <c r="M4276" s="9" t="s">
        <v>21</v>
      </c>
      <c r="N4276" s="9" t="s">
        <v>58</v>
      </c>
      <c r="O4276" s="9" t="s">
        <v>29</v>
      </c>
      <c r="P4276" s="9">
        <v>7</v>
      </c>
      <c r="Q4276" s="9">
        <v>2025</v>
      </c>
      <c r="R4276" s="11">
        <f>Raw_Data!$G4276*Raw_Data!$H4276</f>
        <v>255069.1</v>
      </c>
      <c r="S4276" s="11">
        <f>Raw_Data!$R4276*Raw_Data!$I4276/100</f>
        <v>38770.503199999999</v>
      </c>
      <c r="T4276" s="11">
        <f>Raw_Data!$R4276-Raw_Data!$S4276</f>
        <v>216298.5968</v>
      </c>
      <c r="U4276" s="16">
        <f>Raw_Data!$L4276/Raw_Data!$J4276</f>
        <v>0.17927048706685705</v>
      </c>
    </row>
    <row r="4277" spans="1:21" x14ac:dyDescent="0.3">
      <c r="A4277" s="13" t="s">
        <v>5060</v>
      </c>
      <c r="B4277" s="12">
        <v>45862</v>
      </c>
      <c r="C4277" s="13" t="s">
        <v>47</v>
      </c>
      <c r="D4277" s="13" t="s">
        <v>1078</v>
      </c>
      <c r="E4277" s="13" t="s">
        <v>5787</v>
      </c>
      <c r="F4277" s="13" t="s">
        <v>42</v>
      </c>
      <c r="G4277" s="13">
        <v>44779.07</v>
      </c>
      <c r="H4277" s="13">
        <v>126</v>
      </c>
      <c r="I4277" s="14">
        <v>10.66</v>
      </c>
      <c r="J4277" s="15">
        <v>5642163.2999999998</v>
      </c>
      <c r="K4277" s="13">
        <v>31528.93</v>
      </c>
      <c r="L4277" s="15">
        <v>1669517.73</v>
      </c>
      <c r="M4277" s="13" t="s">
        <v>36</v>
      </c>
      <c r="N4277" s="13" t="s">
        <v>22</v>
      </c>
      <c r="O4277" s="13" t="s">
        <v>29</v>
      </c>
      <c r="P4277" s="13">
        <v>7</v>
      </c>
      <c r="Q4277" s="13">
        <v>2025</v>
      </c>
      <c r="R4277" s="15">
        <f>Raw_Data!$G4277*Raw_Data!$H4277</f>
        <v>5642162.8200000003</v>
      </c>
      <c r="S4277" s="15">
        <f>Raw_Data!$R4277*Raw_Data!$I4277/100</f>
        <v>601454.55661199999</v>
      </c>
      <c r="T4277" s="15">
        <f>Raw_Data!$R4277-Raw_Data!$S4277</f>
        <v>5040708.2633880004</v>
      </c>
      <c r="U4277" s="17">
        <f>Raw_Data!$L4277/Raw_Data!$J4277</f>
        <v>0.29590028526824103</v>
      </c>
    </row>
    <row r="4278" spans="1:21" x14ac:dyDescent="0.3">
      <c r="A4278" s="9" t="s">
        <v>5061</v>
      </c>
      <c r="B4278" s="8">
        <v>45862</v>
      </c>
      <c r="C4278" s="9" t="s">
        <v>25</v>
      </c>
      <c r="D4278" s="9" t="s">
        <v>452</v>
      </c>
      <c r="E4278" s="9" t="s">
        <v>5785</v>
      </c>
      <c r="F4278" s="9" t="s">
        <v>32</v>
      </c>
      <c r="G4278" s="9">
        <v>110644.48</v>
      </c>
      <c r="H4278" s="9">
        <v>12</v>
      </c>
      <c r="I4278" s="10">
        <v>0.55000000000000004</v>
      </c>
      <c r="J4278" s="11">
        <v>1327733.71</v>
      </c>
      <c r="K4278" s="9">
        <v>96796.24</v>
      </c>
      <c r="L4278" s="11">
        <v>166178.87</v>
      </c>
      <c r="M4278" s="9" t="s">
        <v>21</v>
      </c>
      <c r="N4278" s="9" t="s">
        <v>58</v>
      </c>
      <c r="O4278" s="9" t="s">
        <v>23</v>
      </c>
      <c r="P4278" s="9">
        <v>7</v>
      </c>
      <c r="Q4278" s="9">
        <v>2025</v>
      </c>
      <c r="R4278" s="11">
        <f>Raw_Data!$G4278*Raw_Data!$H4278</f>
        <v>1327733.76</v>
      </c>
      <c r="S4278" s="11">
        <f>Raw_Data!$R4278*Raw_Data!$I4278/100</f>
        <v>7302.5356800000009</v>
      </c>
      <c r="T4278" s="11">
        <f>Raw_Data!$R4278-Raw_Data!$S4278</f>
        <v>1320431.22432</v>
      </c>
      <c r="U4278" s="16">
        <f>Raw_Data!$L4278/Raw_Data!$J4278</f>
        <v>0.12515978825302251</v>
      </c>
    </row>
    <row r="4279" spans="1:21" x14ac:dyDescent="0.3">
      <c r="A4279" s="13" t="s">
        <v>5062</v>
      </c>
      <c r="B4279" s="12">
        <v>45862</v>
      </c>
      <c r="C4279" s="13" t="s">
        <v>40</v>
      </c>
      <c r="D4279" s="13" t="s">
        <v>295</v>
      </c>
      <c r="E4279" s="13" t="s">
        <v>5788</v>
      </c>
      <c r="F4279" s="13" t="s">
        <v>27</v>
      </c>
      <c r="G4279" s="13">
        <v>99488.15</v>
      </c>
      <c r="H4279" s="13">
        <v>1</v>
      </c>
      <c r="I4279" s="14">
        <v>2.4900000000000002</v>
      </c>
      <c r="J4279" s="15">
        <v>99488.15</v>
      </c>
      <c r="K4279" s="13">
        <v>79669.820000000007</v>
      </c>
      <c r="L4279" s="15">
        <v>19818.330000000002</v>
      </c>
      <c r="M4279" s="13" t="s">
        <v>21</v>
      </c>
      <c r="N4279" s="13" t="s">
        <v>22</v>
      </c>
      <c r="O4279" s="13" t="s">
        <v>23</v>
      </c>
      <c r="P4279" s="13">
        <v>7</v>
      </c>
      <c r="Q4279" s="13">
        <v>2025</v>
      </c>
      <c r="R4279" s="15">
        <f>Raw_Data!$G4279*Raw_Data!$H4279</f>
        <v>99488.15</v>
      </c>
      <c r="S4279" s="15">
        <f>Raw_Data!$R4279*Raw_Data!$I4279/100</f>
        <v>2477.2549349999999</v>
      </c>
      <c r="T4279" s="15">
        <f>Raw_Data!$R4279-Raw_Data!$S4279</f>
        <v>97010.89506499999</v>
      </c>
      <c r="U4279" s="17">
        <f>Raw_Data!$L4279/Raw_Data!$J4279</f>
        <v>0.19920292014677127</v>
      </c>
    </row>
    <row r="4280" spans="1:21" x14ac:dyDescent="0.3">
      <c r="A4280" s="9" t="s">
        <v>5063</v>
      </c>
      <c r="B4280" s="8">
        <v>45862</v>
      </c>
      <c r="C4280" s="9" t="s">
        <v>40</v>
      </c>
      <c r="D4280" s="9" t="s">
        <v>2049</v>
      </c>
      <c r="E4280" s="9" t="s">
        <v>5790</v>
      </c>
      <c r="F4280" s="9" t="s">
        <v>27</v>
      </c>
      <c r="G4280" s="9">
        <v>91407.49</v>
      </c>
      <c r="H4280" s="9">
        <v>18</v>
      </c>
      <c r="I4280" s="10">
        <v>1.75</v>
      </c>
      <c r="J4280" s="11">
        <v>1645334.88</v>
      </c>
      <c r="K4280" s="9">
        <v>67323.91</v>
      </c>
      <c r="L4280" s="11">
        <v>433504.44</v>
      </c>
      <c r="M4280" s="9" t="s">
        <v>36</v>
      </c>
      <c r="N4280" s="9" t="s">
        <v>45</v>
      </c>
      <c r="O4280" s="9" t="s">
        <v>23</v>
      </c>
      <c r="P4280" s="9">
        <v>7</v>
      </c>
      <c r="Q4280" s="9">
        <v>2025</v>
      </c>
      <c r="R4280" s="11">
        <f>Raw_Data!$G4280*Raw_Data!$H4280</f>
        <v>1645334.82</v>
      </c>
      <c r="S4280" s="11">
        <f>Raw_Data!$R4280*Raw_Data!$I4280/100</f>
        <v>28793.359349999999</v>
      </c>
      <c r="T4280" s="11">
        <f>Raw_Data!$R4280-Raw_Data!$S4280</f>
        <v>1616541.46065</v>
      </c>
      <c r="U4280" s="16">
        <f>Raw_Data!$L4280/Raw_Data!$J4280</f>
        <v>0.26347489819215408</v>
      </c>
    </row>
    <row r="4281" spans="1:21" x14ac:dyDescent="0.3">
      <c r="A4281" s="13" t="s">
        <v>5064</v>
      </c>
      <c r="B4281" s="12">
        <v>45863</v>
      </c>
      <c r="C4281" s="13" t="s">
        <v>47</v>
      </c>
      <c r="D4281" s="13" t="s">
        <v>1232</v>
      </c>
      <c r="E4281" s="13" t="s">
        <v>5787</v>
      </c>
      <c r="F4281" s="13" t="s">
        <v>55</v>
      </c>
      <c r="G4281" s="13">
        <v>51319.01</v>
      </c>
      <c r="H4281" s="13">
        <v>12</v>
      </c>
      <c r="I4281" s="14">
        <v>2.67</v>
      </c>
      <c r="J4281" s="15">
        <v>615828.15</v>
      </c>
      <c r="K4281" s="13">
        <v>34633</v>
      </c>
      <c r="L4281" s="15">
        <v>200232.13</v>
      </c>
      <c r="M4281" s="13" t="s">
        <v>21</v>
      </c>
      <c r="N4281" s="13" t="s">
        <v>28</v>
      </c>
      <c r="O4281" s="13" t="s">
        <v>23</v>
      </c>
      <c r="P4281" s="13">
        <v>7</v>
      </c>
      <c r="Q4281" s="13">
        <v>2025</v>
      </c>
      <c r="R4281" s="15">
        <f>Raw_Data!$G4281*Raw_Data!$H4281</f>
        <v>615828.12</v>
      </c>
      <c r="S4281" s="15">
        <f>Raw_Data!$R4281*Raw_Data!$I4281/100</f>
        <v>16442.610804</v>
      </c>
      <c r="T4281" s="15">
        <f>Raw_Data!$R4281-Raw_Data!$S4281</f>
        <v>599385.50919599994</v>
      </c>
      <c r="U4281" s="17">
        <f>Raw_Data!$L4281/Raw_Data!$J4281</f>
        <v>0.325142866561069</v>
      </c>
    </row>
    <row r="4282" spans="1:21" x14ac:dyDescent="0.3">
      <c r="A4282" s="9" t="s">
        <v>5065</v>
      </c>
      <c r="B4282" s="8">
        <v>45863</v>
      </c>
      <c r="C4282" s="9" t="s">
        <v>40</v>
      </c>
      <c r="D4282" s="9" t="s">
        <v>656</v>
      </c>
      <c r="E4282" s="9" t="s">
        <v>5787</v>
      </c>
      <c r="F4282" s="9" t="s">
        <v>32</v>
      </c>
      <c r="G4282" s="9">
        <v>111357.7</v>
      </c>
      <c r="H4282" s="9">
        <v>13</v>
      </c>
      <c r="I4282" s="10">
        <v>0.03</v>
      </c>
      <c r="J4282" s="11">
        <v>1447650.16</v>
      </c>
      <c r="K4282" s="9">
        <v>95254.22</v>
      </c>
      <c r="L4282" s="11">
        <v>209345.28</v>
      </c>
      <c r="M4282" s="9" t="s">
        <v>21</v>
      </c>
      <c r="N4282" s="9" t="s">
        <v>45</v>
      </c>
      <c r="O4282" s="9" t="s">
        <v>23</v>
      </c>
      <c r="P4282" s="9">
        <v>7</v>
      </c>
      <c r="Q4282" s="9">
        <v>2025</v>
      </c>
      <c r="R4282" s="11">
        <f>Raw_Data!$G4282*Raw_Data!$H4282</f>
        <v>1447650.0999999999</v>
      </c>
      <c r="S4282" s="11">
        <f>Raw_Data!$R4282*Raw_Data!$I4282/100</f>
        <v>434.29503</v>
      </c>
      <c r="T4282" s="11">
        <f>Raw_Data!$R4282-Raw_Data!$S4282</f>
        <v>1447215.8049699999</v>
      </c>
      <c r="U4282" s="16">
        <f>Raw_Data!$L4282/Raw_Data!$J4282</f>
        <v>0.14461040780736695</v>
      </c>
    </row>
    <row r="4283" spans="1:21" x14ac:dyDescent="0.3">
      <c r="A4283" s="13" t="s">
        <v>5066</v>
      </c>
      <c r="B4283" s="12">
        <v>45863</v>
      </c>
      <c r="C4283" s="13" t="s">
        <v>18</v>
      </c>
      <c r="D4283" s="13" t="s">
        <v>928</v>
      </c>
      <c r="E4283" s="13" t="s">
        <v>5790</v>
      </c>
      <c r="F4283" s="13" t="s">
        <v>55</v>
      </c>
      <c r="G4283" s="13">
        <v>65745.33</v>
      </c>
      <c r="H4283" s="13">
        <v>5</v>
      </c>
      <c r="I4283" s="14">
        <v>5.0199999999999996</v>
      </c>
      <c r="J4283" s="15">
        <v>328726.64</v>
      </c>
      <c r="K4283" s="13">
        <v>44418.58</v>
      </c>
      <c r="L4283" s="15">
        <v>106633.73</v>
      </c>
      <c r="M4283" s="13" t="s">
        <v>21</v>
      </c>
      <c r="N4283" s="13" t="s">
        <v>28</v>
      </c>
      <c r="O4283" s="13" t="s">
        <v>23</v>
      </c>
      <c r="P4283" s="13">
        <v>7</v>
      </c>
      <c r="Q4283" s="13">
        <v>2025</v>
      </c>
      <c r="R4283" s="15">
        <f>Raw_Data!$G4283*Raw_Data!$H4283</f>
        <v>328726.65000000002</v>
      </c>
      <c r="S4283" s="15">
        <f>Raw_Data!$R4283*Raw_Data!$I4283/100</f>
        <v>16502.077830000002</v>
      </c>
      <c r="T4283" s="15">
        <f>Raw_Data!$R4283-Raw_Data!$S4283</f>
        <v>312224.57217</v>
      </c>
      <c r="U4283" s="17">
        <f>Raw_Data!$L4283/Raw_Data!$J4283</f>
        <v>0.32438420567313919</v>
      </c>
    </row>
    <row r="4284" spans="1:21" x14ac:dyDescent="0.3">
      <c r="A4284" s="9" t="s">
        <v>5067</v>
      </c>
      <c r="B4284" s="8">
        <v>45863</v>
      </c>
      <c r="C4284" s="9" t="s">
        <v>34</v>
      </c>
      <c r="D4284" s="9" t="s">
        <v>370</v>
      </c>
      <c r="E4284" s="9" t="s">
        <v>5789</v>
      </c>
      <c r="F4284" s="9" t="s">
        <v>32</v>
      </c>
      <c r="G4284" s="9">
        <v>64564.61</v>
      </c>
      <c r="H4284" s="9">
        <v>3</v>
      </c>
      <c r="I4284" s="10">
        <v>5.54</v>
      </c>
      <c r="J4284" s="11">
        <v>193693.83</v>
      </c>
      <c r="K4284" s="9">
        <v>56076.18</v>
      </c>
      <c r="L4284" s="11">
        <v>25465.29</v>
      </c>
      <c r="M4284" s="9" t="s">
        <v>21</v>
      </c>
      <c r="N4284" s="9" t="s">
        <v>22</v>
      </c>
      <c r="O4284" s="9" t="s">
        <v>23</v>
      </c>
      <c r="P4284" s="9">
        <v>7</v>
      </c>
      <c r="Q4284" s="9">
        <v>2025</v>
      </c>
      <c r="R4284" s="11">
        <f>Raw_Data!$G4284*Raw_Data!$H4284</f>
        <v>193693.83000000002</v>
      </c>
      <c r="S4284" s="11">
        <f>Raw_Data!$R4284*Raw_Data!$I4284/100</f>
        <v>10730.638182000001</v>
      </c>
      <c r="T4284" s="11">
        <f>Raw_Data!$R4284-Raw_Data!$S4284</f>
        <v>182963.19181800002</v>
      </c>
      <c r="U4284" s="16">
        <f>Raw_Data!$L4284/Raw_Data!$J4284</f>
        <v>0.13147186980607489</v>
      </c>
    </row>
    <row r="4285" spans="1:21" x14ac:dyDescent="0.3">
      <c r="A4285" s="13" t="s">
        <v>5068</v>
      </c>
      <c r="B4285" s="12">
        <v>45863</v>
      </c>
      <c r="C4285" s="13" t="s">
        <v>25</v>
      </c>
      <c r="D4285" s="13" t="s">
        <v>624</v>
      </c>
      <c r="E4285" s="13" t="s">
        <v>5790</v>
      </c>
      <c r="F4285" s="13" t="s">
        <v>32</v>
      </c>
      <c r="G4285" s="13">
        <v>96426.45</v>
      </c>
      <c r="H4285" s="13">
        <v>147</v>
      </c>
      <c r="I4285" s="14">
        <v>2.8</v>
      </c>
      <c r="J4285" s="15">
        <v>14174688.18</v>
      </c>
      <c r="K4285" s="13">
        <v>82822.11</v>
      </c>
      <c r="L4285" s="15">
        <v>1999837.6</v>
      </c>
      <c r="M4285" s="13" t="s">
        <v>36</v>
      </c>
      <c r="N4285" s="13" t="s">
        <v>22</v>
      </c>
      <c r="O4285" s="13" t="s">
        <v>23</v>
      </c>
      <c r="P4285" s="13">
        <v>7</v>
      </c>
      <c r="Q4285" s="13">
        <v>2025</v>
      </c>
      <c r="R4285" s="15">
        <f>Raw_Data!$G4285*Raw_Data!$H4285</f>
        <v>14174688.15</v>
      </c>
      <c r="S4285" s="15">
        <f>Raw_Data!$R4285*Raw_Data!$I4285/100</f>
        <v>396891.26819999999</v>
      </c>
      <c r="T4285" s="15">
        <f>Raw_Data!$R4285-Raw_Data!$S4285</f>
        <v>13777796.8818</v>
      </c>
      <c r="U4285" s="17">
        <f>Raw_Data!$L4285/Raw_Data!$J4285</f>
        <v>0.14108512121075811</v>
      </c>
    </row>
    <row r="4286" spans="1:21" x14ac:dyDescent="0.3">
      <c r="A4286" s="9" t="s">
        <v>5069</v>
      </c>
      <c r="B4286" s="8">
        <v>45864</v>
      </c>
      <c r="C4286" s="9" t="s">
        <v>18</v>
      </c>
      <c r="D4286" s="9" t="s">
        <v>1134</v>
      </c>
      <c r="E4286" s="9" t="s">
        <v>5785</v>
      </c>
      <c r="F4286" s="9" t="s">
        <v>55</v>
      </c>
      <c r="G4286" s="9">
        <v>64276.41</v>
      </c>
      <c r="H4286" s="9">
        <v>11</v>
      </c>
      <c r="I4286" s="10">
        <v>2.4500000000000002</v>
      </c>
      <c r="J4286" s="11">
        <v>707040.56</v>
      </c>
      <c r="K4286" s="9">
        <v>42275.98</v>
      </c>
      <c r="L4286" s="11">
        <v>242004.73</v>
      </c>
      <c r="M4286" s="9" t="s">
        <v>21</v>
      </c>
      <c r="N4286" s="9" t="s">
        <v>45</v>
      </c>
      <c r="O4286" s="9" t="s">
        <v>23</v>
      </c>
      <c r="P4286" s="9">
        <v>7</v>
      </c>
      <c r="Q4286" s="9">
        <v>2025</v>
      </c>
      <c r="R4286" s="11">
        <f>Raw_Data!$G4286*Raw_Data!$H4286</f>
        <v>707040.51</v>
      </c>
      <c r="S4286" s="11">
        <f>Raw_Data!$R4286*Raw_Data!$I4286/100</f>
        <v>17322.492495000002</v>
      </c>
      <c r="T4286" s="11">
        <f>Raw_Data!$R4286-Raw_Data!$S4286</f>
        <v>689718.017505</v>
      </c>
      <c r="U4286" s="16">
        <f>Raw_Data!$L4286/Raw_Data!$J4286</f>
        <v>0.34227842600713032</v>
      </c>
    </row>
    <row r="4287" spans="1:21" x14ac:dyDescent="0.3">
      <c r="A4287" s="13" t="s">
        <v>5070</v>
      </c>
      <c r="B4287" s="12">
        <v>45864</v>
      </c>
      <c r="C4287" s="13" t="s">
        <v>25</v>
      </c>
      <c r="D4287" s="13" t="s">
        <v>26</v>
      </c>
      <c r="E4287" s="13" t="s">
        <v>5785</v>
      </c>
      <c r="F4287" s="13" t="s">
        <v>20</v>
      </c>
      <c r="G4287" s="13">
        <v>94175.97</v>
      </c>
      <c r="H4287" s="13">
        <v>10</v>
      </c>
      <c r="I4287" s="14">
        <v>4</v>
      </c>
      <c r="J4287" s="15">
        <v>941759.7</v>
      </c>
      <c r="K4287" s="13">
        <v>75188</v>
      </c>
      <c r="L4287" s="15">
        <v>189879.74</v>
      </c>
      <c r="M4287" s="13" t="s">
        <v>36</v>
      </c>
      <c r="N4287" s="13" t="s">
        <v>58</v>
      </c>
      <c r="O4287" s="13" t="s">
        <v>23</v>
      </c>
      <c r="P4287" s="13">
        <v>7</v>
      </c>
      <c r="Q4287" s="13">
        <v>2025</v>
      </c>
      <c r="R4287" s="15">
        <f>Raw_Data!$G4287*Raw_Data!$H4287</f>
        <v>941759.7</v>
      </c>
      <c r="S4287" s="15">
        <f>Raw_Data!$R4287*Raw_Data!$I4287/100</f>
        <v>37670.387999999999</v>
      </c>
      <c r="T4287" s="15">
        <f>Raw_Data!$R4287-Raw_Data!$S4287</f>
        <v>904089.31199999992</v>
      </c>
      <c r="U4287" s="17">
        <f>Raw_Data!$L4287/Raw_Data!$J4287</f>
        <v>0.20162228220213713</v>
      </c>
    </row>
    <row r="4288" spans="1:21" x14ac:dyDescent="0.3">
      <c r="A4288" s="9" t="s">
        <v>5071</v>
      </c>
      <c r="B4288" s="8">
        <v>45864</v>
      </c>
      <c r="C4288" s="9" t="s">
        <v>18</v>
      </c>
      <c r="D4288" s="9" t="s">
        <v>1336</v>
      </c>
      <c r="E4288" s="9" t="s">
        <v>5788</v>
      </c>
      <c r="F4288" s="9" t="s">
        <v>55</v>
      </c>
      <c r="G4288" s="9">
        <v>53603.54</v>
      </c>
      <c r="H4288" s="9">
        <v>78</v>
      </c>
      <c r="I4288" s="10">
        <v>2.2400000000000002</v>
      </c>
      <c r="J4288" s="11">
        <v>4181076.06</v>
      </c>
      <c r="K4288" s="9">
        <v>38171.71</v>
      </c>
      <c r="L4288" s="11">
        <v>1203682.31</v>
      </c>
      <c r="M4288" s="9" t="s">
        <v>36</v>
      </c>
      <c r="N4288" s="9" t="s">
        <v>28</v>
      </c>
      <c r="O4288" s="9" t="s">
        <v>23</v>
      </c>
      <c r="P4288" s="9">
        <v>7</v>
      </c>
      <c r="Q4288" s="9">
        <v>2025</v>
      </c>
      <c r="R4288" s="11">
        <f>Raw_Data!$G4288*Raw_Data!$H4288</f>
        <v>4181076.12</v>
      </c>
      <c r="S4288" s="11">
        <f>Raw_Data!$R4288*Raw_Data!$I4288/100</f>
        <v>93656.105088000011</v>
      </c>
      <c r="T4288" s="11">
        <f>Raw_Data!$R4288-Raw_Data!$S4288</f>
        <v>4087420.0149119999</v>
      </c>
      <c r="U4288" s="16">
        <f>Raw_Data!$L4288/Raw_Data!$J4288</f>
        <v>0.28788816389051769</v>
      </c>
    </row>
    <row r="4289" spans="1:21" x14ac:dyDescent="0.3">
      <c r="A4289" s="13" t="s">
        <v>5072</v>
      </c>
      <c r="B4289" s="12">
        <v>45864</v>
      </c>
      <c r="C4289" s="13" t="s">
        <v>25</v>
      </c>
      <c r="D4289" s="13" t="s">
        <v>452</v>
      </c>
      <c r="E4289" s="13" t="s">
        <v>5786</v>
      </c>
      <c r="F4289" s="13" t="s">
        <v>20</v>
      </c>
      <c r="G4289" s="13">
        <v>107671.86</v>
      </c>
      <c r="H4289" s="13">
        <v>35</v>
      </c>
      <c r="I4289" s="14">
        <v>3.8</v>
      </c>
      <c r="J4289" s="15">
        <v>3768515.23</v>
      </c>
      <c r="K4289" s="13">
        <v>90395.06</v>
      </c>
      <c r="L4289" s="15">
        <v>604688.18000000005</v>
      </c>
      <c r="M4289" s="13" t="s">
        <v>36</v>
      </c>
      <c r="N4289" s="13" t="s">
        <v>45</v>
      </c>
      <c r="O4289" s="13" t="s">
        <v>23</v>
      </c>
      <c r="P4289" s="13">
        <v>7</v>
      </c>
      <c r="Q4289" s="13">
        <v>2025</v>
      </c>
      <c r="R4289" s="15">
        <f>Raw_Data!$G4289*Raw_Data!$H4289</f>
        <v>3768515.1</v>
      </c>
      <c r="S4289" s="15">
        <f>Raw_Data!$R4289*Raw_Data!$I4289/100</f>
        <v>143203.57379999998</v>
      </c>
      <c r="T4289" s="15">
        <f>Raw_Data!$R4289-Raw_Data!$S4289</f>
        <v>3625311.5262000002</v>
      </c>
      <c r="U4289" s="17">
        <f>Raw_Data!$L4289/Raw_Data!$J4289</f>
        <v>0.16045793717012524</v>
      </c>
    </row>
    <row r="4290" spans="1:21" x14ac:dyDescent="0.3">
      <c r="A4290" s="9" t="s">
        <v>5073</v>
      </c>
      <c r="B4290" s="8">
        <v>45864</v>
      </c>
      <c r="C4290" s="9" t="s">
        <v>25</v>
      </c>
      <c r="D4290" s="9" t="s">
        <v>4196</v>
      </c>
      <c r="E4290" s="9" t="s">
        <v>5787</v>
      </c>
      <c r="F4290" s="9" t="s">
        <v>27</v>
      </c>
      <c r="G4290" s="9">
        <v>105772.09</v>
      </c>
      <c r="H4290" s="9">
        <v>4</v>
      </c>
      <c r="I4290" s="10">
        <v>6.29</v>
      </c>
      <c r="J4290" s="11">
        <v>423088.35</v>
      </c>
      <c r="K4290" s="9">
        <v>83107.66</v>
      </c>
      <c r="L4290" s="11">
        <v>90657.7</v>
      </c>
      <c r="M4290" s="9" t="s">
        <v>21</v>
      </c>
      <c r="N4290" s="9" t="s">
        <v>22</v>
      </c>
      <c r="O4290" s="9" t="s">
        <v>29</v>
      </c>
      <c r="P4290" s="9">
        <v>7</v>
      </c>
      <c r="Q4290" s="9">
        <v>2025</v>
      </c>
      <c r="R4290" s="11">
        <f>Raw_Data!$G4290*Raw_Data!$H4290</f>
        <v>423088.36</v>
      </c>
      <c r="S4290" s="11">
        <f>Raw_Data!$R4290*Raw_Data!$I4290/100</f>
        <v>26612.257843999996</v>
      </c>
      <c r="T4290" s="11">
        <f>Raw_Data!$R4290-Raw_Data!$S4290</f>
        <v>396476.10215599998</v>
      </c>
      <c r="U4290" s="16">
        <f>Raw_Data!$L4290/Raw_Data!$J4290</f>
        <v>0.21427604896235031</v>
      </c>
    </row>
    <row r="4291" spans="1:21" x14ac:dyDescent="0.3">
      <c r="A4291" s="13" t="s">
        <v>5074</v>
      </c>
      <c r="B4291" s="12">
        <v>45864</v>
      </c>
      <c r="C4291" s="13" t="s">
        <v>34</v>
      </c>
      <c r="D4291" s="13" t="s">
        <v>202</v>
      </c>
      <c r="E4291" s="13" t="s">
        <v>5785</v>
      </c>
      <c r="F4291" s="13" t="s">
        <v>55</v>
      </c>
      <c r="G4291" s="13">
        <v>54158.64</v>
      </c>
      <c r="H4291" s="13">
        <v>3</v>
      </c>
      <c r="I4291" s="14">
        <v>15.39</v>
      </c>
      <c r="J4291" s="15">
        <v>162475.93</v>
      </c>
      <c r="K4291" s="13">
        <v>39385.25</v>
      </c>
      <c r="L4291" s="15">
        <v>44320.19</v>
      </c>
      <c r="M4291" s="13" t="s">
        <v>21</v>
      </c>
      <c r="N4291" s="13" t="s">
        <v>58</v>
      </c>
      <c r="O4291" s="13" t="s">
        <v>29</v>
      </c>
      <c r="P4291" s="13">
        <v>7</v>
      </c>
      <c r="Q4291" s="13">
        <v>2025</v>
      </c>
      <c r="R4291" s="15">
        <f>Raw_Data!$G4291*Raw_Data!$H4291</f>
        <v>162475.91999999998</v>
      </c>
      <c r="S4291" s="15">
        <f>Raw_Data!$R4291*Raw_Data!$I4291/100</f>
        <v>25005.044087999999</v>
      </c>
      <c r="T4291" s="15">
        <f>Raw_Data!$R4291-Raw_Data!$S4291</f>
        <v>137470.87591199999</v>
      </c>
      <c r="U4291" s="17">
        <f>Raw_Data!$L4291/Raw_Data!$J4291</f>
        <v>0.2727800357874548</v>
      </c>
    </row>
    <row r="4292" spans="1:21" x14ac:dyDescent="0.3">
      <c r="A4292" s="9" t="s">
        <v>5075</v>
      </c>
      <c r="B4292" s="8">
        <v>45864</v>
      </c>
      <c r="C4292" s="9" t="s">
        <v>25</v>
      </c>
      <c r="D4292" s="9" t="s">
        <v>1816</v>
      </c>
      <c r="E4292" s="9" t="s">
        <v>5785</v>
      </c>
      <c r="F4292" s="9" t="s">
        <v>32</v>
      </c>
      <c r="G4292" s="9">
        <v>107981.32</v>
      </c>
      <c r="H4292" s="9">
        <v>10</v>
      </c>
      <c r="I4292" s="10">
        <v>14.36</v>
      </c>
      <c r="J4292" s="11">
        <v>1079813.25</v>
      </c>
      <c r="K4292" s="9">
        <v>89372.69</v>
      </c>
      <c r="L4292" s="11">
        <v>186086.33</v>
      </c>
      <c r="M4292" s="9" t="s">
        <v>21</v>
      </c>
      <c r="N4292" s="9" t="s">
        <v>58</v>
      </c>
      <c r="O4292" s="9" t="s">
        <v>29</v>
      </c>
      <c r="P4292" s="9">
        <v>7</v>
      </c>
      <c r="Q4292" s="9">
        <v>2025</v>
      </c>
      <c r="R4292" s="11">
        <f>Raw_Data!$G4292*Raw_Data!$H4292</f>
        <v>1079813.2000000002</v>
      </c>
      <c r="S4292" s="11">
        <f>Raw_Data!$R4292*Raw_Data!$I4292/100</f>
        <v>155061.17552000002</v>
      </c>
      <c r="T4292" s="11">
        <f>Raw_Data!$R4292-Raw_Data!$S4292</f>
        <v>924752.02448000014</v>
      </c>
      <c r="U4292" s="16">
        <f>Raw_Data!$L4292/Raw_Data!$J4292</f>
        <v>0.17233195647488117</v>
      </c>
    </row>
    <row r="4293" spans="1:21" x14ac:dyDescent="0.3">
      <c r="A4293" s="13" t="s">
        <v>5076</v>
      </c>
      <c r="B4293" s="12">
        <v>45865</v>
      </c>
      <c r="C4293" s="13" t="s">
        <v>18</v>
      </c>
      <c r="D4293" s="13" t="s">
        <v>952</v>
      </c>
      <c r="E4293" s="13" t="s">
        <v>5788</v>
      </c>
      <c r="F4293" s="13" t="s">
        <v>27</v>
      </c>
      <c r="G4293" s="13">
        <v>63606.06</v>
      </c>
      <c r="H4293" s="13">
        <v>1</v>
      </c>
      <c r="I4293" s="14">
        <v>17.399999999999999</v>
      </c>
      <c r="J4293" s="15">
        <v>63606.06</v>
      </c>
      <c r="K4293" s="13">
        <v>51420.04</v>
      </c>
      <c r="L4293" s="15">
        <v>12186.02</v>
      </c>
      <c r="M4293" s="13" t="s">
        <v>21</v>
      </c>
      <c r="N4293" s="13" t="s">
        <v>58</v>
      </c>
      <c r="O4293" s="13" t="s">
        <v>29</v>
      </c>
      <c r="P4293" s="13">
        <v>7</v>
      </c>
      <c r="Q4293" s="13">
        <v>2025</v>
      </c>
      <c r="R4293" s="15">
        <f>Raw_Data!$G4293*Raw_Data!$H4293</f>
        <v>63606.06</v>
      </c>
      <c r="S4293" s="15">
        <f>Raw_Data!$R4293*Raw_Data!$I4293/100</f>
        <v>11067.45444</v>
      </c>
      <c r="T4293" s="15">
        <f>Raw_Data!$R4293-Raw_Data!$S4293</f>
        <v>52538.605559999996</v>
      </c>
      <c r="U4293" s="17">
        <f>Raw_Data!$L4293/Raw_Data!$J4293</f>
        <v>0.19158583317375735</v>
      </c>
    </row>
    <row r="4294" spans="1:21" x14ac:dyDescent="0.3">
      <c r="A4294" s="9" t="s">
        <v>5077</v>
      </c>
      <c r="B4294" s="8">
        <v>45865</v>
      </c>
      <c r="C4294" s="9" t="s">
        <v>25</v>
      </c>
      <c r="D4294" s="9" t="s">
        <v>313</v>
      </c>
      <c r="E4294" s="9" t="s">
        <v>5789</v>
      </c>
      <c r="F4294" s="9" t="s">
        <v>20</v>
      </c>
      <c r="G4294" s="9">
        <v>96351.679999999993</v>
      </c>
      <c r="H4294" s="9">
        <v>5</v>
      </c>
      <c r="I4294" s="10">
        <v>4</v>
      </c>
      <c r="J4294" s="11">
        <v>481758.39</v>
      </c>
      <c r="K4294" s="9">
        <v>77094.5</v>
      </c>
      <c r="L4294" s="11">
        <v>96285.88</v>
      </c>
      <c r="M4294" s="9" t="s">
        <v>21</v>
      </c>
      <c r="N4294" s="9" t="s">
        <v>28</v>
      </c>
      <c r="O4294" s="9" t="s">
        <v>23</v>
      </c>
      <c r="P4294" s="9">
        <v>7</v>
      </c>
      <c r="Q4294" s="9">
        <v>2025</v>
      </c>
      <c r="R4294" s="11">
        <f>Raw_Data!$G4294*Raw_Data!$H4294</f>
        <v>481758.39999999997</v>
      </c>
      <c r="S4294" s="11">
        <f>Raw_Data!$R4294*Raw_Data!$I4294/100</f>
        <v>19270.335999999999</v>
      </c>
      <c r="T4294" s="11">
        <f>Raw_Data!$R4294-Raw_Data!$S4294</f>
        <v>462488.06399999995</v>
      </c>
      <c r="U4294" s="16">
        <f>Raw_Data!$L4294/Raw_Data!$J4294</f>
        <v>0.19986342116428943</v>
      </c>
    </row>
    <row r="4295" spans="1:21" x14ac:dyDescent="0.3">
      <c r="A4295" s="13" t="s">
        <v>5078</v>
      </c>
      <c r="B4295" s="12">
        <v>45865</v>
      </c>
      <c r="C4295" s="13" t="s">
        <v>34</v>
      </c>
      <c r="D4295" s="13" t="s">
        <v>1536</v>
      </c>
      <c r="E4295" s="13" t="s">
        <v>5785</v>
      </c>
      <c r="F4295" s="13" t="s">
        <v>20</v>
      </c>
      <c r="G4295" s="13">
        <v>73314.55</v>
      </c>
      <c r="H4295" s="13">
        <v>64</v>
      </c>
      <c r="I4295" s="14">
        <v>2.13</v>
      </c>
      <c r="J4295" s="15">
        <v>4692130.8899999997</v>
      </c>
      <c r="K4295" s="13">
        <v>59375.92</v>
      </c>
      <c r="L4295" s="15">
        <v>892072.02</v>
      </c>
      <c r="M4295" s="13" t="s">
        <v>36</v>
      </c>
      <c r="N4295" s="13" t="s">
        <v>28</v>
      </c>
      <c r="O4295" s="13" t="s">
        <v>23</v>
      </c>
      <c r="P4295" s="13">
        <v>7</v>
      </c>
      <c r="Q4295" s="13">
        <v>2025</v>
      </c>
      <c r="R4295" s="15">
        <f>Raw_Data!$G4295*Raw_Data!$H4295</f>
        <v>4692131.2</v>
      </c>
      <c r="S4295" s="15">
        <f>Raw_Data!$R4295*Raw_Data!$I4295/100</f>
        <v>99942.394560000001</v>
      </c>
      <c r="T4295" s="15">
        <f>Raw_Data!$R4295-Raw_Data!$S4295</f>
        <v>4592188.8054400003</v>
      </c>
      <c r="U4295" s="17">
        <f>Raw_Data!$L4295/Raw_Data!$J4295</f>
        <v>0.19012087277897741</v>
      </c>
    </row>
    <row r="4296" spans="1:21" x14ac:dyDescent="0.3">
      <c r="A4296" s="9" t="s">
        <v>5079</v>
      </c>
      <c r="B4296" s="8">
        <v>45865</v>
      </c>
      <c r="C4296" s="9" t="s">
        <v>25</v>
      </c>
      <c r="D4296" s="9" t="s">
        <v>4188</v>
      </c>
      <c r="E4296" s="9" t="s">
        <v>5785</v>
      </c>
      <c r="F4296" s="9" t="s">
        <v>55</v>
      </c>
      <c r="G4296" s="9">
        <v>123086.84</v>
      </c>
      <c r="H4296" s="9">
        <v>7</v>
      </c>
      <c r="I4296" s="10">
        <v>4.75</v>
      </c>
      <c r="J4296" s="11">
        <v>861607.86</v>
      </c>
      <c r="K4296" s="9">
        <v>86191.6</v>
      </c>
      <c r="L4296" s="11">
        <v>258266.67</v>
      </c>
      <c r="M4296" s="9" t="s">
        <v>21</v>
      </c>
      <c r="N4296" s="9" t="s">
        <v>45</v>
      </c>
      <c r="O4296" s="9" t="s">
        <v>23</v>
      </c>
      <c r="P4296" s="9">
        <v>7</v>
      </c>
      <c r="Q4296" s="9">
        <v>2025</v>
      </c>
      <c r="R4296" s="11">
        <f>Raw_Data!$G4296*Raw_Data!$H4296</f>
        <v>861607.88</v>
      </c>
      <c r="S4296" s="11">
        <f>Raw_Data!$R4296*Raw_Data!$I4296/100</f>
        <v>40926.374300000003</v>
      </c>
      <c r="T4296" s="11">
        <f>Raw_Data!$R4296-Raw_Data!$S4296</f>
        <v>820681.50569999998</v>
      </c>
      <c r="U4296" s="16">
        <f>Raw_Data!$L4296/Raw_Data!$J4296</f>
        <v>0.29974966802183073</v>
      </c>
    </row>
    <row r="4297" spans="1:21" x14ac:dyDescent="0.3">
      <c r="A4297" s="13" t="s">
        <v>5080</v>
      </c>
      <c r="B4297" s="12">
        <v>45865</v>
      </c>
      <c r="C4297" s="13" t="s">
        <v>47</v>
      </c>
      <c r="D4297" s="13" t="s">
        <v>3023</v>
      </c>
      <c r="E4297" s="13" t="s">
        <v>5786</v>
      </c>
      <c r="F4297" s="13" t="s">
        <v>32</v>
      </c>
      <c r="G4297" s="13">
        <v>47681.02</v>
      </c>
      <c r="H4297" s="13">
        <v>9</v>
      </c>
      <c r="I4297" s="14">
        <v>4.72</v>
      </c>
      <c r="J4297" s="15">
        <v>429129.16</v>
      </c>
      <c r="K4297" s="13">
        <v>39279.18</v>
      </c>
      <c r="L4297" s="15">
        <v>75616.55</v>
      </c>
      <c r="M4297" s="13" t="s">
        <v>21</v>
      </c>
      <c r="N4297" s="13" t="s">
        <v>58</v>
      </c>
      <c r="O4297" s="13" t="s">
        <v>23</v>
      </c>
      <c r="P4297" s="13">
        <v>7</v>
      </c>
      <c r="Q4297" s="13">
        <v>2025</v>
      </c>
      <c r="R4297" s="15">
        <f>Raw_Data!$G4297*Raw_Data!$H4297</f>
        <v>429129.18</v>
      </c>
      <c r="S4297" s="15">
        <f>Raw_Data!$R4297*Raw_Data!$I4297/100</f>
        <v>20254.897295999999</v>
      </c>
      <c r="T4297" s="15">
        <f>Raw_Data!$R4297-Raw_Data!$S4297</f>
        <v>408874.28270400001</v>
      </c>
      <c r="U4297" s="17">
        <f>Raw_Data!$L4297/Raw_Data!$J4297</f>
        <v>0.17620930257920484</v>
      </c>
    </row>
    <row r="4298" spans="1:21" x14ac:dyDescent="0.3">
      <c r="A4298" s="9" t="s">
        <v>5081</v>
      </c>
      <c r="B4298" s="8">
        <v>45866</v>
      </c>
      <c r="C4298" s="9" t="s">
        <v>34</v>
      </c>
      <c r="D4298" s="9" t="s">
        <v>1640</v>
      </c>
      <c r="E4298" s="9" t="s">
        <v>5787</v>
      </c>
      <c r="F4298" s="9" t="s">
        <v>27</v>
      </c>
      <c r="G4298" s="9">
        <v>66084.600000000006</v>
      </c>
      <c r="H4298" s="9">
        <v>33</v>
      </c>
      <c r="I4298" s="10">
        <v>2.0299999999999998</v>
      </c>
      <c r="J4298" s="11">
        <v>2180791.92</v>
      </c>
      <c r="K4298" s="9">
        <v>49371.88</v>
      </c>
      <c r="L4298" s="11">
        <v>551519.80000000005</v>
      </c>
      <c r="M4298" s="9" t="s">
        <v>36</v>
      </c>
      <c r="N4298" s="9" t="s">
        <v>28</v>
      </c>
      <c r="O4298" s="9" t="s">
        <v>23</v>
      </c>
      <c r="P4298" s="9">
        <v>7</v>
      </c>
      <c r="Q4298" s="9">
        <v>2025</v>
      </c>
      <c r="R4298" s="11">
        <f>Raw_Data!$G4298*Raw_Data!$H4298</f>
        <v>2180791.8000000003</v>
      </c>
      <c r="S4298" s="11">
        <f>Raw_Data!$R4298*Raw_Data!$I4298/100</f>
        <v>44270.073540000005</v>
      </c>
      <c r="T4298" s="11">
        <f>Raw_Data!$R4298-Raw_Data!$S4298</f>
        <v>2136521.7264600005</v>
      </c>
      <c r="U4298" s="16">
        <f>Raw_Data!$L4298/Raw_Data!$J4298</f>
        <v>0.25289886437216808</v>
      </c>
    </row>
    <row r="4299" spans="1:21" x14ac:dyDescent="0.3">
      <c r="A4299" s="13" t="s">
        <v>5082</v>
      </c>
      <c r="B4299" s="12">
        <v>45866</v>
      </c>
      <c r="C4299" s="13" t="s">
        <v>47</v>
      </c>
      <c r="D4299" s="13" t="s">
        <v>2976</v>
      </c>
      <c r="E4299" s="13" t="s">
        <v>5788</v>
      </c>
      <c r="F4299" s="13" t="s">
        <v>55</v>
      </c>
      <c r="G4299" s="13">
        <v>65133.68</v>
      </c>
      <c r="H4299" s="13">
        <v>86</v>
      </c>
      <c r="I4299" s="14">
        <v>0.19</v>
      </c>
      <c r="J4299" s="15">
        <v>5601496.2199999997</v>
      </c>
      <c r="K4299" s="13">
        <v>45597.95</v>
      </c>
      <c r="L4299" s="15">
        <v>1680072.76</v>
      </c>
      <c r="M4299" s="13" t="s">
        <v>36</v>
      </c>
      <c r="N4299" s="13" t="s">
        <v>58</v>
      </c>
      <c r="O4299" s="13" t="s">
        <v>23</v>
      </c>
      <c r="P4299" s="13">
        <v>7</v>
      </c>
      <c r="Q4299" s="13">
        <v>2025</v>
      </c>
      <c r="R4299" s="15">
        <f>Raw_Data!$G4299*Raw_Data!$H4299</f>
        <v>5601496.4800000004</v>
      </c>
      <c r="S4299" s="15">
        <f>Raw_Data!$R4299*Raw_Data!$I4299/100</f>
        <v>10642.843312000001</v>
      </c>
      <c r="T4299" s="15">
        <f>Raw_Data!$R4299-Raw_Data!$S4299</f>
        <v>5590853.6366880005</v>
      </c>
      <c r="U4299" s="17">
        <f>Raw_Data!$L4299/Raw_Data!$J4299</f>
        <v>0.2999328561539224</v>
      </c>
    </row>
    <row r="4300" spans="1:21" x14ac:dyDescent="0.3">
      <c r="A4300" s="9" t="s">
        <v>5083</v>
      </c>
      <c r="B4300" s="8">
        <v>45866</v>
      </c>
      <c r="C4300" s="9" t="s">
        <v>25</v>
      </c>
      <c r="D4300" s="9" t="s">
        <v>404</v>
      </c>
      <c r="E4300" s="9" t="s">
        <v>5788</v>
      </c>
      <c r="F4300" s="9" t="s">
        <v>20</v>
      </c>
      <c r="G4300" s="9">
        <v>109082.74</v>
      </c>
      <c r="H4300" s="9">
        <v>2</v>
      </c>
      <c r="I4300" s="10">
        <v>4</v>
      </c>
      <c r="J4300" s="11">
        <v>218165.48</v>
      </c>
      <c r="K4300" s="9">
        <v>90549.38</v>
      </c>
      <c r="L4300" s="11">
        <v>37066.71</v>
      </c>
      <c r="M4300" s="9" t="s">
        <v>21</v>
      </c>
      <c r="N4300" s="9" t="s">
        <v>28</v>
      </c>
      <c r="O4300" s="9" t="s">
        <v>23</v>
      </c>
      <c r="P4300" s="9">
        <v>7</v>
      </c>
      <c r="Q4300" s="9">
        <v>2025</v>
      </c>
      <c r="R4300" s="11">
        <f>Raw_Data!$G4300*Raw_Data!$H4300</f>
        <v>218165.48</v>
      </c>
      <c r="S4300" s="11">
        <f>Raw_Data!$R4300*Raw_Data!$I4300/100</f>
        <v>8726.619200000001</v>
      </c>
      <c r="T4300" s="11">
        <f>Raw_Data!$R4300-Raw_Data!$S4300</f>
        <v>209438.86080000002</v>
      </c>
      <c r="U4300" s="16">
        <f>Raw_Data!$L4300/Raw_Data!$J4300</f>
        <v>0.16990181031389567</v>
      </c>
    </row>
    <row r="4301" spans="1:21" x14ac:dyDescent="0.3">
      <c r="A4301" s="13" t="s">
        <v>5084</v>
      </c>
      <c r="B4301" s="12">
        <v>45867</v>
      </c>
      <c r="C4301" s="13" t="s">
        <v>47</v>
      </c>
      <c r="D4301" s="13" t="s">
        <v>217</v>
      </c>
      <c r="E4301" s="13" t="s">
        <v>5790</v>
      </c>
      <c r="F4301" s="13" t="s">
        <v>27</v>
      </c>
      <c r="G4301" s="13">
        <v>56649.86</v>
      </c>
      <c r="H4301" s="13">
        <v>1</v>
      </c>
      <c r="I4301" s="14">
        <v>1.71</v>
      </c>
      <c r="J4301" s="15">
        <v>56649.86</v>
      </c>
      <c r="K4301" s="13">
        <v>42037</v>
      </c>
      <c r="L4301" s="15">
        <v>14612.86</v>
      </c>
      <c r="M4301" s="13" t="s">
        <v>21</v>
      </c>
      <c r="N4301" s="13" t="s">
        <v>28</v>
      </c>
      <c r="O4301" s="13" t="s">
        <v>23</v>
      </c>
      <c r="P4301" s="13">
        <v>7</v>
      </c>
      <c r="Q4301" s="13">
        <v>2025</v>
      </c>
      <c r="R4301" s="15">
        <f>Raw_Data!$G4301*Raw_Data!$H4301</f>
        <v>56649.86</v>
      </c>
      <c r="S4301" s="15">
        <f>Raw_Data!$R4301*Raw_Data!$I4301/100</f>
        <v>968.71260599999994</v>
      </c>
      <c r="T4301" s="15">
        <f>Raw_Data!$R4301-Raw_Data!$S4301</f>
        <v>55681.147394</v>
      </c>
      <c r="U4301" s="17">
        <f>Raw_Data!$L4301/Raw_Data!$J4301</f>
        <v>0.25795050508509643</v>
      </c>
    </row>
    <row r="4302" spans="1:21" x14ac:dyDescent="0.3">
      <c r="A4302" s="9" t="s">
        <v>5085</v>
      </c>
      <c r="B4302" s="8">
        <v>45867</v>
      </c>
      <c r="C4302" s="9" t="s">
        <v>40</v>
      </c>
      <c r="D4302" s="9" t="s">
        <v>425</v>
      </c>
      <c r="E4302" s="9" t="s">
        <v>5786</v>
      </c>
      <c r="F4302" s="9" t="s">
        <v>42</v>
      </c>
      <c r="G4302" s="9">
        <v>87665.32</v>
      </c>
      <c r="H4302" s="9">
        <v>93</v>
      </c>
      <c r="I4302" s="10">
        <v>4.46</v>
      </c>
      <c r="J4302" s="11">
        <v>8152874.3799999999</v>
      </c>
      <c r="K4302" s="9">
        <v>62878.52</v>
      </c>
      <c r="L4302" s="11">
        <v>2305172.31</v>
      </c>
      <c r="M4302" s="9" t="s">
        <v>36</v>
      </c>
      <c r="N4302" s="9" t="s">
        <v>45</v>
      </c>
      <c r="O4302" s="9" t="s">
        <v>23</v>
      </c>
      <c r="P4302" s="9">
        <v>7</v>
      </c>
      <c r="Q4302" s="9">
        <v>2025</v>
      </c>
      <c r="R4302" s="11">
        <f>Raw_Data!$G4302*Raw_Data!$H4302</f>
        <v>8152874.7600000007</v>
      </c>
      <c r="S4302" s="11">
        <f>Raw_Data!$R4302*Raw_Data!$I4302/100</f>
        <v>363618.21429600002</v>
      </c>
      <c r="T4302" s="11">
        <f>Raw_Data!$R4302-Raw_Data!$S4302</f>
        <v>7789256.5457040006</v>
      </c>
      <c r="U4302" s="16">
        <f>Raw_Data!$L4302/Raw_Data!$J4302</f>
        <v>0.28274350892181904</v>
      </c>
    </row>
    <row r="4303" spans="1:21" x14ac:dyDescent="0.3">
      <c r="A4303" s="13" t="s">
        <v>5086</v>
      </c>
      <c r="B4303" s="12">
        <v>45867</v>
      </c>
      <c r="C4303" s="13" t="s">
        <v>40</v>
      </c>
      <c r="D4303" s="13" t="s">
        <v>1650</v>
      </c>
      <c r="E4303" s="13" t="s">
        <v>5786</v>
      </c>
      <c r="F4303" s="13" t="s">
        <v>27</v>
      </c>
      <c r="G4303" s="13">
        <v>92537.44</v>
      </c>
      <c r="H4303" s="13">
        <v>19</v>
      </c>
      <c r="I4303" s="14">
        <v>4</v>
      </c>
      <c r="J4303" s="15">
        <v>1758211.36</v>
      </c>
      <c r="K4303" s="13">
        <v>75066.009999999995</v>
      </c>
      <c r="L4303" s="15">
        <v>331957.15000000002</v>
      </c>
      <c r="M4303" s="13" t="s">
        <v>36</v>
      </c>
      <c r="N4303" s="13" t="s">
        <v>28</v>
      </c>
      <c r="O4303" s="13" t="s">
        <v>23</v>
      </c>
      <c r="P4303" s="13">
        <v>7</v>
      </c>
      <c r="Q4303" s="13">
        <v>2025</v>
      </c>
      <c r="R4303" s="15">
        <f>Raw_Data!$G4303*Raw_Data!$H4303</f>
        <v>1758211.36</v>
      </c>
      <c r="S4303" s="15">
        <f>Raw_Data!$R4303*Raw_Data!$I4303/100</f>
        <v>70328.454400000002</v>
      </c>
      <c r="T4303" s="15">
        <f>Raw_Data!$R4303-Raw_Data!$S4303</f>
        <v>1687882.9056000002</v>
      </c>
      <c r="U4303" s="17">
        <f>Raw_Data!$L4303/Raw_Data!$J4303</f>
        <v>0.18880389329301114</v>
      </c>
    </row>
    <row r="4304" spans="1:21" x14ac:dyDescent="0.3">
      <c r="A4304" s="9" t="s">
        <v>5087</v>
      </c>
      <c r="B4304" s="8">
        <v>45867</v>
      </c>
      <c r="C4304" s="9" t="s">
        <v>47</v>
      </c>
      <c r="D4304" s="9" t="s">
        <v>1232</v>
      </c>
      <c r="E4304" s="9" t="s">
        <v>5787</v>
      </c>
      <c r="F4304" s="9" t="s">
        <v>27</v>
      </c>
      <c r="G4304" s="9">
        <v>50858.95</v>
      </c>
      <c r="H4304" s="9">
        <v>5</v>
      </c>
      <c r="I4304" s="10">
        <v>4</v>
      </c>
      <c r="J4304" s="11">
        <v>254294.76</v>
      </c>
      <c r="K4304" s="9">
        <v>36693.519999999997</v>
      </c>
      <c r="L4304" s="11">
        <v>70827.17</v>
      </c>
      <c r="M4304" s="9" t="s">
        <v>21</v>
      </c>
      <c r="N4304" s="9" t="s">
        <v>28</v>
      </c>
      <c r="O4304" s="9" t="s">
        <v>23</v>
      </c>
      <c r="P4304" s="9">
        <v>7</v>
      </c>
      <c r="Q4304" s="9">
        <v>2025</v>
      </c>
      <c r="R4304" s="11">
        <f>Raw_Data!$G4304*Raw_Data!$H4304</f>
        <v>254294.75</v>
      </c>
      <c r="S4304" s="11">
        <f>Raw_Data!$R4304*Raw_Data!$I4304/100</f>
        <v>10171.790000000001</v>
      </c>
      <c r="T4304" s="11">
        <f>Raw_Data!$R4304-Raw_Data!$S4304</f>
        <v>244122.96</v>
      </c>
      <c r="U4304" s="16">
        <f>Raw_Data!$L4304/Raw_Data!$J4304</f>
        <v>0.27852390666642124</v>
      </c>
    </row>
    <row r="4305" spans="1:21" x14ac:dyDescent="0.3">
      <c r="A4305" s="13" t="s">
        <v>5088</v>
      </c>
      <c r="B4305" s="12">
        <v>45868</v>
      </c>
      <c r="C4305" s="13" t="s">
        <v>25</v>
      </c>
      <c r="D4305" s="13" t="s">
        <v>3106</v>
      </c>
      <c r="E4305" s="13" t="s">
        <v>5789</v>
      </c>
      <c r="F4305" s="13" t="s">
        <v>32</v>
      </c>
      <c r="G4305" s="13">
        <v>99966.09</v>
      </c>
      <c r="H4305" s="13">
        <v>13</v>
      </c>
      <c r="I4305" s="14">
        <v>8.23</v>
      </c>
      <c r="J4305" s="15">
        <v>1299559.1599999999</v>
      </c>
      <c r="K4305" s="13">
        <v>81437.3</v>
      </c>
      <c r="L4305" s="15">
        <v>240874.28</v>
      </c>
      <c r="M4305" s="13" t="s">
        <v>21</v>
      </c>
      <c r="N4305" s="13" t="s">
        <v>28</v>
      </c>
      <c r="O4305" s="13" t="s">
        <v>29</v>
      </c>
      <c r="P4305" s="13">
        <v>7</v>
      </c>
      <c r="Q4305" s="13">
        <v>2025</v>
      </c>
      <c r="R4305" s="15">
        <f>Raw_Data!$G4305*Raw_Data!$H4305</f>
        <v>1299559.17</v>
      </c>
      <c r="S4305" s="15">
        <f>Raw_Data!$R4305*Raw_Data!$I4305/100</f>
        <v>106953.71969100001</v>
      </c>
      <c r="T4305" s="15">
        <f>Raw_Data!$R4305-Raw_Data!$S4305</f>
        <v>1192605.450309</v>
      </c>
      <c r="U4305" s="17">
        <f>Raw_Data!$L4305/Raw_Data!$J4305</f>
        <v>0.18535076156132824</v>
      </c>
    </row>
    <row r="4306" spans="1:21" x14ac:dyDescent="0.3">
      <c r="A4306" s="9" t="s">
        <v>5089</v>
      </c>
      <c r="B4306" s="8">
        <v>45868</v>
      </c>
      <c r="C4306" s="9" t="s">
        <v>40</v>
      </c>
      <c r="D4306" s="9" t="s">
        <v>2584</v>
      </c>
      <c r="E4306" s="9" t="s">
        <v>5785</v>
      </c>
      <c r="F4306" s="9" t="s">
        <v>27</v>
      </c>
      <c r="G4306" s="9">
        <v>80045.53</v>
      </c>
      <c r="H4306" s="9">
        <v>20</v>
      </c>
      <c r="I4306" s="10">
        <v>24.8</v>
      </c>
      <c r="J4306" s="11">
        <v>1600910.52</v>
      </c>
      <c r="K4306" s="9">
        <v>61427.49</v>
      </c>
      <c r="L4306" s="11">
        <v>372360.79</v>
      </c>
      <c r="M4306" s="9" t="s">
        <v>36</v>
      </c>
      <c r="N4306" s="9" t="s">
        <v>22</v>
      </c>
      <c r="O4306" s="9" t="s">
        <v>29</v>
      </c>
      <c r="P4306" s="9">
        <v>7</v>
      </c>
      <c r="Q4306" s="9">
        <v>2025</v>
      </c>
      <c r="R4306" s="11">
        <f>Raw_Data!$G4306*Raw_Data!$H4306</f>
        <v>1600910.6</v>
      </c>
      <c r="S4306" s="11">
        <f>Raw_Data!$R4306*Raw_Data!$I4306/100</f>
        <v>397025.82880000002</v>
      </c>
      <c r="T4306" s="11">
        <f>Raw_Data!$R4306-Raw_Data!$S4306</f>
        <v>1203884.7712000001</v>
      </c>
      <c r="U4306" s="16">
        <f>Raw_Data!$L4306/Raw_Data!$J4306</f>
        <v>0.23259313081408195</v>
      </c>
    </row>
    <row r="4307" spans="1:21" x14ac:dyDescent="0.3">
      <c r="A4307" s="13" t="s">
        <v>5090</v>
      </c>
      <c r="B4307" s="12">
        <v>45868</v>
      </c>
      <c r="C4307" s="13" t="s">
        <v>47</v>
      </c>
      <c r="D4307" s="13" t="s">
        <v>488</v>
      </c>
      <c r="E4307" s="13" t="s">
        <v>5787</v>
      </c>
      <c r="F4307" s="13" t="s">
        <v>42</v>
      </c>
      <c r="G4307" s="13">
        <v>44178.97</v>
      </c>
      <c r="H4307" s="13">
        <v>1</v>
      </c>
      <c r="I4307" s="14">
        <v>7.41</v>
      </c>
      <c r="J4307" s="15">
        <v>44178.97</v>
      </c>
      <c r="K4307" s="13">
        <v>30814.17</v>
      </c>
      <c r="L4307" s="15">
        <v>13364.8</v>
      </c>
      <c r="M4307" s="13" t="s">
        <v>21</v>
      </c>
      <c r="N4307" s="13" t="s">
        <v>28</v>
      </c>
      <c r="O4307" s="13" t="s">
        <v>29</v>
      </c>
      <c r="P4307" s="13">
        <v>7</v>
      </c>
      <c r="Q4307" s="13">
        <v>2025</v>
      </c>
      <c r="R4307" s="15">
        <f>Raw_Data!$G4307*Raw_Data!$H4307</f>
        <v>44178.97</v>
      </c>
      <c r="S4307" s="15">
        <f>Raw_Data!$R4307*Raw_Data!$I4307/100</f>
        <v>3273.6616770000001</v>
      </c>
      <c r="T4307" s="15">
        <f>Raw_Data!$R4307-Raw_Data!$S4307</f>
        <v>40905.308323000005</v>
      </c>
      <c r="U4307" s="17">
        <f>Raw_Data!$L4307/Raw_Data!$J4307</f>
        <v>0.30251497488510931</v>
      </c>
    </row>
    <row r="4308" spans="1:21" x14ac:dyDescent="0.3">
      <c r="A4308" s="9" t="s">
        <v>5091</v>
      </c>
      <c r="B4308" s="8">
        <v>45869</v>
      </c>
      <c r="C4308" s="9" t="s">
        <v>40</v>
      </c>
      <c r="D4308" s="9" t="s">
        <v>994</v>
      </c>
      <c r="E4308" s="9" t="s">
        <v>5790</v>
      </c>
      <c r="F4308" s="9" t="s">
        <v>42</v>
      </c>
      <c r="G4308" s="9">
        <v>97300.84</v>
      </c>
      <c r="H4308" s="9">
        <v>12</v>
      </c>
      <c r="I4308" s="10">
        <v>0.39</v>
      </c>
      <c r="J4308" s="11">
        <v>1167610.06</v>
      </c>
      <c r="K4308" s="9">
        <v>75084.09</v>
      </c>
      <c r="L4308" s="11">
        <v>266600.94</v>
      </c>
      <c r="M4308" s="9" t="s">
        <v>21</v>
      </c>
      <c r="N4308" s="9" t="s">
        <v>45</v>
      </c>
      <c r="O4308" s="9" t="s">
        <v>23</v>
      </c>
      <c r="P4308" s="9">
        <v>7</v>
      </c>
      <c r="Q4308" s="9">
        <v>2025</v>
      </c>
      <c r="R4308" s="11">
        <f>Raw_Data!$G4308*Raw_Data!$H4308</f>
        <v>1167610.08</v>
      </c>
      <c r="S4308" s="11">
        <f>Raw_Data!$R4308*Raw_Data!$I4308/100</f>
        <v>4553.6793120000002</v>
      </c>
      <c r="T4308" s="11">
        <f>Raw_Data!$R4308-Raw_Data!$S4308</f>
        <v>1163056.400688</v>
      </c>
      <c r="U4308" s="16">
        <f>Raw_Data!$L4308/Raw_Data!$J4308</f>
        <v>0.2283304582010881</v>
      </c>
    </row>
    <row r="4309" spans="1:21" x14ac:dyDescent="0.3">
      <c r="A4309" s="13" t="s">
        <v>5092</v>
      </c>
      <c r="B4309" s="12">
        <v>45869</v>
      </c>
      <c r="C4309" s="13" t="s">
        <v>18</v>
      </c>
      <c r="D4309" s="13" t="s">
        <v>1832</v>
      </c>
      <c r="E4309" s="13" t="s">
        <v>5788</v>
      </c>
      <c r="F4309" s="13" t="s">
        <v>27</v>
      </c>
      <c r="G4309" s="13">
        <v>52858.3</v>
      </c>
      <c r="H4309" s="13">
        <v>102</v>
      </c>
      <c r="I4309" s="14">
        <v>4</v>
      </c>
      <c r="J4309" s="15">
        <v>5391546.1699999999</v>
      </c>
      <c r="K4309" s="13">
        <v>42183.85</v>
      </c>
      <c r="L4309" s="15">
        <v>1088793.1599999999</v>
      </c>
      <c r="M4309" s="13" t="s">
        <v>36</v>
      </c>
      <c r="N4309" s="13" t="s">
        <v>28</v>
      </c>
      <c r="O4309" s="13" t="s">
        <v>23</v>
      </c>
      <c r="P4309" s="13">
        <v>7</v>
      </c>
      <c r="Q4309" s="13">
        <v>2025</v>
      </c>
      <c r="R4309" s="15">
        <f>Raw_Data!$G4309*Raw_Data!$H4309</f>
        <v>5391546.6000000006</v>
      </c>
      <c r="S4309" s="15">
        <f>Raw_Data!$R4309*Raw_Data!$I4309/100</f>
        <v>215661.86400000003</v>
      </c>
      <c r="T4309" s="15">
        <f>Raw_Data!$R4309-Raw_Data!$S4309</f>
        <v>5175884.7360000005</v>
      </c>
      <c r="U4309" s="17">
        <f>Raw_Data!$L4309/Raw_Data!$J4309</f>
        <v>0.20194451195806043</v>
      </c>
    </row>
    <row r="4310" spans="1:21" x14ac:dyDescent="0.3">
      <c r="A4310" s="9" t="s">
        <v>5093</v>
      </c>
      <c r="B4310" s="8">
        <v>45869</v>
      </c>
      <c r="C4310" s="9" t="s">
        <v>40</v>
      </c>
      <c r="D4310" s="9" t="s">
        <v>3019</v>
      </c>
      <c r="E4310" s="9" t="s">
        <v>5785</v>
      </c>
      <c r="F4310" s="9" t="s">
        <v>27</v>
      </c>
      <c r="G4310" s="9">
        <v>110871.14</v>
      </c>
      <c r="H4310" s="9">
        <v>46</v>
      </c>
      <c r="I4310" s="10">
        <v>1.9</v>
      </c>
      <c r="J4310" s="11">
        <v>5100072.5999999996</v>
      </c>
      <c r="K4310" s="9">
        <v>82951.62</v>
      </c>
      <c r="L4310" s="11">
        <v>1284297.93</v>
      </c>
      <c r="M4310" s="9" t="s">
        <v>36</v>
      </c>
      <c r="N4310" s="9" t="s">
        <v>22</v>
      </c>
      <c r="O4310" s="9" t="s">
        <v>23</v>
      </c>
      <c r="P4310" s="9">
        <v>7</v>
      </c>
      <c r="Q4310" s="9">
        <v>2025</v>
      </c>
      <c r="R4310" s="11">
        <f>Raw_Data!$G4310*Raw_Data!$H4310</f>
        <v>5100072.4400000004</v>
      </c>
      <c r="S4310" s="11">
        <f>Raw_Data!$R4310*Raw_Data!$I4310/100</f>
        <v>96901.376359999995</v>
      </c>
      <c r="T4310" s="11">
        <f>Raw_Data!$R4310-Raw_Data!$S4310</f>
        <v>5003171.0636400003</v>
      </c>
      <c r="U4310" s="16">
        <f>Raw_Data!$L4310/Raw_Data!$J4310</f>
        <v>0.25181953880421232</v>
      </c>
    </row>
    <row r="4311" spans="1:21" x14ac:dyDescent="0.3">
      <c r="A4311" s="13" t="s">
        <v>5094</v>
      </c>
      <c r="B4311" s="12">
        <v>45869</v>
      </c>
      <c r="C4311" s="13" t="s">
        <v>34</v>
      </c>
      <c r="D4311" s="13" t="s">
        <v>896</v>
      </c>
      <c r="E4311" s="13" t="s">
        <v>5789</v>
      </c>
      <c r="F4311" s="13" t="s">
        <v>27</v>
      </c>
      <c r="G4311" s="13">
        <v>58423.839999999997</v>
      </c>
      <c r="H4311" s="13">
        <v>28</v>
      </c>
      <c r="I4311" s="14">
        <v>4</v>
      </c>
      <c r="J4311" s="15">
        <v>1635867.64</v>
      </c>
      <c r="K4311" s="13">
        <v>46257.8</v>
      </c>
      <c r="L4311" s="15">
        <v>340649.26</v>
      </c>
      <c r="M4311" s="13" t="s">
        <v>36</v>
      </c>
      <c r="N4311" s="13" t="s">
        <v>28</v>
      </c>
      <c r="O4311" s="13" t="s">
        <v>23</v>
      </c>
      <c r="P4311" s="13">
        <v>7</v>
      </c>
      <c r="Q4311" s="13">
        <v>2025</v>
      </c>
      <c r="R4311" s="15">
        <f>Raw_Data!$G4311*Raw_Data!$H4311</f>
        <v>1635867.52</v>
      </c>
      <c r="S4311" s="15">
        <f>Raw_Data!$R4311*Raw_Data!$I4311/100</f>
        <v>65434.700799999999</v>
      </c>
      <c r="T4311" s="15">
        <f>Raw_Data!$R4311-Raw_Data!$S4311</f>
        <v>1570432.8192</v>
      </c>
      <c r="U4311" s="17">
        <f>Raw_Data!$L4311/Raw_Data!$J4311</f>
        <v>0.20823766646548497</v>
      </c>
    </row>
    <row r="4312" spans="1:21" x14ac:dyDescent="0.3">
      <c r="A4312" s="9" t="s">
        <v>5095</v>
      </c>
      <c r="B4312" s="8">
        <v>45869</v>
      </c>
      <c r="C4312" s="9" t="s">
        <v>25</v>
      </c>
      <c r="D4312" s="9" t="s">
        <v>160</v>
      </c>
      <c r="E4312" s="9" t="s">
        <v>5786</v>
      </c>
      <c r="F4312" s="9" t="s">
        <v>27</v>
      </c>
      <c r="G4312" s="9">
        <v>101721.3</v>
      </c>
      <c r="H4312" s="9">
        <v>42</v>
      </c>
      <c r="I4312" s="10">
        <v>0.12</v>
      </c>
      <c r="J4312" s="11">
        <v>4272294.67</v>
      </c>
      <c r="K4312" s="9">
        <v>76851.09</v>
      </c>
      <c r="L4312" s="11">
        <v>1044548.82</v>
      </c>
      <c r="M4312" s="9" t="s">
        <v>36</v>
      </c>
      <c r="N4312" s="9" t="s">
        <v>22</v>
      </c>
      <c r="O4312" s="9" t="s">
        <v>23</v>
      </c>
      <c r="P4312" s="9">
        <v>7</v>
      </c>
      <c r="Q4312" s="9">
        <v>2025</v>
      </c>
      <c r="R4312" s="11">
        <f>Raw_Data!$G4312*Raw_Data!$H4312</f>
        <v>4272294.6000000006</v>
      </c>
      <c r="S4312" s="11">
        <f>Raw_Data!$R4312*Raw_Data!$I4312/100</f>
        <v>5126.7535200000011</v>
      </c>
      <c r="T4312" s="11">
        <f>Raw_Data!$R4312-Raw_Data!$S4312</f>
        <v>4267167.8464800008</v>
      </c>
      <c r="U4312" s="16">
        <f>Raw_Data!$L4312/Raw_Data!$J4312</f>
        <v>0.24449362712146444</v>
      </c>
    </row>
    <row r="4313" spans="1:21" x14ac:dyDescent="0.3">
      <c r="A4313" s="13" t="s">
        <v>5096</v>
      </c>
      <c r="B4313" s="12">
        <v>45869</v>
      </c>
      <c r="C4313" s="13" t="s">
        <v>34</v>
      </c>
      <c r="D4313" s="13" t="s">
        <v>1296</v>
      </c>
      <c r="E4313" s="13" t="s">
        <v>5785</v>
      </c>
      <c r="F4313" s="13" t="s">
        <v>32</v>
      </c>
      <c r="G4313" s="13">
        <v>77507.17</v>
      </c>
      <c r="H4313" s="13">
        <v>33</v>
      </c>
      <c r="I4313" s="14">
        <v>0.89</v>
      </c>
      <c r="J4313" s="15">
        <v>2557736.64</v>
      </c>
      <c r="K4313" s="13">
        <v>62056.78</v>
      </c>
      <c r="L4313" s="15">
        <v>509862.8</v>
      </c>
      <c r="M4313" s="13" t="s">
        <v>36</v>
      </c>
      <c r="N4313" s="13" t="s">
        <v>22</v>
      </c>
      <c r="O4313" s="13" t="s">
        <v>23</v>
      </c>
      <c r="P4313" s="13">
        <v>7</v>
      </c>
      <c r="Q4313" s="13">
        <v>2025</v>
      </c>
      <c r="R4313" s="15">
        <f>Raw_Data!$G4313*Raw_Data!$H4313</f>
        <v>2557736.61</v>
      </c>
      <c r="S4313" s="15">
        <f>Raw_Data!$R4313*Raw_Data!$I4313/100</f>
        <v>22763.855828999996</v>
      </c>
      <c r="T4313" s="15">
        <f>Raw_Data!$R4313-Raw_Data!$S4313</f>
        <v>2534972.7541709999</v>
      </c>
      <c r="U4313" s="17">
        <f>Raw_Data!$L4313/Raw_Data!$J4313</f>
        <v>0.19934139896435935</v>
      </c>
    </row>
    <row r="4314" spans="1:21" x14ac:dyDescent="0.3">
      <c r="A4314" s="9" t="s">
        <v>5097</v>
      </c>
      <c r="B4314" s="8">
        <v>45869</v>
      </c>
      <c r="C4314" s="9" t="s">
        <v>34</v>
      </c>
      <c r="D4314" s="9" t="s">
        <v>1368</v>
      </c>
      <c r="E4314" s="9" t="s">
        <v>5787</v>
      </c>
      <c r="F4314" s="9" t="s">
        <v>32</v>
      </c>
      <c r="G4314" s="9">
        <v>57816.55</v>
      </c>
      <c r="H4314" s="9">
        <v>1</v>
      </c>
      <c r="I4314" s="10">
        <v>8.66</v>
      </c>
      <c r="J4314" s="11">
        <v>57816.55</v>
      </c>
      <c r="K4314" s="9">
        <v>45257.38</v>
      </c>
      <c r="L4314" s="11">
        <v>12559.17</v>
      </c>
      <c r="M4314" s="9" t="s">
        <v>21</v>
      </c>
      <c r="N4314" s="9" t="s">
        <v>22</v>
      </c>
      <c r="O4314" s="9" t="s">
        <v>29</v>
      </c>
      <c r="P4314" s="9">
        <v>7</v>
      </c>
      <c r="Q4314" s="9">
        <v>2025</v>
      </c>
      <c r="R4314" s="11">
        <f>Raw_Data!$G4314*Raw_Data!$H4314</f>
        <v>57816.55</v>
      </c>
      <c r="S4314" s="11">
        <f>Raw_Data!$R4314*Raw_Data!$I4314/100</f>
        <v>5006.9132300000001</v>
      </c>
      <c r="T4314" s="11">
        <f>Raw_Data!$R4314-Raw_Data!$S4314</f>
        <v>52809.636770000005</v>
      </c>
      <c r="U4314" s="16">
        <f>Raw_Data!$L4314/Raw_Data!$J4314</f>
        <v>0.21722447984184459</v>
      </c>
    </row>
    <row r="4315" spans="1:21" x14ac:dyDescent="0.3">
      <c r="A4315" s="13" t="s">
        <v>5098</v>
      </c>
      <c r="B4315" s="12">
        <v>45870</v>
      </c>
      <c r="C4315" s="13" t="s">
        <v>47</v>
      </c>
      <c r="D4315" s="13" t="s">
        <v>838</v>
      </c>
      <c r="E4315" s="13" t="s">
        <v>5789</v>
      </c>
      <c r="F4315" s="13" t="s">
        <v>27</v>
      </c>
      <c r="G4315" s="13">
        <v>63872.02</v>
      </c>
      <c r="H4315" s="13">
        <v>5</v>
      </c>
      <c r="I4315" s="14">
        <v>2.19</v>
      </c>
      <c r="J4315" s="15">
        <v>319360.09000000003</v>
      </c>
      <c r="K4315" s="13">
        <v>47342.49</v>
      </c>
      <c r="L4315" s="15">
        <v>82647.649999999994</v>
      </c>
      <c r="M4315" s="13" t="s">
        <v>21</v>
      </c>
      <c r="N4315" s="13" t="s">
        <v>58</v>
      </c>
      <c r="O4315" s="13" t="s">
        <v>23</v>
      </c>
      <c r="P4315" s="13">
        <v>8</v>
      </c>
      <c r="Q4315" s="13">
        <v>2025</v>
      </c>
      <c r="R4315" s="15">
        <f>Raw_Data!$G4315*Raw_Data!$H4315</f>
        <v>319360.09999999998</v>
      </c>
      <c r="S4315" s="15">
        <f>Raw_Data!$R4315*Raw_Data!$I4315/100</f>
        <v>6993.9861899999996</v>
      </c>
      <c r="T4315" s="15">
        <f>Raw_Data!$R4315-Raw_Data!$S4315</f>
        <v>312366.11380999995</v>
      </c>
      <c r="U4315" s="17">
        <f>Raw_Data!$L4315/Raw_Data!$J4315</f>
        <v>0.25879141629750912</v>
      </c>
    </row>
    <row r="4316" spans="1:21" x14ac:dyDescent="0.3">
      <c r="A4316" s="9" t="s">
        <v>5099</v>
      </c>
      <c r="B4316" s="8">
        <v>45870</v>
      </c>
      <c r="C4316" s="9" t="s">
        <v>47</v>
      </c>
      <c r="D4316" s="9" t="s">
        <v>975</v>
      </c>
      <c r="E4316" s="9" t="s">
        <v>5789</v>
      </c>
      <c r="F4316" s="9" t="s">
        <v>55</v>
      </c>
      <c r="G4316" s="9">
        <v>56334.64</v>
      </c>
      <c r="H4316" s="9">
        <v>1</v>
      </c>
      <c r="I4316" s="10">
        <v>5.17</v>
      </c>
      <c r="J4316" s="11">
        <v>56334.64</v>
      </c>
      <c r="K4316" s="9">
        <v>39775.47</v>
      </c>
      <c r="L4316" s="11">
        <v>16559.16</v>
      </c>
      <c r="M4316" s="9" t="s">
        <v>21</v>
      </c>
      <c r="N4316" s="9" t="s">
        <v>28</v>
      </c>
      <c r="O4316" s="9" t="s">
        <v>23</v>
      </c>
      <c r="P4316" s="9">
        <v>8</v>
      </c>
      <c r="Q4316" s="9">
        <v>2025</v>
      </c>
      <c r="R4316" s="11">
        <f>Raw_Data!$G4316*Raw_Data!$H4316</f>
        <v>56334.64</v>
      </c>
      <c r="S4316" s="11">
        <f>Raw_Data!$R4316*Raw_Data!$I4316/100</f>
        <v>2912.5008879999996</v>
      </c>
      <c r="T4316" s="11">
        <f>Raw_Data!$R4316-Raw_Data!$S4316</f>
        <v>53422.139111999997</v>
      </c>
      <c r="U4316" s="16">
        <f>Raw_Data!$L4316/Raw_Data!$J4316</f>
        <v>0.29394276771805056</v>
      </c>
    </row>
    <row r="4317" spans="1:21" x14ac:dyDescent="0.3">
      <c r="A4317" s="13" t="s">
        <v>5100</v>
      </c>
      <c r="B4317" s="12">
        <v>45870</v>
      </c>
      <c r="C4317" s="13" t="s">
        <v>18</v>
      </c>
      <c r="D4317" s="13" t="s">
        <v>952</v>
      </c>
      <c r="E4317" s="13" t="s">
        <v>5788</v>
      </c>
      <c r="F4317" s="13" t="s">
        <v>20</v>
      </c>
      <c r="G4317" s="13">
        <v>50811.7</v>
      </c>
      <c r="H4317" s="13">
        <v>8</v>
      </c>
      <c r="I4317" s="14">
        <v>4</v>
      </c>
      <c r="J4317" s="15">
        <v>406493.58</v>
      </c>
      <c r="K4317" s="13">
        <v>41116.550000000003</v>
      </c>
      <c r="L4317" s="15">
        <v>77561.149999999994</v>
      </c>
      <c r="M4317" s="13" t="s">
        <v>21</v>
      </c>
      <c r="N4317" s="13" t="s">
        <v>22</v>
      </c>
      <c r="O4317" s="13" t="s">
        <v>23</v>
      </c>
      <c r="P4317" s="13">
        <v>8</v>
      </c>
      <c r="Q4317" s="13">
        <v>2025</v>
      </c>
      <c r="R4317" s="15">
        <f>Raw_Data!$G4317*Raw_Data!$H4317</f>
        <v>406493.6</v>
      </c>
      <c r="S4317" s="15">
        <f>Raw_Data!$R4317*Raw_Data!$I4317/100</f>
        <v>16259.743999999999</v>
      </c>
      <c r="T4317" s="15">
        <f>Raw_Data!$R4317-Raw_Data!$S4317</f>
        <v>390233.85599999997</v>
      </c>
      <c r="U4317" s="17">
        <f>Raw_Data!$L4317/Raw_Data!$J4317</f>
        <v>0.19080535048056599</v>
      </c>
    </row>
    <row r="4318" spans="1:21" x14ac:dyDescent="0.3">
      <c r="A4318" s="9" t="s">
        <v>5101</v>
      </c>
      <c r="B4318" s="8">
        <v>45870</v>
      </c>
      <c r="C4318" s="9" t="s">
        <v>18</v>
      </c>
      <c r="D4318" s="9" t="s">
        <v>1846</v>
      </c>
      <c r="E4318" s="9" t="s">
        <v>5785</v>
      </c>
      <c r="F4318" s="9" t="s">
        <v>27</v>
      </c>
      <c r="G4318" s="9">
        <v>80970.990000000005</v>
      </c>
      <c r="H4318" s="9">
        <v>1</v>
      </c>
      <c r="I4318" s="10">
        <v>1.76</v>
      </c>
      <c r="J4318" s="11">
        <v>80970.990000000005</v>
      </c>
      <c r="K4318" s="9">
        <v>65076.91</v>
      </c>
      <c r="L4318" s="11">
        <v>15894.08</v>
      </c>
      <c r="M4318" s="9" t="s">
        <v>21</v>
      </c>
      <c r="N4318" s="9" t="s">
        <v>45</v>
      </c>
      <c r="O4318" s="9" t="s">
        <v>23</v>
      </c>
      <c r="P4318" s="9">
        <v>8</v>
      </c>
      <c r="Q4318" s="9">
        <v>2025</v>
      </c>
      <c r="R4318" s="11">
        <f>Raw_Data!$G4318*Raw_Data!$H4318</f>
        <v>80970.990000000005</v>
      </c>
      <c r="S4318" s="11">
        <f>Raw_Data!$R4318*Raw_Data!$I4318/100</f>
        <v>1425.089424</v>
      </c>
      <c r="T4318" s="11">
        <f>Raw_Data!$R4318-Raw_Data!$S4318</f>
        <v>79545.900576</v>
      </c>
      <c r="U4318" s="16">
        <f>Raw_Data!$L4318/Raw_Data!$J4318</f>
        <v>0.19629351203437181</v>
      </c>
    </row>
    <row r="4319" spans="1:21" x14ac:dyDescent="0.3">
      <c r="A4319" s="13" t="s">
        <v>5102</v>
      </c>
      <c r="B4319" s="12">
        <v>45870</v>
      </c>
      <c r="C4319" s="13" t="s">
        <v>47</v>
      </c>
      <c r="D4319" s="13" t="s">
        <v>3982</v>
      </c>
      <c r="E4319" s="13" t="s">
        <v>5785</v>
      </c>
      <c r="F4319" s="13" t="s">
        <v>55</v>
      </c>
      <c r="G4319" s="13">
        <v>56652.41</v>
      </c>
      <c r="H4319" s="13">
        <v>67</v>
      </c>
      <c r="I4319" s="14">
        <v>14.3</v>
      </c>
      <c r="J4319" s="15">
        <v>3795711.71</v>
      </c>
      <c r="K4319" s="13">
        <v>39569.129999999997</v>
      </c>
      <c r="L4319" s="15">
        <v>1144579.78</v>
      </c>
      <c r="M4319" s="13" t="s">
        <v>36</v>
      </c>
      <c r="N4319" s="13" t="s">
        <v>58</v>
      </c>
      <c r="O4319" s="13" t="s">
        <v>29</v>
      </c>
      <c r="P4319" s="13">
        <v>8</v>
      </c>
      <c r="Q4319" s="13">
        <v>2025</v>
      </c>
      <c r="R4319" s="15">
        <f>Raw_Data!$G4319*Raw_Data!$H4319</f>
        <v>3795711.47</v>
      </c>
      <c r="S4319" s="15">
        <f>Raw_Data!$R4319*Raw_Data!$I4319/100</f>
        <v>542786.74021000008</v>
      </c>
      <c r="T4319" s="15">
        <f>Raw_Data!$R4319-Raw_Data!$S4319</f>
        <v>3252924.7297900002</v>
      </c>
      <c r="U4319" s="17">
        <f>Raw_Data!$L4319/Raw_Data!$J4319</f>
        <v>0.30154549856474744</v>
      </c>
    </row>
    <row r="4320" spans="1:21" x14ac:dyDescent="0.3">
      <c r="A4320" s="9" t="s">
        <v>5103</v>
      </c>
      <c r="B4320" s="8">
        <v>45870</v>
      </c>
      <c r="C4320" s="9" t="s">
        <v>40</v>
      </c>
      <c r="D4320" s="9" t="s">
        <v>224</v>
      </c>
      <c r="E4320" s="9" t="s">
        <v>5786</v>
      </c>
      <c r="F4320" s="9" t="s">
        <v>55</v>
      </c>
      <c r="G4320" s="9">
        <v>71572.69</v>
      </c>
      <c r="H4320" s="9">
        <v>3</v>
      </c>
      <c r="I4320" s="10">
        <v>4.95</v>
      </c>
      <c r="J4320" s="11">
        <v>214718.07999999999</v>
      </c>
      <c r="K4320" s="9">
        <v>52013.31</v>
      </c>
      <c r="L4320" s="11">
        <v>58678.14</v>
      </c>
      <c r="M4320" s="9" t="s">
        <v>21</v>
      </c>
      <c r="N4320" s="9" t="s">
        <v>28</v>
      </c>
      <c r="O4320" s="9" t="s">
        <v>23</v>
      </c>
      <c r="P4320" s="9">
        <v>8</v>
      </c>
      <c r="Q4320" s="9">
        <v>2025</v>
      </c>
      <c r="R4320" s="11">
        <f>Raw_Data!$G4320*Raw_Data!$H4320</f>
        <v>214718.07</v>
      </c>
      <c r="S4320" s="11">
        <f>Raw_Data!$R4320*Raw_Data!$I4320/100</f>
        <v>10628.544465000001</v>
      </c>
      <c r="T4320" s="11">
        <f>Raw_Data!$R4320-Raw_Data!$S4320</f>
        <v>204089.52553499999</v>
      </c>
      <c r="U4320" s="16">
        <f>Raw_Data!$L4320/Raw_Data!$J4320</f>
        <v>0.27327992128096529</v>
      </c>
    </row>
    <row r="4321" spans="1:21" x14ac:dyDescent="0.3">
      <c r="A4321" s="13" t="s">
        <v>5104</v>
      </c>
      <c r="B4321" s="12">
        <v>45870</v>
      </c>
      <c r="C4321" s="13" t="s">
        <v>25</v>
      </c>
      <c r="D4321" s="13" t="s">
        <v>764</v>
      </c>
      <c r="E4321" s="13" t="s">
        <v>5787</v>
      </c>
      <c r="F4321" s="13" t="s">
        <v>42</v>
      </c>
      <c r="G4321" s="13">
        <v>123762.49</v>
      </c>
      <c r="H4321" s="13">
        <v>10</v>
      </c>
      <c r="I4321" s="14">
        <v>0.31</v>
      </c>
      <c r="J4321" s="15">
        <v>1237624.8999999999</v>
      </c>
      <c r="K4321" s="13">
        <v>92761.17</v>
      </c>
      <c r="L4321" s="15">
        <v>310013.25</v>
      </c>
      <c r="M4321" s="13" t="s">
        <v>21</v>
      </c>
      <c r="N4321" s="13" t="s">
        <v>22</v>
      </c>
      <c r="O4321" s="13" t="s">
        <v>23</v>
      </c>
      <c r="P4321" s="13">
        <v>8</v>
      </c>
      <c r="Q4321" s="13">
        <v>2025</v>
      </c>
      <c r="R4321" s="15">
        <f>Raw_Data!$G4321*Raw_Data!$H4321</f>
        <v>1237624.9000000001</v>
      </c>
      <c r="S4321" s="15">
        <f>Raw_Data!$R4321*Raw_Data!$I4321/100</f>
        <v>3836.6371900000004</v>
      </c>
      <c r="T4321" s="15">
        <f>Raw_Data!$R4321-Raw_Data!$S4321</f>
        <v>1233788.2628100002</v>
      </c>
      <c r="U4321" s="17">
        <f>Raw_Data!$L4321/Raw_Data!$J4321</f>
        <v>0.25049047574915473</v>
      </c>
    </row>
    <row r="4322" spans="1:21" x14ac:dyDescent="0.3">
      <c r="A4322" s="9" t="s">
        <v>5105</v>
      </c>
      <c r="B4322" s="8">
        <v>45870</v>
      </c>
      <c r="C4322" s="9" t="s">
        <v>34</v>
      </c>
      <c r="D4322" s="9" t="s">
        <v>2358</v>
      </c>
      <c r="E4322" s="9" t="s">
        <v>5785</v>
      </c>
      <c r="F4322" s="9" t="s">
        <v>55</v>
      </c>
      <c r="G4322" s="9">
        <v>62993.03</v>
      </c>
      <c r="H4322" s="9">
        <v>2</v>
      </c>
      <c r="I4322" s="10">
        <v>0.54</v>
      </c>
      <c r="J4322" s="11">
        <v>125986.07</v>
      </c>
      <c r="K4322" s="9">
        <v>45590.67</v>
      </c>
      <c r="L4322" s="11">
        <v>34804.720000000001</v>
      </c>
      <c r="M4322" s="9" t="s">
        <v>21</v>
      </c>
      <c r="N4322" s="9" t="s">
        <v>45</v>
      </c>
      <c r="O4322" s="9" t="s">
        <v>23</v>
      </c>
      <c r="P4322" s="9">
        <v>8</v>
      </c>
      <c r="Q4322" s="9">
        <v>2025</v>
      </c>
      <c r="R4322" s="11">
        <f>Raw_Data!$G4322*Raw_Data!$H4322</f>
        <v>125986.06</v>
      </c>
      <c r="S4322" s="11">
        <f>Raw_Data!$R4322*Raw_Data!$I4322/100</f>
        <v>680.32472399999995</v>
      </c>
      <c r="T4322" s="11">
        <f>Raw_Data!$R4322-Raw_Data!$S4322</f>
        <v>125305.73527599999</v>
      </c>
      <c r="U4322" s="16">
        <f>Raw_Data!$L4322/Raw_Data!$J4322</f>
        <v>0.2762584784174949</v>
      </c>
    </row>
    <row r="4323" spans="1:21" x14ac:dyDescent="0.3">
      <c r="A4323" s="13" t="s">
        <v>5106</v>
      </c>
      <c r="B4323" s="12">
        <v>45871</v>
      </c>
      <c r="C4323" s="13" t="s">
        <v>40</v>
      </c>
      <c r="D4323" s="13" t="s">
        <v>1968</v>
      </c>
      <c r="E4323" s="13" t="s">
        <v>5786</v>
      </c>
      <c r="F4323" s="13" t="s">
        <v>27</v>
      </c>
      <c r="G4323" s="13">
        <v>97793</v>
      </c>
      <c r="H4323" s="13">
        <v>4</v>
      </c>
      <c r="I4323" s="14">
        <v>2.5499999999999998</v>
      </c>
      <c r="J4323" s="15">
        <v>391172.02</v>
      </c>
      <c r="K4323" s="13">
        <v>76974.05</v>
      </c>
      <c r="L4323" s="15">
        <v>83275.820000000007</v>
      </c>
      <c r="M4323" s="13" t="s">
        <v>21</v>
      </c>
      <c r="N4323" s="13" t="s">
        <v>45</v>
      </c>
      <c r="O4323" s="13" t="s">
        <v>23</v>
      </c>
      <c r="P4323" s="13">
        <v>8</v>
      </c>
      <c r="Q4323" s="13">
        <v>2025</v>
      </c>
      <c r="R4323" s="15">
        <f>Raw_Data!$G4323*Raw_Data!$H4323</f>
        <v>391172</v>
      </c>
      <c r="S4323" s="15">
        <f>Raw_Data!$R4323*Raw_Data!$I4323/100</f>
        <v>9974.8860000000004</v>
      </c>
      <c r="T4323" s="15">
        <f>Raw_Data!$R4323-Raw_Data!$S4323</f>
        <v>381197.114</v>
      </c>
      <c r="U4323" s="17">
        <f>Raw_Data!$L4323/Raw_Data!$J4323</f>
        <v>0.2128879770081715</v>
      </c>
    </row>
    <row r="4324" spans="1:21" x14ac:dyDescent="0.3">
      <c r="A4324" s="9" t="s">
        <v>5107</v>
      </c>
      <c r="B4324" s="8">
        <v>45871</v>
      </c>
      <c r="C4324" s="9" t="s">
        <v>34</v>
      </c>
      <c r="D4324" s="9" t="s">
        <v>35</v>
      </c>
      <c r="E4324" s="9" t="s">
        <v>5789</v>
      </c>
      <c r="F4324" s="9" t="s">
        <v>55</v>
      </c>
      <c r="G4324" s="9">
        <v>76428.86</v>
      </c>
      <c r="H4324" s="9">
        <v>9</v>
      </c>
      <c r="I4324" s="10">
        <v>2.91</v>
      </c>
      <c r="J4324" s="11">
        <v>687859.78</v>
      </c>
      <c r="K4324" s="9">
        <v>52504.95</v>
      </c>
      <c r="L4324" s="11">
        <v>215315.21</v>
      </c>
      <c r="M4324" s="9" t="s">
        <v>21</v>
      </c>
      <c r="N4324" s="9" t="s">
        <v>22</v>
      </c>
      <c r="O4324" s="9" t="s">
        <v>23</v>
      </c>
      <c r="P4324" s="9">
        <v>8</v>
      </c>
      <c r="Q4324" s="9">
        <v>2025</v>
      </c>
      <c r="R4324" s="11">
        <f>Raw_Data!$G4324*Raw_Data!$H4324</f>
        <v>687859.74</v>
      </c>
      <c r="S4324" s="11">
        <f>Raw_Data!$R4324*Raw_Data!$I4324/100</f>
        <v>20016.718434000002</v>
      </c>
      <c r="T4324" s="11">
        <f>Raw_Data!$R4324-Raw_Data!$S4324</f>
        <v>667843.02156599995</v>
      </c>
      <c r="U4324" s="16">
        <f>Raw_Data!$L4324/Raw_Data!$J4324</f>
        <v>0.31302195049113057</v>
      </c>
    </row>
    <row r="4325" spans="1:21" x14ac:dyDescent="0.3">
      <c r="A4325" s="13" t="s">
        <v>5108</v>
      </c>
      <c r="B4325" s="12">
        <v>45872</v>
      </c>
      <c r="C4325" s="13" t="s">
        <v>34</v>
      </c>
      <c r="D4325" s="13" t="s">
        <v>1087</v>
      </c>
      <c r="E4325" s="13" t="s">
        <v>5786</v>
      </c>
      <c r="F4325" s="13" t="s">
        <v>32</v>
      </c>
      <c r="G4325" s="13">
        <v>73872.81</v>
      </c>
      <c r="H4325" s="13">
        <v>2</v>
      </c>
      <c r="I4325" s="14">
        <v>5.84</v>
      </c>
      <c r="J4325" s="15">
        <v>147745.63</v>
      </c>
      <c r="K4325" s="13">
        <v>64240.75</v>
      </c>
      <c r="L4325" s="15">
        <v>19264.13</v>
      </c>
      <c r="M4325" s="13" t="s">
        <v>21</v>
      </c>
      <c r="N4325" s="13" t="s">
        <v>58</v>
      </c>
      <c r="O4325" s="13" t="s">
        <v>23</v>
      </c>
      <c r="P4325" s="13">
        <v>8</v>
      </c>
      <c r="Q4325" s="13">
        <v>2025</v>
      </c>
      <c r="R4325" s="15">
        <f>Raw_Data!$G4325*Raw_Data!$H4325</f>
        <v>147745.62</v>
      </c>
      <c r="S4325" s="15">
        <f>Raw_Data!$R4325*Raw_Data!$I4325/100</f>
        <v>8628.3442080000004</v>
      </c>
      <c r="T4325" s="15">
        <f>Raw_Data!$R4325-Raw_Data!$S4325</f>
        <v>139117.275792</v>
      </c>
      <c r="U4325" s="17">
        <f>Raw_Data!$L4325/Raw_Data!$J4325</f>
        <v>0.13038713903077878</v>
      </c>
    </row>
    <row r="4326" spans="1:21" x14ac:dyDescent="0.3">
      <c r="A4326" s="9" t="s">
        <v>5109</v>
      </c>
      <c r="B4326" s="8">
        <v>45872</v>
      </c>
      <c r="C4326" s="9" t="s">
        <v>47</v>
      </c>
      <c r="D4326" s="9" t="s">
        <v>2555</v>
      </c>
      <c r="E4326" s="9" t="s">
        <v>5786</v>
      </c>
      <c r="F4326" s="9" t="s">
        <v>55</v>
      </c>
      <c r="G4326" s="9">
        <v>58461.98</v>
      </c>
      <c r="H4326" s="9">
        <v>6</v>
      </c>
      <c r="I4326" s="10">
        <v>3.41</v>
      </c>
      <c r="J4326" s="11">
        <v>350771.89</v>
      </c>
      <c r="K4326" s="9">
        <v>41526.1</v>
      </c>
      <c r="L4326" s="11">
        <v>101615.28</v>
      </c>
      <c r="M4326" s="9" t="s">
        <v>21</v>
      </c>
      <c r="N4326" s="9" t="s">
        <v>22</v>
      </c>
      <c r="O4326" s="9" t="s">
        <v>23</v>
      </c>
      <c r="P4326" s="9">
        <v>8</v>
      </c>
      <c r="Q4326" s="9">
        <v>2025</v>
      </c>
      <c r="R4326" s="11">
        <f>Raw_Data!$G4326*Raw_Data!$H4326</f>
        <v>350771.88</v>
      </c>
      <c r="S4326" s="11">
        <f>Raw_Data!$R4326*Raw_Data!$I4326/100</f>
        <v>11961.321108000002</v>
      </c>
      <c r="T4326" s="11">
        <f>Raw_Data!$R4326-Raw_Data!$S4326</f>
        <v>338810.558892</v>
      </c>
      <c r="U4326" s="16">
        <f>Raw_Data!$L4326/Raw_Data!$J4326</f>
        <v>0.28969048802627828</v>
      </c>
    </row>
    <row r="4327" spans="1:21" x14ac:dyDescent="0.3">
      <c r="A4327" s="13" t="s">
        <v>5110</v>
      </c>
      <c r="B4327" s="12">
        <v>45872</v>
      </c>
      <c r="C4327" s="13" t="s">
        <v>18</v>
      </c>
      <c r="D4327" s="13" t="s">
        <v>2355</v>
      </c>
      <c r="E4327" s="13" t="s">
        <v>5785</v>
      </c>
      <c r="F4327" s="13" t="s">
        <v>55</v>
      </c>
      <c r="G4327" s="13">
        <v>54480.61</v>
      </c>
      <c r="H4327" s="13">
        <v>47</v>
      </c>
      <c r="I4327" s="14">
        <v>5.0599999999999996</v>
      </c>
      <c r="J4327" s="15">
        <v>2560588.44</v>
      </c>
      <c r="K4327" s="13">
        <v>36154.71</v>
      </c>
      <c r="L4327" s="15">
        <v>861317.27</v>
      </c>
      <c r="M4327" s="13" t="s">
        <v>36</v>
      </c>
      <c r="N4327" s="13" t="s">
        <v>22</v>
      </c>
      <c r="O4327" s="13" t="s">
        <v>23</v>
      </c>
      <c r="P4327" s="13">
        <v>8</v>
      </c>
      <c r="Q4327" s="13">
        <v>2025</v>
      </c>
      <c r="R4327" s="15">
        <f>Raw_Data!$G4327*Raw_Data!$H4327</f>
        <v>2560588.67</v>
      </c>
      <c r="S4327" s="15">
        <f>Raw_Data!$R4327*Raw_Data!$I4327/100</f>
        <v>129565.78670199998</v>
      </c>
      <c r="T4327" s="15">
        <f>Raw_Data!$R4327-Raw_Data!$S4327</f>
        <v>2431022.8832979999</v>
      </c>
      <c r="U4327" s="17">
        <f>Raw_Data!$L4327/Raw_Data!$J4327</f>
        <v>0.33637473970631532</v>
      </c>
    </row>
    <row r="4328" spans="1:21" x14ac:dyDescent="0.3">
      <c r="A4328" s="9" t="s">
        <v>5111</v>
      </c>
      <c r="B4328" s="8">
        <v>45872</v>
      </c>
      <c r="C4328" s="9" t="s">
        <v>25</v>
      </c>
      <c r="D4328" s="9" t="s">
        <v>770</v>
      </c>
      <c r="E4328" s="9" t="s">
        <v>5786</v>
      </c>
      <c r="F4328" s="9" t="s">
        <v>55</v>
      </c>
      <c r="G4328" s="9">
        <v>104553.43</v>
      </c>
      <c r="H4328" s="9">
        <v>12</v>
      </c>
      <c r="I4328" s="10">
        <v>4.2</v>
      </c>
      <c r="J4328" s="11">
        <v>1254641.1599999999</v>
      </c>
      <c r="K4328" s="9">
        <v>77708.990000000005</v>
      </c>
      <c r="L4328" s="11">
        <v>322133.25</v>
      </c>
      <c r="M4328" s="9" t="s">
        <v>21</v>
      </c>
      <c r="N4328" s="9" t="s">
        <v>58</v>
      </c>
      <c r="O4328" s="9" t="s">
        <v>23</v>
      </c>
      <c r="P4328" s="9">
        <v>8</v>
      </c>
      <c r="Q4328" s="9">
        <v>2025</v>
      </c>
      <c r="R4328" s="11">
        <f>Raw_Data!$G4328*Raw_Data!$H4328</f>
        <v>1254641.1599999999</v>
      </c>
      <c r="S4328" s="11">
        <f>Raw_Data!$R4328*Raw_Data!$I4328/100</f>
        <v>52694.928719999996</v>
      </c>
      <c r="T4328" s="11">
        <f>Raw_Data!$R4328-Raw_Data!$S4328</f>
        <v>1201946.2312799999</v>
      </c>
      <c r="U4328" s="16">
        <f>Raw_Data!$L4328/Raw_Data!$J4328</f>
        <v>0.25675329350744402</v>
      </c>
    </row>
    <row r="4329" spans="1:21" x14ac:dyDescent="0.3">
      <c r="A4329" s="13" t="s">
        <v>5112</v>
      </c>
      <c r="B4329" s="12">
        <v>45872</v>
      </c>
      <c r="C4329" s="13" t="s">
        <v>34</v>
      </c>
      <c r="D4329" s="13" t="s">
        <v>358</v>
      </c>
      <c r="E4329" s="13" t="s">
        <v>5790</v>
      </c>
      <c r="F4329" s="13" t="s">
        <v>20</v>
      </c>
      <c r="G4329" s="13">
        <v>80941.31</v>
      </c>
      <c r="H4329" s="13">
        <v>2</v>
      </c>
      <c r="I4329" s="14">
        <v>0.04</v>
      </c>
      <c r="J4329" s="15">
        <v>161882.60999999999</v>
      </c>
      <c r="K4329" s="13">
        <v>65068.43</v>
      </c>
      <c r="L4329" s="15">
        <v>31745.75</v>
      </c>
      <c r="M4329" s="13" t="s">
        <v>21</v>
      </c>
      <c r="N4329" s="13" t="s">
        <v>28</v>
      </c>
      <c r="O4329" s="13" t="s">
        <v>23</v>
      </c>
      <c r="P4329" s="13">
        <v>8</v>
      </c>
      <c r="Q4329" s="13">
        <v>2025</v>
      </c>
      <c r="R4329" s="15">
        <f>Raw_Data!$G4329*Raw_Data!$H4329</f>
        <v>161882.62</v>
      </c>
      <c r="S4329" s="15">
        <f>Raw_Data!$R4329*Raw_Data!$I4329/100</f>
        <v>64.753047999999993</v>
      </c>
      <c r="T4329" s="15">
        <f>Raw_Data!$R4329-Raw_Data!$S4329</f>
        <v>161817.86695199998</v>
      </c>
      <c r="U4329" s="17">
        <f>Raw_Data!$L4329/Raw_Data!$J4329</f>
        <v>0.19610352217572971</v>
      </c>
    </row>
    <row r="4330" spans="1:21" x14ac:dyDescent="0.3">
      <c r="A4330" s="9" t="s">
        <v>5113</v>
      </c>
      <c r="B4330" s="8">
        <v>45873</v>
      </c>
      <c r="C4330" s="9" t="s">
        <v>25</v>
      </c>
      <c r="D4330" s="9" t="s">
        <v>780</v>
      </c>
      <c r="E4330" s="9" t="s">
        <v>5786</v>
      </c>
      <c r="F4330" s="9" t="s">
        <v>32</v>
      </c>
      <c r="G4330" s="9">
        <v>86229.62</v>
      </c>
      <c r="H4330" s="9">
        <v>93</v>
      </c>
      <c r="I4330" s="10">
        <v>18.66</v>
      </c>
      <c r="J4330" s="11">
        <v>8019354.4400000004</v>
      </c>
      <c r="K4330" s="9">
        <v>71305.27</v>
      </c>
      <c r="L4330" s="11">
        <v>1387964.71</v>
      </c>
      <c r="M4330" s="9" t="s">
        <v>36</v>
      </c>
      <c r="N4330" s="9" t="s">
        <v>28</v>
      </c>
      <c r="O4330" s="9" t="s">
        <v>29</v>
      </c>
      <c r="P4330" s="9">
        <v>8</v>
      </c>
      <c r="Q4330" s="9">
        <v>2025</v>
      </c>
      <c r="R4330" s="11">
        <f>Raw_Data!$G4330*Raw_Data!$H4330</f>
        <v>8019354.6599999992</v>
      </c>
      <c r="S4330" s="11">
        <f>Raw_Data!$R4330*Raw_Data!$I4330/100</f>
        <v>1496411.579556</v>
      </c>
      <c r="T4330" s="11">
        <f>Raw_Data!$R4330-Raw_Data!$S4330</f>
        <v>6522943.0804439988</v>
      </c>
      <c r="U4330" s="16">
        <f>Raw_Data!$L4330/Raw_Data!$J4330</f>
        <v>0.17307686302988745</v>
      </c>
    </row>
    <row r="4331" spans="1:21" x14ac:dyDescent="0.3">
      <c r="A4331" s="13" t="s">
        <v>5114</v>
      </c>
      <c r="B4331" s="12">
        <v>45873</v>
      </c>
      <c r="C4331" s="13" t="s">
        <v>40</v>
      </c>
      <c r="D4331" s="13" t="s">
        <v>1515</v>
      </c>
      <c r="E4331" s="13" t="s">
        <v>5787</v>
      </c>
      <c r="F4331" s="13" t="s">
        <v>20</v>
      </c>
      <c r="G4331" s="13">
        <v>89123.46</v>
      </c>
      <c r="H4331" s="13">
        <v>78</v>
      </c>
      <c r="I4331" s="14">
        <v>4</v>
      </c>
      <c r="J4331" s="15">
        <v>6951630.2300000004</v>
      </c>
      <c r="K4331" s="13">
        <v>75639.37</v>
      </c>
      <c r="L4331" s="15">
        <v>1051758.99</v>
      </c>
      <c r="M4331" s="13" t="s">
        <v>36</v>
      </c>
      <c r="N4331" s="13" t="s">
        <v>58</v>
      </c>
      <c r="O4331" s="13" t="s">
        <v>23</v>
      </c>
      <c r="P4331" s="13">
        <v>8</v>
      </c>
      <c r="Q4331" s="13">
        <v>2025</v>
      </c>
      <c r="R4331" s="15">
        <f>Raw_Data!$G4331*Raw_Data!$H4331</f>
        <v>6951629.8800000008</v>
      </c>
      <c r="S4331" s="15">
        <f>Raw_Data!$R4331*Raw_Data!$I4331/100</f>
        <v>278065.19520000002</v>
      </c>
      <c r="T4331" s="15">
        <f>Raw_Data!$R4331-Raw_Data!$S4331</f>
        <v>6673564.6848000009</v>
      </c>
      <c r="U4331" s="17">
        <f>Raw_Data!$L4331/Raw_Data!$J4331</f>
        <v>0.15129673978646013</v>
      </c>
    </row>
    <row r="4332" spans="1:21" x14ac:dyDescent="0.3">
      <c r="A4332" s="9" t="s">
        <v>5115</v>
      </c>
      <c r="B4332" s="8">
        <v>45873</v>
      </c>
      <c r="C4332" s="9" t="s">
        <v>25</v>
      </c>
      <c r="D4332" s="9" t="s">
        <v>1342</v>
      </c>
      <c r="E4332" s="9" t="s">
        <v>5787</v>
      </c>
      <c r="F4332" s="9" t="s">
        <v>42</v>
      </c>
      <c r="G4332" s="9">
        <v>107929.57</v>
      </c>
      <c r="H4332" s="9">
        <v>2</v>
      </c>
      <c r="I4332" s="10">
        <v>5.55</v>
      </c>
      <c r="J4332" s="11">
        <v>215859.14</v>
      </c>
      <c r="K4332" s="9">
        <v>79441.100000000006</v>
      </c>
      <c r="L4332" s="11">
        <v>56976.94</v>
      </c>
      <c r="M4332" s="9" t="s">
        <v>21</v>
      </c>
      <c r="N4332" s="9" t="s">
        <v>58</v>
      </c>
      <c r="O4332" s="9" t="s">
        <v>23</v>
      </c>
      <c r="P4332" s="9">
        <v>8</v>
      </c>
      <c r="Q4332" s="9">
        <v>2025</v>
      </c>
      <c r="R4332" s="11">
        <f>Raw_Data!$G4332*Raw_Data!$H4332</f>
        <v>215859.14</v>
      </c>
      <c r="S4332" s="11">
        <f>Raw_Data!$R4332*Raw_Data!$I4332/100</f>
        <v>11980.182269999999</v>
      </c>
      <c r="T4332" s="11">
        <f>Raw_Data!$R4332-Raw_Data!$S4332</f>
        <v>203878.95773000002</v>
      </c>
      <c r="U4332" s="16">
        <f>Raw_Data!$L4332/Raw_Data!$J4332</f>
        <v>0.26395426202476302</v>
      </c>
    </row>
    <row r="4333" spans="1:21" x14ac:dyDescent="0.3">
      <c r="A4333" s="13" t="s">
        <v>5116</v>
      </c>
      <c r="B4333" s="12">
        <v>45873</v>
      </c>
      <c r="C4333" s="13" t="s">
        <v>25</v>
      </c>
      <c r="D4333" s="13" t="s">
        <v>313</v>
      </c>
      <c r="E4333" s="13" t="s">
        <v>5787</v>
      </c>
      <c r="F4333" s="13" t="s">
        <v>42</v>
      </c>
      <c r="G4333" s="13">
        <v>103810.54</v>
      </c>
      <c r="H4333" s="13">
        <v>8</v>
      </c>
      <c r="I4333" s="14">
        <v>3.78</v>
      </c>
      <c r="J4333" s="15">
        <v>830484.31</v>
      </c>
      <c r="K4333" s="13">
        <v>77165.13</v>
      </c>
      <c r="L4333" s="15">
        <v>213163.25</v>
      </c>
      <c r="M4333" s="13" t="s">
        <v>21</v>
      </c>
      <c r="N4333" s="13" t="s">
        <v>22</v>
      </c>
      <c r="O4333" s="13" t="s">
        <v>23</v>
      </c>
      <c r="P4333" s="13">
        <v>8</v>
      </c>
      <c r="Q4333" s="13">
        <v>2025</v>
      </c>
      <c r="R4333" s="15">
        <f>Raw_Data!$G4333*Raw_Data!$H4333</f>
        <v>830484.32</v>
      </c>
      <c r="S4333" s="15">
        <f>Raw_Data!$R4333*Raw_Data!$I4333/100</f>
        <v>31392.307295999999</v>
      </c>
      <c r="T4333" s="15">
        <f>Raw_Data!$R4333-Raw_Data!$S4333</f>
        <v>799092.01270399999</v>
      </c>
      <c r="U4333" s="17">
        <f>Raw_Data!$L4333/Raw_Data!$J4333</f>
        <v>0.25667342228295675</v>
      </c>
    </row>
    <row r="4334" spans="1:21" x14ac:dyDescent="0.3">
      <c r="A4334" s="9" t="s">
        <v>5117</v>
      </c>
      <c r="B4334" s="8">
        <v>45874</v>
      </c>
      <c r="C4334" s="9" t="s">
        <v>47</v>
      </c>
      <c r="D4334" s="9" t="s">
        <v>217</v>
      </c>
      <c r="E4334" s="9" t="s">
        <v>5786</v>
      </c>
      <c r="F4334" s="9" t="s">
        <v>42</v>
      </c>
      <c r="G4334" s="9">
        <v>47138.77</v>
      </c>
      <c r="H4334" s="9">
        <v>51</v>
      </c>
      <c r="I4334" s="10">
        <v>5.22</v>
      </c>
      <c r="J4334" s="11">
        <v>2404077.33</v>
      </c>
      <c r="K4334" s="9">
        <v>34028.550000000003</v>
      </c>
      <c r="L4334" s="11">
        <v>668621.05000000005</v>
      </c>
      <c r="M4334" s="9" t="s">
        <v>36</v>
      </c>
      <c r="N4334" s="9" t="s">
        <v>45</v>
      </c>
      <c r="O4334" s="9" t="s">
        <v>23</v>
      </c>
      <c r="P4334" s="9">
        <v>8</v>
      </c>
      <c r="Q4334" s="9">
        <v>2025</v>
      </c>
      <c r="R4334" s="11">
        <f>Raw_Data!$G4334*Raw_Data!$H4334</f>
        <v>2404077.27</v>
      </c>
      <c r="S4334" s="11">
        <f>Raw_Data!$R4334*Raw_Data!$I4334/100</f>
        <v>125492.83349399999</v>
      </c>
      <c r="T4334" s="11">
        <f>Raw_Data!$R4334-Raw_Data!$S4334</f>
        <v>2278584.4365059999</v>
      </c>
      <c r="U4334" s="16">
        <f>Raw_Data!$L4334/Raw_Data!$J4334</f>
        <v>0.27811961023732962</v>
      </c>
    </row>
    <row r="4335" spans="1:21" x14ac:dyDescent="0.3">
      <c r="A4335" s="13" t="s">
        <v>5118</v>
      </c>
      <c r="B4335" s="12">
        <v>45874</v>
      </c>
      <c r="C4335" s="13" t="s">
        <v>25</v>
      </c>
      <c r="D4335" s="13" t="s">
        <v>1342</v>
      </c>
      <c r="E4335" s="13" t="s">
        <v>5787</v>
      </c>
      <c r="F4335" s="13" t="s">
        <v>42</v>
      </c>
      <c r="G4335" s="13">
        <v>71257.119999999995</v>
      </c>
      <c r="H4335" s="13">
        <v>125</v>
      </c>
      <c r="I4335" s="14">
        <v>22.15</v>
      </c>
      <c r="J4335" s="15">
        <v>8907139.6500000004</v>
      </c>
      <c r="K4335" s="13">
        <v>48313.71</v>
      </c>
      <c r="L4335" s="15">
        <v>2867925.83</v>
      </c>
      <c r="M4335" s="13" t="s">
        <v>36</v>
      </c>
      <c r="N4335" s="13" t="s">
        <v>28</v>
      </c>
      <c r="O4335" s="13" t="s">
        <v>29</v>
      </c>
      <c r="P4335" s="13">
        <v>8</v>
      </c>
      <c r="Q4335" s="13">
        <v>2025</v>
      </c>
      <c r="R4335" s="15">
        <f>Raw_Data!$G4335*Raw_Data!$H4335</f>
        <v>8907140</v>
      </c>
      <c r="S4335" s="15">
        <f>Raw_Data!$R4335*Raw_Data!$I4335/100</f>
        <v>1972931.51</v>
      </c>
      <c r="T4335" s="15">
        <f>Raw_Data!$R4335-Raw_Data!$S4335</f>
        <v>6934208.4900000002</v>
      </c>
      <c r="U4335" s="17">
        <f>Raw_Data!$L4335/Raw_Data!$J4335</f>
        <v>0.32198056196413177</v>
      </c>
    </row>
    <row r="4336" spans="1:21" x14ac:dyDescent="0.3">
      <c r="A4336" s="9" t="s">
        <v>5119</v>
      </c>
      <c r="B4336" s="8">
        <v>45874</v>
      </c>
      <c r="C4336" s="9" t="s">
        <v>47</v>
      </c>
      <c r="D4336" s="9" t="s">
        <v>4121</v>
      </c>
      <c r="E4336" s="9" t="s">
        <v>5786</v>
      </c>
      <c r="F4336" s="9" t="s">
        <v>55</v>
      </c>
      <c r="G4336" s="9">
        <v>43489.57</v>
      </c>
      <c r="H4336" s="9">
        <v>18</v>
      </c>
      <c r="I4336" s="10">
        <v>4.2699999999999996</v>
      </c>
      <c r="J4336" s="11">
        <v>782812.23</v>
      </c>
      <c r="K4336" s="9">
        <v>29345.279999999999</v>
      </c>
      <c r="L4336" s="11">
        <v>254597.11</v>
      </c>
      <c r="M4336" s="9" t="s">
        <v>36</v>
      </c>
      <c r="N4336" s="9" t="s">
        <v>28</v>
      </c>
      <c r="O4336" s="9" t="s">
        <v>23</v>
      </c>
      <c r="P4336" s="9">
        <v>8</v>
      </c>
      <c r="Q4336" s="9">
        <v>2025</v>
      </c>
      <c r="R4336" s="11">
        <f>Raw_Data!$G4336*Raw_Data!$H4336</f>
        <v>782812.26</v>
      </c>
      <c r="S4336" s="11">
        <f>Raw_Data!$R4336*Raw_Data!$I4336/100</f>
        <v>33426.083501999994</v>
      </c>
      <c r="T4336" s="11">
        <f>Raw_Data!$R4336-Raw_Data!$S4336</f>
        <v>749386.17649800004</v>
      </c>
      <c r="U4336" s="16">
        <f>Raw_Data!$L4336/Raw_Data!$J4336</f>
        <v>0.32523394531023103</v>
      </c>
    </row>
    <row r="4337" spans="1:21" x14ac:dyDescent="0.3">
      <c r="A4337" s="13" t="s">
        <v>5120</v>
      </c>
      <c r="B4337" s="12">
        <v>45874</v>
      </c>
      <c r="C4337" s="13" t="s">
        <v>40</v>
      </c>
      <c r="D4337" s="13" t="s">
        <v>2777</v>
      </c>
      <c r="E4337" s="13" t="s">
        <v>5787</v>
      </c>
      <c r="F4337" s="13" t="s">
        <v>32</v>
      </c>
      <c r="G4337" s="13">
        <v>125385.1</v>
      </c>
      <c r="H4337" s="13">
        <v>14</v>
      </c>
      <c r="I4337" s="14">
        <v>1.82</v>
      </c>
      <c r="J4337" s="15">
        <v>1755391.41</v>
      </c>
      <c r="K4337" s="13">
        <v>100038.31</v>
      </c>
      <c r="L4337" s="15">
        <v>354855.04</v>
      </c>
      <c r="M4337" s="13" t="s">
        <v>21</v>
      </c>
      <c r="N4337" s="13" t="s">
        <v>45</v>
      </c>
      <c r="O4337" s="13" t="s">
        <v>23</v>
      </c>
      <c r="P4337" s="13">
        <v>8</v>
      </c>
      <c r="Q4337" s="13">
        <v>2025</v>
      </c>
      <c r="R4337" s="15">
        <f>Raw_Data!$G4337*Raw_Data!$H4337</f>
        <v>1755391.4000000001</v>
      </c>
      <c r="S4337" s="15">
        <f>Raw_Data!$R4337*Raw_Data!$I4337/100</f>
        <v>31948.123480000002</v>
      </c>
      <c r="T4337" s="15">
        <f>Raw_Data!$R4337-Raw_Data!$S4337</f>
        <v>1723443.2765200001</v>
      </c>
      <c r="U4337" s="17">
        <f>Raw_Data!$L4337/Raw_Data!$J4337</f>
        <v>0.20215151901649103</v>
      </c>
    </row>
    <row r="4338" spans="1:21" x14ac:dyDescent="0.3">
      <c r="A4338" s="9" t="s">
        <v>5121</v>
      </c>
      <c r="B4338" s="8">
        <v>45874</v>
      </c>
      <c r="C4338" s="9" t="s">
        <v>47</v>
      </c>
      <c r="D4338" s="9" t="s">
        <v>91</v>
      </c>
      <c r="E4338" s="9" t="s">
        <v>5789</v>
      </c>
      <c r="F4338" s="9" t="s">
        <v>55</v>
      </c>
      <c r="G4338" s="9">
        <v>64638.48</v>
      </c>
      <c r="H4338" s="9">
        <v>12</v>
      </c>
      <c r="I4338" s="10">
        <v>5.28</v>
      </c>
      <c r="J4338" s="11">
        <v>775661.71</v>
      </c>
      <c r="K4338" s="9">
        <v>45281.2</v>
      </c>
      <c r="L4338" s="11">
        <v>232287.27</v>
      </c>
      <c r="M4338" s="9" t="s">
        <v>21</v>
      </c>
      <c r="N4338" s="9" t="s">
        <v>22</v>
      </c>
      <c r="O4338" s="9" t="s">
        <v>23</v>
      </c>
      <c r="P4338" s="9">
        <v>8</v>
      </c>
      <c r="Q4338" s="9">
        <v>2025</v>
      </c>
      <c r="R4338" s="11">
        <f>Raw_Data!$G4338*Raw_Data!$H4338</f>
        <v>775661.76</v>
      </c>
      <c r="S4338" s="11">
        <f>Raw_Data!$R4338*Raw_Data!$I4338/100</f>
        <v>40954.940928000004</v>
      </c>
      <c r="T4338" s="11">
        <f>Raw_Data!$R4338-Raw_Data!$S4338</f>
        <v>734706.81907199998</v>
      </c>
      <c r="U4338" s="16">
        <f>Raw_Data!$L4338/Raw_Data!$J4338</f>
        <v>0.29946981655185739</v>
      </c>
    </row>
    <row r="4339" spans="1:21" x14ac:dyDescent="0.3">
      <c r="A4339" s="13" t="s">
        <v>5122</v>
      </c>
      <c r="B4339" s="12">
        <v>45874</v>
      </c>
      <c r="C4339" s="13" t="s">
        <v>18</v>
      </c>
      <c r="D4339" s="13" t="s">
        <v>2712</v>
      </c>
      <c r="E4339" s="13" t="s">
        <v>5785</v>
      </c>
      <c r="F4339" s="13" t="s">
        <v>42</v>
      </c>
      <c r="G4339" s="13">
        <v>58547.360000000001</v>
      </c>
      <c r="H4339" s="13">
        <v>72</v>
      </c>
      <c r="I4339" s="14">
        <v>0.99</v>
      </c>
      <c r="J4339" s="15">
        <v>4215410.08</v>
      </c>
      <c r="K4339" s="13">
        <v>39928.839999999997</v>
      </c>
      <c r="L4339" s="15">
        <v>1340533.72</v>
      </c>
      <c r="M4339" s="13" t="s">
        <v>36</v>
      </c>
      <c r="N4339" s="13" t="s">
        <v>28</v>
      </c>
      <c r="O4339" s="13" t="s">
        <v>23</v>
      </c>
      <c r="P4339" s="13">
        <v>8</v>
      </c>
      <c r="Q4339" s="13">
        <v>2025</v>
      </c>
      <c r="R4339" s="15">
        <f>Raw_Data!$G4339*Raw_Data!$H4339</f>
        <v>4215409.92</v>
      </c>
      <c r="S4339" s="15">
        <f>Raw_Data!$R4339*Raw_Data!$I4339/100</f>
        <v>41732.558208000002</v>
      </c>
      <c r="T4339" s="15">
        <f>Raw_Data!$R4339-Raw_Data!$S4339</f>
        <v>4173677.361792</v>
      </c>
      <c r="U4339" s="17">
        <f>Raw_Data!$L4339/Raw_Data!$J4339</f>
        <v>0.31800790304130977</v>
      </c>
    </row>
    <row r="4340" spans="1:21" x14ac:dyDescent="0.3">
      <c r="A4340" s="9" t="s">
        <v>5123</v>
      </c>
      <c r="B4340" s="8">
        <v>45875</v>
      </c>
      <c r="C4340" s="9" t="s">
        <v>40</v>
      </c>
      <c r="D4340" s="9" t="s">
        <v>1852</v>
      </c>
      <c r="E4340" s="9" t="s">
        <v>5787</v>
      </c>
      <c r="F4340" s="9" t="s">
        <v>55</v>
      </c>
      <c r="G4340" s="9">
        <v>95818.15</v>
      </c>
      <c r="H4340" s="9">
        <v>7</v>
      </c>
      <c r="I4340" s="10">
        <v>2.21</v>
      </c>
      <c r="J4340" s="11">
        <v>670727.02</v>
      </c>
      <c r="K4340" s="9">
        <v>66087.960000000006</v>
      </c>
      <c r="L4340" s="11">
        <v>208111.3</v>
      </c>
      <c r="M4340" s="9" t="s">
        <v>21</v>
      </c>
      <c r="N4340" s="9" t="s">
        <v>28</v>
      </c>
      <c r="O4340" s="9" t="s">
        <v>23</v>
      </c>
      <c r="P4340" s="9">
        <v>8</v>
      </c>
      <c r="Q4340" s="9">
        <v>2025</v>
      </c>
      <c r="R4340" s="11">
        <f>Raw_Data!$G4340*Raw_Data!$H4340</f>
        <v>670727.04999999993</v>
      </c>
      <c r="S4340" s="11">
        <f>Raw_Data!$R4340*Raw_Data!$I4340/100</f>
        <v>14823.067804999999</v>
      </c>
      <c r="T4340" s="11">
        <f>Raw_Data!$R4340-Raw_Data!$S4340</f>
        <v>655903.98219499993</v>
      </c>
      <c r="U4340" s="16">
        <f>Raw_Data!$L4340/Raw_Data!$J4340</f>
        <v>0.31027719742079274</v>
      </c>
    </row>
    <row r="4341" spans="1:21" x14ac:dyDescent="0.3">
      <c r="A4341" s="13" t="s">
        <v>5124</v>
      </c>
      <c r="B4341" s="12">
        <v>45875</v>
      </c>
      <c r="C4341" s="13" t="s">
        <v>34</v>
      </c>
      <c r="D4341" s="13" t="s">
        <v>2383</v>
      </c>
      <c r="E4341" s="13" t="s">
        <v>5788</v>
      </c>
      <c r="F4341" s="13" t="s">
        <v>42</v>
      </c>
      <c r="G4341" s="13">
        <v>68874.77</v>
      </c>
      <c r="H4341" s="13">
        <v>5</v>
      </c>
      <c r="I4341" s="14">
        <v>3.86</v>
      </c>
      <c r="J4341" s="15">
        <v>344373.84</v>
      </c>
      <c r="K4341" s="13">
        <v>49903.46</v>
      </c>
      <c r="L4341" s="15">
        <v>94856.55</v>
      </c>
      <c r="M4341" s="13" t="s">
        <v>21</v>
      </c>
      <c r="N4341" s="13" t="s">
        <v>22</v>
      </c>
      <c r="O4341" s="13" t="s">
        <v>23</v>
      </c>
      <c r="P4341" s="13">
        <v>8</v>
      </c>
      <c r="Q4341" s="13">
        <v>2025</v>
      </c>
      <c r="R4341" s="15">
        <f>Raw_Data!$G4341*Raw_Data!$H4341</f>
        <v>344373.85000000003</v>
      </c>
      <c r="S4341" s="15">
        <f>Raw_Data!$R4341*Raw_Data!$I4341/100</f>
        <v>13292.830609999999</v>
      </c>
      <c r="T4341" s="15">
        <f>Raw_Data!$R4341-Raw_Data!$S4341</f>
        <v>331081.01939000003</v>
      </c>
      <c r="U4341" s="17">
        <f>Raw_Data!$L4341/Raw_Data!$J4341</f>
        <v>0.2754464450609837</v>
      </c>
    </row>
    <row r="4342" spans="1:21" x14ac:dyDescent="0.3">
      <c r="A4342" s="9" t="s">
        <v>5125</v>
      </c>
      <c r="B4342" s="8">
        <v>45875</v>
      </c>
      <c r="C4342" s="9" t="s">
        <v>25</v>
      </c>
      <c r="D4342" s="9" t="s">
        <v>2865</v>
      </c>
      <c r="E4342" s="9" t="s">
        <v>5790</v>
      </c>
      <c r="F4342" s="9" t="s">
        <v>32</v>
      </c>
      <c r="G4342" s="9">
        <v>72781.070000000007</v>
      </c>
      <c r="H4342" s="9">
        <v>14</v>
      </c>
      <c r="I4342" s="10">
        <v>12.41</v>
      </c>
      <c r="J4342" s="11">
        <v>1018934.98</v>
      </c>
      <c r="K4342" s="9">
        <v>59142.81</v>
      </c>
      <c r="L4342" s="11">
        <v>190935.64</v>
      </c>
      <c r="M4342" s="9" t="s">
        <v>36</v>
      </c>
      <c r="N4342" s="9" t="s">
        <v>45</v>
      </c>
      <c r="O4342" s="9" t="s">
        <v>29</v>
      </c>
      <c r="P4342" s="9">
        <v>8</v>
      </c>
      <c r="Q4342" s="9">
        <v>2025</v>
      </c>
      <c r="R4342" s="11">
        <f>Raw_Data!$G4342*Raw_Data!$H4342</f>
        <v>1018934.9800000001</v>
      </c>
      <c r="S4342" s="11">
        <f>Raw_Data!$R4342*Raw_Data!$I4342/100</f>
        <v>126449.83101800003</v>
      </c>
      <c r="T4342" s="11">
        <f>Raw_Data!$R4342-Raw_Data!$S4342</f>
        <v>892485.14898200007</v>
      </c>
      <c r="U4342" s="16">
        <f>Raw_Data!$L4342/Raw_Data!$J4342</f>
        <v>0.18738746215190297</v>
      </c>
    </row>
    <row r="4343" spans="1:21" x14ac:dyDescent="0.3">
      <c r="A4343" s="13" t="s">
        <v>5126</v>
      </c>
      <c r="B4343" s="12">
        <v>45876</v>
      </c>
      <c r="C4343" s="13" t="s">
        <v>25</v>
      </c>
      <c r="D4343" s="13" t="s">
        <v>616</v>
      </c>
      <c r="E4343" s="13" t="s">
        <v>5787</v>
      </c>
      <c r="F4343" s="13" t="s">
        <v>20</v>
      </c>
      <c r="G4343" s="13">
        <v>107344.83</v>
      </c>
      <c r="H4343" s="13">
        <v>6</v>
      </c>
      <c r="I4343" s="14">
        <v>6.85</v>
      </c>
      <c r="J4343" s="15">
        <v>644068.96</v>
      </c>
      <c r="K4343" s="13">
        <v>84235.35</v>
      </c>
      <c r="L4343" s="15">
        <v>138656.87</v>
      </c>
      <c r="M4343" s="13" t="s">
        <v>21</v>
      </c>
      <c r="N4343" s="13" t="s">
        <v>58</v>
      </c>
      <c r="O4343" s="13" t="s">
        <v>29</v>
      </c>
      <c r="P4343" s="13">
        <v>8</v>
      </c>
      <c r="Q4343" s="13">
        <v>2025</v>
      </c>
      <c r="R4343" s="15">
        <f>Raw_Data!$G4343*Raw_Data!$H4343</f>
        <v>644068.98</v>
      </c>
      <c r="S4343" s="15">
        <f>Raw_Data!$R4343*Raw_Data!$I4343/100</f>
        <v>44118.725129999992</v>
      </c>
      <c r="T4343" s="15">
        <f>Raw_Data!$R4343-Raw_Data!$S4343</f>
        <v>599950.25486999995</v>
      </c>
      <c r="U4343" s="17">
        <f>Raw_Data!$L4343/Raw_Data!$J4343</f>
        <v>0.21528264613155709</v>
      </c>
    </row>
    <row r="4344" spans="1:21" x14ac:dyDescent="0.3">
      <c r="A4344" s="9" t="s">
        <v>5127</v>
      </c>
      <c r="B4344" s="8">
        <v>45876</v>
      </c>
      <c r="C4344" s="9" t="s">
        <v>47</v>
      </c>
      <c r="D4344" s="9" t="s">
        <v>236</v>
      </c>
      <c r="E4344" s="9" t="s">
        <v>5785</v>
      </c>
      <c r="F4344" s="9" t="s">
        <v>27</v>
      </c>
      <c r="G4344" s="9">
        <v>44406.63</v>
      </c>
      <c r="H4344" s="9">
        <v>8</v>
      </c>
      <c r="I4344" s="10">
        <v>16.12</v>
      </c>
      <c r="J4344" s="11">
        <v>355253.07</v>
      </c>
      <c r="K4344" s="9">
        <v>35515.089999999997</v>
      </c>
      <c r="L4344" s="11">
        <v>71132.36</v>
      </c>
      <c r="M4344" s="9" t="s">
        <v>21</v>
      </c>
      <c r="N4344" s="9" t="s">
        <v>22</v>
      </c>
      <c r="O4344" s="9" t="s">
        <v>29</v>
      </c>
      <c r="P4344" s="9">
        <v>8</v>
      </c>
      <c r="Q4344" s="9">
        <v>2025</v>
      </c>
      <c r="R4344" s="11">
        <f>Raw_Data!$G4344*Raw_Data!$H4344</f>
        <v>355253.04</v>
      </c>
      <c r="S4344" s="11">
        <f>Raw_Data!$R4344*Raw_Data!$I4344/100</f>
        <v>57266.790048000003</v>
      </c>
      <c r="T4344" s="11">
        <f>Raw_Data!$R4344-Raw_Data!$S4344</f>
        <v>297986.24995199998</v>
      </c>
      <c r="U4344" s="16">
        <f>Raw_Data!$L4344/Raw_Data!$J4344</f>
        <v>0.20023010638585051</v>
      </c>
    </row>
    <row r="4345" spans="1:21" x14ac:dyDescent="0.3">
      <c r="A4345" s="13" t="s">
        <v>5128</v>
      </c>
      <c r="B4345" s="12">
        <v>45876</v>
      </c>
      <c r="C4345" s="13" t="s">
        <v>40</v>
      </c>
      <c r="D4345" s="13" t="s">
        <v>1682</v>
      </c>
      <c r="E4345" s="13" t="s">
        <v>5787</v>
      </c>
      <c r="F4345" s="13" t="s">
        <v>27</v>
      </c>
      <c r="G4345" s="13">
        <v>110612.65</v>
      </c>
      <c r="H4345" s="13">
        <v>36</v>
      </c>
      <c r="I4345" s="14">
        <v>9.4600000000000009</v>
      </c>
      <c r="J4345" s="15">
        <v>3982055.29</v>
      </c>
      <c r="K4345" s="13">
        <v>85721.42</v>
      </c>
      <c r="L4345" s="15">
        <v>896084.1</v>
      </c>
      <c r="M4345" s="13" t="s">
        <v>36</v>
      </c>
      <c r="N4345" s="13" t="s">
        <v>45</v>
      </c>
      <c r="O4345" s="13" t="s">
        <v>29</v>
      </c>
      <c r="P4345" s="13">
        <v>8</v>
      </c>
      <c r="Q4345" s="13">
        <v>2025</v>
      </c>
      <c r="R4345" s="15">
        <f>Raw_Data!$G4345*Raw_Data!$H4345</f>
        <v>3982055.4</v>
      </c>
      <c r="S4345" s="15">
        <f>Raw_Data!$R4345*Raw_Data!$I4345/100</f>
        <v>376702.44084</v>
      </c>
      <c r="T4345" s="15">
        <f>Raw_Data!$R4345-Raw_Data!$S4345</f>
        <v>3605352.9591600001</v>
      </c>
      <c r="U4345" s="17">
        <f>Raw_Data!$L4345/Raw_Data!$J4345</f>
        <v>0.22503055199919134</v>
      </c>
    </row>
    <row r="4346" spans="1:21" x14ac:dyDescent="0.3">
      <c r="A4346" s="9" t="s">
        <v>5129</v>
      </c>
      <c r="B4346" s="8">
        <v>45877</v>
      </c>
      <c r="C4346" s="9" t="s">
        <v>18</v>
      </c>
      <c r="D4346" s="9" t="s">
        <v>1360</v>
      </c>
      <c r="E4346" s="9" t="s">
        <v>5786</v>
      </c>
      <c r="F4346" s="9" t="s">
        <v>32</v>
      </c>
      <c r="G4346" s="9">
        <v>55176.79</v>
      </c>
      <c r="H4346" s="9">
        <v>7</v>
      </c>
      <c r="I4346" s="10">
        <v>5.21</v>
      </c>
      <c r="J4346" s="11">
        <v>386237.53</v>
      </c>
      <c r="K4346" s="9">
        <v>45564.61</v>
      </c>
      <c r="L4346" s="11">
        <v>67285.240000000005</v>
      </c>
      <c r="M4346" s="9" t="s">
        <v>21</v>
      </c>
      <c r="N4346" s="9" t="s">
        <v>45</v>
      </c>
      <c r="O4346" s="9" t="s">
        <v>23</v>
      </c>
      <c r="P4346" s="9">
        <v>8</v>
      </c>
      <c r="Q4346" s="9">
        <v>2025</v>
      </c>
      <c r="R4346" s="11">
        <f>Raw_Data!$G4346*Raw_Data!$H4346</f>
        <v>386237.53</v>
      </c>
      <c r="S4346" s="11">
        <f>Raw_Data!$R4346*Raw_Data!$I4346/100</f>
        <v>20122.975313000003</v>
      </c>
      <c r="T4346" s="11">
        <f>Raw_Data!$R4346-Raw_Data!$S4346</f>
        <v>366114.554687</v>
      </c>
      <c r="U4346" s="16">
        <f>Raw_Data!$L4346/Raw_Data!$J4346</f>
        <v>0.17420689284130417</v>
      </c>
    </row>
    <row r="4347" spans="1:21" x14ac:dyDescent="0.3">
      <c r="A4347" s="13" t="s">
        <v>5130</v>
      </c>
      <c r="B4347" s="12">
        <v>45877</v>
      </c>
      <c r="C4347" s="13" t="s">
        <v>40</v>
      </c>
      <c r="D4347" s="13" t="s">
        <v>519</v>
      </c>
      <c r="E4347" s="13" t="s">
        <v>5789</v>
      </c>
      <c r="F4347" s="13" t="s">
        <v>20</v>
      </c>
      <c r="G4347" s="13">
        <v>102041.44</v>
      </c>
      <c r="H4347" s="13">
        <v>9</v>
      </c>
      <c r="I4347" s="14">
        <v>11.56</v>
      </c>
      <c r="J4347" s="15">
        <v>918373</v>
      </c>
      <c r="K4347" s="13">
        <v>84361.29</v>
      </c>
      <c r="L4347" s="15">
        <v>159121.35</v>
      </c>
      <c r="M4347" s="13" t="s">
        <v>21</v>
      </c>
      <c r="N4347" s="13" t="s">
        <v>22</v>
      </c>
      <c r="O4347" s="13" t="s">
        <v>29</v>
      </c>
      <c r="P4347" s="13">
        <v>8</v>
      </c>
      <c r="Q4347" s="13">
        <v>2025</v>
      </c>
      <c r="R4347" s="15">
        <f>Raw_Data!$G4347*Raw_Data!$H4347</f>
        <v>918372.96</v>
      </c>
      <c r="S4347" s="15">
        <f>Raw_Data!$R4347*Raw_Data!$I4347/100</f>
        <v>106163.91417600001</v>
      </c>
      <c r="T4347" s="15">
        <f>Raw_Data!$R4347-Raw_Data!$S4347</f>
        <v>812209.04582399991</v>
      </c>
      <c r="U4347" s="17">
        <f>Raw_Data!$L4347/Raw_Data!$J4347</f>
        <v>0.1732644034613387</v>
      </c>
    </row>
    <row r="4348" spans="1:21" x14ac:dyDescent="0.3">
      <c r="A4348" s="9" t="s">
        <v>5131</v>
      </c>
      <c r="B4348" s="8">
        <v>45877</v>
      </c>
      <c r="C4348" s="9" t="s">
        <v>47</v>
      </c>
      <c r="D4348" s="9" t="s">
        <v>2677</v>
      </c>
      <c r="E4348" s="9" t="s">
        <v>5786</v>
      </c>
      <c r="F4348" s="9" t="s">
        <v>27</v>
      </c>
      <c r="G4348" s="9">
        <v>53207.22</v>
      </c>
      <c r="H4348" s="9">
        <v>9</v>
      </c>
      <c r="I4348" s="10">
        <v>0.68</v>
      </c>
      <c r="J4348" s="11">
        <v>478865</v>
      </c>
      <c r="K4348" s="9">
        <v>42503.4</v>
      </c>
      <c r="L4348" s="11">
        <v>96334.43</v>
      </c>
      <c r="M4348" s="9" t="s">
        <v>21</v>
      </c>
      <c r="N4348" s="9" t="s">
        <v>22</v>
      </c>
      <c r="O4348" s="9" t="s">
        <v>23</v>
      </c>
      <c r="P4348" s="9">
        <v>8</v>
      </c>
      <c r="Q4348" s="9">
        <v>2025</v>
      </c>
      <c r="R4348" s="11">
        <f>Raw_Data!$G4348*Raw_Data!$H4348</f>
        <v>478864.98</v>
      </c>
      <c r="S4348" s="11">
        <f>Raw_Data!$R4348*Raw_Data!$I4348/100</f>
        <v>3256.281864</v>
      </c>
      <c r="T4348" s="11">
        <f>Raw_Data!$R4348-Raw_Data!$S4348</f>
        <v>475608.69813599996</v>
      </c>
      <c r="U4348" s="16">
        <f>Raw_Data!$L4348/Raw_Data!$J4348</f>
        <v>0.2011724181136646</v>
      </c>
    </row>
    <row r="4349" spans="1:21" x14ac:dyDescent="0.3">
      <c r="A4349" s="13" t="s">
        <v>5132</v>
      </c>
      <c r="B4349" s="12">
        <v>45877</v>
      </c>
      <c r="C4349" s="13" t="s">
        <v>18</v>
      </c>
      <c r="D4349" s="13" t="s">
        <v>1846</v>
      </c>
      <c r="E4349" s="13" t="s">
        <v>5787</v>
      </c>
      <c r="F4349" s="13" t="s">
        <v>27</v>
      </c>
      <c r="G4349" s="13">
        <v>60920.82</v>
      </c>
      <c r="H4349" s="13">
        <v>4</v>
      </c>
      <c r="I4349" s="14">
        <v>4</v>
      </c>
      <c r="J4349" s="15">
        <v>243683.27</v>
      </c>
      <c r="K4349" s="13">
        <v>45267.62</v>
      </c>
      <c r="L4349" s="15">
        <v>62612.81</v>
      </c>
      <c r="M4349" s="13" t="s">
        <v>21</v>
      </c>
      <c r="N4349" s="13" t="s">
        <v>28</v>
      </c>
      <c r="O4349" s="13" t="s">
        <v>23</v>
      </c>
      <c r="P4349" s="13">
        <v>8</v>
      </c>
      <c r="Q4349" s="13">
        <v>2025</v>
      </c>
      <c r="R4349" s="15">
        <f>Raw_Data!$G4349*Raw_Data!$H4349</f>
        <v>243683.28</v>
      </c>
      <c r="S4349" s="15">
        <f>Raw_Data!$R4349*Raw_Data!$I4349/100</f>
        <v>9747.3312000000005</v>
      </c>
      <c r="T4349" s="15">
        <f>Raw_Data!$R4349-Raw_Data!$S4349</f>
        <v>233935.94880000001</v>
      </c>
      <c r="U4349" s="17">
        <f>Raw_Data!$L4349/Raw_Data!$J4349</f>
        <v>0.25694340854831765</v>
      </c>
    </row>
    <row r="4350" spans="1:21" x14ac:dyDescent="0.3">
      <c r="A4350" s="9" t="s">
        <v>5133</v>
      </c>
      <c r="B4350" s="8">
        <v>45877</v>
      </c>
      <c r="C4350" s="9" t="s">
        <v>40</v>
      </c>
      <c r="D4350" s="9" t="s">
        <v>1968</v>
      </c>
      <c r="E4350" s="9" t="s">
        <v>5790</v>
      </c>
      <c r="F4350" s="9" t="s">
        <v>20</v>
      </c>
      <c r="G4350" s="9">
        <v>100334.47</v>
      </c>
      <c r="H4350" s="9">
        <v>3</v>
      </c>
      <c r="I4350" s="10">
        <v>0.18</v>
      </c>
      <c r="J4350" s="11">
        <v>301003.42</v>
      </c>
      <c r="K4350" s="9">
        <v>84522.89</v>
      </c>
      <c r="L4350" s="11">
        <v>47434.75</v>
      </c>
      <c r="M4350" s="9" t="s">
        <v>21</v>
      </c>
      <c r="N4350" s="9" t="s">
        <v>22</v>
      </c>
      <c r="O4350" s="9" t="s">
        <v>23</v>
      </c>
      <c r="P4350" s="9">
        <v>8</v>
      </c>
      <c r="Q4350" s="9">
        <v>2025</v>
      </c>
      <c r="R4350" s="11">
        <f>Raw_Data!$G4350*Raw_Data!$H4350</f>
        <v>301003.41000000003</v>
      </c>
      <c r="S4350" s="11">
        <f>Raw_Data!$R4350*Raw_Data!$I4350/100</f>
        <v>541.80613800000003</v>
      </c>
      <c r="T4350" s="11">
        <f>Raw_Data!$R4350-Raw_Data!$S4350</f>
        <v>300461.60386200005</v>
      </c>
      <c r="U4350" s="16">
        <f>Raw_Data!$L4350/Raw_Data!$J4350</f>
        <v>0.15758874101829143</v>
      </c>
    </row>
    <row r="4351" spans="1:21" x14ac:dyDescent="0.3">
      <c r="A4351" s="13" t="s">
        <v>5134</v>
      </c>
      <c r="B4351" s="12">
        <v>45877</v>
      </c>
      <c r="C4351" s="13" t="s">
        <v>34</v>
      </c>
      <c r="D4351" s="13" t="s">
        <v>1087</v>
      </c>
      <c r="E4351" s="13" t="s">
        <v>5787</v>
      </c>
      <c r="F4351" s="13" t="s">
        <v>42</v>
      </c>
      <c r="G4351" s="13">
        <v>63559.42</v>
      </c>
      <c r="H4351" s="13">
        <v>1</v>
      </c>
      <c r="I4351" s="14">
        <v>10.11</v>
      </c>
      <c r="J4351" s="15">
        <v>63559.42</v>
      </c>
      <c r="K4351" s="13">
        <v>47328.82</v>
      </c>
      <c r="L4351" s="15">
        <v>16230.6</v>
      </c>
      <c r="M4351" s="13" t="s">
        <v>21</v>
      </c>
      <c r="N4351" s="13" t="s">
        <v>22</v>
      </c>
      <c r="O4351" s="13" t="s">
        <v>29</v>
      </c>
      <c r="P4351" s="13">
        <v>8</v>
      </c>
      <c r="Q4351" s="13">
        <v>2025</v>
      </c>
      <c r="R4351" s="15">
        <f>Raw_Data!$G4351*Raw_Data!$H4351</f>
        <v>63559.42</v>
      </c>
      <c r="S4351" s="15">
        <f>Raw_Data!$R4351*Raw_Data!$I4351/100</f>
        <v>6425.8573619999988</v>
      </c>
      <c r="T4351" s="15">
        <f>Raw_Data!$R4351-Raw_Data!$S4351</f>
        <v>57133.562638000003</v>
      </c>
      <c r="U4351" s="17">
        <f>Raw_Data!$L4351/Raw_Data!$J4351</f>
        <v>0.25536104640350715</v>
      </c>
    </row>
    <row r="4352" spans="1:21" x14ac:dyDescent="0.3">
      <c r="A4352" s="9" t="s">
        <v>5135</v>
      </c>
      <c r="B4352" s="8">
        <v>45878</v>
      </c>
      <c r="C4352" s="9" t="s">
        <v>25</v>
      </c>
      <c r="D4352" s="9" t="s">
        <v>1448</v>
      </c>
      <c r="E4352" s="9" t="s">
        <v>5786</v>
      </c>
      <c r="F4352" s="9" t="s">
        <v>55</v>
      </c>
      <c r="G4352" s="9">
        <v>102510.5</v>
      </c>
      <c r="H4352" s="9">
        <v>2</v>
      </c>
      <c r="I4352" s="10">
        <v>3.64</v>
      </c>
      <c r="J4352" s="11">
        <v>205021.01</v>
      </c>
      <c r="K4352" s="9">
        <v>70011.09</v>
      </c>
      <c r="L4352" s="11">
        <v>64998.82</v>
      </c>
      <c r="M4352" s="9" t="s">
        <v>21</v>
      </c>
      <c r="N4352" s="9" t="s">
        <v>58</v>
      </c>
      <c r="O4352" s="9" t="s">
        <v>23</v>
      </c>
      <c r="P4352" s="9">
        <v>8</v>
      </c>
      <c r="Q4352" s="9">
        <v>2025</v>
      </c>
      <c r="R4352" s="11">
        <f>Raw_Data!$G4352*Raw_Data!$H4352</f>
        <v>205021</v>
      </c>
      <c r="S4352" s="11">
        <f>Raw_Data!$R4352*Raw_Data!$I4352/100</f>
        <v>7462.7644000000009</v>
      </c>
      <c r="T4352" s="11">
        <f>Raw_Data!$R4352-Raw_Data!$S4352</f>
        <v>197558.23559999999</v>
      </c>
      <c r="U4352" s="16">
        <f>Raw_Data!$L4352/Raw_Data!$J4352</f>
        <v>0.31703492242087772</v>
      </c>
    </row>
    <row r="4353" spans="1:21" x14ac:dyDescent="0.3">
      <c r="A4353" s="13" t="s">
        <v>5136</v>
      </c>
      <c r="B4353" s="12">
        <v>45878</v>
      </c>
      <c r="C4353" s="13" t="s">
        <v>40</v>
      </c>
      <c r="D4353" s="13" t="s">
        <v>756</v>
      </c>
      <c r="E4353" s="13" t="s">
        <v>5786</v>
      </c>
      <c r="F4353" s="13" t="s">
        <v>32</v>
      </c>
      <c r="G4353" s="13">
        <v>120732.08</v>
      </c>
      <c r="H4353" s="13">
        <v>6</v>
      </c>
      <c r="I4353" s="14">
        <v>0.99</v>
      </c>
      <c r="J4353" s="15">
        <v>724392.49</v>
      </c>
      <c r="K4353" s="13">
        <v>101002.72</v>
      </c>
      <c r="L4353" s="15">
        <v>118376.17</v>
      </c>
      <c r="M4353" s="13" t="s">
        <v>21</v>
      </c>
      <c r="N4353" s="13" t="s">
        <v>22</v>
      </c>
      <c r="O4353" s="13" t="s">
        <v>23</v>
      </c>
      <c r="P4353" s="13">
        <v>8</v>
      </c>
      <c r="Q4353" s="13">
        <v>2025</v>
      </c>
      <c r="R4353" s="15">
        <f>Raw_Data!$G4353*Raw_Data!$H4353</f>
        <v>724392.48</v>
      </c>
      <c r="S4353" s="15">
        <f>Raw_Data!$R4353*Raw_Data!$I4353/100</f>
        <v>7171.4855519999992</v>
      </c>
      <c r="T4353" s="15">
        <f>Raw_Data!$R4353-Raw_Data!$S4353</f>
        <v>717220.99444799998</v>
      </c>
      <c r="U4353" s="17">
        <f>Raw_Data!$L4353/Raw_Data!$J4353</f>
        <v>0.16341440812010627</v>
      </c>
    </row>
    <row r="4354" spans="1:21" x14ac:dyDescent="0.3">
      <c r="A4354" s="9" t="s">
        <v>5137</v>
      </c>
      <c r="B4354" s="8">
        <v>45878</v>
      </c>
      <c r="C4354" s="9" t="s">
        <v>34</v>
      </c>
      <c r="D4354" s="9" t="s">
        <v>1368</v>
      </c>
      <c r="E4354" s="9" t="s">
        <v>5790</v>
      </c>
      <c r="F4354" s="9" t="s">
        <v>27</v>
      </c>
      <c r="G4354" s="9">
        <v>71447.95</v>
      </c>
      <c r="H4354" s="9">
        <v>4</v>
      </c>
      <c r="I4354" s="10">
        <v>1.1200000000000001</v>
      </c>
      <c r="J4354" s="11">
        <v>285791.8</v>
      </c>
      <c r="K4354" s="9">
        <v>56533.66</v>
      </c>
      <c r="L4354" s="11">
        <v>59657.18</v>
      </c>
      <c r="M4354" s="9" t="s">
        <v>21</v>
      </c>
      <c r="N4354" s="9" t="s">
        <v>45</v>
      </c>
      <c r="O4354" s="9" t="s">
        <v>23</v>
      </c>
      <c r="P4354" s="9">
        <v>8</v>
      </c>
      <c r="Q4354" s="9">
        <v>2025</v>
      </c>
      <c r="R4354" s="11">
        <f>Raw_Data!$G4354*Raw_Data!$H4354</f>
        <v>285791.8</v>
      </c>
      <c r="S4354" s="11">
        <f>Raw_Data!$R4354*Raw_Data!$I4354/100</f>
        <v>3200.86816</v>
      </c>
      <c r="T4354" s="11">
        <f>Raw_Data!$R4354-Raw_Data!$S4354</f>
        <v>282590.93183999998</v>
      </c>
      <c r="U4354" s="16">
        <f>Raw_Data!$L4354/Raw_Data!$J4354</f>
        <v>0.20874349788902272</v>
      </c>
    </row>
    <row r="4355" spans="1:21" x14ac:dyDescent="0.3">
      <c r="A4355" s="13" t="s">
        <v>5138</v>
      </c>
      <c r="B4355" s="12">
        <v>45879</v>
      </c>
      <c r="C4355" s="13" t="s">
        <v>34</v>
      </c>
      <c r="D4355" s="13" t="s">
        <v>151</v>
      </c>
      <c r="E4355" s="13" t="s">
        <v>5785</v>
      </c>
      <c r="F4355" s="13" t="s">
        <v>55</v>
      </c>
      <c r="G4355" s="13">
        <v>66868.67</v>
      </c>
      <c r="H4355" s="13">
        <v>105</v>
      </c>
      <c r="I4355" s="14">
        <v>5.16</v>
      </c>
      <c r="J4355" s="15">
        <v>7021210.75</v>
      </c>
      <c r="K4355" s="13">
        <v>43609.599999999999</v>
      </c>
      <c r="L4355" s="15">
        <v>2442202.84</v>
      </c>
      <c r="M4355" s="13" t="s">
        <v>36</v>
      </c>
      <c r="N4355" s="13" t="s">
        <v>58</v>
      </c>
      <c r="O4355" s="13" t="s">
        <v>23</v>
      </c>
      <c r="P4355" s="13">
        <v>8</v>
      </c>
      <c r="Q4355" s="13">
        <v>2025</v>
      </c>
      <c r="R4355" s="15">
        <f>Raw_Data!$G4355*Raw_Data!$H4355</f>
        <v>7021210.3499999996</v>
      </c>
      <c r="S4355" s="15">
        <f>Raw_Data!$R4355*Raw_Data!$I4355/100</f>
        <v>362294.45405999996</v>
      </c>
      <c r="T4355" s="15">
        <f>Raw_Data!$R4355-Raw_Data!$S4355</f>
        <v>6658915.8959399993</v>
      </c>
      <c r="U4355" s="17">
        <f>Raw_Data!$L4355/Raw_Data!$J4355</f>
        <v>0.3478321513137887</v>
      </c>
    </row>
    <row r="4356" spans="1:21" x14ac:dyDescent="0.3">
      <c r="A4356" s="9" t="s">
        <v>5139</v>
      </c>
      <c r="B4356" s="8">
        <v>45879</v>
      </c>
      <c r="C4356" s="9" t="s">
        <v>25</v>
      </c>
      <c r="D4356" s="9" t="s">
        <v>553</v>
      </c>
      <c r="E4356" s="9" t="s">
        <v>5786</v>
      </c>
      <c r="F4356" s="9" t="s">
        <v>32</v>
      </c>
      <c r="G4356" s="9">
        <v>88141.97</v>
      </c>
      <c r="H4356" s="9">
        <v>4</v>
      </c>
      <c r="I4356" s="10">
        <v>2.17</v>
      </c>
      <c r="J4356" s="11">
        <v>352567.9</v>
      </c>
      <c r="K4356" s="9">
        <v>74729.03</v>
      </c>
      <c r="L4356" s="11">
        <v>53651.78</v>
      </c>
      <c r="M4356" s="9" t="s">
        <v>21</v>
      </c>
      <c r="N4356" s="9" t="s">
        <v>45</v>
      </c>
      <c r="O4356" s="9" t="s">
        <v>23</v>
      </c>
      <c r="P4356" s="9">
        <v>8</v>
      </c>
      <c r="Q4356" s="9">
        <v>2025</v>
      </c>
      <c r="R4356" s="11">
        <f>Raw_Data!$G4356*Raw_Data!$H4356</f>
        <v>352567.88</v>
      </c>
      <c r="S4356" s="11">
        <f>Raw_Data!$R4356*Raw_Data!$I4356/100</f>
        <v>7650.7229960000004</v>
      </c>
      <c r="T4356" s="11">
        <f>Raw_Data!$R4356-Raw_Data!$S4356</f>
        <v>344917.15700399998</v>
      </c>
      <c r="U4356" s="16">
        <f>Raw_Data!$L4356/Raw_Data!$J4356</f>
        <v>0.15217431876242846</v>
      </c>
    </row>
    <row r="4357" spans="1:21" x14ac:dyDescent="0.3">
      <c r="A4357" s="13" t="s">
        <v>5140</v>
      </c>
      <c r="B4357" s="12">
        <v>45879</v>
      </c>
      <c r="C4357" s="13" t="s">
        <v>40</v>
      </c>
      <c r="D4357" s="13" t="s">
        <v>1139</v>
      </c>
      <c r="E4357" s="13" t="s">
        <v>5787</v>
      </c>
      <c r="F4357" s="13" t="s">
        <v>55</v>
      </c>
      <c r="G4357" s="13">
        <v>108427.51</v>
      </c>
      <c r="H4357" s="13">
        <v>18</v>
      </c>
      <c r="I4357" s="14">
        <v>2.5499999999999998</v>
      </c>
      <c r="J4357" s="15">
        <v>1951695.2</v>
      </c>
      <c r="K4357" s="13">
        <v>73489.47</v>
      </c>
      <c r="L4357" s="15">
        <v>628884.67000000004</v>
      </c>
      <c r="M4357" s="13" t="s">
        <v>36</v>
      </c>
      <c r="N4357" s="13" t="s">
        <v>45</v>
      </c>
      <c r="O4357" s="13" t="s">
        <v>23</v>
      </c>
      <c r="P4357" s="13">
        <v>8</v>
      </c>
      <c r="Q4357" s="13">
        <v>2025</v>
      </c>
      <c r="R4357" s="15">
        <f>Raw_Data!$G4357*Raw_Data!$H4357</f>
        <v>1951695.18</v>
      </c>
      <c r="S4357" s="15">
        <f>Raw_Data!$R4357*Raw_Data!$I4357/100</f>
        <v>49768.22709</v>
      </c>
      <c r="T4357" s="15">
        <f>Raw_Data!$R4357-Raw_Data!$S4357</f>
        <v>1901926.95291</v>
      </c>
      <c r="U4357" s="17">
        <f>Raw_Data!$L4357/Raw_Data!$J4357</f>
        <v>0.32222483818169972</v>
      </c>
    </row>
    <row r="4358" spans="1:21" x14ac:dyDescent="0.3">
      <c r="A4358" s="9" t="s">
        <v>5141</v>
      </c>
      <c r="B4358" s="8">
        <v>45881</v>
      </c>
      <c r="C4358" s="9" t="s">
        <v>34</v>
      </c>
      <c r="D4358" s="9" t="s">
        <v>1087</v>
      </c>
      <c r="E4358" s="9" t="s">
        <v>5786</v>
      </c>
      <c r="F4358" s="9" t="s">
        <v>42</v>
      </c>
      <c r="G4358" s="9">
        <v>70879.56</v>
      </c>
      <c r="H4358" s="9">
        <v>120</v>
      </c>
      <c r="I4358" s="10">
        <v>1.01</v>
      </c>
      <c r="J4358" s="11">
        <v>8505546.8399999999</v>
      </c>
      <c r="K4358" s="9">
        <v>52638.6</v>
      </c>
      <c r="L4358" s="11">
        <v>2188914.96</v>
      </c>
      <c r="M4358" s="9" t="s">
        <v>36</v>
      </c>
      <c r="N4358" s="9" t="s">
        <v>58</v>
      </c>
      <c r="O4358" s="9" t="s">
        <v>23</v>
      </c>
      <c r="P4358" s="9">
        <v>8</v>
      </c>
      <c r="Q4358" s="9">
        <v>2025</v>
      </c>
      <c r="R4358" s="11">
        <f>Raw_Data!$G4358*Raw_Data!$H4358</f>
        <v>8505547.1999999993</v>
      </c>
      <c r="S4358" s="11">
        <f>Raw_Data!$R4358*Raw_Data!$I4358/100</f>
        <v>85906.026720000009</v>
      </c>
      <c r="T4358" s="11">
        <f>Raw_Data!$R4358-Raw_Data!$S4358</f>
        <v>8419641.1732799988</v>
      </c>
      <c r="U4358" s="16">
        <f>Raw_Data!$L4358/Raw_Data!$J4358</f>
        <v>0.25735146736314957</v>
      </c>
    </row>
    <row r="4359" spans="1:21" x14ac:dyDescent="0.3">
      <c r="A4359" s="13" t="s">
        <v>5142</v>
      </c>
      <c r="B4359" s="12">
        <v>45881</v>
      </c>
      <c r="C4359" s="13" t="s">
        <v>34</v>
      </c>
      <c r="D4359" s="13" t="s">
        <v>1075</v>
      </c>
      <c r="E4359" s="13" t="s">
        <v>5785</v>
      </c>
      <c r="F4359" s="13" t="s">
        <v>32</v>
      </c>
      <c r="G4359" s="13">
        <v>63966.879999999997</v>
      </c>
      <c r="H4359" s="13">
        <v>7</v>
      </c>
      <c r="I4359" s="14">
        <v>16.93</v>
      </c>
      <c r="J4359" s="15">
        <v>447768.13</v>
      </c>
      <c r="K4359" s="13">
        <v>56167.63</v>
      </c>
      <c r="L4359" s="15">
        <v>54594.75</v>
      </c>
      <c r="M4359" s="13" t="s">
        <v>21</v>
      </c>
      <c r="N4359" s="13" t="s">
        <v>28</v>
      </c>
      <c r="O4359" s="13" t="s">
        <v>29</v>
      </c>
      <c r="P4359" s="13">
        <v>8</v>
      </c>
      <c r="Q4359" s="13">
        <v>2025</v>
      </c>
      <c r="R4359" s="15">
        <f>Raw_Data!$G4359*Raw_Data!$H4359</f>
        <v>447768.16</v>
      </c>
      <c r="S4359" s="15">
        <f>Raw_Data!$R4359*Raw_Data!$I4359/100</f>
        <v>75807.149487999995</v>
      </c>
      <c r="T4359" s="15">
        <f>Raw_Data!$R4359-Raw_Data!$S4359</f>
        <v>371961.01051199995</v>
      </c>
      <c r="U4359" s="17">
        <f>Raw_Data!$L4359/Raw_Data!$J4359</f>
        <v>0.12192638631963378</v>
      </c>
    </row>
    <row r="4360" spans="1:21" x14ac:dyDescent="0.3">
      <c r="A4360" s="9" t="s">
        <v>5143</v>
      </c>
      <c r="B4360" s="8">
        <v>45881</v>
      </c>
      <c r="C4360" s="9" t="s">
        <v>47</v>
      </c>
      <c r="D4360" s="9" t="s">
        <v>1925</v>
      </c>
      <c r="E4360" s="9" t="s">
        <v>5786</v>
      </c>
      <c r="F4360" s="9" t="s">
        <v>27</v>
      </c>
      <c r="G4360" s="9">
        <v>50653.96</v>
      </c>
      <c r="H4360" s="9">
        <v>5</v>
      </c>
      <c r="I4360" s="10">
        <v>4</v>
      </c>
      <c r="J4360" s="11">
        <v>253269.8</v>
      </c>
      <c r="K4360" s="9">
        <v>40954.54</v>
      </c>
      <c r="L4360" s="11">
        <v>48497.09</v>
      </c>
      <c r="M4360" s="9" t="s">
        <v>21</v>
      </c>
      <c r="N4360" s="9" t="s">
        <v>22</v>
      </c>
      <c r="O4360" s="9" t="s">
        <v>23</v>
      </c>
      <c r="P4360" s="9">
        <v>8</v>
      </c>
      <c r="Q4360" s="9">
        <v>2025</v>
      </c>
      <c r="R4360" s="11">
        <f>Raw_Data!$G4360*Raw_Data!$H4360</f>
        <v>253269.8</v>
      </c>
      <c r="S4360" s="11">
        <f>Raw_Data!$R4360*Raw_Data!$I4360/100</f>
        <v>10130.791999999999</v>
      </c>
      <c r="T4360" s="11">
        <f>Raw_Data!$R4360-Raw_Data!$S4360</f>
        <v>243139.008</v>
      </c>
      <c r="U4360" s="16">
        <f>Raw_Data!$L4360/Raw_Data!$J4360</f>
        <v>0.19148390372638191</v>
      </c>
    </row>
    <row r="4361" spans="1:21" x14ac:dyDescent="0.3">
      <c r="A4361" s="13" t="s">
        <v>5144</v>
      </c>
      <c r="B4361" s="12">
        <v>45881</v>
      </c>
      <c r="C4361" s="13" t="s">
        <v>40</v>
      </c>
      <c r="D4361" s="13" t="s">
        <v>567</v>
      </c>
      <c r="E4361" s="13" t="s">
        <v>5785</v>
      </c>
      <c r="F4361" s="13" t="s">
        <v>20</v>
      </c>
      <c r="G4361" s="13">
        <v>108914.88</v>
      </c>
      <c r="H4361" s="13">
        <v>7</v>
      </c>
      <c r="I4361" s="14">
        <v>2.5299999999999998</v>
      </c>
      <c r="J4361" s="15">
        <v>762404.16</v>
      </c>
      <c r="K4361" s="13">
        <v>89184.55</v>
      </c>
      <c r="L4361" s="15">
        <v>138112.32000000001</v>
      </c>
      <c r="M4361" s="13" t="s">
        <v>21</v>
      </c>
      <c r="N4361" s="13" t="s">
        <v>28</v>
      </c>
      <c r="O4361" s="13" t="s">
        <v>23</v>
      </c>
      <c r="P4361" s="13">
        <v>8</v>
      </c>
      <c r="Q4361" s="13">
        <v>2025</v>
      </c>
      <c r="R4361" s="15">
        <f>Raw_Data!$G4361*Raw_Data!$H4361</f>
        <v>762404.16</v>
      </c>
      <c r="S4361" s="15">
        <f>Raw_Data!$R4361*Raw_Data!$I4361/100</f>
        <v>19288.825248000001</v>
      </c>
      <c r="T4361" s="15">
        <f>Raw_Data!$R4361-Raw_Data!$S4361</f>
        <v>743115.33475200005</v>
      </c>
      <c r="U4361" s="17">
        <f>Raw_Data!$L4361/Raw_Data!$J4361</f>
        <v>0.18115368100824633</v>
      </c>
    </row>
    <row r="4362" spans="1:21" x14ac:dyDescent="0.3">
      <c r="A4362" s="9" t="s">
        <v>5145</v>
      </c>
      <c r="B4362" s="8">
        <v>45882</v>
      </c>
      <c r="C4362" s="9" t="s">
        <v>47</v>
      </c>
      <c r="D4362" s="9" t="s">
        <v>3726</v>
      </c>
      <c r="E4362" s="9" t="s">
        <v>5785</v>
      </c>
      <c r="F4362" s="9" t="s">
        <v>42</v>
      </c>
      <c r="G4362" s="9">
        <v>52489.01</v>
      </c>
      <c r="H4362" s="9">
        <v>12</v>
      </c>
      <c r="I4362" s="10">
        <v>2.0499999999999998</v>
      </c>
      <c r="J4362" s="11">
        <v>629868.1</v>
      </c>
      <c r="K4362" s="9">
        <v>35617.949999999997</v>
      </c>
      <c r="L4362" s="11">
        <v>202452.66</v>
      </c>
      <c r="M4362" s="9" t="s">
        <v>21</v>
      </c>
      <c r="N4362" s="9" t="s">
        <v>58</v>
      </c>
      <c r="O4362" s="9" t="s">
        <v>23</v>
      </c>
      <c r="P4362" s="9">
        <v>8</v>
      </c>
      <c r="Q4362" s="9">
        <v>2025</v>
      </c>
      <c r="R4362" s="11">
        <f>Raw_Data!$G4362*Raw_Data!$H4362</f>
        <v>629868.12</v>
      </c>
      <c r="S4362" s="11">
        <f>Raw_Data!$R4362*Raw_Data!$I4362/100</f>
        <v>12912.29646</v>
      </c>
      <c r="T4362" s="11">
        <f>Raw_Data!$R4362-Raw_Data!$S4362</f>
        <v>616955.82354000001</v>
      </c>
      <c r="U4362" s="16">
        <f>Raw_Data!$L4362/Raw_Data!$J4362</f>
        <v>0.32142072284657697</v>
      </c>
    </row>
    <row r="4363" spans="1:21" x14ac:dyDescent="0.3">
      <c r="A4363" s="13" t="s">
        <v>5146</v>
      </c>
      <c r="B4363" s="12">
        <v>45882</v>
      </c>
      <c r="C4363" s="13" t="s">
        <v>34</v>
      </c>
      <c r="D4363" s="13" t="s">
        <v>2604</v>
      </c>
      <c r="E4363" s="13" t="s">
        <v>5787</v>
      </c>
      <c r="F4363" s="13" t="s">
        <v>55</v>
      </c>
      <c r="G4363" s="13">
        <v>65688.259999999995</v>
      </c>
      <c r="H4363" s="13">
        <v>1</v>
      </c>
      <c r="I4363" s="14">
        <v>6.13</v>
      </c>
      <c r="J4363" s="15">
        <v>65688.259999999995</v>
      </c>
      <c r="K4363" s="13">
        <v>47229.96</v>
      </c>
      <c r="L4363" s="15">
        <v>18458.3</v>
      </c>
      <c r="M4363" s="13" t="s">
        <v>21</v>
      </c>
      <c r="N4363" s="13" t="s">
        <v>28</v>
      </c>
      <c r="O4363" s="13" t="s">
        <v>29</v>
      </c>
      <c r="P4363" s="13">
        <v>8</v>
      </c>
      <c r="Q4363" s="13">
        <v>2025</v>
      </c>
      <c r="R4363" s="15">
        <f>Raw_Data!$G4363*Raw_Data!$H4363</f>
        <v>65688.259999999995</v>
      </c>
      <c r="S4363" s="15">
        <f>Raw_Data!$R4363*Raw_Data!$I4363/100</f>
        <v>4026.6903379999999</v>
      </c>
      <c r="T4363" s="15">
        <f>Raw_Data!$R4363-Raw_Data!$S4363</f>
        <v>61661.569661999994</v>
      </c>
      <c r="U4363" s="17">
        <f>Raw_Data!$L4363/Raw_Data!$J4363</f>
        <v>0.28099846152113028</v>
      </c>
    </row>
    <row r="4364" spans="1:21" x14ac:dyDescent="0.3">
      <c r="A4364" s="9" t="s">
        <v>5147</v>
      </c>
      <c r="B4364" s="8">
        <v>45883</v>
      </c>
      <c r="C4364" s="9" t="s">
        <v>40</v>
      </c>
      <c r="D4364" s="9" t="s">
        <v>2353</v>
      </c>
      <c r="E4364" s="9" t="s">
        <v>5787</v>
      </c>
      <c r="F4364" s="9" t="s">
        <v>32</v>
      </c>
      <c r="G4364" s="9">
        <v>111384.34</v>
      </c>
      <c r="H4364" s="9">
        <v>3</v>
      </c>
      <c r="I4364" s="10">
        <v>3.45</v>
      </c>
      <c r="J4364" s="11">
        <v>334153.01</v>
      </c>
      <c r="K4364" s="9">
        <v>94019.65</v>
      </c>
      <c r="L4364" s="11">
        <v>52094.06</v>
      </c>
      <c r="M4364" s="9" t="s">
        <v>21</v>
      </c>
      <c r="N4364" s="9" t="s">
        <v>58</v>
      </c>
      <c r="O4364" s="9" t="s">
        <v>23</v>
      </c>
      <c r="P4364" s="9">
        <v>8</v>
      </c>
      <c r="Q4364" s="9">
        <v>2025</v>
      </c>
      <c r="R4364" s="11">
        <f>Raw_Data!$G4364*Raw_Data!$H4364</f>
        <v>334153.02</v>
      </c>
      <c r="S4364" s="11">
        <f>Raw_Data!$R4364*Raw_Data!$I4364/100</f>
        <v>11528.279190000003</v>
      </c>
      <c r="T4364" s="11">
        <f>Raw_Data!$R4364-Raw_Data!$S4364</f>
        <v>322624.74080999999</v>
      </c>
      <c r="U4364" s="16">
        <f>Raw_Data!$L4364/Raw_Data!$J4364</f>
        <v>0.15589882012434961</v>
      </c>
    </row>
    <row r="4365" spans="1:21" x14ac:dyDescent="0.3">
      <c r="A4365" s="13" t="s">
        <v>5148</v>
      </c>
      <c r="B4365" s="12">
        <v>45883</v>
      </c>
      <c r="C4365" s="13" t="s">
        <v>40</v>
      </c>
      <c r="D4365" s="13" t="s">
        <v>2146</v>
      </c>
      <c r="E4365" s="13" t="s">
        <v>5790</v>
      </c>
      <c r="F4365" s="13" t="s">
        <v>42</v>
      </c>
      <c r="G4365" s="13">
        <v>86431.78</v>
      </c>
      <c r="H4365" s="13">
        <v>4</v>
      </c>
      <c r="I4365" s="14">
        <v>10.73</v>
      </c>
      <c r="J4365" s="15">
        <v>345727.12</v>
      </c>
      <c r="K4365" s="13">
        <v>65031.17</v>
      </c>
      <c r="L4365" s="15">
        <v>85602.44</v>
      </c>
      <c r="M4365" s="13" t="s">
        <v>21</v>
      </c>
      <c r="N4365" s="13" t="s">
        <v>58</v>
      </c>
      <c r="O4365" s="13" t="s">
        <v>29</v>
      </c>
      <c r="P4365" s="13">
        <v>8</v>
      </c>
      <c r="Q4365" s="13">
        <v>2025</v>
      </c>
      <c r="R4365" s="15">
        <f>Raw_Data!$G4365*Raw_Data!$H4365</f>
        <v>345727.12</v>
      </c>
      <c r="S4365" s="15">
        <f>Raw_Data!$R4365*Raw_Data!$I4365/100</f>
        <v>37096.519975999996</v>
      </c>
      <c r="T4365" s="15">
        <f>Raw_Data!$R4365-Raw_Data!$S4365</f>
        <v>308630.60002399998</v>
      </c>
      <c r="U4365" s="17">
        <f>Raw_Data!$L4365/Raw_Data!$J4365</f>
        <v>0.24760117169865067</v>
      </c>
    </row>
    <row r="4366" spans="1:21" x14ac:dyDescent="0.3">
      <c r="A4366" s="9" t="s">
        <v>5149</v>
      </c>
      <c r="B4366" s="8">
        <v>45883</v>
      </c>
      <c r="C4366" s="9" t="s">
        <v>18</v>
      </c>
      <c r="D4366" s="9" t="s">
        <v>928</v>
      </c>
      <c r="E4366" s="9" t="s">
        <v>5786</v>
      </c>
      <c r="F4366" s="9" t="s">
        <v>32</v>
      </c>
      <c r="G4366" s="9">
        <v>59434.15</v>
      </c>
      <c r="H4366" s="9">
        <v>13</v>
      </c>
      <c r="I4366" s="10">
        <v>17.59</v>
      </c>
      <c r="J4366" s="11">
        <v>772644</v>
      </c>
      <c r="K4366" s="9">
        <v>47814.79</v>
      </c>
      <c r="L4366" s="11">
        <v>151051.78</v>
      </c>
      <c r="M4366" s="9" t="s">
        <v>21</v>
      </c>
      <c r="N4366" s="9" t="s">
        <v>28</v>
      </c>
      <c r="O4366" s="9" t="s">
        <v>29</v>
      </c>
      <c r="P4366" s="9">
        <v>8</v>
      </c>
      <c r="Q4366" s="9">
        <v>2025</v>
      </c>
      <c r="R4366" s="11">
        <f>Raw_Data!$G4366*Raw_Data!$H4366</f>
        <v>772643.95000000007</v>
      </c>
      <c r="S4366" s="11">
        <f>Raw_Data!$R4366*Raw_Data!$I4366/100</f>
        <v>135908.07080500002</v>
      </c>
      <c r="T4366" s="11">
        <f>Raw_Data!$R4366-Raw_Data!$S4366</f>
        <v>636735.87919500005</v>
      </c>
      <c r="U4366" s="16">
        <f>Raw_Data!$L4366/Raw_Data!$J4366</f>
        <v>0.19549984210063107</v>
      </c>
    </row>
    <row r="4367" spans="1:21" x14ac:dyDescent="0.3">
      <c r="A4367" s="13" t="s">
        <v>5150</v>
      </c>
      <c r="B4367" s="12">
        <v>45883</v>
      </c>
      <c r="C4367" s="13" t="s">
        <v>40</v>
      </c>
      <c r="D4367" s="13" t="s">
        <v>1182</v>
      </c>
      <c r="E4367" s="13" t="s">
        <v>5789</v>
      </c>
      <c r="F4367" s="13" t="s">
        <v>32</v>
      </c>
      <c r="G4367" s="13">
        <v>102205.88</v>
      </c>
      <c r="H4367" s="13">
        <v>40</v>
      </c>
      <c r="I4367" s="14">
        <v>5.63</v>
      </c>
      <c r="J4367" s="15">
        <v>4088235.19</v>
      </c>
      <c r="K4367" s="13">
        <v>85305.01</v>
      </c>
      <c r="L4367" s="15">
        <v>676034.89</v>
      </c>
      <c r="M4367" s="13" t="s">
        <v>36</v>
      </c>
      <c r="N4367" s="13" t="s">
        <v>58</v>
      </c>
      <c r="O4367" s="13" t="s">
        <v>23</v>
      </c>
      <c r="P4367" s="13">
        <v>8</v>
      </c>
      <c r="Q4367" s="13">
        <v>2025</v>
      </c>
      <c r="R4367" s="15">
        <f>Raw_Data!$G4367*Raw_Data!$H4367</f>
        <v>4088235.2</v>
      </c>
      <c r="S4367" s="15">
        <f>Raw_Data!$R4367*Raw_Data!$I4367/100</f>
        <v>230167.64176</v>
      </c>
      <c r="T4367" s="15">
        <f>Raw_Data!$R4367-Raw_Data!$S4367</f>
        <v>3858067.5582400002</v>
      </c>
      <c r="U4367" s="17">
        <f>Raw_Data!$L4367/Raw_Data!$J4367</f>
        <v>0.16536105644156934</v>
      </c>
    </row>
    <row r="4368" spans="1:21" x14ac:dyDescent="0.3">
      <c r="A4368" s="9" t="s">
        <v>5151</v>
      </c>
      <c r="B4368" s="8">
        <v>45883</v>
      </c>
      <c r="C4368" s="9" t="s">
        <v>34</v>
      </c>
      <c r="D4368" s="9" t="s">
        <v>2412</v>
      </c>
      <c r="E4368" s="9" t="s">
        <v>5790</v>
      </c>
      <c r="F4368" s="9" t="s">
        <v>20</v>
      </c>
      <c r="G4368" s="9">
        <v>73152.179999999993</v>
      </c>
      <c r="H4368" s="9">
        <v>84</v>
      </c>
      <c r="I4368" s="10">
        <v>0.02</v>
      </c>
      <c r="J4368" s="11">
        <v>6144782.71</v>
      </c>
      <c r="K4368" s="9">
        <v>61956.98</v>
      </c>
      <c r="L4368" s="11">
        <v>940396.06</v>
      </c>
      <c r="M4368" s="9" t="s">
        <v>36</v>
      </c>
      <c r="N4368" s="9" t="s">
        <v>28</v>
      </c>
      <c r="O4368" s="9" t="s">
        <v>23</v>
      </c>
      <c r="P4368" s="9">
        <v>8</v>
      </c>
      <c r="Q4368" s="9">
        <v>2025</v>
      </c>
      <c r="R4368" s="11">
        <f>Raw_Data!$G4368*Raw_Data!$H4368</f>
        <v>6144783.1199999992</v>
      </c>
      <c r="S4368" s="11">
        <f>Raw_Data!$R4368*Raw_Data!$I4368/100</f>
        <v>1228.9566239999999</v>
      </c>
      <c r="T4368" s="11">
        <f>Raw_Data!$R4368-Raw_Data!$S4368</f>
        <v>6143554.1633759988</v>
      </c>
      <c r="U4368" s="16">
        <f>Raw_Data!$L4368/Raw_Data!$J4368</f>
        <v>0.15303975817885349</v>
      </c>
    </row>
    <row r="4369" spans="1:21" x14ac:dyDescent="0.3">
      <c r="A4369" s="13" t="s">
        <v>5152</v>
      </c>
      <c r="B4369" s="12">
        <v>45883</v>
      </c>
      <c r="C4369" s="13" t="s">
        <v>18</v>
      </c>
      <c r="D4369" s="13" t="s">
        <v>1151</v>
      </c>
      <c r="E4369" s="13" t="s">
        <v>5786</v>
      </c>
      <c r="F4369" s="13" t="s">
        <v>27</v>
      </c>
      <c r="G4369" s="13">
        <v>58115.99</v>
      </c>
      <c r="H4369" s="13">
        <v>35</v>
      </c>
      <c r="I4369" s="14">
        <v>10.73</v>
      </c>
      <c r="J4369" s="15">
        <v>2034059.52</v>
      </c>
      <c r="K4369" s="13">
        <v>44910.28</v>
      </c>
      <c r="L4369" s="15">
        <v>462199.58</v>
      </c>
      <c r="M4369" s="13" t="s">
        <v>36</v>
      </c>
      <c r="N4369" s="13" t="s">
        <v>28</v>
      </c>
      <c r="O4369" s="13" t="s">
        <v>29</v>
      </c>
      <c r="P4369" s="13">
        <v>8</v>
      </c>
      <c r="Q4369" s="13">
        <v>2025</v>
      </c>
      <c r="R4369" s="15">
        <f>Raw_Data!$G4369*Raw_Data!$H4369</f>
        <v>2034059.65</v>
      </c>
      <c r="S4369" s="15">
        <f>Raw_Data!$R4369*Raw_Data!$I4369/100</f>
        <v>218254.60044500002</v>
      </c>
      <c r="T4369" s="15">
        <f>Raw_Data!$R4369-Raw_Data!$S4369</f>
        <v>1815805.0495549999</v>
      </c>
      <c r="U4369" s="17">
        <f>Raw_Data!$L4369/Raw_Data!$J4369</f>
        <v>0.22723011566544524</v>
      </c>
    </row>
    <row r="4370" spans="1:21" x14ac:dyDescent="0.3">
      <c r="A4370" s="9" t="s">
        <v>5153</v>
      </c>
      <c r="B4370" s="8">
        <v>45883</v>
      </c>
      <c r="C4370" s="9" t="s">
        <v>25</v>
      </c>
      <c r="D4370" s="9" t="s">
        <v>540</v>
      </c>
      <c r="E4370" s="9" t="s">
        <v>5789</v>
      </c>
      <c r="F4370" s="9" t="s">
        <v>20</v>
      </c>
      <c r="G4370" s="9">
        <v>124072.92</v>
      </c>
      <c r="H4370" s="9">
        <v>3</v>
      </c>
      <c r="I4370" s="10">
        <v>1.98</v>
      </c>
      <c r="J4370" s="11">
        <v>372218.77</v>
      </c>
      <c r="K4370" s="9">
        <v>101692.09</v>
      </c>
      <c r="L4370" s="11">
        <v>67142.52</v>
      </c>
      <c r="M4370" s="9" t="s">
        <v>21</v>
      </c>
      <c r="N4370" s="9" t="s">
        <v>22</v>
      </c>
      <c r="O4370" s="9" t="s">
        <v>23</v>
      </c>
      <c r="P4370" s="9">
        <v>8</v>
      </c>
      <c r="Q4370" s="9">
        <v>2025</v>
      </c>
      <c r="R4370" s="11">
        <f>Raw_Data!$G4370*Raw_Data!$H4370</f>
        <v>372218.76</v>
      </c>
      <c r="S4370" s="11">
        <f>Raw_Data!$R4370*Raw_Data!$I4370/100</f>
        <v>7369.9314480000003</v>
      </c>
      <c r="T4370" s="11">
        <f>Raw_Data!$R4370-Raw_Data!$S4370</f>
        <v>364848.82855199999</v>
      </c>
      <c r="U4370" s="16">
        <f>Raw_Data!$L4370/Raw_Data!$J4370</f>
        <v>0.18038456255174881</v>
      </c>
    </row>
    <row r="4371" spans="1:21" x14ac:dyDescent="0.3">
      <c r="A4371" s="13" t="s">
        <v>5154</v>
      </c>
      <c r="B4371" s="12">
        <v>45883</v>
      </c>
      <c r="C4371" s="13" t="s">
        <v>25</v>
      </c>
      <c r="D4371" s="13" t="s">
        <v>1448</v>
      </c>
      <c r="E4371" s="13" t="s">
        <v>5786</v>
      </c>
      <c r="F4371" s="13" t="s">
        <v>20</v>
      </c>
      <c r="G4371" s="13">
        <v>100715.6</v>
      </c>
      <c r="H4371" s="13">
        <v>5</v>
      </c>
      <c r="I4371" s="14">
        <v>2.9</v>
      </c>
      <c r="J4371" s="15">
        <v>503578</v>
      </c>
      <c r="K4371" s="13">
        <v>80085.399999999994</v>
      </c>
      <c r="L4371" s="15">
        <v>103151.02</v>
      </c>
      <c r="M4371" s="13" t="s">
        <v>21</v>
      </c>
      <c r="N4371" s="13" t="s">
        <v>45</v>
      </c>
      <c r="O4371" s="13" t="s">
        <v>23</v>
      </c>
      <c r="P4371" s="13">
        <v>8</v>
      </c>
      <c r="Q4371" s="13">
        <v>2025</v>
      </c>
      <c r="R4371" s="15">
        <f>Raw_Data!$G4371*Raw_Data!$H4371</f>
        <v>503578</v>
      </c>
      <c r="S4371" s="15">
        <f>Raw_Data!$R4371*Raw_Data!$I4371/100</f>
        <v>14603.761999999999</v>
      </c>
      <c r="T4371" s="15">
        <f>Raw_Data!$R4371-Raw_Data!$S4371</f>
        <v>488974.23800000001</v>
      </c>
      <c r="U4371" s="17">
        <f>Raw_Data!$L4371/Raw_Data!$J4371</f>
        <v>0.20483623192434935</v>
      </c>
    </row>
    <row r="4372" spans="1:21" x14ac:dyDescent="0.3">
      <c r="A4372" s="9" t="s">
        <v>5155</v>
      </c>
      <c r="B4372" s="8">
        <v>45884</v>
      </c>
      <c r="C4372" s="9" t="s">
        <v>18</v>
      </c>
      <c r="D4372" s="9" t="s">
        <v>473</v>
      </c>
      <c r="E4372" s="9" t="s">
        <v>5787</v>
      </c>
      <c r="F4372" s="9" t="s">
        <v>32</v>
      </c>
      <c r="G4372" s="9">
        <v>56014.45</v>
      </c>
      <c r="H4372" s="9">
        <v>153</v>
      </c>
      <c r="I4372" s="10">
        <v>5.17</v>
      </c>
      <c r="J4372" s="11">
        <v>8570210.7599999998</v>
      </c>
      <c r="K4372" s="9">
        <v>47127.48</v>
      </c>
      <c r="L4372" s="11">
        <v>1359706.08</v>
      </c>
      <c r="M4372" s="9" t="s">
        <v>36</v>
      </c>
      <c r="N4372" s="9" t="s">
        <v>28</v>
      </c>
      <c r="O4372" s="9" t="s">
        <v>23</v>
      </c>
      <c r="P4372" s="9">
        <v>8</v>
      </c>
      <c r="Q4372" s="9">
        <v>2025</v>
      </c>
      <c r="R4372" s="11">
        <f>Raw_Data!$G4372*Raw_Data!$H4372</f>
        <v>8570210.8499999996</v>
      </c>
      <c r="S4372" s="11">
        <f>Raw_Data!$R4372*Raw_Data!$I4372/100</f>
        <v>443079.900945</v>
      </c>
      <c r="T4372" s="11">
        <f>Raw_Data!$R4372-Raw_Data!$S4372</f>
        <v>8127130.9490549993</v>
      </c>
      <c r="U4372" s="16">
        <f>Raw_Data!$L4372/Raw_Data!$J4372</f>
        <v>0.15865491737335058</v>
      </c>
    </row>
    <row r="4373" spans="1:21" x14ac:dyDescent="0.3">
      <c r="A4373" s="13" t="s">
        <v>5156</v>
      </c>
      <c r="B4373" s="12">
        <v>45885</v>
      </c>
      <c r="C4373" s="13" t="s">
        <v>40</v>
      </c>
      <c r="D4373" s="13" t="s">
        <v>1313</v>
      </c>
      <c r="E4373" s="13" t="s">
        <v>5789</v>
      </c>
      <c r="F4373" s="13" t="s">
        <v>32</v>
      </c>
      <c r="G4373" s="13">
        <v>89692.42</v>
      </c>
      <c r="H4373" s="13">
        <v>14</v>
      </c>
      <c r="I4373" s="14">
        <v>17.489999999999998</v>
      </c>
      <c r="J4373" s="15">
        <v>1255693.93</v>
      </c>
      <c r="K4373" s="13">
        <v>78222.81</v>
      </c>
      <c r="L4373" s="15">
        <v>160574.57999999999</v>
      </c>
      <c r="M4373" s="13" t="s">
        <v>21</v>
      </c>
      <c r="N4373" s="13" t="s">
        <v>22</v>
      </c>
      <c r="O4373" s="13" t="s">
        <v>29</v>
      </c>
      <c r="P4373" s="13">
        <v>8</v>
      </c>
      <c r="Q4373" s="13">
        <v>2025</v>
      </c>
      <c r="R4373" s="15">
        <f>Raw_Data!$G4373*Raw_Data!$H4373</f>
        <v>1255693.8799999999</v>
      </c>
      <c r="S4373" s="15">
        <f>Raw_Data!$R4373*Raw_Data!$I4373/100</f>
        <v>219620.85961199994</v>
      </c>
      <c r="T4373" s="15">
        <f>Raw_Data!$R4373-Raw_Data!$S4373</f>
        <v>1036073.0203879999</v>
      </c>
      <c r="U4373" s="17">
        <f>Raw_Data!$L4373/Raw_Data!$J4373</f>
        <v>0.12787716509866381</v>
      </c>
    </row>
    <row r="4374" spans="1:21" x14ac:dyDescent="0.3">
      <c r="A4374" s="9" t="s">
        <v>5157</v>
      </c>
      <c r="B4374" s="8">
        <v>45885</v>
      </c>
      <c r="C4374" s="9" t="s">
        <v>18</v>
      </c>
      <c r="D4374" s="9" t="s">
        <v>1613</v>
      </c>
      <c r="E4374" s="9" t="s">
        <v>5789</v>
      </c>
      <c r="F4374" s="9" t="s">
        <v>42</v>
      </c>
      <c r="G4374" s="9">
        <v>72995.839999999997</v>
      </c>
      <c r="H4374" s="9">
        <v>5</v>
      </c>
      <c r="I4374" s="10">
        <v>3.51</v>
      </c>
      <c r="J4374" s="11">
        <v>364979.19</v>
      </c>
      <c r="K4374" s="9">
        <v>52816.92</v>
      </c>
      <c r="L4374" s="11">
        <v>100894.6</v>
      </c>
      <c r="M4374" s="9" t="s">
        <v>21</v>
      </c>
      <c r="N4374" s="9" t="s">
        <v>22</v>
      </c>
      <c r="O4374" s="9" t="s">
        <v>23</v>
      </c>
      <c r="P4374" s="9">
        <v>8</v>
      </c>
      <c r="Q4374" s="9">
        <v>2025</v>
      </c>
      <c r="R4374" s="11">
        <f>Raw_Data!$G4374*Raw_Data!$H4374</f>
        <v>364979.19999999995</v>
      </c>
      <c r="S4374" s="11">
        <f>Raw_Data!$R4374*Raw_Data!$I4374/100</f>
        <v>12810.769919999999</v>
      </c>
      <c r="T4374" s="11">
        <f>Raw_Data!$R4374-Raw_Data!$S4374</f>
        <v>352168.43007999996</v>
      </c>
      <c r="U4374" s="16">
        <f>Raw_Data!$L4374/Raw_Data!$J4374</f>
        <v>0.27643932247205655</v>
      </c>
    </row>
    <row r="4375" spans="1:21" x14ac:dyDescent="0.3">
      <c r="A4375" s="13" t="s">
        <v>5158</v>
      </c>
      <c r="B4375" s="12">
        <v>45885</v>
      </c>
      <c r="C4375" s="13" t="s">
        <v>40</v>
      </c>
      <c r="D4375" s="13" t="s">
        <v>289</v>
      </c>
      <c r="E4375" s="13" t="s">
        <v>5789</v>
      </c>
      <c r="F4375" s="13" t="s">
        <v>27</v>
      </c>
      <c r="G4375" s="13">
        <v>108611.19</v>
      </c>
      <c r="H4375" s="13">
        <v>52</v>
      </c>
      <c r="I4375" s="14">
        <v>1.26</v>
      </c>
      <c r="J4375" s="15">
        <v>5647782</v>
      </c>
      <c r="K4375" s="13">
        <v>78573.570000000007</v>
      </c>
      <c r="L4375" s="15">
        <v>1561956.34</v>
      </c>
      <c r="M4375" s="13" t="s">
        <v>36</v>
      </c>
      <c r="N4375" s="13" t="s">
        <v>28</v>
      </c>
      <c r="O4375" s="13" t="s">
        <v>23</v>
      </c>
      <c r="P4375" s="13">
        <v>8</v>
      </c>
      <c r="Q4375" s="13">
        <v>2025</v>
      </c>
      <c r="R4375" s="15">
        <f>Raw_Data!$G4375*Raw_Data!$H4375</f>
        <v>5647781.8799999999</v>
      </c>
      <c r="S4375" s="15">
        <f>Raw_Data!$R4375*Raw_Data!$I4375/100</f>
        <v>71162.051688000007</v>
      </c>
      <c r="T4375" s="15">
        <f>Raw_Data!$R4375-Raw_Data!$S4375</f>
        <v>5576619.8283120003</v>
      </c>
      <c r="U4375" s="17">
        <f>Raw_Data!$L4375/Raw_Data!$J4375</f>
        <v>0.27656101811295125</v>
      </c>
    </row>
    <row r="4376" spans="1:21" x14ac:dyDescent="0.3">
      <c r="A4376" s="9" t="s">
        <v>5159</v>
      </c>
      <c r="B4376" s="8">
        <v>45885</v>
      </c>
      <c r="C4376" s="9" t="s">
        <v>25</v>
      </c>
      <c r="D4376" s="9" t="s">
        <v>1547</v>
      </c>
      <c r="E4376" s="9" t="s">
        <v>5786</v>
      </c>
      <c r="F4376" s="9" t="s">
        <v>32</v>
      </c>
      <c r="G4376" s="9">
        <v>122824.73</v>
      </c>
      <c r="H4376" s="9">
        <v>8</v>
      </c>
      <c r="I4376" s="10">
        <v>0.2</v>
      </c>
      <c r="J4376" s="11">
        <v>982597.85</v>
      </c>
      <c r="K4376" s="9">
        <v>99230.56</v>
      </c>
      <c r="L4376" s="11">
        <v>188753.39</v>
      </c>
      <c r="M4376" s="9" t="s">
        <v>21</v>
      </c>
      <c r="N4376" s="9" t="s">
        <v>45</v>
      </c>
      <c r="O4376" s="9" t="s">
        <v>23</v>
      </c>
      <c r="P4376" s="9">
        <v>8</v>
      </c>
      <c r="Q4376" s="9">
        <v>2025</v>
      </c>
      <c r="R4376" s="11">
        <f>Raw_Data!$G4376*Raw_Data!$H4376</f>
        <v>982597.84</v>
      </c>
      <c r="S4376" s="11">
        <f>Raw_Data!$R4376*Raw_Data!$I4376/100</f>
        <v>1965.19568</v>
      </c>
      <c r="T4376" s="11">
        <f>Raw_Data!$R4376-Raw_Data!$S4376</f>
        <v>980632.64431999996</v>
      </c>
      <c r="U4376" s="16">
        <f>Raw_Data!$L4376/Raw_Data!$J4376</f>
        <v>0.19209627824852255</v>
      </c>
    </row>
    <row r="4377" spans="1:21" x14ac:dyDescent="0.3">
      <c r="A4377" s="13" t="s">
        <v>5160</v>
      </c>
      <c r="B4377" s="12">
        <v>45885</v>
      </c>
      <c r="C4377" s="13" t="s">
        <v>34</v>
      </c>
      <c r="D4377" s="13" t="s">
        <v>1552</v>
      </c>
      <c r="E4377" s="13" t="s">
        <v>5789</v>
      </c>
      <c r="F4377" s="13" t="s">
        <v>27</v>
      </c>
      <c r="G4377" s="13">
        <v>70939.56</v>
      </c>
      <c r="H4377" s="13">
        <v>8</v>
      </c>
      <c r="I4377" s="14">
        <v>2.92</v>
      </c>
      <c r="J4377" s="15">
        <v>567516.48</v>
      </c>
      <c r="K4377" s="13">
        <v>54041.4</v>
      </c>
      <c r="L4377" s="15">
        <v>135185.31</v>
      </c>
      <c r="M4377" s="13" t="s">
        <v>21</v>
      </c>
      <c r="N4377" s="13" t="s">
        <v>58</v>
      </c>
      <c r="O4377" s="13" t="s">
        <v>23</v>
      </c>
      <c r="P4377" s="13">
        <v>8</v>
      </c>
      <c r="Q4377" s="13">
        <v>2025</v>
      </c>
      <c r="R4377" s="15">
        <f>Raw_Data!$G4377*Raw_Data!$H4377</f>
        <v>567516.48</v>
      </c>
      <c r="S4377" s="15">
        <f>Raw_Data!$R4377*Raw_Data!$I4377/100</f>
        <v>16571.481216</v>
      </c>
      <c r="T4377" s="15">
        <f>Raw_Data!$R4377-Raw_Data!$S4377</f>
        <v>550944.99878399994</v>
      </c>
      <c r="U4377" s="17">
        <f>Raw_Data!$L4377/Raw_Data!$J4377</f>
        <v>0.23820508260834999</v>
      </c>
    </row>
    <row r="4378" spans="1:21" x14ac:dyDescent="0.3">
      <c r="A4378" s="9" t="s">
        <v>5161</v>
      </c>
      <c r="B4378" s="8">
        <v>45886</v>
      </c>
      <c r="C4378" s="9" t="s">
        <v>47</v>
      </c>
      <c r="D4378" s="9" t="s">
        <v>2263</v>
      </c>
      <c r="E4378" s="9" t="s">
        <v>5785</v>
      </c>
      <c r="F4378" s="9" t="s">
        <v>27</v>
      </c>
      <c r="G4378" s="9">
        <v>58271.93</v>
      </c>
      <c r="H4378" s="9">
        <v>9</v>
      </c>
      <c r="I4378" s="10">
        <v>4</v>
      </c>
      <c r="J4378" s="11">
        <v>524447.32999999996</v>
      </c>
      <c r="K4378" s="9">
        <v>42221.73</v>
      </c>
      <c r="L4378" s="11">
        <v>144451.75</v>
      </c>
      <c r="M4378" s="9" t="s">
        <v>21</v>
      </c>
      <c r="N4378" s="9" t="s">
        <v>22</v>
      </c>
      <c r="O4378" s="9" t="s">
        <v>23</v>
      </c>
      <c r="P4378" s="9">
        <v>8</v>
      </c>
      <c r="Q4378" s="9">
        <v>2025</v>
      </c>
      <c r="R4378" s="11">
        <f>Raw_Data!$G4378*Raw_Data!$H4378</f>
        <v>524447.37</v>
      </c>
      <c r="S4378" s="11">
        <f>Raw_Data!$R4378*Raw_Data!$I4378/100</f>
        <v>20977.894799999998</v>
      </c>
      <c r="T4378" s="11">
        <f>Raw_Data!$R4378-Raw_Data!$S4378</f>
        <v>503469.47519999999</v>
      </c>
      <c r="U4378" s="16">
        <f>Raw_Data!$L4378/Raw_Data!$J4378</f>
        <v>0.27543614341596517</v>
      </c>
    </row>
    <row r="4379" spans="1:21" x14ac:dyDescent="0.3">
      <c r="A4379" s="13" t="s">
        <v>5162</v>
      </c>
      <c r="B4379" s="12">
        <v>45886</v>
      </c>
      <c r="C4379" s="13" t="s">
        <v>34</v>
      </c>
      <c r="D4379" s="13" t="s">
        <v>44</v>
      </c>
      <c r="E4379" s="13" t="s">
        <v>5788</v>
      </c>
      <c r="F4379" s="13" t="s">
        <v>55</v>
      </c>
      <c r="G4379" s="13">
        <v>55986.5</v>
      </c>
      <c r="H4379" s="13">
        <v>12</v>
      </c>
      <c r="I4379" s="14">
        <v>0.72</v>
      </c>
      <c r="J4379" s="15">
        <v>671838.02</v>
      </c>
      <c r="K4379" s="13">
        <v>41300.6</v>
      </c>
      <c r="L4379" s="15">
        <v>176230.88</v>
      </c>
      <c r="M4379" s="13" t="s">
        <v>21</v>
      </c>
      <c r="N4379" s="13" t="s">
        <v>22</v>
      </c>
      <c r="O4379" s="13" t="s">
        <v>23</v>
      </c>
      <c r="P4379" s="13">
        <v>8</v>
      </c>
      <c r="Q4379" s="13">
        <v>2025</v>
      </c>
      <c r="R4379" s="15">
        <f>Raw_Data!$G4379*Raw_Data!$H4379</f>
        <v>671838</v>
      </c>
      <c r="S4379" s="15">
        <f>Raw_Data!$R4379*Raw_Data!$I4379/100</f>
        <v>4837.2335999999996</v>
      </c>
      <c r="T4379" s="15">
        <f>Raw_Data!$R4379-Raw_Data!$S4379</f>
        <v>667000.76639999996</v>
      </c>
      <c r="U4379" s="17">
        <f>Raw_Data!$L4379/Raw_Data!$J4379</f>
        <v>0.26231156134926692</v>
      </c>
    </row>
    <row r="4380" spans="1:21" x14ac:dyDescent="0.3">
      <c r="A4380" s="9" t="s">
        <v>5163</v>
      </c>
      <c r="B4380" s="8">
        <v>45886</v>
      </c>
      <c r="C4380" s="9" t="s">
        <v>25</v>
      </c>
      <c r="D4380" s="9" t="s">
        <v>1450</v>
      </c>
      <c r="E4380" s="9" t="s">
        <v>5786</v>
      </c>
      <c r="F4380" s="9" t="s">
        <v>32</v>
      </c>
      <c r="G4380" s="9">
        <v>138045.53</v>
      </c>
      <c r="H4380" s="9">
        <v>4</v>
      </c>
      <c r="I4380" s="10">
        <v>1.9</v>
      </c>
      <c r="J4380" s="11">
        <v>552182.12</v>
      </c>
      <c r="K4380" s="9">
        <v>114790.94</v>
      </c>
      <c r="L4380" s="11">
        <v>93018.35</v>
      </c>
      <c r="M4380" s="9" t="s">
        <v>21</v>
      </c>
      <c r="N4380" s="9" t="s">
        <v>58</v>
      </c>
      <c r="O4380" s="9" t="s">
        <v>23</v>
      </c>
      <c r="P4380" s="9">
        <v>8</v>
      </c>
      <c r="Q4380" s="9">
        <v>2025</v>
      </c>
      <c r="R4380" s="11">
        <f>Raw_Data!$G4380*Raw_Data!$H4380</f>
        <v>552182.12</v>
      </c>
      <c r="S4380" s="11">
        <f>Raw_Data!$R4380*Raw_Data!$I4380/100</f>
        <v>10491.460279999999</v>
      </c>
      <c r="T4380" s="11">
        <f>Raw_Data!$R4380-Raw_Data!$S4380</f>
        <v>541690.65972</v>
      </c>
      <c r="U4380" s="16">
        <f>Raw_Data!$L4380/Raw_Data!$J4380</f>
        <v>0.16845592537476586</v>
      </c>
    </row>
    <row r="4381" spans="1:21" x14ac:dyDescent="0.3">
      <c r="A4381" s="13" t="s">
        <v>5164</v>
      </c>
      <c r="B4381" s="12">
        <v>45886</v>
      </c>
      <c r="C4381" s="13" t="s">
        <v>18</v>
      </c>
      <c r="D4381" s="13" t="s">
        <v>811</v>
      </c>
      <c r="E4381" s="13" t="s">
        <v>5789</v>
      </c>
      <c r="F4381" s="13" t="s">
        <v>27</v>
      </c>
      <c r="G4381" s="13">
        <v>59517.85</v>
      </c>
      <c r="H4381" s="13">
        <v>4</v>
      </c>
      <c r="I4381" s="14">
        <v>1.59</v>
      </c>
      <c r="J4381" s="15">
        <v>238071.39</v>
      </c>
      <c r="K4381" s="13">
        <v>46184.65</v>
      </c>
      <c r="L4381" s="15">
        <v>53332.78</v>
      </c>
      <c r="M4381" s="13" t="s">
        <v>21</v>
      </c>
      <c r="N4381" s="13" t="s">
        <v>58</v>
      </c>
      <c r="O4381" s="13" t="s">
        <v>23</v>
      </c>
      <c r="P4381" s="13">
        <v>8</v>
      </c>
      <c r="Q4381" s="13">
        <v>2025</v>
      </c>
      <c r="R4381" s="15">
        <f>Raw_Data!$G4381*Raw_Data!$H4381</f>
        <v>238071.4</v>
      </c>
      <c r="S4381" s="15">
        <f>Raw_Data!$R4381*Raw_Data!$I4381/100</f>
        <v>3785.3352600000003</v>
      </c>
      <c r="T4381" s="15">
        <f>Raw_Data!$R4381-Raw_Data!$S4381</f>
        <v>234286.06474</v>
      </c>
      <c r="U4381" s="17">
        <f>Raw_Data!$L4381/Raw_Data!$J4381</f>
        <v>0.22402011430268876</v>
      </c>
    </row>
    <row r="4382" spans="1:21" x14ac:dyDescent="0.3">
      <c r="A4382" s="9" t="s">
        <v>5165</v>
      </c>
      <c r="B4382" s="8">
        <v>45886</v>
      </c>
      <c r="C4382" s="9" t="s">
        <v>40</v>
      </c>
      <c r="D4382" s="9" t="s">
        <v>1229</v>
      </c>
      <c r="E4382" s="9" t="s">
        <v>5787</v>
      </c>
      <c r="F4382" s="9" t="s">
        <v>20</v>
      </c>
      <c r="G4382" s="9">
        <v>96668.479999999996</v>
      </c>
      <c r="H4382" s="9">
        <v>51</v>
      </c>
      <c r="I4382" s="10">
        <v>20.84</v>
      </c>
      <c r="J4382" s="11">
        <v>4930092.71</v>
      </c>
      <c r="K4382" s="9">
        <v>79518.55</v>
      </c>
      <c r="L4382" s="11">
        <v>874646.53</v>
      </c>
      <c r="M4382" s="9" t="s">
        <v>36</v>
      </c>
      <c r="N4382" s="9" t="s">
        <v>22</v>
      </c>
      <c r="O4382" s="9" t="s">
        <v>29</v>
      </c>
      <c r="P4382" s="9">
        <v>8</v>
      </c>
      <c r="Q4382" s="9">
        <v>2025</v>
      </c>
      <c r="R4382" s="11">
        <f>Raw_Data!$G4382*Raw_Data!$H4382</f>
        <v>4930092.4799999995</v>
      </c>
      <c r="S4382" s="11">
        <f>Raw_Data!$R4382*Raw_Data!$I4382/100</f>
        <v>1027431.2728319999</v>
      </c>
      <c r="T4382" s="11">
        <f>Raw_Data!$R4382-Raw_Data!$S4382</f>
        <v>3902661.2071679998</v>
      </c>
      <c r="U4382" s="16">
        <f>Raw_Data!$L4382/Raw_Data!$J4382</f>
        <v>0.17740975301050679</v>
      </c>
    </row>
    <row r="4383" spans="1:21" x14ac:dyDescent="0.3">
      <c r="A4383" s="13" t="s">
        <v>5166</v>
      </c>
      <c r="B4383" s="12">
        <v>45887</v>
      </c>
      <c r="C4383" s="13" t="s">
        <v>40</v>
      </c>
      <c r="D4383" s="13" t="s">
        <v>455</v>
      </c>
      <c r="E4383" s="13" t="s">
        <v>5785</v>
      </c>
      <c r="F4383" s="13" t="s">
        <v>20</v>
      </c>
      <c r="G4383" s="13">
        <v>85813.36</v>
      </c>
      <c r="H4383" s="13">
        <v>65</v>
      </c>
      <c r="I4383" s="14">
        <v>17.41</v>
      </c>
      <c r="J4383" s="15">
        <v>5577868.4800000004</v>
      </c>
      <c r="K4383" s="13">
        <v>65149.79</v>
      </c>
      <c r="L4383" s="15">
        <v>1343131.86</v>
      </c>
      <c r="M4383" s="13" t="s">
        <v>36</v>
      </c>
      <c r="N4383" s="13" t="s">
        <v>58</v>
      </c>
      <c r="O4383" s="13" t="s">
        <v>29</v>
      </c>
      <c r="P4383" s="13">
        <v>8</v>
      </c>
      <c r="Q4383" s="13">
        <v>2025</v>
      </c>
      <c r="R4383" s="15">
        <f>Raw_Data!$G4383*Raw_Data!$H4383</f>
        <v>5577868.4000000004</v>
      </c>
      <c r="S4383" s="15">
        <f>Raw_Data!$R4383*Raw_Data!$I4383/100</f>
        <v>971106.88844000013</v>
      </c>
      <c r="T4383" s="15">
        <f>Raw_Data!$R4383-Raw_Data!$S4383</f>
        <v>4606761.5115600005</v>
      </c>
      <c r="U4383" s="17">
        <f>Raw_Data!$L4383/Raw_Data!$J4383</f>
        <v>0.24079661699015176</v>
      </c>
    </row>
    <row r="4384" spans="1:21" x14ac:dyDescent="0.3">
      <c r="A4384" s="9" t="s">
        <v>5167</v>
      </c>
      <c r="B4384" s="8">
        <v>45887</v>
      </c>
      <c r="C4384" s="9" t="s">
        <v>40</v>
      </c>
      <c r="D4384" s="9" t="s">
        <v>1108</v>
      </c>
      <c r="E4384" s="9" t="s">
        <v>5785</v>
      </c>
      <c r="F4384" s="9" t="s">
        <v>27</v>
      </c>
      <c r="G4384" s="9">
        <v>94953.59</v>
      </c>
      <c r="H4384" s="9">
        <v>9</v>
      </c>
      <c r="I4384" s="10">
        <v>0.22</v>
      </c>
      <c r="J4384" s="11">
        <v>854582.29</v>
      </c>
      <c r="K4384" s="9">
        <v>72974.98</v>
      </c>
      <c r="L4384" s="11">
        <v>197807.51</v>
      </c>
      <c r="M4384" s="9" t="s">
        <v>21</v>
      </c>
      <c r="N4384" s="9" t="s">
        <v>22</v>
      </c>
      <c r="O4384" s="9" t="s">
        <v>23</v>
      </c>
      <c r="P4384" s="9">
        <v>8</v>
      </c>
      <c r="Q4384" s="9">
        <v>2025</v>
      </c>
      <c r="R4384" s="11">
        <f>Raw_Data!$G4384*Raw_Data!$H4384</f>
        <v>854582.30999999994</v>
      </c>
      <c r="S4384" s="11">
        <f>Raw_Data!$R4384*Raw_Data!$I4384/100</f>
        <v>1880.0810819999999</v>
      </c>
      <c r="T4384" s="11">
        <f>Raw_Data!$R4384-Raw_Data!$S4384</f>
        <v>852702.22891799989</v>
      </c>
      <c r="U4384" s="16">
        <f>Raw_Data!$L4384/Raw_Data!$J4384</f>
        <v>0.231466895949833</v>
      </c>
    </row>
    <row r="4385" spans="1:21" x14ac:dyDescent="0.3">
      <c r="A4385" s="13" t="s">
        <v>5168</v>
      </c>
      <c r="B4385" s="12">
        <v>45887</v>
      </c>
      <c r="C4385" s="13" t="s">
        <v>25</v>
      </c>
      <c r="D4385" s="13" t="s">
        <v>2053</v>
      </c>
      <c r="E4385" s="13" t="s">
        <v>5790</v>
      </c>
      <c r="F4385" s="13" t="s">
        <v>27</v>
      </c>
      <c r="G4385" s="13">
        <v>96601.4</v>
      </c>
      <c r="H4385" s="13">
        <v>6</v>
      </c>
      <c r="I4385" s="14">
        <v>4</v>
      </c>
      <c r="J4385" s="15">
        <v>579608.38</v>
      </c>
      <c r="K4385" s="13">
        <v>75112.69</v>
      </c>
      <c r="L4385" s="15">
        <v>128932.23</v>
      </c>
      <c r="M4385" s="13" t="s">
        <v>21</v>
      </c>
      <c r="N4385" s="13" t="s">
        <v>22</v>
      </c>
      <c r="O4385" s="13" t="s">
        <v>23</v>
      </c>
      <c r="P4385" s="13">
        <v>8</v>
      </c>
      <c r="Q4385" s="13">
        <v>2025</v>
      </c>
      <c r="R4385" s="15">
        <f>Raw_Data!$G4385*Raw_Data!$H4385</f>
        <v>579608.39999999991</v>
      </c>
      <c r="S4385" s="15">
        <f>Raw_Data!$R4385*Raw_Data!$I4385/100</f>
        <v>23184.335999999996</v>
      </c>
      <c r="T4385" s="15">
        <f>Raw_Data!$R4385-Raw_Data!$S4385</f>
        <v>556424.0639999999</v>
      </c>
      <c r="U4385" s="17">
        <f>Raw_Data!$L4385/Raw_Data!$J4385</f>
        <v>0.22244714612304259</v>
      </c>
    </row>
    <row r="4386" spans="1:21" x14ac:dyDescent="0.3">
      <c r="A4386" s="9" t="s">
        <v>5169</v>
      </c>
      <c r="B4386" s="8">
        <v>45888</v>
      </c>
      <c r="C4386" s="9" t="s">
        <v>25</v>
      </c>
      <c r="D4386" s="9" t="s">
        <v>103</v>
      </c>
      <c r="E4386" s="9" t="s">
        <v>5787</v>
      </c>
      <c r="F4386" s="9" t="s">
        <v>32</v>
      </c>
      <c r="G4386" s="9">
        <v>143717.74</v>
      </c>
      <c r="H4386" s="9">
        <v>13</v>
      </c>
      <c r="I4386" s="10">
        <v>4.46</v>
      </c>
      <c r="J4386" s="11">
        <v>1868330.62</v>
      </c>
      <c r="K4386" s="9">
        <v>121932.02</v>
      </c>
      <c r="L4386" s="11">
        <v>283214.40999999997</v>
      </c>
      <c r="M4386" s="9" t="s">
        <v>21</v>
      </c>
      <c r="N4386" s="9" t="s">
        <v>28</v>
      </c>
      <c r="O4386" s="9" t="s">
        <v>23</v>
      </c>
      <c r="P4386" s="9">
        <v>8</v>
      </c>
      <c r="Q4386" s="9">
        <v>2025</v>
      </c>
      <c r="R4386" s="11">
        <f>Raw_Data!$G4386*Raw_Data!$H4386</f>
        <v>1868330.6199999999</v>
      </c>
      <c r="S4386" s="11">
        <f>Raw_Data!$R4386*Raw_Data!$I4386/100</f>
        <v>83327.545651999986</v>
      </c>
      <c r="T4386" s="11">
        <f>Raw_Data!$R4386-Raw_Data!$S4386</f>
        <v>1785003.0743479999</v>
      </c>
      <c r="U4386" s="16">
        <f>Raw_Data!$L4386/Raw_Data!$J4386</f>
        <v>0.15158688027068784</v>
      </c>
    </row>
    <row r="4387" spans="1:21" x14ac:dyDescent="0.3">
      <c r="A4387" s="13" t="s">
        <v>5170</v>
      </c>
      <c r="B4387" s="12">
        <v>45889</v>
      </c>
      <c r="C4387" s="13" t="s">
        <v>47</v>
      </c>
      <c r="D4387" s="13" t="s">
        <v>1428</v>
      </c>
      <c r="E4387" s="13" t="s">
        <v>5788</v>
      </c>
      <c r="F4387" s="13" t="s">
        <v>55</v>
      </c>
      <c r="G4387" s="13">
        <v>59757.13</v>
      </c>
      <c r="H4387" s="13">
        <v>1</v>
      </c>
      <c r="I4387" s="14">
        <v>1.39</v>
      </c>
      <c r="J4387" s="15">
        <v>59757.13</v>
      </c>
      <c r="K4387" s="13">
        <v>39456.21</v>
      </c>
      <c r="L4387" s="15">
        <v>20300.919999999998</v>
      </c>
      <c r="M4387" s="13" t="s">
        <v>21</v>
      </c>
      <c r="N4387" s="13" t="s">
        <v>45</v>
      </c>
      <c r="O4387" s="13" t="s">
        <v>23</v>
      </c>
      <c r="P4387" s="13">
        <v>8</v>
      </c>
      <c r="Q4387" s="13">
        <v>2025</v>
      </c>
      <c r="R4387" s="15">
        <f>Raw_Data!$G4387*Raw_Data!$H4387</f>
        <v>59757.13</v>
      </c>
      <c r="S4387" s="15">
        <f>Raw_Data!$R4387*Raw_Data!$I4387/100</f>
        <v>830.62410699999998</v>
      </c>
      <c r="T4387" s="15">
        <f>Raw_Data!$R4387-Raw_Data!$S4387</f>
        <v>58926.505892999994</v>
      </c>
      <c r="U4387" s="17">
        <f>Raw_Data!$L4387/Raw_Data!$J4387</f>
        <v>0.33972381203715774</v>
      </c>
    </row>
    <row r="4388" spans="1:21" x14ac:dyDescent="0.3">
      <c r="A4388" s="9" t="s">
        <v>5171</v>
      </c>
      <c r="B4388" s="8">
        <v>45889</v>
      </c>
      <c r="C4388" s="9" t="s">
        <v>25</v>
      </c>
      <c r="D4388" s="9" t="s">
        <v>1309</v>
      </c>
      <c r="E4388" s="9" t="s">
        <v>5789</v>
      </c>
      <c r="F4388" s="9" t="s">
        <v>27</v>
      </c>
      <c r="G4388" s="9">
        <v>112622.49</v>
      </c>
      <c r="H4388" s="9">
        <v>4</v>
      </c>
      <c r="I4388" s="10">
        <v>2.2000000000000002</v>
      </c>
      <c r="J4388" s="11">
        <v>450489.96</v>
      </c>
      <c r="K4388" s="9">
        <v>84348.97</v>
      </c>
      <c r="L4388" s="11">
        <v>113094.1</v>
      </c>
      <c r="M4388" s="9" t="s">
        <v>21</v>
      </c>
      <c r="N4388" s="9" t="s">
        <v>58</v>
      </c>
      <c r="O4388" s="9" t="s">
        <v>23</v>
      </c>
      <c r="P4388" s="9">
        <v>8</v>
      </c>
      <c r="Q4388" s="9">
        <v>2025</v>
      </c>
      <c r="R4388" s="11">
        <f>Raw_Data!$G4388*Raw_Data!$H4388</f>
        <v>450489.96</v>
      </c>
      <c r="S4388" s="11">
        <f>Raw_Data!$R4388*Raw_Data!$I4388/100</f>
        <v>9910.7791200000011</v>
      </c>
      <c r="T4388" s="11">
        <f>Raw_Data!$R4388-Raw_Data!$S4388</f>
        <v>440579.18088</v>
      </c>
      <c r="U4388" s="16">
        <f>Raw_Data!$L4388/Raw_Data!$J4388</f>
        <v>0.25104688237669048</v>
      </c>
    </row>
    <row r="4389" spans="1:21" x14ac:dyDescent="0.3">
      <c r="A4389" s="13" t="s">
        <v>5172</v>
      </c>
      <c r="B4389" s="12">
        <v>45889</v>
      </c>
      <c r="C4389" s="13" t="s">
        <v>40</v>
      </c>
      <c r="D4389" s="13" t="s">
        <v>510</v>
      </c>
      <c r="E4389" s="13" t="s">
        <v>5788</v>
      </c>
      <c r="F4389" s="13" t="s">
        <v>27</v>
      </c>
      <c r="G4389" s="13">
        <v>95366.56</v>
      </c>
      <c r="H4389" s="13">
        <v>3</v>
      </c>
      <c r="I4389" s="14">
        <v>4</v>
      </c>
      <c r="J4389" s="15">
        <v>286099.69</v>
      </c>
      <c r="K4389" s="13">
        <v>71696.55</v>
      </c>
      <c r="L4389" s="15">
        <v>71010.03</v>
      </c>
      <c r="M4389" s="13" t="s">
        <v>21</v>
      </c>
      <c r="N4389" s="13" t="s">
        <v>28</v>
      </c>
      <c r="O4389" s="13" t="s">
        <v>23</v>
      </c>
      <c r="P4389" s="13">
        <v>8</v>
      </c>
      <c r="Q4389" s="13">
        <v>2025</v>
      </c>
      <c r="R4389" s="15">
        <f>Raw_Data!$G4389*Raw_Data!$H4389</f>
        <v>286099.68</v>
      </c>
      <c r="S4389" s="15">
        <f>Raw_Data!$R4389*Raw_Data!$I4389/100</f>
        <v>11443.9872</v>
      </c>
      <c r="T4389" s="15">
        <f>Raw_Data!$R4389-Raw_Data!$S4389</f>
        <v>274655.69280000002</v>
      </c>
      <c r="U4389" s="17">
        <f>Raw_Data!$L4389/Raw_Data!$J4389</f>
        <v>0.24820030388708214</v>
      </c>
    </row>
    <row r="4390" spans="1:21" x14ac:dyDescent="0.3">
      <c r="A4390" s="9" t="s">
        <v>5173</v>
      </c>
      <c r="B4390" s="8">
        <v>45889</v>
      </c>
      <c r="C4390" s="9" t="s">
        <v>18</v>
      </c>
      <c r="D4390" s="9" t="s">
        <v>1249</v>
      </c>
      <c r="E4390" s="9" t="s">
        <v>5789</v>
      </c>
      <c r="F4390" s="9" t="s">
        <v>32</v>
      </c>
      <c r="G4390" s="9">
        <v>65242.92</v>
      </c>
      <c r="H4390" s="9">
        <v>1</v>
      </c>
      <c r="I4390" s="10">
        <v>0.44</v>
      </c>
      <c r="J4390" s="11">
        <v>65242.92</v>
      </c>
      <c r="K4390" s="9">
        <v>52617.33</v>
      </c>
      <c r="L4390" s="11">
        <v>12625.59</v>
      </c>
      <c r="M4390" s="9" t="s">
        <v>21</v>
      </c>
      <c r="N4390" s="9" t="s">
        <v>45</v>
      </c>
      <c r="O4390" s="9" t="s">
        <v>23</v>
      </c>
      <c r="P4390" s="9">
        <v>8</v>
      </c>
      <c r="Q4390" s="9">
        <v>2025</v>
      </c>
      <c r="R4390" s="11">
        <f>Raw_Data!$G4390*Raw_Data!$H4390</f>
        <v>65242.92</v>
      </c>
      <c r="S4390" s="11">
        <f>Raw_Data!$R4390*Raw_Data!$I4390/100</f>
        <v>287.068848</v>
      </c>
      <c r="T4390" s="11">
        <f>Raw_Data!$R4390-Raw_Data!$S4390</f>
        <v>64955.851151999996</v>
      </c>
      <c r="U4390" s="16">
        <f>Raw_Data!$L4390/Raw_Data!$J4390</f>
        <v>0.19351662985041138</v>
      </c>
    </row>
    <row r="4391" spans="1:21" x14ac:dyDescent="0.3">
      <c r="A4391" s="13" t="s">
        <v>5174</v>
      </c>
      <c r="B4391" s="12">
        <v>45890</v>
      </c>
      <c r="C4391" s="13" t="s">
        <v>47</v>
      </c>
      <c r="D4391" s="13" t="s">
        <v>1660</v>
      </c>
      <c r="E4391" s="13" t="s">
        <v>5789</v>
      </c>
      <c r="F4391" s="13" t="s">
        <v>42</v>
      </c>
      <c r="G4391" s="13">
        <v>55039.55</v>
      </c>
      <c r="H4391" s="13">
        <v>51</v>
      </c>
      <c r="I4391" s="14">
        <v>1.92</v>
      </c>
      <c r="J4391" s="15">
        <v>2807016.87</v>
      </c>
      <c r="K4391" s="13">
        <v>40456.550000000003</v>
      </c>
      <c r="L4391" s="15">
        <v>743732.91</v>
      </c>
      <c r="M4391" s="13" t="s">
        <v>36</v>
      </c>
      <c r="N4391" s="13" t="s">
        <v>28</v>
      </c>
      <c r="O4391" s="13" t="s">
        <v>23</v>
      </c>
      <c r="P4391" s="13">
        <v>8</v>
      </c>
      <c r="Q4391" s="13">
        <v>2025</v>
      </c>
      <c r="R4391" s="15">
        <f>Raw_Data!$G4391*Raw_Data!$H4391</f>
        <v>2807017.0500000003</v>
      </c>
      <c r="S4391" s="15">
        <f>Raw_Data!$R4391*Raw_Data!$I4391/100</f>
        <v>53894.727360000004</v>
      </c>
      <c r="T4391" s="15">
        <f>Raw_Data!$R4391-Raw_Data!$S4391</f>
        <v>2753122.3226400004</v>
      </c>
      <c r="U4391" s="17">
        <f>Raw_Data!$L4391/Raw_Data!$J4391</f>
        <v>0.26495491279323874</v>
      </c>
    </row>
    <row r="4392" spans="1:21" x14ac:dyDescent="0.3">
      <c r="A4392" s="9" t="s">
        <v>5175</v>
      </c>
      <c r="B4392" s="8">
        <v>45890</v>
      </c>
      <c r="C4392" s="9" t="s">
        <v>18</v>
      </c>
      <c r="D4392" s="9" t="s">
        <v>546</v>
      </c>
      <c r="E4392" s="9" t="s">
        <v>5790</v>
      </c>
      <c r="F4392" s="9" t="s">
        <v>55</v>
      </c>
      <c r="G4392" s="9">
        <v>60937.98</v>
      </c>
      <c r="H4392" s="9">
        <v>10</v>
      </c>
      <c r="I4392" s="10">
        <v>3.64</v>
      </c>
      <c r="J4392" s="11">
        <v>609379.75</v>
      </c>
      <c r="K4392" s="9">
        <v>42473.5</v>
      </c>
      <c r="L4392" s="11">
        <v>184644.73</v>
      </c>
      <c r="M4392" s="9" t="s">
        <v>21</v>
      </c>
      <c r="N4392" s="9" t="s">
        <v>22</v>
      </c>
      <c r="O4392" s="9" t="s">
        <v>23</v>
      </c>
      <c r="P4392" s="9">
        <v>8</v>
      </c>
      <c r="Q4392" s="9">
        <v>2025</v>
      </c>
      <c r="R4392" s="11">
        <f>Raw_Data!$G4392*Raw_Data!$H4392</f>
        <v>609379.80000000005</v>
      </c>
      <c r="S4392" s="11">
        <f>Raw_Data!$R4392*Raw_Data!$I4392/100</f>
        <v>22181.424719999999</v>
      </c>
      <c r="T4392" s="11">
        <f>Raw_Data!$R4392-Raw_Data!$S4392</f>
        <v>587198.37528000004</v>
      </c>
      <c r="U4392" s="16">
        <f>Raw_Data!$L4392/Raw_Data!$J4392</f>
        <v>0.30300437453000367</v>
      </c>
    </row>
    <row r="4393" spans="1:21" x14ac:dyDescent="0.3">
      <c r="A4393" s="13" t="s">
        <v>5176</v>
      </c>
      <c r="B4393" s="12">
        <v>45890</v>
      </c>
      <c r="C4393" s="13" t="s">
        <v>18</v>
      </c>
      <c r="D4393" s="13" t="s">
        <v>2057</v>
      </c>
      <c r="E4393" s="13" t="s">
        <v>5788</v>
      </c>
      <c r="F4393" s="13" t="s">
        <v>42</v>
      </c>
      <c r="G4393" s="13">
        <v>67167.11</v>
      </c>
      <c r="H4393" s="13">
        <v>78</v>
      </c>
      <c r="I4393" s="14">
        <v>1.08</v>
      </c>
      <c r="J4393" s="15">
        <v>5239034.63</v>
      </c>
      <c r="K4393" s="13">
        <v>49755.839999999997</v>
      </c>
      <c r="L4393" s="15">
        <v>1358079</v>
      </c>
      <c r="M4393" s="13" t="s">
        <v>36</v>
      </c>
      <c r="N4393" s="13" t="s">
        <v>22</v>
      </c>
      <c r="O4393" s="13" t="s">
        <v>23</v>
      </c>
      <c r="P4393" s="13">
        <v>8</v>
      </c>
      <c r="Q4393" s="13">
        <v>2025</v>
      </c>
      <c r="R4393" s="15">
        <f>Raw_Data!$G4393*Raw_Data!$H4393</f>
        <v>5239034.58</v>
      </c>
      <c r="S4393" s="15">
        <f>Raw_Data!$R4393*Raw_Data!$I4393/100</f>
        <v>56581.573464000001</v>
      </c>
      <c r="T4393" s="15">
        <f>Raw_Data!$R4393-Raw_Data!$S4393</f>
        <v>5182453.0065360004</v>
      </c>
      <c r="U4393" s="17">
        <f>Raw_Data!$L4393/Raw_Data!$J4393</f>
        <v>0.25922313859566909</v>
      </c>
    </row>
    <row r="4394" spans="1:21" x14ac:dyDescent="0.3">
      <c r="A4394" s="9" t="s">
        <v>5177</v>
      </c>
      <c r="B4394" s="8">
        <v>45890</v>
      </c>
      <c r="C4394" s="9" t="s">
        <v>34</v>
      </c>
      <c r="D4394" s="9" t="s">
        <v>57</v>
      </c>
      <c r="E4394" s="9" t="s">
        <v>5790</v>
      </c>
      <c r="F4394" s="9" t="s">
        <v>55</v>
      </c>
      <c r="G4394" s="9">
        <v>84111.72</v>
      </c>
      <c r="H4394" s="9">
        <v>2</v>
      </c>
      <c r="I4394" s="10">
        <v>2.02</v>
      </c>
      <c r="J4394" s="11">
        <v>168223.45</v>
      </c>
      <c r="K4394" s="9">
        <v>60512.98</v>
      </c>
      <c r="L4394" s="11">
        <v>47197.48</v>
      </c>
      <c r="M4394" s="9" t="s">
        <v>21</v>
      </c>
      <c r="N4394" s="9" t="s">
        <v>28</v>
      </c>
      <c r="O4394" s="9" t="s">
        <v>23</v>
      </c>
      <c r="P4394" s="9">
        <v>8</v>
      </c>
      <c r="Q4394" s="9">
        <v>2025</v>
      </c>
      <c r="R4394" s="11">
        <f>Raw_Data!$G4394*Raw_Data!$H4394</f>
        <v>168223.44</v>
      </c>
      <c r="S4394" s="11">
        <f>Raw_Data!$R4394*Raw_Data!$I4394/100</f>
        <v>3398.1134880000004</v>
      </c>
      <c r="T4394" s="11">
        <f>Raw_Data!$R4394-Raw_Data!$S4394</f>
        <v>164825.326512</v>
      </c>
      <c r="U4394" s="16">
        <f>Raw_Data!$L4394/Raw_Data!$J4394</f>
        <v>0.28056421384771268</v>
      </c>
    </row>
    <row r="4395" spans="1:21" x14ac:dyDescent="0.3">
      <c r="A4395" s="13" t="s">
        <v>5178</v>
      </c>
      <c r="B4395" s="12">
        <v>45890</v>
      </c>
      <c r="C4395" s="13" t="s">
        <v>40</v>
      </c>
      <c r="D4395" s="13" t="s">
        <v>383</v>
      </c>
      <c r="E4395" s="13" t="s">
        <v>5787</v>
      </c>
      <c r="F4395" s="13" t="s">
        <v>42</v>
      </c>
      <c r="G4395" s="13">
        <v>104973.93</v>
      </c>
      <c r="H4395" s="13">
        <v>7</v>
      </c>
      <c r="I4395" s="14">
        <v>0.65</v>
      </c>
      <c r="J4395" s="15">
        <v>734817.54</v>
      </c>
      <c r="K4395" s="13">
        <v>73482.070000000007</v>
      </c>
      <c r="L4395" s="15">
        <v>220443.04</v>
      </c>
      <c r="M4395" s="13" t="s">
        <v>21</v>
      </c>
      <c r="N4395" s="13" t="s">
        <v>22</v>
      </c>
      <c r="O4395" s="13" t="s">
        <v>23</v>
      </c>
      <c r="P4395" s="13">
        <v>8</v>
      </c>
      <c r="Q4395" s="13">
        <v>2025</v>
      </c>
      <c r="R4395" s="15">
        <f>Raw_Data!$G4395*Raw_Data!$H4395</f>
        <v>734817.51</v>
      </c>
      <c r="S4395" s="15">
        <f>Raw_Data!$R4395*Raw_Data!$I4395/100</f>
        <v>4776.3138150000004</v>
      </c>
      <c r="T4395" s="15">
        <f>Raw_Data!$R4395-Raw_Data!$S4395</f>
        <v>730041.19618500001</v>
      </c>
      <c r="U4395" s="17">
        <f>Raw_Data!$L4395/Raw_Data!$J4395</f>
        <v>0.29999697612008552</v>
      </c>
    </row>
    <row r="4396" spans="1:21" x14ac:dyDescent="0.3">
      <c r="A4396" s="9" t="s">
        <v>5179</v>
      </c>
      <c r="B4396" s="8">
        <v>45890</v>
      </c>
      <c r="C4396" s="9" t="s">
        <v>40</v>
      </c>
      <c r="D4396" s="9" t="s">
        <v>2427</v>
      </c>
      <c r="E4396" s="9" t="s">
        <v>5789</v>
      </c>
      <c r="F4396" s="9" t="s">
        <v>55</v>
      </c>
      <c r="G4396" s="9">
        <v>97111.25</v>
      </c>
      <c r="H4396" s="9">
        <v>93</v>
      </c>
      <c r="I4396" s="10">
        <v>2.62</v>
      </c>
      <c r="J4396" s="11">
        <v>9031346.5899999999</v>
      </c>
      <c r="K4396" s="9">
        <v>67785.320000000007</v>
      </c>
      <c r="L4396" s="11">
        <v>2727312.15</v>
      </c>
      <c r="M4396" s="9" t="s">
        <v>36</v>
      </c>
      <c r="N4396" s="9" t="s">
        <v>28</v>
      </c>
      <c r="O4396" s="9" t="s">
        <v>23</v>
      </c>
      <c r="P4396" s="9">
        <v>8</v>
      </c>
      <c r="Q4396" s="9">
        <v>2025</v>
      </c>
      <c r="R4396" s="11">
        <f>Raw_Data!$G4396*Raw_Data!$H4396</f>
        <v>9031346.25</v>
      </c>
      <c r="S4396" s="11">
        <f>Raw_Data!$R4396*Raw_Data!$I4396/100</f>
        <v>236621.27175000001</v>
      </c>
      <c r="T4396" s="11">
        <f>Raw_Data!$R4396-Raw_Data!$S4396</f>
        <v>8794724.9782500006</v>
      </c>
      <c r="U4396" s="16">
        <f>Raw_Data!$L4396/Raw_Data!$J4396</f>
        <v>0.301982890682086</v>
      </c>
    </row>
    <row r="4397" spans="1:21" x14ac:dyDescent="0.3">
      <c r="A4397" s="13" t="s">
        <v>5180</v>
      </c>
      <c r="B4397" s="12">
        <v>45890</v>
      </c>
      <c r="C4397" s="13" t="s">
        <v>25</v>
      </c>
      <c r="D4397" s="13" t="s">
        <v>813</v>
      </c>
      <c r="E4397" s="13" t="s">
        <v>5787</v>
      </c>
      <c r="F4397" s="13" t="s">
        <v>32</v>
      </c>
      <c r="G4397" s="13">
        <v>110863.12</v>
      </c>
      <c r="H4397" s="13">
        <v>13</v>
      </c>
      <c r="I4397" s="14">
        <v>5.24</v>
      </c>
      <c r="J4397" s="15">
        <v>1441220.59</v>
      </c>
      <c r="K4397" s="13">
        <v>93206.24</v>
      </c>
      <c r="L4397" s="15">
        <v>229539.51</v>
      </c>
      <c r="M4397" s="13" t="s">
        <v>21</v>
      </c>
      <c r="N4397" s="13" t="s">
        <v>22</v>
      </c>
      <c r="O4397" s="13" t="s">
        <v>23</v>
      </c>
      <c r="P4397" s="13">
        <v>8</v>
      </c>
      <c r="Q4397" s="13">
        <v>2025</v>
      </c>
      <c r="R4397" s="15">
        <f>Raw_Data!$G4397*Raw_Data!$H4397</f>
        <v>1441220.56</v>
      </c>
      <c r="S4397" s="15">
        <f>Raw_Data!$R4397*Raw_Data!$I4397/100</f>
        <v>75519.957344000009</v>
      </c>
      <c r="T4397" s="15">
        <f>Raw_Data!$R4397-Raw_Data!$S4397</f>
        <v>1365700.6026560001</v>
      </c>
      <c r="U4397" s="17">
        <f>Raw_Data!$L4397/Raw_Data!$J4397</f>
        <v>0.15926743733240725</v>
      </c>
    </row>
    <row r="4398" spans="1:21" x14ac:dyDescent="0.3">
      <c r="A4398" s="9" t="s">
        <v>5181</v>
      </c>
      <c r="B4398" s="8">
        <v>45891</v>
      </c>
      <c r="C4398" s="9" t="s">
        <v>40</v>
      </c>
      <c r="D4398" s="9" t="s">
        <v>1608</v>
      </c>
      <c r="E4398" s="9" t="s">
        <v>5785</v>
      </c>
      <c r="F4398" s="9" t="s">
        <v>32</v>
      </c>
      <c r="G4398" s="9">
        <v>81904.37</v>
      </c>
      <c r="H4398" s="9">
        <v>5</v>
      </c>
      <c r="I4398" s="10">
        <v>1.17</v>
      </c>
      <c r="J4398" s="11">
        <v>409521.87</v>
      </c>
      <c r="K4398" s="9">
        <v>71620.27</v>
      </c>
      <c r="L4398" s="11">
        <v>51420.51</v>
      </c>
      <c r="M4398" s="9" t="s">
        <v>21</v>
      </c>
      <c r="N4398" s="9" t="s">
        <v>22</v>
      </c>
      <c r="O4398" s="9" t="s">
        <v>23</v>
      </c>
      <c r="P4398" s="9">
        <v>8</v>
      </c>
      <c r="Q4398" s="9">
        <v>2025</v>
      </c>
      <c r="R4398" s="11">
        <f>Raw_Data!$G4398*Raw_Data!$H4398</f>
        <v>409521.85</v>
      </c>
      <c r="S4398" s="11">
        <f>Raw_Data!$R4398*Raw_Data!$I4398/100</f>
        <v>4791.4056449999989</v>
      </c>
      <c r="T4398" s="11">
        <f>Raw_Data!$R4398-Raw_Data!$S4398</f>
        <v>404730.44435499999</v>
      </c>
      <c r="U4398" s="16">
        <f>Raw_Data!$L4398/Raw_Data!$J4398</f>
        <v>0.12556230513403352</v>
      </c>
    </row>
    <row r="4399" spans="1:21" x14ac:dyDescent="0.3">
      <c r="A4399" s="13" t="s">
        <v>5182</v>
      </c>
      <c r="B4399" s="12">
        <v>45891</v>
      </c>
      <c r="C4399" s="13" t="s">
        <v>18</v>
      </c>
      <c r="D4399" s="13" t="s">
        <v>1360</v>
      </c>
      <c r="E4399" s="13" t="s">
        <v>5786</v>
      </c>
      <c r="F4399" s="13" t="s">
        <v>42</v>
      </c>
      <c r="G4399" s="13">
        <v>66400.61</v>
      </c>
      <c r="H4399" s="13">
        <v>5</v>
      </c>
      <c r="I4399" s="14">
        <v>1.87</v>
      </c>
      <c r="J4399" s="15">
        <v>332003.03000000003</v>
      </c>
      <c r="K4399" s="13">
        <v>51711.28</v>
      </c>
      <c r="L4399" s="15">
        <v>73446.63</v>
      </c>
      <c r="M4399" s="13" t="s">
        <v>21</v>
      </c>
      <c r="N4399" s="13" t="s">
        <v>45</v>
      </c>
      <c r="O4399" s="13" t="s">
        <v>23</v>
      </c>
      <c r="P4399" s="13">
        <v>8</v>
      </c>
      <c r="Q4399" s="13">
        <v>2025</v>
      </c>
      <c r="R4399" s="15">
        <f>Raw_Data!$G4399*Raw_Data!$H4399</f>
        <v>332003.05</v>
      </c>
      <c r="S4399" s="15">
        <f>Raw_Data!$R4399*Raw_Data!$I4399/100</f>
        <v>6208.4570350000004</v>
      </c>
      <c r="T4399" s="15">
        <f>Raw_Data!$R4399-Raw_Data!$S4399</f>
        <v>325794.59296499996</v>
      </c>
      <c r="U4399" s="17">
        <f>Raw_Data!$L4399/Raw_Data!$J4399</f>
        <v>0.22122277016568193</v>
      </c>
    </row>
    <row r="4400" spans="1:21" x14ac:dyDescent="0.3">
      <c r="A4400" s="9" t="s">
        <v>5183</v>
      </c>
      <c r="B4400" s="8">
        <v>45892</v>
      </c>
      <c r="C4400" s="9" t="s">
        <v>34</v>
      </c>
      <c r="D4400" s="9" t="s">
        <v>128</v>
      </c>
      <c r="E4400" s="9" t="s">
        <v>5787</v>
      </c>
      <c r="F4400" s="9" t="s">
        <v>27</v>
      </c>
      <c r="G4400" s="9">
        <v>64137.86</v>
      </c>
      <c r="H4400" s="9">
        <v>2</v>
      </c>
      <c r="I4400" s="10">
        <v>0.37</v>
      </c>
      <c r="J4400" s="11">
        <v>128275.73</v>
      </c>
      <c r="K4400" s="9">
        <v>48154.52</v>
      </c>
      <c r="L4400" s="11">
        <v>31966.7</v>
      </c>
      <c r="M4400" s="9" t="s">
        <v>21</v>
      </c>
      <c r="N4400" s="9" t="s">
        <v>22</v>
      </c>
      <c r="O4400" s="9" t="s">
        <v>23</v>
      </c>
      <c r="P4400" s="9">
        <v>8</v>
      </c>
      <c r="Q4400" s="9">
        <v>2025</v>
      </c>
      <c r="R4400" s="11">
        <f>Raw_Data!$G4400*Raw_Data!$H4400</f>
        <v>128275.72</v>
      </c>
      <c r="S4400" s="11">
        <f>Raw_Data!$R4400*Raw_Data!$I4400/100</f>
        <v>474.62016399999999</v>
      </c>
      <c r="T4400" s="11">
        <f>Raw_Data!$R4400-Raw_Data!$S4400</f>
        <v>127801.09983599999</v>
      </c>
      <c r="U4400" s="16">
        <f>Raw_Data!$L4400/Raw_Data!$J4400</f>
        <v>0.24920302538913636</v>
      </c>
    </row>
    <row r="4401" spans="1:21" x14ac:dyDescent="0.3">
      <c r="A4401" s="13" t="s">
        <v>5184</v>
      </c>
      <c r="B4401" s="12">
        <v>45892</v>
      </c>
      <c r="C4401" s="13" t="s">
        <v>18</v>
      </c>
      <c r="D4401" s="13" t="s">
        <v>392</v>
      </c>
      <c r="E4401" s="13" t="s">
        <v>5785</v>
      </c>
      <c r="F4401" s="13" t="s">
        <v>55</v>
      </c>
      <c r="G4401" s="13">
        <v>67410.320000000007</v>
      </c>
      <c r="H4401" s="13">
        <v>2</v>
      </c>
      <c r="I4401" s="14">
        <v>4.49</v>
      </c>
      <c r="J4401" s="15">
        <v>134820.64000000001</v>
      </c>
      <c r="K4401" s="13">
        <v>48310.14</v>
      </c>
      <c r="L4401" s="15">
        <v>38200.36</v>
      </c>
      <c r="M4401" s="13" t="s">
        <v>21</v>
      </c>
      <c r="N4401" s="13" t="s">
        <v>22</v>
      </c>
      <c r="O4401" s="13" t="s">
        <v>23</v>
      </c>
      <c r="P4401" s="13">
        <v>8</v>
      </c>
      <c r="Q4401" s="13">
        <v>2025</v>
      </c>
      <c r="R4401" s="15">
        <f>Raw_Data!$G4401*Raw_Data!$H4401</f>
        <v>134820.64000000001</v>
      </c>
      <c r="S4401" s="15">
        <f>Raw_Data!$R4401*Raw_Data!$I4401/100</f>
        <v>6053.4467360000008</v>
      </c>
      <c r="T4401" s="15">
        <f>Raw_Data!$R4401-Raw_Data!$S4401</f>
        <v>128767.19326400002</v>
      </c>
      <c r="U4401" s="17">
        <f>Raw_Data!$L4401/Raw_Data!$J4401</f>
        <v>0.28334207581272419</v>
      </c>
    </row>
    <row r="4402" spans="1:21" x14ac:dyDescent="0.3">
      <c r="A4402" s="9" t="s">
        <v>5185</v>
      </c>
      <c r="B4402" s="8">
        <v>45892</v>
      </c>
      <c r="C4402" s="9" t="s">
        <v>47</v>
      </c>
      <c r="D4402" s="9" t="s">
        <v>1030</v>
      </c>
      <c r="E4402" s="9" t="s">
        <v>5789</v>
      </c>
      <c r="F4402" s="9" t="s">
        <v>27</v>
      </c>
      <c r="G4402" s="9">
        <v>52949.02</v>
      </c>
      <c r="H4402" s="9">
        <v>5</v>
      </c>
      <c r="I4402" s="10">
        <v>2.5</v>
      </c>
      <c r="J4402" s="11">
        <v>264745.09000000003</v>
      </c>
      <c r="K4402" s="9">
        <v>39018.07</v>
      </c>
      <c r="L4402" s="11">
        <v>69654.73</v>
      </c>
      <c r="M4402" s="9" t="s">
        <v>21</v>
      </c>
      <c r="N4402" s="9" t="s">
        <v>22</v>
      </c>
      <c r="O4402" s="9" t="s">
        <v>23</v>
      </c>
      <c r="P4402" s="9">
        <v>8</v>
      </c>
      <c r="Q4402" s="9">
        <v>2025</v>
      </c>
      <c r="R4402" s="11">
        <f>Raw_Data!$G4402*Raw_Data!$H4402</f>
        <v>264745.09999999998</v>
      </c>
      <c r="S4402" s="11">
        <f>Raw_Data!$R4402*Raw_Data!$I4402/100</f>
        <v>6618.6274999999996</v>
      </c>
      <c r="T4402" s="11">
        <f>Raw_Data!$R4402-Raw_Data!$S4402</f>
        <v>258126.47249999997</v>
      </c>
      <c r="U4402" s="16">
        <f>Raw_Data!$L4402/Raw_Data!$J4402</f>
        <v>0.26310112115771433</v>
      </c>
    </row>
    <row r="4403" spans="1:21" x14ac:dyDescent="0.3">
      <c r="A4403" s="13" t="s">
        <v>5186</v>
      </c>
      <c r="B4403" s="12">
        <v>45892</v>
      </c>
      <c r="C4403" s="13" t="s">
        <v>47</v>
      </c>
      <c r="D4403" s="13" t="s">
        <v>4121</v>
      </c>
      <c r="E4403" s="13" t="s">
        <v>5787</v>
      </c>
      <c r="F4403" s="13" t="s">
        <v>20</v>
      </c>
      <c r="G4403" s="13">
        <v>59499.77</v>
      </c>
      <c r="H4403" s="13">
        <v>6</v>
      </c>
      <c r="I4403" s="14">
        <v>2.81</v>
      </c>
      <c r="J4403" s="15">
        <v>356998.61</v>
      </c>
      <c r="K4403" s="13">
        <v>46487.29</v>
      </c>
      <c r="L4403" s="15">
        <v>78074.84</v>
      </c>
      <c r="M4403" s="13" t="s">
        <v>21</v>
      </c>
      <c r="N4403" s="13" t="s">
        <v>28</v>
      </c>
      <c r="O4403" s="13" t="s">
        <v>23</v>
      </c>
      <c r="P4403" s="13">
        <v>8</v>
      </c>
      <c r="Q4403" s="13">
        <v>2025</v>
      </c>
      <c r="R4403" s="15">
        <f>Raw_Data!$G4403*Raw_Data!$H4403</f>
        <v>356998.62</v>
      </c>
      <c r="S4403" s="15">
        <f>Raw_Data!$R4403*Raw_Data!$I4403/100</f>
        <v>10031.661222000001</v>
      </c>
      <c r="T4403" s="15">
        <f>Raw_Data!$R4403-Raw_Data!$S4403</f>
        <v>346966.95877799997</v>
      </c>
      <c r="U4403" s="17">
        <f>Raw_Data!$L4403/Raw_Data!$J4403</f>
        <v>0.21869788232508805</v>
      </c>
    </row>
    <row r="4404" spans="1:21" x14ac:dyDescent="0.3">
      <c r="A4404" s="9" t="s">
        <v>5187</v>
      </c>
      <c r="B4404" s="8">
        <v>45892</v>
      </c>
      <c r="C4404" s="9" t="s">
        <v>34</v>
      </c>
      <c r="D4404" s="9" t="s">
        <v>151</v>
      </c>
      <c r="E4404" s="9" t="s">
        <v>5790</v>
      </c>
      <c r="F4404" s="9" t="s">
        <v>55</v>
      </c>
      <c r="G4404" s="9">
        <v>57831.45</v>
      </c>
      <c r="H4404" s="9">
        <v>8</v>
      </c>
      <c r="I4404" s="10">
        <v>4.6100000000000003</v>
      </c>
      <c r="J4404" s="11">
        <v>462651.62</v>
      </c>
      <c r="K4404" s="9">
        <v>40605.120000000003</v>
      </c>
      <c r="L4404" s="11">
        <v>137810.69</v>
      </c>
      <c r="M4404" s="9" t="s">
        <v>21</v>
      </c>
      <c r="N4404" s="9" t="s">
        <v>22</v>
      </c>
      <c r="O4404" s="9" t="s">
        <v>23</v>
      </c>
      <c r="P4404" s="9">
        <v>8</v>
      </c>
      <c r="Q4404" s="9">
        <v>2025</v>
      </c>
      <c r="R4404" s="11">
        <f>Raw_Data!$G4404*Raw_Data!$H4404</f>
        <v>462651.6</v>
      </c>
      <c r="S4404" s="11">
        <f>Raw_Data!$R4404*Raw_Data!$I4404/100</f>
        <v>21328.23876</v>
      </c>
      <c r="T4404" s="11">
        <f>Raw_Data!$R4404-Raw_Data!$S4404</f>
        <v>441323.36124</v>
      </c>
      <c r="U4404" s="16">
        <f>Raw_Data!$L4404/Raw_Data!$J4404</f>
        <v>0.29787140916095789</v>
      </c>
    </row>
    <row r="4405" spans="1:21" x14ac:dyDescent="0.3">
      <c r="A4405" s="13" t="s">
        <v>5188</v>
      </c>
      <c r="B4405" s="12">
        <v>45892</v>
      </c>
      <c r="C4405" s="13" t="s">
        <v>47</v>
      </c>
      <c r="D4405" s="13" t="s">
        <v>2269</v>
      </c>
      <c r="E4405" s="13" t="s">
        <v>5789</v>
      </c>
      <c r="F4405" s="13" t="s">
        <v>20</v>
      </c>
      <c r="G4405" s="13">
        <v>64281.3</v>
      </c>
      <c r="H4405" s="13">
        <v>7</v>
      </c>
      <c r="I4405" s="14">
        <v>2.82</v>
      </c>
      <c r="J4405" s="15">
        <v>449969.09</v>
      </c>
      <c r="K4405" s="13">
        <v>51811.41</v>
      </c>
      <c r="L4405" s="15">
        <v>87289.2</v>
      </c>
      <c r="M4405" s="13" t="s">
        <v>21</v>
      </c>
      <c r="N4405" s="13" t="s">
        <v>28</v>
      </c>
      <c r="O4405" s="13" t="s">
        <v>23</v>
      </c>
      <c r="P4405" s="13">
        <v>8</v>
      </c>
      <c r="Q4405" s="13">
        <v>2025</v>
      </c>
      <c r="R4405" s="15">
        <f>Raw_Data!$G4405*Raw_Data!$H4405</f>
        <v>449969.10000000003</v>
      </c>
      <c r="S4405" s="15">
        <f>Raw_Data!$R4405*Raw_Data!$I4405/100</f>
        <v>12689.12862</v>
      </c>
      <c r="T4405" s="15">
        <f>Raw_Data!$R4405-Raw_Data!$S4405</f>
        <v>437279.97138000006</v>
      </c>
      <c r="U4405" s="17">
        <f>Raw_Data!$L4405/Raw_Data!$J4405</f>
        <v>0.19398932491118442</v>
      </c>
    </row>
    <row r="4406" spans="1:21" x14ac:dyDescent="0.3">
      <c r="A4406" s="9" t="s">
        <v>5189</v>
      </c>
      <c r="B4406" s="8">
        <v>45893</v>
      </c>
      <c r="C4406" s="9" t="s">
        <v>47</v>
      </c>
      <c r="D4406" s="9" t="s">
        <v>2371</v>
      </c>
      <c r="E4406" s="9" t="s">
        <v>5788</v>
      </c>
      <c r="F4406" s="9" t="s">
        <v>55</v>
      </c>
      <c r="G4406" s="9">
        <v>55881.5</v>
      </c>
      <c r="H4406" s="9">
        <v>8</v>
      </c>
      <c r="I4406" s="10">
        <v>1.3</v>
      </c>
      <c r="J4406" s="11">
        <v>447052</v>
      </c>
      <c r="K4406" s="9">
        <v>37406.379999999997</v>
      </c>
      <c r="L4406" s="11">
        <v>147800.98000000001</v>
      </c>
      <c r="M4406" s="9" t="s">
        <v>21</v>
      </c>
      <c r="N4406" s="9" t="s">
        <v>28</v>
      </c>
      <c r="O4406" s="9" t="s">
        <v>23</v>
      </c>
      <c r="P4406" s="9">
        <v>8</v>
      </c>
      <c r="Q4406" s="9">
        <v>2025</v>
      </c>
      <c r="R4406" s="11">
        <f>Raw_Data!$G4406*Raw_Data!$H4406</f>
        <v>447052</v>
      </c>
      <c r="S4406" s="11">
        <f>Raw_Data!$R4406*Raw_Data!$I4406/100</f>
        <v>5811.6759999999995</v>
      </c>
      <c r="T4406" s="11">
        <f>Raw_Data!$R4406-Raw_Data!$S4406</f>
        <v>441240.32400000002</v>
      </c>
      <c r="U4406" s="16">
        <f>Raw_Data!$L4406/Raw_Data!$J4406</f>
        <v>0.33061250145396959</v>
      </c>
    </row>
    <row r="4407" spans="1:21" x14ac:dyDescent="0.3">
      <c r="A4407" s="13" t="s">
        <v>5190</v>
      </c>
      <c r="B4407" s="12">
        <v>45893</v>
      </c>
      <c r="C4407" s="13" t="s">
        <v>25</v>
      </c>
      <c r="D4407" s="13" t="s">
        <v>725</v>
      </c>
      <c r="E4407" s="13" t="s">
        <v>5789</v>
      </c>
      <c r="F4407" s="13" t="s">
        <v>27</v>
      </c>
      <c r="G4407" s="13">
        <v>102954.01</v>
      </c>
      <c r="H4407" s="13">
        <v>6</v>
      </c>
      <c r="I4407" s="14">
        <v>4</v>
      </c>
      <c r="J4407" s="15">
        <v>617724.06999999995</v>
      </c>
      <c r="K4407" s="13">
        <v>84261.26</v>
      </c>
      <c r="L4407" s="15">
        <v>112156.49</v>
      </c>
      <c r="M4407" s="13" t="s">
        <v>21</v>
      </c>
      <c r="N4407" s="13" t="s">
        <v>22</v>
      </c>
      <c r="O4407" s="13" t="s">
        <v>23</v>
      </c>
      <c r="P4407" s="13">
        <v>8</v>
      </c>
      <c r="Q4407" s="13">
        <v>2025</v>
      </c>
      <c r="R4407" s="15">
        <f>Raw_Data!$G4407*Raw_Data!$H4407</f>
        <v>617724.05999999994</v>
      </c>
      <c r="S4407" s="15">
        <f>Raw_Data!$R4407*Raw_Data!$I4407/100</f>
        <v>24708.962399999997</v>
      </c>
      <c r="T4407" s="15">
        <f>Raw_Data!$R4407-Raw_Data!$S4407</f>
        <v>593015.09759999998</v>
      </c>
      <c r="U4407" s="17">
        <f>Raw_Data!$L4407/Raw_Data!$J4407</f>
        <v>0.18156405982366855</v>
      </c>
    </row>
    <row r="4408" spans="1:21" x14ac:dyDescent="0.3">
      <c r="A4408" s="9" t="s">
        <v>5191</v>
      </c>
      <c r="B4408" s="8">
        <v>45893</v>
      </c>
      <c r="C4408" s="9" t="s">
        <v>18</v>
      </c>
      <c r="D4408" s="9" t="s">
        <v>924</v>
      </c>
      <c r="E4408" s="9" t="s">
        <v>5787</v>
      </c>
      <c r="F4408" s="9" t="s">
        <v>27</v>
      </c>
      <c r="G4408" s="9">
        <v>70568.86</v>
      </c>
      <c r="H4408" s="9">
        <v>8</v>
      </c>
      <c r="I4408" s="10">
        <v>2.54</v>
      </c>
      <c r="J4408" s="11">
        <v>564550.85</v>
      </c>
      <c r="K4408" s="9">
        <v>56860</v>
      </c>
      <c r="L4408" s="11">
        <v>109670.88</v>
      </c>
      <c r="M4408" s="9" t="s">
        <v>21</v>
      </c>
      <c r="N4408" s="9" t="s">
        <v>45</v>
      </c>
      <c r="O4408" s="9" t="s">
        <v>23</v>
      </c>
      <c r="P4408" s="9">
        <v>8</v>
      </c>
      <c r="Q4408" s="9">
        <v>2025</v>
      </c>
      <c r="R4408" s="11">
        <f>Raw_Data!$G4408*Raw_Data!$H4408</f>
        <v>564550.88</v>
      </c>
      <c r="S4408" s="11">
        <f>Raw_Data!$R4408*Raw_Data!$I4408/100</f>
        <v>14339.592352</v>
      </c>
      <c r="T4408" s="11">
        <f>Raw_Data!$R4408-Raw_Data!$S4408</f>
        <v>550211.28764800006</v>
      </c>
      <c r="U4408" s="16">
        <f>Raw_Data!$L4408/Raw_Data!$J4408</f>
        <v>0.19426218205144852</v>
      </c>
    </row>
    <row r="4409" spans="1:21" x14ac:dyDescent="0.3">
      <c r="A4409" s="13" t="s">
        <v>5192</v>
      </c>
      <c r="B4409" s="12">
        <v>45893</v>
      </c>
      <c r="C4409" s="13" t="s">
        <v>47</v>
      </c>
      <c r="D4409" s="13" t="s">
        <v>2180</v>
      </c>
      <c r="E4409" s="13" t="s">
        <v>5789</v>
      </c>
      <c r="F4409" s="13" t="s">
        <v>32</v>
      </c>
      <c r="G4409" s="13">
        <v>55077.85</v>
      </c>
      <c r="H4409" s="13">
        <v>12</v>
      </c>
      <c r="I4409" s="14">
        <v>5.69</v>
      </c>
      <c r="J4409" s="15">
        <v>660934.18000000005</v>
      </c>
      <c r="K4409" s="13">
        <v>47842.37</v>
      </c>
      <c r="L4409" s="15">
        <v>86825.75</v>
      </c>
      <c r="M4409" s="13" t="s">
        <v>21</v>
      </c>
      <c r="N4409" s="13" t="s">
        <v>22</v>
      </c>
      <c r="O4409" s="13" t="s">
        <v>29</v>
      </c>
      <c r="P4409" s="13">
        <v>8</v>
      </c>
      <c r="Q4409" s="13">
        <v>2025</v>
      </c>
      <c r="R4409" s="15">
        <f>Raw_Data!$G4409*Raw_Data!$H4409</f>
        <v>660934.19999999995</v>
      </c>
      <c r="S4409" s="15">
        <f>Raw_Data!$R4409*Raw_Data!$I4409/100</f>
        <v>37607.155979999996</v>
      </c>
      <c r="T4409" s="15">
        <f>Raw_Data!$R4409-Raw_Data!$S4409</f>
        <v>623327.04401999991</v>
      </c>
      <c r="U4409" s="17">
        <f>Raw_Data!$L4409/Raw_Data!$J4409</f>
        <v>0.13136822489646396</v>
      </c>
    </row>
    <row r="4410" spans="1:21" x14ac:dyDescent="0.3">
      <c r="A4410" s="9" t="s">
        <v>5193</v>
      </c>
      <c r="B4410" s="8">
        <v>45894</v>
      </c>
      <c r="C4410" s="9" t="s">
        <v>18</v>
      </c>
      <c r="D4410" s="9" t="s">
        <v>1787</v>
      </c>
      <c r="E4410" s="9" t="s">
        <v>5787</v>
      </c>
      <c r="F4410" s="9" t="s">
        <v>27</v>
      </c>
      <c r="G4410" s="9">
        <v>68258.259999999995</v>
      </c>
      <c r="H4410" s="9">
        <v>10</v>
      </c>
      <c r="I4410" s="10">
        <v>4</v>
      </c>
      <c r="J4410" s="11">
        <v>682582.58</v>
      </c>
      <c r="K4410" s="9">
        <v>49338.01</v>
      </c>
      <c r="L4410" s="11">
        <v>189202.47</v>
      </c>
      <c r="M4410" s="9" t="s">
        <v>21</v>
      </c>
      <c r="N4410" s="9" t="s">
        <v>28</v>
      </c>
      <c r="O4410" s="9" t="s">
        <v>23</v>
      </c>
      <c r="P4410" s="9">
        <v>8</v>
      </c>
      <c r="Q4410" s="9">
        <v>2025</v>
      </c>
      <c r="R4410" s="11">
        <f>Raw_Data!$G4410*Raw_Data!$H4410</f>
        <v>682582.6</v>
      </c>
      <c r="S4410" s="11">
        <f>Raw_Data!$R4410*Raw_Data!$I4410/100</f>
        <v>27303.304</v>
      </c>
      <c r="T4410" s="11">
        <f>Raw_Data!$R4410-Raw_Data!$S4410</f>
        <v>655279.29599999997</v>
      </c>
      <c r="U4410" s="16">
        <f>Raw_Data!$L4410/Raw_Data!$J4410</f>
        <v>0.27718619774914272</v>
      </c>
    </row>
    <row r="4411" spans="1:21" x14ac:dyDescent="0.3">
      <c r="A4411" s="13" t="s">
        <v>5194</v>
      </c>
      <c r="B4411" s="12">
        <v>45894</v>
      </c>
      <c r="C4411" s="13" t="s">
        <v>34</v>
      </c>
      <c r="D4411" s="13" t="s">
        <v>155</v>
      </c>
      <c r="E4411" s="13" t="s">
        <v>5785</v>
      </c>
      <c r="F4411" s="13" t="s">
        <v>20</v>
      </c>
      <c r="G4411" s="13">
        <v>52818.45</v>
      </c>
      <c r="H4411" s="13">
        <v>8</v>
      </c>
      <c r="I4411" s="14">
        <v>4</v>
      </c>
      <c r="J4411" s="15">
        <v>422547.61</v>
      </c>
      <c r="K4411" s="13">
        <v>44692.92</v>
      </c>
      <c r="L4411" s="15">
        <v>65004.22</v>
      </c>
      <c r="M4411" s="13" t="s">
        <v>21</v>
      </c>
      <c r="N4411" s="13" t="s">
        <v>22</v>
      </c>
      <c r="O4411" s="13" t="s">
        <v>23</v>
      </c>
      <c r="P4411" s="13">
        <v>8</v>
      </c>
      <c r="Q4411" s="13">
        <v>2025</v>
      </c>
      <c r="R4411" s="15">
        <f>Raw_Data!$G4411*Raw_Data!$H4411</f>
        <v>422547.6</v>
      </c>
      <c r="S4411" s="15">
        <f>Raw_Data!$R4411*Raw_Data!$I4411/100</f>
        <v>16901.903999999999</v>
      </c>
      <c r="T4411" s="15">
        <f>Raw_Data!$R4411-Raw_Data!$S4411</f>
        <v>405645.696</v>
      </c>
      <c r="U4411" s="17">
        <f>Raw_Data!$L4411/Raw_Data!$J4411</f>
        <v>0.15383880647200915</v>
      </c>
    </row>
    <row r="4412" spans="1:21" x14ac:dyDescent="0.3">
      <c r="A4412" s="9" t="s">
        <v>5195</v>
      </c>
      <c r="B4412" s="8">
        <v>45895</v>
      </c>
      <c r="C4412" s="9" t="s">
        <v>18</v>
      </c>
      <c r="D4412" s="9" t="s">
        <v>2509</v>
      </c>
      <c r="E4412" s="9" t="s">
        <v>5785</v>
      </c>
      <c r="F4412" s="9" t="s">
        <v>32</v>
      </c>
      <c r="G4412" s="9">
        <v>49270.13</v>
      </c>
      <c r="H4412" s="9">
        <v>132</v>
      </c>
      <c r="I4412" s="10">
        <v>23.36</v>
      </c>
      <c r="J4412" s="11">
        <v>6503657.4100000001</v>
      </c>
      <c r="K4412" s="9">
        <v>40578.86</v>
      </c>
      <c r="L4412" s="11">
        <v>1147248.55</v>
      </c>
      <c r="M4412" s="9" t="s">
        <v>36</v>
      </c>
      <c r="N4412" s="9" t="s">
        <v>28</v>
      </c>
      <c r="O4412" s="9" t="s">
        <v>29</v>
      </c>
      <c r="P4412" s="9">
        <v>8</v>
      </c>
      <c r="Q4412" s="9">
        <v>2025</v>
      </c>
      <c r="R4412" s="11">
        <f>Raw_Data!$G4412*Raw_Data!$H4412</f>
        <v>6503657.1599999992</v>
      </c>
      <c r="S4412" s="11">
        <f>Raw_Data!$R4412*Raw_Data!$I4412/100</f>
        <v>1519254.3125759999</v>
      </c>
      <c r="T4412" s="11">
        <f>Raw_Data!$R4412-Raw_Data!$S4412</f>
        <v>4984402.8474239996</v>
      </c>
      <c r="U4412" s="16">
        <f>Raw_Data!$L4412/Raw_Data!$J4412</f>
        <v>0.17640052014978447</v>
      </c>
    </row>
    <row r="4413" spans="1:21" x14ac:dyDescent="0.3">
      <c r="A4413" s="13" t="s">
        <v>5196</v>
      </c>
      <c r="B4413" s="12">
        <v>45895</v>
      </c>
      <c r="C4413" s="13" t="s">
        <v>34</v>
      </c>
      <c r="D4413" s="13" t="s">
        <v>1224</v>
      </c>
      <c r="E4413" s="13" t="s">
        <v>5785</v>
      </c>
      <c r="F4413" s="13" t="s">
        <v>32</v>
      </c>
      <c r="G4413" s="13">
        <v>66674.98</v>
      </c>
      <c r="H4413" s="13">
        <v>144</v>
      </c>
      <c r="I4413" s="14">
        <v>5.58</v>
      </c>
      <c r="J4413" s="15">
        <v>9601196.5500000007</v>
      </c>
      <c r="K4413" s="13">
        <v>56658.2</v>
      </c>
      <c r="L4413" s="15">
        <v>1442415.63</v>
      </c>
      <c r="M4413" s="13" t="s">
        <v>36</v>
      </c>
      <c r="N4413" s="13" t="s">
        <v>22</v>
      </c>
      <c r="O4413" s="13" t="s">
        <v>23</v>
      </c>
      <c r="P4413" s="13">
        <v>8</v>
      </c>
      <c r="Q4413" s="13">
        <v>2025</v>
      </c>
      <c r="R4413" s="15">
        <f>Raw_Data!$G4413*Raw_Data!$H4413</f>
        <v>9601197.1199999992</v>
      </c>
      <c r="S4413" s="15">
        <f>Raw_Data!$R4413*Raw_Data!$I4413/100</f>
        <v>535746.79929599992</v>
      </c>
      <c r="T4413" s="15">
        <f>Raw_Data!$R4413-Raw_Data!$S4413</f>
        <v>9065450.3207040001</v>
      </c>
      <c r="U4413" s="17">
        <f>Raw_Data!$L4413/Raw_Data!$J4413</f>
        <v>0.15023290300207423</v>
      </c>
    </row>
    <row r="4414" spans="1:21" x14ac:dyDescent="0.3">
      <c r="A4414" s="9" t="s">
        <v>5197</v>
      </c>
      <c r="B4414" s="8">
        <v>45895</v>
      </c>
      <c r="C4414" s="9" t="s">
        <v>25</v>
      </c>
      <c r="D4414" s="9" t="s">
        <v>4981</v>
      </c>
      <c r="E4414" s="9" t="s">
        <v>5787</v>
      </c>
      <c r="F4414" s="9" t="s">
        <v>42</v>
      </c>
      <c r="G4414" s="9">
        <v>86659.87</v>
      </c>
      <c r="H4414" s="9">
        <v>10</v>
      </c>
      <c r="I4414" s="10">
        <v>5.79</v>
      </c>
      <c r="J4414" s="11">
        <v>866598.71</v>
      </c>
      <c r="K4414" s="9">
        <v>61229.34</v>
      </c>
      <c r="L4414" s="11">
        <v>254305.34</v>
      </c>
      <c r="M4414" s="9" t="s">
        <v>21</v>
      </c>
      <c r="N4414" s="9" t="s">
        <v>28</v>
      </c>
      <c r="O4414" s="9" t="s">
        <v>23</v>
      </c>
      <c r="P4414" s="9">
        <v>8</v>
      </c>
      <c r="Q4414" s="9">
        <v>2025</v>
      </c>
      <c r="R4414" s="11">
        <f>Raw_Data!$G4414*Raw_Data!$H4414</f>
        <v>866598.7</v>
      </c>
      <c r="S4414" s="11">
        <f>Raw_Data!$R4414*Raw_Data!$I4414/100</f>
        <v>50176.064729999991</v>
      </c>
      <c r="T4414" s="11">
        <f>Raw_Data!$R4414-Raw_Data!$S4414</f>
        <v>816422.63526999997</v>
      </c>
      <c r="U4414" s="16">
        <f>Raw_Data!$L4414/Raw_Data!$J4414</f>
        <v>0.29345224850380863</v>
      </c>
    </row>
    <row r="4415" spans="1:21" x14ac:dyDescent="0.3">
      <c r="A4415" s="13" t="s">
        <v>5198</v>
      </c>
      <c r="B4415" s="12">
        <v>45896</v>
      </c>
      <c r="C4415" s="13" t="s">
        <v>25</v>
      </c>
      <c r="D4415" s="13" t="s">
        <v>790</v>
      </c>
      <c r="E4415" s="13" t="s">
        <v>5787</v>
      </c>
      <c r="F4415" s="13" t="s">
        <v>55</v>
      </c>
      <c r="G4415" s="13">
        <v>117286.81</v>
      </c>
      <c r="H4415" s="13">
        <v>48</v>
      </c>
      <c r="I4415" s="14">
        <v>0.67</v>
      </c>
      <c r="J4415" s="15">
        <v>5629766.75</v>
      </c>
      <c r="K4415" s="13">
        <v>80841.84</v>
      </c>
      <c r="L4415" s="15">
        <v>1749358.3</v>
      </c>
      <c r="M4415" s="13" t="s">
        <v>36</v>
      </c>
      <c r="N4415" s="13" t="s">
        <v>28</v>
      </c>
      <c r="O4415" s="13" t="s">
        <v>23</v>
      </c>
      <c r="P4415" s="13">
        <v>8</v>
      </c>
      <c r="Q4415" s="13">
        <v>2025</v>
      </c>
      <c r="R4415" s="15">
        <f>Raw_Data!$G4415*Raw_Data!$H4415</f>
        <v>5629766.8799999999</v>
      </c>
      <c r="S4415" s="15">
        <f>Raw_Data!$R4415*Raw_Data!$I4415/100</f>
        <v>37719.438096000005</v>
      </c>
      <c r="T4415" s="15">
        <f>Raw_Data!$R4415-Raw_Data!$S4415</f>
        <v>5592047.441904</v>
      </c>
      <c r="U4415" s="17">
        <f>Raw_Data!$L4415/Raw_Data!$J4415</f>
        <v>0.31073370846136744</v>
      </c>
    </row>
    <row r="4416" spans="1:21" x14ac:dyDescent="0.3">
      <c r="A4416" s="9" t="s">
        <v>5199</v>
      </c>
      <c r="B4416" s="8">
        <v>45896</v>
      </c>
      <c r="C4416" s="9" t="s">
        <v>47</v>
      </c>
      <c r="D4416" s="9" t="s">
        <v>502</v>
      </c>
      <c r="E4416" s="9" t="s">
        <v>5790</v>
      </c>
      <c r="F4416" s="9" t="s">
        <v>32</v>
      </c>
      <c r="G4416" s="9">
        <v>65910.039999999994</v>
      </c>
      <c r="H4416" s="9">
        <v>152</v>
      </c>
      <c r="I4416" s="10">
        <v>1.74</v>
      </c>
      <c r="J4416" s="11">
        <v>10018325.970000001</v>
      </c>
      <c r="K4416" s="9">
        <v>57330.239999999998</v>
      </c>
      <c r="L4416" s="11">
        <v>1304129.52</v>
      </c>
      <c r="M4416" s="9" t="s">
        <v>36</v>
      </c>
      <c r="N4416" s="9" t="s">
        <v>22</v>
      </c>
      <c r="O4416" s="9" t="s">
        <v>23</v>
      </c>
      <c r="P4416" s="9">
        <v>8</v>
      </c>
      <c r="Q4416" s="9">
        <v>2025</v>
      </c>
      <c r="R4416" s="11">
        <f>Raw_Data!$G4416*Raw_Data!$H4416</f>
        <v>10018326.079999998</v>
      </c>
      <c r="S4416" s="11">
        <f>Raw_Data!$R4416*Raw_Data!$I4416/100</f>
        <v>174318.87379199997</v>
      </c>
      <c r="T4416" s="11">
        <f>Raw_Data!$R4416-Raw_Data!$S4416</f>
        <v>9844007.2062079981</v>
      </c>
      <c r="U4416" s="16">
        <f>Raw_Data!$L4416/Raw_Data!$J4416</f>
        <v>0.13017439479462256</v>
      </c>
    </row>
    <row r="4417" spans="1:21" x14ac:dyDescent="0.3">
      <c r="A4417" s="13" t="s">
        <v>5200</v>
      </c>
      <c r="B4417" s="12">
        <v>45896</v>
      </c>
      <c r="C4417" s="13" t="s">
        <v>40</v>
      </c>
      <c r="D4417" s="13" t="s">
        <v>703</v>
      </c>
      <c r="E4417" s="13" t="s">
        <v>5786</v>
      </c>
      <c r="F4417" s="13" t="s">
        <v>20</v>
      </c>
      <c r="G4417" s="13">
        <v>84004.34</v>
      </c>
      <c r="H4417" s="13">
        <v>8</v>
      </c>
      <c r="I4417" s="14">
        <v>12.5</v>
      </c>
      <c r="J4417" s="15">
        <v>672034.71</v>
      </c>
      <c r="K4417" s="13">
        <v>70311.509999999995</v>
      </c>
      <c r="L4417" s="15">
        <v>109542.65</v>
      </c>
      <c r="M4417" s="13" t="s">
        <v>21</v>
      </c>
      <c r="N4417" s="13" t="s">
        <v>58</v>
      </c>
      <c r="O4417" s="13" t="s">
        <v>29</v>
      </c>
      <c r="P4417" s="13">
        <v>8</v>
      </c>
      <c r="Q4417" s="13">
        <v>2025</v>
      </c>
      <c r="R4417" s="15">
        <f>Raw_Data!$G4417*Raw_Data!$H4417</f>
        <v>672034.72</v>
      </c>
      <c r="S4417" s="15">
        <f>Raw_Data!$R4417*Raw_Data!$I4417/100</f>
        <v>84004.34</v>
      </c>
      <c r="T4417" s="15">
        <f>Raw_Data!$R4417-Raw_Data!$S4417</f>
        <v>588030.38</v>
      </c>
      <c r="U4417" s="17">
        <f>Raw_Data!$L4417/Raw_Data!$J4417</f>
        <v>0.16300147651599722</v>
      </c>
    </row>
    <row r="4418" spans="1:21" x14ac:dyDescent="0.3">
      <c r="A4418" s="9" t="s">
        <v>5201</v>
      </c>
      <c r="B4418" s="8">
        <v>45897</v>
      </c>
      <c r="C4418" s="9" t="s">
        <v>34</v>
      </c>
      <c r="D4418" s="9" t="s">
        <v>1247</v>
      </c>
      <c r="E4418" s="9" t="s">
        <v>5789</v>
      </c>
      <c r="F4418" s="9" t="s">
        <v>20</v>
      </c>
      <c r="G4418" s="9">
        <v>65873.990000000005</v>
      </c>
      <c r="H4418" s="9">
        <v>4</v>
      </c>
      <c r="I4418" s="10">
        <v>4</v>
      </c>
      <c r="J4418" s="11">
        <v>263495.96999999997</v>
      </c>
      <c r="K4418" s="9">
        <v>51541.56</v>
      </c>
      <c r="L4418" s="11">
        <v>57329.73</v>
      </c>
      <c r="M4418" s="9" t="s">
        <v>21</v>
      </c>
      <c r="N4418" s="9" t="s">
        <v>22</v>
      </c>
      <c r="O4418" s="9" t="s">
        <v>23</v>
      </c>
      <c r="P4418" s="9">
        <v>8</v>
      </c>
      <c r="Q4418" s="9">
        <v>2025</v>
      </c>
      <c r="R4418" s="11">
        <f>Raw_Data!$G4418*Raw_Data!$H4418</f>
        <v>263495.96000000002</v>
      </c>
      <c r="S4418" s="11">
        <f>Raw_Data!$R4418*Raw_Data!$I4418/100</f>
        <v>10539.838400000001</v>
      </c>
      <c r="T4418" s="11">
        <f>Raw_Data!$R4418-Raw_Data!$S4418</f>
        <v>252956.12160000001</v>
      </c>
      <c r="U4418" s="16">
        <f>Raw_Data!$L4418/Raw_Data!$J4418</f>
        <v>0.21757346042142509</v>
      </c>
    </row>
    <row r="4419" spans="1:21" x14ac:dyDescent="0.3">
      <c r="A4419" s="13" t="s">
        <v>5202</v>
      </c>
      <c r="B4419" s="12">
        <v>45897</v>
      </c>
      <c r="C4419" s="13" t="s">
        <v>34</v>
      </c>
      <c r="D4419" s="13" t="s">
        <v>521</v>
      </c>
      <c r="E4419" s="13" t="s">
        <v>5789</v>
      </c>
      <c r="F4419" s="13" t="s">
        <v>42</v>
      </c>
      <c r="G4419" s="13">
        <v>68404.98</v>
      </c>
      <c r="H4419" s="13">
        <v>6</v>
      </c>
      <c r="I4419" s="14">
        <v>5.09</v>
      </c>
      <c r="J4419" s="15">
        <v>410429.88</v>
      </c>
      <c r="K4419" s="13">
        <v>52311.13</v>
      </c>
      <c r="L4419" s="15">
        <v>96563.08</v>
      </c>
      <c r="M4419" s="13" t="s">
        <v>21</v>
      </c>
      <c r="N4419" s="13" t="s">
        <v>22</v>
      </c>
      <c r="O4419" s="13" t="s">
        <v>23</v>
      </c>
      <c r="P4419" s="13">
        <v>8</v>
      </c>
      <c r="Q4419" s="13">
        <v>2025</v>
      </c>
      <c r="R4419" s="15">
        <f>Raw_Data!$G4419*Raw_Data!$H4419</f>
        <v>410429.88</v>
      </c>
      <c r="S4419" s="15">
        <f>Raw_Data!$R4419*Raw_Data!$I4419/100</f>
        <v>20890.880892000001</v>
      </c>
      <c r="T4419" s="15">
        <f>Raw_Data!$R4419-Raw_Data!$S4419</f>
        <v>389538.99910800002</v>
      </c>
      <c r="U4419" s="17">
        <f>Raw_Data!$L4419/Raw_Data!$J4419</f>
        <v>0.23527302641805709</v>
      </c>
    </row>
    <row r="4420" spans="1:21" x14ac:dyDescent="0.3">
      <c r="A4420" s="9" t="s">
        <v>5203</v>
      </c>
      <c r="B4420" s="8">
        <v>45898</v>
      </c>
      <c r="C4420" s="9" t="s">
        <v>40</v>
      </c>
      <c r="D4420" s="9" t="s">
        <v>383</v>
      </c>
      <c r="E4420" s="9" t="s">
        <v>5786</v>
      </c>
      <c r="F4420" s="9" t="s">
        <v>20</v>
      </c>
      <c r="G4420" s="9">
        <v>108809.76</v>
      </c>
      <c r="H4420" s="9">
        <v>4</v>
      </c>
      <c r="I4420" s="10">
        <v>2.67</v>
      </c>
      <c r="J4420" s="11">
        <v>435239.05</v>
      </c>
      <c r="K4420" s="9">
        <v>92467.75</v>
      </c>
      <c r="L4420" s="11">
        <v>65368.06</v>
      </c>
      <c r="M4420" s="9" t="s">
        <v>21</v>
      </c>
      <c r="N4420" s="9" t="s">
        <v>58</v>
      </c>
      <c r="O4420" s="9" t="s">
        <v>23</v>
      </c>
      <c r="P4420" s="9">
        <v>8</v>
      </c>
      <c r="Q4420" s="9">
        <v>2025</v>
      </c>
      <c r="R4420" s="11">
        <f>Raw_Data!$G4420*Raw_Data!$H4420</f>
        <v>435239.04</v>
      </c>
      <c r="S4420" s="11">
        <f>Raw_Data!$R4420*Raw_Data!$I4420/100</f>
        <v>11620.882367999999</v>
      </c>
      <c r="T4420" s="11">
        <f>Raw_Data!$R4420-Raw_Data!$S4420</f>
        <v>423618.15763199999</v>
      </c>
      <c r="U4420" s="16">
        <f>Raw_Data!$L4420/Raw_Data!$J4420</f>
        <v>0.15018886747409269</v>
      </c>
    </row>
    <row r="4421" spans="1:21" x14ac:dyDescent="0.3">
      <c r="A4421" s="13" t="s">
        <v>5204</v>
      </c>
      <c r="B4421" s="12">
        <v>45898</v>
      </c>
      <c r="C4421" s="13" t="s">
        <v>18</v>
      </c>
      <c r="D4421" s="13" t="s">
        <v>924</v>
      </c>
      <c r="E4421" s="13" t="s">
        <v>5790</v>
      </c>
      <c r="F4421" s="13" t="s">
        <v>27</v>
      </c>
      <c r="G4421" s="13">
        <v>68518.62</v>
      </c>
      <c r="H4421" s="13">
        <v>10</v>
      </c>
      <c r="I4421" s="14">
        <v>2.86</v>
      </c>
      <c r="J4421" s="15">
        <v>685186.2</v>
      </c>
      <c r="K4421" s="13">
        <v>54311.56</v>
      </c>
      <c r="L4421" s="15">
        <v>142070.59</v>
      </c>
      <c r="M4421" s="13" t="s">
        <v>21</v>
      </c>
      <c r="N4421" s="13" t="s">
        <v>22</v>
      </c>
      <c r="O4421" s="13" t="s">
        <v>23</v>
      </c>
      <c r="P4421" s="13">
        <v>8</v>
      </c>
      <c r="Q4421" s="13">
        <v>2025</v>
      </c>
      <c r="R4421" s="15">
        <f>Raw_Data!$G4421*Raw_Data!$H4421</f>
        <v>685186.2</v>
      </c>
      <c r="S4421" s="15">
        <f>Raw_Data!$R4421*Raw_Data!$I4421/100</f>
        <v>19596.32532</v>
      </c>
      <c r="T4421" s="15">
        <f>Raw_Data!$R4421-Raw_Data!$S4421</f>
        <v>665589.87468000001</v>
      </c>
      <c r="U4421" s="17">
        <f>Raw_Data!$L4421/Raw_Data!$J4421</f>
        <v>0.20734595939030881</v>
      </c>
    </row>
    <row r="4422" spans="1:21" x14ac:dyDescent="0.3">
      <c r="A4422" s="9" t="s">
        <v>5205</v>
      </c>
      <c r="B4422" s="8">
        <v>45898</v>
      </c>
      <c r="C4422" s="9" t="s">
        <v>47</v>
      </c>
      <c r="D4422" s="9" t="s">
        <v>4121</v>
      </c>
      <c r="E4422" s="9" t="s">
        <v>5786</v>
      </c>
      <c r="F4422" s="9" t="s">
        <v>32</v>
      </c>
      <c r="G4422" s="9">
        <v>51699</v>
      </c>
      <c r="H4422" s="9">
        <v>15</v>
      </c>
      <c r="I4422" s="10">
        <v>1.38</v>
      </c>
      <c r="J4422" s="11">
        <v>775484.99</v>
      </c>
      <c r="K4422" s="9">
        <v>43710.36</v>
      </c>
      <c r="L4422" s="11">
        <v>119829.53</v>
      </c>
      <c r="M4422" s="9" t="s">
        <v>36</v>
      </c>
      <c r="N4422" s="9" t="s">
        <v>22</v>
      </c>
      <c r="O4422" s="9" t="s">
        <v>23</v>
      </c>
      <c r="P4422" s="9">
        <v>8</v>
      </c>
      <c r="Q4422" s="9">
        <v>2025</v>
      </c>
      <c r="R4422" s="11">
        <f>Raw_Data!$G4422*Raw_Data!$H4422</f>
        <v>775485</v>
      </c>
      <c r="S4422" s="11">
        <f>Raw_Data!$R4422*Raw_Data!$I4422/100</f>
        <v>10701.692999999997</v>
      </c>
      <c r="T4422" s="11">
        <f>Raw_Data!$R4422-Raw_Data!$S4422</f>
        <v>764783.30700000003</v>
      </c>
      <c r="U4422" s="16">
        <f>Raw_Data!$L4422/Raw_Data!$J4422</f>
        <v>0.15452204948544523</v>
      </c>
    </row>
    <row r="4423" spans="1:21" x14ac:dyDescent="0.3">
      <c r="A4423" s="13" t="s">
        <v>5206</v>
      </c>
      <c r="B4423" s="12">
        <v>45898</v>
      </c>
      <c r="C4423" s="13" t="s">
        <v>18</v>
      </c>
      <c r="D4423" s="13" t="s">
        <v>1242</v>
      </c>
      <c r="E4423" s="13" t="s">
        <v>5789</v>
      </c>
      <c r="F4423" s="13" t="s">
        <v>55</v>
      </c>
      <c r="G4423" s="13">
        <v>62788.61</v>
      </c>
      <c r="H4423" s="13">
        <v>6</v>
      </c>
      <c r="I4423" s="14">
        <v>1.32</v>
      </c>
      <c r="J4423" s="15">
        <v>376731.66</v>
      </c>
      <c r="K4423" s="13">
        <v>41539.11</v>
      </c>
      <c r="L4423" s="15">
        <v>127496.98</v>
      </c>
      <c r="M4423" s="13" t="s">
        <v>21</v>
      </c>
      <c r="N4423" s="13" t="s">
        <v>58</v>
      </c>
      <c r="O4423" s="13" t="s">
        <v>23</v>
      </c>
      <c r="P4423" s="13">
        <v>8</v>
      </c>
      <c r="Q4423" s="13">
        <v>2025</v>
      </c>
      <c r="R4423" s="15">
        <f>Raw_Data!$G4423*Raw_Data!$H4423</f>
        <v>376731.66000000003</v>
      </c>
      <c r="S4423" s="15">
        <f>Raw_Data!$R4423*Raw_Data!$I4423/100</f>
        <v>4972.8579120000013</v>
      </c>
      <c r="T4423" s="15">
        <f>Raw_Data!$R4423-Raw_Data!$S4423</f>
        <v>371758.80208800005</v>
      </c>
      <c r="U4423" s="17">
        <f>Raw_Data!$L4423/Raw_Data!$J4423</f>
        <v>0.33842916201945972</v>
      </c>
    </row>
    <row r="4424" spans="1:21" x14ac:dyDescent="0.3">
      <c r="A4424" s="9" t="s">
        <v>5207</v>
      </c>
      <c r="B4424" s="8">
        <v>45898</v>
      </c>
      <c r="C4424" s="9" t="s">
        <v>40</v>
      </c>
      <c r="D4424" s="9" t="s">
        <v>1852</v>
      </c>
      <c r="E4424" s="9" t="s">
        <v>5790</v>
      </c>
      <c r="F4424" s="9" t="s">
        <v>32</v>
      </c>
      <c r="G4424" s="9">
        <v>90439.74</v>
      </c>
      <c r="H4424" s="9">
        <v>1</v>
      </c>
      <c r="I4424" s="10">
        <v>4.99</v>
      </c>
      <c r="J4424" s="11">
        <v>90439.74</v>
      </c>
      <c r="K4424" s="9">
        <v>71930.83</v>
      </c>
      <c r="L4424" s="11">
        <v>18508.91</v>
      </c>
      <c r="M4424" s="9" t="s">
        <v>21</v>
      </c>
      <c r="N4424" s="9" t="s">
        <v>28</v>
      </c>
      <c r="O4424" s="9" t="s">
        <v>23</v>
      </c>
      <c r="P4424" s="9">
        <v>8</v>
      </c>
      <c r="Q4424" s="9">
        <v>2025</v>
      </c>
      <c r="R4424" s="11">
        <f>Raw_Data!$G4424*Raw_Data!$H4424</f>
        <v>90439.74</v>
      </c>
      <c r="S4424" s="11">
        <f>Raw_Data!$R4424*Raw_Data!$I4424/100</f>
        <v>4512.9430260000008</v>
      </c>
      <c r="T4424" s="11">
        <f>Raw_Data!$R4424-Raw_Data!$S4424</f>
        <v>85926.796973999997</v>
      </c>
      <c r="U4424" s="16">
        <f>Raw_Data!$L4424/Raw_Data!$J4424</f>
        <v>0.20465461311587138</v>
      </c>
    </row>
    <row r="4425" spans="1:21" x14ac:dyDescent="0.3">
      <c r="A4425" s="13" t="s">
        <v>5208</v>
      </c>
      <c r="B4425" s="12">
        <v>45899</v>
      </c>
      <c r="C4425" s="13" t="s">
        <v>40</v>
      </c>
      <c r="D4425" s="13" t="s">
        <v>471</v>
      </c>
      <c r="E4425" s="13" t="s">
        <v>5789</v>
      </c>
      <c r="F4425" s="13" t="s">
        <v>27</v>
      </c>
      <c r="G4425" s="13">
        <v>114274.03</v>
      </c>
      <c r="H4425" s="13">
        <v>56</v>
      </c>
      <c r="I4425" s="14">
        <v>0.37</v>
      </c>
      <c r="J4425" s="15">
        <v>6399345.8600000003</v>
      </c>
      <c r="K4425" s="13">
        <v>88676.86</v>
      </c>
      <c r="L4425" s="15">
        <v>1433441.8</v>
      </c>
      <c r="M4425" s="13" t="s">
        <v>36</v>
      </c>
      <c r="N4425" s="13" t="s">
        <v>58</v>
      </c>
      <c r="O4425" s="13" t="s">
        <v>23</v>
      </c>
      <c r="P4425" s="13">
        <v>8</v>
      </c>
      <c r="Q4425" s="13">
        <v>2025</v>
      </c>
      <c r="R4425" s="15">
        <f>Raw_Data!$G4425*Raw_Data!$H4425</f>
        <v>6399345.6799999997</v>
      </c>
      <c r="S4425" s="15">
        <f>Raw_Data!$R4425*Raw_Data!$I4425/100</f>
        <v>23677.579016</v>
      </c>
      <c r="T4425" s="15">
        <f>Raw_Data!$R4425-Raw_Data!$S4425</f>
        <v>6375668.1009839997</v>
      </c>
      <c r="U4425" s="17">
        <f>Raw_Data!$L4425/Raw_Data!$J4425</f>
        <v>0.22399817596356636</v>
      </c>
    </row>
    <row r="4426" spans="1:21" x14ac:dyDescent="0.3">
      <c r="A4426" s="9" t="s">
        <v>5209</v>
      </c>
      <c r="B4426" s="8">
        <v>45899</v>
      </c>
      <c r="C4426" s="9" t="s">
        <v>18</v>
      </c>
      <c r="D4426" s="9" t="s">
        <v>360</v>
      </c>
      <c r="E4426" s="9" t="s">
        <v>5787</v>
      </c>
      <c r="F4426" s="9" t="s">
        <v>27</v>
      </c>
      <c r="G4426" s="9">
        <v>76475.759999999995</v>
      </c>
      <c r="H4426" s="9">
        <v>6</v>
      </c>
      <c r="I4426" s="10">
        <v>2.17</v>
      </c>
      <c r="J4426" s="11">
        <v>458854.55</v>
      </c>
      <c r="K4426" s="9">
        <v>55785.08</v>
      </c>
      <c r="L4426" s="11">
        <v>124144.04</v>
      </c>
      <c r="M4426" s="9" t="s">
        <v>21</v>
      </c>
      <c r="N4426" s="9" t="s">
        <v>22</v>
      </c>
      <c r="O4426" s="9" t="s">
        <v>23</v>
      </c>
      <c r="P4426" s="9">
        <v>8</v>
      </c>
      <c r="Q4426" s="9">
        <v>2025</v>
      </c>
      <c r="R4426" s="11">
        <f>Raw_Data!$G4426*Raw_Data!$H4426</f>
        <v>458854.55999999994</v>
      </c>
      <c r="S4426" s="11">
        <f>Raw_Data!$R4426*Raw_Data!$I4426/100</f>
        <v>9957.1439519999985</v>
      </c>
      <c r="T4426" s="11">
        <f>Raw_Data!$R4426-Raw_Data!$S4426</f>
        <v>448897.41604799993</v>
      </c>
      <c r="U4426" s="16">
        <f>Raw_Data!$L4426/Raw_Data!$J4426</f>
        <v>0.27055205184300773</v>
      </c>
    </row>
    <row r="4427" spans="1:21" x14ac:dyDescent="0.3">
      <c r="A4427" s="13" t="s">
        <v>5210</v>
      </c>
      <c r="B4427" s="12">
        <v>45899</v>
      </c>
      <c r="C4427" s="13" t="s">
        <v>25</v>
      </c>
      <c r="D4427" s="13" t="s">
        <v>1448</v>
      </c>
      <c r="E4427" s="13" t="s">
        <v>5789</v>
      </c>
      <c r="F4427" s="13" t="s">
        <v>32</v>
      </c>
      <c r="G4427" s="13">
        <v>118766.38</v>
      </c>
      <c r="H4427" s="13">
        <v>14</v>
      </c>
      <c r="I4427" s="14">
        <v>4.3499999999999996</v>
      </c>
      <c r="J4427" s="15">
        <v>1662729.37</v>
      </c>
      <c r="K4427" s="13">
        <v>93236.45</v>
      </c>
      <c r="L4427" s="15">
        <v>357419.04</v>
      </c>
      <c r="M4427" s="13" t="s">
        <v>21</v>
      </c>
      <c r="N4427" s="13" t="s">
        <v>58</v>
      </c>
      <c r="O4427" s="13" t="s">
        <v>23</v>
      </c>
      <c r="P4427" s="13">
        <v>8</v>
      </c>
      <c r="Q4427" s="13">
        <v>2025</v>
      </c>
      <c r="R4427" s="15">
        <f>Raw_Data!$G4427*Raw_Data!$H4427</f>
        <v>1662729.32</v>
      </c>
      <c r="S4427" s="15">
        <f>Raw_Data!$R4427*Raw_Data!$I4427/100</f>
        <v>72328.725419999988</v>
      </c>
      <c r="T4427" s="15">
        <f>Raw_Data!$R4427-Raw_Data!$S4427</f>
        <v>1590400.59458</v>
      </c>
      <c r="U4427" s="17">
        <f>Raw_Data!$L4427/Raw_Data!$J4427</f>
        <v>0.2149592389770561</v>
      </c>
    </row>
    <row r="4428" spans="1:21" x14ac:dyDescent="0.3">
      <c r="A4428" s="9" t="s">
        <v>5211</v>
      </c>
      <c r="B4428" s="8">
        <v>45900</v>
      </c>
      <c r="C4428" s="9" t="s">
        <v>25</v>
      </c>
      <c r="D4428" s="9" t="s">
        <v>1317</v>
      </c>
      <c r="E4428" s="9" t="s">
        <v>5787</v>
      </c>
      <c r="F4428" s="9" t="s">
        <v>32</v>
      </c>
      <c r="G4428" s="9">
        <v>106633.64</v>
      </c>
      <c r="H4428" s="9">
        <v>101</v>
      </c>
      <c r="I4428" s="10">
        <v>4.8</v>
      </c>
      <c r="J4428" s="11">
        <v>10769997.74</v>
      </c>
      <c r="K4428" s="9">
        <v>85238.15</v>
      </c>
      <c r="L4428" s="11">
        <v>2160944.4500000002</v>
      </c>
      <c r="M4428" s="9" t="s">
        <v>36</v>
      </c>
      <c r="N4428" s="9" t="s">
        <v>28</v>
      </c>
      <c r="O4428" s="9" t="s">
        <v>23</v>
      </c>
      <c r="P4428" s="9">
        <v>8</v>
      </c>
      <c r="Q4428" s="9">
        <v>2025</v>
      </c>
      <c r="R4428" s="11">
        <f>Raw_Data!$G4428*Raw_Data!$H4428</f>
        <v>10769997.640000001</v>
      </c>
      <c r="S4428" s="11">
        <f>Raw_Data!$R4428*Raw_Data!$I4428/100</f>
        <v>516959.88672000001</v>
      </c>
      <c r="T4428" s="11">
        <f>Raw_Data!$R4428-Raw_Data!$S4428</f>
        <v>10253037.753280001</v>
      </c>
      <c r="U4428" s="16">
        <f>Raw_Data!$L4428/Raw_Data!$J4428</f>
        <v>0.20064483783262152</v>
      </c>
    </row>
    <row r="4429" spans="1:21" x14ac:dyDescent="0.3">
      <c r="A4429" s="13" t="s">
        <v>5212</v>
      </c>
      <c r="B4429" s="12">
        <v>45900</v>
      </c>
      <c r="C4429" s="13" t="s">
        <v>34</v>
      </c>
      <c r="D4429" s="13" t="s">
        <v>1776</v>
      </c>
      <c r="E4429" s="13" t="s">
        <v>5785</v>
      </c>
      <c r="F4429" s="13" t="s">
        <v>27</v>
      </c>
      <c r="G4429" s="13">
        <v>65667.91</v>
      </c>
      <c r="H4429" s="13">
        <v>6</v>
      </c>
      <c r="I4429" s="14">
        <v>5.91</v>
      </c>
      <c r="J4429" s="15">
        <v>394007.48</v>
      </c>
      <c r="K4429" s="13">
        <v>51223.87</v>
      </c>
      <c r="L4429" s="15">
        <v>86664.28</v>
      </c>
      <c r="M4429" s="13" t="s">
        <v>21</v>
      </c>
      <c r="N4429" s="13" t="s">
        <v>28</v>
      </c>
      <c r="O4429" s="13" t="s">
        <v>29</v>
      </c>
      <c r="P4429" s="13">
        <v>8</v>
      </c>
      <c r="Q4429" s="13">
        <v>2025</v>
      </c>
      <c r="R4429" s="15">
        <f>Raw_Data!$G4429*Raw_Data!$H4429</f>
        <v>394007.46</v>
      </c>
      <c r="S4429" s="15">
        <f>Raw_Data!$R4429*Raw_Data!$I4429/100</f>
        <v>23285.840886000005</v>
      </c>
      <c r="T4429" s="15">
        <f>Raw_Data!$R4429-Raw_Data!$S4429</f>
        <v>370721.619114</v>
      </c>
      <c r="U4429" s="17">
        <f>Raw_Data!$L4429/Raw_Data!$J4429</f>
        <v>0.2199559257098368</v>
      </c>
    </row>
    <row r="4430" spans="1:21" x14ac:dyDescent="0.3">
      <c r="A4430" s="9" t="s">
        <v>5213</v>
      </c>
      <c r="B4430" s="8">
        <v>45900</v>
      </c>
      <c r="C4430" s="9" t="s">
        <v>34</v>
      </c>
      <c r="D4430" s="9" t="s">
        <v>3805</v>
      </c>
      <c r="E4430" s="9" t="s">
        <v>5787</v>
      </c>
      <c r="F4430" s="9" t="s">
        <v>42</v>
      </c>
      <c r="G4430" s="9">
        <v>79555.39</v>
      </c>
      <c r="H4430" s="9">
        <v>8</v>
      </c>
      <c r="I4430" s="10">
        <v>1.8</v>
      </c>
      <c r="J4430" s="11">
        <v>636443.12</v>
      </c>
      <c r="K4430" s="9">
        <v>57564.86</v>
      </c>
      <c r="L4430" s="11">
        <v>175924.21</v>
      </c>
      <c r="M4430" s="9" t="s">
        <v>21</v>
      </c>
      <c r="N4430" s="9" t="s">
        <v>28</v>
      </c>
      <c r="O4430" s="9" t="s">
        <v>23</v>
      </c>
      <c r="P4430" s="9">
        <v>8</v>
      </c>
      <c r="Q4430" s="9">
        <v>2025</v>
      </c>
      <c r="R4430" s="11">
        <f>Raw_Data!$G4430*Raw_Data!$H4430</f>
        <v>636443.12</v>
      </c>
      <c r="S4430" s="11">
        <f>Raw_Data!$R4430*Raw_Data!$I4430/100</f>
        <v>11455.976159999998</v>
      </c>
      <c r="T4430" s="11">
        <f>Raw_Data!$R4430-Raw_Data!$S4430</f>
        <v>624987.14384000003</v>
      </c>
      <c r="U4430" s="16">
        <f>Raw_Data!$L4430/Raw_Data!$J4430</f>
        <v>0.276417804626437</v>
      </c>
    </row>
    <row r="4431" spans="1:21" x14ac:dyDescent="0.3">
      <c r="A4431" s="13" t="s">
        <v>5214</v>
      </c>
      <c r="B4431" s="12">
        <v>45900</v>
      </c>
      <c r="C4431" s="13" t="s">
        <v>40</v>
      </c>
      <c r="D4431" s="13" t="s">
        <v>1058</v>
      </c>
      <c r="E4431" s="13" t="s">
        <v>5785</v>
      </c>
      <c r="F4431" s="13" t="s">
        <v>20</v>
      </c>
      <c r="G4431" s="13">
        <v>94292.18</v>
      </c>
      <c r="H4431" s="13">
        <v>8</v>
      </c>
      <c r="I4431" s="14">
        <v>4</v>
      </c>
      <c r="J4431" s="15">
        <v>754337.45</v>
      </c>
      <c r="K4431" s="13">
        <v>70969.649999999994</v>
      </c>
      <c r="L4431" s="15">
        <v>186580.26</v>
      </c>
      <c r="M4431" s="13" t="s">
        <v>21</v>
      </c>
      <c r="N4431" s="13" t="s">
        <v>58</v>
      </c>
      <c r="O4431" s="13" t="s">
        <v>23</v>
      </c>
      <c r="P4431" s="13">
        <v>8</v>
      </c>
      <c r="Q4431" s="13">
        <v>2025</v>
      </c>
      <c r="R4431" s="15">
        <f>Raw_Data!$G4431*Raw_Data!$H4431</f>
        <v>754337.44</v>
      </c>
      <c r="S4431" s="15">
        <f>Raw_Data!$R4431*Raw_Data!$I4431/100</f>
        <v>30173.497599999999</v>
      </c>
      <c r="T4431" s="15">
        <f>Raw_Data!$R4431-Raw_Data!$S4431</f>
        <v>724163.94239999994</v>
      </c>
      <c r="U4431" s="17">
        <f>Raw_Data!$L4431/Raw_Data!$J4431</f>
        <v>0.24734322815339477</v>
      </c>
    </row>
    <row r="4432" spans="1:21" x14ac:dyDescent="0.3">
      <c r="A4432" s="9" t="s">
        <v>5215</v>
      </c>
      <c r="B4432" s="8">
        <v>45900</v>
      </c>
      <c r="C4432" s="9" t="s">
        <v>25</v>
      </c>
      <c r="D4432" s="9" t="s">
        <v>2017</v>
      </c>
      <c r="E4432" s="9" t="s">
        <v>5790</v>
      </c>
      <c r="F4432" s="9" t="s">
        <v>32</v>
      </c>
      <c r="G4432" s="9">
        <v>105424.1</v>
      </c>
      <c r="H4432" s="9">
        <v>42</v>
      </c>
      <c r="I4432" s="10">
        <v>4.6500000000000004</v>
      </c>
      <c r="J4432" s="11">
        <v>4427812.0999999996</v>
      </c>
      <c r="K4432" s="9">
        <v>91986.8</v>
      </c>
      <c r="L4432" s="11">
        <v>564366.68000000005</v>
      </c>
      <c r="M4432" s="9" t="s">
        <v>36</v>
      </c>
      <c r="N4432" s="9" t="s">
        <v>22</v>
      </c>
      <c r="O4432" s="9" t="s">
        <v>23</v>
      </c>
      <c r="P4432" s="9">
        <v>8</v>
      </c>
      <c r="Q4432" s="9">
        <v>2025</v>
      </c>
      <c r="R4432" s="11">
        <f>Raw_Data!$G4432*Raw_Data!$H4432</f>
        <v>4427812.2</v>
      </c>
      <c r="S4432" s="11">
        <f>Raw_Data!$R4432*Raw_Data!$I4432/100</f>
        <v>205893.26730000004</v>
      </c>
      <c r="T4432" s="11">
        <f>Raw_Data!$R4432-Raw_Data!$S4432</f>
        <v>4221918.9326999998</v>
      </c>
      <c r="U4432" s="16">
        <f>Raw_Data!$L4432/Raw_Data!$J4432</f>
        <v>0.12745949178828073</v>
      </c>
    </row>
    <row r="4433" spans="1:21" x14ac:dyDescent="0.3">
      <c r="A4433" s="13" t="s">
        <v>5216</v>
      </c>
      <c r="B4433" s="12">
        <v>45900</v>
      </c>
      <c r="C4433" s="13" t="s">
        <v>25</v>
      </c>
      <c r="D4433" s="13" t="s">
        <v>93</v>
      </c>
      <c r="E4433" s="13" t="s">
        <v>5788</v>
      </c>
      <c r="F4433" s="13" t="s">
        <v>27</v>
      </c>
      <c r="G4433" s="13">
        <v>118094.42</v>
      </c>
      <c r="H4433" s="13">
        <v>1</v>
      </c>
      <c r="I4433" s="14">
        <v>9.5399999999999991</v>
      </c>
      <c r="J4433" s="15">
        <v>118094.42</v>
      </c>
      <c r="K4433" s="13">
        <v>93311.64</v>
      </c>
      <c r="L4433" s="15">
        <v>24782.79</v>
      </c>
      <c r="M4433" s="13" t="s">
        <v>21</v>
      </c>
      <c r="N4433" s="13" t="s">
        <v>58</v>
      </c>
      <c r="O4433" s="13" t="s">
        <v>29</v>
      </c>
      <c r="P4433" s="13">
        <v>8</v>
      </c>
      <c r="Q4433" s="13">
        <v>2025</v>
      </c>
      <c r="R4433" s="15">
        <f>Raw_Data!$G4433*Raw_Data!$H4433</f>
        <v>118094.42</v>
      </c>
      <c r="S4433" s="15">
        <f>Raw_Data!$R4433*Raw_Data!$I4433/100</f>
        <v>11266.207667999999</v>
      </c>
      <c r="T4433" s="15">
        <f>Raw_Data!$R4433-Raw_Data!$S4433</f>
        <v>106828.212332</v>
      </c>
      <c r="U4433" s="17">
        <f>Raw_Data!$L4433/Raw_Data!$J4433</f>
        <v>0.20985572391989393</v>
      </c>
    </row>
    <row r="4434" spans="1:21" x14ac:dyDescent="0.3">
      <c r="A4434" s="9" t="s">
        <v>5217</v>
      </c>
      <c r="B4434" s="8">
        <v>45901</v>
      </c>
      <c r="C4434" s="9" t="s">
        <v>47</v>
      </c>
      <c r="D4434" s="9" t="s">
        <v>488</v>
      </c>
      <c r="E4434" s="9" t="s">
        <v>5789</v>
      </c>
      <c r="F4434" s="9" t="s">
        <v>42</v>
      </c>
      <c r="G4434" s="9">
        <v>50826.39</v>
      </c>
      <c r="H4434" s="9">
        <v>7</v>
      </c>
      <c r="I4434" s="10">
        <v>3.64</v>
      </c>
      <c r="J4434" s="11">
        <v>355784.76</v>
      </c>
      <c r="K4434" s="9">
        <v>35754.36</v>
      </c>
      <c r="L4434" s="11">
        <v>105504.26</v>
      </c>
      <c r="M4434" s="9" t="s">
        <v>21</v>
      </c>
      <c r="N4434" s="9" t="s">
        <v>22</v>
      </c>
      <c r="O4434" s="9" t="s">
        <v>23</v>
      </c>
      <c r="P4434" s="9">
        <v>9</v>
      </c>
      <c r="Q4434" s="9">
        <v>2025</v>
      </c>
      <c r="R4434" s="11">
        <f>Raw_Data!$G4434*Raw_Data!$H4434</f>
        <v>355784.73</v>
      </c>
      <c r="S4434" s="11">
        <f>Raw_Data!$R4434*Raw_Data!$I4434/100</f>
        <v>12950.564172</v>
      </c>
      <c r="T4434" s="11">
        <f>Raw_Data!$R4434-Raw_Data!$S4434</f>
        <v>342834.165828</v>
      </c>
      <c r="U4434" s="16">
        <f>Raw_Data!$L4434/Raw_Data!$J4434</f>
        <v>0.29653957072247839</v>
      </c>
    </row>
    <row r="4435" spans="1:21" x14ac:dyDescent="0.3">
      <c r="A4435" s="13" t="s">
        <v>5218</v>
      </c>
      <c r="B4435" s="12">
        <v>45901</v>
      </c>
      <c r="C4435" s="13" t="s">
        <v>40</v>
      </c>
      <c r="D4435" s="13" t="s">
        <v>1283</v>
      </c>
      <c r="E4435" s="13" t="s">
        <v>5786</v>
      </c>
      <c r="F4435" s="13" t="s">
        <v>20</v>
      </c>
      <c r="G4435" s="13">
        <v>106606.45</v>
      </c>
      <c r="H4435" s="13">
        <v>6</v>
      </c>
      <c r="I4435" s="14">
        <v>2.2000000000000002</v>
      </c>
      <c r="J4435" s="15">
        <v>639638.71</v>
      </c>
      <c r="K4435" s="13">
        <v>90068.56</v>
      </c>
      <c r="L4435" s="15">
        <v>99227.35</v>
      </c>
      <c r="M4435" s="13" t="s">
        <v>21</v>
      </c>
      <c r="N4435" s="13" t="s">
        <v>28</v>
      </c>
      <c r="O4435" s="13" t="s">
        <v>23</v>
      </c>
      <c r="P4435" s="13">
        <v>9</v>
      </c>
      <c r="Q4435" s="13">
        <v>2025</v>
      </c>
      <c r="R4435" s="15">
        <f>Raw_Data!$G4435*Raw_Data!$H4435</f>
        <v>639638.69999999995</v>
      </c>
      <c r="S4435" s="15">
        <f>Raw_Data!$R4435*Raw_Data!$I4435/100</f>
        <v>14072.051399999998</v>
      </c>
      <c r="T4435" s="15">
        <f>Raw_Data!$R4435-Raw_Data!$S4435</f>
        <v>625566.64859999996</v>
      </c>
      <c r="U4435" s="17">
        <f>Raw_Data!$L4435/Raw_Data!$J4435</f>
        <v>0.15513030785769674</v>
      </c>
    </row>
    <row r="4436" spans="1:21" x14ac:dyDescent="0.3">
      <c r="A4436" s="9" t="s">
        <v>5219</v>
      </c>
      <c r="B4436" s="8">
        <v>45901</v>
      </c>
      <c r="C4436" s="9" t="s">
        <v>25</v>
      </c>
      <c r="D4436" s="9" t="s">
        <v>786</v>
      </c>
      <c r="E4436" s="9" t="s">
        <v>5788</v>
      </c>
      <c r="F4436" s="9" t="s">
        <v>32</v>
      </c>
      <c r="G4436" s="9">
        <v>114478.18</v>
      </c>
      <c r="H4436" s="9">
        <v>8</v>
      </c>
      <c r="I4436" s="10">
        <v>5.17</v>
      </c>
      <c r="J4436" s="11">
        <v>915825.45</v>
      </c>
      <c r="K4436" s="9">
        <v>91038.34</v>
      </c>
      <c r="L4436" s="11">
        <v>187518.72</v>
      </c>
      <c r="M4436" s="9" t="s">
        <v>21</v>
      </c>
      <c r="N4436" s="9" t="s">
        <v>28</v>
      </c>
      <c r="O4436" s="9" t="s">
        <v>23</v>
      </c>
      <c r="P4436" s="9">
        <v>9</v>
      </c>
      <c r="Q4436" s="9">
        <v>2025</v>
      </c>
      <c r="R4436" s="11">
        <f>Raw_Data!$G4436*Raw_Data!$H4436</f>
        <v>915825.44</v>
      </c>
      <c r="S4436" s="11">
        <f>Raw_Data!$R4436*Raw_Data!$I4436/100</f>
        <v>47348.175248</v>
      </c>
      <c r="T4436" s="11">
        <f>Raw_Data!$R4436-Raw_Data!$S4436</f>
        <v>868477.26475199999</v>
      </c>
      <c r="U4436" s="16">
        <f>Raw_Data!$L4436/Raw_Data!$J4436</f>
        <v>0.20475377704343115</v>
      </c>
    </row>
    <row r="4437" spans="1:21" x14ac:dyDescent="0.3">
      <c r="A4437" s="13" t="s">
        <v>5220</v>
      </c>
      <c r="B4437" s="12">
        <v>45902</v>
      </c>
      <c r="C4437" s="13" t="s">
        <v>40</v>
      </c>
      <c r="D4437" s="13" t="s">
        <v>1195</v>
      </c>
      <c r="E4437" s="13" t="s">
        <v>5789</v>
      </c>
      <c r="F4437" s="13" t="s">
        <v>42</v>
      </c>
      <c r="G4437" s="13">
        <v>77912.05</v>
      </c>
      <c r="H4437" s="13">
        <v>99</v>
      </c>
      <c r="I4437" s="14">
        <v>24.03</v>
      </c>
      <c r="J4437" s="15">
        <v>7713293.0199999996</v>
      </c>
      <c r="K4437" s="13">
        <v>57630.13</v>
      </c>
      <c r="L4437" s="15">
        <v>2007910.2</v>
      </c>
      <c r="M4437" s="13" t="s">
        <v>36</v>
      </c>
      <c r="N4437" s="13" t="s">
        <v>28</v>
      </c>
      <c r="O4437" s="13" t="s">
        <v>29</v>
      </c>
      <c r="P4437" s="13">
        <v>9</v>
      </c>
      <c r="Q4437" s="13">
        <v>2025</v>
      </c>
      <c r="R4437" s="15">
        <f>Raw_Data!$G4437*Raw_Data!$H4437</f>
        <v>7713292.9500000002</v>
      </c>
      <c r="S4437" s="15">
        <f>Raw_Data!$R4437*Raw_Data!$I4437/100</f>
        <v>1853504.2958850001</v>
      </c>
      <c r="T4437" s="15">
        <f>Raw_Data!$R4437-Raw_Data!$S4437</f>
        <v>5859788.6541149998</v>
      </c>
      <c r="U4437" s="17">
        <f>Raw_Data!$L4437/Raw_Data!$J4437</f>
        <v>0.26031815397050739</v>
      </c>
    </row>
    <row r="4438" spans="1:21" x14ac:dyDescent="0.3">
      <c r="A4438" s="9" t="s">
        <v>5221</v>
      </c>
      <c r="B4438" s="8">
        <v>45902</v>
      </c>
      <c r="C4438" s="9" t="s">
        <v>34</v>
      </c>
      <c r="D4438" s="9" t="s">
        <v>910</v>
      </c>
      <c r="E4438" s="9" t="s">
        <v>5787</v>
      </c>
      <c r="F4438" s="9" t="s">
        <v>27</v>
      </c>
      <c r="G4438" s="9">
        <v>37341.15</v>
      </c>
      <c r="H4438" s="9">
        <v>4</v>
      </c>
      <c r="I4438" s="10">
        <v>14.46</v>
      </c>
      <c r="J4438" s="11">
        <v>149364.6</v>
      </c>
      <c r="K4438" s="9">
        <v>29031.61</v>
      </c>
      <c r="L4438" s="11">
        <v>33238.15</v>
      </c>
      <c r="M4438" s="9" t="s">
        <v>21</v>
      </c>
      <c r="N4438" s="9" t="s">
        <v>22</v>
      </c>
      <c r="O4438" s="9" t="s">
        <v>29</v>
      </c>
      <c r="P4438" s="9">
        <v>9</v>
      </c>
      <c r="Q4438" s="9">
        <v>2025</v>
      </c>
      <c r="R4438" s="11">
        <f>Raw_Data!$G4438*Raw_Data!$H4438</f>
        <v>149364.6</v>
      </c>
      <c r="S4438" s="11">
        <f>Raw_Data!$R4438*Raw_Data!$I4438/100</f>
        <v>21598.121160000002</v>
      </c>
      <c r="T4438" s="11">
        <f>Raw_Data!$R4438-Raw_Data!$S4438</f>
        <v>127766.47884</v>
      </c>
      <c r="U4438" s="16">
        <f>Raw_Data!$L4438/Raw_Data!$J4438</f>
        <v>0.22253030503881108</v>
      </c>
    </row>
    <row r="4439" spans="1:21" x14ac:dyDescent="0.3">
      <c r="A4439" s="13" t="s">
        <v>5222</v>
      </c>
      <c r="B4439" s="12">
        <v>45902</v>
      </c>
      <c r="C4439" s="13" t="s">
        <v>34</v>
      </c>
      <c r="D4439" s="13" t="s">
        <v>1640</v>
      </c>
      <c r="E4439" s="13" t="s">
        <v>5788</v>
      </c>
      <c r="F4439" s="13" t="s">
        <v>27</v>
      </c>
      <c r="G4439" s="13">
        <v>50398.62</v>
      </c>
      <c r="H4439" s="13">
        <v>3</v>
      </c>
      <c r="I4439" s="14">
        <v>4</v>
      </c>
      <c r="J4439" s="15">
        <v>151195.85</v>
      </c>
      <c r="K4439" s="13">
        <v>38743.129999999997</v>
      </c>
      <c r="L4439" s="15">
        <v>34966.46</v>
      </c>
      <c r="M4439" s="13" t="s">
        <v>21</v>
      </c>
      <c r="N4439" s="13" t="s">
        <v>58</v>
      </c>
      <c r="O4439" s="13" t="s">
        <v>23</v>
      </c>
      <c r="P4439" s="13">
        <v>9</v>
      </c>
      <c r="Q4439" s="13">
        <v>2025</v>
      </c>
      <c r="R4439" s="15">
        <f>Raw_Data!$G4439*Raw_Data!$H4439</f>
        <v>151195.86000000002</v>
      </c>
      <c r="S4439" s="15">
        <f>Raw_Data!$R4439*Raw_Data!$I4439/100</f>
        <v>6047.8344000000006</v>
      </c>
      <c r="T4439" s="15">
        <f>Raw_Data!$R4439-Raw_Data!$S4439</f>
        <v>145148.02560000002</v>
      </c>
      <c r="U4439" s="17">
        <f>Raw_Data!$L4439/Raw_Data!$J4439</f>
        <v>0.23126600366346031</v>
      </c>
    </row>
    <row r="4440" spans="1:21" x14ac:dyDescent="0.3">
      <c r="A4440" s="9" t="s">
        <v>5223</v>
      </c>
      <c r="B4440" s="8">
        <v>45902</v>
      </c>
      <c r="C4440" s="9" t="s">
        <v>25</v>
      </c>
      <c r="D4440" s="9" t="s">
        <v>2064</v>
      </c>
      <c r="E4440" s="9" t="s">
        <v>5787</v>
      </c>
      <c r="F4440" s="9" t="s">
        <v>27</v>
      </c>
      <c r="G4440" s="9">
        <v>139883.03</v>
      </c>
      <c r="H4440" s="9">
        <v>1</v>
      </c>
      <c r="I4440" s="10">
        <v>0.92</v>
      </c>
      <c r="J4440" s="11">
        <v>139883.03</v>
      </c>
      <c r="K4440" s="9">
        <v>111321.57</v>
      </c>
      <c r="L4440" s="11">
        <v>28561.46</v>
      </c>
      <c r="M4440" s="9" t="s">
        <v>21</v>
      </c>
      <c r="N4440" s="9" t="s">
        <v>58</v>
      </c>
      <c r="O4440" s="9" t="s">
        <v>23</v>
      </c>
      <c r="P4440" s="9">
        <v>9</v>
      </c>
      <c r="Q4440" s="9">
        <v>2025</v>
      </c>
      <c r="R4440" s="11">
        <f>Raw_Data!$G4440*Raw_Data!$H4440</f>
        <v>139883.03</v>
      </c>
      <c r="S4440" s="11">
        <f>Raw_Data!$R4440*Raw_Data!$I4440/100</f>
        <v>1286.9238760000001</v>
      </c>
      <c r="T4440" s="11">
        <f>Raw_Data!$R4440-Raw_Data!$S4440</f>
        <v>138596.10612400001</v>
      </c>
      <c r="U4440" s="16">
        <f>Raw_Data!$L4440/Raw_Data!$J4440</f>
        <v>0.20418102181515513</v>
      </c>
    </row>
    <row r="4441" spans="1:21" x14ac:dyDescent="0.3">
      <c r="A4441" s="13" t="s">
        <v>5224</v>
      </c>
      <c r="B4441" s="12">
        <v>45902</v>
      </c>
      <c r="C4441" s="13" t="s">
        <v>40</v>
      </c>
      <c r="D4441" s="13" t="s">
        <v>2237</v>
      </c>
      <c r="E4441" s="13" t="s">
        <v>5785</v>
      </c>
      <c r="F4441" s="13" t="s">
        <v>20</v>
      </c>
      <c r="G4441" s="13">
        <v>94211.74</v>
      </c>
      <c r="H4441" s="13">
        <v>48</v>
      </c>
      <c r="I4441" s="14">
        <v>0.85</v>
      </c>
      <c r="J4441" s="15">
        <v>4522163.6100000003</v>
      </c>
      <c r="K4441" s="13">
        <v>71750.64</v>
      </c>
      <c r="L4441" s="15">
        <v>1078133.1200000001</v>
      </c>
      <c r="M4441" s="13" t="s">
        <v>36</v>
      </c>
      <c r="N4441" s="13" t="s">
        <v>22</v>
      </c>
      <c r="O4441" s="13" t="s">
        <v>23</v>
      </c>
      <c r="P4441" s="13">
        <v>9</v>
      </c>
      <c r="Q4441" s="13">
        <v>2025</v>
      </c>
      <c r="R4441" s="15">
        <f>Raw_Data!$G4441*Raw_Data!$H4441</f>
        <v>4522163.5200000005</v>
      </c>
      <c r="S4441" s="15">
        <f>Raw_Data!$R4441*Raw_Data!$I4441/100</f>
        <v>38438.389920000001</v>
      </c>
      <c r="T4441" s="15">
        <f>Raw_Data!$R4441-Raw_Data!$S4441</f>
        <v>4483725.1300800005</v>
      </c>
      <c r="U4441" s="17">
        <f>Raw_Data!$L4441/Raw_Data!$J4441</f>
        <v>0.23841090526134237</v>
      </c>
    </row>
    <row r="4442" spans="1:21" x14ac:dyDescent="0.3">
      <c r="A4442" s="9" t="s">
        <v>5225</v>
      </c>
      <c r="B4442" s="8">
        <v>45903</v>
      </c>
      <c r="C4442" s="9" t="s">
        <v>47</v>
      </c>
      <c r="D4442" s="9" t="s">
        <v>1531</v>
      </c>
      <c r="E4442" s="9" t="s">
        <v>5790</v>
      </c>
      <c r="F4442" s="9" t="s">
        <v>20</v>
      </c>
      <c r="G4442" s="9">
        <v>44892.28</v>
      </c>
      <c r="H4442" s="9">
        <v>52</v>
      </c>
      <c r="I4442" s="10">
        <v>18.96</v>
      </c>
      <c r="J4442" s="11">
        <v>2334398.5499999998</v>
      </c>
      <c r="K4442" s="9">
        <v>36316.81</v>
      </c>
      <c r="L4442" s="11">
        <v>445924.31</v>
      </c>
      <c r="M4442" s="9" t="s">
        <v>36</v>
      </c>
      <c r="N4442" s="9" t="s">
        <v>28</v>
      </c>
      <c r="O4442" s="9" t="s">
        <v>29</v>
      </c>
      <c r="P4442" s="9">
        <v>9</v>
      </c>
      <c r="Q4442" s="9">
        <v>2025</v>
      </c>
      <c r="R4442" s="11">
        <f>Raw_Data!$G4442*Raw_Data!$H4442</f>
        <v>2334398.56</v>
      </c>
      <c r="S4442" s="11">
        <f>Raw_Data!$R4442*Raw_Data!$I4442/100</f>
        <v>442601.966976</v>
      </c>
      <c r="T4442" s="11">
        <f>Raw_Data!$R4442-Raw_Data!$S4442</f>
        <v>1891796.5930240001</v>
      </c>
      <c r="U4442" s="16">
        <f>Raw_Data!$L4442/Raw_Data!$J4442</f>
        <v>0.19102321238162182</v>
      </c>
    </row>
    <row r="4443" spans="1:21" x14ac:dyDescent="0.3">
      <c r="A4443" s="13" t="s">
        <v>5226</v>
      </c>
      <c r="B4443" s="12">
        <v>45903</v>
      </c>
      <c r="C4443" s="13" t="s">
        <v>34</v>
      </c>
      <c r="D4443" s="13" t="s">
        <v>628</v>
      </c>
      <c r="E4443" s="13" t="s">
        <v>5789</v>
      </c>
      <c r="F4443" s="13" t="s">
        <v>55</v>
      </c>
      <c r="G4443" s="13">
        <v>63804.639999999999</v>
      </c>
      <c r="H4443" s="13">
        <v>12</v>
      </c>
      <c r="I4443" s="14">
        <v>4.62</v>
      </c>
      <c r="J4443" s="15">
        <v>765655.72</v>
      </c>
      <c r="K4443" s="13">
        <v>43966.82</v>
      </c>
      <c r="L4443" s="15">
        <v>238053.85</v>
      </c>
      <c r="M4443" s="13" t="s">
        <v>21</v>
      </c>
      <c r="N4443" s="13" t="s">
        <v>28</v>
      </c>
      <c r="O4443" s="13" t="s">
        <v>23</v>
      </c>
      <c r="P4443" s="13">
        <v>9</v>
      </c>
      <c r="Q4443" s="13">
        <v>2025</v>
      </c>
      <c r="R4443" s="15">
        <f>Raw_Data!$G4443*Raw_Data!$H4443</f>
        <v>765655.67999999993</v>
      </c>
      <c r="S4443" s="15">
        <f>Raw_Data!$R4443*Raw_Data!$I4443/100</f>
        <v>35373.292415999997</v>
      </c>
      <c r="T4443" s="15">
        <f>Raw_Data!$R4443-Raw_Data!$S4443</f>
        <v>730282.38758399989</v>
      </c>
      <c r="U4443" s="17">
        <f>Raw_Data!$L4443/Raw_Data!$J4443</f>
        <v>0.31091500237208441</v>
      </c>
    </row>
    <row r="4444" spans="1:21" x14ac:dyDescent="0.3">
      <c r="A4444" s="9" t="s">
        <v>5227</v>
      </c>
      <c r="B4444" s="8">
        <v>45904</v>
      </c>
      <c r="C4444" s="9" t="s">
        <v>18</v>
      </c>
      <c r="D4444" s="9" t="s">
        <v>699</v>
      </c>
      <c r="E4444" s="9" t="s">
        <v>5786</v>
      </c>
      <c r="F4444" s="9" t="s">
        <v>32</v>
      </c>
      <c r="G4444" s="9">
        <v>56761.73</v>
      </c>
      <c r="H4444" s="9">
        <v>40</v>
      </c>
      <c r="I4444" s="10">
        <v>12.07</v>
      </c>
      <c r="J4444" s="11">
        <v>2270469.02</v>
      </c>
      <c r="K4444" s="9">
        <v>45041.99</v>
      </c>
      <c r="L4444" s="11">
        <v>468789.38</v>
      </c>
      <c r="M4444" s="9" t="s">
        <v>36</v>
      </c>
      <c r="N4444" s="9" t="s">
        <v>28</v>
      </c>
      <c r="O4444" s="9" t="s">
        <v>29</v>
      </c>
      <c r="P4444" s="9">
        <v>9</v>
      </c>
      <c r="Q4444" s="9">
        <v>2025</v>
      </c>
      <c r="R4444" s="11">
        <f>Raw_Data!$G4444*Raw_Data!$H4444</f>
        <v>2270469.2000000002</v>
      </c>
      <c r="S4444" s="11">
        <f>Raw_Data!$R4444*Raw_Data!$I4444/100</f>
        <v>274045.63244000002</v>
      </c>
      <c r="T4444" s="11">
        <f>Raw_Data!$R4444-Raw_Data!$S4444</f>
        <v>1996423.5675600001</v>
      </c>
      <c r="U4444" s="16">
        <f>Raw_Data!$L4444/Raw_Data!$J4444</f>
        <v>0.20647248470274215</v>
      </c>
    </row>
    <row r="4445" spans="1:21" x14ac:dyDescent="0.3">
      <c r="A4445" s="13" t="s">
        <v>5228</v>
      </c>
      <c r="B4445" s="12">
        <v>45904</v>
      </c>
      <c r="C4445" s="13" t="s">
        <v>18</v>
      </c>
      <c r="D4445" s="13" t="s">
        <v>1106</v>
      </c>
      <c r="E4445" s="13" t="s">
        <v>5788</v>
      </c>
      <c r="F4445" s="13" t="s">
        <v>32</v>
      </c>
      <c r="G4445" s="13">
        <v>45873.7</v>
      </c>
      <c r="H4445" s="13">
        <v>10</v>
      </c>
      <c r="I4445" s="14">
        <v>12.22</v>
      </c>
      <c r="J4445" s="15">
        <v>458736.97</v>
      </c>
      <c r="K4445" s="13">
        <v>39416.839999999997</v>
      </c>
      <c r="L4445" s="15">
        <v>64568.59</v>
      </c>
      <c r="M4445" s="13" t="s">
        <v>21</v>
      </c>
      <c r="N4445" s="13" t="s">
        <v>28</v>
      </c>
      <c r="O4445" s="13" t="s">
        <v>29</v>
      </c>
      <c r="P4445" s="13">
        <v>9</v>
      </c>
      <c r="Q4445" s="13">
        <v>2025</v>
      </c>
      <c r="R4445" s="15">
        <f>Raw_Data!$G4445*Raw_Data!$H4445</f>
        <v>458737</v>
      </c>
      <c r="S4445" s="15">
        <f>Raw_Data!$R4445*Raw_Data!$I4445/100</f>
        <v>56057.661400000005</v>
      </c>
      <c r="T4445" s="15">
        <f>Raw_Data!$R4445-Raw_Data!$S4445</f>
        <v>402679.33860000002</v>
      </c>
      <c r="U4445" s="17">
        <f>Raw_Data!$L4445/Raw_Data!$J4445</f>
        <v>0.1407529678717632</v>
      </c>
    </row>
    <row r="4446" spans="1:21" x14ac:dyDescent="0.3">
      <c r="A4446" s="9" t="s">
        <v>5229</v>
      </c>
      <c r="B4446" s="8">
        <v>45904</v>
      </c>
      <c r="C4446" s="9" t="s">
        <v>47</v>
      </c>
      <c r="D4446" s="9" t="s">
        <v>736</v>
      </c>
      <c r="E4446" s="9" t="s">
        <v>5789</v>
      </c>
      <c r="F4446" s="9" t="s">
        <v>55</v>
      </c>
      <c r="G4446" s="9">
        <v>54147.01</v>
      </c>
      <c r="H4446" s="9">
        <v>3</v>
      </c>
      <c r="I4446" s="10">
        <v>13.62</v>
      </c>
      <c r="J4446" s="11">
        <v>162441.04</v>
      </c>
      <c r="K4446" s="9">
        <v>38835.79</v>
      </c>
      <c r="L4446" s="11">
        <v>45933.66</v>
      </c>
      <c r="M4446" s="9" t="s">
        <v>21</v>
      </c>
      <c r="N4446" s="9" t="s">
        <v>22</v>
      </c>
      <c r="O4446" s="9" t="s">
        <v>29</v>
      </c>
      <c r="P4446" s="9">
        <v>9</v>
      </c>
      <c r="Q4446" s="9">
        <v>2025</v>
      </c>
      <c r="R4446" s="11">
        <f>Raw_Data!$G4446*Raw_Data!$H4446</f>
        <v>162441.03</v>
      </c>
      <c r="S4446" s="11">
        <f>Raw_Data!$R4446*Raw_Data!$I4446/100</f>
        <v>22124.468285999996</v>
      </c>
      <c r="T4446" s="11">
        <f>Raw_Data!$R4446-Raw_Data!$S4446</f>
        <v>140316.56171400001</v>
      </c>
      <c r="U4446" s="16">
        <f>Raw_Data!$L4446/Raw_Data!$J4446</f>
        <v>0.28277127504231692</v>
      </c>
    </row>
    <row r="4447" spans="1:21" x14ac:dyDescent="0.3">
      <c r="A4447" s="13" t="s">
        <v>5230</v>
      </c>
      <c r="B4447" s="12">
        <v>45904</v>
      </c>
      <c r="C4447" s="13" t="s">
        <v>40</v>
      </c>
      <c r="D4447" s="13" t="s">
        <v>170</v>
      </c>
      <c r="E4447" s="13" t="s">
        <v>5786</v>
      </c>
      <c r="F4447" s="13" t="s">
        <v>42</v>
      </c>
      <c r="G4447" s="13">
        <v>84461.38</v>
      </c>
      <c r="H4447" s="13">
        <v>7</v>
      </c>
      <c r="I4447" s="14">
        <v>17.72</v>
      </c>
      <c r="J4447" s="15">
        <v>591229.65</v>
      </c>
      <c r="K4447" s="13">
        <v>57414.82</v>
      </c>
      <c r="L4447" s="15">
        <v>189325.9</v>
      </c>
      <c r="M4447" s="13" t="s">
        <v>21</v>
      </c>
      <c r="N4447" s="13" t="s">
        <v>28</v>
      </c>
      <c r="O4447" s="13" t="s">
        <v>29</v>
      </c>
      <c r="P4447" s="13">
        <v>9</v>
      </c>
      <c r="Q4447" s="13">
        <v>2025</v>
      </c>
      <c r="R4447" s="15">
        <f>Raw_Data!$G4447*Raw_Data!$H4447</f>
        <v>591229.66</v>
      </c>
      <c r="S4447" s="15">
        <f>Raw_Data!$R4447*Raw_Data!$I4447/100</f>
        <v>104765.89575200001</v>
      </c>
      <c r="T4447" s="15">
        <f>Raw_Data!$R4447-Raw_Data!$S4447</f>
        <v>486463.76424799999</v>
      </c>
      <c r="U4447" s="17">
        <f>Raw_Data!$L4447/Raw_Data!$J4447</f>
        <v>0.32022396035110889</v>
      </c>
    </row>
    <row r="4448" spans="1:21" x14ac:dyDescent="0.3">
      <c r="A4448" s="9" t="s">
        <v>5231</v>
      </c>
      <c r="B4448" s="8">
        <v>45905</v>
      </c>
      <c r="C4448" s="9" t="s">
        <v>25</v>
      </c>
      <c r="D4448" s="9" t="s">
        <v>1384</v>
      </c>
      <c r="E4448" s="9" t="s">
        <v>5787</v>
      </c>
      <c r="F4448" s="9" t="s">
        <v>32</v>
      </c>
      <c r="G4448" s="9">
        <v>107706.51</v>
      </c>
      <c r="H4448" s="9">
        <v>5</v>
      </c>
      <c r="I4448" s="10">
        <v>1.51</v>
      </c>
      <c r="J4448" s="11">
        <v>538532.56000000006</v>
      </c>
      <c r="K4448" s="9">
        <v>86541.65</v>
      </c>
      <c r="L4448" s="11">
        <v>105824.31</v>
      </c>
      <c r="M4448" s="9" t="s">
        <v>21</v>
      </c>
      <c r="N4448" s="9" t="s">
        <v>45</v>
      </c>
      <c r="O4448" s="9" t="s">
        <v>23</v>
      </c>
      <c r="P4448" s="9">
        <v>9</v>
      </c>
      <c r="Q4448" s="9">
        <v>2025</v>
      </c>
      <c r="R4448" s="11">
        <f>Raw_Data!$G4448*Raw_Data!$H4448</f>
        <v>538532.54999999993</v>
      </c>
      <c r="S4448" s="11">
        <f>Raw_Data!$R4448*Raw_Data!$I4448/100</f>
        <v>8131.8415049999985</v>
      </c>
      <c r="T4448" s="11">
        <f>Raw_Data!$R4448-Raw_Data!$S4448</f>
        <v>530400.70849499991</v>
      </c>
      <c r="U4448" s="16">
        <f>Raw_Data!$L4448/Raw_Data!$J4448</f>
        <v>0.19650494298803398</v>
      </c>
    </row>
    <row r="4449" spans="1:21" x14ac:dyDescent="0.3">
      <c r="A4449" s="13" t="s">
        <v>5232</v>
      </c>
      <c r="B4449" s="12">
        <v>45905</v>
      </c>
      <c r="C4449" s="13" t="s">
        <v>40</v>
      </c>
      <c r="D4449" s="13" t="s">
        <v>291</v>
      </c>
      <c r="E4449" s="13" t="s">
        <v>5786</v>
      </c>
      <c r="F4449" s="13" t="s">
        <v>55</v>
      </c>
      <c r="G4449" s="13">
        <v>79695.56</v>
      </c>
      <c r="H4449" s="13">
        <v>119</v>
      </c>
      <c r="I4449" s="14">
        <v>5.76</v>
      </c>
      <c r="J4449" s="15">
        <v>9483772.2300000004</v>
      </c>
      <c r="K4449" s="13">
        <v>58585.23</v>
      </c>
      <c r="L4449" s="15">
        <v>2512129.54</v>
      </c>
      <c r="M4449" s="13" t="s">
        <v>36</v>
      </c>
      <c r="N4449" s="13" t="s">
        <v>45</v>
      </c>
      <c r="O4449" s="13" t="s">
        <v>23</v>
      </c>
      <c r="P4449" s="13">
        <v>9</v>
      </c>
      <c r="Q4449" s="13">
        <v>2025</v>
      </c>
      <c r="R4449" s="15">
        <f>Raw_Data!$G4449*Raw_Data!$H4449</f>
        <v>9483771.6400000006</v>
      </c>
      <c r="S4449" s="15">
        <f>Raw_Data!$R4449*Raw_Data!$I4449/100</f>
        <v>546265.24646400008</v>
      </c>
      <c r="T4449" s="15">
        <f>Raw_Data!$R4449-Raw_Data!$S4449</f>
        <v>8937506.3935360014</v>
      </c>
      <c r="U4449" s="17">
        <f>Raw_Data!$L4449/Raw_Data!$J4449</f>
        <v>0.26488716505162208</v>
      </c>
    </row>
    <row r="4450" spans="1:21" x14ac:dyDescent="0.3">
      <c r="A4450" s="9" t="s">
        <v>5233</v>
      </c>
      <c r="B4450" s="8">
        <v>45905</v>
      </c>
      <c r="C4450" s="9" t="s">
        <v>18</v>
      </c>
      <c r="D4450" s="9" t="s">
        <v>966</v>
      </c>
      <c r="E4450" s="9" t="s">
        <v>5785</v>
      </c>
      <c r="F4450" s="9" t="s">
        <v>27</v>
      </c>
      <c r="G4450" s="9">
        <v>62245.79</v>
      </c>
      <c r="H4450" s="9">
        <v>85</v>
      </c>
      <c r="I4450" s="10">
        <v>2.46</v>
      </c>
      <c r="J4450" s="11">
        <v>5290892.3099999996</v>
      </c>
      <c r="K4450" s="9">
        <v>48788.06</v>
      </c>
      <c r="L4450" s="11">
        <v>1143907.31</v>
      </c>
      <c r="M4450" s="9" t="s">
        <v>36</v>
      </c>
      <c r="N4450" s="9" t="s">
        <v>28</v>
      </c>
      <c r="O4450" s="9" t="s">
        <v>23</v>
      </c>
      <c r="P4450" s="9">
        <v>9</v>
      </c>
      <c r="Q4450" s="9">
        <v>2025</v>
      </c>
      <c r="R4450" s="11">
        <f>Raw_Data!$G4450*Raw_Data!$H4450</f>
        <v>5290892.1500000004</v>
      </c>
      <c r="S4450" s="11">
        <f>Raw_Data!$R4450*Raw_Data!$I4450/100</f>
        <v>130155.94689000001</v>
      </c>
      <c r="T4450" s="11">
        <f>Raw_Data!$R4450-Raw_Data!$S4450</f>
        <v>5160736.2031100001</v>
      </c>
      <c r="U4450" s="16">
        <f>Raw_Data!$L4450/Raw_Data!$J4450</f>
        <v>0.21620309826340051</v>
      </c>
    </row>
    <row r="4451" spans="1:21" x14ac:dyDescent="0.3">
      <c r="A4451" s="13" t="s">
        <v>5234</v>
      </c>
      <c r="B4451" s="12">
        <v>45905</v>
      </c>
      <c r="C4451" s="13" t="s">
        <v>40</v>
      </c>
      <c r="D4451" s="13" t="s">
        <v>1475</v>
      </c>
      <c r="E4451" s="13" t="s">
        <v>5785</v>
      </c>
      <c r="F4451" s="13" t="s">
        <v>20</v>
      </c>
      <c r="G4451" s="13">
        <v>93209.2</v>
      </c>
      <c r="H4451" s="13">
        <v>3</v>
      </c>
      <c r="I4451" s="14">
        <v>4</v>
      </c>
      <c r="J4451" s="15">
        <v>279627.59999999998</v>
      </c>
      <c r="K4451" s="13">
        <v>75191.89</v>
      </c>
      <c r="L4451" s="15">
        <v>54051.93</v>
      </c>
      <c r="M4451" s="13" t="s">
        <v>21</v>
      </c>
      <c r="N4451" s="13" t="s">
        <v>28</v>
      </c>
      <c r="O4451" s="13" t="s">
        <v>23</v>
      </c>
      <c r="P4451" s="13">
        <v>9</v>
      </c>
      <c r="Q4451" s="13">
        <v>2025</v>
      </c>
      <c r="R4451" s="15">
        <f>Raw_Data!$G4451*Raw_Data!$H4451</f>
        <v>279627.59999999998</v>
      </c>
      <c r="S4451" s="15">
        <f>Raw_Data!$R4451*Raw_Data!$I4451/100</f>
        <v>11185.103999999999</v>
      </c>
      <c r="T4451" s="15">
        <f>Raw_Data!$R4451-Raw_Data!$S4451</f>
        <v>268442.49599999998</v>
      </c>
      <c r="U4451" s="17">
        <f>Raw_Data!$L4451/Raw_Data!$J4451</f>
        <v>0.19329969573818895</v>
      </c>
    </row>
    <row r="4452" spans="1:21" x14ac:dyDescent="0.3">
      <c r="A4452" s="9" t="s">
        <v>5235</v>
      </c>
      <c r="B4452" s="8">
        <v>45905</v>
      </c>
      <c r="C4452" s="9" t="s">
        <v>47</v>
      </c>
      <c r="D4452" s="9" t="s">
        <v>948</v>
      </c>
      <c r="E4452" s="9" t="s">
        <v>5786</v>
      </c>
      <c r="F4452" s="9" t="s">
        <v>32</v>
      </c>
      <c r="G4452" s="9">
        <v>50108.68</v>
      </c>
      <c r="H4452" s="9">
        <v>9</v>
      </c>
      <c r="I4452" s="10">
        <v>4.33</v>
      </c>
      <c r="J4452" s="11">
        <v>450978.13</v>
      </c>
      <c r="K4452" s="9">
        <v>41561.86</v>
      </c>
      <c r="L4452" s="11">
        <v>76921.38</v>
      </c>
      <c r="M4452" s="9" t="s">
        <v>21</v>
      </c>
      <c r="N4452" s="9" t="s">
        <v>22</v>
      </c>
      <c r="O4452" s="9" t="s">
        <v>23</v>
      </c>
      <c r="P4452" s="9">
        <v>9</v>
      </c>
      <c r="Q4452" s="9">
        <v>2025</v>
      </c>
      <c r="R4452" s="11">
        <f>Raw_Data!$G4452*Raw_Data!$H4452</f>
        <v>450978.12</v>
      </c>
      <c r="S4452" s="11">
        <f>Raw_Data!$R4452*Raw_Data!$I4452/100</f>
        <v>19527.352596000001</v>
      </c>
      <c r="T4452" s="11">
        <f>Raw_Data!$R4452-Raw_Data!$S4452</f>
        <v>431450.76740399998</v>
      </c>
      <c r="U4452" s="16">
        <f>Raw_Data!$L4452/Raw_Data!$J4452</f>
        <v>0.17056565470259058</v>
      </c>
    </row>
    <row r="4453" spans="1:21" x14ac:dyDescent="0.3">
      <c r="A4453" s="13" t="s">
        <v>5236</v>
      </c>
      <c r="B4453" s="12">
        <v>45905</v>
      </c>
      <c r="C4453" s="13" t="s">
        <v>47</v>
      </c>
      <c r="D4453" s="13" t="s">
        <v>68</v>
      </c>
      <c r="E4453" s="13" t="s">
        <v>5790</v>
      </c>
      <c r="F4453" s="13" t="s">
        <v>42</v>
      </c>
      <c r="G4453" s="13">
        <v>59783.5</v>
      </c>
      <c r="H4453" s="13">
        <v>14</v>
      </c>
      <c r="I4453" s="14">
        <v>2.21</v>
      </c>
      <c r="J4453" s="15">
        <v>836969.05</v>
      </c>
      <c r="K4453" s="13">
        <v>45935.33</v>
      </c>
      <c r="L4453" s="15">
        <v>193874.43</v>
      </c>
      <c r="M4453" s="13" t="s">
        <v>36</v>
      </c>
      <c r="N4453" s="13" t="s">
        <v>45</v>
      </c>
      <c r="O4453" s="13" t="s">
        <v>23</v>
      </c>
      <c r="P4453" s="13">
        <v>9</v>
      </c>
      <c r="Q4453" s="13">
        <v>2025</v>
      </c>
      <c r="R4453" s="15">
        <f>Raw_Data!$G4453*Raw_Data!$H4453</f>
        <v>836969</v>
      </c>
      <c r="S4453" s="15">
        <f>Raw_Data!$R4453*Raw_Data!$I4453/100</f>
        <v>18497.014899999998</v>
      </c>
      <c r="T4453" s="15">
        <f>Raw_Data!$R4453-Raw_Data!$S4453</f>
        <v>818471.98510000005</v>
      </c>
      <c r="U4453" s="17">
        <f>Raw_Data!$L4453/Raw_Data!$J4453</f>
        <v>0.23163870874317274</v>
      </c>
    </row>
    <row r="4454" spans="1:21" x14ac:dyDescent="0.3">
      <c r="A4454" s="9" t="s">
        <v>5237</v>
      </c>
      <c r="B4454" s="8">
        <v>45906</v>
      </c>
      <c r="C4454" s="9" t="s">
        <v>47</v>
      </c>
      <c r="D4454" s="9" t="s">
        <v>1067</v>
      </c>
      <c r="E4454" s="9" t="s">
        <v>5788</v>
      </c>
      <c r="F4454" s="9" t="s">
        <v>32</v>
      </c>
      <c r="G4454" s="9">
        <v>51788.2</v>
      </c>
      <c r="H4454" s="9">
        <v>11</v>
      </c>
      <c r="I4454" s="10">
        <v>5.91</v>
      </c>
      <c r="J4454" s="11">
        <v>569670.19999999995</v>
      </c>
      <c r="K4454" s="9">
        <v>40512.54</v>
      </c>
      <c r="L4454" s="11">
        <v>124032.22</v>
      </c>
      <c r="M4454" s="9" t="s">
        <v>21</v>
      </c>
      <c r="N4454" s="9" t="s">
        <v>22</v>
      </c>
      <c r="O4454" s="9" t="s">
        <v>23</v>
      </c>
      <c r="P4454" s="9">
        <v>9</v>
      </c>
      <c r="Q4454" s="9">
        <v>2025</v>
      </c>
      <c r="R4454" s="11">
        <f>Raw_Data!$G4454*Raw_Data!$H4454</f>
        <v>569670.19999999995</v>
      </c>
      <c r="S4454" s="11">
        <f>Raw_Data!$R4454*Raw_Data!$I4454/100</f>
        <v>33667.508819999995</v>
      </c>
      <c r="T4454" s="11">
        <f>Raw_Data!$R4454-Raw_Data!$S4454</f>
        <v>536002.69117999997</v>
      </c>
      <c r="U4454" s="16">
        <f>Raw_Data!$L4454/Raw_Data!$J4454</f>
        <v>0.21772636167382464</v>
      </c>
    </row>
    <row r="4455" spans="1:21" x14ac:dyDescent="0.3">
      <c r="A4455" s="13" t="s">
        <v>5238</v>
      </c>
      <c r="B4455" s="12">
        <v>45906</v>
      </c>
      <c r="C4455" s="13" t="s">
        <v>47</v>
      </c>
      <c r="D4455" s="13" t="s">
        <v>48</v>
      </c>
      <c r="E4455" s="13" t="s">
        <v>5786</v>
      </c>
      <c r="F4455" s="13" t="s">
        <v>27</v>
      </c>
      <c r="G4455" s="13">
        <v>62567.3</v>
      </c>
      <c r="H4455" s="13">
        <v>88</v>
      </c>
      <c r="I4455" s="14">
        <v>1.17</v>
      </c>
      <c r="J4455" s="15">
        <v>5505921.9900000002</v>
      </c>
      <c r="K4455" s="13">
        <v>46554.239999999998</v>
      </c>
      <c r="L4455" s="15">
        <v>1409149.04</v>
      </c>
      <c r="M4455" s="13" t="s">
        <v>36</v>
      </c>
      <c r="N4455" s="13" t="s">
        <v>22</v>
      </c>
      <c r="O4455" s="13" t="s">
        <v>23</v>
      </c>
      <c r="P4455" s="13">
        <v>9</v>
      </c>
      <c r="Q4455" s="13">
        <v>2025</v>
      </c>
      <c r="R4455" s="15">
        <f>Raw_Data!$G4455*Raw_Data!$H4455</f>
        <v>5505922.4000000004</v>
      </c>
      <c r="S4455" s="15">
        <f>Raw_Data!$R4455*Raw_Data!$I4455/100</f>
        <v>64419.292079999999</v>
      </c>
      <c r="T4455" s="15">
        <f>Raw_Data!$R4455-Raw_Data!$S4455</f>
        <v>5441503.1079200003</v>
      </c>
      <c r="U4455" s="17">
        <f>Raw_Data!$L4455/Raw_Data!$J4455</f>
        <v>0.25593334641488447</v>
      </c>
    </row>
    <row r="4456" spans="1:21" x14ac:dyDescent="0.3">
      <c r="A4456" s="9" t="s">
        <v>5239</v>
      </c>
      <c r="B4456" s="8">
        <v>45906</v>
      </c>
      <c r="C4456" s="9" t="s">
        <v>18</v>
      </c>
      <c r="D4456" s="9" t="s">
        <v>226</v>
      </c>
      <c r="E4456" s="9" t="s">
        <v>5790</v>
      </c>
      <c r="F4456" s="9" t="s">
        <v>27</v>
      </c>
      <c r="G4456" s="9">
        <v>61112.32</v>
      </c>
      <c r="H4456" s="9">
        <v>81</v>
      </c>
      <c r="I4456" s="10">
        <v>3.22</v>
      </c>
      <c r="J4456" s="11">
        <v>4950097.9400000004</v>
      </c>
      <c r="K4456" s="9">
        <v>48377.84</v>
      </c>
      <c r="L4456" s="11">
        <v>1031493.19</v>
      </c>
      <c r="M4456" s="9" t="s">
        <v>36</v>
      </c>
      <c r="N4456" s="9" t="s">
        <v>22</v>
      </c>
      <c r="O4456" s="9" t="s">
        <v>23</v>
      </c>
      <c r="P4456" s="9">
        <v>9</v>
      </c>
      <c r="Q4456" s="9">
        <v>2025</v>
      </c>
      <c r="R4456" s="11">
        <f>Raw_Data!$G4456*Raw_Data!$H4456</f>
        <v>4950097.9199999999</v>
      </c>
      <c r="S4456" s="11">
        <f>Raw_Data!$R4456*Raw_Data!$I4456/100</f>
        <v>159393.153024</v>
      </c>
      <c r="T4456" s="11">
        <f>Raw_Data!$R4456-Raw_Data!$S4456</f>
        <v>4790704.7669759998</v>
      </c>
      <c r="U4456" s="16">
        <f>Raw_Data!$L4456/Raw_Data!$J4456</f>
        <v>0.20837833968190131</v>
      </c>
    </row>
    <row r="4457" spans="1:21" x14ac:dyDescent="0.3">
      <c r="A4457" s="13" t="s">
        <v>5240</v>
      </c>
      <c r="B4457" s="12">
        <v>45907</v>
      </c>
      <c r="C4457" s="13" t="s">
        <v>18</v>
      </c>
      <c r="D4457" s="13" t="s">
        <v>4939</v>
      </c>
      <c r="E4457" s="13" t="s">
        <v>5786</v>
      </c>
      <c r="F4457" s="13" t="s">
        <v>42</v>
      </c>
      <c r="G4457" s="13">
        <v>69711.44</v>
      </c>
      <c r="H4457" s="13">
        <v>10</v>
      </c>
      <c r="I4457" s="14">
        <v>2.58</v>
      </c>
      <c r="J4457" s="15">
        <v>697114.44</v>
      </c>
      <c r="K4457" s="13">
        <v>53354.05</v>
      </c>
      <c r="L4457" s="15">
        <v>163573.91</v>
      </c>
      <c r="M4457" s="13" t="s">
        <v>21</v>
      </c>
      <c r="N4457" s="13" t="s">
        <v>45</v>
      </c>
      <c r="O4457" s="13" t="s">
        <v>23</v>
      </c>
      <c r="P4457" s="13">
        <v>9</v>
      </c>
      <c r="Q4457" s="13">
        <v>2025</v>
      </c>
      <c r="R4457" s="15">
        <f>Raw_Data!$G4457*Raw_Data!$H4457</f>
        <v>697114.4</v>
      </c>
      <c r="S4457" s="15">
        <f>Raw_Data!$R4457*Raw_Data!$I4457/100</f>
        <v>17985.551520000001</v>
      </c>
      <c r="T4457" s="15">
        <f>Raw_Data!$R4457-Raw_Data!$S4457</f>
        <v>679128.84848000004</v>
      </c>
      <c r="U4457" s="17">
        <f>Raw_Data!$L4457/Raw_Data!$J4457</f>
        <v>0.23464427160625165</v>
      </c>
    </row>
    <row r="4458" spans="1:21" x14ac:dyDescent="0.3">
      <c r="A4458" s="9" t="s">
        <v>5241</v>
      </c>
      <c r="B4458" s="8">
        <v>45907</v>
      </c>
      <c r="C4458" s="9" t="s">
        <v>34</v>
      </c>
      <c r="D4458" s="9" t="s">
        <v>286</v>
      </c>
      <c r="E4458" s="9" t="s">
        <v>5788</v>
      </c>
      <c r="F4458" s="9" t="s">
        <v>32</v>
      </c>
      <c r="G4458" s="9">
        <v>76905.25</v>
      </c>
      <c r="H4458" s="9">
        <v>15</v>
      </c>
      <c r="I4458" s="10">
        <v>1.49</v>
      </c>
      <c r="J4458" s="11">
        <v>1153578.8</v>
      </c>
      <c r="K4458" s="9">
        <v>64884.44</v>
      </c>
      <c r="L4458" s="11">
        <v>180312.17</v>
      </c>
      <c r="M4458" s="9" t="s">
        <v>21</v>
      </c>
      <c r="N4458" s="9" t="s">
        <v>22</v>
      </c>
      <c r="O4458" s="9" t="s">
        <v>23</v>
      </c>
      <c r="P4458" s="9">
        <v>9</v>
      </c>
      <c r="Q4458" s="9">
        <v>2025</v>
      </c>
      <c r="R4458" s="11">
        <f>Raw_Data!$G4458*Raw_Data!$H4458</f>
        <v>1153578.75</v>
      </c>
      <c r="S4458" s="11">
        <f>Raw_Data!$R4458*Raw_Data!$I4458/100</f>
        <v>17188.323375</v>
      </c>
      <c r="T4458" s="11">
        <f>Raw_Data!$R4458-Raw_Data!$S4458</f>
        <v>1136390.4266250001</v>
      </c>
      <c r="U4458" s="16">
        <f>Raw_Data!$L4458/Raw_Data!$J4458</f>
        <v>0.15630676465274848</v>
      </c>
    </row>
    <row r="4459" spans="1:21" x14ac:dyDescent="0.3">
      <c r="A4459" s="13" t="s">
        <v>5242</v>
      </c>
      <c r="B4459" s="12">
        <v>45907</v>
      </c>
      <c r="C4459" s="13" t="s">
        <v>18</v>
      </c>
      <c r="D4459" s="13" t="s">
        <v>105</v>
      </c>
      <c r="E4459" s="13" t="s">
        <v>5788</v>
      </c>
      <c r="F4459" s="13" t="s">
        <v>42</v>
      </c>
      <c r="G4459" s="13">
        <v>73802.899999999994</v>
      </c>
      <c r="H4459" s="13">
        <v>4</v>
      </c>
      <c r="I4459" s="14">
        <v>4.84</v>
      </c>
      <c r="J4459" s="15">
        <v>295211.61</v>
      </c>
      <c r="K4459" s="13">
        <v>53834.16</v>
      </c>
      <c r="L4459" s="15">
        <v>79874.960000000006</v>
      </c>
      <c r="M4459" s="13" t="s">
        <v>21</v>
      </c>
      <c r="N4459" s="13" t="s">
        <v>58</v>
      </c>
      <c r="O4459" s="13" t="s">
        <v>23</v>
      </c>
      <c r="P4459" s="13">
        <v>9</v>
      </c>
      <c r="Q4459" s="13">
        <v>2025</v>
      </c>
      <c r="R4459" s="15">
        <f>Raw_Data!$G4459*Raw_Data!$H4459</f>
        <v>295211.59999999998</v>
      </c>
      <c r="S4459" s="15">
        <f>Raw_Data!$R4459*Raw_Data!$I4459/100</f>
        <v>14288.241439999998</v>
      </c>
      <c r="T4459" s="15">
        <f>Raw_Data!$R4459-Raw_Data!$S4459</f>
        <v>280923.35855999996</v>
      </c>
      <c r="U4459" s="17">
        <f>Raw_Data!$L4459/Raw_Data!$J4459</f>
        <v>0.27056849153053297</v>
      </c>
    </row>
    <row r="4460" spans="1:21" x14ac:dyDescent="0.3">
      <c r="A4460" s="9" t="s">
        <v>5243</v>
      </c>
      <c r="B4460" s="8">
        <v>45907</v>
      </c>
      <c r="C4460" s="9" t="s">
        <v>47</v>
      </c>
      <c r="D4460" s="9" t="s">
        <v>2969</v>
      </c>
      <c r="E4460" s="9" t="s">
        <v>5786</v>
      </c>
      <c r="F4460" s="9" t="s">
        <v>55</v>
      </c>
      <c r="G4460" s="9">
        <v>46802.07</v>
      </c>
      <c r="H4460" s="9">
        <v>9</v>
      </c>
      <c r="I4460" s="10">
        <v>5.31</v>
      </c>
      <c r="J4460" s="11">
        <v>421218.59</v>
      </c>
      <c r="K4460" s="9">
        <v>34721.120000000003</v>
      </c>
      <c r="L4460" s="11">
        <v>108728.55</v>
      </c>
      <c r="M4460" s="9" t="s">
        <v>21</v>
      </c>
      <c r="N4460" s="9" t="s">
        <v>28</v>
      </c>
      <c r="O4460" s="9" t="s">
        <v>23</v>
      </c>
      <c r="P4460" s="9">
        <v>9</v>
      </c>
      <c r="Q4460" s="9">
        <v>2025</v>
      </c>
      <c r="R4460" s="11">
        <f>Raw_Data!$G4460*Raw_Data!$H4460</f>
        <v>421218.63</v>
      </c>
      <c r="S4460" s="11">
        <f>Raw_Data!$R4460*Raw_Data!$I4460/100</f>
        <v>22366.709252999997</v>
      </c>
      <c r="T4460" s="11">
        <f>Raw_Data!$R4460-Raw_Data!$S4460</f>
        <v>398851.92074700003</v>
      </c>
      <c r="U4460" s="16">
        <f>Raw_Data!$L4460/Raw_Data!$J4460</f>
        <v>0.25812856455362049</v>
      </c>
    </row>
    <row r="4461" spans="1:21" x14ac:dyDescent="0.3">
      <c r="A4461" s="13" t="s">
        <v>5244</v>
      </c>
      <c r="B4461" s="12">
        <v>45908</v>
      </c>
      <c r="C4461" s="13" t="s">
        <v>34</v>
      </c>
      <c r="D4461" s="13" t="s">
        <v>329</v>
      </c>
      <c r="E4461" s="13" t="s">
        <v>5787</v>
      </c>
      <c r="F4461" s="13" t="s">
        <v>42</v>
      </c>
      <c r="G4461" s="13">
        <v>57032.4</v>
      </c>
      <c r="H4461" s="13">
        <v>78</v>
      </c>
      <c r="I4461" s="14">
        <v>0.23</v>
      </c>
      <c r="J4461" s="15">
        <v>4448527.09</v>
      </c>
      <c r="K4461" s="13">
        <v>43845.46</v>
      </c>
      <c r="L4461" s="15">
        <v>1028580.89</v>
      </c>
      <c r="M4461" s="13" t="s">
        <v>36</v>
      </c>
      <c r="N4461" s="13" t="s">
        <v>22</v>
      </c>
      <c r="O4461" s="13" t="s">
        <v>23</v>
      </c>
      <c r="P4461" s="13">
        <v>9</v>
      </c>
      <c r="Q4461" s="13">
        <v>2025</v>
      </c>
      <c r="R4461" s="15">
        <f>Raw_Data!$G4461*Raw_Data!$H4461</f>
        <v>4448527.2</v>
      </c>
      <c r="S4461" s="15">
        <f>Raw_Data!$R4461*Raw_Data!$I4461/100</f>
        <v>10231.612560000001</v>
      </c>
      <c r="T4461" s="15">
        <f>Raw_Data!$R4461-Raw_Data!$S4461</f>
        <v>4438295.5874399999</v>
      </c>
      <c r="U4461" s="17">
        <f>Raw_Data!$L4461/Raw_Data!$J4461</f>
        <v>0.23121830421403594</v>
      </c>
    </row>
    <row r="4462" spans="1:21" x14ac:dyDescent="0.3">
      <c r="A4462" s="9" t="s">
        <v>5245</v>
      </c>
      <c r="B4462" s="8">
        <v>45908</v>
      </c>
      <c r="C4462" s="9" t="s">
        <v>18</v>
      </c>
      <c r="D4462" s="9" t="s">
        <v>1960</v>
      </c>
      <c r="E4462" s="9" t="s">
        <v>5786</v>
      </c>
      <c r="F4462" s="9" t="s">
        <v>27</v>
      </c>
      <c r="G4462" s="9">
        <v>78616.289999999994</v>
      </c>
      <c r="H4462" s="9">
        <v>3</v>
      </c>
      <c r="I4462" s="10">
        <v>3.61</v>
      </c>
      <c r="J4462" s="11">
        <v>235848.88</v>
      </c>
      <c r="K4462" s="9">
        <v>62461.79</v>
      </c>
      <c r="L4462" s="11">
        <v>48463.5</v>
      </c>
      <c r="M4462" s="9" t="s">
        <v>21</v>
      </c>
      <c r="N4462" s="9" t="s">
        <v>22</v>
      </c>
      <c r="O4462" s="9" t="s">
        <v>23</v>
      </c>
      <c r="P4462" s="9">
        <v>9</v>
      </c>
      <c r="Q4462" s="9">
        <v>2025</v>
      </c>
      <c r="R4462" s="11">
        <f>Raw_Data!$G4462*Raw_Data!$H4462</f>
        <v>235848.87</v>
      </c>
      <c r="S4462" s="11">
        <f>Raw_Data!$R4462*Raw_Data!$I4462/100</f>
        <v>8514.1442069999994</v>
      </c>
      <c r="T4462" s="11">
        <f>Raw_Data!$R4462-Raw_Data!$S4462</f>
        <v>227334.72579299999</v>
      </c>
      <c r="U4462" s="16">
        <f>Raw_Data!$L4462/Raw_Data!$J4462</f>
        <v>0.20548539386746292</v>
      </c>
    </row>
    <row r="4463" spans="1:21" x14ac:dyDescent="0.3">
      <c r="A4463" s="13" t="s">
        <v>5246</v>
      </c>
      <c r="B4463" s="12">
        <v>45909</v>
      </c>
      <c r="C4463" s="13" t="s">
        <v>25</v>
      </c>
      <c r="D4463" s="13" t="s">
        <v>914</v>
      </c>
      <c r="E4463" s="13" t="s">
        <v>5788</v>
      </c>
      <c r="F4463" s="13" t="s">
        <v>42</v>
      </c>
      <c r="G4463" s="13">
        <v>104433.19</v>
      </c>
      <c r="H4463" s="13">
        <v>8</v>
      </c>
      <c r="I4463" s="14">
        <v>2.13</v>
      </c>
      <c r="J4463" s="15">
        <v>835465.53</v>
      </c>
      <c r="K4463" s="13">
        <v>74634.509999999995</v>
      </c>
      <c r="L4463" s="15">
        <v>238389.46</v>
      </c>
      <c r="M4463" s="13" t="s">
        <v>21</v>
      </c>
      <c r="N4463" s="13" t="s">
        <v>45</v>
      </c>
      <c r="O4463" s="13" t="s">
        <v>23</v>
      </c>
      <c r="P4463" s="13">
        <v>9</v>
      </c>
      <c r="Q4463" s="13">
        <v>2025</v>
      </c>
      <c r="R4463" s="15">
        <f>Raw_Data!$G4463*Raw_Data!$H4463</f>
        <v>835465.52</v>
      </c>
      <c r="S4463" s="15">
        <f>Raw_Data!$R4463*Raw_Data!$I4463/100</f>
        <v>17795.415575999999</v>
      </c>
      <c r="T4463" s="15">
        <f>Raw_Data!$R4463-Raw_Data!$S4463</f>
        <v>817670.10442400002</v>
      </c>
      <c r="U4463" s="17">
        <f>Raw_Data!$L4463/Raw_Data!$J4463</f>
        <v>0.28533727776895834</v>
      </c>
    </row>
    <row r="4464" spans="1:21" x14ac:dyDescent="0.3">
      <c r="A4464" s="9" t="s">
        <v>5247</v>
      </c>
      <c r="B4464" s="8">
        <v>45909</v>
      </c>
      <c r="C4464" s="9" t="s">
        <v>18</v>
      </c>
      <c r="D4464" s="9" t="s">
        <v>739</v>
      </c>
      <c r="E4464" s="9" t="s">
        <v>5786</v>
      </c>
      <c r="F4464" s="9" t="s">
        <v>20</v>
      </c>
      <c r="G4464" s="9">
        <v>62825.51</v>
      </c>
      <c r="H4464" s="9">
        <v>8</v>
      </c>
      <c r="I4464" s="10">
        <v>6.37</v>
      </c>
      <c r="J4464" s="11">
        <v>502604.08</v>
      </c>
      <c r="K4464" s="9">
        <v>47556.35</v>
      </c>
      <c r="L4464" s="11">
        <v>122153.29</v>
      </c>
      <c r="M4464" s="9" t="s">
        <v>21</v>
      </c>
      <c r="N4464" s="9" t="s">
        <v>28</v>
      </c>
      <c r="O4464" s="9" t="s">
        <v>29</v>
      </c>
      <c r="P4464" s="9">
        <v>9</v>
      </c>
      <c r="Q4464" s="9">
        <v>2025</v>
      </c>
      <c r="R4464" s="11">
        <f>Raw_Data!$G4464*Raw_Data!$H4464</f>
        <v>502604.08</v>
      </c>
      <c r="S4464" s="11">
        <f>Raw_Data!$R4464*Raw_Data!$I4464/100</f>
        <v>32015.879895999999</v>
      </c>
      <c r="T4464" s="11">
        <f>Raw_Data!$R4464-Raw_Data!$S4464</f>
        <v>470588.20010400005</v>
      </c>
      <c r="U4464" s="16">
        <f>Raw_Data!$L4464/Raw_Data!$J4464</f>
        <v>0.24304078470672183</v>
      </c>
    </row>
    <row r="4465" spans="1:21" x14ac:dyDescent="0.3">
      <c r="A4465" s="13" t="s">
        <v>5248</v>
      </c>
      <c r="B4465" s="12">
        <v>45909</v>
      </c>
      <c r="C4465" s="13" t="s">
        <v>47</v>
      </c>
      <c r="D4465" s="13" t="s">
        <v>1925</v>
      </c>
      <c r="E4465" s="13" t="s">
        <v>5789</v>
      </c>
      <c r="F4465" s="13" t="s">
        <v>42</v>
      </c>
      <c r="G4465" s="13">
        <v>51039.03</v>
      </c>
      <c r="H4465" s="13">
        <v>61</v>
      </c>
      <c r="I4465" s="14">
        <v>3.61</v>
      </c>
      <c r="J4465" s="15">
        <v>3113380.76</v>
      </c>
      <c r="K4465" s="13">
        <v>39769.1</v>
      </c>
      <c r="L4465" s="15">
        <v>687465.91</v>
      </c>
      <c r="M4465" s="13" t="s">
        <v>36</v>
      </c>
      <c r="N4465" s="13" t="s">
        <v>28</v>
      </c>
      <c r="O4465" s="13" t="s">
        <v>23</v>
      </c>
      <c r="P4465" s="13">
        <v>9</v>
      </c>
      <c r="Q4465" s="13">
        <v>2025</v>
      </c>
      <c r="R4465" s="15">
        <f>Raw_Data!$G4465*Raw_Data!$H4465</f>
        <v>3113380.83</v>
      </c>
      <c r="S4465" s="15">
        <f>Raw_Data!$R4465*Raw_Data!$I4465/100</f>
        <v>112393.04796299999</v>
      </c>
      <c r="T4465" s="15">
        <f>Raw_Data!$R4465-Raw_Data!$S4465</f>
        <v>3000987.7820370002</v>
      </c>
      <c r="U4465" s="17">
        <f>Raw_Data!$L4465/Raw_Data!$J4465</f>
        <v>0.22081009776651928</v>
      </c>
    </row>
    <row r="4466" spans="1:21" x14ac:dyDescent="0.3">
      <c r="A4466" s="9" t="s">
        <v>5249</v>
      </c>
      <c r="B4466" s="8">
        <v>45909</v>
      </c>
      <c r="C4466" s="9" t="s">
        <v>25</v>
      </c>
      <c r="D4466" s="9" t="s">
        <v>346</v>
      </c>
      <c r="E4466" s="9" t="s">
        <v>5785</v>
      </c>
      <c r="F4466" s="9" t="s">
        <v>42</v>
      </c>
      <c r="G4466" s="9">
        <v>111858.14</v>
      </c>
      <c r="H4466" s="9">
        <v>4</v>
      </c>
      <c r="I4466" s="10">
        <v>3.67</v>
      </c>
      <c r="J4466" s="11">
        <v>447432.57</v>
      </c>
      <c r="K4466" s="9">
        <v>83330.58</v>
      </c>
      <c r="L4466" s="11">
        <v>114110.25</v>
      </c>
      <c r="M4466" s="9" t="s">
        <v>21</v>
      </c>
      <c r="N4466" s="9" t="s">
        <v>28</v>
      </c>
      <c r="O4466" s="9" t="s">
        <v>23</v>
      </c>
      <c r="P4466" s="9">
        <v>9</v>
      </c>
      <c r="Q4466" s="9">
        <v>2025</v>
      </c>
      <c r="R4466" s="11">
        <f>Raw_Data!$G4466*Raw_Data!$H4466</f>
        <v>447432.56</v>
      </c>
      <c r="S4466" s="11">
        <f>Raw_Data!$R4466*Raw_Data!$I4466/100</f>
        <v>16420.774952</v>
      </c>
      <c r="T4466" s="11">
        <f>Raw_Data!$R4466-Raw_Data!$S4466</f>
        <v>431011.78504799999</v>
      </c>
      <c r="U4466" s="16">
        <f>Raw_Data!$L4466/Raw_Data!$J4466</f>
        <v>0.25503340089882148</v>
      </c>
    </row>
    <row r="4467" spans="1:21" x14ac:dyDescent="0.3">
      <c r="A4467" s="13" t="s">
        <v>5250</v>
      </c>
      <c r="B4467" s="12">
        <v>45910</v>
      </c>
      <c r="C4467" s="13" t="s">
        <v>25</v>
      </c>
      <c r="D4467" s="13" t="s">
        <v>2053</v>
      </c>
      <c r="E4467" s="13" t="s">
        <v>5786</v>
      </c>
      <c r="F4467" s="13" t="s">
        <v>27</v>
      </c>
      <c r="G4467" s="13">
        <v>102198.78</v>
      </c>
      <c r="H4467" s="13">
        <v>5</v>
      </c>
      <c r="I4467" s="14">
        <v>4</v>
      </c>
      <c r="J4467" s="15">
        <v>510993.89</v>
      </c>
      <c r="K4467" s="13">
        <v>82186.929999999993</v>
      </c>
      <c r="L4467" s="15">
        <v>100059.22</v>
      </c>
      <c r="M4467" s="13" t="s">
        <v>21</v>
      </c>
      <c r="N4467" s="13" t="s">
        <v>28</v>
      </c>
      <c r="O4467" s="13" t="s">
        <v>23</v>
      </c>
      <c r="P4467" s="13">
        <v>9</v>
      </c>
      <c r="Q4467" s="13">
        <v>2025</v>
      </c>
      <c r="R4467" s="15">
        <f>Raw_Data!$G4467*Raw_Data!$H4467</f>
        <v>510993.9</v>
      </c>
      <c r="S4467" s="15">
        <f>Raw_Data!$R4467*Raw_Data!$I4467/100</f>
        <v>20439.756000000001</v>
      </c>
      <c r="T4467" s="15">
        <f>Raw_Data!$R4467-Raw_Data!$S4467</f>
        <v>490554.14400000003</v>
      </c>
      <c r="U4467" s="17">
        <f>Raw_Data!$L4467/Raw_Data!$J4467</f>
        <v>0.19581294797869306</v>
      </c>
    </row>
    <row r="4468" spans="1:21" x14ac:dyDescent="0.3">
      <c r="A4468" s="9" t="s">
        <v>5251</v>
      </c>
      <c r="B4468" s="8">
        <v>45910</v>
      </c>
      <c r="C4468" s="9" t="s">
        <v>25</v>
      </c>
      <c r="D4468" s="9" t="s">
        <v>318</v>
      </c>
      <c r="E4468" s="9" t="s">
        <v>5790</v>
      </c>
      <c r="F4468" s="9" t="s">
        <v>27</v>
      </c>
      <c r="G4468" s="9">
        <v>82491.320000000007</v>
      </c>
      <c r="H4468" s="9">
        <v>20</v>
      </c>
      <c r="I4468" s="10">
        <v>15.44</v>
      </c>
      <c r="J4468" s="11">
        <v>1649826.44</v>
      </c>
      <c r="K4468" s="9">
        <v>67257.05</v>
      </c>
      <c r="L4468" s="11">
        <v>304685.34999999998</v>
      </c>
      <c r="M4468" s="9" t="s">
        <v>36</v>
      </c>
      <c r="N4468" s="9" t="s">
        <v>22</v>
      </c>
      <c r="O4468" s="9" t="s">
        <v>29</v>
      </c>
      <c r="P4468" s="9">
        <v>9</v>
      </c>
      <c r="Q4468" s="9">
        <v>2025</v>
      </c>
      <c r="R4468" s="11">
        <f>Raw_Data!$G4468*Raw_Data!$H4468</f>
        <v>1649826.4000000001</v>
      </c>
      <c r="S4468" s="11">
        <f>Raw_Data!$R4468*Raw_Data!$I4468/100</f>
        <v>254733.19615999999</v>
      </c>
      <c r="T4468" s="11">
        <f>Raw_Data!$R4468-Raw_Data!$S4468</f>
        <v>1395093.2038400001</v>
      </c>
      <c r="U4468" s="16">
        <f>Raw_Data!$L4468/Raw_Data!$J4468</f>
        <v>0.18467721368315565</v>
      </c>
    </row>
    <row r="4469" spans="1:21" x14ac:dyDescent="0.3">
      <c r="A4469" s="13" t="s">
        <v>5252</v>
      </c>
      <c r="B4469" s="12">
        <v>45910</v>
      </c>
      <c r="C4469" s="13" t="s">
        <v>47</v>
      </c>
      <c r="D4469" s="13" t="s">
        <v>748</v>
      </c>
      <c r="E4469" s="13" t="s">
        <v>5788</v>
      </c>
      <c r="F4469" s="13" t="s">
        <v>32</v>
      </c>
      <c r="G4469" s="13">
        <v>51313.35</v>
      </c>
      <c r="H4469" s="13">
        <v>22</v>
      </c>
      <c r="I4469" s="14">
        <v>17.88</v>
      </c>
      <c r="J4469" s="15">
        <v>1128893.6599999999</v>
      </c>
      <c r="K4469" s="13">
        <v>43551.15</v>
      </c>
      <c r="L4469" s="15">
        <v>170768.4</v>
      </c>
      <c r="M4469" s="13" t="s">
        <v>36</v>
      </c>
      <c r="N4469" s="13" t="s">
        <v>28</v>
      </c>
      <c r="O4469" s="13" t="s">
        <v>29</v>
      </c>
      <c r="P4469" s="13">
        <v>9</v>
      </c>
      <c r="Q4469" s="13">
        <v>2025</v>
      </c>
      <c r="R4469" s="15">
        <f>Raw_Data!$G4469*Raw_Data!$H4469</f>
        <v>1128893.7</v>
      </c>
      <c r="S4469" s="15">
        <f>Raw_Data!$R4469*Raw_Data!$I4469/100</f>
        <v>201846.19355999999</v>
      </c>
      <c r="T4469" s="15">
        <f>Raw_Data!$R4469-Raw_Data!$S4469</f>
        <v>927047.50643999991</v>
      </c>
      <c r="U4469" s="17">
        <f>Raw_Data!$L4469/Raw_Data!$J4469</f>
        <v>0.15127058114579189</v>
      </c>
    </row>
    <row r="4470" spans="1:21" x14ac:dyDescent="0.3">
      <c r="A4470" s="9" t="s">
        <v>5253</v>
      </c>
      <c r="B4470" s="8">
        <v>45910</v>
      </c>
      <c r="C4470" s="9" t="s">
        <v>18</v>
      </c>
      <c r="D4470" s="9" t="s">
        <v>1758</v>
      </c>
      <c r="E4470" s="9" t="s">
        <v>5790</v>
      </c>
      <c r="F4470" s="9" t="s">
        <v>27</v>
      </c>
      <c r="G4470" s="9">
        <v>62670.87</v>
      </c>
      <c r="H4470" s="9">
        <v>19</v>
      </c>
      <c r="I4470" s="10">
        <v>0.68</v>
      </c>
      <c r="J4470" s="11">
        <v>1190746.56</v>
      </c>
      <c r="K4470" s="9">
        <v>45571.73</v>
      </c>
      <c r="L4470" s="11">
        <v>324883.69</v>
      </c>
      <c r="M4470" s="9" t="s">
        <v>36</v>
      </c>
      <c r="N4470" s="9" t="s">
        <v>22</v>
      </c>
      <c r="O4470" s="9" t="s">
        <v>23</v>
      </c>
      <c r="P4470" s="9">
        <v>9</v>
      </c>
      <c r="Q4470" s="9">
        <v>2025</v>
      </c>
      <c r="R4470" s="11">
        <f>Raw_Data!$G4470*Raw_Data!$H4470</f>
        <v>1190746.53</v>
      </c>
      <c r="S4470" s="11">
        <f>Raw_Data!$R4470*Raw_Data!$I4470/100</f>
        <v>8097.0764040000004</v>
      </c>
      <c r="T4470" s="11">
        <f>Raw_Data!$R4470-Raw_Data!$S4470</f>
        <v>1182649.4535960001</v>
      </c>
      <c r="U4470" s="16">
        <f>Raw_Data!$L4470/Raw_Data!$J4470</f>
        <v>0.27284033472244507</v>
      </c>
    </row>
    <row r="4471" spans="1:21" x14ac:dyDescent="0.3">
      <c r="A4471" s="13" t="s">
        <v>5254</v>
      </c>
      <c r="B4471" s="12">
        <v>45910</v>
      </c>
      <c r="C4471" s="13" t="s">
        <v>47</v>
      </c>
      <c r="D4471" s="13" t="s">
        <v>1653</v>
      </c>
      <c r="E4471" s="13" t="s">
        <v>5785</v>
      </c>
      <c r="F4471" s="13" t="s">
        <v>32</v>
      </c>
      <c r="G4471" s="13">
        <v>58084.94</v>
      </c>
      <c r="H4471" s="13">
        <v>5</v>
      </c>
      <c r="I4471" s="14">
        <v>5.56</v>
      </c>
      <c r="J4471" s="15">
        <v>290424.71999999997</v>
      </c>
      <c r="K4471" s="13">
        <v>46570.12</v>
      </c>
      <c r="L4471" s="15">
        <v>57574.14</v>
      </c>
      <c r="M4471" s="13" t="s">
        <v>21</v>
      </c>
      <c r="N4471" s="13" t="s">
        <v>28</v>
      </c>
      <c r="O4471" s="13" t="s">
        <v>29</v>
      </c>
      <c r="P4471" s="13">
        <v>9</v>
      </c>
      <c r="Q4471" s="13">
        <v>2025</v>
      </c>
      <c r="R4471" s="15">
        <f>Raw_Data!$G4471*Raw_Data!$H4471</f>
        <v>290424.7</v>
      </c>
      <c r="S4471" s="15">
        <f>Raw_Data!$R4471*Raw_Data!$I4471/100</f>
        <v>16147.613319999999</v>
      </c>
      <c r="T4471" s="15">
        <f>Raw_Data!$R4471-Raw_Data!$S4471</f>
        <v>274277.08668000001</v>
      </c>
      <c r="U4471" s="17">
        <f>Raw_Data!$L4471/Raw_Data!$J4471</f>
        <v>0.19824118277535055</v>
      </c>
    </row>
    <row r="4472" spans="1:21" x14ac:dyDescent="0.3">
      <c r="A4472" s="9" t="s">
        <v>5255</v>
      </c>
      <c r="B4472" s="8">
        <v>45910</v>
      </c>
      <c r="C4472" s="9" t="s">
        <v>40</v>
      </c>
      <c r="D4472" s="9" t="s">
        <v>368</v>
      </c>
      <c r="E4472" s="9" t="s">
        <v>5786</v>
      </c>
      <c r="F4472" s="9" t="s">
        <v>27</v>
      </c>
      <c r="G4472" s="9">
        <v>93718.39</v>
      </c>
      <c r="H4472" s="9">
        <v>2</v>
      </c>
      <c r="I4472" s="10">
        <v>3.06</v>
      </c>
      <c r="J4472" s="11">
        <v>187436.77</v>
      </c>
      <c r="K4472" s="9">
        <v>68425.850000000006</v>
      </c>
      <c r="L4472" s="11">
        <v>50585.06</v>
      </c>
      <c r="M4472" s="9" t="s">
        <v>21</v>
      </c>
      <c r="N4472" s="9" t="s">
        <v>28</v>
      </c>
      <c r="O4472" s="9" t="s">
        <v>23</v>
      </c>
      <c r="P4472" s="9">
        <v>9</v>
      </c>
      <c r="Q4472" s="9">
        <v>2025</v>
      </c>
      <c r="R4472" s="11">
        <f>Raw_Data!$G4472*Raw_Data!$H4472</f>
        <v>187436.78</v>
      </c>
      <c r="S4472" s="11">
        <f>Raw_Data!$R4472*Raw_Data!$I4472/100</f>
        <v>5735.5654679999998</v>
      </c>
      <c r="T4472" s="11">
        <f>Raw_Data!$R4472-Raw_Data!$S4472</f>
        <v>181701.21453200001</v>
      </c>
      <c r="U4472" s="16">
        <f>Raw_Data!$L4472/Raw_Data!$J4472</f>
        <v>0.26987799672390855</v>
      </c>
    </row>
    <row r="4473" spans="1:21" x14ac:dyDescent="0.3">
      <c r="A4473" s="13" t="s">
        <v>5256</v>
      </c>
      <c r="B4473" s="12">
        <v>45910</v>
      </c>
      <c r="C4473" s="13" t="s">
        <v>25</v>
      </c>
      <c r="D4473" s="13" t="s">
        <v>1215</v>
      </c>
      <c r="E4473" s="13" t="s">
        <v>5787</v>
      </c>
      <c r="F4473" s="13" t="s">
        <v>55</v>
      </c>
      <c r="G4473" s="13">
        <v>140831.16</v>
      </c>
      <c r="H4473" s="13">
        <v>60</v>
      </c>
      <c r="I4473" s="14">
        <v>3.51</v>
      </c>
      <c r="J4473" s="15">
        <v>8449869.8200000003</v>
      </c>
      <c r="K4473" s="13">
        <v>102525.81</v>
      </c>
      <c r="L4473" s="15">
        <v>2298321.13</v>
      </c>
      <c r="M4473" s="13" t="s">
        <v>36</v>
      </c>
      <c r="N4473" s="13" t="s">
        <v>28</v>
      </c>
      <c r="O4473" s="13" t="s">
        <v>23</v>
      </c>
      <c r="P4473" s="13">
        <v>9</v>
      </c>
      <c r="Q4473" s="13">
        <v>2025</v>
      </c>
      <c r="R4473" s="15">
        <f>Raw_Data!$G4473*Raw_Data!$H4473</f>
        <v>8449869.5999999996</v>
      </c>
      <c r="S4473" s="15">
        <f>Raw_Data!$R4473*Raw_Data!$I4473/100</f>
        <v>296590.42295999994</v>
      </c>
      <c r="T4473" s="15">
        <f>Raw_Data!$R4473-Raw_Data!$S4473</f>
        <v>8153279.1770399995</v>
      </c>
      <c r="U4473" s="17">
        <f>Raw_Data!$L4473/Raw_Data!$J4473</f>
        <v>0.27199485660241801</v>
      </c>
    </row>
    <row r="4474" spans="1:21" x14ac:dyDescent="0.3">
      <c r="A4474" s="9" t="s">
        <v>5257</v>
      </c>
      <c r="B4474" s="8">
        <v>45911</v>
      </c>
      <c r="C4474" s="9" t="s">
        <v>18</v>
      </c>
      <c r="D4474" s="9" t="s">
        <v>750</v>
      </c>
      <c r="E4474" s="9" t="s">
        <v>5787</v>
      </c>
      <c r="F4474" s="9" t="s">
        <v>42</v>
      </c>
      <c r="G4474" s="9">
        <v>63155.67</v>
      </c>
      <c r="H4474" s="9">
        <v>5</v>
      </c>
      <c r="I4474" s="10">
        <v>2.99</v>
      </c>
      <c r="J4474" s="11">
        <v>315778.34999999998</v>
      </c>
      <c r="K4474" s="9">
        <v>46067.11</v>
      </c>
      <c r="L4474" s="11">
        <v>85442.8</v>
      </c>
      <c r="M4474" s="9" t="s">
        <v>21</v>
      </c>
      <c r="N4474" s="9" t="s">
        <v>45</v>
      </c>
      <c r="O4474" s="9" t="s">
        <v>23</v>
      </c>
      <c r="P4474" s="9">
        <v>9</v>
      </c>
      <c r="Q4474" s="9">
        <v>2025</v>
      </c>
      <c r="R4474" s="11">
        <f>Raw_Data!$G4474*Raw_Data!$H4474</f>
        <v>315778.34999999998</v>
      </c>
      <c r="S4474" s="11">
        <f>Raw_Data!$R4474*Raw_Data!$I4474/100</f>
        <v>9441.7726650000004</v>
      </c>
      <c r="T4474" s="11">
        <f>Raw_Data!$R4474-Raw_Data!$S4474</f>
        <v>306336.57733499998</v>
      </c>
      <c r="U4474" s="16">
        <f>Raw_Data!$L4474/Raw_Data!$J4474</f>
        <v>0.2705783977907289</v>
      </c>
    </row>
    <row r="4475" spans="1:21" x14ac:dyDescent="0.3">
      <c r="A4475" s="13" t="s">
        <v>5258</v>
      </c>
      <c r="B4475" s="12">
        <v>45911</v>
      </c>
      <c r="C4475" s="13" t="s">
        <v>25</v>
      </c>
      <c r="D4475" s="13" t="s">
        <v>914</v>
      </c>
      <c r="E4475" s="13" t="s">
        <v>5789</v>
      </c>
      <c r="F4475" s="13" t="s">
        <v>55</v>
      </c>
      <c r="G4475" s="13">
        <v>107928.66</v>
      </c>
      <c r="H4475" s="13">
        <v>6</v>
      </c>
      <c r="I4475" s="14">
        <v>0.54</v>
      </c>
      <c r="J4475" s="15">
        <v>647571.97</v>
      </c>
      <c r="K4475" s="13">
        <v>74865.539999999994</v>
      </c>
      <c r="L4475" s="15">
        <v>198378.72</v>
      </c>
      <c r="M4475" s="13" t="s">
        <v>21</v>
      </c>
      <c r="N4475" s="13" t="s">
        <v>28</v>
      </c>
      <c r="O4475" s="13" t="s">
        <v>23</v>
      </c>
      <c r="P4475" s="13">
        <v>9</v>
      </c>
      <c r="Q4475" s="13">
        <v>2025</v>
      </c>
      <c r="R4475" s="15">
        <f>Raw_Data!$G4475*Raw_Data!$H4475</f>
        <v>647571.96</v>
      </c>
      <c r="S4475" s="15">
        <f>Raw_Data!$R4475*Raw_Data!$I4475/100</f>
        <v>3496.8885840000003</v>
      </c>
      <c r="T4475" s="15">
        <f>Raw_Data!$R4475-Raw_Data!$S4475</f>
        <v>644075.0714159999</v>
      </c>
      <c r="U4475" s="17">
        <f>Raw_Data!$L4475/Raw_Data!$J4475</f>
        <v>0.30634235141462346</v>
      </c>
    </row>
    <row r="4476" spans="1:21" x14ac:dyDescent="0.3">
      <c r="A4476" s="9" t="s">
        <v>5259</v>
      </c>
      <c r="B4476" s="8">
        <v>45911</v>
      </c>
      <c r="C4476" s="9" t="s">
        <v>25</v>
      </c>
      <c r="D4476" s="9" t="s">
        <v>261</v>
      </c>
      <c r="E4476" s="9" t="s">
        <v>5787</v>
      </c>
      <c r="F4476" s="9" t="s">
        <v>20</v>
      </c>
      <c r="G4476" s="9">
        <v>103828.65</v>
      </c>
      <c r="H4476" s="9">
        <v>1</v>
      </c>
      <c r="I4476" s="10">
        <v>4</v>
      </c>
      <c r="J4476" s="11">
        <v>103828.65</v>
      </c>
      <c r="K4476" s="9">
        <v>83286.570000000007</v>
      </c>
      <c r="L4476" s="11">
        <v>20542.080000000002</v>
      </c>
      <c r="M4476" s="9" t="s">
        <v>21</v>
      </c>
      <c r="N4476" s="9" t="s">
        <v>58</v>
      </c>
      <c r="O4476" s="9" t="s">
        <v>23</v>
      </c>
      <c r="P4476" s="9">
        <v>9</v>
      </c>
      <c r="Q4476" s="9">
        <v>2025</v>
      </c>
      <c r="R4476" s="11">
        <f>Raw_Data!$G4476*Raw_Data!$H4476</f>
        <v>103828.65</v>
      </c>
      <c r="S4476" s="11">
        <f>Raw_Data!$R4476*Raw_Data!$I4476/100</f>
        <v>4153.1459999999997</v>
      </c>
      <c r="T4476" s="11">
        <f>Raw_Data!$R4476-Raw_Data!$S4476</f>
        <v>99675.504000000001</v>
      </c>
      <c r="U4476" s="16">
        <f>Raw_Data!$L4476/Raw_Data!$J4476</f>
        <v>0.19784597025965378</v>
      </c>
    </row>
    <row r="4477" spans="1:21" x14ac:dyDescent="0.3">
      <c r="A4477" s="13" t="s">
        <v>5260</v>
      </c>
      <c r="B4477" s="12">
        <v>45911</v>
      </c>
      <c r="C4477" s="13" t="s">
        <v>47</v>
      </c>
      <c r="D4477" s="13" t="s">
        <v>82</v>
      </c>
      <c r="E4477" s="13" t="s">
        <v>5787</v>
      </c>
      <c r="F4477" s="13" t="s">
        <v>32</v>
      </c>
      <c r="G4477" s="13">
        <v>60357.37</v>
      </c>
      <c r="H4477" s="13">
        <v>11</v>
      </c>
      <c r="I4477" s="14">
        <v>13.93</v>
      </c>
      <c r="J4477" s="15">
        <v>663931.07999999996</v>
      </c>
      <c r="K4477" s="13">
        <v>51480.78</v>
      </c>
      <c r="L4477" s="15">
        <v>97642.55</v>
      </c>
      <c r="M4477" s="13" t="s">
        <v>21</v>
      </c>
      <c r="N4477" s="13" t="s">
        <v>28</v>
      </c>
      <c r="O4477" s="13" t="s">
        <v>29</v>
      </c>
      <c r="P4477" s="13">
        <v>9</v>
      </c>
      <c r="Q4477" s="13">
        <v>2025</v>
      </c>
      <c r="R4477" s="15">
        <f>Raw_Data!$G4477*Raw_Data!$H4477</f>
        <v>663931.07000000007</v>
      </c>
      <c r="S4477" s="15">
        <f>Raw_Data!$R4477*Raw_Data!$I4477/100</f>
        <v>92485.598051000008</v>
      </c>
      <c r="T4477" s="15">
        <f>Raw_Data!$R4477-Raw_Data!$S4477</f>
        <v>571445.47194900003</v>
      </c>
      <c r="U4477" s="17">
        <f>Raw_Data!$L4477/Raw_Data!$J4477</f>
        <v>0.14706729800930543</v>
      </c>
    </row>
    <row r="4478" spans="1:21" x14ac:dyDescent="0.3">
      <c r="A4478" s="9" t="s">
        <v>5261</v>
      </c>
      <c r="B4478" s="8">
        <v>45911</v>
      </c>
      <c r="C4478" s="9" t="s">
        <v>18</v>
      </c>
      <c r="D4478" s="9" t="s">
        <v>2302</v>
      </c>
      <c r="E4478" s="9" t="s">
        <v>5786</v>
      </c>
      <c r="F4478" s="9" t="s">
        <v>42</v>
      </c>
      <c r="G4478" s="9">
        <v>68729.3</v>
      </c>
      <c r="H4478" s="9">
        <v>71</v>
      </c>
      <c r="I4478" s="10">
        <v>3.23</v>
      </c>
      <c r="J4478" s="11">
        <v>4879780.18</v>
      </c>
      <c r="K4478" s="9">
        <v>48172.61</v>
      </c>
      <c r="L4478" s="11">
        <v>1459525.17</v>
      </c>
      <c r="M4478" s="9" t="s">
        <v>36</v>
      </c>
      <c r="N4478" s="9" t="s">
        <v>28</v>
      </c>
      <c r="O4478" s="9" t="s">
        <v>23</v>
      </c>
      <c r="P4478" s="9">
        <v>9</v>
      </c>
      <c r="Q4478" s="9">
        <v>2025</v>
      </c>
      <c r="R4478" s="11">
        <f>Raw_Data!$G4478*Raw_Data!$H4478</f>
        <v>4879780.3</v>
      </c>
      <c r="S4478" s="11">
        <f>Raw_Data!$R4478*Raw_Data!$I4478/100</f>
        <v>157616.90368999998</v>
      </c>
      <c r="T4478" s="11">
        <f>Raw_Data!$R4478-Raw_Data!$S4478</f>
        <v>4722163.3963099997</v>
      </c>
      <c r="U4478" s="16">
        <f>Raw_Data!$L4478/Raw_Data!$J4478</f>
        <v>0.29909649946567879</v>
      </c>
    </row>
    <row r="4479" spans="1:21" x14ac:dyDescent="0.3">
      <c r="A4479" s="13" t="s">
        <v>5262</v>
      </c>
      <c r="B4479" s="12">
        <v>45912</v>
      </c>
      <c r="C4479" s="13" t="s">
        <v>40</v>
      </c>
      <c r="D4479" s="13" t="s">
        <v>306</v>
      </c>
      <c r="E4479" s="13" t="s">
        <v>5785</v>
      </c>
      <c r="F4479" s="13" t="s">
        <v>27</v>
      </c>
      <c r="G4479" s="13">
        <v>106910.43</v>
      </c>
      <c r="H4479" s="13">
        <v>6</v>
      </c>
      <c r="I4479" s="14">
        <v>4</v>
      </c>
      <c r="J4479" s="15">
        <v>641462.56000000006</v>
      </c>
      <c r="K4479" s="13">
        <v>86886.56</v>
      </c>
      <c r="L4479" s="15">
        <v>120143.19</v>
      </c>
      <c r="M4479" s="13" t="s">
        <v>21</v>
      </c>
      <c r="N4479" s="13" t="s">
        <v>22</v>
      </c>
      <c r="O4479" s="13" t="s">
        <v>23</v>
      </c>
      <c r="P4479" s="13">
        <v>9</v>
      </c>
      <c r="Q4479" s="13">
        <v>2025</v>
      </c>
      <c r="R4479" s="15">
        <f>Raw_Data!$G4479*Raw_Data!$H4479</f>
        <v>641462.57999999996</v>
      </c>
      <c r="S4479" s="15">
        <f>Raw_Data!$R4479*Raw_Data!$I4479/100</f>
        <v>25658.503199999999</v>
      </c>
      <c r="T4479" s="15">
        <f>Raw_Data!$R4479-Raw_Data!$S4479</f>
        <v>615804.07679999992</v>
      </c>
      <c r="U4479" s="17">
        <f>Raw_Data!$L4479/Raw_Data!$J4479</f>
        <v>0.18729571683809573</v>
      </c>
    </row>
    <row r="4480" spans="1:21" x14ac:dyDescent="0.3">
      <c r="A4480" s="9" t="s">
        <v>5263</v>
      </c>
      <c r="B4480" s="8">
        <v>45912</v>
      </c>
      <c r="C4480" s="9" t="s">
        <v>25</v>
      </c>
      <c r="D4480" s="9" t="s">
        <v>780</v>
      </c>
      <c r="E4480" s="9" t="s">
        <v>5789</v>
      </c>
      <c r="F4480" s="9" t="s">
        <v>42</v>
      </c>
      <c r="G4480" s="9">
        <v>120548.37</v>
      </c>
      <c r="H4480" s="9">
        <v>12</v>
      </c>
      <c r="I4480" s="10">
        <v>4.96</v>
      </c>
      <c r="J4480" s="11">
        <v>1446580.38</v>
      </c>
      <c r="K4480" s="9">
        <v>92524.01</v>
      </c>
      <c r="L4480" s="11">
        <v>336292.22</v>
      </c>
      <c r="M4480" s="9" t="s">
        <v>21</v>
      </c>
      <c r="N4480" s="9" t="s">
        <v>28</v>
      </c>
      <c r="O4480" s="9" t="s">
        <v>23</v>
      </c>
      <c r="P4480" s="9">
        <v>9</v>
      </c>
      <c r="Q4480" s="9">
        <v>2025</v>
      </c>
      <c r="R4480" s="11">
        <f>Raw_Data!$G4480*Raw_Data!$H4480</f>
        <v>1446580.44</v>
      </c>
      <c r="S4480" s="11">
        <f>Raw_Data!$R4480*Raw_Data!$I4480/100</f>
        <v>71750.389823999998</v>
      </c>
      <c r="T4480" s="11">
        <f>Raw_Data!$R4480-Raw_Data!$S4480</f>
        <v>1374830.050176</v>
      </c>
      <c r="U4480" s="16">
        <f>Raw_Data!$L4480/Raw_Data!$J4480</f>
        <v>0.23247392585263738</v>
      </c>
    </row>
    <row r="4481" spans="1:21" x14ac:dyDescent="0.3">
      <c r="A4481" s="13" t="s">
        <v>5264</v>
      </c>
      <c r="B4481" s="12">
        <v>45912</v>
      </c>
      <c r="C4481" s="13" t="s">
        <v>40</v>
      </c>
      <c r="D4481" s="13" t="s">
        <v>1443</v>
      </c>
      <c r="E4481" s="13" t="s">
        <v>5785</v>
      </c>
      <c r="F4481" s="13" t="s">
        <v>20</v>
      </c>
      <c r="G4481" s="13">
        <v>82753.600000000006</v>
      </c>
      <c r="H4481" s="13">
        <v>2</v>
      </c>
      <c r="I4481" s="14">
        <v>11.05</v>
      </c>
      <c r="J4481" s="15">
        <v>165507.19</v>
      </c>
      <c r="K4481" s="13">
        <v>67482.48</v>
      </c>
      <c r="L4481" s="15">
        <v>30542.23</v>
      </c>
      <c r="M4481" s="13" t="s">
        <v>21</v>
      </c>
      <c r="N4481" s="13" t="s">
        <v>22</v>
      </c>
      <c r="O4481" s="13" t="s">
        <v>29</v>
      </c>
      <c r="P4481" s="13">
        <v>9</v>
      </c>
      <c r="Q4481" s="13">
        <v>2025</v>
      </c>
      <c r="R4481" s="15">
        <f>Raw_Data!$G4481*Raw_Data!$H4481</f>
        <v>165507.20000000001</v>
      </c>
      <c r="S4481" s="15">
        <f>Raw_Data!$R4481*Raw_Data!$I4481/100</f>
        <v>18288.545600000001</v>
      </c>
      <c r="T4481" s="15">
        <f>Raw_Data!$R4481-Raw_Data!$S4481</f>
        <v>147218.6544</v>
      </c>
      <c r="U4481" s="17">
        <f>Raw_Data!$L4481/Raw_Data!$J4481</f>
        <v>0.1845371793213334</v>
      </c>
    </row>
    <row r="4482" spans="1:21" x14ac:dyDescent="0.3">
      <c r="A4482" s="9" t="s">
        <v>5265</v>
      </c>
      <c r="B4482" s="8">
        <v>45913</v>
      </c>
      <c r="C4482" s="9" t="s">
        <v>34</v>
      </c>
      <c r="D4482" s="9" t="s">
        <v>1413</v>
      </c>
      <c r="E4482" s="9" t="s">
        <v>5788</v>
      </c>
      <c r="F4482" s="9" t="s">
        <v>27</v>
      </c>
      <c r="G4482" s="9">
        <v>87851.54</v>
      </c>
      <c r="H4482" s="9">
        <v>18</v>
      </c>
      <c r="I4482" s="10">
        <v>1.73</v>
      </c>
      <c r="J4482" s="11">
        <v>1581327.71</v>
      </c>
      <c r="K4482" s="9">
        <v>71948.52</v>
      </c>
      <c r="L4482" s="11">
        <v>286254.31</v>
      </c>
      <c r="M4482" s="9" t="s">
        <v>36</v>
      </c>
      <c r="N4482" s="9" t="s">
        <v>22</v>
      </c>
      <c r="O4482" s="9" t="s">
        <v>23</v>
      </c>
      <c r="P4482" s="9">
        <v>9</v>
      </c>
      <c r="Q4482" s="9">
        <v>2025</v>
      </c>
      <c r="R4482" s="11">
        <f>Raw_Data!$G4482*Raw_Data!$H4482</f>
        <v>1581327.72</v>
      </c>
      <c r="S4482" s="11">
        <f>Raw_Data!$R4482*Raw_Data!$I4482/100</f>
        <v>27356.969556</v>
      </c>
      <c r="T4482" s="11">
        <f>Raw_Data!$R4482-Raw_Data!$S4482</f>
        <v>1553970.7504439999</v>
      </c>
      <c r="U4482" s="16">
        <f>Raw_Data!$L4482/Raw_Data!$J4482</f>
        <v>0.18102149743521537</v>
      </c>
    </row>
    <row r="4483" spans="1:21" x14ac:dyDescent="0.3">
      <c r="A4483" s="13" t="s">
        <v>5266</v>
      </c>
      <c r="B4483" s="12">
        <v>45913</v>
      </c>
      <c r="C4483" s="13" t="s">
        <v>18</v>
      </c>
      <c r="D4483" s="13" t="s">
        <v>293</v>
      </c>
      <c r="E4483" s="13" t="s">
        <v>5789</v>
      </c>
      <c r="F4483" s="13" t="s">
        <v>42</v>
      </c>
      <c r="G4483" s="13">
        <v>62773.760000000002</v>
      </c>
      <c r="H4483" s="13">
        <v>7</v>
      </c>
      <c r="I4483" s="14">
        <v>12.32</v>
      </c>
      <c r="J4483" s="15">
        <v>439416.3</v>
      </c>
      <c r="K4483" s="13">
        <v>45403.1</v>
      </c>
      <c r="L4483" s="15">
        <v>121594.62</v>
      </c>
      <c r="M4483" s="13" t="s">
        <v>21</v>
      </c>
      <c r="N4483" s="13" t="s">
        <v>28</v>
      </c>
      <c r="O4483" s="13" t="s">
        <v>29</v>
      </c>
      <c r="P4483" s="13">
        <v>9</v>
      </c>
      <c r="Q4483" s="13">
        <v>2025</v>
      </c>
      <c r="R4483" s="15">
        <f>Raw_Data!$G4483*Raw_Data!$H4483</f>
        <v>439416.32000000001</v>
      </c>
      <c r="S4483" s="15">
        <f>Raw_Data!$R4483*Raw_Data!$I4483/100</f>
        <v>54136.090624000004</v>
      </c>
      <c r="T4483" s="15">
        <f>Raw_Data!$R4483-Raw_Data!$S4483</f>
        <v>385280.229376</v>
      </c>
      <c r="U4483" s="17">
        <f>Raw_Data!$L4483/Raw_Data!$J4483</f>
        <v>0.27671850133916287</v>
      </c>
    </row>
    <row r="4484" spans="1:21" x14ac:dyDescent="0.3">
      <c r="A4484" s="9" t="s">
        <v>5267</v>
      </c>
      <c r="B4484" s="8">
        <v>45914</v>
      </c>
      <c r="C4484" s="9" t="s">
        <v>40</v>
      </c>
      <c r="D4484" s="9" t="s">
        <v>822</v>
      </c>
      <c r="E4484" s="9" t="s">
        <v>5785</v>
      </c>
      <c r="F4484" s="9" t="s">
        <v>20</v>
      </c>
      <c r="G4484" s="9">
        <v>119916.02</v>
      </c>
      <c r="H4484" s="9">
        <v>1</v>
      </c>
      <c r="I4484" s="10">
        <v>6.88</v>
      </c>
      <c r="J4484" s="11">
        <v>119916.02</v>
      </c>
      <c r="K4484" s="9">
        <v>91950.69</v>
      </c>
      <c r="L4484" s="11">
        <v>27965.33</v>
      </c>
      <c r="M4484" s="9" t="s">
        <v>21</v>
      </c>
      <c r="N4484" s="9" t="s">
        <v>58</v>
      </c>
      <c r="O4484" s="9" t="s">
        <v>29</v>
      </c>
      <c r="P4484" s="9">
        <v>9</v>
      </c>
      <c r="Q4484" s="9">
        <v>2025</v>
      </c>
      <c r="R4484" s="11">
        <f>Raw_Data!$G4484*Raw_Data!$H4484</f>
        <v>119916.02</v>
      </c>
      <c r="S4484" s="11">
        <f>Raw_Data!$R4484*Raw_Data!$I4484/100</f>
        <v>8250.2221759999993</v>
      </c>
      <c r="T4484" s="11">
        <f>Raw_Data!$R4484-Raw_Data!$S4484</f>
        <v>111665.79782400001</v>
      </c>
      <c r="U4484" s="16">
        <f>Raw_Data!$L4484/Raw_Data!$J4484</f>
        <v>0.23320762313492394</v>
      </c>
    </row>
    <row r="4485" spans="1:21" x14ac:dyDescent="0.3">
      <c r="A4485" s="13" t="s">
        <v>5268</v>
      </c>
      <c r="B4485" s="12">
        <v>45914</v>
      </c>
      <c r="C4485" s="13" t="s">
        <v>25</v>
      </c>
      <c r="D4485" s="13" t="s">
        <v>883</v>
      </c>
      <c r="E4485" s="13" t="s">
        <v>5789</v>
      </c>
      <c r="F4485" s="13" t="s">
        <v>55</v>
      </c>
      <c r="G4485" s="13">
        <v>97822.56</v>
      </c>
      <c r="H4485" s="13">
        <v>10</v>
      </c>
      <c r="I4485" s="14">
        <v>5.23</v>
      </c>
      <c r="J4485" s="15">
        <v>978225.57</v>
      </c>
      <c r="K4485" s="13">
        <v>67813.14</v>
      </c>
      <c r="L4485" s="15">
        <v>300094.21999999997</v>
      </c>
      <c r="M4485" s="13" t="s">
        <v>21</v>
      </c>
      <c r="N4485" s="13" t="s">
        <v>28</v>
      </c>
      <c r="O4485" s="13" t="s">
        <v>23</v>
      </c>
      <c r="P4485" s="13">
        <v>9</v>
      </c>
      <c r="Q4485" s="13">
        <v>2025</v>
      </c>
      <c r="R4485" s="15">
        <f>Raw_Data!$G4485*Raw_Data!$H4485</f>
        <v>978225.6</v>
      </c>
      <c r="S4485" s="15">
        <f>Raw_Data!$R4485*Raw_Data!$I4485/100</f>
        <v>51161.198880000004</v>
      </c>
      <c r="T4485" s="15">
        <f>Raw_Data!$R4485-Raw_Data!$S4485</f>
        <v>927064.40111999994</v>
      </c>
      <c r="U4485" s="17">
        <f>Raw_Data!$L4485/Raw_Data!$J4485</f>
        <v>0.3067740500792675</v>
      </c>
    </row>
    <row r="4486" spans="1:21" x14ac:dyDescent="0.3">
      <c r="A4486" s="9" t="s">
        <v>5269</v>
      </c>
      <c r="B4486" s="8">
        <v>45914</v>
      </c>
      <c r="C4486" s="9" t="s">
        <v>18</v>
      </c>
      <c r="D4486" s="9" t="s">
        <v>475</v>
      </c>
      <c r="E4486" s="9" t="s">
        <v>5789</v>
      </c>
      <c r="F4486" s="9" t="s">
        <v>27</v>
      </c>
      <c r="G4486" s="9">
        <v>66846.31</v>
      </c>
      <c r="H4486" s="9">
        <v>4</v>
      </c>
      <c r="I4486" s="10">
        <v>9.24</v>
      </c>
      <c r="J4486" s="11">
        <v>267385.23</v>
      </c>
      <c r="K4486" s="9">
        <v>50513.88</v>
      </c>
      <c r="L4486" s="11">
        <v>65329.71</v>
      </c>
      <c r="M4486" s="9" t="s">
        <v>21</v>
      </c>
      <c r="N4486" s="9" t="s">
        <v>28</v>
      </c>
      <c r="O4486" s="9" t="s">
        <v>29</v>
      </c>
      <c r="P4486" s="9">
        <v>9</v>
      </c>
      <c r="Q4486" s="9">
        <v>2025</v>
      </c>
      <c r="R4486" s="11">
        <f>Raw_Data!$G4486*Raw_Data!$H4486</f>
        <v>267385.24</v>
      </c>
      <c r="S4486" s="11">
        <f>Raw_Data!$R4486*Raw_Data!$I4486/100</f>
        <v>24706.396175999998</v>
      </c>
      <c r="T4486" s="11">
        <f>Raw_Data!$R4486-Raw_Data!$S4486</f>
        <v>242678.84382399998</v>
      </c>
      <c r="U4486" s="16">
        <f>Raw_Data!$L4486/Raw_Data!$J4486</f>
        <v>0.24432804310095962</v>
      </c>
    </row>
    <row r="4487" spans="1:21" x14ac:dyDescent="0.3">
      <c r="A4487" s="13" t="s">
        <v>5270</v>
      </c>
      <c r="B4487" s="12">
        <v>45915</v>
      </c>
      <c r="C4487" s="13" t="s">
        <v>18</v>
      </c>
      <c r="D4487" s="13" t="s">
        <v>1869</v>
      </c>
      <c r="E4487" s="13" t="s">
        <v>5789</v>
      </c>
      <c r="F4487" s="13" t="s">
        <v>32</v>
      </c>
      <c r="G4487" s="13">
        <v>53634.080000000002</v>
      </c>
      <c r="H4487" s="13">
        <v>14</v>
      </c>
      <c r="I4487" s="14">
        <v>3.21</v>
      </c>
      <c r="J4487" s="15">
        <v>750877.12</v>
      </c>
      <c r="K4487" s="13">
        <v>46609.15</v>
      </c>
      <c r="L4487" s="15">
        <v>98349</v>
      </c>
      <c r="M4487" s="13" t="s">
        <v>21</v>
      </c>
      <c r="N4487" s="13" t="s">
        <v>58</v>
      </c>
      <c r="O4487" s="13" t="s">
        <v>23</v>
      </c>
      <c r="P4487" s="13">
        <v>9</v>
      </c>
      <c r="Q4487" s="13">
        <v>2025</v>
      </c>
      <c r="R4487" s="15">
        <f>Raw_Data!$G4487*Raw_Data!$H4487</f>
        <v>750877.12</v>
      </c>
      <c r="S4487" s="15">
        <f>Raw_Data!$R4487*Raw_Data!$I4487/100</f>
        <v>24103.155551999997</v>
      </c>
      <c r="T4487" s="15">
        <f>Raw_Data!$R4487-Raw_Data!$S4487</f>
        <v>726773.96444799996</v>
      </c>
      <c r="U4487" s="17">
        <f>Raw_Data!$L4487/Raw_Data!$J4487</f>
        <v>0.13097882114186674</v>
      </c>
    </row>
    <row r="4488" spans="1:21" x14ac:dyDescent="0.3">
      <c r="A4488" s="9" t="s">
        <v>5271</v>
      </c>
      <c r="B4488" s="8">
        <v>45916</v>
      </c>
      <c r="C4488" s="9" t="s">
        <v>18</v>
      </c>
      <c r="D4488" s="9" t="s">
        <v>1960</v>
      </c>
      <c r="E4488" s="9" t="s">
        <v>5789</v>
      </c>
      <c r="F4488" s="9" t="s">
        <v>42</v>
      </c>
      <c r="G4488" s="9">
        <v>73568.179999999993</v>
      </c>
      <c r="H4488" s="9">
        <v>55</v>
      </c>
      <c r="I4488" s="10">
        <v>2.99</v>
      </c>
      <c r="J4488" s="11">
        <v>4046249.68</v>
      </c>
      <c r="K4488" s="9">
        <v>52912.14</v>
      </c>
      <c r="L4488" s="11">
        <v>1136081.75</v>
      </c>
      <c r="M4488" s="9" t="s">
        <v>36</v>
      </c>
      <c r="N4488" s="9" t="s">
        <v>22</v>
      </c>
      <c r="O4488" s="9" t="s">
        <v>23</v>
      </c>
      <c r="P4488" s="9">
        <v>9</v>
      </c>
      <c r="Q4488" s="9">
        <v>2025</v>
      </c>
      <c r="R4488" s="11">
        <f>Raw_Data!$G4488*Raw_Data!$H4488</f>
        <v>4046249.8999999994</v>
      </c>
      <c r="S4488" s="11">
        <f>Raw_Data!$R4488*Raw_Data!$I4488/100</f>
        <v>120982.87200999999</v>
      </c>
      <c r="T4488" s="11">
        <f>Raw_Data!$R4488-Raw_Data!$S4488</f>
        <v>3925267.0279899994</v>
      </c>
      <c r="U4488" s="16">
        <f>Raw_Data!$L4488/Raw_Data!$J4488</f>
        <v>0.28077401046590877</v>
      </c>
    </row>
    <row r="4489" spans="1:21" x14ac:dyDescent="0.3">
      <c r="A4489" s="13" t="s">
        <v>5272</v>
      </c>
      <c r="B4489" s="12">
        <v>45916</v>
      </c>
      <c r="C4489" s="13" t="s">
        <v>34</v>
      </c>
      <c r="D4489" s="13" t="s">
        <v>1942</v>
      </c>
      <c r="E4489" s="13" t="s">
        <v>5785</v>
      </c>
      <c r="F4489" s="13" t="s">
        <v>42</v>
      </c>
      <c r="G4489" s="13">
        <v>68149.17</v>
      </c>
      <c r="H4489" s="13">
        <v>1</v>
      </c>
      <c r="I4489" s="14">
        <v>0.87</v>
      </c>
      <c r="J4489" s="15">
        <v>68149.17</v>
      </c>
      <c r="K4489" s="13">
        <v>47028.67</v>
      </c>
      <c r="L4489" s="15">
        <v>21120.51</v>
      </c>
      <c r="M4489" s="13" t="s">
        <v>21</v>
      </c>
      <c r="N4489" s="13" t="s">
        <v>22</v>
      </c>
      <c r="O4489" s="13" t="s">
        <v>23</v>
      </c>
      <c r="P4489" s="13">
        <v>9</v>
      </c>
      <c r="Q4489" s="13">
        <v>2025</v>
      </c>
      <c r="R4489" s="15">
        <f>Raw_Data!$G4489*Raw_Data!$H4489</f>
        <v>68149.17</v>
      </c>
      <c r="S4489" s="15">
        <f>Raw_Data!$R4489*Raw_Data!$I4489/100</f>
        <v>592.89777900000001</v>
      </c>
      <c r="T4489" s="15">
        <f>Raw_Data!$R4489-Raw_Data!$S4489</f>
        <v>67556.272220999992</v>
      </c>
      <c r="U4489" s="17">
        <f>Raw_Data!$L4489/Raw_Data!$J4489</f>
        <v>0.30991588012003668</v>
      </c>
    </row>
    <row r="4490" spans="1:21" x14ac:dyDescent="0.3">
      <c r="A4490" s="9" t="s">
        <v>5273</v>
      </c>
      <c r="B4490" s="8">
        <v>45916</v>
      </c>
      <c r="C4490" s="9" t="s">
        <v>47</v>
      </c>
      <c r="D4490" s="9" t="s">
        <v>2180</v>
      </c>
      <c r="E4490" s="9" t="s">
        <v>5785</v>
      </c>
      <c r="F4490" s="9" t="s">
        <v>55</v>
      </c>
      <c r="G4490" s="9">
        <v>30525.66</v>
      </c>
      <c r="H4490" s="9">
        <v>88</v>
      </c>
      <c r="I4490" s="10">
        <v>23.01</v>
      </c>
      <c r="J4490" s="11">
        <v>2686258.48</v>
      </c>
      <c r="K4490" s="9">
        <v>20353.71</v>
      </c>
      <c r="L4490" s="11">
        <v>895131.66</v>
      </c>
      <c r="M4490" s="9" t="s">
        <v>36</v>
      </c>
      <c r="N4490" s="9" t="s">
        <v>22</v>
      </c>
      <c r="O4490" s="9" t="s">
        <v>29</v>
      </c>
      <c r="P4490" s="9">
        <v>9</v>
      </c>
      <c r="Q4490" s="9">
        <v>2025</v>
      </c>
      <c r="R4490" s="11">
        <f>Raw_Data!$G4490*Raw_Data!$H4490</f>
        <v>2686258.08</v>
      </c>
      <c r="S4490" s="11">
        <f>Raw_Data!$R4490*Raw_Data!$I4490/100</f>
        <v>618107.98420800013</v>
      </c>
      <c r="T4490" s="11">
        <f>Raw_Data!$R4490-Raw_Data!$S4490</f>
        <v>2068150.0957919999</v>
      </c>
      <c r="U4490" s="16">
        <f>Raw_Data!$L4490/Raw_Data!$J4490</f>
        <v>0.33322618305889912</v>
      </c>
    </row>
    <row r="4491" spans="1:21" x14ac:dyDescent="0.3">
      <c r="A4491" s="13" t="s">
        <v>5274</v>
      </c>
      <c r="B4491" s="12">
        <v>45916</v>
      </c>
      <c r="C4491" s="13" t="s">
        <v>25</v>
      </c>
      <c r="D4491" s="13" t="s">
        <v>93</v>
      </c>
      <c r="E4491" s="13" t="s">
        <v>5786</v>
      </c>
      <c r="F4491" s="13" t="s">
        <v>42</v>
      </c>
      <c r="G4491" s="13">
        <v>107326.25</v>
      </c>
      <c r="H4491" s="13">
        <v>94</v>
      </c>
      <c r="I4491" s="14">
        <v>2.64</v>
      </c>
      <c r="J4491" s="15">
        <v>10088667.83</v>
      </c>
      <c r="K4491" s="13">
        <v>76215.86</v>
      </c>
      <c r="L4491" s="15">
        <v>2924376.77</v>
      </c>
      <c r="M4491" s="13" t="s">
        <v>36</v>
      </c>
      <c r="N4491" s="13" t="s">
        <v>22</v>
      </c>
      <c r="O4491" s="13" t="s">
        <v>23</v>
      </c>
      <c r="P4491" s="13">
        <v>9</v>
      </c>
      <c r="Q4491" s="13">
        <v>2025</v>
      </c>
      <c r="R4491" s="15">
        <f>Raw_Data!$G4491*Raw_Data!$H4491</f>
        <v>10088667.5</v>
      </c>
      <c r="S4491" s="15">
        <f>Raw_Data!$R4491*Raw_Data!$I4491/100</f>
        <v>266340.82200000004</v>
      </c>
      <c r="T4491" s="15">
        <f>Raw_Data!$R4491-Raw_Data!$S4491</f>
        <v>9822326.6779999994</v>
      </c>
      <c r="U4491" s="17">
        <f>Raw_Data!$L4491/Raw_Data!$J4491</f>
        <v>0.28986748491252484</v>
      </c>
    </row>
    <row r="4492" spans="1:21" x14ac:dyDescent="0.3">
      <c r="A4492" s="9" t="s">
        <v>5275</v>
      </c>
      <c r="B4492" s="8">
        <v>45916</v>
      </c>
      <c r="C4492" s="9" t="s">
        <v>47</v>
      </c>
      <c r="D4492" s="9" t="s">
        <v>1190</v>
      </c>
      <c r="E4492" s="9" t="s">
        <v>5790</v>
      </c>
      <c r="F4492" s="9" t="s">
        <v>42</v>
      </c>
      <c r="G4492" s="9">
        <v>52603.32</v>
      </c>
      <c r="H4492" s="9">
        <v>4</v>
      </c>
      <c r="I4492" s="10">
        <v>3.8</v>
      </c>
      <c r="J4492" s="11">
        <v>210413.26</v>
      </c>
      <c r="K4492" s="9">
        <v>37565.980000000003</v>
      </c>
      <c r="L4492" s="11">
        <v>60149.36</v>
      </c>
      <c r="M4492" s="9" t="s">
        <v>21</v>
      </c>
      <c r="N4492" s="9" t="s">
        <v>28</v>
      </c>
      <c r="O4492" s="9" t="s">
        <v>23</v>
      </c>
      <c r="P4492" s="9">
        <v>9</v>
      </c>
      <c r="Q4492" s="9">
        <v>2025</v>
      </c>
      <c r="R4492" s="11">
        <f>Raw_Data!$G4492*Raw_Data!$H4492</f>
        <v>210413.28</v>
      </c>
      <c r="S4492" s="11">
        <f>Raw_Data!$R4492*Raw_Data!$I4492/100</f>
        <v>7995.704639999999</v>
      </c>
      <c r="T4492" s="11">
        <f>Raw_Data!$R4492-Raw_Data!$S4492</f>
        <v>202417.57535999999</v>
      </c>
      <c r="U4492" s="16">
        <f>Raw_Data!$L4492/Raw_Data!$J4492</f>
        <v>0.28586297270428679</v>
      </c>
    </row>
    <row r="4493" spans="1:21" x14ac:dyDescent="0.3">
      <c r="A4493" s="13" t="s">
        <v>5276</v>
      </c>
      <c r="B4493" s="12">
        <v>45916</v>
      </c>
      <c r="C4493" s="13" t="s">
        <v>18</v>
      </c>
      <c r="D4493" s="13" t="s">
        <v>988</v>
      </c>
      <c r="E4493" s="13" t="s">
        <v>5785</v>
      </c>
      <c r="F4493" s="13" t="s">
        <v>55</v>
      </c>
      <c r="G4493" s="13">
        <v>64192.89</v>
      </c>
      <c r="H4493" s="13">
        <v>3</v>
      </c>
      <c r="I4493" s="14">
        <v>13.89</v>
      </c>
      <c r="J4493" s="15">
        <v>192578.68</v>
      </c>
      <c r="K4493" s="13">
        <v>43743.98</v>
      </c>
      <c r="L4493" s="15">
        <v>61346.74</v>
      </c>
      <c r="M4493" s="13" t="s">
        <v>21</v>
      </c>
      <c r="N4493" s="13" t="s">
        <v>28</v>
      </c>
      <c r="O4493" s="13" t="s">
        <v>29</v>
      </c>
      <c r="P4493" s="13">
        <v>9</v>
      </c>
      <c r="Q4493" s="13">
        <v>2025</v>
      </c>
      <c r="R4493" s="15">
        <f>Raw_Data!$G4493*Raw_Data!$H4493</f>
        <v>192578.66999999998</v>
      </c>
      <c r="S4493" s="15">
        <f>Raw_Data!$R4493*Raw_Data!$I4493/100</f>
        <v>26749.177262999998</v>
      </c>
      <c r="T4493" s="15">
        <f>Raw_Data!$R4493-Raw_Data!$S4493</f>
        <v>165829.49273699999</v>
      </c>
      <c r="U4493" s="17">
        <f>Raw_Data!$L4493/Raw_Data!$J4493</f>
        <v>0.31855416186256963</v>
      </c>
    </row>
    <row r="4494" spans="1:21" x14ac:dyDescent="0.3">
      <c r="A4494" s="9" t="s">
        <v>5277</v>
      </c>
      <c r="B4494" s="8">
        <v>45916</v>
      </c>
      <c r="C4494" s="9" t="s">
        <v>47</v>
      </c>
      <c r="D4494" s="9" t="s">
        <v>1674</v>
      </c>
      <c r="E4494" s="9" t="s">
        <v>5787</v>
      </c>
      <c r="F4494" s="9" t="s">
        <v>55</v>
      </c>
      <c r="G4494" s="9">
        <v>46167.24</v>
      </c>
      <c r="H4494" s="9">
        <v>3</v>
      </c>
      <c r="I4494" s="10">
        <v>5.85</v>
      </c>
      <c r="J4494" s="11">
        <v>138501.71</v>
      </c>
      <c r="K4494" s="9">
        <v>31124.41</v>
      </c>
      <c r="L4494" s="11">
        <v>45128.47</v>
      </c>
      <c r="M4494" s="9" t="s">
        <v>21</v>
      </c>
      <c r="N4494" s="9" t="s">
        <v>28</v>
      </c>
      <c r="O4494" s="9" t="s">
        <v>23</v>
      </c>
      <c r="P4494" s="9">
        <v>9</v>
      </c>
      <c r="Q4494" s="9">
        <v>2025</v>
      </c>
      <c r="R4494" s="11">
        <f>Raw_Data!$G4494*Raw_Data!$H4494</f>
        <v>138501.72</v>
      </c>
      <c r="S4494" s="11">
        <f>Raw_Data!$R4494*Raw_Data!$I4494/100</f>
        <v>8102.3506199999993</v>
      </c>
      <c r="T4494" s="11">
        <f>Raw_Data!$R4494-Raw_Data!$S4494</f>
        <v>130399.36938</v>
      </c>
      <c r="U4494" s="16">
        <f>Raw_Data!$L4494/Raw_Data!$J4494</f>
        <v>0.32583330559601037</v>
      </c>
    </row>
    <row r="4495" spans="1:21" x14ac:dyDescent="0.3">
      <c r="A4495" s="13" t="s">
        <v>5278</v>
      </c>
      <c r="B4495" s="12">
        <v>45916</v>
      </c>
      <c r="C4495" s="13" t="s">
        <v>18</v>
      </c>
      <c r="D4495" s="13" t="s">
        <v>1106</v>
      </c>
      <c r="E4495" s="13" t="s">
        <v>5785</v>
      </c>
      <c r="F4495" s="13" t="s">
        <v>32</v>
      </c>
      <c r="G4495" s="13">
        <v>57936.77</v>
      </c>
      <c r="H4495" s="13">
        <v>1</v>
      </c>
      <c r="I4495" s="14">
        <v>2.57</v>
      </c>
      <c r="J4495" s="15">
        <v>57936.77</v>
      </c>
      <c r="K4495" s="13">
        <v>48309.03</v>
      </c>
      <c r="L4495" s="15">
        <v>9627.74</v>
      </c>
      <c r="M4495" s="13" t="s">
        <v>21</v>
      </c>
      <c r="N4495" s="13" t="s">
        <v>28</v>
      </c>
      <c r="O4495" s="13" t="s">
        <v>23</v>
      </c>
      <c r="P4495" s="13">
        <v>9</v>
      </c>
      <c r="Q4495" s="13">
        <v>2025</v>
      </c>
      <c r="R4495" s="15">
        <f>Raw_Data!$G4495*Raw_Data!$H4495</f>
        <v>57936.77</v>
      </c>
      <c r="S4495" s="15">
        <f>Raw_Data!$R4495*Raw_Data!$I4495/100</f>
        <v>1488.9749889999998</v>
      </c>
      <c r="T4495" s="15">
        <f>Raw_Data!$R4495-Raw_Data!$S4495</f>
        <v>56447.795010999995</v>
      </c>
      <c r="U4495" s="17">
        <f>Raw_Data!$L4495/Raw_Data!$J4495</f>
        <v>0.16617667847206533</v>
      </c>
    </row>
    <row r="4496" spans="1:21" x14ac:dyDescent="0.3">
      <c r="A4496" s="9" t="s">
        <v>5279</v>
      </c>
      <c r="B4496" s="8">
        <v>45917</v>
      </c>
      <c r="C4496" s="9" t="s">
        <v>40</v>
      </c>
      <c r="D4496" s="9" t="s">
        <v>415</v>
      </c>
      <c r="E4496" s="9" t="s">
        <v>5787</v>
      </c>
      <c r="F4496" s="9" t="s">
        <v>20</v>
      </c>
      <c r="G4496" s="9">
        <v>111898.37</v>
      </c>
      <c r="H4496" s="9">
        <v>5</v>
      </c>
      <c r="I4496" s="10">
        <v>0.46</v>
      </c>
      <c r="J4496" s="11">
        <v>559491.83999999997</v>
      </c>
      <c r="K4496" s="9">
        <v>92146.38</v>
      </c>
      <c r="L4496" s="11">
        <v>98759.92</v>
      </c>
      <c r="M4496" s="9" t="s">
        <v>21</v>
      </c>
      <c r="N4496" s="9" t="s">
        <v>28</v>
      </c>
      <c r="O4496" s="9" t="s">
        <v>23</v>
      </c>
      <c r="P4496" s="9">
        <v>9</v>
      </c>
      <c r="Q4496" s="9">
        <v>2025</v>
      </c>
      <c r="R4496" s="11">
        <f>Raw_Data!$G4496*Raw_Data!$H4496</f>
        <v>559491.85</v>
      </c>
      <c r="S4496" s="11">
        <f>Raw_Data!$R4496*Raw_Data!$I4496/100</f>
        <v>2573.6625100000001</v>
      </c>
      <c r="T4496" s="11">
        <f>Raw_Data!$R4496-Raw_Data!$S4496</f>
        <v>556918.18748999992</v>
      </c>
      <c r="U4496" s="16">
        <f>Raw_Data!$L4496/Raw_Data!$J4496</f>
        <v>0.17651717672951228</v>
      </c>
    </row>
    <row r="4497" spans="1:21" x14ac:dyDescent="0.3">
      <c r="A4497" s="13" t="s">
        <v>5280</v>
      </c>
      <c r="B4497" s="12">
        <v>45917</v>
      </c>
      <c r="C4497" s="13" t="s">
        <v>47</v>
      </c>
      <c r="D4497" s="13" t="s">
        <v>1171</v>
      </c>
      <c r="E4497" s="13" t="s">
        <v>5790</v>
      </c>
      <c r="F4497" s="13" t="s">
        <v>42</v>
      </c>
      <c r="G4497" s="13">
        <v>45241.52</v>
      </c>
      <c r="H4497" s="13">
        <v>124</v>
      </c>
      <c r="I4497" s="14">
        <v>11.3</v>
      </c>
      <c r="J4497" s="15">
        <v>5609948.75</v>
      </c>
      <c r="K4497" s="13">
        <v>33052.86</v>
      </c>
      <c r="L4497" s="15">
        <v>1511393.69</v>
      </c>
      <c r="M4497" s="13" t="s">
        <v>36</v>
      </c>
      <c r="N4497" s="13" t="s">
        <v>22</v>
      </c>
      <c r="O4497" s="13" t="s">
        <v>29</v>
      </c>
      <c r="P4497" s="13">
        <v>9</v>
      </c>
      <c r="Q4497" s="13">
        <v>2025</v>
      </c>
      <c r="R4497" s="15">
        <f>Raw_Data!$G4497*Raw_Data!$H4497</f>
        <v>5609948.4799999995</v>
      </c>
      <c r="S4497" s="15">
        <f>Raw_Data!$R4497*Raw_Data!$I4497/100</f>
        <v>633924.17824000004</v>
      </c>
      <c r="T4497" s="15">
        <f>Raw_Data!$R4497-Raw_Data!$S4497</f>
        <v>4976024.3017599992</v>
      </c>
      <c r="U4497" s="17">
        <f>Raw_Data!$L4497/Raw_Data!$J4497</f>
        <v>0.26941310114464057</v>
      </c>
    </row>
    <row r="4498" spans="1:21" x14ac:dyDescent="0.3">
      <c r="A4498" s="9" t="s">
        <v>5281</v>
      </c>
      <c r="B4498" s="8">
        <v>45917</v>
      </c>
      <c r="C4498" s="9" t="s">
        <v>47</v>
      </c>
      <c r="D4498" s="9" t="s">
        <v>4166</v>
      </c>
      <c r="E4498" s="9" t="s">
        <v>5790</v>
      </c>
      <c r="F4498" s="9" t="s">
        <v>20</v>
      </c>
      <c r="G4498" s="9">
        <v>54474.02</v>
      </c>
      <c r="H4498" s="9">
        <v>32</v>
      </c>
      <c r="I4498" s="10">
        <v>9.48</v>
      </c>
      <c r="J4498" s="11">
        <v>1743168.48</v>
      </c>
      <c r="K4498" s="9">
        <v>44771.44</v>
      </c>
      <c r="L4498" s="11">
        <v>310482.42</v>
      </c>
      <c r="M4498" s="9" t="s">
        <v>36</v>
      </c>
      <c r="N4498" s="9" t="s">
        <v>22</v>
      </c>
      <c r="O4498" s="9" t="s">
        <v>29</v>
      </c>
      <c r="P4498" s="9">
        <v>9</v>
      </c>
      <c r="Q4498" s="9">
        <v>2025</v>
      </c>
      <c r="R4498" s="11">
        <f>Raw_Data!$G4498*Raw_Data!$H4498</f>
        <v>1743168.64</v>
      </c>
      <c r="S4498" s="11">
        <f>Raw_Data!$R4498*Raw_Data!$I4498/100</f>
        <v>165252.38707200001</v>
      </c>
      <c r="T4498" s="11">
        <f>Raw_Data!$R4498-Raw_Data!$S4498</f>
        <v>1577916.2529279999</v>
      </c>
      <c r="U4498" s="16">
        <f>Raw_Data!$L4498/Raw_Data!$J4498</f>
        <v>0.17811383326527336</v>
      </c>
    </row>
    <row r="4499" spans="1:21" x14ac:dyDescent="0.3">
      <c r="A4499" s="13" t="s">
        <v>5282</v>
      </c>
      <c r="B4499" s="12">
        <v>45917</v>
      </c>
      <c r="C4499" s="13" t="s">
        <v>34</v>
      </c>
      <c r="D4499" s="13" t="s">
        <v>727</v>
      </c>
      <c r="E4499" s="13" t="s">
        <v>5788</v>
      </c>
      <c r="F4499" s="13" t="s">
        <v>42</v>
      </c>
      <c r="G4499" s="13">
        <v>79967.14</v>
      </c>
      <c r="H4499" s="13">
        <v>8</v>
      </c>
      <c r="I4499" s="14">
        <v>2.76</v>
      </c>
      <c r="J4499" s="15">
        <v>639737.1</v>
      </c>
      <c r="K4499" s="13">
        <v>59663.22</v>
      </c>
      <c r="L4499" s="15">
        <v>162431.35</v>
      </c>
      <c r="M4499" s="13" t="s">
        <v>21</v>
      </c>
      <c r="N4499" s="13" t="s">
        <v>28</v>
      </c>
      <c r="O4499" s="13" t="s">
        <v>23</v>
      </c>
      <c r="P4499" s="13">
        <v>9</v>
      </c>
      <c r="Q4499" s="13">
        <v>2025</v>
      </c>
      <c r="R4499" s="15">
        <f>Raw_Data!$G4499*Raw_Data!$H4499</f>
        <v>639737.12</v>
      </c>
      <c r="S4499" s="15">
        <f>Raw_Data!$R4499*Raw_Data!$I4499/100</f>
        <v>17656.744511999997</v>
      </c>
      <c r="T4499" s="15">
        <f>Raw_Data!$R4499-Raw_Data!$S4499</f>
        <v>622080.37548799999</v>
      </c>
      <c r="U4499" s="17">
        <f>Raw_Data!$L4499/Raw_Data!$J4499</f>
        <v>0.25390328308300397</v>
      </c>
    </row>
    <row r="4500" spans="1:21" x14ac:dyDescent="0.3">
      <c r="A4500" s="9" t="s">
        <v>5283</v>
      </c>
      <c r="B4500" s="8">
        <v>45917</v>
      </c>
      <c r="C4500" s="9" t="s">
        <v>25</v>
      </c>
      <c r="D4500" s="9" t="s">
        <v>594</v>
      </c>
      <c r="E4500" s="9" t="s">
        <v>5787</v>
      </c>
      <c r="F4500" s="9" t="s">
        <v>27</v>
      </c>
      <c r="G4500" s="9">
        <v>94151.61</v>
      </c>
      <c r="H4500" s="9">
        <v>7</v>
      </c>
      <c r="I4500" s="10">
        <v>1.41</v>
      </c>
      <c r="J4500" s="11">
        <v>659061.29</v>
      </c>
      <c r="K4500" s="9">
        <v>70759.59</v>
      </c>
      <c r="L4500" s="11">
        <v>163744.17000000001</v>
      </c>
      <c r="M4500" s="9" t="s">
        <v>21</v>
      </c>
      <c r="N4500" s="9" t="s">
        <v>28</v>
      </c>
      <c r="O4500" s="9" t="s">
        <v>23</v>
      </c>
      <c r="P4500" s="9">
        <v>9</v>
      </c>
      <c r="Q4500" s="9">
        <v>2025</v>
      </c>
      <c r="R4500" s="11">
        <f>Raw_Data!$G4500*Raw_Data!$H4500</f>
        <v>659061.27</v>
      </c>
      <c r="S4500" s="11">
        <f>Raw_Data!$R4500*Raw_Data!$I4500/100</f>
        <v>9292.7639070000005</v>
      </c>
      <c r="T4500" s="11">
        <f>Raw_Data!$R4500-Raw_Data!$S4500</f>
        <v>649768.50609300006</v>
      </c>
      <c r="U4500" s="16">
        <f>Raw_Data!$L4500/Raw_Data!$J4500</f>
        <v>0.24845059554324606</v>
      </c>
    </row>
    <row r="4501" spans="1:21" x14ac:dyDescent="0.3">
      <c r="A4501" s="13" t="s">
        <v>5284</v>
      </c>
      <c r="B4501" s="12">
        <v>45919</v>
      </c>
      <c r="C4501" s="13" t="s">
        <v>18</v>
      </c>
      <c r="D4501" s="13" t="s">
        <v>124</v>
      </c>
      <c r="E4501" s="13" t="s">
        <v>5790</v>
      </c>
      <c r="F4501" s="13" t="s">
        <v>20</v>
      </c>
      <c r="G4501" s="13">
        <v>62057.279999999999</v>
      </c>
      <c r="H4501" s="13">
        <v>1</v>
      </c>
      <c r="I4501" s="14">
        <v>1.29</v>
      </c>
      <c r="J4501" s="15">
        <v>62057.279999999999</v>
      </c>
      <c r="K4501" s="13">
        <v>48269.08</v>
      </c>
      <c r="L4501" s="15">
        <v>13788.2</v>
      </c>
      <c r="M4501" s="13" t="s">
        <v>21</v>
      </c>
      <c r="N4501" s="13" t="s">
        <v>22</v>
      </c>
      <c r="O4501" s="13" t="s">
        <v>23</v>
      </c>
      <c r="P4501" s="13">
        <v>9</v>
      </c>
      <c r="Q4501" s="13">
        <v>2025</v>
      </c>
      <c r="R4501" s="15">
        <f>Raw_Data!$G4501*Raw_Data!$H4501</f>
        <v>62057.279999999999</v>
      </c>
      <c r="S4501" s="15">
        <f>Raw_Data!$R4501*Raw_Data!$I4501/100</f>
        <v>800.53891199999998</v>
      </c>
      <c r="T4501" s="15">
        <f>Raw_Data!$R4501-Raw_Data!$S4501</f>
        <v>61256.741087999995</v>
      </c>
      <c r="U4501" s="17">
        <f>Raw_Data!$L4501/Raw_Data!$J4501</f>
        <v>0.22218505226139465</v>
      </c>
    </row>
    <row r="4502" spans="1:21" x14ac:dyDescent="0.3">
      <c r="A4502" s="9" t="s">
        <v>5285</v>
      </c>
      <c r="B4502" s="8">
        <v>45919</v>
      </c>
      <c r="C4502" s="9" t="s">
        <v>25</v>
      </c>
      <c r="D4502" s="9" t="s">
        <v>1384</v>
      </c>
      <c r="E4502" s="9" t="s">
        <v>5787</v>
      </c>
      <c r="F4502" s="9" t="s">
        <v>42</v>
      </c>
      <c r="G4502" s="9">
        <v>109590.94</v>
      </c>
      <c r="H4502" s="9">
        <v>109</v>
      </c>
      <c r="I4502" s="10">
        <v>1.95</v>
      </c>
      <c r="J4502" s="11">
        <v>11945412.02</v>
      </c>
      <c r="K4502" s="9">
        <v>82588.92</v>
      </c>
      <c r="L4502" s="11">
        <v>2943219.94</v>
      </c>
      <c r="M4502" s="9" t="s">
        <v>36</v>
      </c>
      <c r="N4502" s="9" t="s">
        <v>22</v>
      </c>
      <c r="O4502" s="9" t="s">
        <v>23</v>
      </c>
      <c r="P4502" s="9">
        <v>9</v>
      </c>
      <c r="Q4502" s="9">
        <v>2025</v>
      </c>
      <c r="R4502" s="11">
        <f>Raw_Data!$G4502*Raw_Data!$H4502</f>
        <v>11945412.460000001</v>
      </c>
      <c r="S4502" s="11">
        <f>Raw_Data!$R4502*Raw_Data!$I4502/100</f>
        <v>232935.54297000001</v>
      </c>
      <c r="T4502" s="11">
        <f>Raw_Data!$R4502-Raw_Data!$S4502</f>
        <v>11712476.917030001</v>
      </c>
      <c r="U4502" s="16">
        <f>Raw_Data!$L4502/Raw_Data!$J4502</f>
        <v>0.24638915217593307</v>
      </c>
    </row>
    <row r="4503" spans="1:21" x14ac:dyDescent="0.3">
      <c r="A4503" s="13" t="s">
        <v>5286</v>
      </c>
      <c r="B4503" s="12">
        <v>45919</v>
      </c>
      <c r="C4503" s="13" t="s">
        <v>18</v>
      </c>
      <c r="D4503" s="13" t="s">
        <v>186</v>
      </c>
      <c r="E4503" s="13" t="s">
        <v>5785</v>
      </c>
      <c r="F4503" s="13" t="s">
        <v>20</v>
      </c>
      <c r="G4503" s="13">
        <v>60684.05</v>
      </c>
      <c r="H4503" s="13">
        <v>8</v>
      </c>
      <c r="I4503" s="14">
        <v>1.96</v>
      </c>
      <c r="J4503" s="15">
        <v>485472.36</v>
      </c>
      <c r="K4503" s="13">
        <v>46690.22</v>
      </c>
      <c r="L4503" s="15">
        <v>111950.57</v>
      </c>
      <c r="M4503" s="13" t="s">
        <v>21</v>
      </c>
      <c r="N4503" s="13" t="s">
        <v>22</v>
      </c>
      <c r="O4503" s="13" t="s">
        <v>23</v>
      </c>
      <c r="P4503" s="13">
        <v>9</v>
      </c>
      <c r="Q4503" s="13">
        <v>2025</v>
      </c>
      <c r="R4503" s="15">
        <f>Raw_Data!$G4503*Raw_Data!$H4503</f>
        <v>485472.4</v>
      </c>
      <c r="S4503" s="15">
        <f>Raw_Data!$R4503*Raw_Data!$I4503/100</f>
        <v>9515.259039999999</v>
      </c>
      <c r="T4503" s="15">
        <f>Raw_Data!$R4503-Raw_Data!$S4503</f>
        <v>475957.14096000005</v>
      </c>
      <c r="U4503" s="17">
        <f>Raw_Data!$L4503/Raw_Data!$J4503</f>
        <v>0.23060132609815318</v>
      </c>
    </row>
    <row r="4504" spans="1:21" x14ac:dyDescent="0.3">
      <c r="A4504" s="9" t="s">
        <v>5287</v>
      </c>
      <c r="B4504" s="8">
        <v>45919</v>
      </c>
      <c r="C4504" s="9" t="s">
        <v>34</v>
      </c>
      <c r="D4504" s="9" t="s">
        <v>2376</v>
      </c>
      <c r="E4504" s="9" t="s">
        <v>5788</v>
      </c>
      <c r="F4504" s="9" t="s">
        <v>20</v>
      </c>
      <c r="G4504" s="9">
        <v>40559.699999999997</v>
      </c>
      <c r="H4504" s="9">
        <v>5</v>
      </c>
      <c r="I4504" s="10">
        <v>4</v>
      </c>
      <c r="J4504" s="11">
        <v>202798.5</v>
      </c>
      <c r="K4504" s="9">
        <v>30824</v>
      </c>
      <c r="L4504" s="11">
        <v>48678.51</v>
      </c>
      <c r="M4504" s="9" t="s">
        <v>21</v>
      </c>
      <c r="N4504" s="9" t="s">
        <v>28</v>
      </c>
      <c r="O4504" s="9" t="s">
        <v>23</v>
      </c>
      <c r="P4504" s="9">
        <v>9</v>
      </c>
      <c r="Q4504" s="9">
        <v>2025</v>
      </c>
      <c r="R4504" s="11">
        <f>Raw_Data!$G4504*Raw_Data!$H4504</f>
        <v>202798.5</v>
      </c>
      <c r="S4504" s="11">
        <f>Raw_Data!$R4504*Raw_Data!$I4504/100</f>
        <v>8111.94</v>
      </c>
      <c r="T4504" s="11">
        <f>Raw_Data!$R4504-Raw_Data!$S4504</f>
        <v>194686.56</v>
      </c>
      <c r="U4504" s="16">
        <f>Raw_Data!$L4504/Raw_Data!$J4504</f>
        <v>0.24003387599020704</v>
      </c>
    </row>
    <row r="4505" spans="1:21" x14ac:dyDescent="0.3">
      <c r="A4505" s="13" t="s">
        <v>5288</v>
      </c>
      <c r="B4505" s="12">
        <v>45920</v>
      </c>
      <c r="C4505" s="13" t="s">
        <v>34</v>
      </c>
      <c r="D4505" s="13" t="s">
        <v>230</v>
      </c>
      <c r="E4505" s="13" t="s">
        <v>5790</v>
      </c>
      <c r="F4505" s="13" t="s">
        <v>27</v>
      </c>
      <c r="G4505" s="13">
        <v>72934.48</v>
      </c>
      <c r="H4505" s="13">
        <v>9</v>
      </c>
      <c r="I4505" s="14">
        <v>2.96</v>
      </c>
      <c r="J4505" s="15">
        <v>656410.31999999995</v>
      </c>
      <c r="K4505" s="13">
        <v>57681.72</v>
      </c>
      <c r="L4505" s="15">
        <v>137274.85999999999</v>
      </c>
      <c r="M4505" s="13" t="s">
        <v>21</v>
      </c>
      <c r="N4505" s="13" t="s">
        <v>28</v>
      </c>
      <c r="O4505" s="13" t="s">
        <v>23</v>
      </c>
      <c r="P4505" s="13">
        <v>9</v>
      </c>
      <c r="Q4505" s="13">
        <v>2025</v>
      </c>
      <c r="R4505" s="15">
        <f>Raw_Data!$G4505*Raw_Data!$H4505</f>
        <v>656410.31999999995</v>
      </c>
      <c r="S4505" s="15">
        <f>Raw_Data!$R4505*Raw_Data!$I4505/100</f>
        <v>19429.745471999999</v>
      </c>
      <c r="T4505" s="15">
        <f>Raw_Data!$R4505-Raw_Data!$S4505</f>
        <v>636980.57452799997</v>
      </c>
      <c r="U4505" s="17">
        <f>Raw_Data!$L4505/Raw_Data!$J4505</f>
        <v>0.20912964927181521</v>
      </c>
    </row>
    <row r="4506" spans="1:21" x14ac:dyDescent="0.3">
      <c r="A4506" s="9" t="s">
        <v>5289</v>
      </c>
      <c r="B4506" s="8">
        <v>45920</v>
      </c>
      <c r="C4506" s="9" t="s">
        <v>40</v>
      </c>
      <c r="D4506" s="9" t="s">
        <v>471</v>
      </c>
      <c r="E4506" s="9" t="s">
        <v>5787</v>
      </c>
      <c r="F4506" s="9" t="s">
        <v>55</v>
      </c>
      <c r="G4506" s="9">
        <v>107584.61</v>
      </c>
      <c r="H4506" s="9">
        <v>118</v>
      </c>
      <c r="I4506" s="10">
        <v>1.52</v>
      </c>
      <c r="J4506" s="11">
        <v>12694984.279999999</v>
      </c>
      <c r="K4506" s="9">
        <v>71628.66</v>
      </c>
      <c r="L4506" s="11">
        <v>4242802.1100000003</v>
      </c>
      <c r="M4506" s="9" t="s">
        <v>36</v>
      </c>
      <c r="N4506" s="9" t="s">
        <v>22</v>
      </c>
      <c r="O4506" s="9" t="s">
        <v>23</v>
      </c>
      <c r="P4506" s="9">
        <v>9</v>
      </c>
      <c r="Q4506" s="9">
        <v>2025</v>
      </c>
      <c r="R4506" s="11">
        <f>Raw_Data!$G4506*Raw_Data!$H4506</f>
        <v>12694983.98</v>
      </c>
      <c r="S4506" s="11">
        <f>Raw_Data!$R4506*Raw_Data!$I4506/100</f>
        <v>192963.75649599999</v>
      </c>
      <c r="T4506" s="11">
        <f>Raw_Data!$R4506-Raw_Data!$S4506</f>
        <v>12502020.223504001</v>
      </c>
      <c r="U4506" s="16">
        <f>Raw_Data!$L4506/Raw_Data!$J4506</f>
        <v>0.33421089907800977</v>
      </c>
    </row>
    <row r="4507" spans="1:21" x14ac:dyDescent="0.3">
      <c r="A4507" s="13" t="s">
        <v>5290</v>
      </c>
      <c r="B4507" s="12">
        <v>45920</v>
      </c>
      <c r="C4507" s="13" t="s">
        <v>18</v>
      </c>
      <c r="D4507" s="13" t="s">
        <v>1184</v>
      </c>
      <c r="E4507" s="13" t="s">
        <v>5788</v>
      </c>
      <c r="F4507" s="13" t="s">
        <v>27</v>
      </c>
      <c r="G4507" s="13">
        <v>61211.360000000001</v>
      </c>
      <c r="H4507" s="13">
        <v>27</v>
      </c>
      <c r="I4507" s="14">
        <v>2.66</v>
      </c>
      <c r="J4507" s="15">
        <v>1652706.68</v>
      </c>
      <c r="K4507" s="13">
        <v>45243.14</v>
      </c>
      <c r="L4507" s="15">
        <v>431141.88</v>
      </c>
      <c r="M4507" s="13" t="s">
        <v>36</v>
      </c>
      <c r="N4507" s="13" t="s">
        <v>28</v>
      </c>
      <c r="O4507" s="13" t="s">
        <v>23</v>
      </c>
      <c r="P4507" s="13">
        <v>9</v>
      </c>
      <c r="Q4507" s="13">
        <v>2025</v>
      </c>
      <c r="R4507" s="15">
        <f>Raw_Data!$G4507*Raw_Data!$H4507</f>
        <v>1652706.72</v>
      </c>
      <c r="S4507" s="15">
        <f>Raw_Data!$R4507*Raw_Data!$I4507/100</f>
        <v>43961.998752000007</v>
      </c>
      <c r="T4507" s="15">
        <f>Raw_Data!$R4507-Raw_Data!$S4507</f>
        <v>1608744.7212479999</v>
      </c>
      <c r="U4507" s="17">
        <f>Raw_Data!$L4507/Raw_Data!$J4507</f>
        <v>0.26087017449460542</v>
      </c>
    </row>
    <row r="4508" spans="1:21" x14ac:dyDescent="0.3">
      <c r="A4508" s="9" t="s">
        <v>5291</v>
      </c>
      <c r="B4508" s="8">
        <v>45921</v>
      </c>
      <c r="C4508" s="9" t="s">
        <v>40</v>
      </c>
      <c r="D4508" s="9" t="s">
        <v>482</v>
      </c>
      <c r="E4508" s="9" t="s">
        <v>5789</v>
      </c>
      <c r="F4508" s="9" t="s">
        <v>55</v>
      </c>
      <c r="G4508" s="9">
        <v>119904.96000000001</v>
      </c>
      <c r="H4508" s="9">
        <v>49</v>
      </c>
      <c r="I4508" s="10">
        <v>4.87</v>
      </c>
      <c r="J4508" s="11">
        <v>5875343.2599999998</v>
      </c>
      <c r="K4508" s="9">
        <v>80274.42</v>
      </c>
      <c r="L4508" s="11">
        <v>1941896.81</v>
      </c>
      <c r="M4508" s="9" t="s">
        <v>36</v>
      </c>
      <c r="N4508" s="9" t="s">
        <v>28</v>
      </c>
      <c r="O4508" s="9" t="s">
        <v>23</v>
      </c>
      <c r="P4508" s="9">
        <v>9</v>
      </c>
      <c r="Q4508" s="9">
        <v>2025</v>
      </c>
      <c r="R4508" s="11">
        <f>Raw_Data!$G4508*Raw_Data!$H4508</f>
        <v>5875343.04</v>
      </c>
      <c r="S4508" s="11">
        <f>Raw_Data!$R4508*Raw_Data!$I4508/100</f>
        <v>286129.20604800002</v>
      </c>
      <c r="T4508" s="11">
        <f>Raw_Data!$R4508-Raw_Data!$S4508</f>
        <v>5589213.8339520004</v>
      </c>
      <c r="U4508" s="16">
        <f>Raw_Data!$L4508/Raw_Data!$J4508</f>
        <v>0.33051631607988807</v>
      </c>
    </row>
    <row r="4509" spans="1:21" x14ac:dyDescent="0.3">
      <c r="A4509" s="13" t="s">
        <v>5292</v>
      </c>
      <c r="B4509" s="12">
        <v>45921</v>
      </c>
      <c r="C4509" s="13" t="s">
        <v>18</v>
      </c>
      <c r="D4509" s="13" t="s">
        <v>132</v>
      </c>
      <c r="E4509" s="13" t="s">
        <v>5788</v>
      </c>
      <c r="F4509" s="13" t="s">
        <v>42</v>
      </c>
      <c r="G4509" s="13">
        <v>50761.79</v>
      </c>
      <c r="H4509" s="13">
        <v>84</v>
      </c>
      <c r="I4509" s="14">
        <v>17.27</v>
      </c>
      <c r="J4509" s="15">
        <v>4263990.32</v>
      </c>
      <c r="K4509" s="13">
        <v>37803.42</v>
      </c>
      <c r="L4509" s="15">
        <v>1088503.08</v>
      </c>
      <c r="M4509" s="13" t="s">
        <v>36</v>
      </c>
      <c r="N4509" s="13" t="s">
        <v>22</v>
      </c>
      <c r="O4509" s="13" t="s">
        <v>29</v>
      </c>
      <c r="P4509" s="13">
        <v>9</v>
      </c>
      <c r="Q4509" s="13">
        <v>2025</v>
      </c>
      <c r="R4509" s="15">
        <f>Raw_Data!$G4509*Raw_Data!$H4509</f>
        <v>4263990.3600000003</v>
      </c>
      <c r="S4509" s="15">
        <f>Raw_Data!$R4509*Raw_Data!$I4509/100</f>
        <v>736391.13517200004</v>
      </c>
      <c r="T4509" s="15">
        <f>Raw_Data!$R4509-Raw_Data!$S4509</f>
        <v>3527599.2248280002</v>
      </c>
      <c r="U4509" s="17">
        <f>Raw_Data!$L4509/Raw_Data!$J4509</f>
        <v>0.25527803731036613</v>
      </c>
    </row>
    <row r="4510" spans="1:21" x14ac:dyDescent="0.3">
      <c r="A4510" s="9" t="s">
        <v>5293</v>
      </c>
      <c r="B4510" s="8">
        <v>45921</v>
      </c>
      <c r="C4510" s="9" t="s">
        <v>25</v>
      </c>
      <c r="D4510" s="9" t="s">
        <v>1400</v>
      </c>
      <c r="E4510" s="9" t="s">
        <v>5787</v>
      </c>
      <c r="F4510" s="9" t="s">
        <v>27</v>
      </c>
      <c r="G4510" s="9">
        <v>103206.69</v>
      </c>
      <c r="H4510" s="9">
        <v>1</v>
      </c>
      <c r="I4510" s="10">
        <v>4</v>
      </c>
      <c r="J4510" s="11">
        <v>103206.69</v>
      </c>
      <c r="K4510" s="9">
        <v>77171.039999999994</v>
      </c>
      <c r="L4510" s="11">
        <v>26035.65</v>
      </c>
      <c r="M4510" s="9" t="s">
        <v>21</v>
      </c>
      <c r="N4510" s="9" t="s">
        <v>28</v>
      </c>
      <c r="O4510" s="9" t="s">
        <v>23</v>
      </c>
      <c r="P4510" s="9">
        <v>9</v>
      </c>
      <c r="Q4510" s="9">
        <v>2025</v>
      </c>
      <c r="R4510" s="11">
        <f>Raw_Data!$G4510*Raw_Data!$H4510</f>
        <v>103206.69</v>
      </c>
      <c r="S4510" s="11">
        <f>Raw_Data!$R4510*Raw_Data!$I4510/100</f>
        <v>4128.2676000000001</v>
      </c>
      <c r="T4510" s="11">
        <f>Raw_Data!$R4510-Raw_Data!$S4510</f>
        <v>99078.422399999996</v>
      </c>
      <c r="U4510" s="16">
        <f>Raw_Data!$L4510/Raw_Data!$J4510</f>
        <v>0.252267076872633</v>
      </c>
    </row>
    <row r="4511" spans="1:21" x14ac:dyDescent="0.3">
      <c r="A4511" s="13" t="s">
        <v>5294</v>
      </c>
      <c r="B4511" s="12">
        <v>45921</v>
      </c>
      <c r="C4511" s="13" t="s">
        <v>25</v>
      </c>
      <c r="D4511" s="13" t="s">
        <v>3106</v>
      </c>
      <c r="E4511" s="13" t="s">
        <v>5787</v>
      </c>
      <c r="F4511" s="13" t="s">
        <v>27</v>
      </c>
      <c r="G4511" s="13">
        <v>119278.2</v>
      </c>
      <c r="H4511" s="13">
        <v>4</v>
      </c>
      <c r="I4511" s="14">
        <v>1.75</v>
      </c>
      <c r="J4511" s="15">
        <v>477112.8</v>
      </c>
      <c r="K4511" s="13">
        <v>92580.69</v>
      </c>
      <c r="L4511" s="15">
        <v>106790.06</v>
      </c>
      <c r="M4511" s="13" t="s">
        <v>21</v>
      </c>
      <c r="N4511" s="13" t="s">
        <v>22</v>
      </c>
      <c r="O4511" s="13" t="s">
        <v>23</v>
      </c>
      <c r="P4511" s="13">
        <v>9</v>
      </c>
      <c r="Q4511" s="13">
        <v>2025</v>
      </c>
      <c r="R4511" s="15">
        <f>Raw_Data!$G4511*Raw_Data!$H4511</f>
        <v>477112.8</v>
      </c>
      <c r="S4511" s="15">
        <f>Raw_Data!$R4511*Raw_Data!$I4511/100</f>
        <v>8349.4740000000002</v>
      </c>
      <c r="T4511" s="15">
        <f>Raw_Data!$R4511-Raw_Data!$S4511</f>
        <v>468763.326</v>
      </c>
      <c r="U4511" s="17">
        <f>Raw_Data!$L4511/Raw_Data!$J4511</f>
        <v>0.2238256026667069</v>
      </c>
    </row>
    <row r="4512" spans="1:21" x14ac:dyDescent="0.3">
      <c r="A4512" s="9" t="s">
        <v>5295</v>
      </c>
      <c r="B4512" s="8">
        <v>45922</v>
      </c>
      <c r="C4512" s="9" t="s">
        <v>34</v>
      </c>
      <c r="D4512" s="9" t="s">
        <v>1879</v>
      </c>
      <c r="E4512" s="9" t="s">
        <v>5788</v>
      </c>
      <c r="F4512" s="9" t="s">
        <v>55</v>
      </c>
      <c r="G4512" s="9">
        <v>59006.91</v>
      </c>
      <c r="H4512" s="9">
        <v>80</v>
      </c>
      <c r="I4512" s="10">
        <v>3.07</v>
      </c>
      <c r="J4512" s="11">
        <v>4720552.66</v>
      </c>
      <c r="K4512" s="9">
        <v>44147.37</v>
      </c>
      <c r="L4512" s="11">
        <v>1188762.69</v>
      </c>
      <c r="M4512" s="9" t="s">
        <v>36</v>
      </c>
      <c r="N4512" s="9" t="s">
        <v>28</v>
      </c>
      <c r="O4512" s="9" t="s">
        <v>23</v>
      </c>
      <c r="P4512" s="9">
        <v>9</v>
      </c>
      <c r="Q4512" s="9">
        <v>2025</v>
      </c>
      <c r="R4512" s="11">
        <f>Raw_Data!$G4512*Raw_Data!$H4512</f>
        <v>4720552.8000000007</v>
      </c>
      <c r="S4512" s="11">
        <f>Raw_Data!$R4512*Raw_Data!$I4512/100</f>
        <v>144920.97096000001</v>
      </c>
      <c r="T4512" s="11">
        <f>Raw_Data!$R4512-Raw_Data!$S4512</f>
        <v>4575631.8290400011</v>
      </c>
      <c r="U4512" s="16">
        <f>Raw_Data!$L4512/Raw_Data!$J4512</f>
        <v>0.25182701594944179</v>
      </c>
    </row>
    <row r="4513" spans="1:21" x14ac:dyDescent="0.3">
      <c r="A4513" s="13" t="s">
        <v>5296</v>
      </c>
      <c r="B4513" s="12">
        <v>45922</v>
      </c>
      <c r="C4513" s="13" t="s">
        <v>18</v>
      </c>
      <c r="D4513" s="13" t="s">
        <v>622</v>
      </c>
      <c r="E4513" s="13" t="s">
        <v>5790</v>
      </c>
      <c r="F4513" s="13" t="s">
        <v>20</v>
      </c>
      <c r="G4513" s="13">
        <v>62941.81</v>
      </c>
      <c r="H4513" s="13">
        <v>74</v>
      </c>
      <c r="I4513" s="14">
        <v>0.57999999999999996</v>
      </c>
      <c r="J4513" s="15">
        <v>4657694.18</v>
      </c>
      <c r="K4513" s="13">
        <v>50166.59</v>
      </c>
      <c r="L4513" s="15">
        <v>945366.42</v>
      </c>
      <c r="M4513" s="13" t="s">
        <v>36</v>
      </c>
      <c r="N4513" s="13" t="s">
        <v>45</v>
      </c>
      <c r="O4513" s="13" t="s">
        <v>23</v>
      </c>
      <c r="P4513" s="13">
        <v>9</v>
      </c>
      <c r="Q4513" s="13">
        <v>2025</v>
      </c>
      <c r="R4513" s="15">
        <f>Raw_Data!$G4513*Raw_Data!$H4513</f>
        <v>4657693.9399999995</v>
      </c>
      <c r="S4513" s="15">
        <f>Raw_Data!$R4513*Raw_Data!$I4513/100</f>
        <v>27014.624851999994</v>
      </c>
      <c r="T4513" s="15">
        <f>Raw_Data!$R4513-Raw_Data!$S4513</f>
        <v>4630679.3151479997</v>
      </c>
      <c r="U4513" s="17">
        <f>Raw_Data!$L4513/Raw_Data!$J4513</f>
        <v>0.20296876168026989</v>
      </c>
    </row>
    <row r="4514" spans="1:21" x14ac:dyDescent="0.3">
      <c r="A4514" s="9" t="s">
        <v>5297</v>
      </c>
      <c r="B4514" s="8">
        <v>45922</v>
      </c>
      <c r="C4514" s="9" t="s">
        <v>18</v>
      </c>
      <c r="D4514" s="9" t="s">
        <v>321</v>
      </c>
      <c r="E4514" s="9" t="s">
        <v>5790</v>
      </c>
      <c r="F4514" s="9" t="s">
        <v>55</v>
      </c>
      <c r="G4514" s="9">
        <v>51878.89</v>
      </c>
      <c r="H4514" s="9">
        <v>2</v>
      </c>
      <c r="I4514" s="10">
        <v>6.62</v>
      </c>
      <c r="J4514" s="11">
        <v>103757.78</v>
      </c>
      <c r="K4514" s="9">
        <v>35463.550000000003</v>
      </c>
      <c r="L4514" s="11">
        <v>32830.69</v>
      </c>
      <c r="M4514" s="9" t="s">
        <v>21</v>
      </c>
      <c r="N4514" s="9" t="s">
        <v>45</v>
      </c>
      <c r="O4514" s="9" t="s">
        <v>29</v>
      </c>
      <c r="P4514" s="9">
        <v>9</v>
      </c>
      <c r="Q4514" s="9">
        <v>2025</v>
      </c>
      <c r="R4514" s="11">
        <f>Raw_Data!$G4514*Raw_Data!$H4514</f>
        <v>103757.78</v>
      </c>
      <c r="S4514" s="11">
        <f>Raw_Data!$R4514*Raw_Data!$I4514/100</f>
        <v>6868.7650360000007</v>
      </c>
      <c r="T4514" s="11">
        <f>Raw_Data!$R4514-Raw_Data!$S4514</f>
        <v>96889.014964000002</v>
      </c>
      <c r="U4514" s="16">
        <f>Raw_Data!$L4514/Raw_Data!$J4514</f>
        <v>0.3164166581050597</v>
      </c>
    </row>
    <row r="4515" spans="1:21" x14ac:dyDescent="0.3">
      <c r="A4515" s="13" t="s">
        <v>5298</v>
      </c>
      <c r="B4515" s="12">
        <v>45923</v>
      </c>
      <c r="C4515" s="13" t="s">
        <v>18</v>
      </c>
      <c r="D4515" s="13" t="s">
        <v>2021</v>
      </c>
      <c r="E4515" s="13" t="s">
        <v>5786</v>
      </c>
      <c r="F4515" s="13" t="s">
        <v>32</v>
      </c>
      <c r="G4515" s="13">
        <v>72152.2</v>
      </c>
      <c r="H4515" s="13">
        <v>8</v>
      </c>
      <c r="I4515" s="14">
        <v>2.6</v>
      </c>
      <c r="J4515" s="15">
        <v>577217.63</v>
      </c>
      <c r="K4515" s="13">
        <v>60489.31</v>
      </c>
      <c r="L4515" s="15">
        <v>93303.17</v>
      </c>
      <c r="M4515" s="13" t="s">
        <v>21</v>
      </c>
      <c r="N4515" s="13" t="s">
        <v>22</v>
      </c>
      <c r="O4515" s="13" t="s">
        <v>23</v>
      </c>
      <c r="P4515" s="13">
        <v>9</v>
      </c>
      <c r="Q4515" s="13">
        <v>2025</v>
      </c>
      <c r="R4515" s="15">
        <f>Raw_Data!$G4515*Raw_Data!$H4515</f>
        <v>577217.6</v>
      </c>
      <c r="S4515" s="15">
        <f>Raw_Data!$R4515*Raw_Data!$I4515/100</f>
        <v>15007.6576</v>
      </c>
      <c r="T4515" s="15">
        <f>Raw_Data!$R4515-Raw_Data!$S4515</f>
        <v>562209.94239999994</v>
      </c>
      <c r="U4515" s="17">
        <f>Raw_Data!$L4515/Raw_Data!$J4515</f>
        <v>0.16164296644924028</v>
      </c>
    </row>
    <row r="4516" spans="1:21" x14ac:dyDescent="0.3">
      <c r="A4516" s="9" t="s">
        <v>5299</v>
      </c>
      <c r="B4516" s="8">
        <v>45923</v>
      </c>
      <c r="C4516" s="9" t="s">
        <v>40</v>
      </c>
      <c r="D4516" s="9" t="s">
        <v>1682</v>
      </c>
      <c r="E4516" s="9" t="s">
        <v>5790</v>
      </c>
      <c r="F4516" s="9" t="s">
        <v>32</v>
      </c>
      <c r="G4516" s="9">
        <v>98599.53</v>
      </c>
      <c r="H4516" s="9">
        <v>15</v>
      </c>
      <c r="I4516" s="10">
        <v>4.33</v>
      </c>
      <c r="J4516" s="11">
        <v>1478992.99</v>
      </c>
      <c r="K4516" s="9">
        <v>77904.039999999994</v>
      </c>
      <c r="L4516" s="11">
        <v>310432.33</v>
      </c>
      <c r="M4516" s="9" t="s">
        <v>21</v>
      </c>
      <c r="N4516" s="9" t="s">
        <v>28</v>
      </c>
      <c r="O4516" s="9" t="s">
        <v>23</v>
      </c>
      <c r="P4516" s="9">
        <v>9</v>
      </c>
      <c r="Q4516" s="9">
        <v>2025</v>
      </c>
      <c r="R4516" s="11">
        <f>Raw_Data!$G4516*Raw_Data!$H4516</f>
        <v>1478992.95</v>
      </c>
      <c r="S4516" s="11">
        <f>Raw_Data!$R4516*Raw_Data!$I4516/100</f>
        <v>64040.394735000002</v>
      </c>
      <c r="T4516" s="11">
        <f>Raw_Data!$R4516-Raw_Data!$S4516</f>
        <v>1414952.5552649999</v>
      </c>
      <c r="U4516" s="16">
        <f>Raw_Data!$L4516/Raw_Data!$J4516</f>
        <v>0.20989438901938273</v>
      </c>
    </row>
    <row r="4517" spans="1:21" x14ac:dyDescent="0.3">
      <c r="A4517" s="13" t="s">
        <v>5300</v>
      </c>
      <c r="B4517" s="12">
        <v>45923</v>
      </c>
      <c r="C4517" s="13" t="s">
        <v>34</v>
      </c>
      <c r="D4517" s="13" t="s">
        <v>1197</v>
      </c>
      <c r="E4517" s="13" t="s">
        <v>5788</v>
      </c>
      <c r="F4517" s="13" t="s">
        <v>32</v>
      </c>
      <c r="G4517" s="13">
        <v>62232.36</v>
      </c>
      <c r="H4517" s="13">
        <v>6</v>
      </c>
      <c r="I4517" s="14">
        <v>2.5</v>
      </c>
      <c r="J4517" s="15">
        <v>373394.14</v>
      </c>
      <c r="K4517" s="13">
        <v>54380.94</v>
      </c>
      <c r="L4517" s="15">
        <v>47108.49</v>
      </c>
      <c r="M4517" s="13" t="s">
        <v>21</v>
      </c>
      <c r="N4517" s="13" t="s">
        <v>22</v>
      </c>
      <c r="O4517" s="13" t="s">
        <v>23</v>
      </c>
      <c r="P4517" s="13">
        <v>9</v>
      </c>
      <c r="Q4517" s="13">
        <v>2025</v>
      </c>
      <c r="R4517" s="15">
        <f>Raw_Data!$G4517*Raw_Data!$H4517</f>
        <v>373394.16000000003</v>
      </c>
      <c r="S4517" s="15">
        <f>Raw_Data!$R4517*Raw_Data!$I4517/100</f>
        <v>9334.8540000000012</v>
      </c>
      <c r="T4517" s="15">
        <f>Raw_Data!$R4517-Raw_Data!$S4517</f>
        <v>364059.30600000004</v>
      </c>
      <c r="U4517" s="17">
        <f>Raw_Data!$L4517/Raw_Data!$J4517</f>
        <v>0.12616290657373466</v>
      </c>
    </row>
    <row r="4518" spans="1:21" x14ac:dyDescent="0.3">
      <c r="A4518" s="9" t="s">
        <v>5301</v>
      </c>
      <c r="B4518" s="8">
        <v>45923</v>
      </c>
      <c r="C4518" s="9" t="s">
        <v>25</v>
      </c>
      <c r="D4518" s="9" t="s">
        <v>149</v>
      </c>
      <c r="E4518" s="9" t="s">
        <v>5790</v>
      </c>
      <c r="F4518" s="9" t="s">
        <v>20</v>
      </c>
      <c r="G4518" s="9">
        <v>125153.08</v>
      </c>
      <c r="H4518" s="9">
        <v>1</v>
      </c>
      <c r="I4518" s="10">
        <v>0.61</v>
      </c>
      <c r="J4518" s="11">
        <v>125153.08</v>
      </c>
      <c r="K4518" s="9">
        <v>104450.77</v>
      </c>
      <c r="L4518" s="11">
        <v>20702.310000000001</v>
      </c>
      <c r="M4518" s="9" t="s">
        <v>21</v>
      </c>
      <c r="N4518" s="9" t="s">
        <v>28</v>
      </c>
      <c r="O4518" s="9" t="s">
        <v>23</v>
      </c>
      <c r="P4518" s="9">
        <v>9</v>
      </c>
      <c r="Q4518" s="9">
        <v>2025</v>
      </c>
      <c r="R4518" s="11">
        <f>Raw_Data!$G4518*Raw_Data!$H4518</f>
        <v>125153.08</v>
      </c>
      <c r="S4518" s="11">
        <f>Raw_Data!$R4518*Raw_Data!$I4518/100</f>
        <v>763.43378800000005</v>
      </c>
      <c r="T4518" s="11">
        <f>Raw_Data!$R4518-Raw_Data!$S4518</f>
        <v>124389.64621200001</v>
      </c>
      <c r="U4518" s="16">
        <f>Raw_Data!$L4518/Raw_Data!$J4518</f>
        <v>0.16541590506601997</v>
      </c>
    </row>
    <row r="4519" spans="1:21" x14ac:dyDescent="0.3">
      <c r="A4519" s="13" t="s">
        <v>5302</v>
      </c>
      <c r="B4519" s="12">
        <v>45924</v>
      </c>
      <c r="C4519" s="13" t="s">
        <v>47</v>
      </c>
      <c r="D4519" s="13" t="s">
        <v>2388</v>
      </c>
      <c r="E4519" s="13" t="s">
        <v>5789</v>
      </c>
      <c r="F4519" s="13" t="s">
        <v>32</v>
      </c>
      <c r="G4519" s="13">
        <v>52601.26</v>
      </c>
      <c r="H4519" s="13">
        <v>5</v>
      </c>
      <c r="I4519" s="14">
        <v>2.63</v>
      </c>
      <c r="J4519" s="15">
        <v>263006.3</v>
      </c>
      <c r="K4519" s="13">
        <v>45396.639999999999</v>
      </c>
      <c r="L4519" s="15">
        <v>36023.11</v>
      </c>
      <c r="M4519" s="13" t="s">
        <v>21</v>
      </c>
      <c r="N4519" s="13" t="s">
        <v>22</v>
      </c>
      <c r="O4519" s="13" t="s">
        <v>23</v>
      </c>
      <c r="P4519" s="13">
        <v>9</v>
      </c>
      <c r="Q4519" s="13">
        <v>2025</v>
      </c>
      <c r="R4519" s="15">
        <f>Raw_Data!$G4519*Raw_Data!$H4519</f>
        <v>263006.3</v>
      </c>
      <c r="S4519" s="15">
        <f>Raw_Data!$R4519*Raw_Data!$I4519/100</f>
        <v>6917.0656899999994</v>
      </c>
      <c r="T4519" s="15">
        <f>Raw_Data!$R4519-Raw_Data!$S4519</f>
        <v>256089.23431</v>
      </c>
      <c r="U4519" s="17">
        <f>Raw_Data!$L4519/Raw_Data!$J4519</f>
        <v>0.1369667190481749</v>
      </c>
    </row>
    <row r="4520" spans="1:21" x14ac:dyDescent="0.3">
      <c r="A4520" s="9" t="s">
        <v>5303</v>
      </c>
      <c r="B4520" s="8">
        <v>45924</v>
      </c>
      <c r="C4520" s="9" t="s">
        <v>18</v>
      </c>
      <c r="D4520" s="9" t="s">
        <v>427</v>
      </c>
      <c r="E4520" s="9" t="s">
        <v>5786</v>
      </c>
      <c r="F4520" s="9" t="s">
        <v>42</v>
      </c>
      <c r="G4520" s="9">
        <v>74657.89</v>
      </c>
      <c r="H4520" s="9">
        <v>3</v>
      </c>
      <c r="I4520" s="10">
        <v>0.98</v>
      </c>
      <c r="J4520" s="11">
        <v>223973.66</v>
      </c>
      <c r="K4520" s="9">
        <v>57695.62</v>
      </c>
      <c r="L4520" s="11">
        <v>50886.8</v>
      </c>
      <c r="M4520" s="9" t="s">
        <v>21</v>
      </c>
      <c r="N4520" s="9" t="s">
        <v>22</v>
      </c>
      <c r="O4520" s="9" t="s">
        <v>23</v>
      </c>
      <c r="P4520" s="9">
        <v>9</v>
      </c>
      <c r="Q4520" s="9">
        <v>2025</v>
      </c>
      <c r="R4520" s="11">
        <f>Raw_Data!$G4520*Raw_Data!$H4520</f>
        <v>223973.66999999998</v>
      </c>
      <c r="S4520" s="11">
        <f>Raw_Data!$R4520*Raw_Data!$I4520/100</f>
        <v>2194.9419659999999</v>
      </c>
      <c r="T4520" s="11">
        <f>Raw_Data!$R4520-Raw_Data!$S4520</f>
        <v>221778.72803399997</v>
      </c>
      <c r="U4520" s="16">
        <f>Raw_Data!$L4520/Raw_Data!$J4520</f>
        <v>0.22719993056326357</v>
      </c>
    </row>
    <row r="4521" spans="1:21" x14ac:dyDescent="0.3">
      <c r="A4521" s="13" t="s">
        <v>5304</v>
      </c>
      <c r="B4521" s="12">
        <v>45924</v>
      </c>
      <c r="C4521" s="13" t="s">
        <v>34</v>
      </c>
      <c r="D4521" s="13" t="s">
        <v>713</v>
      </c>
      <c r="E4521" s="13" t="s">
        <v>5790</v>
      </c>
      <c r="F4521" s="13" t="s">
        <v>55</v>
      </c>
      <c r="G4521" s="13">
        <v>69127.850000000006</v>
      </c>
      <c r="H4521" s="13">
        <v>4</v>
      </c>
      <c r="I4521" s="14">
        <v>5.31</v>
      </c>
      <c r="J4521" s="15">
        <v>276511.38</v>
      </c>
      <c r="K4521" s="13">
        <v>49511.92</v>
      </c>
      <c r="L4521" s="15">
        <v>78463.69</v>
      </c>
      <c r="M4521" s="13" t="s">
        <v>21</v>
      </c>
      <c r="N4521" s="13" t="s">
        <v>28</v>
      </c>
      <c r="O4521" s="13" t="s">
        <v>23</v>
      </c>
      <c r="P4521" s="13">
        <v>9</v>
      </c>
      <c r="Q4521" s="13">
        <v>2025</v>
      </c>
      <c r="R4521" s="15">
        <f>Raw_Data!$G4521*Raw_Data!$H4521</f>
        <v>276511.40000000002</v>
      </c>
      <c r="S4521" s="15">
        <f>Raw_Data!$R4521*Raw_Data!$I4521/100</f>
        <v>14682.75534</v>
      </c>
      <c r="T4521" s="15">
        <f>Raw_Data!$R4521-Raw_Data!$S4521</f>
        <v>261828.64466000002</v>
      </c>
      <c r="U4521" s="17">
        <f>Raw_Data!$L4521/Raw_Data!$J4521</f>
        <v>0.28376296845359494</v>
      </c>
    </row>
    <row r="4522" spans="1:21" x14ac:dyDescent="0.3">
      <c r="A4522" s="9" t="s">
        <v>5305</v>
      </c>
      <c r="B4522" s="8">
        <v>45924</v>
      </c>
      <c r="C4522" s="9" t="s">
        <v>18</v>
      </c>
      <c r="D4522" s="9" t="s">
        <v>1685</v>
      </c>
      <c r="E4522" s="9" t="s">
        <v>5787</v>
      </c>
      <c r="F4522" s="9" t="s">
        <v>32</v>
      </c>
      <c r="G4522" s="9">
        <v>60784.82</v>
      </c>
      <c r="H4522" s="9">
        <v>7</v>
      </c>
      <c r="I4522" s="10">
        <v>2.77</v>
      </c>
      <c r="J4522" s="11">
        <v>425493.76000000001</v>
      </c>
      <c r="K4522" s="9">
        <v>52949.89</v>
      </c>
      <c r="L4522" s="11">
        <v>54844.51</v>
      </c>
      <c r="M4522" s="9" t="s">
        <v>21</v>
      </c>
      <c r="N4522" s="9" t="s">
        <v>22</v>
      </c>
      <c r="O4522" s="9" t="s">
        <v>23</v>
      </c>
      <c r="P4522" s="9">
        <v>9</v>
      </c>
      <c r="Q4522" s="9">
        <v>2025</v>
      </c>
      <c r="R4522" s="11">
        <f>Raw_Data!$G4522*Raw_Data!$H4522</f>
        <v>425493.74</v>
      </c>
      <c r="S4522" s="11">
        <f>Raw_Data!$R4522*Raw_Data!$I4522/100</f>
        <v>11786.176598</v>
      </c>
      <c r="T4522" s="11">
        <f>Raw_Data!$R4522-Raw_Data!$S4522</f>
        <v>413707.563402</v>
      </c>
      <c r="U4522" s="16">
        <f>Raw_Data!$L4522/Raw_Data!$J4522</f>
        <v>0.12889615584491768</v>
      </c>
    </row>
    <row r="4523" spans="1:21" x14ac:dyDescent="0.3">
      <c r="A4523" s="13" t="s">
        <v>5306</v>
      </c>
      <c r="B4523" s="12">
        <v>45924</v>
      </c>
      <c r="C4523" s="13" t="s">
        <v>34</v>
      </c>
      <c r="D4523" s="13" t="s">
        <v>2344</v>
      </c>
      <c r="E4523" s="13" t="s">
        <v>5786</v>
      </c>
      <c r="F4523" s="13" t="s">
        <v>32</v>
      </c>
      <c r="G4523" s="13">
        <v>59224.77</v>
      </c>
      <c r="H4523" s="13">
        <v>7</v>
      </c>
      <c r="I4523" s="14">
        <v>2.77</v>
      </c>
      <c r="J4523" s="15">
        <v>414573.36</v>
      </c>
      <c r="K4523" s="13">
        <v>50299.25</v>
      </c>
      <c r="L4523" s="15">
        <v>62478.65</v>
      </c>
      <c r="M4523" s="13" t="s">
        <v>21</v>
      </c>
      <c r="N4523" s="13" t="s">
        <v>22</v>
      </c>
      <c r="O4523" s="13" t="s">
        <v>23</v>
      </c>
      <c r="P4523" s="13">
        <v>9</v>
      </c>
      <c r="Q4523" s="13">
        <v>2025</v>
      </c>
      <c r="R4523" s="15">
        <f>Raw_Data!$G4523*Raw_Data!$H4523</f>
        <v>414573.38999999996</v>
      </c>
      <c r="S4523" s="15">
        <f>Raw_Data!$R4523*Raw_Data!$I4523/100</f>
        <v>11483.682903000001</v>
      </c>
      <c r="T4523" s="15">
        <f>Raw_Data!$R4523-Raw_Data!$S4523</f>
        <v>403089.70709699998</v>
      </c>
      <c r="U4523" s="17">
        <f>Raw_Data!$L4523/Raw_Data!$J4523</f>
        <v>0.15070589678024657</v>
      </c>
    </row>
    <row r="4524" spans="1:21" x14ac:dyDescent="0.3">
      <c r="A4524" s="9" t="s">
        <v>5307</v>
      </c>
      <c r="B4524" s="8">
        <v>45925</v>
      </c>
      <c r="C4524" s="9" t="s">
        <v>40</v>
      </c>
      <c r="D4524" s="9" t="s">
        <v>1139</v>
      </c>
      <c r="E4524" s="9" t="s">
        <v>5790</v>
      </c>
      <c r="F4524" s="9" t="s">
        <v>32</v>
      </c>
      <c r="G4524" s="9">
        <v>100666.49</v>
      </c>
      <c r="H4524" s="9">
        <v>14</v>
      </c>
      <c r="I4524" s="10">
        <v>6.93</v>
      </c>
      <c r="J4524" s="11">
        <v>1409330.8</v>
      </c>
      <c r="K4524" s="9">
        <v>81030.94</v>
      </c>
      <c r="L4524" s="11">
        <v>274897.65000000002</v>
      </c>
      <c r="M4524" s="9" t="s">
        <v>21</v>
      </c>
      <c r="N4524" s="9" t="s">
        <v>22</v>
      </c>
      <c r="O4524" s="9" t="s">
        <v>29</v>
      </c>
      <c r="P4524" s="9">
        <v>9</v>
      </c>
      <c r="Q4524" s="9">
        <v>2025</v>
      </c>
      <c r="R4524" s="11">
        <f>Raw_Data!$G4524*Raw_Data!$H4524</f>
        <v>1409330.86</v>
      </c>
      <c r="S4524" s="11">
        <f>Raw_Data!$R4524*Raw_Data!$I4524/100</f>
        <v>97666.628597999996</v>
      </c>
      <c r="T4524" s="11">
        <f>Raw_Data!$R4524-Raw_Data!$S4524</f>
        <v>1311664.2314020002</v>
      </c>
      <c r="U4524" s="16">
        <f>Raw_Data!$L4524/Raw_Data!$J4524</f>
        <v>0.19505544759257373</v>
      </c>
    </row>
    <row r="4525" spans="1:21" x14ac:dyDescent="0.3">
      <c r="A4525" s="13" t="s">
        <v>5308</v>
      </c>
      <c r="B4525" s="12">
        <v>45926</v>
      </c>
      <c r="C4525" s="13" t="s">
        <v>40</v>
      </c>
      <c r="D4525" s="13" t="s">
        <v>2787</v>
      </c>
      <c r="E4525" s="13" t="s">
        <v>5788</v>
      </c>
      <c r="F4525" s="13" t="s">
        <v>20</v>
      </c>
      <c r="G4525" s="13">
        <v>97996.06</v>
      </c>
      <c r="H4525" s="13">
        <v>85</v>
      </c>
      <c r="I4525" s="14">
        <v>0.51</v>
      </c>
      <c r="J4525" s="15">
        <v>8329665.4100000001</v>
      </c>
      <c r="K4525" s="13">
        <v>79681.990000000005</v>
      </c>
      <c r="L4525" s="15">
        <v>1556696.13</v>
      </c>
      <c r="M4525" s="13" t="s">
        <v>36</v>
      </c>
      <c r="N4525" s="13" t="s">
        <v>22</v>
      </c>
      <c r="O4525" s="13" t="s">
        <v>23</v>
      </c>
      <c r="P4525" s="13">
        <v>9</v>
      </c>
      <c r="Q4525" s="13">
        <v>2025</v>
      </c>
      <c r="R4525" s="15">
        <f>Raw_Data!$G4525*Raw_Data!$H4525</f>
        <v>8329665.0999999996</v>
      </c>
      <c r="S4525" s="15">
        <f>Raw_Data!$R4525*Raw_Data!$I4525/100</f>
        <v>42481.292009999997</v>
      </c>
      <c r="T4525" s="15">
        <f>Raw_Data!$R4525-Raw_Data!$S4525</f>
        <v>8287183.8079899997</v>
      </c>
      <c r="U4525" s="17">
        <f>Raw_Data!$L4525/Raw_Data!$J4525</f>
        <v>0.18688579353153154</v>
      </c>
    </row>
    <row r="4526" spans="1:21" x14ac:dyDescent="0.3">
      <c r="A4526" s="9" t="s">
        <v>5309</v>
      </c>
      <c r="B4526" s="8">
        <v>45926</v>
      </c>
      <c r="C4526" s="9" t="s">
        <v>34</v>
      </c>
      <c r="D4526" s="9" t="s">
        <v>1724</v>
      </c>
      <c r="E4526" s="9" t="s">
        <v>5790</v>
      </c>
      <c r="F4526" s="9" t="s">
        <v>27</v>
      </c>
      <c r="G4526" s="9">
        <v>63386.89</v>
      </c>
      <c r="H4526" s="9">
        <v>90</v>
      </c>
      <c r="I4526" s="10">
        <v>19.190000000000001</v>
      </c>
      <c r="J4526" s="11">
        <v>5704819.9299999997</v>
      </c>
      <c r="K4526" s="9">
        <v>46303.81</v>
      </c>
      <c r="L4526" s="11">
        <v>1537477.31</v>
      </c>
      <c r="M4526" s="9" t="s">
        <v>36</v>
      </c>
      <c r="N4526" s="9" t="s">
        <v>22</v>
      </c>
      <c r="O4526" s="9" t="s">
        <v>29</v>
      </c>
      <c r="P4526" s="9">
        <v>9</v>
      </c>
      <c r="Q4526" s="9">
        <v>2025</v>
      </c>
      <c r="R4526" s="11">
        <f>Raw_Data!$G4526*Raw_Data!$H4526</f>
        <v>5704820.0999999996</v>
      </c>
      <c r="S4526" s="11">
        <f>Raw_Data!$R4526*Raw_Data!$I4526/100</f>
        <v>1094754.97719</v>
      </c>
      <c r="T4526" s="11">
        <f>Raw_Data!$R4526-Raw_Data!$S4526</f>
        <v>4610065.1228099996</v>
      </c>
      <c r="U4526" s="16">
        <f>Raw_Data!$L4526/Raw_Data!$J4526</f>
        <v>0.26950496753014958</v>
      </c>
    </row>
    <row r="4527" spans="1:21" x14ac:dyDescent="0.3">
      <c r="A4527" s="13" t="s">
        <v>5310</v>
      </c>
      <c r="B4527" s="12">
        <v>45926</v>
      </c>
      <c r="C4527" s="13" t="s">
        <v>18</v>
      </c>
      <c r="D4527" s="13" t="s">
        <v>544</v>
      </c>
      <c r="E4527" s="13" t="s">
        <v>5786</v>
      </c>
      <c r="F4527" s="13" t="s">
        <v>32</v>
      </c>
      <c r="G4527" s="13">
        <v>71886.27</v>
      </c>
      <c r="H4527" s="13">
        <v>12</v>
      </c>
      <c r="I4527" s="14">
        <v>1.1399999999999999</v>
      </c>
      <c r="J4527" s="15">
        <v>862635.24</v>
      </c>
      <c r="K4527" s="13">
        <v>59197.75</v>
      </c>
      <c r="L4527" s="15">
        <v>152262.23000000001</v>
      </c>
      <c r="M4527" s="13" t="s">
        <v>21</v>
      </c>
      <c r="N4527" s="13" t="s">
        <v>28</v>
      </c>
      <c r="O4527" s="13" t="s">
        <v>23</v>
      </c>
      <c r="P4527" s="13">
        <v>9</v>
      </c>
      <c r="Q4527" s="13">
        <v>2025</v>
      </c>
      <c r="R4527" s="15">
        <f>Raw_Data!$G4527*Raw_Data!$H4527</f>
        <v>862635.24</v>
      </c>
      <c r="S4527" s="15">
        <f>Raw_Data!$R4527*Raw_Data!$I4527/100</f>
        <v>9834.0417359999992</v>
      </c>
      <c r="T4527" s="15">
        <f>Raw_Data!$R4527-Raw_Data!$S4527</f>
        <v>852801.19826400001</v>
      </c>
      <c r="U4527" s="17">
        <f>Raw_Data!$L4527/Raw_Data!$J4527</f>
        <v>0.17650824234817952</v>
      </c>
    </row>
    <row r="4528" spans="1:21" x14ac:dyDescent="0.3">
      <c r="A4528" s="9" t="s">
        <v>5311</v>
      </c>
      <c r="B4528" s="8">
        <v>45927</v>
      </c>
      <c r="C4528" s="9" t="s">
        <v>34</v>
      </c>
      <c r="D4528" s="9" t="s">
        <v>1939</v>
      </c>
      <c r="E4528" s="9" t="s">
        <v>5785</v>
      </c>
      <c r="F4528" s="9" t="s">
        <v>32</v>
      </c>
      <c r="G4528" s="9">
        <v>48861.75</v>
      </c>
      <c r="H4528" s="9">
        <v>26</v>
      </c>
      <c r="I4528" s="10">
        <v>15.14</v>
      </c>
      <c r="J4528" s="11">
        <v>1270405.45</v>
      </c>
      <c r="K4528" s="9">
        <v>42586.76</v>
      </c>
      <c r="L4528" s="11">
        <v>163149.76999999999</v>
      </c>
      <c r="M4528" s="9" t="s">
        <v>36</v>
      </c>
      <c r="N4528" s="9" t="s">
        <v>28</v>
      </c>
      <c r="O4528" s="9" t="s">
        <v>29</v>
      </c>
      <c r="P4528" s="9">
        <v>9</v>
      </c>
      <c r="Q4528" s="9">
        <v>2025</v>
      </c>
      <c r="R4528" s="11">
        <f>Raw_Data!$G4528*Raw_Data!$H4528</f>
        <v>1270405.5</v>
      </c>
      <c r="S4528" s="11">
        <f>Raw_Data!$R4528*Raw_Data!$I4528/100</f>
        <v>192339.3927</v>
      </c>
      <c r="T4528" s="11">
        <f>Raw_Data!$R4528-Raw_Data!$S4528</f>
        <v>1078066.1073</v>
      </c>
      <c r="U4528" s="16">
        <f>Raw_Data!$L4528/Raw_Data!$J4528</f>
        <v>0.128423386407859</v>
      </c>
    </row>
    <row r="4529" spans="1:21" x14ac:dyDescent="0.3">
      <c r="A4529" s="13" t="s">
        <v>5312</v>
      </c>
      <c r="B4529" s="12">
        <v>45927</v>
      </c>
      <c r="C4529" s="13" t="s">
        <v>40</v>
      </c>
      <c r="D4529" s="13" t="s">
        <v>1477</v>
      </c>
      <c r="E4529" s="13" t="s">
        <v>5790</v>
      </c>
      <c r="F4529" s="13" t="s">
        <v>32</v>
      </c>
      <c r="G4529" s="13">
        <v>88659.13</v>
      </c>
      <c r="H4529" s="13">
        <v>119</v>
      </c>
      <c r="I4529" s="14">
        <v>17.57</v>
      </c>
      <c r="J4529" s="15">
        <v>10550435.939999999</v>
      </c>
      <c r="K4529" s="13">
        <v>71657.320000000007</v>
      </c>
      <c r="L4529" s="15">
        <v>2023214.98</v>
      </c>
      <c r="M4529" s="13" t="s">
        <v>36</v>
      </c>
      <c r="N4529" s="13" t="s">
        <v>58</v>
      </c>
      <c r="O4529" s="13" t="s">
        <v>29</v>
      </c>
      <c r="P4529" s="13">
        <v>9</v>
      </c>
      <c r="Q4529" s="13">
        <v>2025</v>
      </c>
      <c r="R4529" s="15">
        <f>Raw_Data!$G4529*Raw_Data!$H4529</f>
        <v>10550436.470000001</v>
      </c>
      <c r="S4529" s="15">
        <f>Raw_Data!$R4529*Raw_Data!$I4529/100</f>
        <v>1853711.687779</v>
      </c>
      <c r="T4529" s="15">
        <f>Raw_Data!$R4529-Raw_Data!$S4529</f>
        <v>8696724.7822210006</v>
      </c>
      <c r="U4529" s="17">
        <f>Raw_Data!$L4529/Raw_Data!$J4529</f>
        <v>0.19176600772763899</v>
      </c>
    </row>
    <row r="4530" spans="1:21" x14ac:dyDescent="0.3">
      <c r="A4530" s="9" t="s">
        <v>5313</v>
      </c>
      <c r="B4530" s="8">
        <v>45927</v>
      </c>
      <c r="C4530" s="9" t="s">
        <v>40</v>
      </c>
      <c r="D4530" s="9" t="s">
        <v>1737</v>
      </c>
      <c r="E4530" s="9" t="s">
        <v>5789</v>
      </c>
      <c r="F4530" s="9" t="s">
        <v>32</v>
      </c>
      <c r="G4530" s="9">
        <v>75234.27</v>
      </c>
      <c r="H4530" s="9">
        <v>7</v>
      </c>
      <c r="I4530" s="10">
        <v>2.97</v>
      </c>
      <c r="J4530" s="11">
        <v>526639.92000000004</v>
      </c>
      <c r="K4530" s="9">
        <v>65233.66</v>
      </c>
      <c r="L4530" s="11">
        <v>70004.289999999994</v>
      </c>
      <c r="M4530" s="9" t="s">
        <v>21</v>
      </c>
      <c r="N4530" s="9" t="s">
        <v>22</v>
      </c>
      <c r="O4530" s="9" t="s">
        <v>23</v>
      </c>
      <c r="P4530" s="9">
        <v>9</v>
      </c>
      <c r="Q4530" s="9">
        <v>2025</v>
      </c>
      <c r="R4530" s="11">
        <f>Raw_Data!$G4530*Raw_Data!$H4530</f>
        <v>526639.89</v>
      </c>
      <c r="S4530" s="11">
        <f>Raw_Data!$R4530*Raw_Data!$I4530/100</f>
        <v>15641.204733000002</v>
      </c>
      <c r="T4530" s="11">
        <f>Raw_Data!$R4530-Raw_Data!$S4530</f>
        <v>510998.68526699999</v>
      </c>
      <c r="U4530" s="16">
        <f>Raw_Data!$L4530/Raw_Data!$J4530</f>
        <v>0.13292628861101147</v>
      </c>
    </row>
    <row r="4531" spans="1:21" x14ac:dyDescent="0.3">
      <c r="A4531" s="13" t="s">
        <v>5314</v>
      </c>
      <c r="B4531" s="12">
        <v>45927</v>
      </c>
      <c r="C4531" s="13" t="s">
        <v>18</v>
      </c>
      <c r="D4531" s="13" t="s">
        <v>186</v>
      </c>
      <c r="E4531" s="13" t="s">
        <v>5787</v>
      </c>
      <c r="F4531" s="13" t="s">
        <v>32</v>
      </c>
      <c r="G4531" s="13">
        <v>74242.31</v>
      </c>
      <c r="H4531" s="13">
        <v>64</v>
      </c>
      <c r="I4531" s="14">
        <v>4.3899999999999997</v>
      </c>
      <c r="J4531" s="15">
        <v>4751508.05</v>
      </c>
      <c r="K4531" s="13">
        <v>60814.5</v>
      </c>
      <c r="L4531" s="15">
        <v>859380.1</v>
      </c>
      <c r="M4531" s="13" t="s">
        <v>36</v>
      </c>
      <c r="N4531" s="13" t="s">
        <v>22</v>
      </c>
      <c r="O4531" s="13" t="s">
        <v>23</v>
      </c>
      <c r="P4531" s="13">
        <v>9</v>
      </c>
      <c r="Q4531" s="13">
        <v>2025</v>
      </c>
      <c r="R4531" s="15">
        <f>Raw_Data!$G4531*Raw_Data!$H4531</f>
        <v>4751507.84</v>
      </c>
      <c r="S4531" s="15">
        <f>Raw_Data!$R4531*Raw_Data!$I4531/100</f>
        <v>208591.19417599999</v>
      </c>
      <c r="T4531" s="15">
        <f>Raw_Data!$R4531-Raw_Data!$S4531</f>
        <v>4542916.6458240002</v>
      </c>
      <c r="U4531" s="17">
        <f>Raw_Data!$L4531/Raw_Data!$J4531</f>
        <v>0.18086470462782864</v>
      </c>
    </row>
    <row r="4532" spans="1:21" x14ac:dyDescent="0.3">
      <c r="A4532" s="9" t="s">
        <v>5315</v>
      </c>
      <c r="B4532" s="8">
        <v>45927</v>
      </c>
      <c r="C4532" s="9" t="s">
        <v>34</v>
      </c>
      <c r="D4532" s="9" t="s">
        <v>1247</v>
      </c>
      <c r="E4532" s="9" t="s">
        <v>5786</v>
      </c>
      <c r="F4532" s="9" t="s">
        <v>20</v>
      </c>
      <c r="G4532" s="9">
        <v>71179.520000000004</v>
      </c>
      <c r="H4532" s="9">
        <v>46</v>
      </c>
      <c r="I4532" s="10">
        <v>4</v>
      </c>
      <c r="J4532" s="11">
        <v>3274258.02</v>
      </c>
      <c r="K4532" s="9">
        <v>54378.3</v>
      </c>
      <c r="L4532" s="11">
        <v>772856.45</v>
      </c>
      <c r="M4532" s="9" t="s">
        <v>36</v>
      </c>
      <c r="N4532" s="9" t="s">
        <v>45</v>
      </c>
      <c r="O4532" s="9" t="s">
        <v>23</v>
      </c>
      <c r="P4532" s="9">
        <v>9</v>
      </c>
      <c r="Q4532" s="9">
        <v>2025</v>
      </c>
      <c r="R4532" s="11">
        <f>Raw_Data!$G4532*Raw_Data!$H4532</f>
        <v>3274257.9200000004</v>
      </c>
      <c r="S4532" s="11">
        <f>Raw_Data!$R4532*Raw_Data!$I4532/100</f>
        <v>130970.31680000002</v>
      </c>
      <c r="T4532" s="11">
        <f>Raw_Data!$R4532-Raw_Data!$S4532</f>
        <v>3143287.6032000002</v>
      </c>
      <c r="U4532" s="16">
        <f>Raw_Data!$L4532/Raw_Data!$J4532</f>
        <v>0.2360401792647972</v>
      </c>
    </row>
    <row r="4533" spans="1:21" x14ac:dyDescent="0.3">
      <c r="A4533" s="13" t="s">
        <v>5316</v>
      </c>
      <c r="B4533" s="12">
        <v>45927</v>
      </c>
      <c r="C4533" s="13" t="s">
        <v>34</v>
      </c>
      <c r="D4533" s="13" t="s">
        <v>325</v>
      </c>
      <c r="E4533" s="13" t="s">
        <v>5788</v>
      </c>
      <c r="F4533" s="13" t="s">
        <v>32</v>
      </c>
      <c r="G4533" s="13">
        <v>64159.87</v>
      </c>
      <c r="H4533" s="13">
        <v>8</v>
      </c>
      <c r="I4533" s="14">
        <v>0.39</v>
      </c>
      <c r="J4533" s="15">
        <v>513278.93</v>
      </c>
      <c r="K4533" s="13">
        <v>55997.1</v>
      </c>
      <c r="L4533" s="15">
        <v>65302.1</v>
      </c>
      <c r="M4533" s="13" t="s">
        <v>21</v>
      </c>
      <c r="N4533" s="13" t="s">
        <v>28</v>
      </c>
      <c r="O4533" s="13" t="s">
        <v>23</v>
      </c>
      <c r="P4533" s="13">
        <v>9</v>
      </c>
      <c r="Q4533" s="13">
        <v>2025</v>
      </c>
      <c r="R4533" s="15">
        <f>Raw_Data!$G4533*Raw_Data!$H4533</f>
        <v>513278.96</v>
      </c>
      <c r="S4533" s="15">
        <f>Raw_Data!$R4533*Raw_Data!$I4533/100</f>
        <v>2001.7879440000002</v>
      </c>
      <c r="T4533" s="15">
        <f>Raw_Data!$R4533-Raw_Data!$S4533</f>
        <v>511277.17205600004</v>
      </c>
      <c r="U4533" s="17">
        <f>Raw_Data!$L4533/Raw_Data!$J4533</f>
        <v>0.12722536652731878</v>
      </c>
    </row>
    <row r="4534" spans="1:21" x14ac:dyDescent="0.3">
      <c r="A4534" s="9" t="s">
        <v>5317</v>
      </c>
      <c r="B4534" s="8">
        <v>45927</v>
      </c>
      <c r="C4534" s="9" t="s">
        <v>18</v>
      </c>
      <c r="D4534" s="9" t="s">
        <v>1698</v>
      </c>
      <c r="E4534" s="9" t="s">
        <v>5789</v>
      </c>
      <c r="F4534" s="9" t="s">
        <v>27</v>
      </c>
      <c r="G4534" s="9">
        <v>61817.65</v>
      </c>
      <c r="H4534" s="9">
        <v>2</v>
      </c>
      <c r="I4534" s="10">
        <v>2.02</v>
      </c>
      <c r="J4534" s="11">
        <v>123635.3</v>
      </c>
      <c r="K4534" s="9">
        <v>46303.61</v>
      </c>
      <c r="L4534" s="11">
        <v>31028.080000000002</v>
      </c>
      <c r="M4534" s="9" t="s">
        <v>21</v>
      </c>
      <c r="N4534" s="9" t="s">
        <v>28</v>
      </c>
      <c r="O4534" s="9" t="s">
        <v>23</v>
      </c>
      <c r="P4534" s="9">
        <v>9</v>
      </c>
      <c r="Q4534" s="9">
        <v>2025</v>
      </c>
      <c r="R4534" s="11">
        <f>Raw_Data!$G4534*Raw_Data!$H4534</f>
        <v>123635.3</v>
      </c>
      <c r="S4534" s="11">
        <f>Raw_Data!$R4534*Raw_Data!$I4534/100</f>
        <v>2497.4330600000003</v>
      </c>
      <c r="T4534" s="11">
        <f>Raw_Data!$R4534-Raw_Data!$S4534</f>
        <v>121137.86694000001</v>
      </c>
      <c r="U4534" s="16">
        <f>Raw_Data!$L4534/Raw_Data!$J4534</f>
        <v>0.25096457079814583</v>
      </c>
    </row>
    <row r="4535" spans="1:21" x14ac:dyDescent="0.3">
      <c r="A4535" s="13" t="s">
        <v>5318</v>
      </c>
      <c r="B4535" s="12">
        <v>45928</v>
      </c>
      <c r="C4535" s="13" t="s">
        <v>47</v>
      </c>
      <c r="D4535" s="13" t="s">
        <v>70</v>
      </c>
      <c r="E4535" s="13" t="s">
        <v>5790</v>
      </c>
      <c r="F4535" s="13" t="s">
        <v>55</v>
      </c>
      <c r="G4535" s="13">
        <v>49981.04</v>
      </c>
      <c r="H4535" s="13">
        <v>62</v>
      </c>
      <c r="I4535" s="14">
        <v>3.62</v>
      </c>
      <c r="J4535" s="15">
        <v>3098824.33</v>
      </c>
      <c r="K4535" s="13">
        <v>37341.99</v>
      </c>
      <c r="L4535" s="15">
        <v>783620.75</v>
      </c>
      <c r="M4535" s="13" t="s">
        <v>36</v>
      </c>
      <c r="N4535" s="13" t="s">
        <v>28</v>
      </c>
      <c r="O4535" s="13" t="s">
        <v>23</v>
      </c>
      <c r="P4535" s="13">
        <v>9</v>
      </c>
      <c r="Q4535" s="13">
        <v>2025</v>
      </c>
      <c r="R4535" s="15">
        <f>Raw_Data!$G4535*Raw_Data!$H4535</f>
        <v>3098824.48</v>
      </c>
      <c r="S4535" s="15">
        <f>Raw_Data!$R4535*Raw_Data!$I4535/100</f>
        <v>112177.446176</v>
      </c>
      <c r="T4535" s="15">
        <f>Raw_Data!$R4535-Raw_Data!$S4535</f>
        <v>2986647.033824</v>
      </c>
      <c r="U4535" s="17">
        <f>Raw_Data!$L4535/Raw_Data!$J4535</f>
        <v>0.25287679021159615</v>
      </c>
    </row>
    <row r="4536" spans="1:21" x14ac:dyDescent="0.3">
      <c r="A4536" s="9" t="s">
        <v>5319</v>
      </c>
      <c r="B4536" s="8">
        <v>45928</v>
      </c>
      <c r="C4536" s="9" t="s">
        <v>25</v>
      </c>
      <c r="D4536" s="9" t="s">
        <v>1448</v>
      </c>
      <c r="E4536" s="9" t="s">
        <v>5790</v>
      </c>
      <c r="F4536" s="9" t="s">
        <v>42</v>
      </c>
      <c r="G4536" s="9">
        <v>123828.86</v>
      </c>
      <c r="H4536" s="9">
        <v>12</v>
      </c>
      <c r="I4536" s="10">
        <v>5.12</v>
      </c>
      <c r="J4536" s="11">
        <v>1485946.31</v>
      </c>
      <c r="K4536" s="9">
        <v>94699.44</v>
      </c>
      <c r="L4536" s="11">
        <v>349552.98</v>
      </c>
      <c r="M4536" s="9" t="s">
        <v>21</v>
      </c>
      <c r="N4536" s="9" t="s">
        <v>58</v>
      </c>
      <c r="O4536" s="9" t="s">
        <v>29</v>
      </c>
      <c r="P4536" s="9">
        <v>9</v>
      </c>
      <c r="Q4536" s="9">
        <v>2025</v>
      </c>
      <c r="R4536" s="11">
        <f>Raw_Data!$G4536*Raw_Data!$H4536</f>
        <v>1485946.32</v>
      </c>
      <c r="S4536" s="11">
        <f>Raw_Data!$R4536*Raw_Data!$I4536/100</f>
        <v>76080.451583999995</v>
      </c>
      <c r="T4536" s="11">
        <f>Raw_Data!$R4536-Raw_Data!$S4536</f>
        <v>1409865.8684160002</v>
      </c>
      <c r="U4536" s="16">
        <f>Raw_Data!$L4536/Raw_Data!$J4536</f>
        <v>0.23523930686297809</v>
      </c>
    </row>
    <row r="4537" spans="1:21" x14ac:dyDescent="0.3">
      <c r="A4537" s="13" t="s">
        <v>5320</v>
      </c>
      <c r="B4537" s="12">
        <v>45928</v>
      </c>
      <c r="C4537" s="13" t="s">
        <v>47</v>
      </c>
      <c r="D4537" s="13" t="s">
        <v>2235</v>
      </c>
      <c r="E4537" s="13" t="s">
        <v>5786</v>
      </c>
      <c r="F4537" s="13" t="s">
        <v>27</v>
      </c>
      <c r="G4537" s="13">
        <v>60941.07</v>
      </c>
      <c r="H4537" s="13">
        <v>13</v>
      </c>
      <c r="I4537" s="14">
        <v>1.67</v>
      </c>
      <c r="J4537" s="15">
        <v>792233.85</v>
      </c>
      <c r="K4537" s="13">
        <v>49693.440000000002</v>
      </c>
      <c r="L4537" s="15">
        <v>146219.07</v>
      </c>
      <c r="M4537" s="13" t="s">
        <v>36</v>
      </c>
      <c r="N4537" s="13" t="s">
        <v>45</v>
      </c>
      <c r="O4537" s="13" t="s">
        <v>23</v>
      </c>
      <c r="P4537" s="13">
        <v>9</v>
      </c>
      <c r="Q4537" s="13">
        <v>2025</v>
      </c>
      <c r="R4537" s="15">
        <f>Raw_Data!$G4537*Raw_Data!$H4537</f>
        <v>792233.91</v>
      </c>
      <c r="S4537" s="15">
        <f>Raw_Data!$R4537*Raw_Data!$I4537/100</f>
        <v>13230.306296999999</v>
      </c>
      <c r="T4537" s="15">
        <f>Raw_Data!$R4537-Raw_Data!$S4537</f>
        <v>779003.603703</v>
      </c>
      <c r="U4537" s="17">
        <f>Raw_Data!$L4537/Raw_Data!$J4537</f>
        <v>0.18456554210603349</v>
      </c>
    </row>
    <row r="4538" spans="1:21" x14ac:dyDescent="0.3">
      <c r="A4538" s="9" t="s">
        <v>5321</v>
      </c>
      <c r="B4538" s="8">
        <v>45929</v>
      </c>
      <c r="C4538" s="9" t="s">
        <v>47</v>
      </c>
      <c r="D4538" s="9" t="s">
        <v>2405</v>
      </c>
      <c r="E4538" s="9" t="s">
        <v>5788</v>
      </c>
      <c r="F4538" s="9" t="s">
        <v>55</v>
      </c>
      <c r="G4538" s="9">
        <v>50990.31</v>
      </c>
      <c r="H4538" s="9">
        <v>11</v>
      </c>
      <c r="I4538" s="10">
        <v>5.17</v>
      </c>
      <c r="J4538" s="11">
        <v>560893.43000000005</v>
      </c>
      <c r="K4538" s="9">
        <v>34782.949999999997</v>
      </c>
      <c r="L4538" s="11">
        <v>178281</v>
      </c>
      <c r="M4538" s="9" t="s">
        <v>21</v>
      </c>
      <c r="N4538" s="9" t="s">
        <v>22</v>
      </c>
      <c r="O4538" s="9" t="s">
        <v>23</v>
      </c>
      <c r="P4538" s="9">
        <v>9</v>
      </c>
      <c r="Q4538" s="9">
        <v>2025</v>
      </c>
      <c r="R4538" s="11">
        <f>Raw_Data!$G4538*Raw_Data!$H4538</f>
        <v>560893.40999999992</v>
      </c>
      <c r="S4538" s="11">
        <f>Raw_Data!$R4538*Raw_Data!$I4538/100</f>
        <v>28998.189296999997</v>
      </c>
      <c r="T4538" s="11">
        <f>Raw_Data!$R4538-Raw_Data!$S4538</f>
        <v>531895.22070299997</v>
      </c>
      <c r="U4538" s="16">
        <f>Raw_Data!$L4538/Raw_Data!$J4538</f>
        <v>0.31785182436528092</v>
      </c>
    </row>
    <row r="4539" spans="1:21" x14ac:dyDescent="0.3">
      <c r="A4539" s="13" t="s">
        <v>5322</v>
      </c>
      <c r="B4539" s="12">
        <v>45930</v>
      </c>
      <c r="C4539" s="13" t="s">
        <v>47</v>
      </c>
      <c r="D4539" s="13" t="s">
        <v>975</v>
      </c>
      <c r="E4539" s="13" t="s">
        <v>5790</v>
      </c>
      <c r="F4539" s="13" t="s">
        <v>27</v>
      </c>
      <c r="G4539" s="13">
        <v>41171.519999999997</v>
      </c>
      <c r="H4539" s="13">
        <v>10</v>
      </c>
      <c r="I4539" s="14">
        <v>2.79</v>
      </c>
      <c r="J4539" s="15">
        <v>411715.19</v>
      </c>
      <c r="K4539" s="13">
        <v>30793.81</v>
      </c>
      <c r="L4539" s="15">
        <v>103777.1</v>
      </c>
      <c r="M4539" s="13" t="s">
        <v>21</v>
      </c>
      <c r="N4539" s="13" t="s">
        <v>28</v>
      </c>
      <c r="O4539" s="13" t="s">
        <v>23</v>
      </c>
      <c r="P4539" s="13">
        <v>9</v>
      </c>
      <c r="Q4539" s="13">
        <v>2025</v>
      </c>
      <c r="R4539" s="15">
        <f>Raw_Data!$G4539*Raw_Data!$H4539</f>
        <v>411715.19999999995</v>
      </c>
      <c r="S4539" s="15">
        <f>Raw_Data!$R4539*Raw_Data!$I4539/100</f>
        <v>11486.854079999997</v>
      </c>
      <c r="T4539" s="15">
        <f>Raw_Data!$R4539-Raw_Data!$S4539</f>
        <v>400228.34591999993</v>
      </c>
      <c r="U4539" s="17">
        <f>Raw_Data!$L4539/Raw_Data!$J4539</f>
        <v>0.25206041098459353</v>
      </c>
    </row>
    <row r="4540" spans="1:21" x14ac:dyDescent="0.3">
      <c r="A4540" s="9" t="s">
        <v>5323</v>
      </c>
      <c r="B4540" s="8">
        <v>45930</v>
      </c>
      <c r="C4540" s="9" t="s">
        <v>18</v>
      </c>
      <c r="D4540" s="9" t="s">
        <v>1072</v>
      </c>
      <c r="E4540" s="9" t="s">
        <v>5788</v>
      </c>
      <c r="F4540" s="9" t="s">
        <v>32</v>
      </c>
      <c r="G4540" s="9">
        <v>63124.78</v>
      </c>
      <c r="H4540" s="9">
        <v>11</v>
      </c>
      <c r="I4540" s="10">
        <v>0.7</v>
      </c>
      <c r="J4540" s="11">
        <v>694372.55</v>
      </c>
      <c r="K4540" s="9">
        <v>50595.28</v>
      </c>
      <c r="L4540" s="11">
        <v>137824.46</v>
      </c>
      <c r="M4540" s="9" t="s">
        <v>21</v>
      </c>
      <c r="N4540" s="9" t="s">
        <v>22</v>
      </c>
      <c r="O4540" s="9" t="s">
        <v>23</v>
      </c>
      <c r="P4540" s="9">
        <v>9</v>
      </c>
      <c r="Q4540" s="9">
        <v>2025</v>
      </c>
      <c r="R4540" s="11">
        <f>Raw_Data!$G4540*Raw_Data!$H4540</f>
        <v>694372.58</v>
      </c>
      <c r="S4540" s="11">
        <f>Raw_Data!$R4540*Raw_Data!$I4540/100</f>
        <v>4860.6080599999996</v>
      </c>
      <c r="T4540" s="11">
        <f>Raw_Data!$R4540-Raw_Data!$S4540</f>
        <v>689511.97193999996</v>
      </c>
      <c r="U4540" s="16">
        <f>Raw_Data!$L4540/Raw_Data!$J4540</f>
        <v>0.19848777144200183</v>
      </c>
    </row>
    <row r="4541" spans="1:21" x14ac:dyDescent="0.3">
      <c r="A4541" s="13" t="s">
        <v>5324</v>
      </c>
      <c r="B4541" s="12">
        <v>45930</v>
      </c>
      <c r="C4541" s="13" t="s">
        <v>47</v>
      </c>
      <c r="D4541" s="13" t="s">
        <v>1688</v>
      </c>
      <c r="E4541" s="13" t="s">
        <v>5786</v>
      </c>
      <c r="F4541" s="13" t="s">
        <v>42</v>
      </c>
      <c r="G4541" s="13">
        <v>44440.47</v>
      </c>
      <c r="H4541" s="13">
        <v>4</v>
      </c>
      <c r="I4541" s="14">
        <v>1.07</v>
      </c>
      <c r="J4541" s="15">
        <v>177761.88</v>
      </c>
      <c r="K4541" s="13">
        <v>31042.06</v>
      </c>
      <c r="L4541" s="15">
        <v>53593.65</v>
      </c>
      <c r="M4541" s="13" t="s">
        <v>21</v>
      </c>
      <c r="N4541" s="13" t="s">
        <v>58</v>
      </c>
      <c r="O4541" s="13" t="s">
        <v>23</v>
      </c>
      <c r="P4541" s="13">
        <v>9</v>
      </c>
      <c r="Q4541" s="13">
        <v>2025</v>
      </c>
      <c r="R4541" s="15">
        <f>Raw_Data!$G4541*Raw_Data!$H4541</f>
        <v>177761.88</v>
      </c>
      <c r="S4541" s="15">
        <f>Raw_Data!$R4541*Raw_Data!$I4541/100</f>
        <v>1902.0521160000001</v>
      </c>
      <c r="T4541" s="15">
        <f>Raw_Data!$R4541-Raw_Data!$S4541</f>
        <v>175859.827884</v>
      </c>
      <c r="U4541" s="17">
        <f>Raw_Data!$L4541/Raw_Data!$J4541</f>
        <v>0.30149124210432515</v>
      </c>
    </row>
    <row r="4542" spans="1:21" x14ac:dyDescent="0.3">
      <c r="A4542" s="9" t="s">
        <v>5325</v>
      </c>
      <c r="B4542" s="8">
        <v>45930</v>
      </c>
      <c r="C4542" s="9" t="s">
        <v>25</v>
      </c>
      <c r="D4542" s="9" t="s">
        <v>1298</v>
      </c>
      <c r="E4542" s="9" t="s">
        <v>5789</v>
      </c>
      <c r="F4542" s="9" t="s">
        <v>20</v>
      </c>
      <c r="G4542" s="9">
        <v>116510.22</v>
      </c>
      <c r="H4542" s="9">
        <v>4</v>
      </c>
      <c r="I4542" s="10">
        <v>4</v>
      </c>
      <c r="J4542" s="11">
        <v>466040.9</v>
      </c>
      <c r="K4542" s="9">
        <v>90406.96</v>
      </c>
      <c r="L4542" s="11">
        <v>104413.05</v>
      </c>
      <c r="M4542" s="9" t="s">
        <v>21</v>
      </c>
      <c r="N4542" s="9" t="s">
        <v>28</v>
      </c>
      <c r="O4542" s="9" t="s">
        <v>23</v>
      </c>
      <c r="P4542" s="9">
        <v>9</v>
      </c>
      <c r="Q4542" s="9">
        <v>2025</v>
      </c>
      <c r="R4542" s="11">
        <f>Raw_Data!$G4542*Raw_Data!$H4542</f>
        <v>466040.88</v>
      </c>
      <c r="S4542" s="11">
        <f>Raw_Data!$R4542*Raw_Data!$I4542/100</f>
        <v>18641.635200000001</v>
      </c>
      <c r="T4542" s="11">
        <f>Raw_Data!$R4542-Raw_Data!$S4542</f>
        <v>447399.24479999999</v>
      </c>
      <c r="U4542" s="16">
        <f>Raw_Data!$L4542/Raw_Data!$J4542</f>
        <v>0.22404267522442772</v>
      </c>
    </row>
    <row r="4543" spans="1:21" x14ac:dyDescent="0.3">
      <c r="A4543" s="13" t="s">
        <v>5326</v>
      </c>
      <c r="B4543" s="12">
        <v>45930</v>
      </c>
      <c r="C4543" s="13" t="s">
        <v>34</v>
      </c>
      <c r="D4543" s="13" t="s">
        <v>2107</v>
      </c>
      <c r="E4543" s="13" t="s">
        <v>5788</v>
      </c>
      <c r="F4543" s="13" t="s">
        <v>27</v>
      </c>
      <c r="G4543" s="13">
        <v>52835.12</v>
      </c>
      <c r="H4543" s="13">
        <v>1</v>
      </c>
      <c r="I4543" s="14">
        <v>12.33</v>
      </c>
      <c r="J4543" s="15">
        <v>52835.12</v>
      </c>
      <c r="K4543" s="13">
        <v>43166.5</v>
      </c>
      <c r="L4543" s="15">
        <v>9668.6299999999992</v>
      </c>
      <c r="M4543" s="13" t="s">
        <v>21</v>
      </c>
      <c r="N4543" s="13" t="s">
        <v>28</v>
      </c>
      <c r="O4543" s="13" t="s">
        <v>29</v>
      </c>
      <c r="P4543" s="13">
        <v>9</v>
      </c>
      <c r="Q4543" s="13">
        <v>2025</v>
      </c>
      <c r="R4543" s="15">
        <f>Raw_Data!$G4543*Raw_Data!$H4543</f>
        <v>52835.12</v>
      </c>
      <c r="S4543" s="15">
        <f>Raw_Data!$R4543*Raw_Data!$I4543/100</f>
        <v>6514.5702959999999</v>
      </c>
      <c r="T4543" s="15">
        <f>Raw_Data!$R4543-Raw_Data!$S4543</f>
        <v>46320.549704000005</v>
      </c>
      <c r="U4543" s="17">
        <f>Raw_Data!$L4543/Raw_Data!$J4543</f>
        <v>0.18299627217653711</v>
      </c>
    </row>
    <row r="4544" spans="1:21" x14ac:dyDescent="0.3">
      <c r="A4544" s="9" t="s">
        <v>5327</v>
      </c>
      <c r="B4544" s="8">
        <v>45930</v>
      </c>
      <c r="C4544" s="9" t="s">
        <v>18</v>
      </c>
      <c r="D4544" s="9" t="s">
        <v>1434</v>
      </c>
      <c r="E4544" s="9" t="s">
        <v>5787</v>
      </c>
      <c r="F4544" s="9" t="s">
        <v>42</v>
      </c>
      <c r="G4544" s="9">
        <v>63855.01</v>
      </c>
      <c r="H4544" s="9">
        <v>37</v>
      </c>
      <c r="I4544" s="10">
        <v>11.67</v>
      </c>
      <c r="J4544" s="11">
        <v>2362635.42</v>
      </c>
      <c r="K4544" s="9">
        <v>44910.09</v>
      </c>
      <c r="L4544" s="11">
        <v>700962.26</v>
      </c>
      <c r="M4544" s="9" t="s">
        <v>36</v>
      </c>
      <c r="N4544" s="9" t="s">
        <v>22</v>
      </c>
      <c r="O4544" s="9" t="s">
        <v>29</v>
      </c>
      <c r="P4544" s="9">
        <v>9</v>
      </c>
      <c r="Q4544" s="9">
        <v>2025</v>
      </c>
      <c r="R4544" s="11">
        <f>Raw_Data!$G4544*Raw_Data!$H4544</f>
        <v>2362635.37</v>
      </c>
      <c r="S4544" s="11">
        <f>Raw_Data!$R4544*Raw_Data!$I4544/100</f>
        <v>275719.54767900001</v>
      </c>
      <c r="T4544" s="11">
        <f>Raw_Data!$R4544-Raw_Data!$S4544</f>
        <v>2086915.822321</v>
      </c>
      <c r="U4544" s="16">
        <f>Raw_Data!$L4544/Raw_Data!$J4544</f>
        <v>0.29668659585235541</v>
      </c>
    </row>
    <row r="4545" spans="1:21" x14ac:dyDescent="0.3">
      <c r="A4545" s="13" t="s">
        <v>5328</v>
      </c>
      <c r="B4545" s="12">
        <v>45930</v>
      </c>
      <c r="C4545" s="13" t="s">
        <v>40</v>
      </c>
      <c r="D4545" s="13" t="s">
        <v>496</v>
      </c>
      <c r="E4545" s="13" t="s">
        <v>5785</v>
      </c>
      <c r="F4545" s="13" t="s">
        <v>27</v>
      </c>
      <c r="G4545" s="13">
        <v>71086</v>
      </c>
      <c r="H4545" s="13">
        <v>41</v>
      </c>
      <c r="I4545" s="14">
        <v>23.48</v>
      </c>
      <c r="J4545" s="15">
        <v>2914525.99</v>
      </c>
      <c r="K4545" s="13">
        <v>54758.6</v>
      </c>
      <c r="L4545" s="15">
        <v>669423.41</v>
      </c>
      <c r="M4545" s="13" t="s">
        <v>36</v>
      </c>
      <c r="N4545" s="13" t="s">
        <v>28</v>
      </c>
      <c r="O4545" s="13" t="s">
        <v>29</v>
      </c>
      <c r="P4545" s="13">
        <v>9</v>
      </c>
      <c r="Q4545" s="13">
        <v>2025</v>
      </c>
      <c r="R4545" s="15">
        <f>Raw_Data!$G4545*Raw_Data!$H4545</f>
        <v>2914526</v>
      </c>
      <c r="S4545" s="15">
        <f>Raw_Data!$R4545*Raw_Data!$I4545/100</f>
        <v>684330.70480000007</v>
      </c>
      <c r="T4545" s="15">
        <f>Raw_Data!$R4545-Raw_Data!$S4545</f>
        <v>2230195.2952000001</v>
      </c>
      <c r="U4545" s="17">
        <f>Raw_Data!$L4545/Raw_Data!$J4545</f>
        <v>0.22968517429484306</v>
      </c>
    </row>
    <row r="4546" spans="1:21" x14ac:dyDescent="0.3">
      <c r="A4546" s="9" t="s">
        <v>5329</v>
      </c>
      <c r="B4546" s="8">
        <v>45931</v>
      </c>
      <c r="C4546" s="9" t="s">
        <v>18</v>
      </c>
      <c r="D4546" s="9" t="s">
        <v>2021</v>
      </c>
      <c r="E4546" s="9" t="s">
        <v>5789</v>
      </c>
      <c r="F4546" s="9" t="s">
        <v>27</v>
      </c>
      <c r="G4546" s="9">
        <v>65854.3</v>
      </c>
      <c r="H4546" s="9">
        <v>10</v>
      </c>
      <c r="I4546" s="10">
        <v>10.4</v>
      </c>
      <c r="J4546" s="11">
        <v>658543.03</v>
      </c>
      <c r="K4546" s="9">
        <v>51083.67</v>
      </c>
      <c r="L4546" s="11">
        <v>147706.35999999999</v>
      </c>
      <c r="M4546" s="9" t="s">
        <v>21</v>
      </c>
      <c r="N4546" s="9" t="s">
        <v>22</v>
      </c>
      <c r="O4546" s="9" t="s">
        <v>29</v>
      </c>
      <c r="P4546" s="9">
        <v>10</v>
      </c>
      <c r="Q4546" s="9">
        <v>2025</v>
      </c>
      <c r="R4546" s="11">
        <f>Raw_Data!$G4546*Raw_Data!$H4546</f>
        <v>658543</v>
      </c>
      <c r="S4546" s="11">
        <f>Raw_Data!$R4546*Raw_Data!$I4546/100</f>
        <v>68488.472000000009</v>
      </c>
      <c r="T4546" s="11">
        <f>Raw_Data!$R4546-Raw_Data!$S4546</f>
        <v>590054.52799999993</v>
      </c>
      <c r="U4546" s="16">
        <f>Raw_Data!$L4546/Raw_Data!$J4546</f>
        <v>0.22429264796865284</v>
      </c>
    </row>
    <row r="4547" spans="1:21" x14ac:dyDescent="0.3">
      <c r="A4547" s="13" t="s">
        <v>5330</v>
      </c>
      <c r="B4547" s="12">
        <v>45931</v>
      </c>
      <c r="C4547" s="13" t="s">
        <v>47</v>
      </c>
      <c r="D4547" s="13" t="s">
        <v>1531</v>
      </c>
      <c r="E4547" s="13" t="s">
        <v>5787</v>
      </c>
      <c r="F4547" s="13" t="s">
        <v>20</v>
      </c>
      <c r="G4547" s="13">
        <v>47427.62</v>
      </c>
      <c r="H4547" s="13">
        <v>34</v>
      </c>
      <c r="I4547" s="14">
        <v>4</v>
      </c>
      <c r="J4547" s="15">
        <v>1612538.97</v>
      </c>
      <c r="K4547" s="13">
        <v>36422.199999999997</v>
      </c>
      <c r="L4547" s="15">
        <v>374184.25</v>
      </c>
      <c r="M4547" s="13" t="s">
        <v>36</v>
      </c>
      <c r="N4547" s="13" t="s">
        <v>22</v>
      </c>
      <c r="O4547" s="13" t="s">
        <v>23</v>
      </c>
      <c r="P4547" s="13">
        <v>10</v>
      </c>
      <c r="Q4547" s="13">
        <v>2025</v>
      </c>
      <c r="R4547" s="15">
        <f>Raw_Data!$G4547*Raw_Data!$H4547</f>
        <v>1612539.08</v>
      </c>
      <c r="S4547" s="15">
        <f>Raw_Data!$R4547*Raw_Data!$I4547/100</f>
        <v>64501.563200000004</v>
      </c>
      <c r="T4547" s="15">
        <f>Raw_Data!$R4547-Raw_Data!$S4547</f>
        <v>1548037.5168000001</v>
      </c>
      <c r="U4547" s="17">
        <f>Raw_Data!$L4547/Raw_Data!$J4547</f>
        <v>0.23204664008833226</v>
      </c>
    </row>
    <row r="4548" spans="1:21" x14ac:dyDescent="0.3">
      <c r="A4548" s="9" t="s">
        <v>5331</v>
      </c>
      <c r="B4548" s="8">
        <v>45931</v>
      </c>
      <c r="C4548" s="9" t="s">
        <v>34</v>
      </c>
      <c r="D4548" s="9" t="s">
        <v>2125</v>
      </c>
      <c r="E4548" s="9" t="s">
        <v>5785</v>
      </c>
      <c r="F4548" s="9" t="s">
        <v>20</v>
      </c>
      <c r="G4548" s="9">
        <v>71161.39</v>
      </c>
      <c r="H4548" s="9">
        <v>1</v>
      </c>
      <c r="I4548" s="10">
        <v>0.62</v>
      </c>
      <c r="J4548" s="11">
        <v>71161.39</v>
      </c>
      <c r="K4548" s="9">
        <v>56864.58</v>
      </c>
      <c r="L4548" s="11">
        <v>14296.81</v>
      </c>
      <c r="M4548" s="9" t="s">
        <v>21</v>
      </c>
      <c r="N4548" s="9" t="s">
        <v>22</v>
      </c>
      <c r="O4548" s="9" t="s">
        <v>23</v>
      </c>
      <c r="P4548" s="9">
        <v>10</v>
      </c>
      <c r="Q4548" s="9">
        <v>2025</v>
      </c>
      <c r="R4548" s="11">
        <f>Raw_Data!$G4548*Raw_Data!$H4548</f>
        <v>71161.39</v>
      </c>
      <c r="S4548" s="11">
        <f>Raw_Data!$R4548*Raw_Data!$I4548/100</f>
        <v>441.20061799999996</v>
      </c>
      <c r="T4548" s="11">
        <f>Raw_Data!$R4548-Raw_Data!$S4548</f>
        <v>70720.189381999997</v>
      </c>
      <c r="U4548" s="16">
        <f>Raw_Data!$L4548/Raw_Data!$J4548</f>
        <v>0.20090684007156126</v>
      </c>
    </row>
    <row r="4549" spans="1:21" x14ac:dyDescent="0.3">
      <c r="A4549" s="13" t="s">
        <v>5332</v>
      </c>
      <c r="B4549" s="12">
        <v>45932</v>
      </c>
      <c r="C4549" s="13" t="s">
        <v>34</v>
      </c>
      <c r="D4549" s="13" t="s">
        <v>1070</v>
      </c>
      <c r="E4549" s="13" t="s">
        <v>5787</v>
      </c>
      <c r="F4549" s="13" t="s">
        <v>42</v>
      </c>
      <c r="G4549" s="13">
        <v>69575.740000000005</v>
      </c>
      <c r="H4549" s="13">
        <v>6</v>
      </c>
      <c r="I4549" s="14">
        <v>1.98</v>
      </c>
      <c r="J4549" s="15">
        <v>417454.47</v>
      </c>
      <c r="K4549" s="13">
        <v>50208.57</v>
      </c>
      <c r="L4549" s="15">
        <v>116203.05</v>
      </c>
      <c r="M4549" s="13" t="s">
        <v>21</v>
      </c>
      <c r="N4549" s="13" t="s">
        <v>22</v>
      </c>
      <c r="O4549" s="13" t="s">
        <v>23</v>
      </c>
      <c r="P4549" s="13">
        <v>10</v>
      </c>
      <c r="Q4549" s="13">
        <v>2025</v>
      </c>
      <c r="R4549" s="15">
        <f>Raw_Data!$G4549*Raw_Data!$H4549</f>
        <v>417454.44000000006</v>
      </c>
      <c r="S4549" s="15">
        <f>Raw_Data!$R4549*Raw_Data!$I4549/100</f>
        <v>8265.5979120000011</v>
      </c>
      <c r="T4549" s="15">
        <f>Raw_Data!$R4549-Raw_Data!$S4549</f>
        <v>409188.84208800003</v>
      </c>
      <c r="U4549" s="17">
        <f>Raw_Data!$L4549/Raw_Data!$J4549</f>
        <v>0.27836101503476535</v>
      </c>
    </row>
    <row r="4550" spans="1:21" x14ac:dyDescent="0.3">
      <c r="A4550" s="9" t="s">
        <v>5333</v>
      </c>
      <c r="B4550" s="8">
        <v>45932</v>
      </c>
      <c r="C4550" s="9" t="s">
        <v>40</v>
      </c>
      <c r="D4550" s="9" t="s">
        <v>413</v>
      </c>
      <c r="E4550" s="9" t="s">
        <v>5785</v>
      </c>
      <c r="F4550" s="9" t="s">
        <v>27</v>
      </c>
      <c r="G4550" s="9">
        <v>94320.84</v>
      </c>
      <c r="H4550" s="9">
        <v>1</v>
      </c>
      <c r="I4550" s="10">
        <v>4</v>
      </c>
      <c r="J4550" s="11">
        <v>94320.84</v>
      </c>
      <c r="K4550" s="9">
        <v>76314.13</v>
      </c>
      <c r="L4550" s="11">
        <v>18006.71</v>
      </c>
      <c r="M4550" s="9" t="s">
        <v>21</v>
      </c>
      <c r="N4550" s="9" t="s">
        <v>28</v>
      </c>
      <c r="O4550" s="9" t="s">
        <v>23</v>
      </c>
      <c r="P4550" s="9">
        <v>10</v>
      </c>
      <c r="Q4550" s="9">
        <v>2025</v>
      </c>
      <c r="R4550" s="11">
        <f>Raw_Data!$G4550*Raw_Data!$H4550</f>
        <v>94320.84</v>
      </c>
      <c r="S4550" s="11">
        <f>Raw_Data!$R4550*Raw_Data!$I4550/100</f>
        <v>3772.8335999999999</v>
      </c>
      <c r="T4550" s="11">
        <f>Raw_Data!$R4550-Raw_Data!$S4550</f>
        <v>90548.006399999998</v>
      </c>
      <c r="U4550" s="16">
        <f>Raw_Data!$L4550/Raw_Data!$J4550</f>
        <v>0.19090913524519076</v>
      </c>
    </row>
    <row r="4551" spans="1:21" x14ac:dyDescent="0.3">
      <c r="A4551" s="13" t="s">
        <v>5334</v>
      </c>
      <c r="B4551" s="12">
        <v>45932</v>
      </c>
      <c r="C4551" s="13" t="s">
        <v>40</v>
      </c>
      <c r="D4551" s="13" t="s">
        <v>3629</v>
      </c>
      <c r="E4551" s="13" t="s">
        <v>5788</v>
      </c>
      <c r="F4551" s="13" t="s">
        <v>32</v>
      </c>
      <c r="G4551" s="13">
        <v>117156.91</v>
      </c>
      <c r="H4551" s="13">
        <v>10</v>
      </c>
      <c r="I4551" s="14">
        <v>4.0199999999999996</v>
      </c>
      <c r="J4551" s="15">
        <v>1171569.1499999999</v>
      </c>
      <c r="K4551" s="13">
        <v>99676.67</v>
      </c>
      <c r="L4551" s="15">
        <v>174802.44</v>
      </c>
      <c r="M4551" s="13" t="s">
        <v>21</v>
      </c>
      <c r="N4551" s="13" t="s">
        <v>45</v>
      </c>
      <c r="O4551" s="13" t="s">
        <v>23</v>
      </c>
      <c r="P4551" s="13">
        <v>10</v>
      </c>
      <c r="Q4551" s="13">
        <v>2025</v>
      </c>
      <c r="R4551" s="15">
        <f>Raw_Data!$G4551*Raw_Data!$H4551</f>
        <v>1171569.1000000001</v>
      </c>
      <c r="S4551" s="15">
        <f>Raw_Data!$R4551*Raw_Data!$I4551/100</f>
        <v>47097.077819999999</v>
      </c>
      <c r="T4551" s="15">
        <f>Raw_Data!$R4551-Raw_Data!$S4551</f>
        <v>1124472.0221800001</v>
      </c>
      <c r="U4551" s="17">
        <f>Raw_Data!$L4551/Raw_Data!$J4551</f>
        <v>0.14920368976940032</v>
      </c>
    </row>
    <row r="4552" spans="1:21" x14ac:dyDescent="0.3">
      <c r="A4552" s="9" t="s">
        <v>5335</v>
      </c>
      <c r="B4552" s="8">
        <v>45932</v>
      </c>
      <c r="C4552" s="9" t="s">
        <v>40</v>
      </c>
      <c r="D4552" s="9" t="s">
        <v>1501</v>
      </c>
      <c r="E4552" s="9" t="s">
        <v>5788</v>
      </c>
      <c r="F4552" s="9" t="s">
        <v>27</v>
      </c>
      <c r="G4552" s="9">
        <v>106606.86</v>
      </c>
      <c r="H4552" s="9">
        <v>27</v>
      </c>
      <c r="I4552" s="10">
        <v>4</v>
      </c>
      <c r="J4552" s="11">
        <v>2878385.34</v>
      </c>
      <c r="K4552" s="9">
        <v>83774.100000000006</v>
      </c>
      <c r="L4552" s="11">
        <v>616484.57999999996</v>
      </c>
      <c r="M4552" s="9" t="s">
        <v>36</v>
      </c>
      <c r="N4552" s="9" t="s">
        <v>28</v>
      </c>
      <c r="O4552" s="9" t="s">
        <v>23</v>
      </c>
      <c r="P4552" s="9">
        <v>10</v>
      </c>
      <c r="Q4552" s="9">
        <v>2025</v>
      </c>
      <c r="R4552" s="11">
        <f>Raw_Data!$G4552*Raw_Data!$H4552</f>
        <v>2878385.22</v>
      </c>
      <c r="S4552" s="11">
        <f>Raw_Data!$R4552*Raw_Data!$I4552/100</f>
        <v>115135.4088</v>
      </c>
      <c r="T4552" s="11">
        <f>Raw_Data!$R4552-Raw_Data!$S4552</f>
        <v>2763249.8112000003</v>
      </c>
      <c r="U4552" s="16">
        <f>Raw_Data!$L4552/Raw_Data!$J4552</f>
        <v>0.21417722340122813</v>
      </c>
    </row>
    <row r="4553" spans="1:21" x14ac:dyDescent="0.3">
      <c r="A4553" s="13" t="s">
        <v>5336</v>
      </c>
      <c r="B4553" s="12">
        <v>45932</v>
      </c>
      <c r="C4553" s="13" t="s">
        <v>34</v>
      </c>
      <c r="D4553" s="13" t="s">
        <v>1052</v>
      </c>
      <c r="E4553" s="13" t="s">
        <v>5790</v>
      </c>
      <c r="F4553" s="13" t="s">
        <v>42</v>
      </c>
      <c r="G4553" s="13">
        <v>62476.59</v>
      </c>
      <c r="H4553" s="13">
        <v>11</v>
      </c>
      <c r="I4553" s="14">
        <v>2.91</v>
      </c>
      <c r="J4553" s="15">
        <v>687242.47</v>
      </c>
      <c r="K4553" s="13">
        <v>46593.48</v>
      </c>
      <c r="L4553" s="15">
        <v>174714.15</v>
      </c>
      <c r="M4553" s="13" t="s">
        <v>21</v>
      </c>
      <c r="N4553" s="13" t="s">
        <v>58</v>
      </c>
      <c r="O4553" s="13" t="s">
        <v>23</v>
      </c>
      <c r="P4553" s="13">
        <v>10</v>
      </c>
      <c r="Q4553" s="13">
        <v>2025</v>
      </c>
      <c r="R4553" s="15">
        <f>Raw_Data!$G4553*Raw_Data!$H4553</f>
        <v>687242.49</v>
      </c>
      <c r="S4553" s="15">
        <f>Raw_Data!$R4553*Raw_Data!$I4553/100</f>
        <v>19998.756459</v>
      </c>
      <c r="T4553" s="15">
        <f>Raw_Data!$R4553-Raw_Data!$S4553</f>
        <v>667243.73354099994</v>
      </c>
      <c r="U4553" s="17">
        <f>Raw_Data!$L4553/Raw_Data!$J4553</f>
        <v>0.25422490260242503</v>
      </c>
    </row>
    <row r="4554" spans="1:21" x14ac:dyDescent="0.3">
      <c r="A4554" s="9" t="s">
        <v>5337</v>
      </c>
      <c r="B4554" s="8">
        <v>45932</v>
      </c>
      <c r="C4554" s="9" t="s">
        <v>34</v>
      </c>
      <c r="D4554" s="9" t="s">
        <v>62</v>
      </c>
      <c r="E4554" s="9" t="s">
        <v>5785</v>
      </c>
      <c r="F4554" s="9" t="s">
        <v>27</v>
      </c>
      <c r="G4554" s="9">
        <v>58076.17</v>
      </c>
      <c r="H4554" s="9">
        <v>10</v>
      </c>
      <c r="I4554" s="10">
        <v>16.559999999999999</v>
      </c>
      <c r="J4554" s="11">
        <v>580761.68000000005</v>
      </c>
      <c r="K4554" s="9">
        <v>46212.45</v>
      </c>
      <c r="L4554" s="11">
        <v>118637.21</v>
      </c>
      <c r="M4554" s="9" t="s">
        <v>21</v>
      </c>
      <c r="N4554" s="9" t="s">
        <v>58</v>
      </c>
      <c r="O4554" s="9" t="s">
        <v>29</v>
      </c>
      <c r="P4554" s="9">
        <v>10</v>
      </c>
      <c r="Q4554" s="9">
        <v>2025</v>
      </c>
      <c r="R4554" s="11">
        <f>Raw_Data!$G4554*Raw_Data!$H4554</f>
        <v>580761.69999999995</v>
      </c>
      <c r="S4554" s="11">
        <f>Raw_Data!$R4554*Raw_Data!$I4554/100</f>
        <v>96174.137519999989</v>
      </c>
      <c r="T4554" s="11">
        <f>Raw_Data!$R4554-Raw_Data!$S4554</f>
        <v>484587.56247999996</v>
      </c>
      <c r="U4554" s="16">
        <f>Raw_Data!$L4554/Raw_Data!$J4554</f>
        <v>0.20427864662145065</v>
      </c>
    </row>
    <row r="4555" spans="1:21" x14ac:dyDescent="0.3">
      <c r="A4555" s="13" t="s">
        <v>5338</v>
      </c>
      <c r="B4555" s="12">
        <v>45933</v>
      </c>
      <c r="C4555" s="13" t="s">
        <v>47</v>
      </c>
      <c r="D4555" s="13" t="s">
        <v>437</v>
      </c>
      <c r="E4555" s="13" t="s">
        <v>5785</v>
      </c>
      <c r="F4555" s="13" t="s">
        <v>42</v>
      </c>
      <c r="G4555" s="13">
        <v>51576.36</v>
      </c>
      <c r="H4555" s="13">
        <v>8</v>
      </c>
      <c r="I4555" s="14">
        <v>2.69</v>
      </c>
      <c r="J4555" s="15">
        <v>412610.85</v>
      </c>
      <c r="K4555" s="13">
        <v>34904.639999999999</v>
      </c>
      <c r="L4555" s="15">
        <v>133373.72</v>
      </c>
      <c r="M4555" s="13" t="s">
        <v>21</v>
      </c>
      <c r="N4555" s="13" t="s">
        <v>28</v>
      </c>
      <c r="O4555" s="13" t="s">
        <v>23</v>
      </c>
      <c r="P4555" s="13">
        <v>10</v>
      </c>
      <c r="Q4555" s="13">
        <v>2025</v>
      </c>
      <c r="R4555" s="15">
        <f>Raw_Data!$G4555*Raw_Data!$H4555</f>
        <v>412610.88</v>
      </c>
      <c r="S4555" s="15">
        <f>Raw_Data!$R4555*Raw_Data!$I4555/100</f>
        <v>11099.232671999998</v>
      </c>
      <c r="T4555" s="15">
        <f>Raw_Data!$R4555-Raw_Data!$S4555</f>
        <v>401511.64732799999</v>
      </c>
      <c r="U4555" s="17">
        <f>Raw_Data!$L4555/Raw_Data!$J4555</f>
        <v>0.32324336599485937</v>
      </c>
    </row>
    <row r="4556" spans="1:21" x14ac:dyDescent="0.3">
      <c r="A4556" s="9" t="s">
        <v>5339</v>
      </c>
      <c r="B4556" s="8">
        <v>45933</v>
      </c>
      <c r="C4556" s="9" t="s">
        <v>25</v>
      </c>
      <c r="D4556" s="9" t="s">
        <v>898</v>
      </c>
      <c r="E4556" s="9" t="s">
        <v>5788</v>
      </c>
      <c r="F4556" s="9" t="s">
        <v>32</v>
      </c>
      <c r="G4556" s="9">
        <v>119400</v>
      </c>
      <c r="H4556" s="9">
        <v>9</v>
      </c>
      <c r="I4556" s="10">
        <v>0.4</v>
      </c>
      <c r="J4556" s="11">
        <v>1074599.99</v>
      </c>
      <c r="K4556" s="9">
        <v>96602.22</v>
      </c>
      <c r="L4556" s="11">
        <v>205180.05</v>
      </c>
      <c r="M4556" s="9" t="s">
        <v>21</v>
      </c>
      <c r="N4556" s="9" t="s">
        <v>45</v>
      </c>
      <c r="O4556" s="9" t="s">
        <v>23</v>
      </c>
      <c r="P4556" s="9">
        <v>10</v>
      </c>
      <c r="Q4556" s="9">
        <v>2025</v>
      </c>
      <c r="R4556" s="11">
        <f>Raw_Data!$G4556*Raw_Data!$H4556</f>
        <v>1074600</v>
      </c>
      <c r="S4556" s="11">
        <f>Raw_Data!$R4556*Raw_Data!$I4556/100</f>
        <v>4298.3999999999996</v>
      </c>
      <c r="T4556" s="11">
        <f>Raw_Data!$R4556-Raw_Data!$S4556</f>
        <v>1070301.6000000001</v>
      </c>
      <c r="U4556" s="16">
        <f>Raw_Data!$L4556/Raw_Data!$J4556</f>
        <v>0.19093621059869914</v>
      </c>
    </row>
    <row r="4557" spans="1:21" x14ac:dyDescent="0.3">
      <c r="A4557" s="13" t="s">
        <v>5340</v>
      </c>
      <c r="B4557" s="12">
        <v>45933</v>
      </c>
      <c r="C4557" s="13" t="s">
        <v>47</v>
      </c>
      <c r="D4557" s="13" t="s">
        <v>838</v>
      </c>
      <c r="E4557" s="13" t="s">
        <v>5785</v>
      </c>
      <c r="F4557" s="13" t="s">
        <v>55</v>
      </c>
      <c r="G4557" s="13">
        <v>50161.66</v>
      </c>
      <c r="H4557" s="13">
        <v>12</v>
      </c>
      <c r="I4557" s="14">
        <v>1.27</v>
      </c>
      <c r="J4557" s="15">
        <v>601939.97</v>
      </c>
      <c r="K4557" s="13">
        <v>33931.089999999997</v>
      </c>
      <c r="L4557" s="15">
        <v>194766.86</v>
      </c>
      <c r="M4557" s="13" t="s">
        <v>21</v>
      </c>
      <c r="N4557" s="13" t="s">
        <v>28</v>
      </c>
      <c r="O4557" s="13" t="s">
        <v>23</v>
      </c>
      <c r="P4557" s="13">
        <v>10</v>
      </c>
      <c r="Q4557" s="13">
        <v>2025</v>
      </c>
      <c r="R4557" s="15">
        <f>Raw_Data!$G4557*Raw_Data!$H4557</f>
        <v>601939.92000000004</v>
      </c>
      <c r="S4557" s="15">
        <f>Raw_Data!$R4557*Raw_Data!$I4557/100</f>
        <v>7644.6369840000007</v>
      </c>
      <c r="T4557" s="15">
        <f>Raw_Data!$R4557-Raw_Data!$S4557</f>
        <v>594295.28301600006</v>
      </c>
      <c r="U4557" s="17">
        <f>Raw_Data!$L4557/Raw_Data!$J4557</f>
        <v>0.32356525518649309</v>
      </c>
    </row>
    <row r="4558" spans="1:21" x14ac:dyDescent="0.3">
      <c r="A4558" s="9" t="s">
        <v>5341</v>
      </c>
      <c r="B4558" s="8">
        <v>45933</v>
      </c>
      <c r="C4558" s="9" t="s">
        <v>47</v>
      </c>
      <c r="D4558" s="9" t="s">
        <v>528</v>
      </c>
      <c r="E4558" s="9" t="s">
        <v>5790</v>
      </c>
      <c r="F4558" s="9" t="s">
        <v>55</v>
      </c>
      <c r="G4558" s="9">
        <v>57720.98</v>
      </c>
      <c r="H4558" s="9">
        <v>38</v>
      </c>
      <c r="I4558" s="10">
        <v>5.56</v>
      </c>
      <c r="J4558" s="11">
        <v>2193397.37</v>
      </c>
      <c r="K4558" s="9">
        <v>42404.29</v>
      </c>
      <c r="L4558" s="11">
        <v>582034.38</v>
      </c>
      <c r="M4558" s="9" t="s">
        <v>36</v>
      </c>
      <c r="N4558" s="9" t="s">
        <v>22</v>
      </c>
      <c r="O4558" s="9" t="s">
        <v>23</v>
      </c>
      <c r="P4558" s="9">
        <v>10</v>
      </c>
      <c r="Q4558" s="9">
        <v>2025</v>
      </c>
      <c r="R4558" s="11">
        <f>Raw_Data!$G4558*Raw_Data!$H4558</f>
        <v>2193397.2400000002</v>
      </c>
      <c r="S4558" s="11">
        <f>Raw_Data!$R4558*Raw_Data!$I4558/100</f>
        <v>121952.88654400001</v>
      </c>
      <c r="T4558" s="11">
        <f>Raw_Data!$R4558-Raw_Data!$S4558</f>
        <v>2071444.3534560003</v>
      </c>
      <c r="U4558" s="16">
        <f>Raw_Data!$L4558/Raw_Data!$J4558</f>
        <v>0.26535747145534327</v>
      </c>
    </row>
    <row r="4559" spans="1:21" x14ac:dyDescent="0.3">
      <c r="A4559" s="13" t="s">
        <v>5342</v>
      </c>
      <c r="B4559" s="12">
        <v>45933</v>
      </c>
      <c r="C4559" s="13" t="s">
        <v>34</v>
      </c>
      <c r="D4559" s="13" t="s">
        <v>982</v>
      </c>
      <c r="E4559" s="13" t="s">
        <v>5788</v>
      </c>
      <c r="F4559" s="13" t="s">
        <v>42</v>
      </c>
      <c r="G4559" s="13">
        <v>68692.850000000006</v>
      </c>
      <c r="H4559" s="13">
        <v>3</v>
      </c>
      <c r="I4559" s="14">
        <v>4.2</v>
      </c>
      <c r="J4559" s="15">
        <v>206078.55</v>
      </c>
      <c r="K4559" s="13">
        <v>49537.27</v>
      </c>
      <c r="L4559" s="15">
        <v>57466.73</v>
      </c>
      <c r="M4559" s="13" t="s">
        <v>21</v>
      </c>
      <c r="N4559" s="13" t="s">
        <v>58</v>
      </c>
      <c r="O4559" s="13" t="s">
        <v>23</v>
      </c>
      <c r="P4559" s="13">
        <v>10</v>
      </c>
      <c r="Q4559" s="13">
        <v>2025</v>
      </c>
      <c r="R4559" s="15">
        <f>Raw_Data!$G4559*Raw_Data!$H4559</f>
        <v>206078.55000000002</v>
      </c>
      <c r="S4559" s="15">
        <f>Raw_Data!$R4559*Raw_Data!$I4559/100</f>
        <v>8655.299100000002</v>
      </c>
      <c r="T4559" s="15">
        <f>Raw_Data!$R4559-Raw_Data!$S4559</f>
        <v>197423.25090000001</v>
      </c>
      <c r="U4559" s="17">
        <f>Raw_Data!$L4559/Raw_Data!$J4559</f>
        <v>0.27885837706059174</v>
      </c>
    </row>
    <row r="4560" spans="1:21" x14ac:dyDescent="0.3">
      <c r="A4560" s="9" t="s">
        <v>5343</v>
      </c>
      <c r="B4560" s="8">
        <v>45934</v>
      </c>
      <c r="C4560" s="9" t="s">
        <v>40</v>
      </c>
      <c r="D4560" s="9" t="s">
        <v>494</v>
      </c>
      <c r="E4560" s="9" t="s">
        <v>5787</v>
      </c>
      <c r="F4560" s="9" t="s">
        <v>27</v>
      </c>
      <c r="G4560" s="9">
        <v>109431.54</v>
      </c>
      <c r="H4560" s="9">
        <v>5</v>
      </c>
      <c r="I4560" s="10">
        <v>4</v>
      </c>
      <c r="J4560" s="11">
        <v>547157.68999999994</v>
      </c>
      <c r="K4560" s="9">
        <v>83599.02</v>
      </c>
      <c r="L4560" s="11">
        <v>129162.61</v>
      </c>
      <c r="M4560" s="9" t="s">
        <v>21</v>
      </c>
      <c r="N4560" s="9" t="s">
        <v>28</v>
      </c>
      <c r="O4560" s="9" t="s">
        <v>23</v>
      </c>
      <c r="P4560" s="9">
        <v>10</v>
      </c>
      <c r="Q4560" s="9">
        <v>2025</v>
      </c>
      <c r="R4560" s="11">
        <f>Raw_Data!$G4560*Raw_Data!$H4560</f>
        <v>547157.69999999995</v>
      </c>
      <c r="S4560" s="11">
        <f>Raw_Data!$R4560*Raw_Data!$I4560/100</f>
        <v>21886.307999999997</v>
      </c>
      <c r="T4560" s="11">
        <f>Raw_Data!$R4560-Raw_Data!$S4560</f>
        <v>525271.39199999999</v>
      </c>
      <c r="U4560" s="16">
        <f>Raw_Data!$L4560/Raw_Data!$J4560</f>
        <v>0.23606103388586208</v>
      </c>
    </row>
    <row r="4561" spans="1:21" x14ac:dyDescent="0.3">
      <c r="A4561" s="13" t="s">
        <v>5344</v>
      </c>
      <c r="B4561" s="12">
        <v>45934</v>
      </c>
      <c r="C4561" s="13" t="s">
        <v>34</v>
      </c>
      <c r="D4561" s="13" t="s">
        <v>2358</v>
      </c>
      <c r="E4561" s="13" t="s">
        <v>5790</v>
      </c>
      <c r="F4561" s="13" t="s">
        <v>32</v>
      </c>
      <c r="G4561" s="13">
        <v>61045.87</v>
      </c>
      <c r="H4561" s="13">
        <v>144</v>
      </c>
      <c r="I4561" s="14">
        <v>3.8</v>
      </c>
      <c r="J4561" s="15">
        <v>8790605.8399999999</v>
      </c>
      <c r="K4561" s="13">
        <v>49663.65</v>
      </c>
      <c r="L4561" s="15">
        <v>1639040.82</v>
      </c>
      <c r="M4561" s="13" t="s">
        <v>36</v>
      </c>
      <c r="N4561" s="13" t="s">
        <v>28</v>
      </c>
      <c r="O4561" s="13" t="s">
        <v>23</v>
      </c>
      <c r="P4561" s="13">
        <v>10</v>
      </c>
      <c r="Q4561" s="13">
        <v>2025</v>
      </c>
      <c r="R4561" s="15">
        <f>Raw_Data!$G4561*Raw_Data!$H4561</f>
        <v>8790605.2800000012</v>
      </c>
      <c r="S4561" s="15">
        <f>Raw_Data!$R4561*Raw_Data!$I4561/100</f>
        <v>334043.00064000004</v>
      </c>
      <c r="T4561" s="15">
        <f>Raw_Data!$R4561-Raw_Data!$S4561</f>
        <v>8456562.2793600019</v>
      </c>
      <c r="U4561" s="17">
        <f>Raw_Data!$L4561/Raw_Data!$J4561</f>
        <v>0.1864536813312517</v>
      </c>
    </row>
    <row r="4562" spans="1:21" x14ac:dyDescent="0.3">
      <c r="A4562" s="9" t="s">
        <v>5345</v>
      </c>
      <c r="B4562" s="8">
        <v>45934</v>
      </c>
      <c r="C4562" s="9" t="s">
        <v>18</v>
      </c>
      <c r="D4562" s="9" t="s">
        <v>1832</v>
      </c>
      <c r="E4562" s="9" t="s">
        <v>5788</v>
      </c>
      <c r="F4562" s="9" t="s">
        <v>55</v>
      </c>
      <c r="G4562" s="9">
        <v>80834.63</v>
      </c>
      <c r="H4562" s="9">
        <v>10</v>
      </c>
      <c r="I4562" s="10">
        <v>0.43</v>
      </c>
      <c r="J4562" s="11">
        <v>808346.33</v>
      </c>
      <c r="K4562" s="9">
        <v>58889.35</v>
      </c>
      <c r="L4562" s="11">
        <v>219452.81</v>
      </c>
      <c r="M4562" s="9" t="s">
        <v>21</v>
      </c>
      <c r="N4562" s="9" t="s">
        <v>22</v>
      </c>
      <c r="O4562" s="9" t="s">
        <v>23</v>
      </c>
      <c r="P4562" s="9">
        <v>10</v>
      </c>
      <c r="Q4562" s="9">
        <v>2025</v>
      </c>
      <c r="R4562" s="11">
        <f>Raw_Data!$G4562*Raw_Data!$H4562</f>
        <v>808346.3</v>
      </c>
      <c r="S4562" s="11">
        <f>Raw_Data!$R4562*Raw_Data!$I4562/100</f>
        <v>3475.8890900000006</v>
      </c>
      <c r="T4562" s="11">
        <f>Raw_Data!$R4562-Raw_Data!$S4562</f>
        <v>804870.41091000009</v>
      </c>
      <c r="U4562" s="16">
        <f>Raw_Data!$L4562/Raw_Data!$J4562</f>
        <v>0.27148364736189251</v>
      </c>
    </row>
    <row r="4563" spans="1:21" x14ac:dyDescent="0.3">
      <c r="A4563" s="13" t="s">
        <v>5346</v>
      </c>
      <c r="B4563" s="12">
        <v>45934</v>
      </c>
      <c r="C4563" s="13" t="s">
        <v>18</v>
      </c>
      <c r="D4563" s="13" t="s">
        <v>792</v>
      </c>
      <c r="E4563" s="13" t="s">
        <v>5789</v>
      </c>
      <c r="F4563" s="13" t="s">
        <v>20</v>
      </c>
      <c r="G4563" s="13">
        <v>78772.77</v>
      </c>
      <c r="H4563" s="13">
        <v>1</v>
      </c>
      <c r="I4563" s="14">
        <v>4</v>
      </c>
      <c r="J4563" s="15">
        <v>78772.77</v>
      </c>
      <c r="K4563" s="13">
        <v>61922.8</v>
      </c>
      <c r="L4563" s="15">
        <v>16849.98</v>
      </c>
      <c r="M4563" s="13" t="s">
        <v>21</v>
      </c>
      <c r="N4563" s="13" t="s">
        <v>22</v>
      </c>
      <c r="O4563" s="13" t="s">
        <v>23</v>
      </c>
      <c r="P4563" s="13">
        <v>10</v>
      </c>
      <c r="Q4563" s="13">
        <v>2025</v>
      </c>
      <c r="R4563" s="15">
        <f>Raw_Data!$G4563*Raw_Data!$H4563</f>
        <v>78772.77</v>
      </c>
      <c r="S4563" s="15">
        <f>Raw_Data!$R4563*Raw_Data!$I4563/100</f>
        <v>3150.9108000000001</v>
      </c>
      <c r="T4563" s="15">
        <f>Raw_Data!$R4563-Raw_Data!$S4563</f>
        <v>75621.859200000006</v>
      </c>
      <c r="U4563" s="17">
        <f>Raw_Data!$L4563/Raw_Data!$J4563</f>
        <v>0.21390615056446535</v>
      </c>
    </row>
    <row r="4564" spans="1:21" x14ac:dyDescent="0.3">
      <c r="A4564" s="9" t="s">
        <v>5347</v>
      </c>
      <c r="B4564" s="8">
        <v>45934</v>
      </c>
      <c r="C4564" s="9" t="s">
        <v>47</v>
      </c>
      <c r="D4564" s="9" t="s">
        <v>437</v>
      </c>
      <c r="E4564" s="9" t="s">
        <v>5789</v>
      </c>
      <c r="F4564" s="9" t="s">
        <v>32</v>
      </c>
      <c r="G4564" s="9">
        <v>45847.43</v>
      </c>
      <c r="H4564" s="9">
        <v>13</v>
      </c>
      <c r="I4564" s="10">
        <v>3.08</v>
      </c>
      <c r="J4564" s="11">
        <v>596016.63</v>
      </c>
      <c r="K4564" s="9">
        <v>38373.29</v>
      </c>
      <c r="L4564" s="11">
        <v>97163.8</v>
      </c>
      <c r="M4564" s="9" t="s">
        <v>21</v>
      </c>
      <c r="N4564" s="9" t="s">
        <v>22</v>
      </c>
      <c r="O4564" s="9" t="s">
        <v>23</v>
      </c>
      <c r="P4564" s="9">
        <v>10</v>
      </c>
      <c r="Q4564" s="9">
        <v>2025</v>
      </c>
      <c r="R4564" s="11">
        <f>Raw_Data!$G4564*Raw_Data!$H4564</f>
        <v>596016.59</v>
      </c>
      <c r="S4564" s="11">
        <f>Raw_Data!$R4564*Raw_Data!$I4564/100</f>
        <v>18357.310971999999</v>
      </c>
      <c r="T4564" s="11">
        <f>Raw_Data!$R4564-Raw_Data!$S4564</f>
        <v>577659.27902799996</v>
      </c>
      <c r="U4564" s="16">
        <f>Raw_Data!$L4564/Raw_Data!$J4564</f>
        <v>0.16302196131675051</v>
      </c>
    </row>
    <row r="4565" spans="1:21" x14ac:dyDescent="0.3">
      <c r="A4565" s="13" t="s">
        <v>5348</v>
      </c>
      <c r="B4565" s="12">
        <v>45935</v>
      </c>
      <c r="C4565" s="13" t="s">
        <v>25</v>
      </c>
      <c r="D4565" s="13" t="s">
        <v>179</v>
      </c>
      <c r="E4565" s="13" t="s">
        <v>5785</v>
      </c>
      <c r="F4565" s="13" t="s">
        <v>20</v>
      </c>
      <c r="G4565" s="13">
        <v>99742.96</v>
      </c>
      <c r="H4565" s="13">
        <v>6</v>
      </c>
      <c r="I4565" s="14">
        <v>9.7200000000000006</v>
      </c>
      <c r="J4565" s="15">
        <v>598457.73</v>
      </c>
      <c r="K4565" s="13">
        <v>76022.559999999998</v>
      </c>
      <c r="L4565" s="15">
        <v>142322.37</v>
      </c>
      <c r="M4565" s="13" t="s">
        <v>21</v>
      </c>
      <c r="N4565" s="13" t="s">
        <v>28</v>
      </c>
      <c r="O4565" s="13" t="s">
        <v>29</v>
      </c>
      <c r="P4565" s="13">
        <v>10</v>
      </c>
      <c r="Q4565" s="13">
        <v>2025</v>
      </c>
      <c r="R4565" s="15">
        <f>Raw_Data!$G4565*Raw_Data!$H4565</f>
        <v>598457.76</v>
      </c>
      <c r="S4565" s="15">
        <f>Raw_Data!$R4565*Raw_Data!$I4565/100</f>
        <v>58170.094272000009</v>
      </c>
      <c r="T4565" s="15">
        <f>Raw_Data!$R4565-Raw_Data!$S4565</f>
        <v>540287.66572799999</v>
      </c>
      <c r="U4565" s="17">
        <f>Raw_Data!$L4565/Raw_Data!$J4565</f>
        <v>0.23781524218928546</v>
      </c>
    </row>
    <row r="4566" spans="1:21" x14ac:dyDescent="0.3">
      <c r="A4566" s="9" t="s">
        <v>5349</v>
      </c>
      <c r="B4566" s="8">
        <v>45935</v>
      </c>
      <c r="C4566" s="9" t="s">
        <v>47</v>
      </c>
      <c r="D4566" s="9" t="s">
        <v>2235</v>
      </c>
      <c r="E4566" s="9" t="s">
        <v>5789</v>
      </c>
      <c r="F4566" s="9" t="s">
        <v>42</v>
      </c>
      <c r="G4566" s="9">
        <v>53959.17</v>
      </c>
      <c r="H4566" s="9">
        <v>85</v>
      </c>
      <c r="I4566" s="10">
        <v>3.68</v>
      </c>
      <c r="J4566" s="11">
        <v>4586529.1900000004</v>
      </c>
      <c r="K4566" s="9">
        <v>40758.57</v>
      </c>
      <c r="L4566" s="11">
        <v>1122051.04</v>
      </c>
      <c r="M4566" s="9" t="s">
        <v>36</v>
      </c>
      <c r="N4566" s="9" t="s">
        <v>28</v>
      </c>
      <c r="O4566" s="9" t="s">
        <v>23</v>
      </c>
      <c r="P4566" s="9">
        <v>10</v>
      </c>
      <c r="Q4566" s="9">
        <v>2025</v>
      </c>
      <c r="R4566" s="11">
        <f>Raw_Data!$G4566*Raw_Data!$H4566</f>
        <v>4586529.45</v>
      </c>
      <c r="S4566" s="11">
        <f>Raw_Data!$R4566*Raw_Data!$I4566/100</f>
        <v>168784.28376000002</v>
      </c>
      <c r="T4566" s="11">
        <f>Raw_Data!$R4566-Raw_Data!$S4566</f>
        <v>4417745.1662400002</v>
      </c>
      <c r="U4566" s="16">
        <f>Raw_Data!$L4566/Raw_Data!$J4566</f>
        <v>0.2446405535685689</v>
      </c>
    </row>
    <row r="4567" spans="1:21" x14ac:dyDescent="0.3">
      <c r="A4567" s="13" t="s">
        <v>5350</v>
      </c>
      <c r="B4567" s="12">
        <v>45935</v>
      </c>
      <c r="C4567" s="13" t="s">
        <v>47</v>
      </c>
      <c r="D4567" s="13" t="s">
        <v>562</v>
      </c>
      <c r="E4567" s="13" t="s">
        <v>5787</v>
      </c>
      <c r="F4567" s="13" t="s">
        <v>27</v>
      </c>
      <c r="G4567" s="13">
        <v>54296.35</v>
      </c>
      <c r="H4567" s="13">
        <v>4</v>
      </c>
      <c r="I4567" s="14">
        <v>0.74</v>
      </c>
      <c r="J4567" s="15">
        <v>217185.42</v>
      </c>
      <c r="K4567" s="13">
        <v>41832.980000000003</v>
      </c>
      <c r="L4567" s="15">
        <v>49853.51</v>
      </c>
      <c r="M4567" s="13" t="s">
        <v>21</v>
      </c>
      <c r="N4567" s="13" t="s">
        <v>22</v>
      </c>
      <c r="O4567" s="13" t="s">
        <v>23</v>
      </c>
      <c r="P4567" s="13">
        <v>10</v>
      </c>
      <c r="Q4567" s="13">
        <v>2025</v>
      </c>
      <c r="R4567" s="15">
        <f>Raw_Data!$G4567*Raw_Data!$H4567</f>
        <v>217185.4</v>
      </c>
      <c r="S4567" s="15">
        <f>Raw_Data!$R4567*Raw_Data!$I4567/100</f>
        <v>1607.1719599999999</v>
      </c>
      <c r="T4567" s="15">
        <f>Raw_Data!$R4567-Raw_Data!$S4567</f>
        <v>215578.22803999999</v>
      </c>
      <c r="U4567" s="17">
        <f>Raw_Data!$L4567/Raw_Data!$J4567</f>
        <v>0.22954353934071633</v>
      </c>
    </row>
    <row r="4568" spans="1:21" x14ac:dyDescent="0.3">
      <c r="A4568" s="9" t="s">
        <v>5351</v>
      </c>
      <c r="B4568" s="8">
        <v>45935</v>
      </c>
      <c r="C4568" s="9" t="s">
        <v>47</v>
      </c>
      <c r="D4568" s="9" t="s">
        <v>640</v>
      </c>
      <c r="E4568" s="9" t="s">
        <v>5790</v>
      </c>
      <c r="F4568" s="9" t="s">
        <v>55</v>
      </c>
      <c r="G4568" s="9">
        <v>54505.599999999999</v>
      </c>
      <c r="H4568" s="9">
        <v>81</v>
      </c>
      <c r="I4568" s="10">
        <v>5.03</v>
      </c>
      <c r="J4568" s="11">
        <v>4414953.8499999996</v>
      </c>
      <c r="K4568" s="9">
        <v>38215.9</v>
      </c>
      <c r="L4568" s="11">
        <v>1319465.75</v>
      </c>
      <c r="M4568" s="9" t="s">
        <v>36</v>
      </c>
      <c r="N4568" s="9" t="s">
        <v>22</v>
      </c>
      <c r="O4568" s="9" t="s">
        <v>23</v>
      </c>
      <c r="P4568" s="9">
        <v>10</v>
      </c>
      <c r="Q4568" s="9">
        <v>2025</v>
      </c>
      <c r="R4568" s="11">
        <f>Raw_Data!$G4568*Raw_Data!$H4568</f>
        <v>4414953.5999999996</v>
      </c>
      <c r="S4568" s="11">
        <f>Raw_Data!$R4568*Raw_Data!$I4568/100</f>
        <v>222072.16608</v>
      </c>
      <c r="T4568" s="11">
        <f>Raw_Data!$R4568-Raw_Data!$S4568</f>
        <v>4192881.4339199997</v>
      </c>
      <c r="U4568" s="16">
        <f>Raw_Data!$L4568/Raw_Data!$J4568</f>
        <v>0.29886286353819985</v>
      </c>
    </row>
    <row r="4569" spans="1:21" x14ac:dyDescent="0.3">
      <c r="A4569" s="13" t="s">
        <v>5352</v>
      </c>
      <c r="B4569" s="12">
        <v>45936</v>
      </c>
      <c r="C4569" s="13" t="s">
        <v>25</v>
      </c>
      <c r="D4569" s="13" t="s">
        <v>1384</v>
      </c>
      <c r="E4569" s="13" t="s">
        <v>5790</v>
      </c>
      <c r="F4569" s="13" t="s">
        <v>42</v>
      </c>
      <c r="G4569" s="13">
        <v>98361.29</v>
      </c>
      <c r="H4569" s="13">
        <v>3</v>
      </c>
      <c r="I4569" s="14">
        <v>1.1100000000000001</v>
      </c>
      <c r="J4569" s="15">
        <v>295083.87</v>
      </c>
      <c r="K4569" s="13">
        <v>71992.88</v>
      </c>
      <c r="L4569" s="15">
        <v>79105.23</v>
      </c>
      <c r="M4569" s="13" t="s">
        <v>21</v>
      </c>
      <c r="N4569" s="13" t="s">
        <v>28</v>
      </c>
      <c r="O4569" s="13" t="s">
        <v>23</v>
      </c>
      <c r="P4569" s="13">
        <v>10</v>
      </c>
      <c r="Q4569" s="13">
        <v>2025</v>
      </c>
      <c r="R4569" s="15">
        <f>Raw_Data!$G4569*Raw_Data!$H4569</f>
        <v>295083.87</v>
      </c>
      <c r="S4569" s="15">
        <f>Raw_Data!$R4569*Raw_Data!$I4569/100</f>
        <v>3275.430957</v>
      </c>
      <c r="T4569" s="15">
        <f>Raw_Data!$R4569-Raw_Data!$S4569</f>
        <v>291808.43904299999</v>
      </c>
      <c r="U4569" s="17">
        <f>Raw_Data!$L4569/Raw_Data!$J4569</f>
        <v>0.26807710634945919</v>
      </c>
    </row>
    <row r="4570" spans="1:21" x14ac:dyDescent="0.3">
      <c r="A4570" s="9" t="s">
        <v>5353</v>
      </c>
      <c r="B4570" s="8">
        <v>45936</v>
      </c>
      <c r="C4570" s="9" t="s">
        <v>18</v>
      </c>
      <c r="D4570" s="9" t="s">
        <v>1106</v>
      </c>
      <c r="E4570" s="9" t="s">
        <v>5787</v>
      </c>
      <c r="F4570" s="9" t="s">
        <v>20</v>
      </c>
      <c r="G4570" s="9">
        <v>64379.839999999997</v>
      </c>
      <c r="H4570" s="9">
        <v>5</v>
      </c>
      <c r="I4570" s="10">
        <v>4</v>
      </c>
      <c r="J4570" s="11">
        <v>321899.18</v>
      </c>
      <c r="K4570" s="9">
        <v>51061.98</v>
      </c>
      <c r="L4570" s="11">
        <v>66589.259999999995</v>
      </c>
      <c r="M4570" s="9" t="s">
        <v>21</v>
      </c>
      <c r="N4570" s="9" t="s">
        <v>28</v>
      </c>
      <c r="O4570" s="9" t="s">
        <v>23</v>
      </c>
      <c r="P4570" s="9">
        <v>10</v>
      </c>
      <c r="Q4570" s="9">
        <v>2025</v>
      </c>
      <c r="R4570" s="11">
        <f>Raw_Data!$G4570*Raw_Data!$H4570</f>
        <v>321899.19999999995</v>
      </c>
      <c r="S4570" s="11">
        <f>Raw_Data!$R4570*Raw_Data!$I4570/100</f>
        <v>12875.967999999999</v>
      </c>
      <c r="T4570" s="11">
        <f>Raw_Data!$R4570-Raw_Data!$S4570</f>
        <v>309023.23199999996</v>
      </c>
      <c r="U4570" s="16">
        <f>Raw_Data!$L4570/Raw_Data!$J4570</f>
        <v>0.20686371428470243</v>
      </c>
    </row>
    <row r="4571" spans="1:21" x14ac:dyDescent="0.3">
      <c r="A4571" s="13" t="s">
        <v>5354</v>
      </c>
      <c r="B4571" s="12">
        <v>45936</v>
      </c>
      <c r="C4571" s="13" t="s">
        <v>47</v>
      </c>
      <c r="D4571" s="13" t="s">
        <v>1213</v>
      </c>
      <c r="E4571" s="13" t="s">
        <v>5787</v>
      </c>
      <c r="F4571" s="13" t="s">
        <v>20</v>
      </c>
      <c r="G4571" s="13">
        <v>42400.25</v>
      </c>
      <c r="H4571" s="13">
        <v>2</v>
      </c>
      <c r="I4571" s="14">
        <v>14.63</v>
      </c>
      <c r="J4571" s="15">
        <v>84800.5</v>
      </c>
      <c r="K4571" s="13">
        <v>35977.97</v>
      </c>
      <c r="L4571" s="15">
        <v>12844.56</v>
      </c>
      <c r="M4571" s="13" t="s">
        <v>21</v>
      </c>
      <c r="N4571" s="13" t="s">
        <v>28</v>
      </c>
      <c r="O4571" s="13" t="s">
        <v>29</v>
      </c>
      <c r="P4571" s="13">
        <v>10</v>
      </c>
      <c r="Q4571" s="13">
        <v>2025</v>
      </c>
      <c r="R4571" s="15">
        <f>Raw_Data!$G4571*Raw_Data!$H4571</f>
        <v>84800.5</v>
      </c>
      <c r="S4571" s="15">
        <f>Raw_Data!$R4571*Raw_Data!$I4571/100</f>
        <v>12406.313150000002</v>
      </c>
      <c r="T4571" s="15">
        <f>Raw_Data!$R4571-Raw_Data!$S4571</f>
        <v>72394.186849999998</v>
      </c>
      <c r="U4571" s="17">
        <f>Raw_Data!$L4571/Raw_Data!$J4571</f>
        <v>0.15146797483505403</v>
      </c>
    </row>
    <row r="4572" spans="1:21" x14ac:dyDescent="0.3">
      <c r="A4572" s="9" t="s">
        <v>5355</v>
      </c>
      <c r="B4572" s="8">
        <v>45936</v>
      </c>
      <c r="C4572" s="9" t="s">
        <v>34</v>
      </c>
      <c r="D4572" s="9" t="s">
        <v>2407</v>
      </c>
      <c r="E4572" s="9" t="s">
        <v>5789</v>
      </c>
      <c r="F4572" s="9" t="s">
        <v>55</v>
      </c>
      <c r="G4572" s="9">
        <v>64089.45</v>
      </c>
      <c r="H4572" s="9">
        <v>5</v>
      </c>
      <c r="I4572" s="10">
        <v>5.95</v>
      </c>
      <c r="J4572" s="11">
        <v>320447.23</v>
      </c>
      <c r="K4572" s="9">
        <v>47879.81</v>
      </c>
      <c r="L4572" s="11">
        <v>81048.17</v>
      </c>
      <c r="M4572" s="9" t="s">
        <v>21</v>
      </c>
      <c r="N4572" s="9" t="s">
        <v>28</v>
      </c>
      <c r="O4572" s="9" t="s">
        <v>29</v>
      </c>
      <c r="P4572" s="9">
        <v>10</v>
      </c>
      <c r="Q4572" s="9">
        <v>2025</v>
      </c>
      <c r="R4572" s="11">
        <f>Raw_Data!$G4572*Raw_Data!$H4572</f>
        <v>320447.25</v>
      </c>
      <c r="S4572" s="11">
        <f>Raw_Data!$R4572*Raw_Data!$I4572/100</f>
        <v>19066.611375</v>
      </c>
      <c r="T4572" s="11">
        <f>Raw_Data!$R4572-Raw_Data!$S4572</f>
        <v>301380.63862500002</v>
      </c>
      <c r="U4572" s="16">
        <f>Raw_Data!$L4572/Raw_Data!$J4572</f>
        <v>0.25292204897511522</v>
      </c>
    </row>
    <row r="4573" spans="1:21" x14ac:dyDescent="0.3">
      <c r="A4573" s="13" t="s">
        <v>5356</v>
      </c>
      <c r="B4573" s="12">
        <v>45936</v>
      </c>
      <c r="C4573" s="13" t="s">
        <v>25</v>
      </c>
      <c r="D4573" s="13" t="s">
        <v>2223</v>
      </c>
      <c r="E4573" s="13" t="s">
        <v>5785</v>
      </c>
      <c r="F4573" s="13" t="s">
        <v>55</v>
      </c>
      <c r="G4573" s="13">
        <v>86119.34</v>
      </c>
      <c r="H4573" s="13">
        <v>82</v>
      </c>
      <c r="I4573" s="14">
        <v>3.42</v>
      </c>
      <c r="J4573" s="15">
        <v>7061785.9900000002</v>
      </c>
      <c r="K4573" s="13">
        <v>57934.81</v>
      </c>
      <c r="L4573" s="15">
        <v>2311131.4500000002</v>
      </c>
      <c r="M4573" s="13" t="s">
        <v>36</v>
      </c>
      <c r="N4573" s="13" t="s">
        <v>22</v>
      </c>
      <c r="O4573" s="13" t="s">
        <v>23</v>
      </c>
      <c r="P4573" s="13">
        <v>10</v>
      </c>
      <c r="Q4573" s="13">
        <v>2025</v>
      </c>
      <c r="R4573" s="15">
        <f>Raw_Data!$G4573*Raw_Data!$H4573</f>
        <v>7061785.8799999999</v>
      </c>
      <c r="S4573" s="15">
        <f>Raw_Data!$R4573*Raw_Data!$I4573/100</f>
        <v>241513.07709599996</v>
      </c>
      <c r="T4573" s="15">
        <f>Raw_Data!$R4573-Raw_Data!$S4573</f>
        <v>6820272.8029039996</v>
      </c>
      <c r="U4573" s="17">
        <f>Raw_Data!$L4573/Raw_Data!$J4573</f>
        <v>0.32727293821601638</v>
      </c>
    </row>
    <row r="4574" spans="1:21" x14ac:dyDescent="0.3">
      <c r="A4574" s="9" t="s">
        <v>5357</v>
      </c>
      <c r="B4574" s="8">
        <v>45936</v>
      </c>
      <c r="C4574" s="9" t="s">
        <v>40</v>
      </c>
      <c r="D4574" s="9" t="s">
        <v>717</v>
      </c>
      <c r="E4574" s="9" t="s">
        <v>5785</v>
      </c>
      <c r="F4574" s="9" t="s">
        <v>42</v>
      </c>
      <c r="G4574" s="9">
        <v>88785.29</v>
      </c>
      <c r="H4574" s="9">
        <v>10</v>
      </c>
      <c r="I4574" s="10">
        <v>12.9</v>
      </c>
      <c r="J4574" s="11">
        <v>887852.85</v>
      </c>
      <c r="K4574" s="9">
        <v>68159.7</v>
      </c>
      <c r="L4574" s="11">
        <v>206255.84</v>
      </c>
      <c r="M4574" s="9" t="s">
        <v>21</v>
      </c>
      <c r="N4574" s="9" t="s">
        <v>28</v>
      </c>
      <c r="O4574" s="9" t="s">
        <v>29</v>
      </c>
      <c r="P4574" s="9">
        <v>10</v>
      </c>
      <c r="Q4574" s="9">
        <v>2025</v>
      </c>
      <c r="R4574" s="11">
        <f>Raw_Data!$G4574*Raw_Data!$H4574</f>
        <v>887852.89999999991</v>
      </c>
      <c r="S4574" s="11">
        <f>Raw_Data!$R4574*Raw_Data!$I4574/100</f>
        <v>114533.02409999998</v>
      </c>
      <c r="T4574" s="11">
        <f>Raw_Data!$R4574-Raw_Data!$S4574</f>
        <v>773319.87589999987</v>
      </c>
      <c r="U4574" s="16">
        <f>Raw_Data!$L4574/Raw_Data!$J4574</f>
        <v>0.23230858582027417</v>
      </c>
    </row>
    <row r="4575" spans="1:21" x14ac:dyDescent="0.3">
      <c r="A4575" s="13" t="s">
        <v>5358</v>
      </c>
      <c r="B4575" s="12">
        <v>45936</v>
      </c>
      <c r="C4575" s="13" t="s">
        <v>18</v>
      </c>
      <c r="D4575" s="13" t="s">
        <v>390</v>
      </c>
      <c r="E4575" s="13" t="s">
        <v>5785</v>
      </c>
      <c r="F4575" s="13" t="s">
        <v>55</v>
      </c>
      <c r="G4575" s="13">
        <v>54955.78</v>
      </c>
      <c r="H4575" s="13">
        <v>80</v>
      </c>
      <c r="I4575" s="14">
        <v>2.04</v>
      </c>
      <c r="J4575" s="15">
        <v>4396462.3</v>
      </c>
      <c r="K4575" s="13">
        <v>40668.01</v>
      </c>
      <c r="L4575" s="15">
        <v>1143021.74</v>
      </c>
      <c r="M4575" s="13" t="s">
        <v>36</v>
      </c>
      <c r="N4575" s="13" t="s">
        <v>45</v>
      </c>
      <c r="O4575" s="13" t="s">
        <v>23</v>
      </c>
      <c r="P4575" s="13">
        <v>10</v>
      </c>
      <c r="Q4575" s="13">
        <v>2025</v>
      </c>
      <c r="R4575" s="15">
        <f>Raw_Data!$G4575*Raw_Data!$H4575</f>
        <v>4396462.4000000004</v>
      </c>
      <c r="S4575" s="15">
        <f>Raw_Data!$R4575*Raw_Data!$I4575/100</f>
        <v>89687.83296</v>
      </c>
      <c r="T4575" s="15">
        <f>Raw_Data!$R4575-Raw_Data!$S4575</f>
        <v>4306774.5670400001</v>
      </c>
      <c r="U4575" s="17">
        <f>Raw_Data!$L4575/Raw_Data!$J4575</f>
        <v>0.25998670340014063</v>
      </c>
    </row>
    <row r="4576" spans="1:21" x14ac:dyDescent="0.3">
      <c r="A4576" s="9" t="s">
        <v>5359</v>
      </c>
      <c r="B4576" s="8">
        <v>45937</v>
      </c>
      <c r="C4576" s="9" t="s">
        <v>34</v>
      </c>
      <c r="D4576" s="9" t="s">
        <v>875</v>
      </c>
      <c r="E4576" s="9" t="s">
        <v>5785</v>
      </c>
      <c r="F4576" s="9" t="s">
        <v>27</v>
      </c>
      <c r="G4576" s="9">
        <v>79307.22</v>
      </c>
      <c r="H4576" s="9">
        <v>67</v>
      </c>
      <c r="I4576" s="10">
        <v>4</v>
      </c>
      <c r="J4576" s="11">
        <v>5313583.43</v>
      </c>
      <c r="K4576" s="9">
        <v>57834.84</v>
      </c>
      <c r="L4576" s="11">
        <v>1438649.03</v>
      </c>
      <c r="M4576" s="9" t="s">
        <v>36</v>
      </c>
      <c r="N4576" s="9" t="s">
        <v>22</v>
      </c>
      <c r="O4576" s="9" t="s">
        <v>23</v>
      </c>
      <c r="P4576" s="9">
        <v>10</v>
      </c>
      <c r="Q4576" s="9">
        <v>2025</v>
      </c>
      <c r="R4576" s="11">
        <f>Raw_Data!$G4576*Raw_Data!$H4576</f>
        <v>5313583.74</v>
      </c>
      <c r="S4576" s="11">
        <f>Raw_Data!$R4576*Raw_Data!$I4576/100</f>
        <v>212543.34960000002</v>
      </c>
      <c r="T4576" s="11">
        <f>Raw_Data!$R4576-Raw_Data!$S4576</f>
        <v>5101040.3903999999</v>
      </c>
      <c r="U4576" s="16">
        <f>Raw_Data!$L4576/Raw_Data!$J4576</f>
        <v>0.270749306744206</v>
      </c>
    </row>
    <row r="4577" spans="1:21" x14ac:dyDescent="0.3">
      <c r="A4577" s="13" t="s">
        <v>5360</v>
      </c>
      <c r="B4577" s="12">
        <v>45937</v>
      </c>
      <c r="C4577" s="13" t="s">
        <v>18</v>
      </c>
      <c r="D4577" s="13" t="s">
        <v>861</v>
      </c>
      <c r="E4577" s="13" t="s">
        <v>5786</v>
      </c>
      <c r="F4577" s="13" t="s">
        <v>27</v>
      </c>
      <c r="G4577" s="13">
        <v>48040.89</v>
      </c>
      <c r="H4577" s="13">
        <v>7</v>
      </c>
      <c r="I4577" s="14">
        <v>6.82</v>
      </c>
      <c r="J4577" s="15">
        <v>336286.24</v>
      </c>
      <c r="K4577" s="13">
        <v>35351.24</v>
      </c>
      <c r="L4577" s="15">
        <v>88827.58</v>
      </c>
      <c r="M4577" s="13" t="s">
        <v>21</v>
      </c>
      <c r="N4577" s="13" t="s">
        <v>28</v>
      </c>
      <c r="O4577" s="13" t="s">
        <v>29</v>
      </c>
      <c r="P4577" s="13">
        <v>10</v>
      </c>
      <c r="Q4577" s="13">
        <v>2025</v>
      </c>
      <c r="R4577" s="15">
        <f>Raw_Data!$G4577*Raw_Data!$H4577</f>
        <v>336286.23</v>
      </c>
      <c r="S4577" s="15">
        <f>Raw_Data!$R4577*Raw_Data!$I4577/100</f>
        <v>22934.720885999999</v>
      </c>
      <c r="T4577" s="15">
        <f>Raw_Data!$R4577-Raw_Data!$S4577</f>
        <v>313351.50911399996</v>
      </c>
      <c r="U4577" s="17">
        <f>Raw_Data!$L4577/Raw_Data!$J4577</f>
        <v>0.26414277313279305</v>
      </c>
    </row>
    <row r="4578" spans="1:21" x14ac:dyDescent="0.3">
      <c r="A4578" s="9" t="s">
        <v>5361</v>
      </c>
      <c r="B4578" s="8">
        <v>45937</v>
      </c>
      <c r="C4578" s="9" t="s">
        <v>18</v>
      </c>
      <c r="D4578" s="9" t="s">
        <v>1801</v>
      </c>
      <c r="E4578" s="9" t="s">
        <v>5788</v>
      </c>
      <c r="F4578" s="9" t="s">
        <v>20</v>
      </c>
      <c r="G4578" s="9">
        <v>71684.45</v>
      </c>
      <c r="H4578" s="9">
        <v>8</v>
      </c>
      <c r="I4578" s="10">
        <v>1.55</v>
      </c>
      <c r="J4578" s="11">
        <v>573475.59</v>
      </c>
      <c r="K4578" s="9">
        <v>54995.81</v>
      </c>
      <c r="L4578" s="11">
        <v>133509.09</v>
      </c>
      <c r="M4578" s="9" t="s">
        <v>21</v>
      </c>
      <c r="N4578" s="9" t="s">
        <v>28</v>
      </c>
      <c r="O4578" s="9" t="s">
        <v>23</v>
      </c>
      <c r="P4578" s="9">
        <v>10</v>
      </c>
      <c r="Q4578" s="9">
        <v>2025</v>
      </c>
      <c r="R4578" s="11">
        <f>Raw_Data!$G4578*Raw_Data!$H4578</f>
        <v>573475.6</v>
      </c>
      <c r="S4578" s="11">
        <f>Raw_Data!$R4578*Raw_Data!$I4578/100</f>
        <v>8888.871799999999</v>
      </c>
      <c r="T4578" s="11">
        <f>Raw_Data!$R4578-Raw_Data!$S4578</f>
        <v>564586.72820000001</v>
      </c>
      <c r="U4578" s="16">
        <f>Raw_Data!$L4578/Raw_Data!$J4578</f>
        <v>0.23280692731838856</v>
      </c>
    </row>
    <row r="4579" spans="1:21" x14ac:dyDescent="0.3">
      <c r="A4579" s="13" t="s">
        <v>5362</v>
      </c>
      <c r="B4579" s="12">
        <v>45937</v>
      </c>
      <c r="C4579" s="13" t="s">
        <v>47</v>
      </c>
      <c r="D4579" s="13" t="s">
        <v>250</v>
      </c>
      <c r="E4579" s="13" t="s">
        <v>5786</v>
      </c>
      <c r="F4579" s="13" t="s">
        <v>42</v>
      </c>
      <c r="G4579" s="13">
        <v>50811.11</v>
      </c>
      <c r="H4579" s="13">
        <v>76</v>
      </c>
      <c r="I4579" s="14">
        <v>9.18</v>
      </c>
      <c r="J4579" s="15">
        <v>3861644.1</v>
      </c>
      <c r="K4579" s="13">
        <v>37840.83</v>
      </c>
      <c r="L4579" s="15">
        <v>985740.68</v>
      </c>
      <c r="M4579" s="13" t="s">
        <v>36</v>
      </c>
      <c r="N4579" s="13" t="s">
        <v>45</v>
      </c>
      <c r="O4579" s="13" t="s">
        <v>29</v>
      </c>
      <c r="P4579" s="13">
        <v>10</v>
      </c>
      <c r="Q4579" s="13">
        <v>2025</v>
      </c>
      <c r="R4579" s="15">
        <f>Raw_Data!$G4579*Raw_Data!$H4579</f>
        <v>3861644.36</v>
      </c>
      <c r="S4579" s="15">
        <f>Raw_Data!$R4579*Raw_Data!$I4579/100</f>
        <v>354498.95224799996</v>
      </c>
      <c r="T4579" s="15">
        <f>Raw_Data!$R4579-Raw_Data!$S4579</f>
        <v>3507145.4077519998</v>
      </c>
      <c r="U4579" s="17">
        <f>Raw_Data!$L4579/Raw_Data!$J4579</f>
        <v>0.2552645076743349</v>
      </c>
    </row>
    <row r="4580" spans="1:21" x14ac:dyDescent="0.3">
      <c r="A4580" s="9" t="s">
        <v>5363</v>
      </c>
      <c r="B4580" s="8">
        <v>45937</v>
      </c>
      <c r="C4580" s="9" t="s">
        <v>18</v>
      </c>
      <c r="D4580" s="9" t="s">
        <v>581</v>
      </c>
      <c r="E4580" s="9" t="s">
        <v>5790</v>
      </c>
      <c r="F4580" s="9" t="s">
        <v>20</v>
      </c>
      <c r="G4580" s="9">
        <v>64627.08</v>
      </c>
      <c r="H4580" s="9">
        <v>5</v>
      </c>
      <c r="I4580" s="10">
        <v>6.49</v>
      </c>
      <c r="J4580" s="11">
        <v>323135.40000000002</v>
      </c>
      <c r="K4580" s="9">
        <v>52835.99</v>
      </c>
      <c r="L4580" s="11">
        <v>58955.48</v>
      </c>
      <c r="M4580" s="9" t="s">
        <v>21</v>
      </c>
      <c r="N4580" s="9" t="s">
        <v>28</v>
      </c>
      <c r="O4580" s="9" t="s">
        <v>29</v>
      </c>
      <c r="P4580" s="9">
        <v>10</v>
      </c>
      <c r="Q4580" s="9">
        <v>2025</v>
      </c>
      <c r="R4580" s="11">
        <f>Raw_Data!$G4580*Raw_Data!$H4580</f>
        <v>323135.40000000002</v>
      </c>
      <c r="S4580" s="11">
        <f>Raw_Data!$R4580*Raw_Data!$I4580/100</f>
        <v>20971.487460000004</v>
      </c>
      <c r="T4580" s="11">
        <f>Raw_Data!$R4580-Raw_Data!$S4580</f>
        <v>302163.91254000005</v>
      </c>
      <c r="U4580" s="16">
        <f>Raw_Data!$L4580/Raw_Data!$J4580</f>
        <v>0.18244822449041484</v>
      </c>
    </row>
    <row r="4581" spans="1:21" x14ac:dyDescent="0.3">
      <c r="A4581" s="13" t="s">
        <v>5364</v>
      </c>
      <c r="B4581" s="12">
        <v>45937</v>
      </c>
      <c r="C4581" s="13" t="s">
        <v>34</v>
      </c>
      <c r="D4581" s="13" t="s">
        <v>1205</v>
      </c>
      <c r="E4581" s="13" t="s">
        <v>5785</v>
      </c>
      <c r="F4581" s="13" t="s">
        <v>27</v>
      </c>
      <c r="G4581" s="13">
        <v>69393.149999999994</v>
      </c>
      <c r="H4581" s="13">
        <v>4</v>
      </c>
      <c r="I4581" s="14">
        <v>1.27</v>
      </c>
      <c r="J4581" s="15">
        <v>277572.62</v>
      </c>
      <c r="K4581" s="13">
        <v>52469.35</v>
      </c>
      <c r="L4581" s="15">
        <v>67695.210000000006</v>
      </c>
      <c r="M4581" s="13" t="s">
        <v>21</v>
      </c>
      <c r="N4581" s="13" t="s">
        <v>28</v>
      </c>
      <c r="O4581" s="13" t="s">
        <v>23</v>
      </c>
      <c r="P4581" s="13">
        <v>10</v>
      </c>
      <c r="Q4581" s="13">
        <v>2025</v>
      </c>
      <c r="R4581" s="15">
        <f>Raw_Data!$G4581*Raw_Data!$H4581</f>
        <v>277572.59999999998</v>
      </c>
      <c r="S4581" s="15">
        <f>Raw_Data!$R4581*Raw_Data!$I4581/100</f>
        <v>3525.17202</v>
      </c>
      <c r="T4581" s="15">
        <f>Raw_Data!$R4581-Raw_Data!$S4581</f>
        <v>274047.42797999998</v>
      </c>
      <c r="U4581" s="17">
        <f>Raw_Data!$L4581/Raw_Data!$J4581</f>
        <v>0.24388288009098305</v>
      </c>
    </row>
    <row r="4582" spans="1:21" x14ac:dyDescent="0.3">
      <c r="A4582" s="9" t="s">
        <v>5365</v>
      </c>
      <c r="B4582" s="8">
        <v>45937</v>
      </c>
      <c r="C4582" s="9" t="s">
        <v>47</v>
      </c>
      <c r="D4582" s="9" t="s">
        <v>939</v>
      </c>
      <c r="E4582" s="9" t="s">
        <v>5785</v>
      </c>
      <c r="F4582" s="9" t="s">
        <v>20</v>
      </c>
      <c r="G4582" s="9">
        <v>46813.06</v>
      </c>
      <c r="H4582" s="9">
        <v>3</v>
      </c>
      <c r="I4582" s="10">
        <v>17.48</v>
      </c>
      <c r="J4582" s="11">
        <v>140439.17000000001</v>
      </c>
      <c r="K4582" s="9">
        <v>39576.28</v>
      </c>
      <c r="L4582" s="11">
        <v>21710.32</v>
      </c>
      <c r="M4582" s="9" t="s">
        <v>21</v>
      </c>
      <c r="N4582" s="9" t="s">
        <v>28</v>
      </c>
      <c r="O4582" s="9" t="s">
        <v>29</v>
      </c>
      <c r="P4582" s="9">
        <v>10</v>
      </c>
      <c r="Q4582" s="9">
        <v>2025</v>
      </c>
      <c r="R4582" s="11">
        <f>Raw_Data!$G4582*Raw_Data!$H4582</f>
        <v>140439.18</v>
      </c>
      <c r="S4582" s="11">
        <f>Raw_Data!$R4582*Raw_Data!$I4582/100</f>
        <v>24548.768663999996</v>
      </c>
      <c r="T4582" s="11">
        <f>Raw_Data!$R4582-Raw_Data!$S4582</f>
        <v>115890.41133599999</v>
      </c>
      <c r="U4582" s="16">
        <f>Raw_Data!$L4582/Raw_Data!$J4582</f>
        <v>0.15458878032389395</v>
      </c>
    </row>
    <row r="4583" spans="1:21" x14ac:dyDescent="0.3">
      <c r="A4583" s="13" t="s">
        <v>5366</v>
      </c>
      <c r="B4583" s="12">
        <v>45938</v>
      </c>
      <c r="C4583" s="13" t="s">
        <v>47</v>
      </c>
      <c r="D4583" s="13" t="s">
        <v>1708</v>
      </c>
      <c r="E4583" s="13" t="s">
        <v>5786</v>
      </c>
      <c r="F4583" s="13" t="s">
        <v>32</v>
      </c>
      <c r="G4583" s="13">
        <v>55413.42</v>
      </c>
      <c r="H4583" s="13">
        <v>90</v>
      </c>
      <c r="I4583" s="14">
        <v>3.73</v>
      </c>
      <c r="J4583" s="15">
        <v>4987207.75</v>
      </c>
      <c r="K4583" s="13">
        <v>45877.94</v>
      </c>
      <c r="L4583" s="15">
        <v>858192.7</v>
      </c>
      <c r="M4583" s="13" t="s">
        <v>36</v>
      </c>
      <c r="N4583" s="13" t="s">
        <v>28</v>
      </c>
      <c r="O4583" s="13" t="s">
        <v>23</v>
      </c>
      <c r="P4583" s="13">
        <v>10</v>
      </c>
      <c r="Q4583" s="13">
        <v>2025</v>
      </c>
      <c r="R4583" s="15">
        <f>Raw_Data!$G4583*Raw_Data!$H4583</f>
        <v>4987207.8</v>
      </c>
      <c r="S4583" s="15">
        <f>Raw_Data!$R4583*Raw_Data!$I4583/100</f>
        <v>186022.85094</v>
      </c>
      <c r="T4583" s="15">
        <f>Raw_Data!$R4583-Raw_Data!$S4583</f>
        <v>4801184.9490599995</v>
      </c>
      <c r="U4583" s="17">
        <f>Raw_Data!$L4583/Raw_Data!$J4583</f>
        <v>0.17207879499304995</v>
      </c>
    </row>
    <row r="4584" spans="1:21" x14ac:dyDescent="0.3">
      <c r="A4584" s="9" t="s">
        <v>5367</v>
      </c>
      <c r="B4584" s="8">
        <v>45938</v>
      </c>
      <c r="C4584" s="9" t="s">
        <v>34</v>
      </c>
      <c r="D4584" s="9" t="s">
        <v>2407</v>
      </c>
      <c r="E4584" s="9" t="s">
        <v>5789</v>
      </c>
      <c r="F4584" s="9" t="s">
        <v>20</v>
      </c>
      <c r="G4584" s="9">
        <v>67912.66</v>
      </c>
      <c r="H4584" s="9">
        <v>4</v>
      </c>
      <c r="I4584" s="10">
        <v>2.82</v>
      </c>
      <c r="J4584" s="11">
        <v>271650.65999999997</v>
      </c>
      <c r="K4584" s="9">
        <v>56734.92</v>
      </c>
      <c r="L4584" s="11">
        <v>44710.98</v>
      </c>
      <c r="M4584" s="9" t="s">
        <v>21</v>
      </c>
      <c r="N4584" s="9" t="s">
        <v>28</v>
      </c>
      <c r="O4584" s="9" t="s">
        <v>23</v>
      </c>
      <c r="P4584" s="9">
        <v>10</v>
      </c>
      <c r="Q4584" s="9">
        <v>2025</v>
      </c>
      <c r="R4584" s="11">
        <f>Raw_Data!$G4584*Raw_Data!$H4584</f>
        <v>271650.64</v>
      </c>
      <c r="S4584" s="11">
        <f>Raw_Data!$R4584*Raw_Data!$I4584/100</f>
        <v>7660.5480480000006</v>
      </c>
      <c r="T4584" s="11">
        <f>Raw_Data!$R4584-Raw_Data!$S4584</f>
        <v>263990.09195199999</v>
      </c>
      <c r="U4584" s="16">
        <f>Raw_Data!$L4584/Raw_Data!$J4584</f>
        <v>0.16458999216125597</v>
      </c>
    </row>
    <row r="4585" spans="1:21" x14ac:dyDescent="0.3">
      <c r="A4585" s="13" t="s">
        <v>5368</v>
      </c>
      <c r="B4585" s="12">
        <v>45938</v>
      </c>
      <c r="C4585" s="13" t="s">
        <v>18</v>
      </c>
      <c r="D4585" s="13" t="s">
        <v>323</v>
      </c>
      <c r="E4585" s="13" t="s">
        <v>5786</v>
      </c>
      <c r="F4585" s="13" t="s">
        <v>27</v>
      </c>
      <c r="G4585" s="13">
        <v>64681.79</v>
      </c>
      <c r="H4585" s="13">
        <v>2</v>
      </c>
      <c r="I4585" s="14">
        <v>10.69</v>
      </c>
      <c r="J4585" s="15">
        <v>129363.57</v>
      </c>
      <c r="K4585" s="13">
        <v>50632.61</v>
      </c>
      <c r="L4585" s="15">
        <v>28098.36</v>
      </c>
      <c r="M4585" s="13" t="s">
        <v>21</v>
      </c>
      <c r="N4585" s="13" t="s">
        <v>58</v>
      </c>
      <c r="O4585" s="13" t="s">
        <v>29</v>
      </c>
      <c r="P4585" s="13">
        <v>10</v>
      </c>
      <c r="Q4585" s="13">
        <v>2025</v>
      </c>
      <c r="R4585" s="15">
        <f>Raw_Data!$G4585*Raw_Data!$H4585</f>
        <v>129363.58</v>
      </c>
      <c r="S4585" s="15">
        <f>Raw_Data!$R4585*Raw_Data!$I4585/100</f>
        <v>13828.966702</v>
      </c>
      <c r="T4585" s="15">
        <f>Raw_Data!$R4585-Raw_Data!$S4585</f>
        <v>115534.613298</v>
      </c>
      <c r="U4585" s="17">
        <f>Raw_Data!$L4585/Raw_Data!$J4585</f>
        <v>0.21720458085688266</v>
      </c>
    </row>
    <row r="4586" spans="1:21" x14ac:dyDescent="0.3">
      <c r="A4586" s="9" t="s">
        <v>5369</v>
      </c>
      <c r="B4586" s="8">
        <v>45938</v>
      </c>
      <c r="C4586" s="9" t="s">
        <v>25</v>
      </c>
      <c r="D4586" s="9" t="s">
        <v>222</v>
      </c>
      <c r="E4586" s="9" t="s">
        <v>5786</v>
      </c>
      <c r="F4586" s="9" t="s">
        <v>42</v>
      </c>
      <c r="G4586" s="9">
        <v>119985.04</v>
      </c>
      <c r="H4586" s="9">
        <v>77</v>
      </c>
      <c r="I4586" s="10">
        <v>18.059999999999999</v>
      </c>
      <c r="J4586" s="11">
        <v>9238847.9199999999</v>
      </c>
      <c r="K4586" s="9">
        <v>84298.58</v>
      </c>
      <c r="L4586" s="11">
        <v>2747857.33</v>
      </c>
      <c r="M4586" s="9" t="s">
        <v>36</v>
      </c>
      <c r="N4586" s="9" t="s">
        <v>58</v>
      </c>
      <c r="O4586" s="9" t="s">
        <v>29</v>
      </c>
      <c r="P4586" s="9">
        <v>10</v>
      </c>
      <c r="Q4586" s="9">
        <v>2025</v>
      </c>
      <c r="R4586" s="11">
        <f>Raw_Data!$G4586*Raw_Data!$H4586</f>
        <v>9238848.0800000001</v>
      </c>
      <c r="S4586" s="11">
        <f>Raw_Data!$R4586*Raw_Data!$I4586/100</f>
        <v>1668535.9632479998</v>
      </c>
      <c r="T4586" s="11">
        <f>Raw_Data!$R4586-Raw_Data!$S4586</f>
        <v>7570312.1167520005</v>
      </c>
      <c r="U4586" s="16">
        <f>Raw_Data!$L4586/Raw_Data!$J4586</f>
        <v>0.29742424096531728</v>
      </c>
    </row>
    <row r="4587" spans="1:21" x14ac:dyDescent="0.3">
      <c r="A4587" s="13" t="s">
        <v>5370</v>
      </c>
      <c r="B4587" s="12">
        <v>45938</v>
      </c>
      <c r="C4587" s="13" t="s">
        <v>40</v>
      </c>
      <c r="D4587" s="13" t="s">
        <v>1281</v>
      </c>
      <c r="E4587" s="13" t="s">
        <v>5785</v>
      </c>
      <c r="F4587" s="13" t="s">
        <v>27</v>
      </c>
      <c r="G4587" s="13">
        <v>101024.1</v>
      </c>
      <c r="H4587" s="13">
        <v>1</v>
      </c>
      <c r="I4587" s="14">
        <v>3.24</v>
      </c>
      <c r="J4587" s="15">
        <v>101024.1</v>
      </c>
      <c r="K4587" s="13">
        <v>82283.86</v>
      </c>
      <c r="L4587" s="15">
        <v>18740.240000000002</v>
      </c>
      <c r="M4587" s="13" t="s">
        <v>21</v>
      </c>
      <c r="N4587" s="13" t="s">
        <v>58</v>
      </c>
      <c r="O4587" s="13" t="s">
        <v>23</v>
      </c>
      <c r="P4587" s="13">
        <v>10</v>
      </c>
      <c r="Q4587" s="13">
        <v>2025</v>
      </c>
      <c r="R4587" s="15">
        <f>Raw_Data!$G4587*Raw_Data!$H4587</f>
        <v>101024.1</v>
      </c>
      <c r="S4587" s="15">
        <f>Raw_Data!$R4587*Raw_Data!$I4587/100</f>
        <v>3273.1808400000004</v>
      </c>
      <c r="T4587" s="15">
        <f>Raw_Data!$R4587-Raw_Data!$S4587</f>
        <v>97750.919160000005</v>
      </c>
      <c r="U4587" s="17">
        <f>Raw_Data!$L4587/Raw_Data!$J4587</f>
        <v>0.1855026671853548</v>
      </c>
    </row>
    <row r="4588" spans="1:21" x14ac:dyDescent="0.3">
      <c r="A4588" s="9" t="s">
        <v>5371</v>
      </c>
      <c r="B4588" s="8">
        <v>45939</v>
      </c>
      <c r="C4588" s="9" t="s">
        <v>47</v>
      </c>
      <c r="D4588" s="9" t="s">
        <v>95</v>
      </c>
      <c r="E4588" s="9" t="s">
        <v>5785</v>
      </c>
      <c r="F4588" s="9" t="s">
        <v>20</v>
      </c>
      <c r="G4588" s="9">
        <v>45736.74</v>
      </c>
      <c r="H4588" s="9">
        <v>7</v>
      </c>
      <c r="I4588" s="10">
        <v>8.75</v>
      </c>
      <c r="J4588" s="11">
        <v>320157.21000000002</v>
      </c>
      <c r="K4588" s="9">
        <v>35811.1</v>
      </c>
      <c r="L4588" s="11">
        <v>69479.520000000004</v>
      </c>
      <c r="M4588" s="9" t="s">
        <v>21</v>
      </c>
      <c r="N4588" s="9" t="s">
        <v>28</v>
      </c>
      <c r="O4588" s="9" t="s">
        <v>29</v>
      </c>
      <c r="P4588" s="9">
        <v>10</v>
      </c>
      <c r="Q4588" s="9">
        <v>2025</v>
      </c>
      <c r="R4588" s="11">
        <f>Raw_Data!$G4588*Raw_Data!$H4588</f>
        <v>320157.18</v>
      </c>
      <c r="S4588" s="11">
        <f>Raw_Data!$R4588*Raw_Data!$I4588/100</f>
        <v>28013.753249999998</v>
      </c>
      <c r="T4588" s="11">
        <f>Raw_Data!$R4588-Raw_Data!$S4588</f>
        <v>292143.42674999998</v>
      </c>
      <c r="U4588" s="16">
        <f>Raw_Data!$L4588/Raw_Data!$J4588</f>
        <v>0.21701688367411748</v>
      </c>
    </row>
    <row r="4589" spans="1:21" x14ac:dyDescent="0.3">
      <c r="A4589" s="13" t="s">
        <v>5372</v>
      </c>
      <c r="B4589" s="12">
        <v>45939</v>
      </c>
      <c r="C4589" s="13" t="s">
        <v>25</v>
      </c>
      <c r="D4589" s="13" t="s">
        <v>1119</v>
      </c>
      <c r="E4589" s="13" t="s">
        <v>5787</v>
      </c>
      <c r="F4589" s="13" t="s">
        <v>20</v>
      </c>
      <c r="G4589" s="13">
        <v>107679.78</v>
      </c>
      <c r="H4589" s="13">
        <v>2</v>
      </c>
      <c r="I4589" s="14">
        <v>3.1</v>
      </c>
      <c r="J4589" s="15">
        <v>215359.56</v>
      </c>
      <c r="K4589" s="13">
        <v>88206.86</v>
      </c>
      <c r="L4589" s="15">
        <v>38945.839999999997</v>
      </c>
      <c r="M4589" s="13" t="s">
        <v>21</v>
      </c>
      <c r="N4589" s="13" t="s">
        <v>45</v>
      </c>
      <c r="O4589" s="13" t="s">
        <v>23</v>
      </c>
      <c r="P4589" s="13">
        <v>10</v>
      </c>
      <c r="Q4589" s="13">
        <v>2025</v>
      </c>
      <c r="R4589" s="15">
        <f>Raw_Data!$G4589*Raw_Data!$H4589</f>
        <v>215359.56</v>
      </c>
      <c r="S4589" s="15">
        <f>Raw_Data!$R4589*Raw_Data!$I4589/100</f>
        <v>6676.1463600000006</v>
      </c>
      <c r="T4589" s="15">
        <f>Raw_Data!$R4589-Raw_Data!$S4589</f>
        <v>208683.41363999998</v>
      </c>
      <c r="U4589" s="17">
        <f>Raw_Data!$L4589/Raw_Data!$J4589</f>
        <v>0.18084100840473483</v>
      </c>
    </row>
    <row r="4590" spans="1:21" x14ac:dyDescent="0.3">
      <c r="A4590" s="9" t="s">
        <v>5373</v>
      </c>
      <c r="B4590" s="8">
        <v>45939</v>
      </c>
      <c r="C4590" s="9" t="s">
        <v>34</v>
      </c>
      <c r="D4590" s="9" t="s">
        <v>370</v>
      </c>
      <c r="E4590" s="9" t="s">
        <v>5787</v>
      </c>
      <c r="F4590" s="9" t="s">
        <v>20</v>
      </c>
      <c r="G4590" s="9">
        <v>79657.509999999995</v>
      </c>
      <c r="H4590" s="9">
        <v>4</v>
      </c>
      <c r="I4590" s="10">
        <v>1.48</v>
      </c>
      <c r="J4590" s="11">
        <v>318630.06</v>
      </c>
      <c r="K4590" s="9">
        <v>65454.03</v>
      </c>
      <c r="L4590" s="11">
        <v>56813.94</v>
      </c>
      <c r="M4590" s="9" t="s">
        <v>21</v>
      </c>
      <c r="N4590" s="9" t="s">
        <v>22</v>
      </c>
      <c r="O4590" s="9" t="s">
        <v>23</v>
      </c>
      <c r="P4590" s="9">
        <v>10</v>
      </c>
      <c r="Q4590" s="9">
        <v>2025</v>
      </c>
      <c r="R4590" s="11">
        <f>Raw_Data!$G4590*Raw_Data!$H4590</f>
        <v>318630.03999999998</v>
      </c>
      <c r="S4590" s="11">
        <f>Raw_Data!$R4590*Raw_Data!$I4590/100</f>
        <v>4715.7245919999996</v>
      </c>
      <c r="T4590" s="11">
        <f>Raw_Data!$R4590-Raw_Data!$S4590</f>
        <v>313914.31540799997</v>
      </c>
      <c r="U4590" s="16">
        <f>Raw_Data!$L4590/Raw_Data!$J4590</f>
        <v>0.17830690550665559</v>
      </c>
    </row>
    <row r="4591" spans="1:21" x14ac:dyDescent="0.3">
      <c r="A4591" s="13" t="s">
        <v>5374</v>
      </c>
      <c r="B4591" s="12">
        <v>45939</v>
      </c>
      <c r="C4591" s="13" t="s">
        <v>25</v>
      </c>
      <c r="D4591" s="13" t="s">
        <v>238</v>
      </c>
      <c r="E4591" s="13" t="s">
        <v>5789</v>
      </c>
      <c r="F4591" s="13" t="s">
        <v>27</v>
      </c>
      <c r="G4591" s="13">
        <v>76632.73</v>
      </c>
      <c r="H4591" s="13">
        <v>16</v>
      </c>
      <c r="I4591" s="14">
        <v>20.37</v>
      </c>
      <c r="J4591" s="15">
        <v>1226123.67</v>
      </c>
      <c r="K4591" s="13">
        <v>55484.57</v>
      </c>
      <c r="L4591" s="15">
        <v>338370.55</v>
      </c>
      <c r="M4591" s="13" t="s">
        <v>36</v>
      </c>
      <c r="N4591" s="13" t="s">
        <v>28</v>
      </c>
      <c r="O4591" s="13" t="s">
        <v>29</v>
      </c>
      <c r="P4591" s="13">
        <v>10</v>
      </c>
      <c r="Q4591" s="13">
        <v>2025</v>
      </c>
      <c r="R4591" s="15">
        <f>Raw_Data!$G4591*Raw_Data!$H4591</f>
        <v>1226123.68</v>
      </c>
      <c r="S4591" s="15">
        <f>Raw_Data!$R4591*Raw_Data!$I4591/100</f>
        <v>249761.39361600002</v>
      </c>
      <c r="T4591" s="15">
        <f>Raw_Data!$R4591-Raw_Data!$S4591</f>
        <v>976362.28638399998</v>
      </c>
      <c r="U4591" s="17">
        <f>Raw_Data!$L4591/Raw_Data!$J4591</f>
        <v>0.27596771702482509</v>
      </c>
    </row>
    <row r="4592" spans="1:21" x14ac:dyDescent="0.3">
      <c r="A4592" s="9" t="s">
        <v>5375</v>
      </c>
      <c r="B4592" s="8">
        <v>45939</v>
      </c>
      <c r="C4592" s="9" t="s">
        <v>47</v>
      </c>
      <c r="D4592" s="9" t="s">
        <v>2269</v>
      </c>
      <c r="E4592" s="9" t="s">
        <v>5790</v>
      </c>
      <c r="F4592" s="9" t="s">
        <v>27</v>
      </c>
      <c r="G4592" s="9">
        <v>63425.43</v>
      </c>
      <c r="H4592" s="9">
        <v>10</v>
      </c>
      <c r="I4592" s="10">
        <v>3.1</v>
      </c>
      <c r="J4592" s="11">
        <v>634254.27</v>
      </c>
      <c r="K4592" s="9">
        <v>49526.65</v>
      </c>
      <c r="L4592" s="11">
        <v>138987.79</v>
      </c>
      <c r="M4592" s="9" t="s">
        <v>21</v>
      </c>
      <c r="N4592" s="9" t="s">
        <v>45</v>
      </c>
      <c r="O4592" s="9" t="s">
        <v>23</v>
      </c>
      <c r="P4592" s="9">
        <v>10</v>
      </c>
      <c r="Q4592" s="9">
        <v>2025</v>
      </c>
      <c r="R4592" s="11">
        <f>Raw_Data!$G4592*Raw_Data!$H4592</f>
        <v>634254.30000000005</v>
      </c>
      <c r="S4592" s="11">
        <f>Raw_Data!$R4592*Raw_Data!$I4592/100</f>
        <v>19661.883300000001</v>
      </c>
      <c r="T4592" s="11">
        <f>Raw_Data!$R4592-Raw_Data!$S4592</f>
        <v>614592.41670000006</v>
      </c>
      <c r="U4592" s="16">
        <f>Raw_Data!$L4592/Raw_Data!$J4592</f>
        <v>0.219135757651265</v>
      </c>
    </row>
    <row r="4593" spans="1:21" x14ac:dyDescent="0.3">
      <c r="A4593" s="13" t="s">
        <v>5376</v>
      </c>
      <c r="B4593" s="12">
        <v>45939</v>
      </c>
      <c r="C4593" s="13" t="s">
        <v>18</v>
      </c>
      <c r="D4593" s="13" t="s">
        <v>109</v>
      </c>
      <c r="E4593" s="13" t="s">
        <v>5789</v>
      </c>
      <c r="F4593" s="13" t="s">
        <v>55</v>
      </c>
      <c r="G4593" s="13">
        <v>55451.48</v>
      </c>
      <c r="H4593" s="13">
        <v>6</v>
      </c>
      <c r="I4593" s="14">
        <v>5.83</v>
      </c>
      <c r="J4593" s="15">
        <v>332708.90000000002</v>
      </c>
      <c r="K4593" s="13">
        <v>36403.9</v>
      </c>
      <c r="L4593" s="15">
        <v>114285.51</v>
      </c>
      <c r="M4593" s="13" t="s">
        <v>21</v>
      </c>
      <c r="N4593" s="13" t="s">
        <v>22</v>
      </c>
      <c r="O4593" s="13" t="s">
        <v>23</v>
      </c>
      <c r="P4593" s="13">
        <v>10</v>
      </c>
      <c r="Q4593" s="13">
        <v>2025</v>
      </c>
      <c r="R4593" s="15">
        <f>Raw_Data!$G4593*Raw_Data!$H4593</f>
        <v>332708.88</v>
      </c>
      <c r="S4593" s="15">
        <f>Raw_Data!$R4593*Raw_Data!$I4593/100</f>
        <v>19396.927704000002</v>
      </c>
      <c r="T4593" s="15">
        <f>Raw_Data!$R4593-Raw_Data!$S4593</f>
        <v>313311.95229599997</v>
      </c>
      <c r="U4593" s="17">
        <f>Raw_Data!$L4593/Raw_Data!$J4593</f>
        <v>0.34350000856604673</v>
      </c>
    </row>
    <row r="4594" spans="1:21" x14ac:dyDescent="0.3">
      <c r="A4594" s="9" t="s">
        <v>5377</v>
      </c>
      <c r="B4594" s="8">
        <v>45939</v>
      </c>
      <c r="C4594" s="9" t="s">
        <v>18</v>
      </c>
      <c r="D4594" s="9" t="s">
        <v>1801</v>
      </c>
      <c r="E4594" s="9" t="s">
        <v>5790</v>
      </c>
      <c r="F4594" s="9" t="s">
        <v>55</v>
      </c>
      <c r="G4594" s="9">
        <v>61345.98</v>
      </c>
      <c r="H4594" s="9">
        <v>1</v>
      </c>
      <c r="I4594" s="10">
        <v>2.23</v>
      </c>
      <c r="J4594" s="11">
        <v>61345.98</v>
      </c>
      <c r="K4594" s="9">
        <v>44789.09</v>
      </c>
      <c r="L4594" s="11">
        <v>16556.900000000001</v>
      </c>
      <c r="M4594" s="9" t="s">
        <v>21</v>
      </c>
      <c r="N4594" s="9" t="s">
        <v>28</v>
      </c>
      <c r="O4594" s="9" t="s">
        <v>23</v>
      </c>
      <c r="P4594" s="9">
        <v>10</v>
      </c>
      <c r="Q4594" s="9">
        <v>2025</v>
      </c>
      <c r="R4594" s="11">
        <f>Raw_Data!$G4594*Raw_Data!$H4594</f>
        <v>61345.98</v>
      </c>
      <c r="S4594" s="11">
        <f>Raw_Data!$R4594*Raw_Data!$I4594/100</f>
        <v>1368.0153539999999</v>
      </c>
      <c r="T4594" s="11">
        <f>Raw_Data!$R4594-Raw_Data!$S4594</f>
        <v>59977.964646</v>
      </c>
      <c r="U4594" s="16">
        <f>Raw_Data!$L4594/Raw_Data!$J4594</f>
        <v>0.26989380559247728</v>
      </c>
    </row>
    <row r="4595" spans="1:21" x14ac:dyDescent="0.3">
      <c r="A4595" s="13" t="s">
        <v>5378</v>
      </c>
      <c r="B4595" s="12">
        <v>45940</v>
      </c>
      <c r="C4595" s="13" t="s">
        <v>40</v>
      </c>
      <c r="D4595" s="13" t="s">
        <v>2821</v>
      </c>
      <c r="E4595" s="13" t="s">
        <v>5790</v>
      </c>
      <c r="F4595" s="13" t="s">
        <v>20</v>
      </c>
      <c r="G4595" s="13">
        <v>107769.27</v>
      </c>
      <c r="H4595" s="13">
        <v>63</v>
      </c>
      <c r="I4595" s="14">
        <v>2.4</v>
      </c>
      <c r="J4595" s="15">
        <v>6789463.8600000003</v>
      </c>
      <c r="K4595" s="13">
        <v>87114.49</v>
      </c>
      <c r="L4595" s="15">
        <v>1301250.77</v>
      </c>
      <c r="M4595" s="13" t="s">
        <v>36</v>
      </c>
      <c r="N4595" s="13" t="s">
        <v>22</v>
      </c>
      <c r="O4595" s="13" t="s">
        <v>23</v>
      </c>
      <c r="P4595" s="13">
        <v>10</v>
      </c>
      <c r="Q4595" s="13">
        <v>2025</v>
      </c>
      <c r="R4595" s="15">
        <f>Raw_Data!$G4595*Raw_Data!$H4595</f>
        <v>6789464.0100000007</v>
      </c>
      <c r="S4595" s="15">
        <f>Raw_Data!$R4595*Raw_Data!$I4595/100</f>
        <v>162947.13624000002</v>
      </c>
      <c r="T4595" s="15">
        <f>Raw_Data!$R4595-Raw_Data!$S4595</f>
        <v>6626516.8737600008</v>
      </c>
      <c r="U4595" s="17">
        <f>Raw_Data!$L4595/Raw_Data!$J4595</f>
        <v>0.19165736747879233</v>
      </c>
    </row>
    <row r="4596" spans="1:21" x14ac:dyDescent="0.3">
      <c r="A4596" s="9" t="s">
        <v>5379</v>
      </c>
      <c r="B4596" s="8">
        <v>45940</v>
      </c>
      <c r="C4596" s="9" t="s">
        <v>18</v>
      </c>
      <c r="D4596" s="9" t="s">
        <v>1376</v>
      </c>
      <c r="E4596" s="9" t="s">
        <v>5789</v>
      </c>
      <c r="F4596" s="9" t="s">
        <v>55</v>
      </c>
      <c r="G4596" s="9">
        <v>62459.07</v>
      </c>
      <c r="H4596" s="9">
        <v>94</v>
      </c>
      <c r="I4596" s="10">
        <v>1.63</v>
      </c>
      <c r="J4596" s="11">
        <v>5871152.5800000001</v>
      </c>
      <c r="K4596" s="9">
        <v>42950.51</v>
      </c>
      <c r="L4596" s="11">
        <v>1833804.61</v>
      </c>
      <c r="M4596" s="9" t="s">
        <v>36</v>
      </c>
      <c r="N4596" s="9" t="s">
        <v>22</v>
      </c>
      <c r="O4596" s="9" t="s">
        <v>23</v>
      </c>
      <c r="P4596" s="9">
        <v>10</v>
      </c>
      <c r="Q4596" s="9">
        <v>2025</v>
      </c>
      <c r="R4596" s="11">
        <f>Raw_Data!$G4596*Raw_Data!$H4596</f>
        <v>5871152.5800000001</v>
      </c>
      <c r="S4596" s="11">
        <f>Raw_Data!$R4596*Raw_Data!$I4596/100</f>
        <v>95699.787054</v>
      </c>
      <c r="T4596" s="11">
        <f>Raw_Data!$R4596-Raw_Data!$S4596</f>
        <v>5775452.7929459997</v>
      </c>
      <c r="U4596" s="16">
        <f>Raw_Data!$L4596/Raw_Data!$J4596</f>
        <v>0.31234150109585468</v>
      </c>
    </row>
    <row r="4597" spans="1:21" x14ac:dyDescent="0.3">
      <c r="A4597" s="13" t="s">
        <v>5380</v>
      </c>
      <c r="B4597" s="12">
        <v>45940</v>
      </c>
      <c r="C4597" s="13" t="s">
        <v>25</v>
      </c>
      <c r="D4597" s="13" t="s">
        <v>743</v>
      </c>
      <c r="E4597" s="13" t="s">
        <v>5787</v>
      </c>
      <c r="F4597" s="13" t="s">
        <v>20</v>
      </c>
      <c r="G4597" s="13">
        <v>76577.38</v>
      </c>
      <c r="H4597" s="13">
        <v>9</v>
      </c>
      <c r="I4597" s="14">
        <v>4</v>
      </c>
      <c r="J4597" s="15">
        <v>689196.4</v>
      </c>
      <c r="K4597" s="13">
        <v>59393.58</v>
      </c>
      <c r="L4597" s="15">
        <v>154654.21</v>
      </c>
      <c r="M4597" s="13" t="s">
        <v>21</v>
      </c>
      <c r="N4597" s="13" t="s">
        <v>28</v>
      </c>
      <c r="O4597" s="13" t="s">
        <v>23</v>
      </c>
      <c r="P4597" s="13">
        <v>10</v>
      </c>
      <c r="Q4597" s="13">
        <v>2025</v>
      </c>
      <c r="R4597" s="15">
        <f>Raw_Data!$G4597*Raw_Data!$H4597</f>
        <v>689196.42</v>
      </c>
      <c r="S4597" s="15">
        <f>Raw_Data!$R4597*Raw_Data!$I4597/100</f>
        <v>27567.856800000001</v>
      </c>
      <c r="T4597" s="15">
        <f>Raw_Data!$R4597-Raw_Data!$S4597</f>
        <v>661628.56320000009</v>
      </c>
      <c r="U4597" s="17">
        <f>Raw_Data!$L4597/Raw_Data!$J4597</f>
        <v>0.22439787845670695</v>
      </c>
    </row>
    <row r="4598" spans="1:21" x14ac:dyDescent="0.3">
      <c r="A4598" s="9" t="s">
        <v>5381</v>
      </c>
      <c r="B4598" s="8">
        <v>45940</v>
      </c>
      <c r="C4598" s="9" t="s">
        <v>18</v>
      </c>
      <c r="D4598" s="9" t="s">
        <v>105</v>
      </c>
      <c r="E4598" s="9" t="s">
        <v>5785</v>
      </c>
      <c r="F4598" s="9" t="s">
        <v>55</v>
      </c>
      <c r="G4598" s="9">
        <v>69514.58</v>
      </c>
      <c r="H4598" s="9">
        <v>6</v>
      </c>
      <c r="I4598" s="10">
        <v>2.95</v>
      </c>
      <c r="J4598" s="11">
        <v>417087.5</v>
      </c>
      <c r="K4598" s="9">
        <v>50127.92</v>
      </c>
      <c r="L4598" s="11">
        <v>116319.99</v>
      </c>
      <c r="M4598" s="9" t="s">
        <v>21</v>
      </c>
      <c r="N4598" s="9" t="s">
        <v>58</v>
      </c>
      <c r="O4598" s="9" t="s">
        <v>23</v>
      </c>
      <c r="P4598" s="9">
        <v>10</v>
      </c>
      <c r="Q4598" s="9">
        <v>2025</v>
      </c>
      <c r="R4598" s="11">
        <f>Raw_Data!$G4598*Raw_Data!$H4598</f>
        <v>417087.48</v>
      </c>
      <c r="S4598" s="11">
        <f>Raw_Data!$R4598*Raw_Data!$I4598/100</f>
        <v>12304.080660000001</v>
      </c>
      <c r="T4598" s="11">
        <f>Raw_Data!$R4598-Raw_Data!$S4598</f>
        <v>404783.39934</v>
      </c>
      <c r="U4598" s="16">
        <f>Raw_Data!$L4598/Raw_Data!$J4598</f>
        <v>0.27888630083615551</v>
      </c>
    </row>
    <row r="4599" spans="1:21" x14ac:dyDescent="0.3">
      <c r="A4599" s="13" t="s">
        <v>5382</v>
      </c>
      <c r="B4599" s="12">
        <v>45940</v>
      </c>
      <c r="C4599" s="13" t="s">
        <v>47</v>
      </c>
      <c r="D4599" s="13" t="s">
        <v>486</v>
      </c>
      <c r="E4599" s="13" t="s">
        <v>5790</v>
      </c>
      <c r="F4599" s="13" t="s">
        <v>20</v>
      </c>
      <c r="G4599" s="13">
        <v>56081.5</v>
      </c>
      <c r="H4599" s="13">
        <v>1</v>
      </c>
      <c r="I4599" s="14">
        <v>3.83</v>
      </c>
      <c r="J4599" s="15">
        <v>56081.5</v>
      </c>
      <c r="K4599" s="13">
        <v>42548.85</v>
      </c>
      <c r="L4599" s="15">
        <v>13532.66</v>
      </c>
      <c r="M4599" s="13" t="s">
        <v>21</v>
      </c>
      <c r="N4599" s="13" t="s">
        <v>28</v>
      </c>
      <c r="O4599" s="13" t="s">
        <v>23</v>
      </c>
      <c r="P4599" s="13">
        <v>10</v>
      </c>
      <c r="Q4599" s="13">
        <v>2025</v>
      </c>
      <c r="R4599" s="15">
        <f>Raw_Data!$G4599*Raw_Data!$H4599</f>
        <v>56081.5</v>
      </c>
      <c r="S4599" s="15">
        <f>Raw_Data!$R4599*Raw_Data!$I4599/100</f>
        <v>2147.9214499999998</v>
      </c>
      <c r="T4599" s="15">
        <f>Raw_Data!$R4599-Raw_Data!$S4599</f>
        <v>53933.578549999998</v>
      </c>
      <c r="U4599" s="17">
        <f>Raw_Data!$L4599/Raw_Data!$J4599</f>
        <v>0.24130346014282786</v>
      </c>
    </row>
    <row r="4600" spans="1:21" x14ac:dyDescent="0.3">
      <c r="A4600" s="9" t="s">
        <v>5383</v>
      </c>
      <c r="B4600" s="8">
        <v>45940</v>
      </c>
      <c r="C4600" s="9" t="s">
        <v>25</v>
      </c>
      <c r="D4600" s="9" t="s">
        <v>348</v>
      </c>
      <c r="E4600" s="9" t="s">
        <v>5787</v>
      </c>
      <c r="F4600" s="9" t="s">
        <v>27</v>
      </c>
      <c r="G4600" s="9">
        <v>106310.8</v>
      </c>
      <c r="H4600" s="9">
        <v>5</v>
      </c>
      <c r="I4600" s="10">
        <v>3.52</v>
      </c>
      <c r="J4600" s="11">
        <v>531554</v>
      </c>
      <c r="K4600" s="9">
        <v>83970.47</v>
      </c>
      <c r="L4600" s="11">
        <v>111701.67</v>
      </c>
      <c r="M4600" s="9" t="s">
        <v>21</v>
      </c>
      <c r="N4600" s="9" t="s">
        <v>58</v>
      </c>
      <c r="O4600" s="9" t="s">
        <v>23</v>
      </c>
      <c r="P4600" s="9">
        <v>10</v>
      </c>
      <c r="Q4600" s="9">
        <v>2025</v>
      </c>
      <c r="R4600" s="11">
        <f>Raw_Data!$G4600*Raw_Data!$H4600</f>
        <v>531554</v>
      </c>
      <c r="S4600" s="11">
        <f>Raw_Data!$R4600*Raw_Data!$I4600/100</f>
        <v>18710.700800000002</v>
      </c>
      <c r="T4600" s="11">
        <f>Raw_Data!$R4600-Raw_Data!$S4600</f>
        <v>512843.29920000001</v>
      </c>
      <c r="U4600" s="16">
        <f>Raw_Data!$L4600/Raw_Data!$J4600</f>
        <v>0.2101417165518461</v>
      </c>
    </row>
    <row r="4601" spans="1:21" x14ac:dyDescent="0.3">
      <c r="A4601" s="13" t="s">
        <v>5384</v>
      </c>
      <c r="B4601" s="12">
        <v>45940</v>
      </c>
      <c r="C4601" s="13" t="s">
        <v>40</v>
      </c>
      <c r="D4601" s="13" t="s">
        <v>41</v>
      </c>
      <c r="E4601" s="13" t="s">
        <v>5790</v>
      </c>
      <c r="F4601" s="13" t="s">
        <v>32</v>
      </c>
      <c r="G4601" s="13">
        <v>87880.07</v>
      </c>
      <c r="H4601" s="13">
        <v>2</v>
      </c>
      <c r="I4601" s="14">
        <v>15.36</v>
      </c>
      <c r="J4601" s="15">
        <v>175760.15</v>
      </c>
      <c r="K4601" s="13">
        <v>72339.61</v>
      </c>
      <c r="L4601" s="15">
        <v>31080.93</v>
      </c>
      <c r="M4601" s="13" t="s">
        <v>21</v>
      </c>
      <c r="N4601" s="13" t="s">
        <v>28</v>
      </c>
      <c r="O4601" s="13" t="s">
        <v>29</v>
      </c>
      <c r="P4601" s="13">
        <v>10</v>
      </c>
      <c r="Q4601" s="13">
        <v>2025</v>
      </c>
      <c r="R4601" s="15">
        <f>Raw_Data!$G4601*Raw_Data!$H4601</f>
        <v>175760.14</v>
      </c>
      <c r="S4601" s="15">
        <f>Raw_Data!$R4601*Raw_Data!$I4601/100</f>
        <v>26996.757504000001</v>
      </c>
      <c r="T4601" s="15">
        <f>Raw_Data!$R4601-Raw_Data!$S4601</f>
        <v>148763.38249600001</v>
      </c>
      <c r="U4601" s="17">
        <f>Raw_Data!$L4601/Raw_Data!$J4601</f>
        <v>0.17683718408296761</v>
      </c>
    </row>
    <row r="4602" spans="1:21" x14ac:dyDescent="0.3">
      <c r="A4602" s="9" t="s">
        <v>5385</v>
      </c>
      <c r="B4602" s="8">
        <v>45941</v>
      </c>
      <c r="C4602" s="9" t="s">
        <v>34</v>
      </c>
      <c r="D4602" s="9" t="s">
        <v>1942</v>
      </c>
      <c r="E4602" s="9" t="s">
        <v>5785</v>
      </c>
      <c r="F4602" s="9" t="s">
        <v>42</v>
      </c>
      <c r="G4602" s="9">
        <v>60215.81</v>
      </c>
      <c r="H4602" s="9">
        <v>7</v>
      </c>
      <c r="I4602" s="10">
        <v>2.8</v>
      </c>
      <c r="J4602" s="11">
        <v>421510.67</v>
      </c>
      <c r="K4602" s="9">
        <v>46606.57</v>
      </c>
      <c r="L4602" s="11">
        <v>95264.68</v>
      </c>
      <c r="M4602" s="9" t="s">
        <v>21</v>
      </c>
      <c r="N4602" s="9" t="s">
        <v>28</v>
      </c>
      <c r="O4602" s="9" t="s">
        <v>23</v>
      </c>
      <c r="P4602" s="9">
        <v>10</v>
      </c>
      <c r="Q4602" s="9">
        <v>2025</v>
      </c>
      <c r="R4602" s="11">
        <f>Raw_Data!$G4602*Raw_Data!$H4602</f>
        <v>421510.67</v>
      </c>
      <c r="S4602" s="11">
        <f>Raw_Data!$R4602*Raw_Data!$I4602/100</f>
        <v>11802.29876</v>
      </c>
      <c r="T4602" s="11">
        <f>Raw_Data!$R4602-Raw_Data!$S4602</f>
        <v>409708.37124000001</v>
      </c>
      <c r="U4602" s="16">
        <f>Raw_Data!$L4602/Raw_Data!$J4602</f>
        <v>0.22600775444189822</v>
      </c>
    </row>
    <row r="4603" spans="1:21" x14ac:dyDescent="0.3">
      <c r="A4603" s="13" t="s">
        <v>5386</v>
      </c>
      <c r="B4603" s="12">
        <v>45941</v>
      </c>
      <c r="C4603" s="13" t="s">
        <v>18</v>
      </c>
      <c r="D4603" s="13" t="s">
        <v>4733</v>
      </c>
      <c r="E4603" s="13" t="s">
        <v>5789</v>
      </c>
      <c r="F4603" s="13" t="s">
        <v>42</v>
      </c>
      <c r="G4603" s="13">
        <v>54620.78</v>
      </c>
      <c r="H4603" s="13">
        <v>12</v>
      </c>
      <c r="I4603" s="14">
        <v>10.63</v>
      </c>
      <c r="J4603" s="15">
        <v>655449.31000000006</v>
      </c>
      <c r="K4603" s="13">
        <v>39123.71</v>
      </c>
      <c r="L4603" s="15">
        <v>185964.77</v>
      </c>
      <c r="M4603" s="13" t="s">
        <v>21</v>
      </c>
      <c r="N4603" s="13" t="s">
        <v>22</v>
      </c>
      <c r="O4603" s="13" t="s">
        <v>29</v>
      </c>
      <c r="P4603" s="13">
        <v>10</v>
      </c>
      <c r="Q4603" s="13">
        <v>2025</v>
      </c>
      <c r="R4603" s="15">
        <f>Raw_Data!$G4603*Raw_Data!$H4603</f>
        <v>655449.36</v>
      </c>
      <c r="S4603" s="15">
        <f>Raw_Data!$R4603*Raw_Data!$I4603/100</f>
        <v>69674.266967999996</v>
      </c>
      <c r="T4603" s="15">
        <f>Raw_Data!$R4603-Raw_Data!$S4603</f>
        <v>585775.093032</v>
      </c>
      <c r="U4603" s="17">
        <f>Raw_Data!$L4603/Raw_Data!$J4603</f>
        <v>0.28372105540854103</v>
      </c>
    </row>
    <row r="4604" spans="1:21" x14ac:dyDescent="0.3">
      <c r="A4604" s="9" t="s">
        <v>5387</v>
      </c>
      <c r="B4604" s="8">
        <v>45941</v>
      </c>
      <c r="C4604" s="9" t="s">
        <v>18</v>
      </c>
      <c r="D4604" s="9" t="s">
        <v>3177</v>
      </c>
      <c r="E4604" s="9" t="s">
        <v>5785</v>
      </c>
      <c r="F4604" s="9" t="s">
        <v>32</v>
      </c>
      <c r="G4604" s="9">
        <v>43509.77</v>
      </c>
      <c r="H4604" s="9">
        <v>44</v>
      </c>
      <c r="I4604" s="10">
        <v>21.69</v>
      </c>
      <c r="J4604" s="11">
        <v>1914429.74</v>
      </c>
      <c r="K4604" s="9">
        <v>35004.06</v>
      </c>
      <c r="L4604" s="11">
        <v>374250.91</v>
      </c>
      <c r="M4604" s="9" t="s">
        <v>36</v>
      </c>
      <c r="N4604" s="9" t="s">
        <v>28</v>
      </c>
      <c r="O4604" s="9" t="s">
        <v>29</v>
      </c>
      <c r="P4604" s="9">
        <v>10</v>
      </c>
      <c r="Q4604" s="9">
        <v>2025</v>
      </c>
      <c r="R4604" s="11">
        <f>Raw_Data!$G4604*Raw_Data!$H4604</f>
        <v>1914429.88</v>
      </c>
      <c r="S4604" s="11">
        <f>Raw_Data!$R4604*Raw_Data!$I4604/100</f>
        <v>415239.84097199998</v>
      </c>
      <c r="T4604" s="11">
        <f>Raw_Data!$R4604-Raw_Data!$S4604</f>
        <v>1499190.0390279999</v>
      </c>
      <c r="U4604" s="16">
        <f>Raw_Data!$L4604/Raw_Data!$J4604</f>
        <v>0.19548949861173801</v>
      </c>
    </row>
    <row r="4605" spans="1:21" x14ac:dyDescent="0.3">
      <c r="A4605" s="13" t="s">
        <v>5388</v>
      </c>
      <c r="B4605" s="12">
        <v>45942</v>
      </c>
      <c r="C4605" s="13" t="s">
        <v>47</v>
      </c>
      <c r="D4605" s="13" t="s">
        <v>2794</v>
      </c>
      <c r="E4605" s="13" t="s">
        <v>5788</v>
      </c>
      <c r="F4605" s="13" t="s">
        <v>32</v>
      </c>
      <c r="G4605" s="13">
        <v>54047.55</v>
      </c>
      <c r="H4605" s="13">
        <v>19</v>
      </c>
      <c r="I4605" s="14">
        <v>1.0900000000000001</v>
      </c>
      <c r="J4605" s="15">
        <v>1026903.41</v>
      </c>
      <c r="K4605" s="13">
        <v>44795.23</v>
      </c>
      <c r="L4605" s="15">
        <v>175794.04</v>
      </c>
      <c r="M4605" s="13" t="s">
        <v>36</v>
      </c>
      <c r="N4605" s="13" t="s">
        <v>28</v>
      </c>
      <c r="O4605" s="13" t="s">
        <v>23</v>
      </c>
      <c r="P4605" s="13">
        <v>10</v>
      </c>
      <c r="Q4605" s="13">
        <v>2025</v>
      </c>
      <c r="R4605" s="15">
        <f>Raw_Data!$G4605*Raw_Data!$H4605</f>
        <v>1026903.4500000001</v>
      </c>
      <c r="S4605" s="15">
        <f>Raw_Data!$R4605*Raw_Data!$I4605/100</f>
        <v>11193.247605</v>
      </c>
      <c r="T4605" s="15">
        <f>Raw_Data!$R4605-Raw_Data!$S4605</f>
        <v>1015710.202395</v>
      </c>
      <c r="U4605" s="17">
        <f>Raw_Data!$L4605/Raw_Data!$J4605</f>
        <v>0.1711884859745475</v>
      </c>
    </row>
    <row r="4606" spans="1:21" x14ac:dyDescent="0.3">
      <c r="A4606" s="9" t="s">
        <v>5389</v>
      </c>
      <c r="B4606" s="8">
        <v>45942</v>
      </c>
      <c r="C4606" s="9" t="s">
        <v>18</v>
      </c>
      <c r="D4606" s="9" t="s">
        <v>1869</v>
      </c>
      <c r="E4606" s="9" t="s">
        <v>5787</v>
      </c>
      <c r="F4606" s="9" t="s">
        <v>27</v>
      </c>
      <c r="G4606" s="9">
        <v>45399.839999999997</v>
      </c>
      <c r="H4606" s="9">
        <v>2</v>
      </c>
      <c r="I4606" s="10">
        <v>3.11</v>
      </c>
      <c r="J4606" s="11">
        <v>90799.67</v>
      </c>
      <c r="K4606" s="9">
        <v>35615.919999999998</v>
      </c>
      <c r="L4606" s="11">
        <v>19567.830000000002</v>
      </c>
      <c r="M4606" s="9" t="s">
        <v>21</v>
      </c>
      <c r="N4606" s="9" t="s">
        <v>22</v>
      </c>
      <c r="O4606" s="9" t="s">
        <v>23</v>
      </c>
      <c r="P4606" s="9">
        <v>10</v>
      </c>
      <c r="Q4606" s="9">
        <v>2025</v>
      </c>
      <c r="R4606" s="11">
        <f>Raw_Data!$G4606*Raw_Data!$H4606</f>
        <v>90799.679999999993</v>
      </c>
      <c r="S4606" s="11">
        <f>Raw_Data!$R4606*Raw_Data!$I4606/100</f>
        <v>2823.8700479999998</v>
      </c>
      <c r="T4606" s="11">
        <f>Raw_Data!$R4606-Raw_Data!$S4606</f>
        <v>87975.809951999996</v>
      </c>
      <c r="U4606" s="16">
        <f>Raw_Data!$L4606/Raw_Data!$J4606</f>
        <v>0.21550551890772293</v>
      </c>
    </row>
    <row r="4607" spans="1:21" x14ac:dyDescent="0.3">
      <c r="A4607" s="13" t="s">
        <v>5390</v>
      </c>
      <c r="B4607" s="12">
        <v>45942</v>
      </c>
      <c r="C4607" s="13" t="s">
        <v>40</v>
      </c>
      <c r="D4607" s="13" t="s">
        <v>425</v>
      </c>
      <c r="E4607" s="13" t="s">
        <v>5788</v>
      </c>
      <c r="F4607" s="13" t="s">
        <v>27</v>
      </c>
      <c r="G4607" s="13">
        <v>97797.53</v>
      </c>
      <c r="H4607" s="13">
        <v>8</v>
      </c>
      <c r="I4607" s="14">
        <v>0.24</v>
      </c>
      <c r="J4607" s="15">
        <v>782380.22</v>
      </c>
      <c r="K4607" s="13">
        <v>79918.37</v>
      </c>
      <c r="L4607" s="15">
        <v>143033.25</v>
      </c>
      <c r="M4607" s="13" t="s">
        <v>21</v>
      </c>
      <c r="N4607" s="13" t="s">
        <v>22</v>
      </c>
      <c r="O4607" s="13" t="s">
        <v>23</v>
      </c>
      <c r="P4607" s="13">
        <v>10</v>
      </c>
      <c r="Q4607" s="13">
        <v>2025</v>
      </c>
      <c r="R4607" s="15">
        <f>Raw_Data!$G4607*Raw_Data!$H4607</f>
        <v>782380.24</v>
      </c>
      <c r="S4607" s="15">
        <f>Raw_Data!$R4607*Raw_Data!$I4607/100</f>
        <v>1877.7125759999999</v>
      </c>
      <c r="T4607" s="15">
        <f>Raw_Data!$R4607-Raw_Data!$S4607</f>
        <v>780502.52742399997</v>
      </c>
      <c r="U4607" s="17">
        <f>Raw_Data!$L4607/Raw_Data!$J4607</f>
        <v>0.1828180804468702</v>
      </c>
    </row>
    <row r="4608" spans="1:21" x14ac:dyDescent="0.3">
      <c r="A4608" s="9" t="s">
        <v>5391</v>
      </c>
      <c r="B4608" s="8">
        <v>45942</v>
      </c>
      <c r="C4608" s="9" t="s">
        <v>34</v>
      </c>
      <c r="D4608" s="9" t="s">
        <v>1028</v>
      </c>
      <c r="E4608" s="9" t="s">
        <v>5788</v>
      </c>
      <c r="F4608" s="9" t="s">
        <v>42</v>
      </c>
      <c r="G4608" s="9">
        <v>64454.47</v>
      </c>
      <c r="H4608" s="9">
        <v>70</v>
      </c>
      <c r="I4608" s="10">
        <v>13.51</v>
      </c>
      <c r="J4608" s="11">
        <v>4511812.57</v>
      </c>
      <c r="K4608" s="9">
        <v>45437.69</v>
      </c>
      <c r="L4608" s="11">
        <v>1331174.3500000001</v>
      </c>
      <c r="M4608" s="9" t="s">
        <v>36</v>
      </c>
      <c r="N4608" s="9" t="s">
        <v>28</v>
      </c>
      <c r="O4608" s="9" t="s">
        <v>29</v>
      </c>
      <c r="P4608" s="9">
        <v>10</v>
      </c>
      <c r="Q4608" s="9">
        <v>2025</v>
      </c>
      <c r="R4608" s="11">
        <f>Raw_Data!$G4608*Raw_Data!$H4608</f>
        <v>4511812.9000000004</v>
      </c>
      <c r="S4608" s="11">
        <f>Raw_Data!$R4608*Raw_Data!$I4608/100</f>
        <v>609545.9227900001</v>
      </c>
      <c r="T4608" s="11">
        <f>Raw_Data!$R4608-Raw_Data!$S4608</f>
        <v>3902266.9772100002</v>
      </c>
      <c r="U4608" s="16">
        <f>Raw_Data!$L4608/Raw_Data!$J4608</f>
        <v>0.29504203229789749</v>
      </c>
    </row>
    <row r="4609" spans="1:21" x14ac:dyDescent="0.3">
      <c r="A4609" s="13" t="s">
        <v>5392</v>
      </c>
      <c r="B4609" s="12">
        <v>45942</v>
      </c>
      <c r="C4609" s="13" t="s">
        <v>34</v>
      </c>
      <c r="D4609" s="13" t="s">
        <v>1018</v>
      </c>
      <c r="E4609" s="13" t="s">
        <v>5788</v>
      </c>
      <c r="F4609" s="13" t="s">
        <v>27</v>
      </c>
      <c r="G4609" s="13">
        <v>75008.83</v>
      </c>
      <c r="H4609" s="13">
        <v>4</v>
      </c>
      <c r="I4609" s="14">
        <v>0.77</v>
      </c>
      <c r="J4609" s="15">
        <v>300035.3</v>
      </c>
      <c r="K4609" s="13">
        <v>57949.02</v>
      </c>
      <c r="L4609" s="15">
        <v>68239.22</v>
      </c>
      <c r="M4609" s="13" t="s">
        <v>21</v>
      </c>
      <c r="N4609" s="13" t="s">
        <v>22</v>
      </c>
      <c r="O4609" s="13" t="s">
        <v>23</v>
      </c>
      <c r="P4609" s="13">
        <v>10</v>
      </c>
      <c r="Q4609" s="13">
        <v>2025</v>
      </c>
      <c r="R4609" s="15">
        <f>Raw_Data!$G4609*Raw_Data!$H4609</f>
        <v>300035.32</v>
      </c>
      <c r="S4609" s="15">
        <f>Raw_Data!$R4609*Raw_Data!$I4609/100</f>
        <v>2310.271964</v>
      </c>
      <c r="T4609" s="15">
        <f>Raw_Data!$R4609-Raw_Data!$S4609</f>
        <v>297725.04803599999</v>
      </c>
      <c r="U4609" s="17">
        <f>Raw_Data!$L4609/Raw_Data!$J4609</f>
        <v>0.22743730487712613</v>
      </c>
    </row>
    <row r="4610" spans="1:21" x14ac:dyDescent="0.3">
      <c r="A4610" s="9" t="s">
        <v>5393</v>
      </c>
      <c r="B4610" s="8">
        <v>45942</v>
      </c>
      <c r="C4610" s="9" t="s">
        <v>18</v>
      </c>
      <c r="D4610" s="9" t="s">
        <v>887</v>
      </c>
      <c r="E4610" s="9" t="s">
        <v>5786</v>
      </c>
      <c r="F4610" s="9" t="s">
        <v>20</v>
      </c>
      <c r="G4610" s="9">
        <v>68107.289999999994</v>
      </c>
      <c r="H4610" s="9">
        <v>5</v>
      </c>
      <c r="I4610" s="10">
        <v>2.94</v>
      </c>
      <c r="J4610" s="11">
        <v>340536.47</v>
      </c>
      <c r="K4610" s="9">
        <v>52643.62</v>
      </c>
      <c r="L4610" s="11">
        <v>77318.36</v>
      </c>
      <c r="M4610" s="9" t="s">
        <v>21</v>
      </c>
      <c r="N4610" s="9" t="s">
        <v>58</v>
      </c>
      <c r="O4610" s="9" t="s">
        <v>23</v>
      </c>
      <c r="P4610" s="9">
        <v>10</v>
      </c>
      <c r="Q4610" s="9">
        <v>2025</v>
      </c>
      <c r="R4610" s="11">
        <f>Raw_Data!$G4610*Raw_Data!$H4610</f>
        <v>340536.44999999995</v>
      </c>
      <c r="S4610" s="11">
        <f>Raw_Data!$R4610*Raw_Data!$I4610/100</f>
        <v>10011.771629999997</v>
      </c>
      <c r="T4610" s="11">
        <f>Raw_Data!$R4610-Raw_Data!$S4610</f>
        <v>330524.67836999998</v>
      </c>
      <c r="U4610" s="16">
        <f>Raw_Data!$L4610/Raw_Data!$J4610</f>
        <v>0.22704869173043346</v>
      </c>
    </row>
    <row r="4611" spans="1:21" x14ac:dyDescent="0.3">
      <c r="A4611" s="13" t="s">
        <v>5394</v>
      </c>
      <c r="B4611" s="12">
        <v>45943</v>
      </c>
      <c r="C4611" s="13" t="s">
        <v>47</v>
      </c>
      <c r="D4611" s="13" t="s">
        <v>1186</v>
      </c>
      <c r="E4611" s="13" t="s">
        <v>5788</v>
      </c>
      <c r="F4611" s="13" t="s">
        <v>55</v>
      </c>
      <c r="G4611" s="13">
        <v>50290.17</v>
      </c>
      <c r="H4611" s="13">
        <v>12</v>
      </c>
      <c r="I4611" s="14">
        <v>4.83</v>
      </c>
      <c r="J4611" s="15">
        <v>603482.04</v>
      </c>
      <c r="K4611" s="13">
        <v>32811.56</v>
      </c>
      <c r="L4611" s="15">
        <v>209743.31</v>
      </c>
      <c r="M4611" s="13" t="s">
        <v>21</v>
      </c>
      <c r="N4611" s="13" t="s">
        <v>28</v>
      </c>
      <c r="O4611" s="13" t="s">
        <v>23</v>
      </c>
      <c r="P4611" s="13">
        <v>10</v>
      </c>
      <c r="Q4611" s="13">
        <v>2025</v>
      </c>
      <c r="R4611" s="15">
        <f>Raw_Data!$G4611*Raw_Data!$H4611</f>
        <v>603482.04</v>
      </c>
      <c r="S4611" s="15">
        <f>Raw_Data!$R4611*Raw_Data!$I4611/100</f>
        <v>29148.182532000003</v>
      </c>
      <c r="T4611" s="15">
        <f>Raw_Data!$R4611-Raw_Data!$S4611</f>
        <v>574333.85746800003</v>
      </c>
      <c r="U4611" s="17">
        <f>Raw_Data!$L4611/Raw_Data!$J4611</f>
        <v>0.3475551815924795</v>
      </c>
    </row>
    <row r="4612" spans="1:21" x14ac:dyDescent="0.3">
      <c r="A4612" s="9" t="s">
        <v>5395</v>
      </c>
      <c r="B4612" s="8">
        <v>45943</v>
      </c>
      <c r="C4612" s="9" t="s">
        <v>47</v>
      </c>
      <c r="D4612" s="9" t="s">
        <v>648</v>
      </c>
      <c r="E4612" s="9" t="s">
        <v>5790</v>
      </c>
      <c r="F4612" s="9" t="s">
        <v>32</v>
      </c>
      <c r="G4612" s="9">
        <v>63295.06</v>
      </c>
      <c r="H4612" s="9">
        <v>6</v>
      </c>
      <c r="I4612" s="10">
        <v>6.53</v>
      </c>
      <c r="J4612" s="11">
        <v>379770.37</v>
      </c>
      <c r="K4612" s="9">
        <v>52868.57</v>
      </c>
      <c r="L4612" s="11">
        <v>62558.95</v>
      </c>
      <c r="M4612" s="9" t="s">
        <v>21</v>
      </c>
      <c r="N4612" s="9" t="s">
        <v>58</v>
      </c>
      <c r="O4612" s="9" t="s">
        <v>29</v>
      </c>
      <c r="P4612" s="9">
        <v>10</v>
      </c>
      <c r="Q4612" s="9">
        <v>2025</v>
      </c>
      <c r="R4612" s="11">
        <f>Raw_Data!$G4612*Raw_Data!$H4612</f>
        <v>379770.36</v>
      </c>
      <c r="S4612" s="11">
        <f>Raw_Data!$R4612*Raw_Data!$I4612/100</f>
        <v>24799.004508000002</v>
      </c>
      <c r="T4612" s="11">
        <f>Raw_Data!$R4612-Raw_Data!$S4612</f>
        <v>354971.355492</v>
      </c>
      <c r="U4612" s="16">
        <f>Raw_Data!$L4612/Raw_Data!$J4612</f>
        <v>0.16472835940307823</v>
      </c>
    </row>
    <row r="4613" spans="1:21" x14ac:dyDescent="0.3">
      <c r="A4613" s="13" t="s">
        <v>5396</v>
      </c>
      <c r="B4613" s="12">
        <v>45943</v>
      </c>
      <c r="C4613" s="13" t="s">
        <v>18</v>
      </c>
      <c r="D4613" s="13" t="s">
        <v>626</v>
      </c>
      <c r="E4613" s="13" t="s">
        <v>5788</v>
      </c>
      <c r="F4613" s="13" t="s">
        <v>55</v>
      </c>
      <c r="G4613" s="13">
        <v>65112.639999999999</v>
      </c>
      <c r="H4613" s="13">
        <v>4</v>
      </c>
      <c r="I4613" s="14">
        <v>11.49</v>
      </c>
      <c r="J4613" s="15">
        <v>260450.57</v>
      </c>
      <c r="K4613" s="13">
        <v>45462.05</v>
      </c>
      <c r="L4613" s="15">
        <v>78602.36</v>
      </c>
      <c r="M4613" s="13" t="s">
        <v>21</v>
      </c>
      <c r="N4613" s="13" t="s">
        <v>28</v>
      </c>
      <c r="O4613" s="13" t="s">
        <v>29</v>
      </c>
      <c r="P4613" s="13">
        <v>10</v>
      </c>
      <c r="Q4613" s="13">
        <v>2025</v>
      </c>
      <c r="R4613" s="15">
        <f>Raw_Data!$G4613*Raw_Data!$H4613</f>
        <v>260450.56</v>
      </c>
      <c r="S4613" s="15">
        <f>Raw_Data!$R4613*Raw_Data!$I4613/100</f>
        <v>29925.769344</v>
      </c>
      <c r="T4613" s="15">
        <f>Raw_Data!$R4613-Raw_Data!$S4613</f>
        <v>230524.790656</v>
      </c>
      <c r="U4613" s="17">
        <f>Raw_Data!$L4613/Raw_Data!$J4613</f>
        <v>0.30179377223094578</v>
      </c>
    </row>
    <row r="4614" spans="1:21" x14ac:dyDescent="0.3">
      <c r="A4614" s="9" t="s">
        <v>5397</v>
      </c>
      <c r="B4614" s="8">
        <v>45943</v>
      </c>
      <c r="C4614" s="9" t="s">
        <v>25</v>
      </c>
      <c r="D4614" s="9" t="s">
        <v>725</v>
      </c>
      <c r="E4614" s="9" t="s">
        <v>5786</v>
      </c>
      <c r="F4614" s="9" t="s">
        <v>32</v>
      </c>
      <c r="G4614" s="9">
        <v>111572.73</v>
      </c>
      <c r="H4614" s="9">
        <v>4</v>
      </c>
      <c r="I4614" s="10">
        <v>2.63</v>
      </c>
      <c r="J4614" s="11">
        <v>446290.9</v>
      </c>
      <c r="K4614" s="9">
        <v>89716.97</v>
      </c>
      <c r="L4614" s="11">
        <v>87423.03</v>
      </c>
      <c r="M4614" s="9" t="s">
        <v>21</v>
      </c>
      <c r="N4614" s="9" t="s">
        <v>22</v>
      </c>
      <c r="O4614" s="9" t="s">
        <v>23</v>
      </c>
      <c r="P4614" s="9">
        <v>10</v>
      </c>
      <c r="Q4614" s="9">
        <v>2025</v>
      </c>
      <c r="R4614" s="11">
        <f>Raw_Data!$G4614*Raw_Data!$H4614</f>
        <v>446290.92</v>
      </c>
      <c r="S4614" s="11">
        <f>Raw_Data!$R4614*Raw_Data!$I4614/100</f>
        <v>11737.451195999998</v>
      </c>
      <c r="T4614" s="11">
        <f>Raw_Data!$R4614-Raw_Data!$S4614</f>
        <v>434553.468804</v>
      </c>
      <c r="U4614" s="16">
        <f>Raw_Data!$L4614/Raw_Data!$J4614</f>
        <v>0.19588799592373493</v>
      </c>
    </row>
    <row r="4615" spans="1:21" x14ac:dyDescent="0.3">
      <c r="A4615" s="13" t="s">
        <v>5398</v>
      </c>
      <c r="B4615" s="12">
        <v>45943</v>
      </c>
      <c r="C4615" s="13" t="s">
        <v>25</v>
      </c>
      <c r="D4615" s="13" t="s">
        <v>4196</v>
      </c>
      <c r="E4615" s="13" t="s">
        <v>5785</v>
      </c>
      <c r="F4615" s="13" t="s">
        <v>27</v>
      </c>
      <c r="G4615" s="13">
        <v>117671.86</v>
      </c>
      <c r="H4615" s="13">
        <v>9</v>
      </c>
      <c r="I4615" s="14">
        <v>4</v>
      </c>
      <c r="J4615" s="15">
        <v>1059046.77</v>
      </c>
      <c r="K4615" s="13">
        <v>88248.31</v>
      </c>
      <c r="L4615" s="15">
        <v>264812</v>
      </c>
      <c r="M4615" s="13" t="s">
        <v>21</v>
      </c>
      <c r="N4615" s="13" t="s">
        <v>22</v>
      </c>
      <c r="O4615" s="13" t="s">
        <v>23</v>
      </c>
      <c r="P4615" s="13">
        <v>10</v>
      </c>
      <c r="Q4615" s="13">
        <v>2025</v>
      </c>
      <c r="R4615" s="15">
        <f>Raw_Data!$G4615*Raw_Data!$H4615</f>
        <v>1059046.74</v>
      </c>
      <c r="S4615" s="15">
        <f>Raw_Data!$R4615*Raw_Data!$I4615/100</f>
        <v>42361.869599999998</v>
      </c>
      <c r="T4615" s="15">
        <f>Raw_Data!$R4615-Raw_Data!$S4615</f>
        <v>1016684.8704</v>
      </c>
      <c r="U4615" s="17">
        <f>Raw_Data!$L4615/Raw_Data!$J4615</f>
        <v>0.25004750262351494</v>
      </c>
    </row>
    <row r="4616" spans="1:21" x14ac:dyDescent="0.3">
      <c r="A4616" s="9" t="s">
        <v>5399</v>
      </c>
      <c r="B4616" s="8">
        <v>45943</v>
      </c>
      <c r="C4616" s="9" t="s">
        <v>47</v>
      </c>
      <c r="D4616" s="9" t="s">
        <v>4166</v>
      </c>
      <c r="E4616" s="9" t="s">
        <v>5787</v>
      </c>
      <c r="F4616" s="9" t="s">
        <v>32</v>
      </c>
      <c r="G4616" s="9">
        <v>49558.2</v>
      </c>
      <c r="H4616" s="9">
        <v>7</v>
      </c>
      <c r="I4616" s="10">
        <v>15.35</v>
      </c>
      <c r="J4616" s="11">
        <v>346907.39</v>
      </c>
      <c r="K4616" s="9">
        <v>42496.81</v>
      </c>
      <c r="L4616" s="11">
        <v>49429.73</v>
      </c>
      <c r="M4616" s="9" t="s">
        <v>21</v>
      </c>
      <c r="N4616" s="9" t="s">
        <v>22</v>
      </c>
      <c r="O4616" s="9" t="s">
        <v>29</v>
      </c>
      <c r="P4616" s="9">
        <v>10</v>
      </c>
      <c r="Q4616" s="9">
        <v>2025</v>
      </c>
      <c r="R4616" s="11">
        <f>Raw_Data!$G4616*Raw_Data!$H4616</f>
        <v>346907.39999999997</v>
      </c>
      <c r="S4616" s="11">
        <f>Raw_Data!$R4616*Raw_Data!$I4616/100</f>
        <v>53250.285899999988</v>
      </c>
      <c r="T4616" s="11">
        <f>Raw_Data!$R4616-Raw_Data!$S4616</f>
        <v>293657.11410000001</v>
      </c>
      <c r="U4616" s="16">
        <f>Raw_Data!$L4616/Raw_Data!$J4616</f>
        <v>0.14248681759128856</v>
      </c>
    </row>
    <row r="4617" spans="1:21" x14ac:dyDescent="0.3">
      <c r="A4617" s="13" t="s">
        <v>5400</v>
      </c>
      <c r="B4617" s="12">
        <v>45943</v>
      </c>
      <c r="C4617" s="13" t="s">
        <v>34</v>
      </c>
      <c r="D4617" s="13" t="s">
        <v>35</v>
      </c>
      <c r="E4617" s="13" t="s">
        <v>5787</v>
      </c>
      <c r="F4617" s="13" t="s">
        <v>42</v>
      </c>
      <c r="G4617" s="13">
        <v>57781.86</v>
      </c>
      <c r="H4617" s="13">
        <v>10</v>
      </c>
      <c r="I4617" s="14">
        <v>5.76</v>
      </c>
      <c r="J4617" s="15">
        <v>577818.57999999996</v>
      </c>
      <c r="K4617" s="13">
        <v>41353.4</v>
      </c>
      <c r="L4617" s="15">
        <v>164284.60999999999</v>
      </c>
      <c r="M4617" s="13" t="s">
        <v>21</v>
      </c>
      <c r="N4617" s="13" t="s">
        <v>28</v>
      </c>
      <c r="O4617" s="13" t="s">
        <v>23</v>
      </c>
      <c r="P4617" s="13">
        <v>10</v>
      </c>
      <c r="Q4617" s="13">
        <v>2025</v>
      </c>
      <c r="R4617" s="15">
        <f>Raw_Data!$G4617*Raw_Data!$H4617</f>
        <v>577818.6</v>
      </c>
      <c r="S4617" s="15">
        <f>Raw_Data!$R4617*Raw_Data!$I4617/100</f>
        <v>33282.351360000001</v>
      </c>
      <c r="T4617" s="15">
        <f>Raw_Data!$R4617-Raw_Data!$S4617</f>
        <v>544536.24864000001</v>
      </c>
      <c r="U4617" s="17">
        <f>Raw_Data!$L4617/Raw_Data!$J4617</f>
        <v>0.28431866971117475</v>
      </c>
    </row>
    <row r="4618" spans="1:21" x14ac:dyDescent="0.3">
      <c r="A4618" s="9" t="s">
        <v>5401</v>
      </c>
      <c r="B4618" s="8">
        <v>45943</v>
      </c>
      <c r="C4618" s="9" t="s">
        <v>25</v>
      </c>
      <c r="D4618" s="9" t="s">
        <v>177</v>
      </c>
      <c r="E4618" s="9" t="s">
        <v>5786</v>
      </c>
      <c r="F4618" s="9" t="s">
        <v>55</v>
      </c>
      <c r="G4618" s="9">
        <v>128453.38</v>
      </c>
      <c r="H4618" s="9">
        <v>3</v>
      </c>
      <c r="I4618" s="10">
        <v>4.21</v>
      </c>
      <c r="J4618" s="11">
        <v>385360.14</v>
      </c>
      <c r="K4618" s="9">
        <v>95380.35</v>
      </c>
      <c r="L4618" s="11">
        <v>99219.09</v>
      </c>
      <c r="M4618" s="9" t="s">
        <v>21</v>
      </c>
      <c r="N4618" s="9" t="s">
        <v>28</v>
      </c>
      <c r="O4618" s="9" t="s">
        <v>23</v>
      </c>
      <c r="P4618" s="9">
        <v>10</v>
      </c>
      <c r="Q4618" s="9">
        <v>2025</v>
      </c>
      <c r="R4618" s="11">
        <f>Raw_Data!$G4618*Raw_Data!$H4618</f>
        <v>385360.14</v>
      </c>
      <c r="S4618" s="11">
        <f>Raw_Data!$R4618*Raw_Data!$I4618/100</f>
        <v>16223.661894000001</v>
      </c>
      <c r="T4618" s="11">
        <f>Raw_Data!$R4618-Raw_Data!$S4618</f>
        <v>369136.478106</v>
      </c>
      <c r="U4618" s="16">
        <f>Raw_Data!$L4618/Raw_Data!$J4618</f>
        <v>0.25747107627685623</v>
      </c>
    </row>
    <row r="4619" spans="1:21" x14ac:dyDescent="0.3">
      <c r="A4619" s="13" t="s">
        <v>5402</v>
      </c>
      <c r="B4619" s="12">
        <v>45944</v>
      </c>
      <c r="C4619" s="13" t="s">
        <v>25</v>
      </c>
      <c r="D4619" s="13" t="s">
        <v>318</v>
      </c>
      <c r="E4619" s="13" t="s">
        <v>5785</v>
      </c>
      <c r="F4619" s="13" t="s">
        <v>32</v>
      </c>
      <c r="G4619" s="13">
        <v>111685.82</v>
      </c>
      <c r="H4619" s="13">
        <v>14</v>
      </c>
      <c r="I4619" s="14">
        <v>5.44</v>
      </c>
      <c r="J4619" s="15">
        <v>1563601.45</v>
      </c>
      <c r="K4619" s="13">
        <v>90495.92</v>
      </c>
      <c r="L4619" s="15">
        <v>296658.64</v>
      </c>
      <c r="M4619" s="13" t="s">
        <v>21</v>
      </c>
      <c r="N4619" s="13" t="s">
        <v>22</v>
      </c>
      <c r="O4619" s="13" t="s">
        <v>23</v>
      </c>
      <c r="P4619" s="13">
        <v>10</v>
      </c>
      <c r="Q4619" s="13">
        <v>2025</v>
      </c>
      <c r="R4619" s="15">
        <f>Raw_Data!$G4619*Raw_Data!$H4619</f>
        <v>1563601.48</v>
      </c>
      <c r="S4619" s="15">
        <f>Raw_Data!$R4619*Raw_Data!$I4619/100</f>
        <v>85059.920512000012</v>
      </c>
      <c r="T4619" s="15">
        <f>Raw_Data!$R4619-Raw_Data!$S4619</f>
        <v>1478541.5594879999</v>
      </c>
      <c r="U4619" s="17">
        <f>Raw_Data!$L4619/Raw_Data!$J4619</f>
        <v>0.1897277851718544</v>
      </c>
    </row>
    <row r="4620" spans="1:21" x14ac:dyDescent="0.3">
      <c r="A4620" s="9" t="s">
        <v>5403</v>
      </c>
      <c r="B4620" s="8">
        <v>45944</v>
      </c>
      <c r="C4620" s="9" t="s">
        <v>34</v>
      </c>
      <c r="D4620" s="9" t="s">
        <v>1601</v>
      </c>
      <c r="E4620" s="9" t="s">
        <v>5789</v>
      </c>
      <c r="F4620" s="9" t="s">
        <v>55</v>
      </c>
      <c r="G4620" s="9">
        <v>69793.289999999994</v>
      </c>
      <c r="H4620" s="9">
        <v>3</v>
      </c>
      <c r="I4620" s="10">
        <v>0.75</v>
      </c>
      <c r="J4620" s="11">
        <v>209379.87</v>
      </c>
      <c r="K4620" s="9">
        <v>47530.58</v>
      </c>
      <c r="L4620" s="11">
        <v>66788.13</v>
      </c>
      <c r="M4620" s="9" t="s">
        <v>21</v>
      </c>
      <c r="N4620" s="9" t="s">
        <v>22</v>
      </c>
      <c r="O4620" s="9" t="s">
        <v>23</v>
      </c>
      <c r="P4620" s="9">
        <v>10</v>
      </c>
      <c r="Q4620" s="9">
        <v>2025</v>
      </c>
      <c r="R4620" s="11">
        <f>Raw_Data!$G4620*Raw_Data!$H4620</f>
        <v>209379.87</v>
      </c>
      <c r="S4620" s="11">
        <f>Raw_Data!$R4620*Raw_Data!$I4620/100</f>
        <v>1570.349025</v>
      </c>
      <c r="T4620" s="11">
        <f>Raw_Data!$R4620-Raw_Data!$S4620</f>
        <v>207809.52097499999</v>
      </c>
      <c r="U4620" s="16">
        <f>Raw_Data!$L4620/Raw_Data!$J4620</f>
        <v>0.31898066418705873</v>
      </c>
    </row>
    <row r="4621" spans="1:21" x14ac:dyDescent="0.3">
      <c r="A4621" s="13" t="s">
        <v>5404</v>
      </c>
      <c r="B4621" s="12">
        <v>45944</v>
      </c>
      <c r="C4621" s="13" t="s">
        <v>47</v>
      </c>
      <c r="D4621" s="13" t="s">
        <v>1531</v>
      </c>
      <c r="E4621" s="13" t="s">
        <v>5785</v>
      </c>
      <c r="F4621" s="13" t="s">
        <v>32</v>
      </c>
      <c r="G4621" s="13">
        <v>39668.080000000002</v>
      </c>
      <c r="H4621" s="13">
        <v>9</v>
      </c>
      <c r="I4621" s="14">
        <v>2.14</v>
      </c>
      <c r="J4621" s="15">
        <v>357012.7</v>
      </c>
      <c r="K4621" s="13">
        <v>31618.28</v>
      </c>
      <c r="L4621" s="15">
        <v>72448.22</v>
      </c>
      <c r="M4621" s="13" t="s">
        <v>21</v>
      </c>
      <c r="N4621" s="13" t="s">
        <v>45</v>
      </c>
      <c r="O4621" s="13" t="s">
        <v>23</v>
      </c>
      <c r="P4621" s="13">
        <v>10</v>
      </c>
      <c r="Q4621" s="13">
        <v>2025</v>
      </c>
      <c r="R4621" s="15">
        <f>Raw_Data!$G4621*Raw_Data!$H4621</f>
        <v>357012.72000000003</v>
      </c>
      <c r="S4621" s="15">
        <f>Raw_Data!$R4621*Raw_Data!$I4621/100</f>
        <v>7640.0722080000014</v>
      </c>
      <c r="T4621" s="15">
        <f>Raw_Data!$R4621-Raw_Data!$S4621</f>
        <v>349372.64779200003</v>
      </c>
      <c r="U4621" s="17">
        <f>Raw_Data!$L4621/Raw_Data!$J4621</f>
        <v>0.20292897143434954</v>
      </c>
    </row>
    <row r="4622" spans="1:21" x14ac:dyDescent="0.3">
      <c r="A4622" s="9" t="s">
        <v>5405</v>
      </c>
      <c r="B4622" s="8">
        <v>45944</v>
      </c>
      <c r="C4622" s="9" t="s">
        <v>34</v>
      </c>
      <c r="D4622" s="9" t="s">
        <v>329</v>
      </c>
      <c r="E4622" s="9" t="s">
        <v>5790</v>
      </c>
      <c r="F4622" s="9" t="s">
        <v>20</v>
      </c>
      <c r="G4622" s="9">
        <v>67995.899999999994</v>
      </c>
      <c r="H4622" s="9">
        <v>5</v>
      </c>
      <c r="I4622" s="10">
        <v>0.42</v>
      </c>
      <c r="J4622" s="11">
        <v>339979.52000000002</v>
      </c>
      <c r="K4622" s="9">
        <v>54425</v>
      </c>
      <c r="L4622" s="11">
        <v>67854.539999999994</v>
      </c>
      <c r="M4622" s="9" t="s">
        <v>21</v>
      </c>
      <c r="N4622" s="9" t="s">
        <v>22</v>
      </c>
      <c r="O4622" s="9" t="s">
        <v>23</v>
      </c>
      <c r="P4622" s="9">
        <v>10</v>
      </c>
      <c r="Q4622" s="9">
        <v>2025</v>
      </c>
      <c r="R4622" s="11">
        <f>Raw_Data!$G4622*Raw_Data!$H4622</f>
        <v>339979.5</v>
      </c>
      <c r="S4622" s="11">
        <f>Raw_Data!$R4622*Raw_Data!$I4622/100</f>
        <v>1427.9138999999998</v>
      </c>
      <c r="T4622" s="11">
        <f>Raw_Data!$R4622-Raw_Data!$S4622</f>
        <v>338551.58610000001</v>
      </c>
      <c r="U4622" s="16">
        <f>Raw_Data!$L4622/Raw_Data!$J4622</f>
        <v>0.1995841984834851</v>
      </c>
    </row>
    <row r="4623" spans="1:21" x14ac:dyDescent="0.3">
      <c r="A4623" s="13" t="s">
        <v>5406</v>
      </c>
      <c r="B4623" s="12">
        <v>45945</v>
      </c>
      <c r="C4623" s="13" t="s">
        <v>18</v>
      </c>
      <c r="D4623" s="13" t="s">
        <v>186</v>
      </c>
      <c r="E4623" s="13" t="s">
        <v>5786</v>
      </c>
      <c r="F4623" s="13" t="s">
        <v>42</v>
      </c>
      <c r="G4623" s="13">
        <v>56115.4</v>
      </c>
      <c r="H4623" s="13">
        <v>4</v>
      </c>
      <c r="I4623" s="14">
        <v>1.37</v>
      </c>
      <c r="J4623" s="15">
        <v>224461.61</v>
      </c>
      <c r="K4623" s="13">
        <v>40191.9</v>
      </c>
      <c r="L4623" s="15">
        <v>63694.02</v>
      </c>
      <c r="M4623" s="13" t="s">
        <v>21</v>
      </c>
      <c r="N4623" s="13" t="s">
        <v>28</v>
      </c>
      <c r="O4623" s="13" t="s">
        <v>23</v>
      </c>
      <c r="P4623" s="13">
        <v>10</v>
      </c>
      <c r="Q4623" s="13">
        <v>2025</v>
      </c>
      <c r="R4623" s="15">
        <f>Raw_Data!$G4623*Raw_Data!$H4623</f>
        <v>224461.6</v>
      </c>
      <c r="S4623" s="15">
        <f>Raw_Data!$R4623*Raw_Data!$I4623/100</f>
        <v>3075.1239200000005</v>
      </c>
      <c r="T4623" s="15">
        <f>Raw_Data!$R4623-Raw_Data!$S4623</f>
        <v>221386.47607999999</v>
      </c>
      <c r="U4623" s="17">
        <f>Raw_Data!$L4623/Raw_Data!$J4623</f>
        <v>0.28376353533238935</v>
      </c>
    </row>
    <row r="4624" spans="1:21" x14ac:dyDescent="0.3">
      <c r="A4624" s="9" t="s">
        <v>5407</v>
      </c>
      <c r="B4624" s="8">
        <v>45945</v>
      </c>
      <c r="C4624" s="9" t="s">
        <v>47</v>
      </c>
      <c r="D4624" s="9" t="s">
        <v>748</v>
      </c>
      <c r="E4624" s="9" t="s">
        <v>5790</v>
      </c>
      <c r="F4624" s="9" t="s">
        <v>55</v>
      </c>
      <c r="G4624" s="9">
        <v>60183.98</v>
      </c>
      <c r="H4624" s="9">
        <v>8</v>
      </c>
      <c r="I4624" s="10">
        <v>9.6999999999999993</v>
      </c>
      <c r="J4624" s="11">
        <v>481471.83</v>
      </c>
      <c r="K4624" s="9">
        <v>39754.53</v>
      </c>
      <c r="L4624" s="11">
        <v>163435.59</v>
      </c>
      <c r="M4624" s="9" t="s">
        <v>21</v>
      </c>
      <c r="N4624" s="9" t="s">
        <v>22</v>
      </c>
      <c r="O4624" s="9" t="s">
        <v>29</v>
      </c>
      <c r="P4624" s="9">
        <v>10</v>
      </c>
      <c r="Q4624" s="9">
        <v>2025</v>
      </c>
      <c r="R4624" s="11">
        <f>Raw_Data!$G4624*Raw_Data!$H4624</f>
        <v>481471.84</v>
      </c>
      <c r="S4624" s="11">
        <f>Raw_Data!$R4624*Raw_Data!$I4624/100</f>
        <v>46702.768479999999</v>
      </c>
      <c r="T4624" s="11">
        <f>Raw_Data!$R4624-Raw_Data!$S4624</f>
        <v>434769.07152</v>
      </c>
      <c r="U4624" s="16">
        <f>Raw_Data!$L4624/Raw_Data!$J4624</f>
        <v>0.33944995286640134</v>
      </c>
    </row>
    <row r="4625" spans="1:21" x14ac:dyDescent="0.3">
      <c r="A4625" s="13" t="s">
        <v>5408</v>
      </c>
      <c r="B4625" s="12">
        <v>45945</v>
      </c>
      <c r="C4625" s="13" t="s">
        <v>34</v>
      </c>
      <c r="D4625" s="13" t="s">
        <v>151</v>
      </c>
      <c r="E4625" s="13" t="s">
        <v>5787</v>
      </c>
      <c r="F4625" s="13" t="s">
        <v>27</v>
      </c>
      <c r="G4625" s="13">
        <v>67403.66</v>
      </c>
      <c r="H4625" s="13">
        <v>67</v>
      </c>
      <c r="I4625" s="14">
        <v>0.2</v>
      </c>
      <c r="J4625" s="15">
        <v>4516045.5199999996</v>
      </c>
      <c r="K4625" s="13">
        <v>54751.39</v>
      </c>
      <c r="L4625" s="15">
        <v>847702.14</v>
      </c>
      <c r="M4625" s="13" t="s">
        <v>36</v>
      </c>
      <c r="N4625" s="13" t="s">
        <v>58</v>
      </c>
      <c r="O4625" s="13" t="s">
        <v>23</v>
      </c>
      <c r="P4625" s="13">
        <v>10</v>
      </c>
      <c r="Q4625" s="13">
        <v>2025</v>
      </c>
      <c r="R4625" s="15">
        <f>Raw_Data!$G4625*Raw_Data!$H4625</f>
        <v>4516045.2200000007</v>
      </c>
      <c r="S4625" s="15">
        <f>Raw_Data!$R4625*Raw_Data!$I4625/100</f>
        <v>9032.0904400000018</v>
      </c>
      <c r="T4625" s="15">
        <f>Raw_Data!$R4625-Raw_Data!$S4625</f>
        <v>4507013.1295600003</v>
      </c>
      <c r="U4625" s="17">
        <f>Raw_Data!$L4625/Raw_Data!$J4625</f>
        <v>0.18770894497095328</v>
      </c>
    </row>
    <row r="4626" spans="1:21" x14ac:dyDescent="0.3">
      <c r="A4626" s="9" t="s">
        <v>5409</v>
      </c>
      <c r="B4626" s="8">
        <v>45945</v>
      </c>
      <c r="C4626" s="9" t="s">
        <v>18</v>
      </c>
      <c r="D4626" s="9" t="s">
        <v>957</v>
      </c>
      <c r="E4626" s="9" t="s">
        <v>5786</v>
      </c>
      <c r="F4626" s="9" t="s">
        <v>55</v>
      </c>
      <c r="G4626" s="9">
        <v>58325.4</v>
      </c>
      <c r="H4626" s="9">
        <v>28</v>
      </c>
      <c r="I4626" s="10">
        <v>4.76</v>
      </c>
      <c r="J4626" s="11">
        <v>1633111.3</v>
      </c>
      <c r="K4626" s="9">
        <v>37990.46</v>
      </c>
      <c r="L4626" s="11">
        <v>569378.51</v>
      </c>
      <c r="M4626" s="9" t="s">
        <v>36</v>
      </c>
      <c r="N4626" s="9" t="s">
        <v>58</v>
      </c>
      <c r="O4626" s="9" t="s">
        <v>23</v>
      </c>
      <c r="P4626" s="9">
        <v>10</v>
      </c>
      <c r="Q4626" s="9">
        <v>2025</v>
      </c>
      <c r="R4626" s="11">
        <f>Raw_Data!$G4626*Raw_Data!$H4626</f>
        <v>1633111.2</v>
      </c>
      <c r="S4626" s="11">
        <f>Raw_Data!$R4626*Raw_Data!$I4626/100</f>
        <v>77736.09311999999</v>
      </c>
      <c r="T4626" s="11">
        <f>Raw_Data!$R4626-Raw_Data!$S4626</f>
        <v>1555375.1068799999</v>
      </c>
      <c r="U4626" s="16">
        <f>Raw_Data!$L4626/Raw_Data!$J4626</f>
        <v>0.34864648233099604</v>
      </c>
    </row>
    <row r="4627" spans="1:21" x14ac:dyDescent="0.3">
      <c r="A4627" s="13" t="s">
        <v>5410</v>
      </c>
      <c r="B4627" s="12">
        <v>45945</v>
      </c>
      <c r="C4627" s="13" t="s">
        <v>34</v>
      </c>
      <c r="D4627" s="13" t="s">
        <v>162</v>
      </c>
      <c r="E4627" s="13" t="s">
        <v>5786</v>
      </c>
      <c r="F4627" s="13" t="s">
        <v>20</v>
      </c>
      <c r="G4627" s="13">
        <v>78394.880000000005</v>
      </c>
      <c r="H4627" s="13">
        <v>9</v>
      </c>
      <c r="I4627" s="14">
        <v>2.4300000000000002</v>
      </c>
      <c r="J4627" s="15">
        <v>705553.94</v>
      </c>
      <c r="K4627" s="13">
        <v>64811.18</v>
      </c>
      <c r="L4627" s="15">
        <v>122253.28</v>
      </c>
      <c r="M4627" s="13" t="s">
        <v>21</v>
      </c>
      <c r="N4627" s="13" t="s">
        <v>28</v>
      </c>
      <c r="O4627" s="13" t="s">
        <v>23</v>
      </c>
      <c r="P4627" s="13">
        <v>10</v>
      </c>
      <c r="Q4627" s="13">
        <v>2025</v>
      </c>
      <c r="R4627" s="15">
        <f>Raw_Data!$G4627*Raw_Data!$H4627</f>
        <v>705553.92000000004</v>
      </c>
      <c r="S4627" s="15">
        <f>Raw_Data!$R4627*Raw_Data!$I4627/100</f>
        <v>17144.960256000002</v>
      </c>
      <c r="T4627" s="15">
        <f>Raw_Data!$R4627-Raw_Data!$S4627</f>
        <v>688408.95974399999</v>
      </c>
      <c r="U4627" s="17">
        <f>Raw_Data!$L4627/Raw_Data!$J4627</f>
        <v>0.17327276210802536</v>
      </c>
    </row>
    <row r="4628" spans="1:21" x14ac:dyDescent="0.3">
      <c r="A4628" s="9" t="s">
        <v>5411</v>
      </c>
      <c r="B4628" s="8">
        <v>45945</v>
      </c>
      <c r="C4628" s="9" t="s">
        <v>18</v>
      </c>
      <c r="D4628" s="9" t="s">
        <v>186</v>
      </c>
      <c r="E4628" s="9" t="s">
        <v>5785</v>
      </c>
      <c r="F4628" s="9" t="s">
        <v>27</v>
      </c>
      <c r="G4628" s="9">
        <v>74733.05</v>
      </c>
      <c r="H4628" s="9">
        <v>9</v>
      </c>
      <c r="I4628" s="10">
        <v>2.94</v>
      </c>
      <c r="J4628" s="11">
        <v>672597.42</v>
      </c>
      <c r="K4628" s="9">
        <v>57731.519999999997</v>
      </c>
      <c r="L4628" s="11">
        <v>153013.73000000001</v>
      </c>
      <c r="M4628" s="9" t="s">
        <v>21</v>
      </c>
      <c r="N4628" s="9" t="s">
        <v>22</v>
      </c>
      <c r="O4628" s="9" t="s">
        <v>23</v>
      </c>
      <c r="P4628" s="9">
        <v>10</v>
      </c>
      <c r="Q4628" s="9">
        <v>2025</v>
      </c>
      <c r="R4628" s="11">
        <f>Raw_Data!$G4628*Raw_Data!$H4628</f>
        <v>672597.45000000007</v>
      </c>
      <c r="S4628" s="11">
        <f>Raw_Data!$R4628*Raw_Data!$I4628/100</f>
        <v>19774.365030000001</v>
      </c>
      <c r="T4628" s="11">
        <f>Raw_Data!$R4628-Raw_Data!$S4628</f>
        <v>652823.08497000008</v>
      </c>
      <c r="U4628" s="16">
        <f>Raw_Data!$L4628/Raw_Data!$J4628</f>
        <v>0.22749675429917646</v>
      </c>
    </row>
    <row r="4629" spans="1:21" x14ac:dyDescent="0.3">
      <c r="A4629" s="13" t="s">
        <v>5412</v>
      </c>
      <c r="B4629" s="12">
        <v>45945</v>
      </c>
      <c r="C4629" s="13" t="s">
        <v>40</v>
      </c>
      <c r="D4629" s="13" t="s">
        <v>1182</v>
      </c>
      <c r="E4629" s="13" t="s">
        <v>5787</v>
      </c>
      <c r="F4629" s="13" t="s">
        <v>55</v>
      </c>
      <c r="G4629" s="13">
        <v>78412.759999999995</v>
      </c>
      <c r="H4629" s="13">
        <v>2</v>
      </c>
      <c r="I4629" s="14">
        <v>4.75</v>
      </c>
      <c r="J4629" s="15">
        <v>156825.51</v>
      </c>
      <c r="K4629" s="13">
        <v>57506.99</v>
      </c>
      <c r="L4629" s="15">
        <v>41811.53</v>
      </c>
      <c r="M4629" s="13" t="s">
        <v>21</v>
      </c>
      <c r="N4629" s="13" t="s">
        <v>28</v>
      </c>
      <c r="O4629" s="13" t="s">
        <v>23</v>
      </c>
      <c r="P4629" s="13">
        <v>10</v>
      </c>
      <c r="Q4629" s="13">
        <v>2025</v>
      </c>
      <c r="R4629" s="15">
        <f>Raw_Data!$G4629*Raw_Data!$H4629</f>
        <v>156825.51999999999</v>
      </c>
      <c r="S4629" s="15">
        <f>Raw_Data!$R4629*Raw_Data!$I4629/100</f>
        <v>7449.2121999999999</v>
      </c>
      <c r="T4629" s="15">
        <f>Raw_Data!$R4629-Raw_Data!$S4629</f>
        <v>149376.30779999998</v>
      </c>
      <c r="U4629" s="17">
        <f>Raw_Data!$L4629/Raw_Data!$J4629</f>
        <v>0.26661179039047916</v>
      </c>
    </row>
    <row r="4630" spans="1:21" x14ac:dyDescent="0.3">
      <c r="A4630" s="9" t="s">
        <v>5413</v>
      </c>
      <c r="B4630" s="8">
        <v>45946</v>
      </c>
      <c r="C4630" s="9" t="s">
        <v>40</v>
      </c>
      <c r="D4630" s="9" t="s">
        <v>586</v>
      </c>
      <c r="E4630" s="9" t="s">
        <v>5788</v>
      </c>
      <c r="F4630" s="9" t="s">
        <v>27</v>
      </c>
      <c r="G4630" s="9">
        <v>86383.45</v>
      </c>
      <c r="H4630" s="9">
        <v>7</v>
      </c>
      <c r="I4630" s="10">
        <v>4</v>
      </c>
      <c r="J4630" s="11">
        <v>604684.16</v>
      </c>
      <c r="K4630" s="9">
        <v>63586.45</v>
      </c>
      <c r="L4630" s="11">
        <v>159579.04</v>
      </c>
      <c r="M4630" s="9" t="s">
        <v>21</v>
      </c>
      <c r="N4630" s="9" t="s">
        <v>58</v>
      </c>
      <c r="O4630" s="9" t="s">
        <v>23</v>
      </c>
      <c r="P4630" s="9">
        <v>10</v>
      </c>
      <c r="Q4630" s="9">
        <v>2025</v>
      </c>
      <c r="R4630" s="11">
        <f>Raw_Data!$G4630*Raw_Data!$H4630</f>
        <v>604684.15</v>
      </c>
      <c r="S4630" s="11">
        <f>Raw_Data!$R4630*Raw_Data!$I4630/100</f>
        <v>24187.366000000002</v>
      </c>
      <c r="T4630" s="11">
        <f>Raw_Data!$R4630-Raw_Data!$S4630</f>
        <v>580496.78399999999</v>
      </c>
      <c r="U4630" s="16">
        <f>Raw_Data!$L4630/Raw_Data!$J4630</f>
        <v>0.26390477964562525</v>
      </c>
    </row>
    <row r="4631" spans="1:21" x14ac:dyDescent="0.3">
      <c r="A4631" s="13" t="s">
        <v>5414</v>
      </c>
      <c r="B4631" s="12">
        <v>45946</v>
      </c>
      <c r="C4631" s="13" t="s">
        <v>47</v>
      </c>
      <c r="D4631" s="13" t="s">
        <v>1660</v>
      </c>
      <c r="E4631" s="13" t="s">
        <v>5785</v>
      </c>
      <c r="F4631" s="13" t="s">
        <v>55</v>
      </c>
      <c r="G4631" s="13">
        <v>56448.01</v>
      </c>
      <c r="H4631" s="13">
        <v>4</v>
      </c>
      <c r="I4631" s="14">
        <v>4.79</v>
      </c>
      <c r="J4631" s="15">
        <v>225792.06</v>
      </c>
      <c r="K4631" s="13">
        <v>36848.339999999997</v>
      </c>
      <c r="L4631" s="15">
        <v>78398.69</v>
      </c>
      <c r="M4631" s="13" t="s">
        <v>21</v>
      </c>
      <c r="N4631" s="13" t="s">
        <v>45</v>
      </c>
      <c r="O4631" s="13" t="s">
        <v>23</v>
      </c>
      <c r="P4631" s="13">
        <v>10</v>
      </c>
      <c r="Q4631" s="13">
        <v>2025</v>
      </c>
      <c r="R4631" s="15">
        <f>Raw_Data!$G4631*Raw_Data!$H4631</f>
        <v>225792.04</v>
      </c>
      <c r="S4631" s="15">
        <f>Raw_Data!$R4631*Raw_Data!$I4631/100</f>
        <v>10815.438715999999</v>
      </c>
      <c r="T4631" s="15">
        <f>Raw_Data!$R4631-Raw_Data!$S4631</f>
        <v>214976.601284</v>
      </c>
      <c r="U4631" s="17">
        <f>Raw_Data!$L4631/Raw_Data!$J4631</f>
        <v>0.34721632815609194</v>
      </c>
    </row>
    <row r="4632" spans="1:21" x14ac:dyDescent="0.3">
      <c r="A4632" s="9" t="s">
        <v>5415</v>
      </c>
      <c r="B4632" s="8">
        <v>45946</v>
      </c>
      <c r="C4632" s="9" t="s">
        <v>34</v>
      </c>
      <c r="D4632" s="9" t="s">
        <v>375</v>
      </c>
      <c r="E4632" s="9" t="s">
        <v>5787</v>
      </c>
      <c r="F4632" s="9" t="s">
        <v>32</v>
      </c>
      <c r="G4632" s="9">
        <v>69558.649999999994</v>
      </c>
      <c r="H4632" s="9">
        <v>4</v>
      </c>
      <c r="I4632" s="10">
        <v>4.2300000000000004</v>
      </c>
      <c r="J4632" s="11">
        <v>278234.61</v>
      </c>
      <c r="K4632" s="9">
        <v>59065.440000000002</v>
      </c>
      <c r="L4632" s="11">
        <v>41972.84</v>
      </c>
      <c r="M4632" s="9" t="s">
        <v>21</v>
      </c>
      <c r="N4632" s="9" t="s">
        <v>58</v>
      </c>
      <c r="O4632" s="9" t="s">
        <v>23</v>
      </c>
      <c r="P4632" s="9">
        <v>10</v>
      </c>
      <c r="Q4632" s="9">
        <v>2025</v>
      </c>
      <c r="R4632" s="11">
        <f>Raw_Data!$G4632*Raw_Data!$H4632</f>
        <v>278234.59999999998</v>
      </c>
      <c r="S4632" s="11">
        <f>Raw_Data!$R4632*Raw_Data!$I4632/100</f>
        <v>11769.32358</v>
      </c>
      <c r="T4632" s="11">
        <f>Raw_Data!$R4632-Raw_Data!$S4632</f>
        <v>266465.27641999995</v>
      </c>
      <c r="U4632" s="16">
        <f>Raw_Data!$L4632/Raw_Data!$J4632</f>
        <v>0.1508541299013807</v>
      </c>
    </row>
    <row r="4633" spans="1:21" x14ac:dyDescent="0.3">
      <c r="A4633" s="13" t="s">
        <v>5416</v>
      </c>
      <c r="B4633" s="12">
        <v>45946</v>
      </c>
      <c r="C4633" s="13" t="s">
        <v>18</v>
      </c>
      <c r="D4633" s="13" t="s">
        <v>619</v>
      </c>
      <c r="E4633" s="13" t="s">
        <v>5788</v>
      </c>
      <c r="F4633" s="13" t="s">
        <v>20</v>
      </c>
      <c r="G4633" s="13">
        <v>63847.23</v>
      </c>
      <c r="H4633" s="13">
        <v>9</v>
      </c>
      <c r="I4633" s="14">
        <v>4</v>
      </c>
      <c r="J4633" s="15">
        <v>574625.09</v>
      </c>
      <c r="K4633" s="13">
        <v>48547.38</v>
      </c>
      <c r="L4633" s="15">
        <v>137698.65</v>
      </c>
      <c r="M4633" s="13" t="s">
        <v>21</v>
      </c>
      <c r="N4633" s="13" t="s">
        <v>22</v>
      </c>
      <c r="O4633" s="13" t="s">
        <v>23</v>
      </c>
      <c r="P4633" s="13">
        <v>10</v>
      </c>
      <c r="Q4633" s="13">
        <v>2025</v>
      </c>
      <c r="R4633" s="15">
        <f>Raw_Data!$G4633*Raw_Data!$H4633</f>
        <v>574625.07000000007</v>
      </c>
      <c r="S4633" s="15">
        <f>Raw_Data!$R4633*Raw_Data!$I4633/100</f>
        <v>22985.002800000002</v>
      </c>
      <c r="T4633" s="15">
        <f>Raw_Data!$R4633-Raw_Data!$S4633</f>
        <v>551640.06720000005</v>
      </c>
      <c r="U4633" s="17">
        <f>Raw_Data!$L4633/Raw_Data!$J4633</f>
        <v>0.23963215737760424</v>
      </c>
    </row>
    <row r="4634" spans="1:21" x14ac:dyDescent="0.3">
      <c r="A4634" s="9" t="s">
        <v>5417</v>
      </c>
      <c r="B4634" s="8">
        <v>45946</v>
      </c>
      <c r="C4634" s="9" t="s">
        <v>34</v>
      </c>
      <c r="D4634" s="9" t="s">
        <v>101</v>
      </c>
      <c r="E4634" s="9" t="s">
        <v>5790</v>
      </c>
      <c r="F4634" s="9" t="s">
        <v>42</v>
      </c>
      <c r="G4634" s="9">
        <v>68767.600000000006</v>
      </c>
      <c r="H4634" s="9">
        <v>11</v>
      </c>
      <c r="I4634" s="10">
        <v>5.59</v>
      </c>
      <c r="J4634" s="11">
        <v>756443.56</v>
      </c>
      <c r="K4634" s="9">
        <v>47505.760000000002</v>
      </c>
      <c r="L4634" s="11">
        <v>233880.22</v>
      </c>
      <c r="M4634" s="9" t="s">
        <v>21</v>
      </c>
      <c r="N4634" s="9" t="s">
        <v>22</v>
      </c>
      <c r="O4634" s="9" t="s">
        <v>23</v>
      </c>
      <c r="P4634" s="9">
        <v>10</v>
      </c>
      <c r="Q4634" s="9">
        <v>2025</v>
      </c>
      <c r="R4634" s="11">
        <f>Raw_Data!$G4634*Raw_Data!$H4634</f>
        <v>756443.60000000009</v>
      </c>
      <c r="S4634" s="11">
        <f>Raw_Data!$R4634*Raw_Data!$I4634/100</f>
        <v>42285.197240000001</v>
      </c>
      <c r="T4634" s="11">
        <f>Raw_Data!$R4634-Raw_Data!$S4634</f>
        <v>714158.40276000008</v>
      </c>
      <c r="U4634" s="16">
        <f>Raw_Data!$L4634/Raw_Data!$J4634</f>
        <v>0.3091839660846607</v>
      </c>
    </row>
    <row r="4635" spans="1:21" x14ac:dyDescent="0.3">
      <c r="A4635" s="13" t="s">
        <v>5418</v>
      </c>
      <c r="B4635" s="12">
        <v>45946</v>
      </c>
      <c r="C4635" s="13" t="s">
        <v>34</v>
      </c>
      <c r="D4635" s="13" t="s">
        <v>584</v>
      </c>
      <c r="E4635" s="13" t="s">
        <v>5785</v>
      </c>
      <c r="F4635" s="13" t="s">
        <v>27</v>
      </c>
      <c r="G4635" s="13">
        <v>64423.96</v>
      </c>
      <c r="H4635" s="13">
        <v>2</v>
      </c>
      <c r="I4635" s="14">
        <v>10.69</v>
      </c>
      <c r="J4635" s="15">
        <v>128847.92</v>
      </c>
      <c r="K4635" s="13">
        <v>52758.22</v>
      </c>
      <c r="L4635" s="15">
        <v>23331.48</v>
      </c>
      <c r="M4635" s="13" t="s">
        <v>21</v>
      </c>
      <c r="N4635" s="13" t="s">
        <v>22</v>
      </c>
      <c r="O4635" s="13" t="s">
        <v>29</v>
      </c>
      <c r="P4635" s="13">
        <v>10</v>
      </c>
      <c r="Q4635" s="13">
        <v>2025</v>
      </c>
      <c r="R4635" s="15">
        <f>Raw_Data!$G4635*Raw_Data!$H4635</f>
        <v>128847.92</v>
      </c>
      <c r="S4635" s="15">
        <f>Raw_Data!$R4635*Raw_Data!$I4635/100</f>
        <v>13773.842648</v>
      </c>
      <c r="T4635" s="15">
        <f>Raw_Data!$R4635-Raw_Data!$S4635</f>
        <v>115074.07735199999</v>
      </c>
      <c r="U4635" s="17">
        <f>Raw_Data!$L4635/Raw_Data!$J4635</f>
        <v>0.18107766116829827</v>
      </c>
    </row>
    <row r="4636" spans="1:21" x14ac:dyDescent="0.3">
      <c r="A4636" s="9" t="s">
        <v>5419</v>
      </c>
      <c r="B4636" s="8">
        <v>45947</v>
      </c>
      <c r="C4636" s="9" t="s">
        <v>18</v>
      </c>
      <c r="D4636" s="9" t="s">
        <v>2193</v>
      </c>
      <c r="E4636" s="9" t="s">
        <v>5787</v>
      </c>
      <c r="F4636" s="9" t="s">
        <v>55</v>
      </c>
      <c r="G4636" s="9">
        <v>65201.25</v>
      </c>
      <c r="H4636" s="9">
        <v>4</v>
      </c>
      <c r="I4636" s="10">
        <v>1.49</v>
      </c>
      <c r="J4636" s="11">
        <v>260804.99</v>
      </c>
      <c r="K4636" s="9">
        <v>43332.58</v>
      </c>
      <c r="L4636" s="11">
        <v>87474.67</v>
      </c>
      <c r="M4636" s="9" t="s">
        <v>21</v>
      </c>
      <c r="N4636" s="9" t="s">
        <v>22</v>
      </c>
      <c r="O4636" s="9" t="s">
        <v>23</v>
      </c>
      <c r="P4636" s="9">
        <v>10</v>
      </c>
      <c r="Q4636" s="9">
        <v>2025</v>
      </c>
      <c r="R4636" s="11">
        <f>Raw_Data!$G4636*Raw_Data!$H4636</f>
        <v>260805</v>
      </c>
      <c r="S4636" s="11">
        <f>Raw_Data!$R4636*Raw_Data!$I4636/100</f>
        <v>3885.9945000000002</v>
      </c>
      <c r="T4636" s="11">
        <f>Raw_Data!$R4636-Raw_Data!$S4636</f>
        <v>256919.0055</v>
      </c>
      <c r="U4636" s="16">
        <f>Raw_Data!$L4636/Raw_Data!$J4636</f>
        <v>0.33540259333228251</v>
      </c>
    </row>
    <row r="4637" spans="1:21" x14ac:dyDescent="0.3">
      <c r="A4637" s="13" t="s">
        <v>5420</v>
      </c>
      <c r="B4637" s="12">
        <v>45947</v>
      </c>
      <c r="C4637" s="13" t="s">
        <v>40</v>
      </c>
      <c r="D4637" s="13" t="s">
        <v>450</v>
      </c>
      <c r="E4637" s="13" t="s">
        <v>5789</v>
      </c>
      <c r="F4637" s="13" t="s">
        <v>42</v>
      </c>
      <c r="G4637" s="13">
        <v>88281.34</v>
      </c>
      <c r="H4637" s="13">
        <v>123</v>
      </c>
      <c r="I4637" s="14">
        <v>1.03</v>
      </c>
      <c r="J4637" s="15">
        <v>10858605.220000001</v>
      </c>
      <c r="K4637" s="13">
        <v>64281.89</v>
      </c>
      <c r="L4637" s="15">
        <v>2951932.73</v>
      </c>
      <c r="M4637" s="13" t="s">
        <v>36</v>
      </c>
      <c r="N4637" s="13" t="s">
        <v>22</v>
      </c>
      <c r="O4637" s="13" t="s">
        <v>23</v>
      </c>
      <c r="P4637" s="13">
        <v>10</v>
      </c>
      <c r="Q4637" s="13">
        <v>2025</v>
      </c>
      <c r="R4637" s="15">
        <f>Raw_Data!$G4637*Raw_Data!$H4637</f>
        <v>10858604.82</v>
      </c>
      <c r="S4637" s="15">
        <f>Raw_Data!$R4637*Raw_Data!$I4637/100</f>
        <v>111843.629646</v>
      </c>
      <c r="T4637" s="15">
        <f>Raw_Data!$R4637-Raw_Data!$S4637</f>
        <v>10746761.190354001</v>
      </c>
      <c r="U4637" s="17">
        <f>Raw_Data!$L4637/Raw_Data!$J4637</f>
        <v>0.27185192482759768</v>
      </c>
    </row>
    <row r="4638" spans="1:21" x14ac:dyDescent="0.3">
      <c r="A4638" s="9" t="s">
        <v>5421</v>
      </c>
      <c r="B4638" s="8">
        <v>45947</v>
      </c>
      <c r="C4638" s="9" t="s">
        <v>47</v>
      </c>
      <c r="D4638" s="9" t="s">
        <v>2969</v>
      </c>
      <c r="E4638" s="9" t="s">
        <v>5790</v>
      </c>
      <c r="F4638" s="9" t="s">
        <v>27</v>
      </c>
      <c r="G4638" s="9">
        <v>53653.51</v>
      </c>
      <c r="H4638" s="9">
        <v>3</v>
      </c>
      <c r="I4638" s="10">
        <v>4</v>
      </c>
      <c r="J4638" s="11">
        <v>160960.54</v>
      </c>
      <c r="K4638" s="9">
        <v>42604.83</v>
      </c>
      <c r="L4638" s="11">
        <v>33146.04</v>
      </c>
      <c r="M4638" s="9" t="s">
        <v>21</v>
      </c>
      <c r="N4638" s="9" t="s">
        <v>22</v>
      </c>
      <c r="O4638" s="9" t="s">
        <v>23</v>
      </c>
      <c r="P4638" s="9">
        <v>10</v>
      </c>
      <c r="Q4638" s="9">
        <v>2025</v>
      </c>
      <c r="R4638" s="11">
        <f>Raw_Data!$G4638*Raw_Data!$H4638</f>
        <v>160960.53</v>
      </c>
      <c r="S4638" s="11">
        <f>Raw_Data!$R4638*Raw_Data!$I4638/100</f>
        <v>6438.4211999999998</v>
      </c>
      <c r="T4638" s="11">
        <f>Raw_Data!$R4638-Raw_Data!$S4638</f>
        <v>154522.10879999999</v>
      </c>
      <c r="U4638" s="16">
        <f>Raw_Data!$L4638/Raw_Data!$J4638</f>
        <v>0.20592649602194427</v>
      </c>
    </row>
    <row r="4639" spans="1:21" x14ac:dyDescent="0.3">
      <c r="A4639" s="13" t="s">
        <v>5422</v>
      </c>
      <c r="B4639" s="12">
        <v>45947</v>
      </c>
      <c r="C4639" s="13" t="s">
        <v>18</v>
      </c>
      <c r="D4639" s="13" t="s">
        <v>459</v>
      </c>
      <c r="E4639" s="13" t="s">
        <v>5785</v>
      </c>
      <c r="F4639" s="13" t="s">
        <v>20</v>
      </c>
      <c r="G4639" s="13">
        <v>51813.86</v>
      </c>
      <c r="H4639" s="13">
        <v>4</v>
      </c>
      <c r="I4639" s="14">
        <v>11.09</v>
      </c>
      <c r="J4639" s="15">
        <v>207255.43</v>
      </c>
      <c r="K4639" s="13">
        <v>41752.92</v>
      </c>
      <c r="L4639" s="15">
        <v>40243.730000000003</v>
      </c>
      <c r="M4639" s="13" t="s">
        <v>21</v>
      </c>
      <c r="N4639" s="13" t="s">
        <v>28</v>
      </c>
      <c r="O4639" s="13" t="s">
        <v>29</v>
      </c>
      <c r="P4639" s="13">
        <v>10</v>
      </c>
      <c r="Q4639" s="13">
        <v>2025</v>
      </c>
      <c r="R4639" s="15">
        <f>Raw_Data!$G4639*Raw_Data!$H4639</f>
        <v>207255.44</v>
      </c>
      <c r="S4639" s="15">
        <f>Raw_Data!$R4639*Raw_Data!$I4639/100</f>
        <v>22984.628295999999</v>
      </c>
      <c r="T4639" s="15">
        <f>Raw_Data!$R4639-Raw_Data!$S4639</f>
        <v>184270.81170399999</v>
      </c>
      <c r="U4639" s="17">
        <f>Raw_Data!$L4639/Raw_Data!$J4639</f>
        <v>0.19417455069814096</v>
      </c>
    </row>
    <row r="4640" spans="1:21" x14ac:dyDescent="0.3">
      <c r="A4640" s="9" t="s">
        <v>5423</v>
      </c>
      <c r="B4640" s="8">
        <v>45947</v>
      </c>
      <c r="C4640" s="9" t="s">
        <v>34</v>
      </c>
      <c r="D4640" s="9" t="s">
        <v>560</v>
      </c>
      <c r="E4640" s="9" t="s">
        <v>5786</v>
      </c>
      <c r="F4640" s="9" t="s">
        <v>27</v>
      </c>
      <c r="G4640" s="9">
        <v>57027.79</v>
      </c>
      <c r="H4640" s="9">
        <v>3</v>
      </c>
      <c r="I4640" s="10">
        <v>0.96</v>
      </c>
      <c r="J4640" s="11">
        <v>171083.37</v>
      </c>
      <c r="K4640" s="9">
        <v>45597.59</v>
      </c>
      <c r="L4640" s="11">
        <v>34290.589999999997</v>
      </c>
      <c r="M4640" s="9" t="s">
        <v>21</v>
      </c>
      <c r="N4640" s="9" t="s">
        <v>28</v>
      </c>
      <c r="O4640" s="9" t="s">
        <v>23</v>
      </c>
      <c r="P4640" s="9">
        <v>10</v>
      </c>
      <c r="Q4640" s="9">
        <v>2025</v>
      </c>
      <c r="R4640" s="11">
        <f>Raw_Data!$G4640*Raw_Data!$H4640</f>
        <v>171083.37</v>
      </c>
      <c r="S4640" s="11">
        <f>Raw_Data!$R4640*Raw_Data!$I4640/100</f>
        <v>1642.4003519999999</v>
      </c>
      <c r="T4640" s="11">
        <f>Raw_Data!$R4640-Raw_Data!$S4640</f>
        <v>169440.969648</v>
      </c>
      <c r="U4640" s="16">
        <f>Raw_Data!$L4640/Raw_Data!$J4640</f>
        <v>0.20043204666824133</v>
      </c>
    </row>
    <row r="4641" spans="1:21" x14ac:dyDescent="0.3">
      <c r="A4641" s="13" t="s">
        <v>5424</v>
      </c>
      <c r="B4641" s="12">
        <v>45947</v>
      </c>
      <c r="C4641" s="13" t="s">
        <v>40</v>
      </c>
      <c r="D4641" s="13" t="s">
        <v>413</v>
      </c>
      <c r="E4641" s="13" t="s">
        <v>5786</v>
      </c>
      <c r="F4641" s="13" t="s">
        <v>55</v>
      </c>
      <c r="G4641" s="13">
        <v>118634.33</v>
      </c>
      <c r="H4641" s="13">
        <v>10</v>
      </c>
      <c r="I4641" s="14">
        <v>0.39</v>
      </c>
      <c r="J4641" s="15">
        <v>1186343.29</v>
      </c>
      <c r="K4641" s="13">
        <v>82865.66</v>
      </c>
      <c r="L4641" s="15">
        <v>357686.72</v>
      </c>
      <c r="M4641" s="13" t="s">
        <v>21</v>
      </c>
      <c r="N4641" s="13" t="s">
        <v>22</v>
      </c>
      <c r="O4641" s="13" t="s">
        <v>23</v>
      </c>
      <c r="P4641" s="13">
        <v>10</v>
      </c>
      <c r="Q4641" s="13">
        <v>2025</v>
      </c>
      <c r="R4641" s="15">
        <f>Raw_Data!$G4641*Raw_Data!$H4641</f>
        <v>1186343.3</v>
      </c>
      <c r="S4641" s="15">
        <f>Raw_Data!$R4641*Raw_Data!$I4641/100</f>
        <v>4626.7388700000001</v>
      </c>
      <c r="T4641" s="15">
        <f>Raw_Data!$R4641-Raw_Data!$S4641</f>
        <v>1181716.56113</v>
      </c>
      <c r="U4641" s="17">
        <f>Raw_Data!$L4641/Raw_Data!$J4641</f>
        <v>0.3015035555180659</v>
      </c>
    </row>
    <row r="4642" spans="1:21" x14ac:dyDescent="0.3">
      <c r="A4642" s="9" t="s">
        <v>5425</v>
      </c>
      <c r="B4642" s="8">
        <v>45947</v>
      </c>
      <c r="C4642" s="9" t="s">
        <v>47</v>
      </c>
      <c r="D4642" s="9" t="s">
        <v>2794</v>
      </c>
      <c r="E4642" s="9" t="s">
        <v>5790</v>
      </c>
      <c r="F4642" s="9" t="s">
        <v>27</v>
      </c>
      <c r="G4642" s="9">
        <v>51006.91</v>
      </c>
      <c r="H4642" s="9">
        <v>1</v>
      </c>
      <c r="I4642" s="10">
        <v>1.1599999999999999</v>
      </c>
      <c r="J4642" s="11">
        <v>51006.91</v>
      </c>
      <c r="K4642" s="9">
        <v>41091.480000000003</v>
      </c>
      <c r="L4642" s="11">
        <v>9915.42</v>
      </c>
      <c r="M4642" s="9" t="s">
        <v>21</v>
      </c>
      <c r="N4642" s="9" t="s">
        <v>22</v>
      </c>
      <c r="O4642" s="9" t="s">
        <v>23</v>
      </c>
      <c r="P4642" s="9">
        <v>10</v>
      </c>
      <c r="Q4642" s="9">
        <v>2025</v>
      </c>
      <c r="R4642" s="11">
        <f>Raw_Data!$G4642*Raw_Data!$H4642</f>
        <v>51006.91</v>
      </c>
      <c r="S4642" s="11">
        <f>Raw_Data!$R4642*Raw_Data!$I4642/100</f>
        <v>591.68015600000001</v>
      </c>
      <c r="T4642" s="11">
        <f>Raw_Data!$R4642-Raw_Data!$S4642</f>
        <v>50415.229844000001</v>
      </c>
      <c r="U4642" s="16">
        <f>Raw_Data!$L4642/Raw_Data!$J4642</f>
        <v>0.19439366156467819</v>
      </c>
    </row>
    <row r="4643" spans="1:21" x14ac:dyDescent="0.3">
      <c r="A4643" s="13" t="s">
        <v>5426</v>
      </c>
      <c r="B4643" s="12">
        <v>45947</v>
      </c>
      <c r="C4643" s="13" t="s">
        <v>18</v>
      </c>
      <c r="D4643" s="13" t="s">
        <v>66</v>
      </c>
      <c r="E4643" s="13" t="s">
        <v>5787</v>
      </c>
      <c r="F4643" s="13" t="s">
        <v>55</v>
      </c>
      <c r="G4643" s="13">
        <v>49353.07</v>
      </c>
      <c r="H4643" s="13">
        <v>11</v>
      </c>
      <c r="I4643" s="14">
        <v>1.98</v>
      </c>
      <c r="J4643" s="15">
        <v>542883.77</v>
      </c>
      <c r="K4643" s="13">
        <v>34519.800000000003</v>
      </c>
      <c r="L4643" s="15">
        <v>163165.93</v>
      </c>
      <c r="M4643" s="13" t="s">
        <v>21</v>
      </c>
      <c r="N4643" s="13" t="s">
        <v>22</v>
      </c>
      <c r="O4643" s="13" t="s">
        <v>23</v>
      </c>
      <c r="P4643" s="13">
        <v>10</v>
      </c>
      <c r="Q4643" s="13">
        <v>2025</v>
      </c>
      <c r="R4643" s="15">
        <f>Raw_Data!$G4643*Raw_Data!$H4643</f>
        <v>542883.77</v>
      </c>
      <c r="S4643" s="15">
        <f>Raw_Data!$R4643*Raw_Data!$I4643/100</f>
        <v>10749.098646</v>
      </c>
      <c r="T4643" s="15">
        <f>Raw_Data!$R4643-Raw_Data!$S4643</f>
        <v>532134.67135399999</v>
      </c>
      <c r="U4643" s="17">
        <f>Raw_Data!$L4643/Raw_Data!$J4643</f>
        <v>0.30055407624361286</v>
      </c>
    </row>
    <row r="4644" spans="1:21" x14ac:dyDescent="0.3">
      <c r="A4644" s="9" t="s">
        <v>5427</v>
      </c>
      <c r="B4644" s="8">
        <v>45947</v>
      </c>
      <c r="C4644" s="9" t="s">
        <v>18</v>
      </c>
      <c r="D4644" s="9" t="s">
        <v>750</v>
      </c>
      <c r="E4644" s="9" t="s">
        <v>5788</v>
      </c>
      <c r="F4644" s="9" t="s">
        <v>27</v>
      </c>
      <c r="G4644" s="9">
        <v>58750.51</v>
      </c>
      <c r="H4644" s="9">
        <v>3</v>
      </c>
      <c r="I4644" s="10">
        <v>7.43</v>
      </c>
      <c r="J4644" s="11">
        <v>176251.54</v>
      </c>
      <c r="K4644" s="9">
        <v>47764.800000000003</v>
      </c>
      <c r="L4644" s="11">
        <v>32957.15</v>
      </c>
      <c r="M4644" s="9" t="s">
        <v>21</v>
      </c>
      <c r="N4644" s="9" t="s">
        <v>28</v>
      </c>
      <c r="O4644" s="9" t="s">
        <v>29</v>
      </c>
      <c r="P4644" s="9">
        <v>10</v>
      </c>
      <c r="Q4644" s="9">
        <v>2025</v>
      </c>
      <c r="R4644" s="11">
        <f>Raw_Data!$G4644*Raw_Data!$H4644</f>
        <v>176251.53</v>
      </c>
      <c r="S4644" s="11">
        <f>Raw_Data!$R4644*Raw_Data!$I4644/100</f>
        <v>13095.488679</v>
      </c>
      <c r="T4644" s="11">
        <f>Raw_Data!$R4644-Raw_Data!$S4644</f>
        <v>163156.041321</v>
      </c>
      <c r="U4644" s="16">
        <f>Raw_Data!$L4644/Raw_Data!$J4644</f>
        <v>0.18698928815033333</v>
      </c>
    </row>
    <row r="4645" spans="1:21" x14ac:dyDescent="0.3">
      <c r="A4645" s="13" t="s">
        <v>5428</v>
      </c>
      <c r="B4645" s="12">
        <v>45947</v>
      </c>
      <c r="C4645" s="13" t="s">
        <v>18</v>
      </c>
      <c r="D4645" s="13" t="s">
        <v>1242</v>
      </c>
      <c r="E4645" s="13" t="s">
        <v>5789</v>
      </c>
      <c r="F4645" s="13" t="s">
        <v>32</v>
      </c>
      <c r="G4645" s="13">
        <v>48600.800000000003</v>
      </c>
      <c r="H4645" s="13">
        <v>11</v>
      </c>
      <c r="I4645" s="14">
        <v>3.32</v>
      </c>
      <c r="J4645" s="15">
        <v>534608.84</v>
      </c>
      <c r="K4645" s="13">
        <v>42331.76</v>
      </c>
      <c r="L4645" s="15">
        <v>68959.53</v>
      </c>
      <c r="M4645" s="13" t="s">
        <v>21</v>
      </c>
      <c r="N4645" s="13" t="s">
        <v>22</v>
      </c>
      <c r="O4645" s="13" t="s">
        <v>23</v>
      </c>
      <c r="P4645" s="13">
        <v>10</v>
      </c>
      <c r="Q4645" s="13">
        <v>2025</v>
      </c>
      <c r="R4645" s="15">
        <f>Raw_Data!$G4645*Raw_Data!$H4645</f>
        <v>534608.80000000005</v>
      </c>
      <c r="S4645" s="15">
        <f>Raw_Data!$R4645*Raw_Data!$I4645/100</f>
        <v>17749.012159999998</v>
      </c>
      <c r="T4645" s="15">
        <f>Raw_Data!$R4645-Raw_Data!$S4645</f>
        <v>516859.78784000006</v>
      </c>
      <c r="U4645" s="17">
        <f>Raw_Data!$L4645/Raw_Data!$J4645</f>
        <v>0.12899062798886754</v>
      </c>
    </row>
    <row r="4646" spans="1:21" x14ac:dyDescent="0.3">
      <c r="A4646" s="9" t="s">
        <v>5429</v>
      </c>
      <c r="B4646" s="8">
        <v>45948</v>
      </c>
      <c r="C4646" s="9" t="s">
        <v>34</v>
      </c>
      <c r="D4646" s="9" t="s">
        <v>2055</v>
      </c>
      <c r="E4646" s="9" t="s">
        <v>5786</v>
      </c>
      <c r="F4646" s="9" t="s">
        <v>27</v>
      </c>
      <c r="G4646" s="9">
        <v>73062.070000000007</v>
      </c>
      <c r="H4646" s="9">
        <v>60</v>
      </c>
      <c r="I4646" s="10">
        <v>0.66</v>
      </c>
      <c r="J4646" s="11">
        <v>4383723.91</v>
      </c>
      <c r="K4646" s="9">
        <v>52751.58</v>
      </c>
      <c r="L4646" s="11">
        <v>1218629.31</v>
      </c>
      <c r="M4646" s="9" t="s">
        <v>36</v>
      </c>
      <c r="N4646" s="9" t="s">
        <v>28</v>
      </c>
      <c r="O4646" s="9" t="s">
        <v>23</v>
      </c>
      <c r="P4646" s="9">
        <v>10</v>
      </c>
      <c r="Q4646" s="9">
        <v>2025</v>
      </c>
      <c r="R4646" s="11">
        <f>Raw_Data!$G4646*Raw_Data!$H4646</f>
        <v>4383724.2</v>
      </c>
      <c r="S4646" s="11">
        <f>Raw_Data!$R4646*Raw_Data!$I4646/100</f>
        <v>28932.579720000002</v>
      </c>
      <c r="T4646" s="11">
        <f>Raw_Data!$R4646-Raw_Data!$S4646</f>
        <v>4354791.6202800004</v>
      </c>
      <c r="U4646" s="16">
        <f>Raw_Data!$L4646/Raw_Data!$J4646</f>
        <v>0.27798952101433777</v>
      </c>
    </row>
    <row r="4647" spans="1:21" x14ac:dyDescent="0.3">
      <c r="A4647" s="13" t="s">
        <v>5430</v>
      </c>
      <c r="B4647" s="12">
        <v>45948</v>
      </c>
      <c r="C4647" s="13" t="s">
        <v>40</v>
      </c>
      <c r="D4647" s="13" t="s">
        <v>1283</v>
      </c>
      <c r="E4647" s="13" t="s">
        <v>5785</v>
      </c>
      <c r="F4647" s="13" t="s">
        <v>32</v>
      </c>
      <c r="G4647" s="13">
        <v>67998.86</v>
      </c>
      <c r="H4647" s="13">
        <v>5</v>
      </c>
      <c r="I4647" s="14">
        <v>3.56</v>
      </c>
      <c r="J4647" s="15">
        <v>339994.3</v>
      </c>
      <c r="K4647" s="13">
        <v>53825.95</v>
      </c>
      <c r="L4647" s="15">
        <v>70864.570000000007</v>
      </c>
      <c r="M4647" s="13" t="s">
        <v>21</v>
      </c>
      <c r="N4647" s="13" t="s">
        <v>28</v>
      </c>
      <c r="O4647" s="13" t="s">
        <v>23</v>
      </c>
      <c r="P4647" s="13">
        <v>10</v>
      </c>
      <c r="Q4647" s="13">
        <v>2025</v>
      </c>
      <c r="R4647" s="15">
        <f>Raw_Data!$G4647*Raw_Data!$H4647</f>
        <v>339994.3</v>
      </c>
      <c r="S4647" s="15">
        <f>Raw_Data!$R4647*Raw_Data!$I4647/100</f>
        <v>12103.797079999998</v>
      </c>
      <c r="T4647" s="15">
        <f>Raw_Data!$R4647-Raw_Data!$S4647</f>
        <v>327890.50292</v>
      </c>
      <c r="U4647" s="17">
        <f>Raw_Data!$L4647/Raw_Data!$J4647</f>
        <v>0.20842870012820805</v>
      </c>
    </row>
    <row r="4648" spans="1:21" x14ac:dyDescent="0.3">
      <c r="A4648" s="9" t="s">
        <v>5431</v>
      </c>
      <c r="B4648" s="8">
        <v>45948</v>
      </c>
      <c r="C4648" s="9" t="s">
        <v>40</v>
      </c>
      <c r="D4648" s="9" t="s">
        <v>1149</v>
      </c>
      <c r="E4648" s="9" t="s">
        <v>5789</v>
      </c>
      <c r="F4648" s="9" t="s">
        <v>42</v>
      </c>
      <c r="G4648" s="9">
        <v>81361.88</v>
      </c>
      <c r="H4648" s="9">
        <v>9</v>
      </c>
      <c r="I4648" s="10">
        <v>4.07</v>
      </c>
      <c r="J4648" s="11">
        <v>732256.92</v>
      </c>
      <c r="K4648" s="9">
        <v>61375.01</v>
      </c>
      <c r="L4648" s="11">
        <v>179881.87</v>
      </c>
      <c r="M4648" s="9" t="s">
        <v>21</v>
      </c>
      <c r="N4648" s="9" t="s">
        <v>28</v>
      </c>
      <c r="O4648" s="9" t="s">
        <v>23</v>
      </c>
      <c r="P4648" s="9">
        <v>10</v>
      </c>
      <c r="Q4648" s="9">
        <v>2025</v>
      </c>
      <c r="R4648" s="11">
        <f>Raw_Data!$G4648*Raw_Data!$H4648</f>
        <v>732256.92</v>
      </c>
      <c r="S4648" s="11">
        <f>Raw_Data!$R4648*Raw_Data!$I4648/100</f>
        <v>29802.856644000007</v>
      </c>
      <c r="T4648" s="11">
        <f>Raw_Data!$R4648-Raw_Data!$S4648</f>
        <v>702454.063356</v>
      </c>
      <c r="U4648" s="16">
        <f>Raw_Data!$L4648/Raw_Data!$J4648</f>
        <v>0.2456540390222601</v>
      </c>
    </row>
    <row r="4649" spans="1:21" x14ac:dyDescent="0.3">
      <c r="A4649" s="13" t="s">
        <v>5432</v>
      </c>
      <c r="B4649" s="12">
        <v>45949</v>
      </c>
      <c r="C4649" s="13" t="s">
        <v>34</v>
      </c>
      <c r="D4649" s="13" t="s">
        <v>2376</v>
      </c>
      <c r="E4649" s="13" t="s">
        <v>5787</v>
      </c>
      <c r="F4649" s="13" t="s">
        <v>32</v>
      </c>
      <c r="G4649" s="13">
        <v>65113.52</v>
      </c>
      <c r="H4649" s="13">
        <v>5</v>
      </c>
      <c r="I4649" s="14">
        <v>3.07</v>
      </c>
      <c r="J4649" s="15">
        <v>325567.59999999998</v>
      </c>
      <c r="K4649" s="13">
        <v>54061.77</v>
      </c>
      <c r="L4649" s="15">
        <v>55258.76</v>
      </c>
      <c r="M4649" s="13" t="s">
        <v>21</v>
      </c>
      <c r="N4649" s="13" t="s">
        <v>58</v>
      </c>
      <c r="O4649" s="13" t="s">
        <v>23</v>
      </c>
      <c r="P4649" s="13">
        <v>10</v>
      </c>
      <c r="Q4649" s="13">
        <v>2025</v>
      </c>
      <c r="R4649" s="15">
        <f>Raw_Data!$G4649*Raw_Data!$H4649</f>
        <v>325567.59999999998</v>
      </c>
      <c r="S4649" s="15">
        <f>Raw_Data!$R4649*Raw_Data!$I4649/100</f>
        <v>9994.9253199999985</v>
      </c>
      <c r="T4649" s="15">
        <f>Raw_Data!$R4649-Raw_Data!$S4649</f>
        <v>315572.67468</v>
      </c>
      <c r="U4649" s="17">
        <f>Raw_Data!$L4649/Raw_Data!$J4649</f>
        <v>0.16973052601057356</v>
      </c>
    </row>
    <row r="4650" spans="1:21" x14ac:dyDescent="0.3">
      <c r="A4650" s="9" t="s">
        <v>5433</v>
      </c>
      <c r="B4650" s="8">
        <v>45949</v>
      </c>
      <c r="C4650" s="9" t="s">
        <v>34</v>
      </c>
      <c r="D4650" s="9" t="s">
        <v>54</v>
      </c>
      <c r="E4650" s="9" t="s">
        <v>5789</v>
      </c>
      <c r="F4650" s="9" t="s">
        <v>32</v>
      </c>
      <c r="G4650" s="9">
        <v>68969.03</v>
      </c>
      <c r="H4650" s="9">
        <v>4</v>
      </c>
      <c r="I4650" s="10">
        <v>5.51</v>
      </c>
      <c r="J4650" s="11">
        <v>275876.11</v>
      </c>
      <c r="K4650" s="9">
        <v>54979.07</v>
      </c>
      <c r="L4650" s="11">
        <v>55959.839999999997</v>
      </c>
      <c r="M4650" s="9" t="s">
        <v>21</v>
      </c>
      <c r="N4650" s="9" t="s">
        <v>45</v>
      </c>
      <c r="O4650" s="9" t="s">
        <v>23</v>
      </c>
      <c r="P4650" s="9">
        <v>10</v>
      </c>
      <c r="Q4650" s="9">
        <v>2025</v>
      </c>
      <c r="R4650" s="11">
        <f>Raw_Data!$G4650*Raw_Data!$H4650</f>
        <v>275876.12</v>
      </c>
      <c r="S4650" s="11">
        <f>Raw_Data!$R4650*Raw_Data!$I4650/100</f>
        <v>15200.774212</v>
      </c>
      <c r="T4650" s="11">
        <f>Raw_Data!$R4650-Raw_Data!$S4650</f>
        <v>260675.34578800001</v>
      </c>
      <c r="U4650" s="16">
        <f>Raw_Data!$L4650/Raw_Data!$J4650</f>
        <v>0.20284409548909471</v>
      </c>
    </row>
    <row r="4651" spans="1:21" x14ac:dyDescent="0.3">
      <c r="A4651" s="13" t="s">
        <v>5434</v>
      </c>
      <c r="B4651" s="12">
        <v>45949</v>
      </c>
      <c r="C4651" s="13" t="s">
        <v>18</v>
      </c>
      <c r="D4651" s="13" t="s">
        <v>1249</v>
      </c>
      <c r="E4651" s="13" t="s">
        <v>5788</v>
      </c>
      <c r="F4651" s="13" t="s">
        <v>42</v>
      </c>
      <c r="G4651" s="13">
        <v>53417.31</v>
      </c>
      <c r="H4651" s="13">
        <v>12</v>
      </c>
      <c r="I4651" s="14">
        <v>15.08</v>
      </c>
      <c r="J4651" s="15">
        <v>641007.68000000005</v>
      </c>
      <c r="K4651" s="13">
        <v>40991.050000000003</v>
      </c>
      <c r="L4651" s="15">
        <v>149115.04999999999</v>
      </c>
      <c r="M4651" s="13" t="s">
        <v>21</v>
      </c>
      <c r="N4651" s="13" t="s">
        <v>22</v>
      </c>
      <c r="O4651" s="13" t="s">
        <v>29</v>
      </c>
      <c r="P4651" s="13">
        <v>10</v>
      </c>
      <c r="Q4651" s="13">
        <v>2025</v>
      </c>
      <c r="R4651" s="15">
        <f>Raw_Data!$G4651*Raw_Data!$H4651</f>
        <v>641007.72</v>
      </c>
      <c r="S4651" s="15">
        <f>Raw_Data!$R4651*Raw_Data!$I4651/100</f>
        <v>96663.964176000009</v>
      </c>
      <c r="T4651" s="15">
        <f>Raw_Data!$R4651-Raw_Data!$S4651</f>
        <v>544343.75582399999</v>
      </c>
      <c r="U4651" s="17">
        <f>Raw_Data!$L4651/Raw_Data!$J4651</f>
        <v>0.23262599599430692</v>
      </c>
    </row>
    <row r="4652" spans="1:21" x14ac:dyDescent="0.3">
      <c r="A4652" s="9" t="s">
        <v>5435</v>
      </c>
      <c r="B4652" s="8">
        <v>45949</v>
      </c>
      <c r="C4652" s="9" t="s">
        <v>47</v>
      </c>
      <c r="D4652" s="9" t="s">
        <v>671</v>
      </c>
      <c r="E4652" s="9" t="s">
        <v>5788</v>
      </c>
      <c r="F4652" s="9" t="s">
        <v>27</v>
      </c>
      <c r="G4652" s="9">
        <v>46056.25</v>
      </c>
      <c r="H4652" s="9">
        <v>4</v>
      </c>
      <c r="I4652" s="10">
        <v>7.55</v>
      </c>
      <c r="J4652" s="11">
        <v>184225.01</v>
      </c>
      <c r="K4652" s="9">
        <v>36119.72</v>
      </c>
      <c r="L4652" s="11">
        <v>39746.14</v>
      </c>
      <c r="M4652" s="9" t="s">
        <v>21</v>
      </c>
      <c r="N4652" s="9" t="s">
        <v>22</v>
      </c>
      <c r="O4652" s="9" t="s">
        <v>29</v>
      </c>
      <c r="P4652" s="9">
        <v>10</v>
      </c>
      <c r="Q4652" s="9">
        <v>2025</v>
      </c>
      <c r="R4652" s="11">
        <f>Raw_Data!$G4652*Raw_Data!$H4652</f>
        <v>184225</v>
      </c>
      <c r="S4652" s="11">
        <f>Raw_Data!$R4652*Raw_Data!$I4652/100</f>
        <v>13908.987499999999</v>
      </c>
      <c r="T4652" s="11">
        <f>Raw_Data!$R4652-Raw_Data!$S4652</f>
        <v>170316.01250000001</v>
      </c>
      <c r="U4652" s="16">
        <f>Raw_Data!$L4652/Raw_Data!$J4652</f>
        <v>0.21574779667538083</v>
      </c>
    </row>
    <row r="4653" spans="1:21" x14ac:dyDescent="0.3">
      <c r="A4653" s="13" t="s">
        <v>5436</v>
      </c>
      <c r="B4653" s="12">
        <v>45949</v>
      </c>
      <c r="C4653" s="13" t="s">
        <v>47</v>
      </c>
      <c r="D4653" s="13" t="s">
        <v>2969</v>
      </c>
      <c r="E4653" s="13" t="s">
        <v>5787</v>
      </c>
      <c r="F4653" s="13" t="s">
        <v>32</v>
      </c>
      <c r="G4653" s="13">
        <v>63810.27</v>
      </c>
      <c r="H4653" s="13">
        <v>85</v>
      </c>
      <c r="I4653" s="14">
        <v>5.35</v>
      </c>
      <c r="J4653" s="15">
        <v>5423872.8399999999</v>
      </c>
      <c r="K4653" s="13">
        <v>50565.69</v>
      </c>
      <c r="L4653" s="15">
        <v>1125789.53</v>
      </c>
      <c r="M4653" s="13" t="s">
        <v>36</v>
      </c>
      <c r="N4653" s="13" t="s">
        <v>22</v>
      </c>
      <c r="O4653" s="13" t="s">
        <v>23</v>
      </c>
      <c r="P4653" s="13">
        <v>10</v>
      </c>
      <c r="Q4653" s="13">
        <v>2025</v>
      </c>
      <c r="R4653" s="15">
        <f>Raw_Data!$G4653*Raw_Data!$H4653</f>
        <v>5423872.9500000002</v>
      </c>
      <c r="S4653" s="15">
        <f>Raw_Data!$R4653*Raw_Data!$I4653/100</f>
        <v>290177.20282499999</v>
      </c>
      <c r="T4653" s="15">
        <f>Raw_Data!$R4653-Raw_Data!$S4653</f>
        <v>5133695.7471750006</v>
      </c>
      <c r="U4653" s="17">
        <f>Raw_Data!$L4653/Raw_Data!$J4653</f>
        <v>0.20756193281256941</v>
      </c>
    </row>
    <row r="4654" spans="1:21" x14ac:dyDescent="0.3">
      <c r="A4654" s="9" t="s">
        <v>5437</v>
      </c>
      <c r="B4654" s="8">
        <v>45949</v>
      </c>
      <c r="C4654" s="9" t="s">
        <v>18</v>
      </c>
      <c r="D4654" s="9" t="s">
        <v>321</v>
      </c>
      <c r="E4654" s="9" t="s">
        <v>5787</v>
      </c>
      <c r="F4654" s="9" t="s">
        <v>27</v>
      </c>
      <c r="G4654" s="9">
        <v>62925.11</v>
      </c>
      <c r="H4654" s="9">
        <v>8</v>
      </c>
      <c r="I4654" s="10">
        <v>17.22</v>
      </c>
      <c r="J4654" s="11">
        <v>503400.84</v>
      </c>
      <c r="K4654" s="9">
        <v>51579.87</v>
      </c>
      <c r="L4654" s="11">
        <v>90761.85</v>
      </c>
      <c r="M4654" s="9" t="s">
        <v>21</v>
      </c>
      <c r="N4654" s="9" t="s">
        <v>28</v>
      </c>
      <c r="O4654" s="9" t="s">
        <v>29</v>
      </c>
      <c r="P4654" s="9">
        <v>10</v>
      </c>
      <c r="Q4654" s="9">
        <v>2025</v>
      </c>
      <c r="R4654" s="11">
        <f>Raw_Data!$G4654*Raw_Data!$H4654</f>
        <v>503400.88</v>
      </c>
      <c r="S4654" s="11">
        <f>Raw_Data!$R4654*Raw_Data!$I4654/100</f>
        <v>86685.631536000001</v>
      </c>
      <c r="T4654" s="11">
        <f>Raw_Data!$R4654-Raw_Data!$S4654</f>
        <v>416715.248464</v>
      </c>
      <c r="U4654" s="16">
        <f>Raw_Data!$L4654/Raw_Data!$J4654</f>
        <v>0.18029737495074502</v>
      </c>
    </row>
    <row r="4655" spans="1:21" x14ac:dyDescent="0.3">
      <c r="A4655" s="13" t="s">
        <v>5438</v>
      </c>
      <c r="B4655" s="12">
        <v>45949</v>
      </c>
      <c r="C4655" s="13" t="s">
        <v>18</v>
      </c>
      <c r="D4655" s="13" t="s">
        <v>80</v>
      </c>
      <c r="E4655" s="13" t="s">
        <v>5789</v>
      </c>
      <c r="F4655" s="13" t="s">
        <v>27</v>
      </c>
      <c r="G4655" s="13">
        <v>56060.47</v>
      </c>
      <c r="H4655" s="13">
        <v>1</v>
      </c>
      <c r="I4655" s="14">
        <v>3.44</v>
      </c>
      <c r="J4655" s="15">
        <v>56060.47</v>
      </c>
      <c r="K4655" s="13">
        <v>42861.46</v>
      </c>
      <c r="L4655" s="15">
        <v>13199.01</v>
      </c>
      <c r="M4655" s="13" t="s">
        <v>21</v>
      </c>
      <c r="N4655" s="13" t="s">
        <v>58</v>
      </c>
      <c r="O4655" s="13" t="s">
        <v>23</v>
      </c>
      <c r="P4655" s="13">
        <v>10</v>
      </c>
      <c r="Q4655" s="13">
        <v>2025</v>
      </c>
      <c r="R4655" s="15">
        <f>Raw_Data!$G4655*Raw_Data!$H4655</f>
        <v>56060.47</v>
      </c>
      <c r="S4655" s="15">
        <f>Raw_Data!$R4655*Raw_Data!$I4655/100</f>
        <v>1928.480168</v>
      </c>
      <c r="T4655" s="15">
        <f>Raw_Data!$R4655-Raw_Data!$S4655</f>
        <v>54131.989831999999</v>
      </c>
      <c r="U4655" s="17">
        <f>Raw_Data!$L4655/Raw_Data!$J4655</f>
        <v>0.23544237142499874</v>
      </c>
    </row>
    <row r="4656" spans="1:21" x14ac:dyDescent="0.3">
      <c r="A4656" s="9" t="s">
        <v>5439</v>
      </c>
      <c r="B4656" s="8">
        <v>45949</v>
      </c>
      <c r="C4656" s="9" t="s">
        <v>47</v>
      </c>
      <c r="D4656" s="9" t="s">
        <v>2969</v>
      </c>
      <c r="E4656" s="9" t="s">
        <v>5787</v>
      </c>
      <c r="F4656" s="9" t="s">
        <v>42</v>
      </c>
      <c r="G4656" s="9">
        <v>64735.27</v>
      </c>
      <c r="H4656" s="9">
        <v>38</v>
      </c>
      <c r="I4656" s="10">
        <v>5.0199999999999996</v>
      </c>
      <c r="J4656" s="11">
        <v>2459940.2200000002</v>
      </c>
      <c r="K4656" s="9">
        <v>48189.94</v>
      </c>
      <c r="L4656" s="11">
        <v>628722.63</v>
      </c>
      <c r="M4656" s="9" t="s">
        <v>36</v>
      </c>
      <c r="N4656" s="9" t="s">
        <v>45</v>
      </c>
      <c r="O4656" s="9" t="s">
        <v>23</v>
      </c>
      <c r="P4656" s="9">
        <v>10</v>
      </c>
      <c r="Q4656" s="9">
        <v>2025</v>
      </c>
      <c r="R4656" s="11">
        <f>Raw_Data!$G4656*Raw_Data!$H4656</f>
        <v>2459940.2599999998</v>
      </c>
      <c r="S4656" s="11">
        <f>Raw_Data!$R4656*Raw_Data!$I4656/100</f>
        <v>123489.00105199998</v>
      </c>
      <c r="T4656" s="11">
        <f>Raw_Data!$R4656-Raw_Data!$S4656</f>
        <v>2336451.2589479997</v>
      </c>
      <c r="U4656" s="16">
        <f>Raw_Data!$L4656/Raw_Data!$J4656</f>
        <v>0.25558451578957475</v>
      </c>
    </row>
    <row r="4657" spans="1:21" x14ac:dyDescent="0.3">
      <c r="A4657" s="13" t="s">
        <v>5440</v>
      </c>
      <c r="B4657" s="12">
        <v>45951</v>
      </c>
      <c r="C4657" s="13" t="s">
        <v>18</v>
      </c>
      <c r="D4657" s="13" t="s">
        <v>792</v>
      </c>
      <c r="E4657" s="13" t="s">
        <v>5786</v>
      </c>
      <c r="F4657" s="13" t="s">
        <v>27</v>
      </c>
      <c r="G4657" s="13">
        <v>65806.240000000005</v>
      </c>
      <c r="H4657" s="13">
        <v>12</v>
      </c>
      <c r="I4657" s="14">
        <v>3.09</v>
      </c>
      <c r="J4657" s="15">
        <v>789674.91</v>
      </c>
      <c r="K4657" s="13">
        <v>48444.160000000003</v>
      </c>
      <c r="L4657" s="15">
        <v>208344.99</v>
      </c>
      <c r="M4657" s="13" t="s">
        <v>36</v>
      </c>
      <c r="N4657" s="13" t="s">
        <v>22</v>
      </c>
      <c r="O4657" s="13" t="s">
        <v>23</v>
      </c>
      <c r="P4657" s="13">
        <v>10</v>
      </c>
      <c r="Q4657" s="13">
        <v>2025</v>
      </c>
      <c r="R4657" s="15">
        <f>Raw_Data!$G4657*Raw_Data!$H4657</f>
        <v>789674.88000000012</v>
      </c>
      <c r="S4657" s="15">
        <f>Raw_Data!$R4657*Raw_Data!$I4657/100</f>
        <v>24400.953792000004</v>
      </c>
      <c r="T4657" s="15">
        <f>Raw_Data!$R4657-Raw_Data!$S4657</f>
        <v>765273.92620800016</v>
      </c>
      <c r="U4657" s="17">
        <f>Raw_Data!$L4657/Raw_Data!$J4657</f>
        <v>0.2638364057938728</v>
      </c>
    </row>
    <row r="4658" spans="1:21" x14ac:dyDescent="0.3">
      <c r="A4658" s="9" t="s">
        <v>5441</v>
      </c>
      <c r="B4658" s="8">
        <v>45951</v>
      </c>
      <c r="C4658" s="9" t="s">
        <v>34</v>
      </c>
      <c r="D4658" s="9" t="s">
        <v>982</v>
      </c>
      <c r="E4658" s="9" t="s">
        <v>5786</v>
      </c>
      <c r="F4658" s="9" t="s">
        <v>27</v>
      </c>
      <c r="G4658" s="9">
        <v>59203.21</v>
      </c>
      <c r="H4658" s="9">
        <v>97</v>
      </c>
      <c r="I4658" s="10">
        <v>22.19</v>
      </c>
      <c r="J4658" s="11">
        <v>5742711.3300000001</v>
      </c>
      <c r="K4658" s="9">
        <v>43438.01</v>
      </c>
      <c r="L4658" s="11">
        <v>1529224.5</v>
      </c>
      <c r="M4658" s="9" t="s">
        <v>36</v>
      </c>
      <c r="N4658" s="9" t="s">
        <v>28</v>
      </c>
      <c r="O4658" s="9" t="s">
        <v>29</v>
      </c>
      <c r="P4658" s="9">
        <v>10</v>
      </c>
      <c r="Q4658" s="9">
        <v>2025</v>
      </c>
      <c r="R4658" s="11">
        <f>Raw_Data!$G4658*Raw_Data!$H4658</f>
        <v>5742711.3700000001</v>
      </c>
      <c r="S4658" s="11">
        <f>Raw_Data!$R4658*Raw_Data!$I4658/100</f>
        <v>1274307.6530030002</v>
      </c>
      <c r="T4658" s="11">
        <f>Raw_Data!$R4658-Raw_Data!$S4658</f>
        <v>4468403.7169969995</v>
      </c>
      <c r="U4658" s="16">
        <f>Raw_Data!$L4658/Raw_Data!$J4658</f>
        <v>0.26628963430763286</v>
      </c>
    </row>
    <row r="4659" spans="1:21" x14ac:dyDescent="0.3">
      <c r="A4659" s="13" t="s">
        <v>5442</v>
      </c>
      <c r="B4659" s="12">
        <v>45951</v>
      </c>
      <c r="C4659" s="13" t="s">
        <v>40</v>
      </c>
      <c r="D4659" s="13" t="s">
        <v>741</v>
      </c>
      <c r="E4659" s="13" t="s">
        <v>5787</v>
      </c>
      <c r="F4659" s="13" t="s">
        <v>55</v>
      </c>
      <c r="G4659" s="13">
        <v>89384.88</v>
      </c>
      <c r="H4659" s="13">
        <v>10</v>
      </c>
      <c r="I4659" s="14">
        <v>5.98</v>
      </c>
      <c r="J4659" s="15">
        <v>893848.79</v>
      </c>
      <c r="K4659" s="13">
        <v>59809.94</v>
      </c>
      <c r="L4659" s="15">
        <v>295749.39</v>
      </c>
      <c r="M4659" s="13" t="s">
        <v>21</v>
      </c>
      <c r="N4659" s="13" t="s">
        <v>22</v>
      </c>
      <c r="O4659" s="13" t="s">
        <v>29</v>
      </c>
      <c r="P4659" s="13">
        <v>10</v>
      </c>
      <c r="Q4659" s="13">
        <v>2025</v>
      </c>
      <c r="R4659" s="15">
        <f>Raw_Data!$G4659*Raw_Data!$H4659</f>
        <v>893848.8</v>
      </c>
      <c r="S4659" s="15">
        <f>Raw_Data!$R4659*Raw_Data!$I4659/100</f>
        <v>53452.158240000012</v>
      </c>
      <c r="T4659" s="15">
        <f>Raw_Data!$R4659-Raw_Data!$S4659</f>
        <v>840396.64176000003</v>
      </c>
      <c r="U4659" s="17">
        <f>Raw_Data!$L4659/Raw_Data!$J4659</f>
        <v>0.33087183571619533</v>
      </c>
    </row>
    <row r="4660" spans="1:21" x14ac:dyDescent="0.3">
      <c r="A4660" s="9" t="s">
        <v>5443</v>
      </c>
      <c r="B4660" s="8">
        <v>45951</v>
      </c>
      <c r="C4660" s="9" t="s">
        <v>18</v>
      </c>
      <c r="D4660" s="9" t="s">
        <v>1434</v>
      </c>
      <c r="E4660" s="9" t="s">
        <v>5790</v>
      </c>
      <c r="F4660" s="9" t="s">
        <v>32</v>
      </c>
      <c r="G4660" s="9">
        <v>74019.3</v>
      </c>
      <c r="H4660" s="9">
        <v>13</v>
      </c>
      <c r="I4660" s="10">
        <v>5.56</v>
      </c>
      <c r="J4660" s="11">
        <v>962250.91</v>
      </c>
      <c r="K4660" s="9">
        <v>64848.19</v>
      </c>
      <c r="L4660" s="11">
        <v>119224.49</v>
      </c>
      <c r="M4660" s="9" t="s">
        <v>21</v>
      </c>
      <c r="N4660" s="9" t="s">
        <v>28</v>
      </c>
      <c r="O4660" s="9" t="s">
        <v>23</v>
      </c>
      <c r="P4660" s="9">
        <v>10</v>
      </c>
      <c r="Q4660" s="9">
        <v>2025</v>
      </c>
      <c r="R4660" s="11">
        <f>Raw_Data!$G4660*Raw_Data!$H4660</f>
        <v>962250.9</v>
      </c>
      <c r="S4660" s="11">
        <f>Raw_Data!$R4660*Raw_Data!$I4660/100</f>
        <v>53501.15004</v>
      </c>
      <c r="T4660" s="11">
        <f>Raw_Data!$R4660-Raw_Data!$S4660</f>
        <v>908749.74996000004</v>
      </c>
      <c r="U4660" s="16">
        <f>Raw_Data!$L4660/Raw_Data!$J4660</f>
        <v>0.12390166510728476</v>
      </c>
    </row>
    <row r="4661" spans="1:21" x14ac:dyDescent="0.3">
      <c r="A4661" s="13" t="s">
        <v>5444</v>
      </c>
      <c r="B4661" s="12">
        <v>45952</v>
      </c>
      <c r="C4661" s="13" t="s">
        <v>34</v>
      </c>
      <c r="D4661" s="13" t="s">
        <v>162</v>
      </c>
      <c r="E4661" s="13" t="s">
        <v>5788</v>
      </c>
      <c r="F4661" s="13" t="s">
        <v>27</v>
      </c>
      <c r="G4661" s="13">
        <v>68246.06</v>
      </c>
      <c r="H4661" s="13">
        <v>7</v>
      </c>
      <c r="I4661" s="14">
        <v>2.25</v>
      </c>
      <c r="J4661" s="15">
        <v>477722.45</v>
      </c>
      <c r="K4661" s="13">
        <v>51844.4</v>
      </c>
      <c r="L4661" s="15">
        <v>114811.68</v>
      </c>
      <c r="M4661" s="13" t="s">
        <v>21</v>
      </c>
      <c r="N4661" s="13" t="s">
        <v>22</v>
      </c>
      <c r="O4661" s="13" t="s">
        <v>23</v>
      </c>
      <c r="P4661" s="13">
        <v>10</v>
      </c>
      <c r="Q4661" s="13">
        <v>2025</v>
      </c>
      <c r="R4661" s="15">
        <f>Raw_Data!$G4661*Raw_Data!$H4661</f>
        <v>477722.42</v>
      </c>
      <c r="S4661" s="15">
        <f>Raw_Data!$R4661*Raw_Data!$I4661/100</f>
        <v>10748.75445</v>
      </c>
      <c r="T4661" s="15">
        <f>Raw_Data!$R4661-Raw_Data!$S4661</f>
        <v>466973.66554999998</v>
      </c>
      <c r="U4661" s="17">
        <f>Raw_Data!$L4661/Raw_Data!$J4661</f>
        <v>0.24033134720798655</v>
      </c>
    </row>
    <row r="4662" spans="1:21" x14ac:dyDescent="0.3">
      <c r="A4662" s="9" t="s">
        <v>5445</v>
      </c>
      <c r="B4662" s="8">
        <v>45952</v>
      </c>
      <c r="C4662" s="9" t="s">
        <v>25</v>
      </c>
      <c r="D4662" s="9" t="s">
        <v>2865</v>
      </c>
      <c r="E4662" s="9" t="s">
        <v>5790</v>
      </c>
      <c r="F4662" s="9" t="s">
        <v>32</v>
      </c>
      <c r="G4662" s="9">
        <v>90157.28</v>
      </c>
      <c r="H4662" s="9">
        <v>106</v>
      </c>
      <c r="I4662" s="10">
        <v>18.48</v>
      </c>
      <c r="J4662" s="11">
        <v>9556671.2599999998</v>
      </c>
      <c r="K4662" s="9">
        <v>76016.13</v>
      </c>
      <c r="L4662" s="11">
        <v>1498961.53</v>
      </c>
      <c r="M4662" s="9" t="s">
        <v>36</v>
      </c>
      <c r="N4662" s="9" t="s">
        <v>28</v>
      </c>
      <c r="O4662" s="9" t="s">
        <v>29</v>
      </c>
      <c r="P4662" s="9">
        <v>10</v>
      </c>
      <c r="Q4662" s="9">
        <v>2025</v>
      </c>
      <c r="R4662" s="11">
        <f>Raw_Data!$G4662*Raw_Data!$H4662</f>
        <v>9556671.6799999997</v>
      </c>
      <c r="S4662" s="11">
        <f>Raw_Data!$R4662*Raw_Data!$I4662/100</f>
        <v>1766072.926464</v>
      </c>
      <c r="T4662" s="11">
        <f>Raw_Data!$R4662-Raw_Data!$S4662</f>
        <v>7790598.7535359999</v>
      </c>
      <c r="U4662" s="16">
        <f>Raw_Data!$L4662/Raw_Data!$J4662</f>
        <v>0.15684975335229853</v>
      </c>
    </row>
    <row r="4663" spans="1:21" x14ac:dyDescent="0.3">
      <c r="A4663" s="13" t="s">
        <v>5446</v>
      </c>
      <c r="B4663" s="12">
        <v>45952</v>
      </c>
      <c r="C4663" s="13" t="s">
        <v>40</v>
      </c>
      <c r="D4663" s="13" t="s">
        <v>926</v>
      </c>
      <c r="E4663" s="13" t="s">
        <v>5789</v>
      </c>
      <c r="F4663" s="13" t="s">
        <v>32</v>
      </c>
      <c r="G4663" s="13">
        <v>88551.81</v>
      </c>
      <c r="H4663" s="13">
        <v>4</v>
      </c>
      <c r="I4663" s="14">
        <v>0.22</v>
      </c>
      <c r="J4663" s="15">
        <v>354207.22</v>
      </c>
      <c r="K4663" s="13">
        <v>76571.210000000006</v>
      </c>
      <c r="L4663" s="15">
        <v>47922.37</v>
      </c>
      <c r="M4663" s="13" t="s">
        <v>21</v>
      </c>
      <c r="N4663" s="13" t="s">
        <v>22</v>
      </c>
      <c r="O4663" s="13" t="s">
        <v>23</v>
      </c>
      <c r="P4663" s="13">
        <v>10</v>
      </c>
      <c r="Q4663" s="13">
        <v>2025</v>
      </c>
      <c r="R4663" s="15">
        <f>Raw_Data!$G4663*Raw_Data!$H4663</f>
        <v>354207.24</v>
      </c>
      <c r="S4663" s="15">
        <f>Raw_Data!$R4663*Raw_Data!$I4663/100</f>
        <v>779.25592800000004</v>
      </c>
      <c r="T4663" s="15">
        <f>Raw_Data!$R4663-Raw_Data!$S4663</f>
        <v>353427.98407199996</v>
      </c>
      <c r="U4663" s="17">
        <f>Raw_Data!$L4663/Raw_Data!$J4663</f>
        <v>0.13529472945243748</v>
      </c>
    </row>
    <row r="4664" spans="1:21" x14ac:dyDescent="0.3">
      <c r="A4664" s="9" t="s">
        <v>5447</v>
      </c>
      <c r="B4664" s="8">
        <v>45952</v>
      </c>
      <c r="C4664" s="9" t="s">
        <v>47</v>
      </c>
      <c r="D4664" s="9" t="s">
        <v>457</v>
      </c>
      <c r="E4664" s="9" t="s">
        <v>5790</v>
      </c>
      <c r="F4664" s="9" t="s">
        <v>32</v>
      </c>
      <c r="G4664" s="9">
        <v>55213.93</v>
      </c>
      <c r="H4664" s="9">
        <v>8</v>
      </c>
      <c r="I4664" s="10">
        <v>0.18</v>
      </c>
      <c r="J4664" s="11">
        <v>441711.45</v>
      </c>
      <c r="K4664" s="9">
        <v>46652.17</v>
      </c>
      <c r="L4664" s="11">
        <v>68494.05</v>
      </c>
      <c r="M4664" s="9" t="s">
        <v>21</v>
      </c>
      <c r="N4664" s="9" t="s">
        <v>45</v>
      </c>
      <c r="O4664" s="9" t="s">
        <v>23</v>
      </c>
      <c r="P4664" s="9">
        <v>10</v>
      </c>
      <c r="Q4664" s="9">
        <v>2025</v>
      </c>
      <c r="R4664" s="11">
        <f>Raw_Data!$G4664*Raw_Data!$H4664</f>
        <v>441711.44</v>
      </c>
      <c r="S4664" s="11">
        <f>Raw_Data!$R4664*Raw_Data!$I4664/100</f>
        <v>795.08059200000002</v>
      </c>
      <c r="T4664" s="11">
        <f>Raw_Data!$R4664-Raw_Data!$S4664</f>
        <v>440916.35940800002</v>
      </c>
      <c r="U4664" s="16">
        <f>Raw_Data!$L4664/Raw_Data!$J4664</f>
        <v>0.15506514490398654</v>
      </c>
    </row>
    <row r="4665" spans="1:21" x14ac:dyDescent="0.3">
      <c r="A4665" s="13" t="s">
        <v>5448</v>
      </c>
      <c r="B4665" s="12">
        <v>45952</v>
      </c>
      <c r="C4665" s="13" t="s">
        <v>34</v>
      </c>
      <c r="D4665" s="13" t="s">
        <v>196</v>
      </c>
      <c r="E4665" s="13" t="s">
        <v>5790</v>
      </c>
      <c r="F4665" s="13" t="s">
        <v>55</v>
      </c>
      <c r="G4665" s="13">
        <v>79868.05</v>
      </c>
      <c r="H4665" s="13">
        <v>8</v>
      </c>
      <c r="I4665" s="14">
        <v>1.38</v>
      </c>
      <c r="J4665" s="15">
        <v>638944.39</v>
      </c>
      <c r="K4665" s="13">
        <v>58571.29</v>
      </c>
      <c r="L4665" s="15">
        <v>170374.06</v>
      </c>
      <c r="M4665" s="13" t="s">
        <v>21</v>
      </c>
      <c r="N4665" s="13" t="s">
        <v>28</v>
      </c>
      <c r="O4665" s="13" t="s">
        <v>23</v>
      </c>
      <c r="P4665" s="13">
        <v>10</v>
      </c>
      <c r="Q4665" s="13">
        <v>2025</v>
      </c>
      <c r="R4665" s="15">
        <f>Raw_Data!$G4665*Raw_Data!$H4665</f>
        <v>638944.4</v>
      </c>
      <c r="S4665" s="15">
        <f>Raw_Data!$R4665*Raw_Data!$I4665/100</f>
        <v>8817.4327200000007</v>
      </c>
      <c r="T4665" s="15">
        <f>Raw_Data!$R4665-Raw_Data!$S4665</f>
        <v>630126.96727999998</v>
      </c>
      <c r="U4665" s="17">
        <f>Raw_Data!$L4665/Raw_Data!$J4665</f>
        <v>0.26664927756858464</v>
      </c>
    </row>
    <row r="4666" spans="1:21" x14ac:dyDescent="0.3">
      <c r="A4666" s="9" t="s">
        <v>5449</v>
      </c>
      <c r="B4666" s="8">
        <v>45952</v>
      </c>
      <c r="C4666" s="9" t="s">
        <v>25</v>
      </c>
      <c r="D4666" s="9" t="s">
        <v>2164</v>
      </c>
      <c r="E4666" s="9" t="s">
        <v>5789</v>
      </c>
      <c r="F4666" s="9" t="s">
        <v>42</v>
      </c>
      <c r="G4666" s="9">
        <v>96776.45</v>
      </c>
      <c r="H4666" s="9">
        <v>5</v>
      </c>
      <c r="I4666" s="10">
        <v>14.98</v>
      </c>
      <c r="J4666" s="11">
        <v>483882.26</v>
      </c>
      <c r="K4666" s="9">
        <v>73012.820000000007</v>
      </c>
      <c r="L4666" s="11">
        <v>118818.17</v>
      </c>
      <c r="M4666" s="9" t="s">
        <v>21</v>
      </c>
      <c r="N4666" s="9" t="s">
        <v>22</v>
      </c>
      <c r="O4666" s="9" t="s">
        <v>29</v>
      </c>
      <c r="P4666" s="9">
        <v>10</v>
      </c>
      <c r="Q4666" s="9">
        <v>2025</v>
      </c>
      <c r="R4666" s="11">
        <f>Raw_Data!$G4666*Raw_Data!$H4666</f>
        <v>483882.25</v>
      </c>
      <c r="S4666" s="11">
        <f>Raw_Data!$R4666*Raw_Data!$I4666/100</f>
        <v>72485.561050000004</v>
      </c>
      <c r="T4666" s="11">
        <f>Raw_Data!$R4666-Raw_Data!$S4666</f>
        <v>411396.68894999998</v>
      </c>
      <c r="U4666" s="16">
        <f>Raw_Data!$L4666/Raw_Data!$J4666</f>
        <v>0.24555182080864052</v>
      </c>
    </row>
    <row r="4667" spans="1:21" x14ac:dyDescent="0.3">
      <c r="A4667" s="13" t="s">
        <v>5450</v>
      </c>
      <c r="B4667" s="12">
        <v>45952</v>
      </c>
      <c r="C4667" s="13" t="s">
        <v>34</v>
      </c>
      <c r="D4667" s="13" t="s">
        <v>1836</v>
      </c>
      <c r="E4667" s="13" t="s">
        <v>5786</v>
      </c>
      <c r="F4667" s="13" t="s">
        <v>20</v>
      </c>
      <c r="G4667" s="13">
        <v>78996.56</v>
      </c>
      <c r="H4667" s="13">
        <v>8</v>
      </c>
      <c r="I4667" s="14">
        <v>4</v>
      </c>
      <c r="J4667" s="15">
        <v>631972.44999999995</v>
      </c>
      <c r="K4667" s="13">
        <v>59513.01</v>
      </c>
      <c r="L4667" s="15">
        <v>155868.32999999999</v>
      </c>
      <c r="M4667" s="13" t="s">
        <v>36</v>
      </c>
      <c r="N4667" s="13" t="s">
        <v>22</v>
      </c>
      <c r="O4667" s="13" t="s">
        <v>23</v>
      </c>
      <c r="P4667" s="13">
        <v>10</v>
      </c>
      <c r="Q4667" s="13">
        <v>2025</v>
      </c>
      <c r="R4667" s="15">
        <f>Raw_Data!$G4667*Raw_Data!$H4667</f>
        <v>631972.48</v>
      </c>
      <c r="S4667" s="15">
        <f>Raw_Data!$R4667*Raw_Data!$I4667/100</f>
        <v>25278.8992</v>
      </c>
      <c r="T4667" s="15">
        <f>Raw_Data!$R4667-Raw_Data!$S4667</f>
        <v>606693.5808</v>
      </c>
      <c r="U4667" s="17">
        <f>Raw_Data!$L4667/Raw_Data!$J4667</f>
        <v>0.24663785581159431</v>
      </c>
    </row>
    <row r="4668" spans="1:21" x14ac:dyDescent="0.3">
      <c r="A4668" s="9" t="s">
        <v>5451</v>
      </c>
      <c r="B4668" s="8">
        <v>45952</v>
      </c>
      <c r="C4668" s="9" t="s">
        <v>18</v>
      </c>
      <c r="D4668" s="9" t="s">
        <v>2057</v>
      </c>
      <c r="E4668" s="9" t="s">
        <v>5788</v>
      </c>
      <c r="F4668" s="9" t="s">
        <v>42</v>
      </c>
      <c r="G4668" s="9">
        <v>58459.45</v>
      </c>
      <c r="H4668" s="9">
        <v>86</v>
      </c>
      <c r="I4668" s="10">
        <v>5.92</v>
      </c>
      <c r="J4668" s="11">
        <v>5027512.8600000003</v>
      </c>
      <c r="K4668" s="9">
        <v>45223.71</v>
      </c>
      <c r="L4668" s="11">
        <v>1138274.1200000001</v>
      </c>
      <c r="M4668" s="9" t="s">
        <v>36</v>
      </c>
      <c r="N4668" s="9" t="s">
        <v>22</v>
      </c>
      <c r="O4668" s="9" t="s">
        <v>23</v>
      </c>
      <c r="P4668" s="9">
        <v>10</v>
      </c>
      <c r="Q4668" s="9">
        <v>2025</v>
      </c>
      <c r="R4668" s="11">
        <f>Raw_Data!$G4668*Raw_Data!$H4668</f>
        <v>5027512.7</v>
      </c>
      <c r="S4668" s="11">
        <f>Raw_Data!$R4668*Raw_Data!$I4668/100</f>
        <v>297628.75183999998</v>
      </c>
      <c r="T4668" s="11">
        <f>Raw_Data!$R4668-Raw_Data!$S4668</f>
        <v>4729883.9481600001</v>
      </c>
      <c r="U4668" s="16">
        <f>Raw_Data!$L4668/Raw_Data!$J4668</f>
        <v>0.22640899221886823</v>
      </c>
    </row>
    <row r="4669" spans="1:21" x14ac:dyDescent="0.3">
      <c r="A4669" s="13" t="s">
        <v>5452</v>
      </c>
      <c r="B4669" s="12">
        <v>45952</v>
      </c>
      <c r="C4669" s="13" t="s">
        <v>18</v>
      </c>
      <c r="D4669" s="13" t="s">
        <v>280</v>
      </c>
      <c r="E4669" s="13" t="s">
        <v>5787</v>
      </c>
      <c r="F4669" s="13" t="s">
        <v>55</v>
      </c>
      <c r="G4669" s="13">
        <v>68709.14</v>
      </c>
      <c r="H4669" s="13">
        <v>72</v>
      </c>
      <c r="I4669" s="14">
        <v>3.15</v>
      </c>
      <c r="J4669" s="15">
        <v>4947058.34</v>
      </c>
      <c r="K4669" s="13">
        <v>49837.16</v>
      </c>
      <c r="L4669" s="15">
        <v>1358782.54</v>
      </c>
      <c r="M4669" s="13" t="s">
        <v>36</v>
      </c>
      <c r="N4669" s="13" t="s">
        <v>58</v>
      </c>
      <c r="O4669" s="13" t="s">
        <v>23</v>
      </c>
      <c r="P4669" s="13">
        <v>10</v>
      </c>
      <c r="Q4669" s="13">
        <v>2025</v>
      </c>
      <c r="R4669" s="15">
        <f>Raw_Data!$G4669*Raw_Data!$H4669</f>
        <v>4947058.08</v>
      </c>
      <c r="S4669" s="15">
        <f>Raw_Data!$R4669*Raw_Data!$I4669/100</f>
        <v>155832.32952</v>
      </c>
      <c r="T4669" s="15">
        <f>Raw_Data!$R4669-Raw_Data!$S4669</f>
        <v>4791225.7504799999</v>
      </c>
      <c r="U4669" s="17">
        <f>Raw_Data!$L4669/Raw_Data!$J4669</f>
        <v>0.27466474955700643</v>
      </c>
    </row>
    <row r="4670" spans="1:21" x14ac:dyDescent="0.3">
      <c r="A4670" s="9" t="s">
        <v>5453</v>
      </c>
      <c r="B4670" s="8">
        <v>45953</v>
      </c>
      <c r="C4670" s="9" t="s">
        <v>18</v>
      </c>
      <c r="D4670" s="9" t="s">
        <v>2712</v>
      </c>
      <c r="E4670" s="9" t="s">
        <v>5788</v>
      </c>
      <c r="F4670" s="9" t="s">
        <v>32</v>
      </c>
      <c r="G4670" s="9">
        <v>59702.76</v>
      </c>
      <c r="H4670" s="9">
        <v>14</v>
      </c>
      <c r="I4670" s="10">
        <v>5.34</v>
      </c>
      <c r="J4670" s="11">
        <v>835838.68</v>
      </c>
      <c r="K4670" s="9">
        <v>50564.99</v>
      </c>
      <c r="L4670" s="11">
        <v>127928.89</v>
      </c>
      <c r="M4670" s="9" t="s">
        <v>21</v>
      </c>
      <c r="N4670" s="9" t="s">
        <v>28</v>
      </c>
      <c r="O4670" s="9" t="s">
        <v>23</v>
      </c>
      <c r="P4670" s="9">
        <v>10</v>
      </c>
      <c r="Q4670" s="9">
        <v>2025</v>
      </c>
      <c r="R4670" s="11">
        <f>Raw_Data!$G4670*Raw_Data!$H4670</f>
        <v>835838.64</v>
      </c>
      <c r="S4670" s="11">
        <f>Raw_Data!$R4670*Raw_Data!$I4670/100</f>
        <v>44633.783375999999</v>
      </c>
      <c r="T4670" s="11">
        <f>Raw_Data!$R4670-Raw_Data!$S4670</f>
        <v>791204.85662400001</v>
      </c>
      <c r="U4670" s="16">
        <f>Raw_Data!$L4670/Raw_Data!$J4670</f>
        <v>0.15305452243487941</v>
      </c>
    </row>
    <row r="4671" spans="1:21" x14ac:dyDescent="0.3">
      <c r="A4671" s="13" t="s">
        <v>5454</v>
      </c>
      <c r="B4671" s="12">
        <v>45953</v>
      </c>
      <c r="C4671" s="13" t="s">
        <v>47</v>
      </c>
      <c r="D4671" s="13" t="s">
        <v>1117</v>
      </c>
      <c r="E4671" s="13" t="s">
        <v>5790</v>
      </c>
      <c r="F4671" s="13" t="s">
        <v>20</v>
      </c>
      <c r="G4671" s="13">
        <v>45770.71</v>
      </c>
      <c r="H4671" s="13">
        <v>9</v>
      </c>
      <c r="I4671" s="14">
        <v>16.91</v>
      </c>
      <c r="J4671" s="15">
        <v>411936.38</v>
      </c>
      <c r="K4671" s="13">
        <v>36715.35</v>
      </c>
      <c r="L4671" s="15">
        <v>81498.2</v>
      </c>
      <c r="M4671" s="13" t="s">
        <v>21</v>
      </c>
      <c r="N4671" s="13" t="s">
        <v>22</v>
      </c>
      <c r="O4671" s="13" t="s">
        <v>29</v>
      </c>
      <c r="P4671" s="13">
        <v>10</v>
      </c>
      <c r="Q4671" s="13">
        <v>2025</v>
      </c>
      <c r="R4671" s="15">
        <f>Raw_Data!$G4671*Raw_Data!$H4671</f>
        <v>411936.39</v>
      </c>
      <c r="S4671" s="15">
        <f>Raw_Data!$R4671*Raw_Data!$I4671/100</f>
        <v>69658.443549000003</v>
      </c>
      <c r="T4671" s="15">
        <f>Raw_Data!$R4671-Raw_Data!$S4671</f>
        <v>342277.946451</v>
      </c>
      <c r="U4671" s="17">
        <f>Raw_Data!$L4671/Raw_Data!$J4671</f>
        <v>0.19784171526680891</v>
      </c>
    </row>
    <row r="4672" spans="1:21" x14ac:dyDescent="0.3">
      <c r="A4672" s="9" t="s">
        <v>5455</v>
      </c>
      <c r="B4672" s="8">
        <v>45953</v>
      </c>
      <c r="C4672" s="9" t="s">
        <v>47</v>
      </c>
      <c r="D4672" s="9" t="s">
        <v>70</v>
      </c>
      <c r="E4672" s="9" t="s">
        <v>5789</v>
      </c>
      <c r="F4672" s="9" t="s">
        <v>27</v>
      </c>
      <c r="G4672" s="9">
        <v>60211.9</v>
      </c>
      <c r="H4672" s="9">
        <v>45</v>
      </c>
      <c r="I4672" s="10">
        <v>0.66</v>
      </c>
      <c r="J4672" s="11">
        <v>2709535.7</v>
      </c>
      <c r="K4672" s="9">
        <v>45559.01</v>
      </c>
      <c r="L4672" s="11">
        <v>659380.03</v>
      </c>
      <c r="M4672" s="9" t="s">
        <v>36</v>
      </c>
      <c r="N4672" s="9" t="s">
        <v>28</v>
      </c>
      <c r="O4672" s="9" t="s">
        <v>23</v>
      </c>
      <c r="P4672" s="9">
        <v>10</v>
      </c>
      <c r="Q4672" s="9">
        <v>2025</v>
      </c>
      <c r="R4672" s="11">
        <f>Raw_Data!$G4672*Raw_Data!$H4672</f>
        <v>2709535.5</v>
      </c>
      <c r="S4672" s="11">
        <f>Raw_Data!$R4672*Raw_Data!$I4672/100</f>
        <v>17882.934300000001</v>
      </c>
      <c r="T4672" s="11">
        <f>Raw_Data!$R4672-Raw_Data!$S4672</f>
        <v>2691652.5657000002</v>
      </c>
      <c r="U4672" s="16">
        <f>Raw_Data!$L4672/Raw_Data!$J4672</f>
        <v>0.24335535789397422</v>
      </c>
    </row>
    <row r="4673" spans="1:21" x14ac:dyDescent="0.3">
      <c r="A4673" s="13" t="s">
        <v>5456</v>
      </c>
      <c r="B4673" s="12">
        <v>45953</v>
      </c>
      <c r="C4673" s="13" t="s">
        <v>25</v>
      </c>
      <c r="D4673" s="13" t="s">
        <v>480</v>
      </c>
      <c r="E4673" s="13" t="s">
        <v>5787</v>
      </c>
      <c r="F4673" s="13" t="s">
        <v>32</v>
      </c>
      <c r="G4673" s="13">
        <v>104935.67</v>
      </c>
      <c r="H4673" s="13">
        <v>12</v>
      </c>
      <c r="I4673" s="14">
        <v>5.5</v>
      </c>
      <c r="J4673" s="15">
        <v>1259227.99</v>
      </c>
      <c r="K4673" s="13">
        <v>89258.83</v>
      </c>
      <c r="L4673" s="15">
        <v>188122.09</v>
      </c>
      <c r="M4673" s="13" t="s">
        <v>21</v>
      </c>
      <c r="N4673" s="13" t="s">
        <v>22</v>
      </c>
      <c r="O4673" s="13" t="s">
        <v>23</v>
      </c>
      <c r="P4673" s="13">
        <v>10</v>
      </c>
      <c r="Q4673" s="13">
        <v>2025</v>
      </c>
      <c r="R4673" s="15">
        <f>Raw_Data!$G4673*Raw_Data!$H4673</f>
        <v>1259228.04</v>
      </c>
      <c r="S4673" s="15">
        <f>Raw_Data!$R4673*Raw_Data!$I4673/100</f>
        <v>69257.542200000011</v>
      </c>
      <c r="T4673" s="15">
        <f>Raw_Data!$R4673-Raw_Data!$S4673</f>
        <v>1189970.4978</v>
      </c>
      <c r="U4673" s="17">
        <f>Raw_Data!$L4673/Raw_Data!$J4673</f>
        <v>0.14939478116270272</v>
      </c>
    </row>
    <row r="4674" spans="1:21" x14ac:dyDescent="0.3">
      <c r="A4674" s="9" t="s">
        <v>5457</v>
      </c>
      <c r="B4674" s="8">
        <v>45953</v>
      </c>
      <c r="C4674" s="9" t="s">
        <v>47</v>
      </c>
      <c r="D4674" s="9" t="s">
        <v>1727</v>
      </c>
      <c r="E4674" s="9" t="s">
        <v>5786</v>
      </c>
      <c r="F4674" s="9" t="s">
        <v>42</v>
      </c>
      <c r="G4674" s="9">
        <v>54826.66</v>
      </c>
      <c r="H4674" s="9">
        <v>35</v>
      </c>
      <c r="I4674" s="10">
        <v>2.2599999999999998</v>
      </c>
      <c r="J4674" s="11">
        <v>1918932.93</v>
      </c>
      <c r="K4674" s="9">
        <v>41902.699999999997</v>
      </c>
      <c r="L4674" s="11">
        <v>452338.56</v>
      </c>
      <c r="M4674" s="9" t="s">
        <v>36</v>
      </c>
      <c r="N4674" s="9" t="s">
        <v>28</v>
      </c>
      <c r="O4674" s="9" t="s">
        <v>23</v>
      </c>
      <c r="P4674" s="9">
        <v>10</v>
      </c>
      <c r="Q4674" s="9">
        <v>2025</v>
      </c>
      <c r="R4674" s="11">
        <f>Raw_Data!$G4674*Raw_Data!$H4674</f>
        <v>1918933.1</v>
      </c>
      <c r="S4674" s="11">
        <f>Raw_Data!$R4674*Raw_Data!$I4674/100</f>
        <v>43367.888059999997</v>
      </c>
      <c r="T4674" s="11">
        <f>Raw_Data!$R4674-Raw_Data!$S4674</f>
        <v>1875565.2119400001</v>
      </c>
      <c r="U4674" s="16">
        <f>Raw_Data!$L4674/Raw_Data!$J4674</f>
        <v>0.23572400730024473</v>
      </c>
    </row>
    <row r="4675" spans="1:21" x14ac:dyDescent="0.3">
      <c r="A4675" s="13" t="s">
        <v>5458</v>
      </c>
      <c r="B4675" s="12">
        <v>45953</v>
      </c>
      <c r="C4675" s="13" t="s">
        <v>40</v>
      </c>
      <c r="D4675" s="13" t="s">
        <v>1968</v>
      </c>
      <c r="E4675" s="13" t="s">
        <v>5789</v>
      </c>
      <c r="F4675" s="13" t="s">
        <v>32</v>
      </c>
      <c r="G4675" s="13">
        <v>115541.04</v>
      </c>
      <c r="H4675" s="13">
        <v>5</v>
      </c>
      <c r="I4675" s="14">
        <v>3.98</v>
      </c>
      <c r="J4675" s="15">
        <v>577705.22</v>
      </c>
      <c r="K4675" s="13">
        <v>100247.4</v>
      </c>
      <c r="L4675" s="15">
        <v>76468.23</v>
      </c>
      <c r="M4675" s="13" t="s">
        <v>21</v>
      </c>
      <c r="N4675" s="13" t="s">
        <v>28</v>
      </c>
      <c r="O4675" s="13" t="s">
        <v>23</v>
      </c>
      <c r="P4675" s="13">
        <v>10</v>
      </c>
      <c r="Q4675" s="13">
        <v>2025</v>
      </c>
      <c r="R4675" s="15">
        <f>Raw_Data!$G4675*Raw_Data!$H4675</f>
        <v>577705.19999999995</v>
      </c>
      <c r="S4675" s="15">
        <f>Raw_Data!$R4675*Raw_Data!$I4675/100</f>
        <v>22992.666959999999</v>
      </c>
      <c r="T4675" s="15">
        <f>Raw_Data!$R4675-Raw_Data!$S4675</f>
        <v>554712.53304000001</v>
      </c>
      <c r="U4675" s="17">
        <f>Raw_Data!$L4675/Raw_Data!$J4675</f>
        <v>0.13236548217445568</v>
      </c>
    </row>
    <row r="4676" spans="1:21" x14ac:dyDescent="0.3">
      <c r="A4676" s="9" t="s">
        <v>5459</v>
      </c>
      <c r="B4676" s="8">
        <v>45953</v>
      </c>
      <c r="C4676" s="9" t="s">
        <v>18</v>
      </c>
      <c r="D4676" s="9" t="s">
        <v>1104</v>
      </c>
      <c r="E4676" s="9" t="s">
        <v>5788</v>
      </c>
      <c r="F4676" s="9" t="s">
        <v>32</v>
      </c>
      <c r="G4676" s="9">
        <v>70279.61</v>
      </c>
      <c r="H4676" s="9">
        <v>6</v>
      </c>
      <c r="I4676" s="10">
        <v>6.78</v>
      </c>
      <c r="J4676" s="11">
        <v>421677.63</v>
      </c>
      <c r="K4676" s="9">
        <v>59890.55</v>
      </c>
      <c r="L4676" s="11">
        <v>62334.32</v>
      </c>
      <c r="M4676" s="9" t="s">
        <v>21</v>
      </c>
      <c r="N4676" s="9" t="s">
        <v>58</v>
      </c>
      <c r="O4676" s="9" t="s">
        <v>29</v>
      </c>
      <c r="P4676" s="9">
        <v>10</v>
      </c>
      <c r="Q4676" s="9">
        <v>2025</v>
      </c>
      <c r="R4676" s="11">
        <f>Raw_Data!$G4676*Raw_Data!$H4676</f>
        <v>421677.66000000003</v>
      </c>
      <c r="S4676" s="11">
        <f>Raw_Data!$R4676*Raw_Data!$I4676/100</f>
        <v>28589.745348000004</v>
      </c>
      <c r="T4676" s="11">
        <f>Raw_Data!$R4676-Raw_Data!$S4676</f>
        <v>393087.91465200001</v>
      </c>
      <c r="U4676" s="16">
        <f>Raw_Data!$L4676/Raw_Data!$J4676</f>
        <v>0.14782458343830096</v>
      </c>
    </row>
    <row r="4677" spans="1:21" x14ac:dyDescent="0.3">
      <c r="A4677" s="13" t="s">
        <v>5460</v>
      </c>
      <c r="B4677" s="12">
        <v>45953</v>
      </c>
      <c r="C4677" s="13" t="s">
        <v>18</v>
      </c>
      <c r="D4677" s="13" t="s">
        <v>4733</v>
      </c>
      <c r="E4677" s="13" t="s">
        <v>5789</v>
      </c>
      <c r="F4677" s="13" t="s">
        <v>32</v>
      </c>
      <c r="G4677" s="13">
        <v>44148.68</v>
      </c>
      <c r="H4677" s="13">
        <v>11</v>
      </c>
      <c r="I4677" s="14">
        <v>12.63</v>
      </c>
      <c r="J4677" s="15">
        <v>485635.52</v>
      </c>
      <c r="K4677" s="13">
        <v>35991.379999999997</v>
      </c>
      <c r="L4677" s="15">
        <v>89730.38</v>
      </c>
      <c r="M4677" s="13" t="s">
        <v>21</v>
      </c>
      <c r="N4677" s="13" t="s">
        <v>28</v>
      </c>
      <c r="O4677" s="13" t="s">
        <v>29</v>
      </c>
      <c r="P4677" s="13">
        <v>10</v>
      </c>
      <c r="Q4677" s="13">
        <v>2025</v>
      </c>
      <c r="R4677" s="15">
        <f>Raw_Data!$G4677*Raw_Data!$H4677</f>
        <v>485635.48</v>
      </c>
      <c r="S4677" s="15">
        <f>Raw_Data!$R4677*Raw_Data!$I4677/100</f>
        <v>61335.761123999997</v>
      </c>
      <c r="T4677" s="15">
        <f>Raw_Data!$R4677-Raw_Data!$S4677</f>
        <v>424299.71887599997</v>
      </c>
      <c r="U4677" s="17">
        <f>Raw_Data!$L4677/Raw_Data!$J4677</f>
        <v>0.18476898065446284</v>
      </c>
    </row>
    <row r="4678" spans="1:21" x14ac:dyDescent="0.3">
      <c r="A4678" s="9" t="s">
        <v>5461</v>
      </c>
      <c r="B4678" s="8">
        <v>45953</v>
      </c>
      <c r="C4678" s="9" t="s">
        <v>47</v>
      </c>
      <c r="D4678" s="9" t="s">
        <v>879</v>
      </c>
      <c r="E4678" s="9" t="s">
        <v>5790</v>
      </c>
      <c r="F4678" s="9" t="s">
        <v>32</v>
      </c>
      <c r="G4678" s="9">
        <v>63009.89</v>
      </c>
      <c r="H4678" s="9">
        <v>52</v>
      </c>
      <c r="I4678" s="10">
        <v>1.92</v>
      </c>
      <c r="J4678" s="11">
        <v>3276514.23</v>
      </c>
      <c r="K4678" s="9">
        <v>54145.47</v>
      </c>
      <c r="L4678" s="11">
        <v>460949.84</v>
      </c>
      <c r="M4678" s="9" t="s">
        <v>36</v>
      </c>
      <c r="N4678" s="9" t="s">
        <v>58</v>
      </c>
      <c r="O4678" s="9" t="s">
        <v>23</v>
      </c>
      <c r="P4678" s="9">
        <v>10</v>
      </c>
      <c r="Q4678" s="9">
        <v>2025</v>
      </c>
      <c r="R4678" s="11">
        <f>Raw_Data!$G4678*Raw_Data!$H4678</f>
        <v>3276514.28</v>
      </c>
      <c r="S4678" s="11">
        <f>Raw_Data!$R4678*Raw_Data!$I4678/100</f>
        <v>62909.074175999995</v>
      </c>
      <c r="T4678" s="11">
        <f>Raw_Data!$R4678-Raw_Data!$S4678</f>
        <v>3213605.2058239998</v>
      </c>
      <c r="U4678" s="16">
        <f>Raw_Data!$L4678/Raw_Data!$J4678</f>
        <v>0.14068299651486635</v>
      </c>
    </row>
    <row r="4679" spans="1:21" x14ac:dyDescent="0.3">
      <c r="A4679" s="13" t="s">
        <v>5462</v>
      </c>
      <c r="B4679" s="12">
        <v>45954</v>
      </c>
      <c r="C4679" s="13" t="s">
        <v>18</v>
      </c>
      <c r="D4679" s="13" t="s">
        <v>1022</v>
      </c>
      <c r="E4679" s="13" t="s">
        <v>5786</v>
      </c>
      <c r="F4679" s="13" t="s">
        <v>42</v>
      </c>
      <c r="G4679" s="13">
        <v>63737.29</v>
      </c>
      <c r="H4679" s="13">
        <v>12</v>
      </c>
      <c r="I4679" s="14">
        <v>4.8899999999999997</v>
      </c>
      <c r="J4679" s="15">
        <v>764847.53</v>
      </c>
      <c r="K4679" s="13">
        <v>46470.46</v>
      </c>
      <c r="L4679" s="15">
        <v>207202.05</v>
      </c>
      <c r="M4679" s="13" t="s">
        <v>21</v>
      </c>
      <c r="N4679" s="13" t="s">
        <v>22</v>
      </c>
      <c r="O4679" s="13" t="s">
        <v>23</v>
      </c>
      <c r="P4679" s="13">
        <v>10</v>
      </c>
      <c r="Q4679" s="13">
        <v>2025</v>
      </c>
      <c r="R4679" s="15">
        <f>Raw_Data!$G4679*Raw_Data!$H4679</f>
        <v>764847.48</v>
      </c>
      <c r="S4679" s="15">
        <f>Raw_Data!$R4679*Raw_Data!$I4679/100</f>
        <v>37401.041771999997</v>
      </c>
      <c r="T4679" s="15">
        <f>Raw_Data!$R4679-Raw_Data!$S4679</f>
        <v>727446.43822799996</v>
      </c>
      <c r="U4679" s="17">
        <f>Raw_Data!$L4679/Raw_Data!$J4679</f>
        <v>0.2709063465237313</v>
      </c>
    </row>
    <row r="4680" spans="1:21" x14ac:dyDescent="0.3">
      <c r="A4680" s="9" t="s">
        <v>5463</v>
      </c>
      <c r="B4680" s="8">
        <v>45954</v>
      </c>
      <c r="C4680" s="9" t="s">
        <v>18</v>
      </c>
      <c r="D4680" s="9" t="s">
        <v>928</v>
      </c>
      <c r="E4680" s="9" t="s">
        <v>5785</v>
      </c>
      <c r="F4680" s="9" t="s">
        <v>32</v>
      </c>
      <c r="G4680" s="9">
        <v>60783.86</v>
      </c>
      <c r="H4680" s="9">
        <v>123</v>
      </c>
      <c r="I4680" s="10">
        <v>2.54</v>
      </c>
      <c r="J4680" s="11">
        <v>7476414.3600000003</v>
      </c>
      <c r="K4680" s="9">
        <v>47454.81</v>
      </c>
      <c r="L4680" s="11">
        <v>1639473.13</v>
      </c>
      <c r="M4680" s="9" t="s">
        <v>36</v>
      </c>
      <c r="N4680" s="9" t="s">
        <v>45</v>
      </c>
      <c r="O4680" s="9" t="s">
        <v>23</v>
      </c>
      <c r="P4680" s="9">
        <v>10</v>
      </c>
      <c r="Q4680" s="9">
        <v>2025</v>
      </c>
      <c r="R4680" s="11">
        <f>Raw_Data!$G4680*Raw_Data!$H4680</f>
        <v>7476414.7800000003</v>
      </c>
      <c r="S4680" s="11">
        <f>Raw_Data!$R4680*Raw_Data!$I4680/100</f>
        <v>189900.93541200002</v>
      </c>
      <c r="T4680" s="11">
        <f>Raw_Data!$R4680-Raw_Data!$S4680</f>
        <v>7286513.8445880003</v>
      </c>
      <c r="U4680" s="16">
        <f>Raw_Data!$L4680/Raw_Data!$J4680</f>
        <v>0.21928601747536097</v>
      </c>
    </row>
    <row r="4681" spans="1:21" x14ac:dyDescent="0.3">
      <c r="A4681" s="13" t="s">
        <v>5464</v>
      </c>
      <c r="B4681" s="12">
        <v>45955</v>
      </c>
      <c r="C4681" s="13" t="s">
        <v>18</v>
      </c>
      <c r="D4681" s="13" t="s">
        <v>2033</v>
      </c>
      <c r="E4681" s="13" t="s">
        <v>5790</v>
      </c>
      <c r="F4681" s="13" t="s">
        <v>27</v>
      </c>
      <c r="G4681" s="13">
        <v>63559.92</v>
      </c>
      <c r="H4681" s="13">
        <v>1</v>
      </c>
      <c r="I4681" s="14">
        <v>3.36</v>
      </c>
      <c r="J4681" s="15">
        <v>63559.92</v>
      </c>
      <c r="K4681" s="13">
        <v>51345.68</v>
      </c>
      <c r="L4681" s="15">
        <v>12214.24</v>
      </c>
      <c r="M4681" s="13" t="s">
        <v>21</v>
      </c>
      <c r="N4681" s="13" t="s">
        <v>22</v>
      </c>
      <c r="O4681" s="13" t="s">
        <v>23</v>
      </c>
      <c r="P4681" s="13">
        <v>10</v>
      </c>
      <c r="Q4681" s="13">
        <v>2025</v>
      </c>
      <c r="R4681" s="15">
        <f>Raw_Data!$G4681*Raw_Data!$H4681</f>
        <v>63559.92</v>
      </c>
      <c r="S4681" s="15">
        <f>Raw_Data!$R4681*Raw_Data!$I4681/100</f>
        <v>2135.613312</v>
      </c>
      <c r="T4681" s="15">
        <f>Raw_Data!$R4681-Raw_Data!$S4681</f>
        <v>61424.306687999997</v>
      </c>
      <c r="U4681" s="17">
        <f>Raw_Data!$L4681/Raw_Data!$J4681</f>
        <v>0.19216890140830889</v>
      </c>
    </row>
    <row r="4682" spans="1:21" x14ac:dyDescent="0.3">
      <c r="A4682" s="9" t="s">
        <v>5465</v>
      </c>
      <c r="B4682" s="8">
        <v>45955</v>
      </c>
      <c r="C4682" s="9" t="s">
        <v>47</v>
      </c>
      <c r="D4682" s="9" t="s">
        <v>74</v>
      </c>
      <c r="E4682" s="9" t="s">
        <v>5788</v>
      </c>
      <c r="F4682" s="9" t="s">
        <v>42</v>
      </c>
      <c r="G4682" s="9">
        <v>60996.54</v>
      </c>
      <c r="H4682" s="9">
        <v>104</v>
      </c>
      <c r="I4682" s="10">
        <v>5.62</v>
      </c>
      <c r="J4682" s="11">
        <v>6343640.6600000001</v>
      </c>
      <c r="K4682" s="9">
        <v>42816.87</v>
      </c>
      <c r="L4682" s="11">
        <v>1890685.7</v>
      </c>
      <c r="M4682" s="9" t="s">
        <v>36</v>
      </c>
      <c r="N4682" s="9" t="s">
        <v>22</v>
      </c>
      <c r="O4682" s="9" t="s">
        <v>23</v>
      </c>
      <c r="P4682" s="9">
        <v>10</v>
      </c>
      <c r="Q4682" s="9">
        <v>2025</v>
      </c>
      <c r="R4682" s="11">
        <f>Raw_Data!$G4682*Raw_Data!$H4682</f>
        <v>6343640.1600000001</v>
      </c>
      <c r="S4682" s="11">
        <f>Raw_Data!$R4682*Raw_Data!$I4682/100</f>
        <v>356512.57699200005</v>
      </c>
      <c r="T4682" s="11">
        <f>Raw_Data!$R4682-Raw_Data!$S4682</f>
        <v>5987127.5830079997</v>
      </c>
      <c r="U4682" s="16">
        <f>Raw_Data!$L4682/Raw_Data!$J4682</f>
        <v>0.29804426217294594</v>
      </c>
    </row>
    <row r="4683" spans="1:21" x14ac:dyDescent="0.3">
      <c r="A4683" s="13" t="s">
        <v>5466</v>
      </c>
      <c r="B4683" s="12">
        <v>45955</v>
      </c>
      <c r="C4683" s="13" t="s">
        <v>47</v>
      </c>
      <c r="D4683" s="13" t="s">
        <v>1136</v>
      </c>
      <c r="E4683" s="13" t="s">
        <v>5785</v>
      </c>
      <c r="F4683" s="13" t="s">
        <v>20</v>
      </c>
      <c r="G4683" s="13">
        <v>38730.06</v>
      </c>
      <c r="H4683" s="13">
        <v>5</v>
      </c>
      <c r="I4683" s="14">
        <v>10.35</v>
      </c>
      <c r="J4683" s="15">
        <v>193650.3</v>
      </c>
      <c r="K4683" s="13">
        <v>31074.95</v>
      </c>
      <c r="L4683" s="15">
        <v>38275.550000000003</v>
      </c>
      <c r="M4683" s="13" t="s">
        <v>21</v>
      </c>
      <c r="N4683" s="13" t="s">
        <v>58</v>
      </c>
      <c r="O4683" s="13" t="s">
        <v>29</v>
      </c>
      <c r="P4683" s="13">
        <v>10</v>
      </c>
      <c r="Q4683" s="13">
        <v>2025</v>
      </c>
      <c r="R4683" s="15">
        <f>Raw_Data!$G4683*Raw_Data!$H4683</f>
        <v>193650.3</v>
      </c>
      <c r="S4683" s="15">
        <f>Raw_Data!$R4683*Raw_Data!$I4683/100</f>
        <v>20042.806049999999</v>
      </c>
      <c r="T4683" s="15">
        <f>Raw_Data!$R4683-Raw_Data!$S4683</f>
        <v>173607.49394999997</v>
      </c>
      <c r="U4683" s="17">
        <f>Raw_Data!$L4683/Raw_Data!$J4683</f>
        <v>0.19765293418084043</v>
      </c>
    </row>
    <row r="4684" spans="1:21" x14ac:dyDescent="0.3">
      <c r="A4684" s="9" t="s">
        <v>5467</v>
      </c>
      <c r="B4684" s="8">
        <v>45955</v>
      </c>
      <c r="C4684" s="9" t="s">
        <v>18</v>
      </c>
      <c r="D4684" s="9" t="s">
        <v>2653</v>
      </c>
      <c r="E4684" s="9" t="s">
        <v>5788</v>
      </c>
      <c r="F4684" s="9" t="s">
        <v>20</v>
      </c>
      <c r="G4684" s="9">
        <v>62308.53</v>
      </c>
      <c r="H4684" s="9">
        <v>83</v>
      </c>
      <c r="I4684" s="10">
        <v>1.54</v>
      </c>
      <c r="J4684" s="11">
        <v>5171608.4000000004</v>
      </c>
      <c r="K4684" s="9">
        <v>48644.65</v>
      </c>
      <c r="L4684" s="11">
        <v>1134102.8500000001</v>
      </c>
      <c r="M4684" s="9" t="s">
        <v>36</v>
      </c>
      <c r="N4684" s="9" t="s">
        <v>28</v>
      </c>
      <c r="O4684" s="9" t="s">
        <v>23</v>
      </c>
      <c r="P4684" s="9">
        <v>10</v>
      </c>
      <c r="Q4684" s="9">
        <v>2025</v>
      </c>
      <c r="R4684" s="11">
        <f>Raw_Data!$G4684*Raw_Data!$H4684</f>
        <v>5171607.99</v>
      </c>
      <c r="S4684" s="11">
        <f>Raw_Data!$R4684*Raw_Data!$I4684/100</f>
        <v>79642.763046000007</v>
      </c>
      <c r="T4684" s="11">
        <f>Raw_Data!$R4684-Raw_Data!$S4684</f>
        <v>5091965.2269540001</v>
      </c>
      <c r="U4684" s="16">
        <f>Raw_Data!$L4684/Raw_Data!$J4684</f>
        <v>0.21929403046062035</v>
      </c>
    </row>
    <row r="4685" spans="1:21" x14ac:dyDescent="0.3">
      <c r="A4685" s="13" t="s">
        <v>5468</v>
      </c>
      <c r="B4685" s="12">
        <v>45955</v>
      </c>
      <c r="C4685" s="13" t="s">
        <v>47</v>
      </c>
      <c r="D4685" s="13" t="s">
        <v>1253</v>
      </c>
      <c r="E4685" s="13" t="s">
        <v>5790</v>
      </c>
      <c r="F4685" s="13" t="s">
        <v>32</v>
      </c>
      <c r="G4685" s="13">
        <v>61043.11</v>
      </c>
      <c r="H4685" s="13">
        <v>56</v>
      </c>
      <c r="I4685" s="14">
        <v>2.35</v>
      </c>
      <c r="J4685" s="15">
        <v>3418413.97</v>
      </c>
      <c r="K4685" s="13">
        <v>52641.87</v>
      </c>
      <c r="L4685" s="15">
        <v>470469.2</v>
      </c>
      <c r="M4685" s="13" t="s">
        <v>36</v>
      </c>
      <c r="N4685" s="13" t="s">
        <v>45</v>
      </c>
      <c r="O4685" s="13" t="s">
        <v>23</v>
      </c>
      <c r="P4685" s="13">
        <v>10</v>
      </c>
      <c r="Q4685" s="13">
        <v>2025</v>
      </c>
      <c r="R4685" s="15">
        <f>Raw_Data!$G4685*Raw_Data!$H4685</f>
        <v>3418414.16</v>
      </c>
      <c r="S4685" s="15">
        <f>Raw_Data!$R4685*Raw_Data!$I4685/100</f>
        <v>80332.732759999999</v>
      </c>
      <c r="T4685" s="15">
        <f>Raw_Data!$R4685-Raw_Data!$S4685</f>
        <v>3338081.4272400001</v>
      </c>
      <c r="U4685" s="17">
        <f>Raw_Data!$L4685/Raw_Data!$J4685</f>
        <v>0.1376279187157663</v>
      </c>
    </row>
    <row r="4686" spans="1:21" x14ac:dyDescent="0.3">
      <c r="A4686" s="9" t="s">
        <v>5469</v>
      </c>
      <c r="B4686" s="8">
        <v>45955</v>
      </c>
      <c r="C4686" s="9" t="s">
        <v>34</v>
      </c>
      <c r="D4686" s="9" t="s">
        <v>910</v>
      </c>
      <c r="E4686" s="9" t="s">
        <v>5785</v>
      </c>
      <c r="F4686" s="9" t="s">
        <v>20</v>
      </c>
      <c r="G4686" s="9">
        <v>49652.66</v>
      </c>
      <c r="H4686" s="9">
        <v>1</v>
      </c>
      <c r="I4686" s="10">
        <v>11.81</v>
      </c>
      <c r="J4686" s="11">
        <v>49652.66</v>
      </c>
      <c r="K4686" s="9">
        <v>38054.14</v>
      </c>
      <c r="L4686" s="11">
        <v>11598.52</v>
      </c>
      <c r="M4686" s="9" t="s">
        <v>21</v>
      </c>
      <c r="N4686" s="9" t="s">
        <v>22</v>
      </c>
      <c r="O4686" s="9" t="s">
        <v>29</v>
      </c>
      <c r="P4686" s="9">
        <v>10</v>
      </c>
      <c r="Q4686" s="9">
        <v>2025</v>
      </c>
      <c r="R4686" s="11">
        <f>Raw_Data!$G4686*Raw_Data!$H4686</f>
        <v>49652.66</v>
      </c>
      <c r="S4686" s="11">
        <f>Raw_Data!$R4686*Raw_Data!$I4686/100</f>
        <v>5863.9791460000006</v>
      </c>
      <c r="T4686" s="11">
        <f>Raw_Data!$R4686-Raw_Data!$S4686</f>
        <v>43788.680854000006</v>
      </c>
      <c r="U4686" s="16">
        <f>Raw_Data!$L4686/Raw_Data!$J4686</f>
        <v>0.23359312471879654</v>
      </c>
    </row>
    <row r="4687" spans="1:21" x14ac:dyDescent="0.3">
      <c r="A4687" s="13" t="s">
        <v>5470</v>
      </c>
      <c r="B4687" s="12">
        <v>45955</v>
      </c>
      <c r="C4687" s="13" t="s">
        <v>34</v>
      </c>
      <c r="D4687" s="13" t="s">
        <v>918</v>
      </c>
      <c r="E4687" s="13" t="s">
        <v>5787</v>
      </c>
      <c r="F4687" s="13" t="s">
        <v>20</v>
      </c>
      <c r="G4687" s="13">
        <v>62891.78</v>
      </c>
      <c r="H4687" s="13">
        <v>69</v>
      </c>
      <c r="I4687" s="14">
        <v>1.79</v>
      </c>
      <c r="J4687" s="15">
        <v>4339532.9000000004</v>
      </c>
      <c r="K4687" s="13">
        <v>49704.23</v>
      </c>
      <c r="L4687" s="15">
        <v>909940.97</v>
      </c>
      <c r="M4687" s="13" t="s">
        <v>36</v>
      </c>
      <c r="N4687" s="13" t="s">
        <v>28</v>
      </c>
      <c r="O4687" s="13" t="s">
        <v>23</v>
      </c>
      <c r="P4687" s="13">
        <v>10</v>
      </c>
      <c r="Q4687" s="13">
        <v>2025</v>
      </c>
      <c r="R4687" s="15">
        <f>Raw_Data!$G4687*Raw_Data!$H4687</f>
        <v>4339532.82</v>
      </c>
      <c r="S4687" s="15">
        <f>Raw_Data!$R4687*Raw_Data!$I4687/100</f>
        <v>77677.637478000004</v>
      </c>
      <c r="T4687" s="15">
        <f>Raw_Data!$R4687-Raw_Data!$S4687</f>
        <v>4261855.1825220007</v>
      </c>
      <c r="U4687" s="17">
        <f>Raw_Data!$L4687/Raw_Data!$J4687</f>
        <v>0.20968638583198665</v>
      </c>
    </row>
    <row r="4688" spans="1:21" x14ac:dyDescent="0.3">
      <c r="A4688" s="9" t="s">
        <v>5471</v>
      </c>
      <c r="B4688" s="8">
        <v>45955</v>
      </c>
      <c r="C4688" s="9" t="s">
        <v>40</v>
      </c>
      <c r="D4688" s="9" t="s">
        <v>1505</v>
      </c>
      <c r="E4688" s="9" t="s">
        <v>5786</v>
      </c>
      <c r="F4688" s="9" t="s">
        <v>20</v>
      </c>
      <c r="G4688" s="9">
        <v>110091.91</v>
      </c>
      <c r="H4688" s="9">
        <v>3</v>
      </c>
      <c r="I4688" s="10">
        <v>2.0699999999999998</v>
      </c>
      <c r="J4688" s="11">
        <v>330275.73</v>
      </c>
      <c r="K4688" s="9">
        <v>85099</v>
      </c>
      <c r="L4688" s="11">
        <v>74978.740000000005</v>
      </c>
      <c r="M4688" s="9" t="s">
        <v>21</v>
      </c>
      <c r="N4688" s="9" t="s">
        <v>22</v>
      </c>
      <c r="O4688" s="9" t="s">
        <v>23</v>
      </c>
      <c r="P4688" s="9">
        <v>10</v>
      </c>
      <c r="Q4688" s="9">
        <v>2025</v>
      </c>
      <c r="R4688" s="11">
        <f>Raw_Data!$G4688*Raw_Data!$H4688</f>
        <v>330275.73</v>
      </c>
      <c r="S4688" s="11">
        <f>Raw_Data!$R4688*Raw_Data!$I4688/100</f>
        <v>6836.7076109999989</v>
      </c>
      <c r="T4688" s="11">
        <f>Raw_Data!$R4688-Raw_Data!$S4688</f>
        <v>323439.02238899999</v>
      </c>
      <c r="U4688" s="16">
        <f>Raw_Data!$L4688/Raw_Data!$J4688</f>
        <v>0.22701861865538836</v>
      </c>
    </row>
    <row r="4689" spans="1:21" x14ac:dyDescent="0.3">
      <c r="A4689" s="13" t="s">
        <v>5472</v>
      </c>
      <c r="B4689" s="12">
        <v>45955</v>
      </c>
      <c r="C4689" s="13" t="s">
        <v>40</v>
      </c>
      <c r="D4689" s="13" t="s">
        <v>234</v>
      </c>
      <c r="E4689" s="13" t="s">
        <v>5788</v>
      </c>
      <c r="F4689" s="13" t="s">
        <v>55</v>
      </c>
      <c r="G4689" s="13">
        <v>82962.12</v>
      </c>
      <c r="H4689" s="13">
        <v>118</v>
      </c>
      <c r="I4689" s="14">
        <v>5.8</v>
      </c>
      <c r="J4689" s="15">
        <v>9789530.7400000002</v>
      </c>
      <c r="K4689" s="13">
        <v>60914.76</v>
      </c>
      <c r="L4689" s="15">
        <v>2601589.5099999998</v>
      </c>
      <c r="M4689" s="13" t="s">
        <v>36</v>
      </c>
      <c r="N4689" s="13" t="s">
        <v>45</v>
      </c>
      <c r="O4689" s="13" t="s">
        <v>23</v>
      </c>
      <c r="P4689" s="13">
        <v>10</v>
      </c>
      <c r="Q4689" s="13">
        <v>2025</v>
      </c>
      <c r="R4689" s="15">
        <f>Raw_Data!$G4689*Raw_Data!$H4689</f>
        <v>9789530.1600000001</v>
      </c>
      <c r="S4689" s="15">
        <f>Raw_Data!$R4689*Raw_Data!$I4689/100</f>
        <v>567792.74927999999</v>
      </c>
      <c r="T4689" s="15">
        <f>Raw_Data!$R4689-Raw_Data!$S4689</f>
        <v>9221737.41072</v>
      </c>
      <c r="U4689" s="17">
        <f>Raw_Data!$L4689/Raw_Data!$J4689</f>
        <v>0.26575221827231321</v>
      </c>
    </row>
    <row r="4690" spans="1:21" x14ac:dyDescent="0.3">
      <c r="A4690" s="9" t="s">
        <v>5473</v>
      </c>
      <c r="B4690" s="8">
        <v>45955</v>
      </c>
      <c r="C4690" s="9" t="s">
        <v>18</v>
      </c>
      <c r="D4690" s="9" t="s">
        <v>427</v>
      </c>
      <c r="E4690" s="9" t="s">
        <v>5787</v>
      </c>
      <c r="F4690" s="9" t="s">
        <v>42</v>
      </c>
      <c r="G4690" s="9">
        <v>52474.14</v>
      </c>
      <c r="H4690" s="9">
        <v>11</v>
      </c>
      <c r="I4690" s="10">
        <v>3.68</v>
      </c>
      <c r="J4690" s="11">
        <v>577215.56000000006</v>
      </c>
      <c r="K4690" s="9">
        <v>36538.25</v>
      </c>
      <c r="L4690" s="11">
        <v>175294.76</v>
      </c>
      <c r="M4690" s="9" t="s">
        <v>21</v>
      </c>
      <c r="N4690" s="9" t="s">
        <v>28</v>
      </c>
      <c r="O4690" s="9" t="s">
        <v>23</v>
      </c>
      <c r="P4690" s="9">
        <v>10</v>
      </c>
      <c r="Q4690" s="9">
        <v>2025</v>
      </c>
      <c r="R4690" s="11">
        <f>Raw_Data!$G4690*Raw_Data!$H4690</f>
        <v>577215.54</v>
      </c>
      <c r="S4690" s="11">
        <f>Raw_Data!$R4690*Raw_Data!$I4690/100</f>
        <v>21241.531872</v>
      </c>
      <c r="T4690" s="11">
        <f>Raw_Data!$R4690-Raw_Data!$S4690</f>
        <v>555974.00812800007</v>
      </c>
      <c r="U4690" s="16">
        <f>Raw_Data!$L4690/Raw_Data!$J4690</f>
        <v>0.30369028859859565</v>
      </c>
    </row>
    <row r="4691" spans="1:21" x14ac:dyDescent="0.3">
      <c r="A4691" s="13" t="s">
        <v>5474</v>
      </c>
      <c r="B4691" s="12">
        <v>45956</v>
      </c>
      <c r="C4691" s="13" t="s">
        <v>40</v>
      </c>
      <c r="D4691" s="13" t="s">
        <v>510</v>
      </c>
      <c r="E4691" s="13" t="s">
        <v>5787</v>
      </c>
      <c r="F4691" s="13" t="s">
        <v>55</v>
      </c>
      <c r="G4691" s="13">
        <v>93920.59</v>
      </c>
      <c r="H4691" s="13">
        <v>119</v>
      </c>
      <c r="I4691" s="14">
        <v>12.36</v>
      </c>
      <c r="J4691" s="15">
        <v>11176550.029999999</v>
      </c>
      <c r="K4691" s="13">
        <v>69323.89</v>
      </c>
      <c r="L4691" s="15">
        <v>2927007.49</v>
      </c>
      <c r="M4691" s="13" t="s">
        <v>36</v>
      </c>
      <c r="N4691" s="13" t="s">
        <v>28</v>
      </c>
      <c r="O4691" s="13" t="s">
        <v>29</v>
      </c>
      <c r="P4691" s="13">
        <v>10</v>
      </c>
      <c r="Q4691" s="13">
        <v>2025</v>
      </c>
      <c r="R4691" s="15">
        <f>Raw_Data!$G4691*Raw_Data!$H4691</f>
        <v>11176550.209999999</v>
      </c>
      <c r="S4691" s="15">
        <f>Raw_Data!$R4691*Raw_Data!$I4691/100</f>
        <v>1381421.6059559998</v>
      </c>
      <c r="T4691" s="15">
        <f>Raw_Data!$R4691-Raw_Data!$S4691</f>
        <v>9795128.6040439997</v>
      </c>
      <c r="U4691" s="17">
        <f>Raw_Data!$L4691/Raw_Data!$J4691</f>
        <v>0.26188828235397793</v>
      </c>
    </row>
    <row r="4692" spans="1:21" x14ac:dyDescent="0.3">
      <c r="A4692" s="9" t="s">
        <v>5475</v>
      </c>
      <c r="B4692" s="8">
        <v>45956</v>
      </c>
      <c r="C4692" s="9" t="s">
        <v>25</v>
      </c>
      <c r="D4692" s="9" t="s">
        <v>261</v>
      </c>
      <c r="E4692" s="9" t="s">
        <v>5787</v>
      </c>
      <c r="F4692" s="9" t="s">
        <v>55</v>
      </c>
      <c r="G4692" s="9">
        <v>104004.46</v>
      </c>
      <c r="H4692" s="9">
        <v>4</v>
      </c>
      <c r="I4692" s="10">
        <v>5.41</v>
      </c>
      <c r="J4692" s="11">
        <v>416017.84</v>
      </c>
      <c r="K4692" s="9">
        <v>73401.789999999994</v>
      </c>
      <c r="L4692" s="11">
        <v>122410.68</v>
      </c>
      <c r="M4692" s="9" t="s">
        <v>21</v>
      </c>
      <c r="N4692" s="9" t="s">
        <v>22</v>
      </c>
      <c r="O4692" s="9" t="s">
        <v>23</v>
      </c>
      <c r="P4692" s="9">
        <v>10</v>
      </c>
      <c r="Q4692" s="9">
        <v>2025</v>
      </c>
      <c r="R4692" s="11">
        <f>Raw_Data!$G4692*Raw_Data!$H4692</f>
        <v>416017.84</v>
      </c>
      <c r="S4692" s="11">
        <f>Raw_Data!$R4692*Raw_Data!$I4692/100</f>
        <v>22506.565144000004</v>
      </c>
      <c r="T4692" s="11">
        <f>Raw_Data!$R4692-Raw_Data!$S4692</f>
        <v>393511.27485600003</v>
      </c>
      <c r="U4692" s="16">
        <f>Raw_Data!$L4692/Raw_Data!$J4692</f>
        <v>0.29424382377448038</v>
      </c>
    </row>
    <row r="4693" spans="1:21" x14ac:dyDescent="0.3">
      <c r="A4693" s="13" t="s">
        <v>5476</v>
      </c>
      <c r="B4693" s="12">
        <v>45957</v>
      </c>
      <c r="C4693" s="13" t="s">
        <v>34</v>
      </c>
      <c r="D4693" s="13" t="s">
        <v>166</v>
      </c>
      <c r="E4693" s="13" t="s">
        <v>5786</v>
      </c>
      <c r="F4693" s="13" t="s">
        <v>55</v>
      </c>
      <c r="G4693" s="13">
        <v>75143</v>
      </c>
      <c r="H4693" s="13">
        <v>6</v>
      </c>
      <c r="I4693" s="14">
        <v>2.42</v>
      </c>
      <c r="J4693" s="15">
        <v>450857.98</v>
      </c>
      <c r="K4693" s="13">
        <v>50361.82</v>
      </c>
      <c r="L4693" s="15">
        <v>148687.06</v>
      </c>
      <c r="M4693" s="13" t="s">
        <v>21</v>
      </c>
      <c r="N4693" s="13" t="s">
        <v>28</v>
      </c>
      <c r="O4693" s="13" t="s">
        <v>23</v>
      </c>
      <c r="P4693" s="13">
        <v>10</v>
      </c>
      <c r="Q4693" s="13">
        <v>2025</v>
      </c>
      <c r="R4693" s="15">
        <f>Raw_Data!$G4693*Raw_Data!$H4693</f>
        <v>450858</v>
      </c>
      <c r="S4693" s="15">
        <f>Raw_Data!$R4693*Raw_Data!$I4693/100</f>
        <v>10910.763599999998</v>
      </c>
      <c r="T4693" s="15">
        <f>Raw_Data!$R4693-Raw_Data!$S4693</f>
        <v>439947.23639999999</v>
      </c>
      <c r="U4693" s="17">
        <f>Raw_Data!$L4693/Raw_Data!$J4693</f>
        <v>0.3297869098379938</v>
      </c>
    </row>
    <row r="4694" spans="1:21" x14ac:dyDescent="0.3">
      <c r="A4694" s="9" t="s">
        <v>5477</v>
      </c>
      <c r="B4694" s="8">
        <v>45957</v>
      </c>
      <c r="C4694" s="9" t="s">
        <v>47</v>
      </c>
      <c r="D4694" s="9" t="s">
        <v>1186</v>
      </c>
      <c r="E4694" s="9" t="s">
        <v>5786</v>
      </c>
      <c r="F4694" s="9" t="s">
        <v>20</v>
      </c>
      <c r="G4694" s="9">
        <v>62699.89</v>
      </c>
      <c r="H4694" s="9">
        <v>6</v>
      </c>
      <c r="I4694" s="10">
        <v>9.19</v>
      </c>
      <c r="J4694" s="11">
        <v>376199.34</v>
      </c>
      <c r="K4694" s="9">
        <v>47052.49</v>
      </c>
      <c r="L4694" s="11">
        <v>93884.42</v>
      </c>
      <c r="M4694" s="9" t="s">
        <v>21</v>
      </c>
      <c r="N4694" s="9" t="s">
        <v>28</v>
      </c>
      <c r="O4694" s="9" t="s">
        <v>29</v>
      </c>
      <c r="P4694" s="9">
        <v>10</v>
      </c>
      <c r="Q4694" s="9">
        <v>2025</v>
      </c>
      <c r="R4694" s="11">
        <f>Raw_Data!$G4694*Raw_Data!$H4694</f>
        <v>376199.33999999997</v>
      </c>
      <c r="S4694" s="11">
        <f>Raw_Data!$R4694*Raw_Data!$I4694/100</f>
        <v>34572.719345999991</v>
      </c>
      <c r="T4694" s="11">
        <f>Raw_Data!$R4694-Raw_Data!$S4694</f>
        <v>341626.62065399997</v>
      </c>
      <c r="U4694" s="16">
        <f>Raw_Data!$L4694/Raw_Data!$J4694</f>
        <v>0.24956029960073825</v>
      </c>
    </row>
    <row r="4695" spans="1:21" x14ac:dyDescent="0.3">
      <c r="A4695" s="13" t="s">
        <v>5478</v>
      </c>
      <c r="B4695" s="12">
        <v>45957</v>
      </c>
      <c r="C4695" s="13" t="s">
        <v>34</v>
      </c>
      <c r="D4695" s="13" t="s">
        <v>370</v>
      </c>
      <c r="E4695" s="13" t="s">
        <v>5789</v>
      </c>
      <c r="F4695" s="13" t="s">
        <v>20</v>
      </c>
      <c r="G4695" s="13">
        <v>60619.89</v>
      </c>
      <c r="H4695" s="13">
        <v>1</v>
      </c>
      <c r="I4695" s="14">
        <v>3.91</v>
      </c>
      <c r="J4695" s="15">
        <v>60619.89</v>
      </c>
      <c r="K4695" s="13">
        <v>50932.160000000003</v>
      </c>
      <c r="L4695" s="15">
        <v>9687.73</v>
      </c>
      <c r="M4695" s="13" t="s">
        <v>21</v>
      </c>
      <c r="N4695" s="13" t="s">
        <v>22</v>
      </c>
      <c r="O4695" s="13" t="s">
        <v>23</v>
      </c>
      <c r="P4695" s="13">
        <v>10</v>
      </c>
      <c r="Q4695" s="13">
        <v>2025</v>
      </c>
      <c r="R4695" s="15">
        <f>Raw_Data!$G4695*Raw_Data!$H4695</f>
        <v>60619.89</v>
      </c>
      <c r="S4695" s="15">
        <f>Raw_Data!$R4695*Raw_Data!$I4695/100</f>
        <v>2370.2376990000002</v>
      </c>
      <c r="T4695" s="15">
        <f>Raw_Data!$R4695-Raw_Data!$S4695</f>
        <v>58249.652301000002</v>
      </c>
      <c r="U4695" s="17">
        <f>Raw_Data!$L4695/Raw_Data!$J4695</f>
        <v>0.15981107850905041</v>
      </c>
    </row>
    <row r="4696" spans="1:21" x14ac:dyDescent="0.3">
      <c r="A4696" s="9" t="s">
        <v>5479</v>
      </c>
      <c r="B4696" s="8">
        <v>45957</v>
      </c>
      <c r="C4696" s="9" t="s">
        <v>25</v>
      </c>
      <c r="D4696" s="9" t="s">
        <v>725</v>
      </c>
      <c r="E4696" s="9" t="s">
        <v>5786</v>
      </c>
      <c r="F4696" s="9" t="s">
        <v>27</v>
      </c>
      <c r="G4696" s="9">
        <v>116904.47</v>
      </c>
      <c r="H4696" s="9">
        <v>6</v>
      </c>
      <c r="I4696" s="10">
        <v>3.42</v>
      </c>
      <c r="J4696" s="11">
        <v>701426.82</v>
      </c>
      <c r="K4696" s="9">
        <v>95192.81</v>
      </c>
      <c r="L4696" s="11">
        <v>130269.94</v>
      </c>
      <c r="M4696" s="9" t="s">
        <v>21</v>
      </c>
      <c r="N4696" s="9" t="s">
        <v>28</v>
      </c>
      <c r="O4696" s="9" t="s">
        <v>23</v>
      </c>
      <c r="P4696" s="9">
        <v>10</v>
      </c>
      <c r="Q4696" s="9">
        <v>2025</v>
      </c>
      <c r="R4696" s="11">
        <f>Raw_Data!$G4696*Raw_Data!$H4696</f>
        <v>701426.82000000007</v>
      </c>
      <c r="S4696" s="11">
        <f>Raw_Data!$R4696*Raw_Data!$I4696/100</f>
        <v>23988.797244000001</v>
      </c>
      <c r="T4696" s="11">
        <f>Raw_Data!$R4696-Raw_Data!$S4696</f>
        <v>677438.02275600005</v>
      </c>
      <c r="U4696" s="16">
        <f>Raw_Data!$L4696/Raw_Data!$J4696</f>
        <v>0.18572135579303914</v>
      </c>
    </row>
    <row r="4697" spans="1:21" x14ac:dyDescent="0.3">
      <c r="A4697" s="13" t="s">
        <v>5480</v>
      </c>
      <c r="B4697" s="12">
        <v>45957</v>
      </c>
      <c r="C4697" s="13" t="s">
        <v>34</v>
      </c>
      <c r="D4697" s="13" t="s">
        <v>168</v>
      </c>
      <c r="E4697" s="13" t="s">
        <v>5789</v>
      </c>
      <c r="F4697" s="13" t="s">
        <v>20</v>
      </c>
      <c r="G4697" s="13">
        <v>80592.61</v>
      </c>
      <c r="H4697" s="13">
        <v>3</v>
      </c>
      <c r="I4697" s="14">
        <v>0.64</v>
      </c>
      <c r="J4697" s="15">
        <v>241777.82</v>
      </c>
      <c r="K4697" s="13">
        <v>63518.27</v>
      </c>
      <c r="L4697" s="15">
        <v>51223.01</v>
      </c>
      <c r="M4697" s="13" t="s">
        <v>21</v>
      </c>
      <c r="N4697" s="13" t="s">
        <v>58</v>
      </c>
      <c r="O4697" s="13" t="s">
        <v>23</v>
      </c>
      <c r="P4697" s="13">
        <v>10</v>
      </c>
      <c r="Q4697" s="13">
        <v>2025</v>
      </c>
      <c r="R4697" s="15">
        <f>Raw_Data!$G4697*Raw_Data!$H4697</f>
        <v>241777.83000000002</v>
      </c>
      <c r="S4697" s="15">
        <f>Raw_Data!$R4697*Raw_Data!$I4697/100</f>
        <v>1547.3781120000003</v>
      </c>
      <c r="T4697" s="15">
        <f>Raw_Data!$R4697-Raw_Data!$S4697</f>
        <v>240230.45188800001</v>
      </c>
      <c r="U4697" s="17">
        <f>Raw_Data!$L4697/Raw_Data!$J4697</f>
        <v>0.21185983892153548</v>
      </c>
    </row>
    <row r="4698" spans="1:21" x14ac:dyDescent="0.3">
      <c r="A4698" s="9" t="s">
        <v>5481</v>
      </c>
      <c r="B4698" s="8">
        <v>45958</v>
      </c>
      <c r="C4698" s="9" t="s">
        <v>40</v>
      </c>
      <c r="D4698" s="9" t="s">
        <v>656</v>
      </c>
      <c r="E4698" s="9" t="s">
        <v>5786</v>
      </c>
      <c r="F4698" s="9" t="s">
        <v>32</v>
      </c>
      <c r="G4698" s="9">
        <v>85644.09</v>
      </c>
      <c r="H4698" s="9">
        <v>7</v>
      </c>
      <c r="I4698" s="10">
        <v>5.84</v>
      </c>
      <c r="J4698" s="11">
        <v>599508.65</v>
      </c>
      <c r="K4698" s="9">
        <v>73149.509999999995</v>
      </c>
      <c r="L4698" s="11">
        <v>87462.11</v>
      </c>
      <c r="M4698" s="9" t="s">
        <v>21</v>
      </c>
      <c r="N4698" s="9" t="s">
        <v>28</v>
      </c>
      <c r="O4698" s="9" t="s">
        <v>23</v>
      </c>
      <c r="P4698" s="9">
        <v>10</v>
      </c>
      <c r="Q4698" s="9">
        <v>2025</v>
      </c>
      <c r="R4698" s="11">
        <f>Raw_Data!$G4698*Raw_Data!$H4698</f>
        <v>599508.63</v>
      </c>
      <c r="S4698" s="11">
        <f>Raw_Data!$R4698*Raw_Data!$I4698/100</f>
        <v>35011.303992000001</v>
      </c>
      <c r="T4698" s="11">
        <f>Raw_Data!$R4698-Raw_Data!$S4698</f>
        <v>564497.32600799995</v>
      </c>
      <c r="U4698" s="16">
        <f>Raw_Data!$L4698/Raw_Data!$J4698</f>
        <v>0.14588965480314586</v>
      </c>
    </row>
    <row r="4699" spans="1:21" x14ac:dyDescent="0.3">
      <c r="A4699" s="13" t="s">
        <v>5482</v>
      </c>
      <c r="B4699" s="12">
        <v>45958</v>
      </c>
      <c r="C4699" s="13" t="s">
        <v>34</v>
      </c>
      <c r="D4699" s="13" t="s">
        <v>188</v>
      </c>
      <c r="E4699" s="13" t="s">
        <v>5788</v>
      </c>
      <c r="F4699" s="13" t="s">
        <v>27</v>
      </c>
      <c r="G4699" s="13">
        <v>81183.33</v>
      </c>
      <c r="H4699" s="13">
        <v>24</v>
      </c>
      <c r="I4699" s="14">
        <v>4</v>
      </c>
      <c r="J4699" s="15">
        <v>1948399.89</v>
      </c>
      <c r="K4699" s="13">
        <v>60406.07</v>
      </c>
      <c r="L4699" s="15">
        <v>498654.23</v>
      </c>
      <c r="M4699" s="13" t="s">
        <v>36</v>
      </c>
      <c r="N4699" s="13" t="s">
        <v>28</v>
      </c>
      <c r="O4699" s="13" t="s">
        <v>23</v>
      </c>
      <c r="P4699" s="13">
        <v>10</v>
      </c>
      <c r="Q4699" s="13">
        <v>2025</v>
      </c>
      <c r="R4699" s="15">
        <f>Raw_Data!$G4699*Raw_Data!$H4699</f>
        <v>1948399.92</v>
      </c>
      <c r="S4699" s="15">
        <f>Raw_Data!$R4699*Raw_Data!$I4699/100</f>
        <v>77935.996799999994</v>
      </c>
      <c r="T4699" s="15">
        <f>Raw_Data!$R4699-Raw_Data!$S4699</f>
        <v>1870463.9231999998</v>
      </c>
      <c r="U4699" s="17">
        <f>Raw_Data!$L4699/Raw_Data!$J4699</f>
        <v>0.25593012633561585</v>
      </c>
    </row>
    <row r="4700" spans="1:21" x14ac:dyDescent="0.3">
      <c r="A4700" s="9" t="s">
        <v>5483</v>
      </c>
      <c r="B4700" s="8">
        <v>45958</v>
      </c>
      <c r="C4700" s="9" t="s">
        <v>34</v>
      </c>
      <c r="D4700" s="9" t="s">
        <v>1070</v>
      </c>
      <c r="E4700" s="9" t="s">
        <v>5787</v>
      </c>
      <c r="F4700" s="9" t="s">
        <v>32</v>
      </c>
      <c r="G4700" s="9">
        <v>75887.289999999994</v>
      </c>
      <c r="H4700" s="9">
        <v>1</v>
      </c>
      <c r="I4700" s="10">
        <v>0.42</v>
      </c>
      <c r="J4700" s="11">
        <v>75887.289999999994</v>
      </c>
      <c r="K4700" s="9">
        <v>64081.73</v>
      </c>
      <c r="L4700" s="11">
        <v>11805.55</v>
      </c>
      <c r="M4700" s="9" t="s">
        <v>21</v>
      </c>
      <c r="N4700" s="9" t="s">
        <v>28</v>
      </c>
      <c r="O4700" s="9" t="s">
        <v>23</v>
      </c>
      <c r="P4700" s="9">
        <v>10</v>
      </c>
      <c r="Q4700" s="9">
        <v>2025</v>
      </c>
      <c r="R4700" s="11">
        <f>Raw_Data!$G4700*Raw_Data!$H4700</f>
        <v>75887.289999999994</v>
      </c>
      <c r="S4700" s="11">
        <f>Raw_Data!$R4700*Raw_Data!$I4700/100</f>
        <v>318.72661799999992</v>
      </c>
      <c r="T4700" s="11">
        <f>Raw_Data!$R4700-Raw_Data!$S4700</f>
        <v>75568.563381999993</v>
      </c>
      <c r="U4700" s="16">
        <f>Raw_Data!$L4700/Raw_Data!$J4700</f>
        <v>0.15556689400820611</v>
      </c>
    </row>
    <row r="4701" spans="1:21" x14ac:dyDescent="0.3">
      <c r="A4701" s="13" t="s">
        <v>5484</v>
      </c>
      <c r="B4701" s="12">
        <v>45958</v>
      </c>
      <c r="C4701" s="13" t="s">
        <v>40</v>
      </c>
      <c r="D4701" s="13" t="s">
        <v>425</v>
      </c>
      <c r="E4701" s="13" t="s">
        <v>5785</v>
      </c>
      <c r="F4701" s="13" t="s">
        <v>55</v>
      </c>
      <c r="G4701" s="13">
        <v>95919.87</v>
      </c>
      <c r="H4701" s="13">
        <v>10</v>
      </c>
      <c r="I4701" s="14">
        <v>1.25</v>
      </c>
      <c r="J4701" s="15">
        <v>959198.69</v>
      </c>
      <c r="K4701" s="13">
        <v>67527.83</v>
      </c>
      <c r="L4701" s="15">
        <v>283920.34000000003</v>
      </c>
      <c r="M4701" s="13" t="s">
        <v>21</v>
      </c>
      <c r="N4701" s="13" t="s">
        <v>45</v>
      </c>
      <c r="O4701" s="13" t="s">
        <v>23</v>
      </c>
      <c r="P4701" s="13">
        <v>10</v>
      </c>
      <c r="Q4701" s="13">
        <v>2025</v>
      </c>
      <c r="R4701" s="15">
        <f>Raw_Data!$G4701*Raw_Data!$H4701</f>
        <v>959198.7</v>
      </c>
      <c r="S4701" s="15">
        <f>Raw_Data!$R4701*Raw_Data!$I4701/100</f>
        <v>11989.983749999999</v>
      </c>
      <c r="T4701" s="15">
        <f>Raw_Data!$R4701-Raw_Data!$S4701</f>
        <v>947208.71624999994</v>
      </c>
      <c r="U4701" s="17">
        <f>Raw_Data!$L4701/Raw_Data!$J4701</f>
        <v>0.29599742259864853</v>
      </c>
    </row>
    <row r="4702" spans="1:21" x14ac:dyDescent="0.3">
      <c r="A4702" s="9" t="s">
        <v>5485</v>
      </c>
      <c r="B4702" s="8">
        <v>45959</v>
      </c>
      <c r="C4702" s="9" t="s">
        <v>40</v>
      </c>
      <c r="D4702" s="9" t="s">
        <v>1258</v>
      </c>
      <c r="E4702" s="9" t="s">
        <v>5788</v>
      </c>
      <c r="F4702" s="9" t="s">
        <v>27</v>
      </c>
      <c r="G4702" s="9">
        <v>108355.82</v>
      </c>
      <c r="H4702" s="9">
        <v>3</v>
      </c>
      <c r="I4702" s="10">
        <v>2.88</v>
      </c>
      <c r="J4702" s="11">
        <v>325067.45</v>
      </c>
      <c r="K4702" s="9">
        <v>88765.3</v>
      </c>
      <c r="L4702" s="11">
        <v>58771.56</v>
      </c>
      <c r="M4702" s="9" t="s">
        <v>21</v>
      </c>
      <c r="N4702" s="9" t="s">
        <v>22</v>
      </c>
      <c r="O4702" s="9" t="s">
        <v>23</v>
      </c>
      <c r="P4702" s="9">
        <v>10</v>
      </c>
      <c r="Q4702" s="9">
        <v>2025</v>
      </c>
      <c r="R4702" s="11">
        <f>Raw_Data!$G4702*Raw_Data!$H4702</f>
        <v>325067.46000000002</v>
      </c>
      <c r="S4702" s="11">
        <f>Raw_Data!$R4702*Raw_Data!$I4702/100</f>
        <v>9361.9428480000006</v>
      </c>
      <c r="T4702" s="11">
        <f>Raw_Data!$R4702-Raw_Data!$S4702</f>
        <v>315705.51715200004</v>
      </c>
      <c r="U4702" s="16">
        <f>Raw_Data!$L4702/Raw_Data!$J4702</f>
        <v>0.18079804668231161</v>
      </c>
    </row>
    <row r="4703" spans="1:21" x14ac:dyDescent="0.3">
      <c r="A4703" s="13" t="s">
        <v>5486</v>
      </c>
      <c r="B4703" s="12">
        <v>45960</v>
      </c>
      <c r="C4703" s="13" t="s">
        <v>34</v>
      </c>
      <c r="D4703" s="13" t="s">
        <v>819</v>
      </c>
      <c r="E4703" s="13" t="s">
        <v>5790</v>
      </c>
      <c r="F4703" s="13" t="s">
        <v>27</v>
      </c>
      <c r="G4703" s="13">
        <v>67024.95</v>
      </c>
      <c r="H4703" s="13">
        <v>35</v>
      </c>
      <c r="I4703" s="14">
        <v>3.52</v>
      </c>
      <c r="J4703" s="15">
        <v>2345873.2599999998</v>
      </c>
      <c r="K4703" s="13">
        <v>48397.29</v>
      </c>
      <c r="L4703" s="15">
        <v>651968.1</v>
      </c>
      <c r="M4703" s="13" t="s">
        <v>36</v>
      </c>
      <c r="N4703" s="13" t="s">
        <v>28</v>
      </c>
      <c r="O4703" s="13" t="s">
        <v>23</v>
      </c>
      <c r="P4703" s="13">
        <v>10</v>
      </c>
      <c r="Q4703" s="13">
        <v>2025</v>
      </c>
      <c r="R4703" s="15">
        <f>Raw_Data!$G4703*Raw_Data!$H4703</f>
        <v>2345873.25</v>
      </c>
      <c r="S4703" s="15">
        <f>Raw_Data!$R4703*Raw_Data!$I4703/100</f>
        <v>82574.738400000002</v>
      </c>
      <c r="T4703" s="15">
        <f>Raw_Data!$R4703-Raw_Data!$S4703</f>
        <v>2263298.5115999999</v>
      </c>
      <c r="U4703" s="17">
        <f>Raw_Data!$L4703/Raw_Data!$J4703</f>
        <v>0.27792128036789165</v>
      </c>
    </row>
    <row r="4704" spans="1:21" x14ac:dyDescent="0.3">
      <c r="A4704" s="9" t="s">
        <v>5487</v>
      </c>
      <c r="B4704" s="8">
        <v>45960</v>
      </c>
      <c r="C4704" s="9" t="s">
        <v>25</v>
      </c>
      <c r="D4704" s="9" t="s">
        <v>624</v>
      </c>
      <c r="E4704" s="9" t="s">
        <v>5787</v>
      </c>
      <c r="F4704" s="9" t="s">
        <v>42</v>
      </c>
      <c r="G4704" s="9">
        <v>106039.88</v>
      </c>
      <c r="H4704" s="9">
        <v>9</v>
      </c>
      <c r="I4704" s="10">
        <v>17.899999999999999</v>
      </c>
      <c r="J4704" s="11">
        <v>954358.88</v>
      </c>
      <c r="K4704" s="9">
        <v>74727.509999999995</v>
      </c>
      <c r="L4704" s="11">
        <v>281811.31</v>
      </c>
      <c r="M4704" s="9" t="s">
        <v>21</v>
      </c>
      <c r="N4704" s="9" t="s">
        <v>28</v>
      </c>
      <c r="O4704" s="9" t="s">
        <v>29</v>
      </c>
      <c r="P4704" s="9">
        <v>10</v>
      </c>
      <c r="Q4704" s="9">
        <v>2025</v>
      </c>
      <c r="R4704" s="11">
        <f>Raw_Data!$G4704*Raw_Data!$H4704</f>
        <v>954358.92</v>
      </c>
      <c r="S4704" s="11">
        <f>Raw_Data!$R4704*Raw_Data!$I4704/100</f>
        <v>170830.24667999998</v>
      </c>
      <c r="T4704" s="11">
        <f>Raw_Data!$R4704-Raw_Data!$S4704</f>
        <v>783528.67332000006</v>
      </c>
      <c r="U4704" s="16">
        <f>Raw_Data!$L4704/Raw_Data!$J4704</f>
        <v>0.29528861302155013</v>
      </c>
    </row>
    <row r="4705" spans="1:21" x14ac:dyDescent="0.3">
      <c r="A4705" s="13" t="s">
        <v>5488</v>
      </c>
      <c r="B4705" s="12">
        <v>45960</v>
      </c>
      <c r="C4705" s="13" t="s">
        <v>34</v>
      </c>
      <c r="D4705" s="13" t="s">
        <v>219</v>
      </c>
      <c r="E4705" s="13" t="s">
        <v>5789</v>
      </c>
      <c r="F4705" s="13" t="s">
        <v>27</v>
      </c>
      <c r="G4705" s="13">
        <v>73415.8</v>
      </c>
      <c r="H4705" s="13">
        <v>6</v>
      </c>
      <c r="I4705" s="14">
        <v>3.48</v>
      </c>
      <c r="J4705" s="15">
        <v>440494.8</v>
      </c>
      <c r="K4705" s="13">
        <v>58721.89</v>
      </c>
      <c r="L4705" s="15">
        <v>88163.49</v>
      </c>
      <c r="M4705" s="13" t="s">
        <v>21</v>
      </c>
      <c r="N4705" s="13" t="s">
        <v>28</v>
      </c>
      <c r="O4705" s="13" t="s">
        <v>23</v>
      </c>
      <c r="P4705" s="13">
        <v>10</v>
      </c>
      <c r="Q4705" s="13">
        <v>2025</v>
      </c>
      <c r="R4705" s="15">
        <f>Raw_Data!$G4705*Raw_Data!$H4705</f>
        <v>440494.80000000005</v>
      </c>
      <c r="S4705" s="15">
        <f>Raw_Data!$R4705*Raw_Data!$I4705/100</f>
        <v>15329.219040000002</v>
      </c>
      <c r="T4705" s="15">
        <f>Raw_Data!$R4705-Raw_Data!$S4705</f>
        <v>425165.58096000005</v>
      </c>
      <c r="U4705" s="17">
        <f>Raw_Data!$L4705/Raw_Data!$J4705</f>
        <v>0.20014649435135218</v>
      </c>
    </row>
    <row r="4706" spans="1:21" x14ac:dyDescent="0.3">
      <c r="A4706" s="9" t="s">
        <v>5489</v>
      </c>
      <c r="B4706" s="8">
        <v>45961</v>
      </c>
      <c r="C4706" s="9" t="s">
        <v>18</v>
      </c>
      <c r="D4706" s="9" t="s">
        <v>473</v>
      </c>
      <c r="E4706" s="9" t="s">
        <v>5790</v>
      </c>
      <c r="F4706" s="9" t="s">
        <v>42</v>
      </c>
      <c r="G4706" s="9">
        <v>58102.91</v>
      </c>
      <c r="H4706" s="9">
        <v>6</v>
      </c>
      <c r="I4706" s="10">
        <v>1.98</v>
      </c>
      <c r="J4706" s="11">
        <v>348617.49</v>
      </c>
      <c r="K4706" s="9">
        <v>43545.62</v>
      </c>
      <c r="L4706" s="11">
        <v>87343.76</v>
      </c>
      <c r="M4706" s="9" t="s">
        <v>21</v>
      </c>
      <c r="N4706" s="9" t="s">
        <v>22</v>
      </c>
      <c r="O4706" s="9" t="s">
        <v>23</v>
      </c>
      <c r="P4706" s="9">
        <v>10</v>
      </c>
      <c r="Q4706" s="9">
        <v>2025</v>
      </c>
      <c r="R4706" s="11">
        <f>Raw_Data!$G4706*Raw_Data!$H4706</f>
        <v>348617.46</v>
      </c>
      <c r="S4706" s="11">
        <f>Raw_Data!$R4706*Raw_Data!$I4706/100</f>
        <v>6902.6257079999996</v>
      </c>
      <c r="T4706" s="11">
        <f>Raw_Data!$R4706-Raw_Data!$S4706</f>
        <v>341714.83429200004</v>
      </c>
      <c r="U4706" s="16">
        <f>Raw_Data!$L4706/Raw_Data!$J4706</f>
        <v>0.25054325300775931</v>
      </c>
    </row>
    <row r="4707" spans="1:21" x14ac:dyDescent="0.3">
      <c r="A4707" s="13" t="s">
        <v>5490</v>
      </c>
      <c r="B4707" s="12">
        <v>45961</v>
      </c>
      <c r="C4707" s="13" t="s">
        <v>47</v>
      </c>
      <c r="D4707" s="13" t="s">
        <v>82</v>
      </c>
      <c r="E4707" s="13" t="s">
        <v>5790</v>
      </c>
      <c r="F4707" s="13" t="s">
        <v>27</v>
      </c>
      <c r="G4707" s="13">
        <v>56409.22</v>
      </c>
      <c r="H4707" s="13">
        <v>1</v>
      </c>
      <c r="I4707" s="14">
        <v>4</v>
      </c>
      <c r="J4707" s="15">
        <v>56409.22</v>
      </c>
      <c r="K4707" s="13">
        <v>44151.82</v>
      </c>
      <c r="L4707" s="15">
        <v>12257.4</v>
      </c>
      <c r="M4707" s="13" t="s">
        <v>21</v>
      </c>
      <c r="N4707" s="13" t="s">
        <v>45</v>
      </c>
      <c r="O4707" s="13" t="s">
        <v>23</v>
      </c>
      <c r="P4707" s="13">
        <v>10</v>
      </c>
      <c r="Q4707" s="13">
        <v>2025</v>
      </c>
      <c r="R4707" s="15">
        <f>Raw_Data!$G4707*Raw_Data!$H4707</f>
        <v>56409.22</v>
      </c>
      <c r="S4707" s="15">
        <f>Raw_Data!$R4707*Raw_Data!$I4707/100</f>
        <v>2256.3688000000002</v>
      </c>
      <c r="T4707" s="15">
        <f>Raw_Data!$R4707-Raw_Data!$S4707</f>
        <v>54152.851200000005</v>
      </c>
      <c r="U4707" s="17">
        <f>Raw_Data!$L4707/Raw_Data!$J4707</f>
        <v>0.21729426501554178</v>
      </c>
    </row>
    <row r="4708" spans="1:21" x14ac:dyDescent="0.3">
      <c r="A4708" s="9" t="s">
        <v>5491</v>
      </c>
      <c r="B4708" s="8">
        <v>45962</v>
      </c>
      <c r="C4708" s="9" t="s">
        <v>18</v>
      </c>
      <c r="D4708" s="9" t="s">
        <v>1522</v>
      </c>
      <c r="E4708" s="9" t="s">
        <v>5787</v>
      </c>
      <c r="F4708" s="9" t="s">
        <v>32</v>
      </c>
      <c r="G4708" s="9">
        <v>62393.58</v>
      </c>
      <c r="H4708" s="9">
        <v>96</v>
      </c>
      <c r="I4708" s="10">
        <v>2.64</v>
      </c>
      <c r="J4708" s="11">
        <v>5989783.5700000003</v>
      </c>
      <c r="K4708" s="9">
        <v>52248.94</v>
      </c>
      <c r="L4708" s="11">
        <v>973885.59</v>
      </c>
      <c r="M4708" s="9" t="s">
        <v>36</v>
      </c>
      <c r="N4708" s="9" t="s">
        <v>58</v>
      </c>
      <c r="O4708" s="9" t="s">
        <v>23</v>
      </c>
      <c r="P4708" s="9">
        <v>11</v>
      </c>
      <c r="Q4708" s="9">
        <v>2025</v>
      </c>
      <c r="R4708" s="11">
        <f>Raw_Data!$G4708*Raw_Data!$H4708</f>
        <v>5989783.6799999997</v>
      </c>
      <c r="S4708" s="11">
        <f>Raw_Data!$R4708*Raw_Data!$I4708/100</f>
        <v>158130.28915200001</v>
      </c>
      <c r="T4708" s="11">
        <f>Raw_Data!$R4708-Raw_Data!$S4708</f>
        <v>5831653.3908479996</v>
      </c>
      <c r="U4708" s="16">
        <f>Raw_Data!$L4708/Raw_Data!$J4708</f>
        <v>0.16259111512438168</v>
      </c>
    </row>
    <row r="4709" spans="1:21" x14ac:dyDescent="0.3">
      <c r="A4709" s="13" t="s">
        <v>5492</v>
      </c>
      <c r="B4709" s="12">
        <v>45962</v>
      </c>
      <c r="C4709" s="13" t="s">
        <v>25</v>
      </c>
      <c r="D4709" s="13" t="s">
        <v>3492</v>
      </c>
      <c r="E4709" s="13" t="s">
        <v>5786</v>
      </c>
      <c r="F4709" s="13" t="s">
        <v>42</v>
      </c>
      <c r="G4709" s="13">
        <v>122938.16</v>
      </c>
      <c r="H4709" s="13">
        <v>7</v>
      </c>
      <c r="I4709" s="14">
        <v>1.39</v>
      </c>
      <c r="J4709" s="15">
        <v>860567.11</v>
      </c>
      <c r="K4709" s="13">
        <v>82595.23</v>
      </c>
      <c r="L4709" s="15">
        <v>282400.49</v>
      </c>
      <c r="M4709" s="13" t="s">
        <v>21</v>
      </c>
      <c r="N4709" s="13" t="s">
        <v>58</v>
      </c>
      <c r="O4709" s="13" t="s">
        <v>23</v>
      </c>
      <c r="P4709" s="13">
        <v>11</v>
      </c>
      <c r="Q4709" s="13">
        <v>2025</v>
      </c>
      <c r="R4709" s="15">
        <f>Raw_Data!$G4709*Raw_Data!$H4709</f>
        <v>860567.12</v>
      </c>
      <c r="S4709" s="15">
        <f>Raw_Data!$R4709*Raw_Data!$I4709/100</f>
        <v>11961.882967999998</v>
      </c>
      <c r="T4709" s="15">
        <f>Raw_Data!$R4709-Raw_Data!$S4709</f>
        <v>848605.23703199998</v>
      </c>
      <c r="U4709" s="17">
        <f>Raw_Data!$L4709/Raw_Data!$J4709</f>
        <v>0.3281562666274801</v>
      </c>
    </row>
    <row r="4710" spans="1:21" x14ac:dyDescent="0.3">
      <c r="A4710" s="9" t="s">
        <v>5493</v>
      </c>
      <c r="B4710" s="8">
        <v>45962</v>
      </c>
      <c r="C4710" s="9" t="s">
        <v>40</v>
      </c>
      <c r="D4710" s="9" t="s">
        <v>421</v>
      </c>
      <c r="E4710" s="9" t="s">
        <v>5786</v>
      </c>
      <c r="F4710" s="9" t="s">
        <v>20</v>
      </c>
      <c r="G4710" s="9">
        <v>100097.35</v>
      </c>
      <c r="H4710" s="9">
        <v>6</v>
      </c>
      <c r="I4710" s="10">
        <v>9.5</v>
      </c>
      <c r="J4710" s="11">
        <v>600584.11</v>
      </c>
      <c r="K4710" s="9">
        <v>76470.95</v>
      </c>
      <c r="L4710" s="11">
        <v>141758.39000000001</v>
      </c>
      <c r="M4710" s="9" t="s">
        <v>21</v>
      </c>
      <c r="N4710" s="9" t="s">
        <v>58</v>
      </c>
      <c r="O4710" s="9" t="s">
        <v>29</v>
      </c>
      <c r="P4710" s="9">
        <v>11</v>
      </c>
      <c r="Q4710" s="9">
        <v>2025</v>
      </c>
      <c r="R4710" s="11">
        <f>Raw_Data!$G4710*Raw_Data!$H4710</f>
        <v>600584.10000000009</v>
      </c>
      <c r="S4710" s="11">
        <f>Raw_Data!$R4710*Raw_Data!$I4710/100</f>
        <v>57055.489500000011</v>
      </c>
      <c r="T4710" s="11">
        <f>Raw_Data!$R4710-Raw_Data!$S4710</f>
        <v>543528.61050000007</v>
      </c>
      <c r="U4710" s="16">
        <f>Raw_Data!$L4710/Raw_Data!$J4710</f>
        <v>0.2360342001056272</v>
      </c>
    </row>
    <row r="4711" spans="1:21" x14ac:dyDescent="0.3">
      <c r="A4711" s="13" t="s">
        <v>5494</v>
      </c>
      <c r="B4711" s="12">
        <v>45962</v>
      </c>
      <c r="C4711" s="13" t="s">
        <v>47</v>
      </c>
      <c r="D4711" s="13" t="s">
        <v>804</v>
      </c>
      <c r="E4711" s="13" t="s">
        <v>5789</v>
      </c>
      <c r="F4711" s="13" t="s">
        <v>20</v>
      </c>
      <c r="G4711" s="13">
        <v>59091.97</v>
      </c>
      <c r="H4711" s="13">
        <v>6</v>
      </c>
      <c r="I4711" s="14">
        <v>15.84</v>
      </c>
      <c r="J4711" s="15">
        <v>354551.83</v>
      </c>
      <c r="K4711" s="13">
        <v>48887.5</v>
      </c>
      <c r="L4711" s="15">
        <v>61226.84</v>
      </c>
      <c r="M4711" s="13" t="s">
        <v>21</v>
      </c>
      <c r="N4711" s="13" t="s">
        <v>22</v>
      </c>
      <c r="O4711" s="13" t="s">
        <v>29</v>
      </c>
      <c r="P4711" s="13">
        <v>11</v>
      </c>
      <c r="Q4711" s="13">
        <v>2025</v>
      </c>
      <c r="R4711" s="15">
        <f>Raw_Data!$G4711*Raw_Data!$H4711</f>
        <v>354551.82</v>
      </c>
      <c r="S4711" s="15">
        <f>Raw_Data!$R4711*Raw_Data!$I4711/100</f>
        <v>56161.008288000005</v>
      </c>
      <c r="T4711" s="15">
        <f>Raw_Data!$R4711-Raw_Data!$S4711</f>
        <v>298390.811712</v>
      </c>
      <c r="U4711" s="17">
        <f>Raw_Data!$L4711/Raw_Data!$J4711</f>
        <v>0.17268798189534093</v>
      </c>
    </row>
    <row r="4712" spans="1:21" x14ac:dyDescent="0.3">
      <c r="A4712" s="9" t="s">
        <v>5495</v>
      </c>
      <c r="B4712" s="8">
        <v>45962</v>
      </c>
      <c r="C4712" s="9" t="s">
        <v>40</v>
      </c>
      <c r="D4712" s="9" t="s">
        <v>703</v>
      </c>
      <c r="E4712" s="9" t="s">
        <v>5790</v>
      </c>
      <c r="F4712" s="9" t="s">
        <v>42</v>
      </c>
      <c r="G4712" s="9">
        <v>80697.37</v>
      </c>
      <c r="H4712" s="9">
        <v>3</v>
      </c>
      <c r="I4712" s="10">
        <v>7.64</v>
      </c>
      <c r="J4712" s="11">
        <v>242092.1</v>
      </c>
      <c r="K4712" s="9">
        <v>62647.519999999997</v>
      </c>
      <c r="L4712" s="11">
        <v>54149.54</v>
      </c>
      <c r="M4712" s="9" t="s">
        <v>21</v>
      </c>
      <c r="N4712" s="9" t="s">
        <v>45</v>
      </c>
      <c r="O4712" s="9" t="s">
        <v>29</v>
      </c>
      <c r="P4712" s="9">
        <v>11</v>
      </c>
      <c r="Q4712" s="9">
        <v>2025</v>
      </c>
      <c r="R4712" s="11">
        <f>Raw_Data!$G4712*Raw_Data!$H4712</f>
        <v>242092.11</v>
      </c>
      <c r="S4712" s="11">
        <f>Raw_Data!$R4712*Raw_Data!$I4712/100</f>
        <v>18495.837203999996</v>
      </c>
      <c r="T4712" s="11">
        <f>Raw_Data!$R4712-Raw_Data!$S4712</f>
        <v>223596.272796</v>
      </c>
      <c r="U4712" s="16">
        <f>Raw_Data!$L4712/Raw_Data!$J4712</f>
        <v>0.2236733044985772</v>
      </c>
    </row>
    <row r="4713" spans="1:21" x14ac:dyDescent="0.3">
      <c r="A4713" s="13" t="s">
        <v>5496</v>
      </c>
      <c r="B4713" s="12">
        <v>45963</v>
      </c>
      <c r="C4713" s="13" t="s">
        <v>34</v>
      </c>
      <c r="D4713" s="13" t="s">
        <v>3805</v>
      </c>
      <c r="E4713" s="13" t="s">
        <v>5790</v>
      </c>
      <c r="F4713" s="13" t="s">
        <v>55</v>
      </c>
      <c r="G4713" s="13">
        <v>64059.98</v>
      </c>
      <c r="H4713" s="13">
        <v>102</v>
      </c>
      <c r="I4713" s="14">
        <v>3.5</v>
      </c>
      <c r="J4713" s="15">
        <v>6534118.1799999997</v>
      </c>
      <c r="K4713" s="13">
        <v>46478</v>
      </c>
      <c r="L4713" s="15">
        <v>1793362.4</v>
      </c>
      <c r="M4713" s="13" t="s">
        <v>36</v>
      </c>
      <c r="N4713" s="13" t="s">
        <v>22</v>
      </c>
      <c r="O4713" s="13" t="s">
        <v>23</v>
      </c>
      <c r="P4713" s="13">
        <v>11</v>
      </c>
      <c r="Q4713" s="13">
        <v>2025</v>
      </c>
      <c r="R4713" s="15">
        <f>Raw_Data!$G4713*Raw_Data!$H4713</f>
        <v>6534117.96</v>
      </c>
      <c r="S4713" s="15">
        <f>Raw_Data!$R4713*Raw_Data!$I4713/100</f>
        <v>228694.1286</v>
      </c>
      <c r="T4713" s="15">
        <f>Raw_Data!$R4713-Raw_Data!$S4713</f>
        <v>6305423.8313999996</v>
      </c>
      <c r="U4713" s="17">
        <f>Raw_Data!$L4713/Raw_Data!$J4713</f>
        <v>0.27446127397714132</v>
      </c>
    </row>
    <row r="4714" spans="1:21" x14ac:dyDescent="0.3">
      <c r="A4714" s="9" t="s">
        <v>5497</v>
      </c>
      <c r="B4714" s="8">
        <v>45963</v>
      </c>
      <c r="C4714" s="9" t="s">
        <v>34</v>
      </c>
      <c r="D4714" s="9" t="s">
        <v>57</v>
      </c>
      <c r="E4714" s="9" t="s">
        <v>5789</v>
      </c>
      <c r="F4714" s="9" t="s">
        <v>27</v>
      </c>
      <c r="G4714" s="9">
        <v>79096.210000000006</v>
      </c>
      <c r="H4714" s="9">
        <v>9</v>
      </c>
      <c r="I4714" s="10">
        <v>4</v>
      </c>
      <c r="J4714" s="11">
        <v>711865.89</v>
      </c>
      <c r="K4714" s="9">
        <v>62426.73</v>
      </c>
      <c r="L4714" s="11">
        <v>150025.29999999999</v>
      </c>
      <c r="M4714" s="9" t="s">
        <v>21</v>
      </c>
      <c r="N4714" s="9" t="s">
        <v>22</v>
      </c>
      <c r="O4714" s="9" t="s">
        <v>23</v>
      </c>
      <c r="P4714" s="9">
        <v>11</v>
      </c>
      <c r="Q4714" s="9">
        <v>2025</v>
      </c>
      <c r="R4714" s="11">
        <f>Raw_Data!$G4714*Raw_Data!$H4714</f>
        <v>711865.89</v>
      </c>
      <c r="S4714" s="11">
        <f>Raw_Data!$R4714*Raw_Data!$I4714/100</f>
        <v>28474.635600000001</v>
      </c>
      <c r="T4714" s="11">
        <f>Raw_Data!$R4714-Raw_Data!$S4714</f>
        <v>683391.25439999998</v>
      </c>
      <c r="U4714" s="16">
        <f>Raw_Data!$L4714/Raw_Data!$J4714</f>
        <v>0.21074938707907467</v>
      </c>
    </row>
    <row r="4715" spans="1:21" x14ac:dyDescent="0.3">
      <c r="A4715" s="13" t="s">
        <v>5498</v>
      </c>
      <c r="B4715" s="12">
        <v>45963</v>
      </c>
      <c r="C4715" s="13" t="s">
        <v>25</v>
      </c>
      <c r="D4715" s="13" t="s">
        <v>2053</v>
      </c>
      <c r="E4715" s="13" t="s">
        <v>5788</v>
      </c>
      <c r="F4715" s="13" t="s">
        <v>55</v>
      </c>
      <c r="G4715" s="13">
        <v>100056.22</v>
      </c>
      <c r="H4715" s="13">
        <v>7</v>
      </c>
      <c r="I4715" s="14">
        <v>3.06</v>
      </c>
      <c r="J4715" s="15">
        <v>700393.55</v>
      </c>
      <c r="K4715" s="13">
        <v>72175.37</v>
      </c>
      <c r="L4715" s="15">
        <v>195165.98</v>
      </c>
      <c r="M4715" s="13" t="s">
        <v>21</v>
      </c>
      <c r="N4715" s="13" t="s">
        <v>58</v>
      </c>
      <c r="O4715" s="13" t="s">
        <v>23</v>
      </c>
      <c r="P4715" s="13">
        <v>11</v>
      </c>
      <c r="Q4715" s="13">
        <v>2025</v>
      </c>
      <c r="R4715" s="15">
        <f>Raw_Data!$G4715*Raw_Data!$H4715</f>
        <v>700393.54</v>
      </c>
      <c r="S4715" s="15">
        <f>Raw_Data!$R4715*Raw_Data!$I4715/100</f>
        <v>21432.042324000002</v>
      </c>
      <c r="T4715" s="15">
        <f>Raw_Data!$R4715-Raw_Data!$S4715</f>
        <v>678961.497676</v>
      </c>
      <c r="U4715" s="17">
        <f>Raw_Data!$L4715/Raw_Data!$J4715</f>
        <v>0.27865188078902209</v>
      </c>
    </row>
    <row r="4716" spans="1:21" x14ac:dyDescent="0.3">
      <c r="A4716" s="9" t="s">
        <v>5499</v>
      </c>
      <c r="B4716" s="8">
        <v>45963</v>
      </c>
      <c r="C4716" s="9" t="s">
        <v>47</v>
      </c>
      <c r="D4716" s="9" t="s">
        <v>1863</v>
      </c>
      <c r="E4716" s="9" t="s">
        <v>5789</v>
      </c>
      <c r="F4716" s="9" t="s">
        <v>55</v>
      </c>
      <c r="G4716" s="9">
        <v>53758.55</v>
      </c>
      <c r="H4716" s="9">
        <v>2</v>
      </c>
      <c r="I4716" s="10">
        <v>5.31</v>
      </c>
      <c r="J4716" s="11">
        <v>107517.11</v>
      </c>
      <c r="K4716" s="9">
        <v>36885.97</v>
      </c>
      <c r="L4716" s="11">
        <v>33745.17</v>
      </c>
      <c r="M4716" s="9" t="s">
        <v>21</v>
      </c>
      <c r="N4716" s="9" t="s">
        <v>58</v>
      </c>
      <c r="O4716" s="9" t="s">
        <v>29</v>
      </c>
      <c r="P4716" s="9">
        <v>11</v>
      </c>
      <c r="Q4716" s="9">
        <v>2025</v>
      </c>
      <c r="R4716" s="11">
        <f>Raw_Data!$G4716*Raw_Data!$H4716</f>
        <v>107517.1</v>
      </c>
      <c r="S4716" s="11">
        <f>Raw_Data!$R4716*Raw_Data!$I4716/100</f>
        <v>5709.1580100000001</v>
      </c>
      <c r="T4716" s="11">
        <f>Raw_Data!$R4716-Raw_Data!$S4716</f>
        <v>101807.94199000001</v>
      </c>
      <c r="U4716" s="16">
        <f>Raw_Data!$L4716/Raw_Data!$J4716</f>
        <v>0.31385860352831285</v>
      </c>
    </row>
    <row r="4717" spans="1:21" x14ac:dyDescent="0.3">
      <c r="A4717" s="13" t="s">
        <v>5500</v>
      </c>
      <c r="B4717" s="12">
        <v>45963</v>
      </c>
      <c r="C4717" s="13" t="s">
        <v>40</v>
      </c>
      <c r="D4717" s="13" t="s">
        <v>2049</v>
      </c>
      <c r="E4717" s="13" t="s">
        <v>5787</v>
      </c>
      <c r="F4717" s="13" t="s">
        <v>42</v>
      </c>
      <c r="G4717" s="13">
        <v>96565.93</v>
      </c>
      <c r="H4717" s="13">
        <v>2</v>
      </c>
      <c r="I4717" s="14">
        <v>3.51</v>
      </c>
      <c r="J4717" s="15">
        <v>193131.86</v>
      </c>
      <c r="K4717" s="13">
        <v>67289.27</v>
      </c>
      <c r="L4717" s="15">
        <v>58553.33</v>
      </c>
      <c r="M4717" s="13" t="s">
        <v>21</v>
      </c>
      <c r="N4717" s="13" t="s">
        <v>58</v>
      </c>
      <c r="O4717" s="13" t="s">
        <v>23</v>
      </c>
      <c r="P4717" s="13">
        <v>11</v>
      </c>
      <c r="Q4717" s="13">
        <v>2025</v>
      </c>
      <c r="R4717" s="15">
        <f>Raw_Data!$G4717*Raw_Data!$H4717</f>
        <v>193131.86</v>
      </c>
      <c r="S4717" s="15">
        <f>Raw_Data!$R4717*Raw_Data!$I4717/100</f>
        <v>6778.9282859999985</v>
      </c>
      <c r="T4717" s="15">
        <f>Raw_Data!$R4717-Raw_Data!$S4717</f>
        <v>186352.93171399998</v>
      </c>
      <c r="U4717" s="17">
        <f>Raw_Data!$L4717/Raw_Data!$J4717</f>
        <v>0.30317799455770789</v>
      </c>
    </row>
    <row r="4718" spans="1:21" x14ac:dyDescent="0.3">
      <c r="A4718" s="9" t="s">
        <v>5501</v>
      </c>
      <c r="B4718" s="8">
        <v>45963</v>
      </c>
      <c r="C4718" s="9" t="s">
        <v>25</v>
      </c>
      <c r="D4718" s="9" t="s">
        <v>1358</v>
      </c>
      <c r="E4718" s="9" t="s">
        <v>5787</v>
      </c>
      <c r="F4718" s="9" t="s">
        <v>20</v>
      </c>
      <c r="G4718" s="9">
        <v>100235.4</v>
      </c>
      <c r="H4718" s="9">
        <v>54</v>
      </c>
      <c r="I4718" s="10">
        <v>1.63</v>
      </c>
      <c r="J4718" s="11">
        <v>5412711.6900000004</v>
      </c>
      <c r="K4718" s="9">
        <v>79048.94</v>
      </c>
      <c r="L4718" s="11">
        <v>1144069.1000000001</v>
      </c>
      <c r="M4718" s="9" t="s">
        <v>36</v>
      </c>
      <c r="N4718" s="9" t="s">
        <v>45</v>
      </c>
      <c r="O4718" s="9" t="s">
        <v>23</v>
      </c>
      <c r="P4718" s="9">
        <v>11</v>
      </c>
      <c r="Q4718" s="9">
        <v>2025</v>
      </c>
      <c r="R4718" s="11">
        <f>Raw_Data!$G4718*Raw_Data!$H4718</f>
        <v>5412711.5999999996</v>
      </c>
      <c r="S4718" s="11">
        <f>Raw_Data!$R4718*Raw_Data!$I4718/100</f>
        <v>88227.199079999977</v>
      </c>
      <c r="T4718" s="11">
        <f>Raw_Data!$R4718-Raw_Data!$S4718</f>
        <v>5324484.4009199999</v>
      </c>
      <c r="U4718" s="16">
        <f>Raw_Data!$L4718/Raw_Data!$J4718</f>
        <v>0.21136708650373359</v>
      </c>
    </row>
    <row r="4719" spans="1:21" x14ac:dyDescent="0.3">
      <c r="A4719" s="13" t="s">
        <v>5502</v>
      </c>
      <c r="B4719" s="12">
        <v>45964</v>
      </c>
      <c r="C4719" s="13" t="s">
        <v>18</v>
      </c>
      <c r="D4719" s="13" t="s">
        <v>107</v>
      </c>
      <c r="E4719" s="13" t="s">
        <v>5788</v>
      </c>
      <c r="F4719" s="13" t="s">
        <v>32</v>
      </c>
      <c r="G4719" s="13">
        <v>64749.9</v>
      </c>
      <c r="H4719" s="13">
        <v>1</v>
      </c>
      <c r="I4719" s="14">
        <v>3.42</v>
      </c>
      <c r="J4719" s="15">
        <v>64749.9</v>
      </c>
      <c r="K4719" s="13">
        <v>53184.99</v>
      </c>
      <c r="L4719" s="15">
        <v>11564.91</v>
      </c>
      <c r="M4719" s="13" t="s">
        <v>21</v>
      </c>
      <c r="N4719" s="13" t="s">
        <v>58</v>
      </c>
      <c r="O4719" s="13" t="s">
        <v>23</v>
      </c>
      <c r="P4719" s="13">
        <v>11</v>
      </c>
      <c r="Q4719" s="13">
        <v>2025</v>
      </c>
      <c r="R4719" s="15">
        <f>Raw_Data!$G4719*Raw_Data!$H4719</f>
        <v>64749.9</v>
      </c>
      <c r="S4719" s="15">
        <f>Raw_Data!$R4719*Raw_Data!$I4719/100</f>
        <v>2214.4465799999998</v>
      </c>
      <c r="T4719" s="15">
        <f>Raw_Data!$R4719-Raw_Data!$S4719</f>
        <v>62535.453420000005</v>
      </c>
      <c r="U4719" s="17">
        <f>Raw_Data!$L4719/Raw_Data!$J4719</f>
        <v>0.17860892449254748</v>
      </c>
    </row>
    <row r="4720" spans="1:21" x14ac:dyDescent="0.3">
      <c r="A4720" s="9" t="s">
        <v>5503</v>
      </c>
      <c r="B4720" s="8">
        <v>45964</v>
      </c>
      <c r="C4720" s="9" t="s">
        <v>47</v>
      </c>
      <c r="D4720" s="9" t="s">
        <v>3708</v>
      </c>
      <c r="E4720" s="9" t="s">
        <v>5786</v>
      </c>
      <c r="F4720" s="9" t="s">
        <v>20</v>
      </c>
      <c r="G4720" s="9">
        <v>61067.08</v>
      </c>
      <c r="H4720" s="9">
        <v>56</v>
      </c>
      <c r="I4720" s="10">
        <v>4</v>
      </c>
      <c r="J4720" s="11">
        <v>3419756.42</v>
      </c>
      <c r="K4720" s="9">
        <v>49241.59</v>
      </c>
      <c r="L4720" s="11">
        <v>662227.30000000005</v>
      </c>
      <c r="M4720" s="9" t="s">
        <v>36</v>
      </c>
      <c r="N4720" s="9" t="s">
        <v>22</v>
      </c>
      <c r="O4720" s="9" t="s">
        <v>23</v>
      </c>
      <c r="P4720" s="9">
        <v>11</v>
      </c>
      <c r="Q4720" s="9">
        <v>2025</v>
      </c>
      <c r="R4720" s="11">
        <f>Raw_Data!$G4720*Raw_Data!$H4720</f>
        <v>3419756.48</v>
      </c>
      <c r="S4720" s="11">
        <f>Raw_Data!$R4720*Raw_Data!$I4720/100</f>
        <v>136790.2592</v>
      </c>
      <c r="T4720" s="11">
        <f>Raw_Data!$R4720-Raw_Data!$S4720</f>
        <v>3282966.2207999998</v>
      </c>
      <c r="U4720" s="16">
        <f>Raw_Data!$L4720/Raw_Data!$J4720</f>
        <v>0.19364750545595877</v>
      </c>
    </row>
    <row r="4721" spans="1:21" x14ac:dyDescent="0.3">
      <c r="A4721" s="13" t="s">
        <v>5504</v>
      </c>
      <c r="B4721" s="12">
        <v>45964</v>
      </c>
      <c r="C4721" s="13" t="s">
        <v>18</v>
      </c>
      <c r="D4721" s="13" t="s">
        <v>966</v>
      </c>
      <c r="E4721" s="13" t="s">
        <v>5790</v>
      </c>
      <c r="F4721" s="13" t="s">
        <v>27</v>
      </c>
      <c r="G4721" s="13">
        <v>55556.65</v>
      </c>
      <c r="H4721" s="13">
        <v>7</v>
      </c>
      <c r="I4721" s="14">
        <v>4</v>
      </c>
      <c r="J4721" s="15">
        <v>388896.57</v>
      </c>
      <c r="K4721" s="13">
        <v>40421.160000000003</v>
      </c>
      <c r="L4721" s="15">
        <v>105948.46</v>
      </c>
      <c r="M4721" s="13" t="s">
        <v>21</v>
      </c>
      <c r="N4721" s="13" t="s">
        <v>28</v>
      </c>
      <c r="O4721" s="13" t="s">
        <v>23</v>
      </c>
      <c r="P4721" s="13">
        <v>11</v>
      </c>
      <c r="Q4721" s="13">
        <v>2025</v>
      </c>
      <c r="R4721" s="15">
        <f>Raw_Data!$G4721*Raw_Data!$H4721</f>
        <v>388896.55</v>
      </c>
      <c r="S4721" s="15">
        <f>Raw_Data!$R4721*Raw_Data!$I4721/100</f>
        <v>15555.861999999999</v>
      </c>
      <c r="T4721" s="15">
        <f>Raw_Data!$R4721-Raw_Data!$S4721</f>
        <v>373340.68799999997</v>
      </c>
      <c r="U4721" s="17">
        <f>Raw_Data!$L4721/Raw_Data!$J4721</f>
        <v>0.27243351619172163</v>
      </c>
    </row>
    <row r="4722" spans="1:21" x14ac:dyDescent="0.3">
      <c r="A4722" s="9" t="s">
        <v>5505</v>
      </c>
      <c r="B4722" s="8">
        <v>45965</v>
      </c>
      <c r="C4722" s="9" t="s">
        <v>18</v>
      </c>
      <c r="D4722" s="9" t="s">
        <v>524</v>
      </c>
      <c r="E4722" s="9" t="s">
        <v>5787</v>
      </c>
      <c r="F4722" s="9" t="s">
        <v>20</v>
      </c>
      <c r="G4722" s="9">
        <v>56502.28</v>
      </c>
      <c r="H4722" s="9">
        <v>6</v>
      </c>
      <c r="I4722" s="10">
        <v>4</v>
      </c>
      <c r="J4722" s="11">
        <v>339013.69</v>
      </c>
      <c r="K4722" s="9">
        <v>44191.37</v>
      </c>
      <c r="L4722" s="11">
        <v>73865.48</v>
      </c>
      <c r="M4722" s="9" t="s">
        <v>21</v>
      </c>
      <c r="N4722" s="9" t="s">
        <v>22</v>
      </c>
      <c r="O4722" s="9" t="s">
        <v>23</v>
      </c>
      <c r="P4722" s="9">
        <v>11</v>
      </c>
      <c r="Q4722" s="9">
        <v>2025</v>
      </c>
      <c r="R4722" s="11">
        <f>Raw_Data!$G4722*Raw_Data!$H4722</f>
        <v>339013.68</v>
      </c>
      <c r="S4722" s="11">
        <f>Raw_Data!$R4722*Raw_Data!$I4722/100</f>
        <v>13560.547199999999</v>
      </c>
      <c r="T4722" s="11">
        <f>Raw_Data!$R4722-Raw_Data!$S4722</f>
        <v>325453.13280000002</v>
      </c>
      <c r="U4722" s="16">
        <f>Raw_Data!$L4722/Raw_Data!$J4722</f>
        <v>0.21788347249339693</v>
      </c>
    </row>
    <row r="4723" spans="1:21" x14ac:dyDescent="0.3">
      <c r="A4723" s="13" t="s">
        <v>5506</v>
      </c>
      <c r="B4723" s="12">
        <v>45965</v>
      </c>
      <c r="C4723" s="13" t="s">
        <v>34</v>
      </c>
      <c r="D4723" s="13" t="s">
        <v>2344</v>
      </c>
      <c r="E4723" s="13" t="s">
        <v>5788</v>
      </c>
      <c r="F4723" s="13" t="s">
        <v>27</v>
      </c>
      <c r="G4723" s="13">
        <v>70588.91</v>
      </c>
      <c r="H4723" s="13">
        <v>77</v>
      </c>
      <c r="I4723" s="14">
        <v>3.09</v>
      </c>
      <c r="J4723" s="15">
        <v>5435346.25</v>
      </c>
      <c r="K4723" s="13">
        <v>54520.800000000003</v>
      </c>
      <c r="L4723" s="15">
        <v>1237244.28</v>
      </c>
      <c r="M4723" s="13" t="s">
        <v>36</v>
      </c>
      <c r="N4723" s="13" t="s">
        <v>28</v>
      </c>
      <c r="O4723" s="13" t="s">
        <v>23</v>
      </c>
      <c r="P4723" s="13">
        <v>11</v>
      </c>
      <c r="Q4723" s="13">
        <v>2025</v>
      </c>
      <c r="R4723" s="15">
        <f>Raw_Data!$G4723*Raw_Data!$H4723</f>
        <v>5435346.0700000003</v>
      </c>
      <c r="S4723" s="15">
        <f>Raw_Data!$R4723*Raw_Data!$I4723/100</f>
        <v>167952.19356300001</v>
      </c>
      <c r="T4723" s="15">
        <f>Raw_Data!$R4723-Raw_Data!$S4723</f>
        <v>5267393.876437</v>
      </c>
      <c r="U4723" s="17">
        <f>Raw_Data!$L4723/Raw_Data!$J4723</f>
        <v>0.22762934008114019</v>
      </c>
    </row>
    <row r="4724" spans="1:21" x14ac:dyDescent="0.3">
      <c r="A4724" s="9" t="s">
        <v>5507</v>
      </c>
      <c r="B4724" s="8">
        <v>45965</v>
      </c>
      <c r="C4724" s="9" t="s">
        <v>47</v>
      </c>
      <c r="D4724" s="9" t="s">
        <v>82</v>
      </c>
      <c r="E4724" s="9" t="s">
        <v>5788</v>
      </c>
      <c r="F4724" s="9" t="s">
        <v>42</v>
      </c>
      <c r="G4724" s="9">
        <v>74437.88</v>
      </c>
      <c r="H4724" s="9">
        <v>95</v>
      </c>
      <c r="I4724" s="10">
        <v>0.83</v>
      </c>
      <c r="J4724" s="11">
        <v>7071598.9199999999</v>
      </c>
      <c r="K4724" s="9">
        <v>54060.01</v>
      </c>
      <c r="L4724" s="11">
        <v>1935898.19</v>
      </c>
      <c r="M4724" s="9" t="s">
        <v>36</v>
      </c>
      <c r="N4724" s="9" t="s">
        <v>22</v>
      </c>
      <c r="O4724" s="9" t="s">
        <v>23</v>
      </c>
      <c r="P4724" s="9">
        <v>11</v>
      </c>
      <c r="Q4724" s="9">
        <v>2025</v>
      </c>
      <c r="R4724" s="11">
        <f>Raw_Data!$G4724*Raw_Data!$H4724</f>
        <v>7071598.6000000006</v>
      </c>
      <c r="S4724" s="11">
        <f>Raw_Data!$R4724*Raw_Data!$I4724/100</f>
        <v>58694.268380000001</v>
      </c>
      <c r="T4724" s="11">
        <f>Raw_Data!$R4724-Raw_Data!$S4724</f>
        <v>7012904.3316200003</v>
      </c>
      <c r="U4724" s="16">
        <f>Raw_Data!$L4724/Raw_Data!$J4724</f>
        <v>0.27375678568602985</v>
      </c>
    </row>
    <row r="4725" spans="1:21" x14ac:dyDescent="0.3">
      <c r="A4725" s="13" t="s">
        <v>5508</v>
      </c>
      <c r="B4725" s="12">
        <v>45965</v>
      </c>
      <c r="C4725" s="13" t="s">
        <v>18</v>
      </c>
      <c r="D4725" s="13" t="s">
        <v>1360</v>
      </c>
      <c r="E4725" s="13" t="s">
        <v>5785</v>
      </c>
      <c r="F4725" s="13" t="s">
        <v>55</v>
      </c>
      <c r="G4725" s="13">
        <v>61994.75</v>
      </c>
      <c r="H4725" s="13">
        <v>10</v>
      </c>
      <c r="I4725" s="14">
        <v>3.39</v>
      </c>
      <c r="J4725" s="15">
        <v>619947.51</v>
      </c>
      <c r="K4725" s="13">
        <v>42666.75</v>
      </c>
      <c r="L4725" s="15">
        <v>193280.04</v>
      </c>
      <c r="M4725" s="13" t="s">
        <v>21</v>
      </c>
      <c r="N4725" s="13" t="s">
        <v>28</v>
      </c>
      <c r="O4725" s="13" t="s">
        <v>23</v>
      </c>
      <c r="P4725" s="13">
        <v>11</v>
      </c>
      <c r="Q4725" s="13">
        <v>2025</v>
      </c>
      <c r="R4725" s="15">
        <f>Raw_Data!$G4725*Raw_Data!$H4725</f>
        <v>619947.5</v>
      </c>
      <c r="S4725" s="15">
        <f>Raw_Data!$R4725*Raw_Data!$I4725/100</f>
        <v>21016.220249999998</v>
      </c>
      <c r="T4725" s="15">
        <f>Raw_Data!$R4725-Raw_Data!$S4725</f>
        <v>598931.27974999999</v>
      </c>
      <c r="U4725" s="17">
        <f>Raw_Data!$L4725/Raw_Data!$J4725</f>
        <v>0.31176839471457835</v>
      </c>
    </row>
    <row r="4726" spans="1:21" x14ac:dyDescent="0.3">
      <c r="A4726" s="9" t="s">
        <v>5509</v>
      </c>
      <c r="B4726" s="8">
        <v>45965</v>
      </c>
      <c r="C4726" s="9" t="s">
        <v>25</v>
      </c>
      <c r="D4726" s="9" t="s">
        <v>88</v>
      </c>
      <c r="E4726" s="9" t="s">
        <v>5790</v>
      </c>
      <c r="F4726" s="9" t="s">
        <v>55</v>
      </c>
      <c r="G4726" s="9">
        <v>117854.84</v>
      </c>
      <c r="H4726" s="9">
        <v>79</v>
      </c>
      <c r="I4726" s="10">
        <v>4.32</v>
      </c>
      <c r="J4726" s="11">
        <v>9310532.2100000009</v>
      </c>
      <c r="K4726" s="9">
        <v>87948.03</v>
      </c>
      <c r="L4726" s="11">
        <v>2362637.83</v>
      </c>
      <c r="M4726" s="9" t="s">
        <v>36</v>
      </c>
      <c r="N4726" s="9" t="s">
        <v>22</v>
      </c>
      <c r="O4726" s="9" t="s">
        <v>23</v>
      </c>
      <c r="P4726" s="9">
        <v>11</v>
      </c>
      <c r="Q4726" s="9">
        <v>2025</v>
      </c>
      <c r="R4726" s="11">
        <f>Raw_Data!$G4726*Raw_Data!$H4726</f>
        <v>9310532.3599999994</v>
      </c>
      <c r="S4726" s="11">
        <f>Raw_Data!$R4726*Raw_Data!$I4726/100</f>
        <v>402214.99795200001</v>
      </c>
      <c r="T4726" s="11">
        <f>Raw_Data!$R4726-Raw_Data!$S4726</f>
        <v>8908317.3620480001</v>
      </c>
      <c r="U4726" s="16">
        <f>Raw_Data!$L4726/Raw_Data!$J4726</f>
        <v>0.25375969672951704</v>
      </c>
    </row>
    <row r="4727" spans="1:21" x14ac:dyDescent="0.3">
      <c r="A4727" s="13" t="s">
        <v>5510</v>
      </c>
      <c r="B4727" s="12">
        <v>45965</v>
      </c>
      <c r="C4727" s="13" t="s">
        <v>34</v>
      </c>
      <c r="D4727" s="13" t="s">
        <v>2055</v>
      </c>
      <c r="E4727" s="13" t="s">
        <v>5786</v>
      </c>
      <c r="F4727" s="13" t="s">
        <v>32</v>
      </c>
      <c r="G4727" s="13">
        <v>65765.59</v>
      </c>
      <c r="H4727" s="13">
        <v>6</v>
      </c>
      <c r="I4727" s="14">
        <v>5.59</v>
      </c>
      <c r="J4727" s="15">
        <v>394593.56</v>
      </c>
      <c r="K4727" s="13">
        <v>55452.22</v>
      </c>
      <c r="L4727" s="15">
        <v>61880.26</v>
      </c>
      <c r="M4727" s="13" t="s">
        <v>21</v>
      </c>
      <c r="N4727" s="13" t="s">
        <v>22</v>
      </c>
      <c r="O4727" s="13" t="s">
        <v>23</v>
      </c>
      <c r="P4727" s="13">
        <v>11</v>
      </c>
      <c r="Q4727" s="13">
        <v>2025</v>
      </c>
      <c r="R4727" s="15">
        <f>Raw_Data!$G4727*Raw_Data!$H4727</f>
        <v>394593.54</v>
      </c>
      <c r="S4727" s="15">
        <f>Raw_Data!$R4727*Raw_Data!$I4727/100</f>
        <v>22057.778885999996</v>
      </c>
      <c r="T4727" s="15">
        <f>Raw_Data!$R4727-Raw_Data!$S4727</f>
        <v>372535.76111399999</v>
      </c>
      <c r="U4727" s="17">
        <f>Raw_Data!$L4727/Raw_Data!$J4727</f>
        <v>0.15682024815610271</v>
      </c>
    </row>
    <row r="4728" spans="1:21" x14ac:dyDescent="0.3">
      <c r="A4728" s="9" t="s">
        <v>5511</v>
      </c>
      <c r="B4728" s="8">
        <v>45966</v>
      </c>
      <c r="C4728" s="9" t="s">
        <v>40</v>
      </c>
      <c r="D4728" s="9" t="s">
        <v>289</v>
      </c>
      <c r="E4728" s="9" t="s">
        <v>5788</v>
      </c>
      <c r="F4728" s="9" t="s">
        <v>55</v>
      </c>
      <c r="G4728" s="9">
        <v>81403.820000000007</v>
      </c>
      <c r="H4728" s="9">
        <v>8</v>
      </c>
      <c r="I4728" s="10">
        <v>9.41</v>
      </c>
      <c r="J4728" s="11">
        <v>651230.53</v>
      </c>
      <c r="K4728" s="9">
        <v>58776.639999999999</v>
      </c>
      <c r="L4728" s="11">
        <v>181017.39</v>
      </c>
      <c r="M4728" s="9" t="s">
        <v>21</v>
      </c>
      <c r="N4728" s="9" t="s">
        <v>28</v>
      </c>
      <c r="O4728" s="9" t="s">
        <v>29</v>
      </c>
      <c r="P4728" s="9">
        <v>11</v>
      </c>
      <c r="Q4728" s="9">
        <v>2025</v>
      </c>
      <c r="R4728" s="11">
        <f>Raw_Data!$G4728*Raw_Data!$H4728</f>
        <v>651230.56000000006</v>
      </c>
      <c r="S4728" s="11">
        <f>Raw_Data!$R4728*Raw_Data!$I4728/100</f>
        <v>61280.795696000008</v>
      </c>
      <c r="T4728" s="11">
        <f>Raw_Data!$R4728-Raw_Data!$S4728</f>
        <v>589949.76430400007</v>
      </c>
      <c r="U4728" s="16">
        <f>Raw_Data!$L4728/Raw_Data!$J4728</f>
        <v>0.27796207588732058</v>
      </c>
    </row>
    <row r="4729" spans="1:21" x14ac:dyDescent="0.3">
      <c r="A4729" s="13" t="s">
        <v>5512</v>
      </c>
      <c r="B4729" s="12">
        <v>45966</v>
      </c>
      <c r="C4729" s="13" t="s">
        <v>40</v>
      </c>
      <c r="D4729" s="13" t="s">
        <v>1285</v>
      </c>
      <c r="E4729" s="13" t="s">
        <v>5788</v>
      </c>
      <c r="F4729" s="13" t="s">
        <v>32</v>
      </c>
      <c r="G4729" s="13">
        <v>120905.46</v>
      </c>
      <c r="H4729" s="13">
        <v>6</v>
      </c>
      <c r="I4729" s="14">
        <v>0.3</v>
      </c>
      <c r="J4729" s="15">
        <v>725432.79</v>
      </c>
      <c r="K4729" s="13">
        <v>95139.19</v>
      </c>
      <c r="L4729" s="15">
        <v>154597.65</v>
      </c>
      <c r="M4729" s="13" t="s">
        <v>21</v>
      </c>
      <c r="N4729" s="13" t="s">
        <v>22</v>
      </c>
      <c r="O4729" s="13" t="s">
        <v>23</v>
      </c>
      <c r="P4729" s="13">
        <v>11</v>
      </c>
      <c r="Q4729" s="13">
        <v>2025</v>
      </c>
      <c r="R4729" s="15">
        <f>Raw_Data!$G4729*Raw_Data!$H4729</f>
        <v>725432.76</v>
      </c>
      <c r="S4729" s="15">
        <f>Raw_Data!$R4729*Raw_Data!$I4729/100</f>
        <v>2176.29828</v>
      </c>
      <c r="T4729" s="15">
        <f>Raw_Data!$R4729-Raw_Data!$S4729</f>
        <v>723256.46172000002</v>
      </c>
      <c r="U4729" s="17">
        <f>Raw_Data!$L4729/Raw_Data!$J4729</f>
        <v>0.21311092099931131</v>
      </c>
    </row>
    <row r="4730" spans="1:21" x14ac:dyDescent="0.3">
      <c r="A4730" s="9" t="s">
        <v>5513</v>
      </c>
      <c r="B4730" s="8">
        <v>45966</v>
      </c>
      <c r="C4730" s="9" t="s">
        <v>40</v>
      </c>
      <c r="D4730" s="9" t="s">
        <v>455</v>
      </c>
      <c r="E4730" s="9" t="s">
        <v>5789</v>
      </c>
      <c r="F4730" s="9" t="s">
        <v>42</v>
      </c>
      <c r="G4730" s="9">
        <v>105621.88</v>
      </c>
      <c r="H4730" s="9">
        <v>7</v>
      </c>
      <c r="I4730" s="10">
        <v>8.06</v>
      </c>
      <c r="J4730" s="11">
        <v>739353.18</v>
      </c>
      <c r="K4730" s="9">
        <v>80150.179999999993</v>
      </c>
      <c r="L4730" s="11">
        <v>178301.9</v>
      </c>
      <c r="M4730" s="9" t="s">
        <v>21</v>
      </c>
      <c r="N4730" s="9" t="s">
        <v>28</v>
      </c>
      <c r="O4730" s="9" t="s">
        <v>29</v>
      </c>
      <c r="P4730" s="9">
        <v>11</v>
      </c>
      <c r="Q4730" s="9">
        <v>2025</v>
      </c>
      <c r="R4730" s="11">
        <f>Raw_Data!$G4730*Raw_Data!$H4730</f>
        <v>739353.16</v>
      </c>
      <c r="S4730" s="11">
        <f>Raw_Data!$R4730*Raw_Data!$I4730/100</f>
        <v>59591.864696000004</v>
      </c>
      <c r="T4730" s="11">
        <f>Raw_Data!$R4730-Raw_Data!$S4730</f>
        <v>679761.29530400003</v>
      </c>
      <c r="U4730" s="16">
        <f>Raw_Data!$L4730/Raw_Data!$J4730</f>
        <v>0.24115930630067756</v>
      </c>
    </row>
    <row r="4731" spans="1:21" x14ac:dyDescent="0.3">
      <c r="A4731" s="13" t="s">
        <v>5514</v>
      </c>
      <c r="B4731" s="12">
        <v>45966</v>
      </c>
      <c r="C4731" s="13" t="s">
        <v>34</v>
      </c>
      <c r="D4731" s="13" t="s">
        <v>270</v>
      </c>
      <c r="E4731" s="13" t="s">
        <v>5787</v>
      </c>
      <c r="F4731" s="13" t="s">
        <v>42</v>
      </c>
      <c r="G4731" s="13">
        <v>57155.83</v>
      </c>
      <c r="H4731" s="13">
        <v>10</v>
      </c>
      <c r="I4731" s="14">
        <v>12.82</v>
      </c>
      <c r="J4731" s="15">
        <v>571558.28</v>
      </c>
      <c r="K4731" s="13">
        <v>39764.82</v>
      </c>
      <c r="L4731" s="15">
        <v>173910.11</v>
      </c>
      <c r="M4731" s="13" t="s">
        <v>21</v>
      </c>
      <c r="N4731" s="13" t="s">
        <v>22</v>
      </c>
      <c r="O4731" s="13" t="s">
        <v>29</v>
      </c>
      <c r="P4731" s="13">
        <v>11</v>
      </c>
      <c r="Q4731" s="13">
        <v>2025</v>
      </c>
      <c r="R4731" s="15">
        <f>Raw_Data!$G4731*Raw_Data!$H4731</f>
        <v>571558.30000000005</v>
      </c>
      <c r="S4731" s="15">
        <f>Raw_Data!$R4731*Raw_Data!$I4731/100</f>
        <v>73273.774060000011</v>
      </c>
      <c r="T4731" s="15">
        <f>Raw_Data!$R4731-Raw_Data!$S4731</f>
        <v>498284.52594000002</v>
      </c>
      <c r="U4731" s="17">
        <f>Raw_Data!$L4731/Raw_Data!$J4731</f>
        <v>0.30427362542976366</v>
      </c>
    </row>
    <row r="4732" spans="1:21" x14ac:dyDescent="0.3">
      <c r="A4732" s="9" t="s">
        <v>5515</v>
      </c>
      <c r="B4732" s="8">
        <v>45966</v>
      </c>
      <c r="C4732" s="9" t="s">
        <v>18</v>
      </c>
      <c r="D4732" s="9" t="s">
        <v>579</v>
      </c>
      <c r="E4732" s="9" t="s">
        <v>5788</v>
      </c>
      <c r="F4732" s="9" t="s">
        <v>55</v>
      </c>
      <c r="G4732" s="9">
        <v>60760.13</v>
      </c>
      <c r="H4732" s="9">
        <v>1</v>
      </c>
      <c r="I4732" s="10">
        <v>1.46</v>
      </c>
      <c r="J4732" s="11">
        <v>60760.13</v>
      </c>
      <c r="K4732" s="9">
        <v>41537.1</v>
      </c>
      <c r="L4732" s="11">
        <v>19223.04</v>
      </c>
      <c r="M4732" s="9" t="s">
        <v>21</v>
      </c>
      <c r="N4732" s="9" t="s">
        <v>58</v>
      </c>
      <c r="O4732" s="9" t="s">
        <v>23</v>
      </c>
      <c r="P4732" s="9">
        <v>11</v>
      </c>
      <c r="Q4732" s="9">
        <v>2025</v>
      </c>
      <c r="R4732" s="11">
        <f>Raw_Data!$G4732*Raw_Data!$H4732</f>
        <v>60760.13</v>
      </c>
      <c r="S4732" s="11">
        <f>Raw_Data!$R4732*Raw_Data!$I4732/100</f>
        <v>887.09789799999999</v>
      </c>
      <c r="T4732" s="11">
        <f>Raw_Data!$R4732-Raw_Data!$S4732</f>
        <v>59873.032101999997</v>
      </c>
      <c r="U4732" s="16">
        <f>Raw_Data!$L4732/Raw_Data!$J4732</f>
        <v>0.31637588662170407</v>
      </c>
    </row>
    <row r="4733" spans="1:21" x14ac:dyDescent="0.3">
      <c r="A4733" s="13" t="s">
        <v>5516</v>
      </c>
      <c r="B4733" s="12">
        <v>45966</v>
      </c>
      <c r="C4733" s="13" t="s">
        <v>47</v>
      </c>
      <c r="D4733" s="13" t="s">
        <v>2235</v>
      </c>
      <c r="E4733" s="13" t="s">
        <v>5786</v>
      </c>
      <c r="F4733" s="13" t="s">
        <v>27</v>
      </c>
      <c r="G4733" s="13">
        <v>59752.26</v>
      </c>
      <c r="H4733" s="13">
        <v>59</v>
      </c>
      <c r="I4733" s="14">
        <v>4</v>
      </c>
      <c r="J4733" s="15">
        <v>3525383.2</v>
      </c>
      <c r="K4733" s="13">
        <v>45358.39</v>
      </c>
      <c r="L4733" s="15">
        <v>849238.37</v>
      </c>
      <c r="M4733" s="13" t="s">
        <v>36</v>
      </c>
      <c r="N4733" s="13" t="s">
        <v>22</v>
      </c>
      <c r="O4733" s="13" t="s">
        <v>23</v>
      </c>
      <c r="P4733" s="13">
        <v>11</v>
      </c>
      <c r="Q4733" s="13">
        <v>2025</v>
      </c>
      <c r="R4733" s="15">
        <f>Raw_Data!$G4733*Raw_Data!$H4733</f>
        <v>3525383.3400000003</v>
      </c>
      <c r="S4733" s="15">
        <f>Raw_Data!$R4733*Raw_Data!$I4733/100</f>
        <v>141015.33360000001</v>
      </c>
      <c r="T4733" s="15">
        <f>Raw_Data!$R4733-Raw_Data!$S4733</f>
        <v>3384368.0064000003</v>
      </c>
      <c r="U4733" s="17">
        <f>Raw_Data!$L4733/Raw_Data!$J4733</f>
        <v>0.24089249928915527</v>
      </c>
    </row>
    <row r="4734" spans="1:21" x14ac:dyDescent="0.3">
      <c r="A4734" s="9" t="s">
        <v>5517</v>
      </c>
      <c r="B4734" s="8">
        <v>45967</v>
      </c>
      <c r="C4734" s="9" t="s">
        <v>25</v>
      </c>
      <c r="D4734" s="9" t="s">
        <v>1914</v>
      </c>
      <c r="E4734" s="9" t="s">
        <v>5789</v>
      </c>
      <c r="F4734" s="9" t="s">
        <v>27</v>
      </c>
      <c r="G4734" s="9">
        <v>114746.4</v>
      </c>
      <c r="H4734" s="9">
        <v>8</v>
      </c>
      <c r="I4734" s="10">
        <v>4</v>
      </c>
      <c r="J4734" s="11">
        <v>917971.18</v>
      </c>
      <c r="K4734" s="9">
        <v>86161.8</v>
      </c>
      <c r="L4734" s="11">
        <v>228676.81</v>
      </c>
      <c r="M4734" s="9" t="s">
        <v>21</v>
      </c>
      <c r="N4734" s="9" t="s">
        <v>28</v>
      </c>
      <c r="O4734" s="9" t="s">
        <v>23</v>
      </c>
      <c r="P4734" s="9">
        <v>11</v>
      </c>
      <c r="Q4734" s="9">
        <v>2025</v>
      </c>
      <c r="R4734" s="11">
        <f>Raw_Data!$G4734*Raw_Data!$H4734</f>
        <v>917971.2</v>
      </c>
      <c r="S4734" s="11">
        <f>Raw_Data!$R4734*Raw_Data!$I4734/100</f>
        <v>36718.847999999998</v>
      </c>
      <c r="T4734" s="11">
        <f>Raw_Data!$R4734-Raw_Data!$S4734</f>
        <v>881252.35199999996</v>
      </c>
      <c r="U4734" s="16">
        <f>Raw_Data!$L4734/Raw_Data!$J4734</f>
        <v>0.24911109954454125</v>
      </c>
    </row>
    <row r="4735" spans="1:21" x14ac:dyDescent="0.3">
      <c r="A4735" s="13" t="s">
        <v>5518</v>
      </c>
      <c r="B4735" s="12">
        <v>45967</v>
      </c>
      <c r="C4735" s="13" t="s">
        <v>40</v>
      </c>
      <c r="D4735" s="13" t="s">
        <v>2787</v>
      </c>
      <c r="E4735" s="13" t="s">
        <v>5786</v>
      </c>
      <c r="F4735" s="13" t="s">
        <v>42</v>
      </c>
      <c r="G4735" s="13">
        <v>123390.63</v>
      </c>
      <c r="H4735" s="13">
        <v>3</v>
      </c>
      <c r="I4735" s="14">
        <v>3.93</v>
      </c>
      <c r="J4735" s="15">
        <v>370171.89</v>
      </c>
      <c r="K4735" s="13">
        <v>87800.65</v>
      </c>
      <c r="L4735" s="15">
        <v>106769.94</v>
      </c>
      <c r="M4735" s="13" t="s">
        <v>21</v>
      </c>
      <c r="N4735" s="13" t="s">
        <v>28</v>
      </c>
      <c r="O4735" s="13" t="s">
        <v>23</v>
      </c>
      <c r="P4735" s="13">
        <v>11</v>
      </c>
      <c r="Q4735" s="13">
        <v>2025</v>
      </c>
      <c r="R4735" s="15">
        <f>Raw_Data!$G4735*Raw_Data!$H4735</f>
        <v>370171.89</v>
      </c>
      <c r="S4735" s="15">
        <f>Raw_Data!$R4735*Raw_Data!$I4735/100</f>
        <v>14547.755277000002</v>
      </c>
      <c r="T4735" s="15">
        <f>Raw_Data!$R4735-Raw_Data!$S4735</f>
        <v>355624.134723</v>
      </c>
      <c r="U4735" s="17">
        <f>Raw_Data!$L4735/Raw_Data!$J4735</f>
        <v>0.28843340859836764</v>
      </c>
    </row>
    <row r="4736" spans="1:21" x14ac:dyDescent="0.3">
      <c r="A4736" s="9" t="s">
        <v>5519</v>
      </c>
      <c r="B4736" s="8">
        <v>45967</v>
      </c>
      <c r="C4736" s="9" t="s">
        <v>47</v>
      </c>
      <c r="D4736" s="9" t="s">
        <v>146</v>
      </c>
      <c r="E4736" s="9" t="s">
        <v>5789</v>
      </c>
      <c r="F4736" s="9" t="s">
        <v>20</v>
      </c>
      <c r="G4736" s="9">
        <v>45082.63</v>
      </c>
      <c r="H4736" s="9">
        <v>8</v>
      </c>
      <c r="I4736" s="10">
        <v>0.28999999999999998</v>
      </c>
      <c r="J4736" s="11">
        <v>360661.02</v>
      </c>
      <c r="K4736" s="9">
        <v>34718.21</v>
      </c>
      <c r="L4736" s="11">
        <v>82915.350000000006</v>
      </c>
      <c r="M4736" s="9" t="s">
        <v>21</v>
      </c>
      <c r="N4736" s="9" t="s">
        <v>22</v>
      </c>
      <c r="O4736" s="9" t="s">
        <v>23</v>
      </c>
      <c r="P4736" s="9">
        <v>11</v>
      </c>
      <c r="Q4736" s="9">
        <v>2025</v>
      </c>
      <c r="R4736" s="11">
        <f>Raw_Data!$G4736*Raw_Data!$H4736</f>
        <v>360661.04</v>
      </c>
      <c r="S4736" s="11">
        <f>Raw_Data!$R4736*Raw_Data!$I4736/100</f>
        <v>1045.9170159999999</v>
      </c>
      <c r="T4736" s="11">
        <f>Raw_Data!$R4736-Raw_Data!$S4736</f>
        <v>359615.12298399996</v>
      </c>
      <c r="U4736" s="16">
        <f>Raw_Data!$L4736/Raw_Data!$J4736</f>
        <v>0.22989828509884433</v>
      </c>
    </row>
    <row r="4737" spans="1:21" x14ac:dyDescent="0.3">
      <c r="A4737" s="13" t="s">
        <v>5520</v>
      </c>
      <c r="B4737" s="12">
        <v>45967</v>
      </c>
      <c r="C4737" s="13" t="s">
        <v>47</v>
      </c>
      <c r="D4737" s="13" t="s">
        <v>2794</v>
      </c>
      <c r="E4737" s="13" t="s">
        <v>5786</v>
      </c>
      <c r="F4737" s="13" t="s">
        <v>42</v>
      </c>
      <c r="G4737" s="13">
        <v>49829.63</v>
      </c>
      <c r="H4737" s="13">
        <v>2</v>
      </c>
      <c r="I4737" s="14">
        <v>0.31</v>
      </c>
      <c r="J4737" s="15">
        <v>99659.27</v>
      </c>
      <c r="K4737" s="13">
        <v>37052.86</v>
      </c>
      <c r="L4737" s="15">
        <v>25553.54</v>
      </c>
      <c r="M4737" s="13" t="s">
        <v>21</v>
      </c>
      <c r="N4737" s="13" t="s">
        <v>58</v>
      </c>
      <c r="O4737" s="13" t="s">
        <v>23</v>
      </c>
      <c r="P4737" s="13">
        <v>11</v>
      </c>
      <c r="Q4737" s="13">
        <v>2025</v>
      </c>
      <c r="R4737" s="15">
        <f>Raw_Data!$G4737*Raw_Data!$H4737</f>
        <v>99659.26</v>
      </c>
      <c r="S4737" s="15">
        <f>Raw_Data!$R4737*Raw_Data!$I4737/100</f>
        <v>308.94370599999996</v>
      </c>
      <c r="T4737" s="15">
        <f>Raw_Data!$R4737-Raw_Data!$S4737</f>
        <v>99350.316293999989</v>
      </c>
      <c r="U4737" s="17">
        <f>Raw_Data!$L4737/Raw_Data!$J4737</f>
        <v>0.25640906259899354</v>
      </c>
    </row>
    <row r="4738" spans="1:21" x14ac:dyDescent="0.3">
      <c r="A4738" s="9" t="s">
        <v>5521</v>
      </c>
      <c r="B4738" s="8">
        <v>45968</v>
      </c>
      <c r="C4738" s="9" t="s">
        <v>47</v>
      </c>
      <c r="D4738" s="9" t="s">
        <v>838</v>
      </c>
      <c r="E4738" s="9" t="s">
        <v>5786</v>
      </c>
      <c r="F4738" s="9" t="s">
        <v>42</v>
      </c>
      <c r="G4738" s="9">
        <v>57903.02</v>
      </c>
      <c r="H4738" s="9">
        <v>72</v>
      </c>
      <c r="I4738" s="10">
        <v>2.3199999999999998</v>
      </c>
      <c r="J4738" s="11">
        <v>4169017.1</v>
      </c>
      <c r="K4738" s="9">
        <v>43499.37</v>
      </c>
      <c r="L4738" s="11">
        <v>1037062.11</v>
      </c>
      <c r="M4738" s="9" t="s">
        <v>36</v>
      </c>
      <c r="N4738" s="9" t="s">
        <v>28</v>
      </c>
      <c r="O4738" s="9" t="s">
        <v>23</v>
      </c>
      <c r="P4738" s="9">
        <v>11</v>
      </c>
      <c r="Q4738" s="9">
        <v>2025</v>
      </c>
      <c r="R4738" s="11">
        <f>Raw_Data!$G4738*Raw_Data!$H4738</f>
        <v>4169017.44</v>
      </c>
      <c r="S4738" s="11">
        <f>Raw_Data!$R4738*Raw_Data!$I4738/100</f>
        <v>96721.204608</v>
      </c>
      <c r="T4738" s="11">
        <f>Raw_Data!$R4738-Raw_Data!$S4738</f>
        <v>4072296.2353920001</v>
      </c>
      <c r="U4738" s="16">
        <f>Raw_Data!$L4738/Raw_Data!$J4738</f>
        <v>0.24875458294474254</v>
      </c>
    </row>
    <row r="4739" spans="1:21" x14ac:dyDescent="0.3">
      <c r="A4739" s="13" t="s">
        <v>5522</v>
      </c>
      <c r="B4739" s="12">
        <v>45968</v>
      </c>
      <c r="C4739" s="13" t="s">
        <v>34</v>
      </c>
      <c r="D4739" s="13" t="s">
        <v>151</v>
      </c>
      <c r="E4739" s="13" t="s">
        <v>5789</v>
      </c>
      <c r="F4739" s="13" t="s">
        <v>55</v>
      </c>
      <c r="G4739" s="13">
        <v>62632.1</v>
      </c>
      <c r="H4739" s="13">
        <v>10</v>
      </c>
      <c r="I4739" s="14">
        <v>0.73</v>
      </c>
      <c r="J4739" s="15">
        <v>626321.04</v>
      </c>
      <c r="K4739" s="13">
        <v>40724.559999999998</v>
      </c>
      <c r="L4739" s="15">
        <v>219075.43</v>
      </c>
      <c r="M4739" s="13" t="s">
        <v>21</v>
      </c>
      <c r="N4739" s="13" t="s">
        <v>22</v>
      </c>
      <c r="O4739" s="13" t="s">
        <v>23</v>
      </c>
      <c r="P4739" s="13">
        <v>11</v>
      </c>
      <c r="Q4739" s="13">
        <v>2025</v>
      </c>
      <c r="R4739" s="15">
        <f>Raw_Data!$G4739*Raw_Data!$H4739</f>
        <v>626321</v>
      </c>
      <c r="S4739" s="15">
        <f>Raw_Data!$R4739*Raw_Data!$I4739/100</f>
        <v>4572.1432999999997</v>
      </c>
      <c r="T4739" s="15">
        <f>Raw_Data!$R4739-Raw_Data!$S4739</f>
        <v>621748.8567</v>
      </c>
      <c r="U4739" s="17">
        <f>Raw_Data!$L4739/Raw_Data!$J4739</f>
        <v>0.34978136771518958</v>
      </c>
    </row>
    <row r="4740" spans="1:21" x14ac:dyDescent="0.3">
      <c r="A4740" s="9" t="s">
        <v>5523</v>
      </c>
      <c r="B4740" s="8">
        <v>45968</v>
      </c>
      <c r="C4740" s="9" t="s">
        <v>40</v>
      </c>
      <c r="D4740" s="9" t="s">
        <v>519</v>
      </c>
      <c r="E4740" s="9" t="s">
        <v>5786</v>
      </c>
      <c r="F4740" s="9" t="s">
        <v>55</v>
      </c>
      <c r="G4740" s="9">
        <v>105826.95</v>
      </c>
      <c r="H4740" s="9">
        <v>34</v>
      </c>
      <c r="I4740" s="10">
        <v>5.91</v>
      </c>
      <c r="J4740" s="11">
        <v>3598116.38</v>
      </c>
      <c r="K4740" s="9">
        <v>75445.350000000006</v>
      </c>
      <c r="L4740" s="11">
        <v>1032974.57</v>
      </c>
      <c r="M4740" s="9" t="s">
        <v>36</v>
      </c>
      <c r="N4740" s="9" t="s">
        <v>45</v>
      </c>
      <c r="O4740" s="9" t="s">
        <v>23</v>
      </c>
      <c r="P4740" s="9">
        <v>11</v>
      </c>
      <c r="Q4740" s="9">
        <v>2025</v>
      </c>
      <c r="R4740" s="11">
        <f>Raw_Data!$G4740*Raw_Data!$H4740</f>
        <v>3598116.3</v>
      </c>
      <c r="S4740" s="11">
        <f>Raw_Data!$R4740*Raw_Data!$I4740/100</f>
        <v>212648.67333000002</v>
      </c>
      <c r="T4740" s="11">
        <f>Raw_Data!$R4740-Raw_Data!$S4740</f>
        <v>3385467.6266699997</v>
      </c>
      <c r="U4740" s="16">
        <f>Raw_Data!$L4740/Raw_Data!$J4740</f>
        <v>0.28708759275874229</v>
      </c>
    </row>
    <row r="4741" spans="1:21" x14ac:dyDescent="0.3">
      <c r="A4741" s="13" t="s">
        <v>5524</v>
      </c>
      <c r="B4741" s="12">
        <v>45969</v>
      </c>
      <c r="C4741" s="13" t="s">
        <v>47</v>
      </c>
      <c r="D4741" s="13" t="s">
        <v>465</v>
      </c>
      <c r="E4741" s="13" t="s">
        <v>5789</v>
      </c>
      <c r="F4741" s="13" t="s">
        <v>32</v>
      </c>
      <c r="G4741" s="13">
        <v>58003.66</v>
      </c>
      <c r="H4741" s="13">
        <v>110</v>
      </c>
      <c r="I4741" s="14">
        <v>5.35</v>
      </c>
      <c r="J4741" s="15">
        <v>6380402.0599999996</v>
      </c>
      <c r="K4741" s="13">
        <v>50340.639999999999</v>
      </c>
      <c r="L4741" s="15">
        <v>842932.03</v>
      </c>
      <c r="M4741" s="13" t="s">
        <v>36</v>
      </c>
      <c r="N4741" s="13" t="s">
        <v>22</v>
      </c>
      <c r="O4741" s="13" t="s">
        <v>23</v>
      </c>
      <c r="P4741" s="13">
        <v>11</v>
      </c>
      <c r="Q4741" s="13">
        <v>2025</v>
      </c>
      <c r="R4741" s="15">
        <f>Raw_Data!$G4741*Raw_Data!$H4741</f>
        <v>6380402.6000000006</v>
      </c>
      <c r="S4741" s="15">
        <f>Raw_Data!$R4741*Raw_Data!$I4741/100</f>
        <v>341351.53910000005</v>
      </c>
      <c r="T4741" s="15">
        <f>Raw_Data!$R4741-Raw_Data!$S4741</f>
        <v>6039051.0609000009</v>
      </c>
      <c r="U4741" s="17">
        <f>Raw_Data!$L4741/Raw_Data!$J4741</f>
        <v>0.13211268225313064</v>
      </c>
    </row>
    <row r="4742" spans="1:21" x14ac:dyDescent="0.3">
      <c r="A4742" s="9" t="s">
        <v>5525</v>
      </c>
      <c r="B4742" s="8">
        <v>45970</v>
      </c>
      <c r="C4742" s="9" t="s">
        <v>25</v>
      </c>
      <c r="D4742" s="9" t="s">
        <v>777</v>
      </c>
      <c r="E4742" s="9" t="s">
        <v>5787</v>
      </c>
      <c r="F4742" s="9" t="s">
        <v>27</v>
      </c>
      <c r="G4742" s="9">
        <v>75186.27</v>
      </c>
      <c r="H4742" s="9">
        <v>8</v>
      </c>
      <c r="I4742" s="10">
        <v>2.42</v>
      </c>
      <c r="J4742" s="11">
        <v>601490.16</v>
      </c>
      <c r="K4742" s="9">
        <v>61119.61</v>
      </c>
      <c r="L4742" s="11">
        <v>112533.29</v>
      </c>
      <c r="M4742" s="9" t="s">
        <v>21</v>
      </c>
      <c r="N4742" s="9" t="s">
        <v>22</v>
      </c>
      <c r="O4742" s="9" t="s">
        <v>23</v>
      </c>
      <c r="P4742" s="9">
        <v>11</v>
      </c>
      <c r="Q4742" s="9">
        <v>2025</v>
      </c>
      <c r="R4742" s="11">
        <f>Raw_Data!$G4742*Raw_Data!$H4742</f>
        <v>601490.16</v>
      </c>
      <c r="S4742" s="11">
        <f>Raw_Data!$R4742*Raw_Data!$I4742/100</f>
        <v>14556.061872</v>
      </c>
      <c r="T4742" s="11">
        <f>Raw_Data!$R4742-Raw_Data!$S4742</f>
        <v>586934.09812800004</v>
      </c>
      <c r="U4742" s="16">
        <f>Raw_Data!$L4742/Raw_Data!$J4742</f>
        <v>0.18709082456145248</v>
      </c>
    </row>
    <row r="4743" spans="1:21" x14ac:dyDescent="0.3">
      <c r="A4743" s="13" t="s">
        <v>5526</v>
      </c>
      <c r="B4743" s="12">
        <v>45970</v>
      </c>
      <c r="C4743" s="13" t="s">
        <v>25</v>
      </c>
      <c r="D4743" s="13" t="s">
        <v>93</v>
      </c>
      <c r="E4743" s="13" t="s">
        <v>5788</v>
      </c>
      <c r="F4743" s="13" t="s">
        <v>27</v>
      </c>
      <c r="G4743" s="13">
        <v>103637.67</v>
      </c>
      <c r="H4743" s="13">
        <v>108</v>
      </c>
      <c r="I4743" s="14">
        <v>1.83</v>
      </c>
      <c r="J4743" s="15">
        <v>11192868.59</v>
      </c>
      <c r="K4743" s="13">
        <v>81438.87</v>
      </c>
      <c r="L4743" s="15">
        <v>2397470.66</v>
      </c>
      <c r="M4743" s="13" t="s">
        <v>36</v>
      </c>
      <c r="N4743" s="13" t="s">
        <v>28</v>
      </c>
      <c r="O4743" s="13" t="s">
        <v>23</v>
      </c>
      <c r="P4743" s="13">
        <v>11</v>
      </c>
      <c r="Q4743" s="13">
        <v>2025</v>
      </c>
      <c r="R4743" s="15">
        <f>Raw_Data!$G4743*Raw_Data!$H4743</f>
        <v>11192868.359999999</v>
      </c>
      <c r="S4743" s="15">
        <f>Raw_Data!$R4743*Raw_Data!$I4743/100</f>
        <v>204829.49098800001</v>
      </c>
      <c r="T4743" s="15">
        <f>Raw_Data!$R4743-Raw_Data!$S4743</f>
        <v>10988038.869012</v>
      </c>
      <c r="U4743" s="17">
        <f>Raw_Data!$L4743/Raw_Data!$J4743</f>
        <v>0.2141962661959565</v>
      </c>
    </row>
    <row r="4744" spans="1:21" x14ac:dyDescent="0.3">
      <c r="A4744" s="9" t="s">
        <v>5527</v>
      </c>
      <c r="B4744" s="8">
        <v>45970</v>
      </c>
      <c r="C4744" s="9" t="s">
        <v>47</v>
      </c>
      <c r="D4744" s="9" t="s">
        <v>1455</v>
      </c>
      <c r="E4744" s="9" t="s">
        <v>5785</v>
      </c>
      <c r="F4744" s="9" t="s">
        <v>20</v>
      </c>
      <c r="G4744" s="9">
        <v>52773.94</v>
      </c>
      <c r="H4744" s="9">
        <v>3</v>
      </c>
      <c r="I4744" s="10">
        <v>7.69</v>
      </c>
      <c r="J4744" s="11">
        <v>158321.82999999999</v>
      </c>
      <c r="K4744" s="9">
        <v>44797.63</v>
      </c>
      <c r="L4744" s="11">
        <v>23928.95</v>
      </c>
      <c r="M4744" s="9" t="s">
        <v>21</v>
      </c>
      <c r="N4744" s="9" t="s">
        <v>28</v>
      </c>
      <c r="O4744" s="9" t="s">
        <v>29</v>
      </c>
      <c r="P4744" s="9">
        <v>11</v>
      </c>
      <c r="Q4744" s="9">
        <v>2025</v>
      </c>
      <c r="R4744" s="11">
        <f>Raw_Data!$G4744*Raw_Data!$H4744</f>
        <v>158321.82</v>
      </c>
      <c r="S4744" s="11">
        <f>Raw_Data!$R4744*Raw_Data!$I4744/100</f>
        <v>12174.947958000002</v>
      </c>
      <c r="T4744" s="11">
        <f>Raw_Data!$R4744-Raw_Data!$S4744</f>
        <v>146146.872042</v>
      </c>
      <c r="U4744" s="16">
        <f>Raw_Data!$L4744/Raw_Data!$J4744</f>
        <v>0.15114119133160603</v>
      </c>
    </row>
    <row r="4745" spans="1:21" x14ac:dyDescent="0.3">
      <c r="A4745" s="13" t="s">
        <v>5528</v>
      </c>
      <c r="B4745" s="12">
        <v>45970</v>
      </c>
      <c r="C4745" s="13" t="s">
        <v>40</v>
      </c>
      <c r="D4745" s="13" t="s">
        <v>835</v>
      </c>
      <c r="E4745" s="13" t="s">
        <v>5785</v>
      </c>
      <c r="F4745" s="13" t="s">
        <v>27</v>
      </c>
      <c r="G4745" s="13">
        <v>77770.86</v>
      </c>
      <c r="H4745" s="13">
        <v>5</v>
      </c>
      <c r="I4745" s="14">
        <v>10.69</v>
      </c>
      <c r="J4745" s="15">
        <v>388854.31</v>
      </c>
      <c r="K4745" s="13">
        <v>58183.9</v>
      </c>
      <c r="L4745" s="15">
        <v>97934.83</v>
      </c>
      <c r="M4745" s="13" t="s">
        <v>21</v>
      </c>
      <c r="N4745" s="13" t="s">
        <v>45</v>
      </c>
      <c r="O4745" s="13" t="s">
        <v>29</v>
      </c>
      <c r="P4745" s="13">
        <v>11</v>
      </c>
      <c r="Q4745" s="13">
        <v>2025</v>
      </c>
      <c r="R4745" s="15">
        <f>Raw_Data!$G4745*Raw_Data!$H4745</f>
        <v>388854.3</v>
      </c>
      <c r="S4745" s="15">
        <f>Raw_Data!$R4745*Raw_Data!$I4745/100</f>
        <v>41568.524669999999</v>
      </c>
      <c r="T4745" s="15">
        <f>Raw_Data!$R4745-Raw_Data!$S4745</f>
        <v>347285.77532999997</v>
      </c>
      <c r="U4745" s="17">
        <f>Raw_Data!$L4745/Raw_Data!$J4745</f>
        <v>0.25185481421049444</v>
      </c>
    </row>
    <row r="4746" spans="1:21" x14ac:dyDescent="0.3">
      <c r="A4746" s="9" t="s">
        <v>5529</v>
      </c>
      <c r="B4746" s="8">
        <v>45970</v>
      </c>
      <c r="C4746" s="9" t="s">
        <v>34</v>
      </c>
      <c r="D4746" s="9" t="s">
        <v>1005</v>
      </c>
      <c r="E4746" s="9" t="s">
        <v>5785</v>
      </c>
      <c r="F4746" s="9" t="s">
        <v>32</v>
      </c>
      <c r="G4746" s="9">
        <v>70589.11</v>
      </c>
      <c r="H4746" s="9">
        <v>65</v>
      </c>
      <c r="I4746" s="10">
        <v>2.2999999999999998</v>
      </c>
      <c r="J4746" s="11">
        <v>4588291.9800000004</v>
      </c>
      <c r="K4746" s="9">
        <v>59621.23</v>
      </c>
      <c r="L4746" s="11">
        <v>712911.77</v>
      </c>
      <c r="M4746" s="9" t="s">
        <v>36</v>
      </c>
      <c r="N4746" s="9" t="s">
        <v>28</v>
      </c>
      <c r="O4746" s="9" t="s">
        <v>23</v>
      </c>
      <c r="P4746" s="9">
        <v>11</v>
      </c>
      <c r="Q4746" s="9">
        <v>2025</v>
      </c>
      <c r="R4746" s="11">
        <f>Raw_Data!$G4746*Raw_Data!$H4746</f>
        <v>4588292.1500000004</v>
      </c>
      <c r="S4746" s="11">
        <f>Raw_Data!$R4746*Raw_Data!$I4746/100</f>
        <v>105530.71945</v>
      </c>
      <c r="T4746" s="11">
        <f>Raw_Data!$R4746-Raw_Data!$S4746</f>
        <v>4482761.4305500006</v>
      </c>
      <c r="U4746" s="16">
        <f>Raw_Data!$L4746/Raw_Data!$J4746</f>
        <v>0.1553762866677896</v>
      </c>
    </row>
    <row r="4747" spans="1:21" x14ac:dyDescent="0.3">
      <c r="A4747" s="13" t="s">
        <v>5530</v>
      </c>
      <c r="B4747" s="12">
        <v>45971</v>
      </c>
      <c r="C4747" s="13" t="s">
        <v>18</v>
      </c>
      <c r="D4747" s="13" t="s">
        <v>792</v>
      </c>
      <c r="E4747" s="13" t="s">
        <v>5787</v>
      </c>
      <c r="F4747" s="13" t="s">
        <v>55</v>
      </c>
      <c r="G4747" s="13">
        <v>61645.8</v>
      </c>
      <c r="H4747" s="13">
        <v>53</v>
      </c>
      <c r="I4747" s="14">
        <v>1.22</v>
      </c>
      <c r="J4747" s="15">
        <v>3267227.56</v>
      </c>
      <c r="K4747" s="13">
        <v>40401.54</v>
      </c>
      <c r="L4747" s="15">
        <v>1125946.2</v>
      </c>
      <c r="M4747" s="13" t="s">
        <v>36</v>
      </c>
      <c r="N4747" s="13" t="s">
        <v>28</v>
      </c>
      <c r="O4747" s="13" t="s">
        <v>23</v>
      </c>
      <c r="P4747" s="13">
        <v>11</v>
      </c>
      <c r="Q4747" s="13">
        <v>2025</v>
      </c>
      <c r="R4747" s="15">
        <f>Raw_Data!$G4747*Raw_Data!$H4747</f>
        <v>3267227.4000000004</v>
      </c>
      <c r="S4747" s="15">
        <f>Raw_Data!$R4747*Raw_Data!$I4747/100</f>
        <v>39860.174280000007</v>
      </c>
      <c r="T4747" s="15">
        <f>Raw_Data!$R4747-Raw_Data!$S4747</f>
        <v>3227367.2257200005</v>
      </c>
      <c r="U4747" s="17">
        <f>Raw_Data!$L4747/Raw_Data!$J4747</f>
        <v>0.34461823650875423</v>
      </c>
    </row>
    <row r="4748" spans="1:21" x14ac:dyDescent="0.3">
      <c r="A4748" s="9" t="s">
        <v>5531</v>
      </c>
      <c r="B4748" s="8">
        <v>45971</v>
      </c>
      <c r="C4748" s="9" t="s">
        <v>34</v>
      </c>
      <c r="D4748" s="9" t="s">
        <v>446</v>
      </c>
      <c r="E4748" s="9" t="s">
        <v>5788</v>
      </c>
      <c r="F4748" s="9" t="s">
        <v>20</v>
      </c>
      <c r="G4748" s="9">
        <v>72640.83</v>
      </c>
      <c r="H4748" s="9">
        <v>4</v>
      </c>
      <c r="I4748" s="10">
        <v>6.48</v>
      </c>
      <c r="J4748" s="11">
        <v>290563.33</v>
      </c>
      <c r="K4748" s="9">
        <v>60597.88</v>
      </c>
      <c r="L4748" s="11">
        <v>48171.8</v>
      </c>
      <c r="M4748" s="9" t="s">
        <v>21</v>
      </c>
      <c r="N4748" s="9" t="s">
        <v>28</v>
      </c>
      <c r="O4748" s="9" t="s">
        <v>29</v>
      </c>
      <c r="P4748" s="9">
        <v>11</v>
      </c>
      <c r="Q4748" s="9">
        <v>2025</v>
      </c>
      <c r="R4748" s="11">
        <f>Raw_Data!$G4748*Raw_Data!$H4748</f>
        <v>290563.32</v>
      </c>
      <c r="S4748" s="11">
        <f>Raw_Data!$R4748*Raw_Data!$I4748/100</f>
        <v>18828.503136000003</v>
      </c>
      <c r="T4748" s="11">
        <f>Raw_Data!$R4748-Raw_Data!$S4748</f>
        <v>271734.81686399999</v>
      </c>
      <c r="U4748" s="16">
        <f>Raw_Data!$L4748/Raw_Data!$J4748</f>
        <v>0.16578760988181132</v>
      </c>
    </row>
    <row r="4749" spans="1:21" x14ac:dyDescent="0.3">
      <c r="A4749" s="13" t="s">
        <v>5532</v>
      </c>
      <c r="B4749" s="12">
        <v>45971</v>
      </c>
      <c r="C4749" s="13" t="s">
        <v>40</v>
      </c>
      <c r="D4749" s="13" t="s">
        <v>1149</v>
      </c>
      <c r="E4749" s="13" t="s">
        <v>5790</v>
      </c>
      <c r="F4749" s="13" t="s">
        <v>42</v>
      </c>
      <c r="G4749" s="13">
        <v>110124.12</v>
      </c>
      <c r="H4749" s="13">
        <v>2</v>
      </c>
      <c r="I4749" s="14">
        <v>3.78</v>
      </c>
      <c r="J4749" s="15">
        <v>220248.23</v>
      </c>
      <c r="K4749" s="13">
        <v>81613.679999999993</v>
      </c>
      <c r="L4749" s="15">
        <v>57020.87</v>
      </c>
      <c r="M4749" s="13" t="s">
        <v>21</v>
      </c>
      <c r="N4749" s="13" t="s">
        <v>22</v>
      </c>
      <c r="O4749" s="13" t="s">
        <v>23</v>
      </c>
      <c r="P4749" s="13">
        <v>11</v>
      </c>
      <c r="Q4749" s="13">
        <v>2025</v>
      </c>
      <c r="R4749" s="15">
        <f>Raw_Data!$G4749*Raw_Data!$H4749</f>
        <v>220248.24</v>
      </c>
      <c r="S4749" s="15">
        <f>Raw_Data!$R4749*Raw_Data!$I4749/100</f>
        <v>8325.3834719999995</v>
      </c>
      <c r="T4749" s="15">
        <f>Raw_Data!$R4749-Raw_Data!$S4749</f>
        <v>211922.856528</v>
      </c>
      <c r="U4749" s="17">
        <f>Raw_Data!$L4749/Raw_Data!$J4749</f>
        <v>0.25889365830544925</v>
      </c>
    </row>
    <row r="4750" spans="1:21" x14ac:dyDescent="0.3">
      <c r="A4750" s="9" t="s">
        <v>5533</v>
      </c>
      <c r="B4750" s="8">
        <v>45971</v>
      </c>
      <c r="C4750" s="9" t="s">
        <v>40</v>
      </c>
      <c r="D4750" s="9" t="s">
        <v>1000</v>
      </c>
      <c r="E4750" s="9" t="s">
        <v>5789</v>
      </c>
      <c r="F4750" s="9" t="s">
        <v>55</v>
      </c>
      <c r="G4750" s="9">
        <v>86731.47</v>
      </c>
      <c r="H4750" s="9">
        <v>20</v>
      </c>
      <c r="I4750" s="10">
        <v>22.84</v>
      </c>
      <c r="J4750" s="11">
        <v>1734629.44</v>
      </c>
      <c r="K4750" s="9">
        <v>58755.33</v>
      </c>
      <c r="L4750" s="11">
        <v>559522.81999999995</v>
      </c>
      <c r="M4750" s="9" t="s">
        <v>36</v>
      </c>
      <c r="N4750" s="9" t="s">
        <v>58</v>
      </c>
      <c r="O4750" s="9" t="s">
        <v>29</v>
      </c>
      <c r="P4750" s="9">
        <v>11</v>
      </c>
      <c r="Q4750" s="9">
        <v>2025</v>
      </c>
      <c r="R4750" s="11">
        <f>Raw_Data!$G4750*Raw_Data!$H4750</f>
        <v>1734629.4</v>
      </c>
      <c r="S4750" s="11">
        <f>Raw_Data!$R4750*Raw_Data!$I4750/100</f>
        <v>396189.35495999997</v>
      </c>
      <c r="T4750" s="11">
        <f>Raw_Data!$R4750-Raw_Data!$S4750</f>
        <v>1338440.04504</v>
      </c>
      <c r="U4750" s="16">
        <f>Raw_Data!$L4750/Raw_Data!$J4750</f>
        <v>0.32256043112008981</v>
      </c>
    </row>
    <row r="4751" spans="1:21" x14ac:dyDescent="0.3">
      <c r="A4751" s="13" t="s">
        <v>5534</v>
      </c>
      <c r="B4751" s="12">
        <v>45971</v>
      </c>
      <c r="C4751" s="13" t="s">
        <v>18</v>
      </c>
      <c r="D4751" s="13" t="s">
        <v>277</v>
      </c>
      <c r="E4751" s="13" t="s">
        <v>5786</v>
      </c>
      <c r="F4751" s="13" t="s">
        <v>42</v>
      </c>
      <c r="G4751" s="13">
        <v>57049.78</v>
      </c>
      <c r="H4751" s="13">
        <v>3</v>
      </c>
      <c r="I4751" s="14">
        <v>8.74</v>
      </c>
      <c r="J4751" s="15">
        <v>171149.34</v>
      </c>
      <c r="K4751" s="13">
        <v>41578.019999999997</v>
      </c>
      <c r="L4751" s="15">
        <v>46415.27</v>
      </c>
      <c r="M4751" s="13" t="s">
        <v>21</v>
      </c>
      <c r="N4751" s="13" t="s">
        <v>45</v>
      </c>
      <c r="O4751" s="13" t="s">
        <v>29</v>
      </c>
      <c r="P4751" s="13">
        <v>11</v>
      </c>
      <c r="Q4751" s="13">
        <v>2025</v>
      </c>
      <c r="R4751" s="15">
        <f>Raw_Data!$G4751*Raw_Data!$H4751</f>
        <v>171149.34</v>
      </c>
      <c r="S4751" s="15">
        <f>Raw_Data!$R4751*Raw_Data!$I4751/100</f>
        <v>14958.452316000001</v>
      </c>
      <c r="T4751" s="15">
        <f>Raw_Data!$R4751-Raw_Data!$S4751</f>
        <v>156190.88768399999</v>
      </c>
      <c r="U4751" s="17">
        <f>Raw_Data!$L4751/Raw_Data!$J4751</f>
        <v>0.27119748168470881</v>
      </c>
    </row>
    <row r="4752" spans="1:21" x14ac:dyDescent="0.3">
      <c r="A4752" s="9" t="s">
        <v>5535</v>
      </c>
      <c r="B4752" s="8">
        <v>45971</v>
      </c>
      <c r="C4752" s="9" t="s">
        <v>40</v>
      </c>
      <c r="D4752" s="9" t="s">
        <v>941</v>
      </c>
      <c r="E4752" s="9" t="s">
        <v>5785</v>
      </c>
      <c r="F4752" s="9" t="s">
        <v>27</v>
      </c>
      <c r="G4752" s="9">
        <v>130277.71</v>
      </c>
      <c r="H4752" s="9">
        <v>7</v>
      </c>
      <c r="I4752" s="10">
        <v>3.65</v>
      </c>
      <c r="J4752" s="11">
        <v>911943.99</v>
      </c>
      <c r="K4752" s="9">
        <v>106191.77</v>
      </c>
      <c r="L4752" s="11">
        <v>168601.57</v>
      </c>
      <c r="M4752" s="9" t="s">
        <v>21</v>
      </c>
      <c r="N4752" s="9" t="s">
        <v>28</v>
      </c>
      <c r="O4752" s="9" t="s">
        <v>23</v>
      </c>
      <c r="P4752" s="9">
        <v>11</v>
      </c>
      <c r="Q4752" s="9">
        <v>2025</v>
      </c>
      <c r="R4752" s="11">
        <f>Raw_Data!$G4752*Raw_Data!$H4752</f>
        <v>911943.97000000009</v>
      </c>
      <c r="S4752" s="11">
        <f>Raw_Data!$R4752*Raw_Data!$I4752/100</f>
        <v>33285.954905000006</v>
      </c>
      <c r="T4752" s="11">
        <f>Raw_Data!$R4752-Raw_Data!$S4752</f>
        <v>878658.01509500004</v>
      </c>
      <c r="U4752" s="16">
        <f>Raw_Data!$L4752/Raw_Data!$J4752</f>
        <v>0.18488149694368841</v>
      </c>
    </row>
    <row r="4753" spans="1:21" x14ac:dyDescent="0.3">
      <c r="A4753" s="13" t="s">
        <v>5536</v>
      </c>
      <c r="B4753" s="12">
        <v>45971</v>
      </c>
      <c r="C4753" s="13" t="s">
        <v>34</v>
      </c>
      <c r="D4753" s="13" t="s">
        <v>101</v>
      </c>
      <c r="E4753" s="13" t="s">
        <v>5789</v>
      </c>
      <c r="F4753" s="13" t="s">
        <v>55</v>
      </c>
      <c r="G4753" s="13">
        <v>81608.7</v>
      </c>
      <c r="H4753" s="13">
        <v>9</v>
      </c>
      <c r="I4753" s="14">
        <v>5.16</v>
      </c>
      <c r="J4753" s="15">
        <v>734478.26</v>
      </c>
      <c r="K4753" s="13">
        <v>54771.23</v>
      </c>
      <c r="L4753" s="15">
        <v>241537.22</v>
      </c>
      <c r="M4753" s="13" t="s">
        <v>21</v>
      </c>
      <c r="N4753" s="13" t="s">
        <v>28</v>
      </c>
      <c r="O4753" s="13" t="s">
        <v>23</v>
      </c>
      <c r="P4753" s="13">
        <v>11</v>
      </c>
      <c r="Q4753" s="13">
        <v>2025</v>
      </c>
      <c r="R4753" s="15">
        <f>Raw_Data!$G4753*Raw_Data!$H4753</f>
        <v>734478.29999999993</v>
      </c>
      <c r="S4753" s="15">
        <f>Raw_Data!$R4753*Raw_Data!$I4753/100</f>
        <v>37899.080280000002</v>
      </c>
      <c r="T4753" s="15">
        <f>Raw_Data!$R4753-Raw_Data!$S4753</f>
        <v>696579.21971999994</v>
      </c>
      <c r="U4753" s="17">
        <f>Raw_Data!$L4753/Raw_Data!$J4753</f>
        <v>0.32885550622015686</v>
      </c>
    </row>
    <row r="4754" spans="1:21" x14ac:dyDescent="0.3">
      <c r="A4754" s="9" t="s">
        <v>5537</v>
      </c>
      <c r="B4754" s="8">
        <v>45971</v>
      </c>
      <c r="C4754" s="9" t="s">
        <v>18</v>
      </c>
      <c r="D4754" s="9" t="s">
        <v>673</v>
      </c>
      <c r="E4754" s="9" t="s">
        <v>5788</v>
      </c>
      <c r="F4754" s="9" t="s">
        <v>27</v>
      </c>
      <c r="G4754" s="9">
        <v>56659.040000000001</v>
      </c>
      <c r="H4754" s="9">
        <v>1</v>
      </c>
      <c r="I4754" s="10">
        <v>0.97</v>
      </c>
      <c r="J4754" s="11">
        <v>56659.040000000001</v>
      </c>
      <c r="K4754" s="9">
        <v>45318.62</v>
      </c>
      <c r="L4754" s="11">
        <v>11340.42</v>
      </c>
      <c r="M4754" s="9" t="s">
        <v>21</v>
      </c>
      <c r="N4754" s="9" t="s">
        <v>22</v>
      </c>
      <c r="O4754" s="9" t="s">
        <v>23</v>
      </c>
      <c r="P4754" s="9">
        <v>11</v>
      </c>
      <c r="Q4754" s="9">
        <v>2025</v>
      </c>
      <c r="R4754" s="11">
        <f>Raw_Data!$G4754*Raw_Data!$H4754</f>
        <v>56659.040000000001</v>
      </c>
      <c r="S4754" s="11">
        <f>Raw_Data!$R4754*Raw_Data!$I4754/100</f>
        <v>549.59268799999995</v>
      </c>
      <c r="T4754" s="11">
        <f>Raw_Data!$R4754-Raw_Data!$S4754</f>
        <v>56109.447312000004</v>
      </c>
      <c r="U4754" s="16">
        <f>Raw_Data!$L4754/Raw_Data!$J4754</f>
        <v>0.20015199692758648</v>
      </c>
    </row>
    <row r="4755" spans="1:21" x14ac:dyDescent="0.3">
      <c r="A4755" s="13" t="s">
        <v>5538</v>
      </c>
      <c r="B4755" s="12">
        <v>45971</v>
      </c>
      <c r="C4755" s="13" t="s">
        <v>40</v>
      </c>
      <c r="D4755" s="13" t="s">
        <v>1168</v>
      </c>
      <c r="E4755" s="13" t="s">
        <v>5790</v>
      </c>
      <c r="F4755" s="13" t="s">
        <v>27</v>
      </c>
      <c r="G4755" s="13">
        <v>121846.57</v>
      </c>
      <c r="H4755" s="13">
        <v>104</v>
      </c>
      <c r="I4755" s="14">
        <v>0.69</v>
      </c>
      <c r="J4755" s="15">
        <v>12672043.18</v>
      </c>
      <c r="K4755" s="13">
        <v>91466.18</v>
      </c>
      <c r="L4755" s="15">
        <v>3159560.88</v>
      </c>
      <c r="M4755" s="13" t="s">
        <v>36</v>
      </c>
      <c r="N4755" s="13" t="s">
        <v>58</v>
      </c>
      <c r="O4755" s="13" t="s">
        <v>23</v>
      </c>
      <c r="P4755" s="13">
        <v>11</v>
      </c>
      <c r="Q4755" s="13">
        <v>2025</v>
      </c>
      <c r="R4755" s="15">
        <f>Raw_Data!$G4755*Raw_Data!$H4755</f>
        <v>12672043.280000001</v>
      </c>
      <c r="S4755" s="15">
        <f>Raw_Data!$R4755*Raw_Data!$I4755/100</f>
        <v>87437.098631999994</v>
      </c>
      <c r="T4755" s="15">
        <f>Raw_Data!$R4755-Raw_Data!$S4755</f>
        <v>12584606.181368001</v>
      </c>
      <c r="U4755" s="17">
        <f>Raw_Data!$L4755/Raw_Data!$J4755</f>
        <v>0.2493331844849348</v>
      </c>
    </row>
    <row r="4756" spans="1:21" x14ac:dyDescent="0.3">
      <c r="A4756" s="9" t="s">
        <v>5539</v>
      </c>
      <c r="B4756" s="8">
        <v>45971</v>
      </c>
      <c r="C4756" s="9" t="s">
        <v>47</v>
      </c>
      <c r="D4756" s="9" t="s">
        <v>665</v>
      </c>
      <c r="E4756" s="9" t="s">
        <v>5785</v>
      </c>
      <c r="F4756" s="9" t="s">
        <v>32</v>
      </c>
      <c r="G4756" s="9">
        <v>56225.42</v>
      </c>
      <c r="H4756" s="9">
        <v>13</v>
      </c>
      <c r="I4756" s="10">
        <v>8.07</v>
      </c>
      <c r="J4756" s="11">
        <v>730930.46</v>
      </c>
      <c r="K4756" s="9">
        <v>44188.57</v>
      </c>
      <c r="L4756" s="11">
        <v>156478.98000000001</v>
      </c>
      <c r="M4756" s="9" t="s">
        <v>21</v>
      </c>
      <c r="N4756" s="9" t="s">
        <v>58</v>
      </c>
      <c r="O4756" s="9" t="s">
        <v>29</v>
      </c>
      <c r="P4756" s="9">
        <v>11</v>
      </c>
      <c r="Q4756" s="9">
        <v>2025</v>
      </c>
      <c r="R4756" s="11">
        <f>Raw_Data!$G4756*Raw_Data!$H4756</f>
        <v>730930.46</v>
      </c>
      <c r="S4756" s="11">
        <f>Raw_Data!$R4756*Raw_Data!$I4756/100</f>
        <v>58986.088121999994</v>
      </c>
      <c r="T4756" s="11">
        <f>Raw_Data!$R4756-Raw_Data!$S4756</f>
        <v>671944.37187799998</v>
      </c>
      <c r="U4756" s="16">
        <f>Raw_Data!$L4756/Raw_Data!$J4756</f>
        <v>0.21408189774988995</v>
      </c>
    </row>
    <row r="4757" spans="1:21" x14ac:dyDescent="0.3">
      <c r="A4757" s="13" t="s">
        <v>5540</v>
      </c>
      <c r="B4757" s="12">
        <v>45972</v>
      </c>
      <c r="C4757" s="13" t="s">
        <v>34</v>
      </c>
      <c r="D4757" s="13" t="s">
        <v>2604</v>
      </c>
      <c r="E4757" s="13" t="s">
        <v>5787</v>
      </c>
      <c r="F4757" s="13" t="s">
        <v>32</v>
      </c>
      <c r="G4757" s="13">
        <v>73259.839999999997</v>
      </c>
      <c r="H4757" s="13">
        <v>6</v>
      </c>
      <c r="I4757" s="14">
        <v>1.93</v>
      </c>
      <c r="J4757" s="15">
        <v>439559.06</v>
      </c>
      <c r="K4757" s="13">
        <v>58736.86</v>
      </c>
      <c r="L4757" s="15">
        <v>87137.91</v>
      </c>
      <c r="M4757" s="13" t="s">
        <v>21</v>
      </c>
      <c r="N4757" s="13" t="s">
        <v>22</v>
      </c>
      <c r="O4757" s="13" t="s">
        <v>23</v>
      </c>
      <c r="P4757" s="13">
        <v>11</v>
      </c>
      <c r="Q4757" s="13">
        <v>2025</v>
      </c>
      <c r="R4757" s="15">
        <f>Raw_Data!$G4757*Raw_Data!$H4757</f>
        <v>439559.04</v>
      </c>
      <c r="S4757" s="15">
        <f>Raw_Data!$R4757*Raw_Data!$I4757/100</f>
        <v>8483.4894719999993</v>
      </c>
      <c r="T4757" s="15">
        <f>Raw_Data!$R4757-Raw_Data!$S4757</f>
        <v>431075.55052799999</v>
      </c>
      <c r="U4757" s="17">
        <f>Raw_Data!$L4757/Raw_Data!$J4757</f>
        <v>0.19823936742425466</v>
      </c>
    </row>
    <row r="4758" spans="1:21" x14ac:dyDescent="0.3">
      <c r="A4758" s="9" t="s">
        <v>5541</v>
      </c>
      <c r="B4758" s="8">
        <v>45973</v>
      </c>
      <c r="C4758" s="9" t="s">
        <v>40</v>
      </c>
      <c r="D4758" s="9" t="s">
        <v>1010</v>
      </c>
      <c r="E4758" s="9" t="s">
        <v>5786</v>
      </c>
      <c r="F4758" s="9" t="s">
        <v>42</v>
      </c>
      <c r="G4758" s="9">
        <v>103884.49</v>
      </c>
      <c r="H4758" s="9">
        <v>10</v>
      </c>
      <c r="I4758" s="10">
        <v>2.34</v>
      </c>
      <c r="J4758" s="11">
        <v>1038844.9</v>
      </c>
      <c r="K4758" s="9">
        <v>79001.100000000006</v>
      </c>
      <c r="L4758" s="11">
        <v>248833.86</v>
      </c>
      <c r="M4758" s="9" t="s">
        <v>21</v>
      </c>
      <c r="N4758" s="9" t="s">
        <v>22</v>
      </c>
      <c r="O4758" s="9" t="s">
        <v>23</v>
      </c>
      <c r="P4758" s="9">
        <v>11</v>
      </c>
      <c r="Q4758" s="9">
        <v>2025</v>
      </c>
      <c r="R4758" s="11">
        <f>Raw_Data!$G4758*Raw_Data!$H4758</f>
        <v>1038844.9</v>
      </c>
      <c r="S4758" s="11">
        <f>Raw_Data!$R4758*Raw_Data!$I4758/100</f>
        <v>24308.970660000003</v>
      </c>
      <c r="T4758" s="11">
        <f>Raw_Data!$R4758-Raw_Data!$S4758</f>
        <v>1014535.92934</v>
      </c>
      <c r="U4758" s="16">
        <f>Raw_Data!$L4758/Raw_Data!$J4758</f>
        <v>0.2395293657407376</v>
      </c>
    </row>
    <row r="4759" spans="1:21" x14ac:dyDescent="0.3">
      <c r="A4759" s="13" t="s">
        <v>5542</v>
      </c>
      <c r="B4759" s="12">
        <v>45973</v>
      </c>
      <c r="C4759" s="13" t="s">
        <v>40</v>
      </c>
      <c r="D4759" s="13" t="s">
        <v>1195</v>
      </c>
      <c r="E4759" s="13" t="s">
        <v>5787</v>
      </c>
      <c r="F4759" s="13" t="s">
        <v>32</v>
      </c>
      <c r="G4759" s="13">
        <v>94741.65</v>
      </c>
      <c r="H4759" s="13">
        <v>14</v>
      </c>
      <c r="I4759" s="14">
        <v>0.33</v>
      </c>
      <c r="J4759" s="15">
        <v>1326383.1499999999</v>
      </c>
      <c r="K4759" s="13">
        <v>80649.19</v>
      </c>
      <c r="L4759" s="15">
        <v>197294.48</v>
      </c>
      <c r="M4759" s="13" t="s">
        <v>21</v>
      </c>
      <c r="N4759" s="13" t="s">
        <v>22</v>
      </c>
      <c r="O4759" s="13" t="s">
        <v>23</v>
      </c>
      <c r="P4759" s="13">
        <v>11</v>
      </c>
      <c r="Q4759" s="13">
        <v>2025</v>
      </c>
      <c r="R4759" s="15">
        <f>Raw_Data!$G4759*Raw_Data!$H4759</f>
        <v>1326383.0999999999</v>
      </c>
      <c r="S4759" s="15">
        <f>Raw_Data!$R4759*Raw_Data!$I4759/100</f>
        <v>4377.06423</v>
      </c>
      <c r="T4759" s="15">
        <f>Raw_Data!$R4759-Raw_Data!$S4759</f>
        <v>1322006.03577</v>
      </c>
      <c r="U4759" s="17">
        <f>Raw_Data!$L4759/Raw_Data!$J4759</f>
        <v>0.14874622012500688</v>
      </c>
    </row>
    <row r="4760" spans="1:21" x14ac:dyDescent="0.3">
      <c r="A4760" s="9" t="s">
        <v>5543</v>
      </c>
      <c r="B4760" s="8">
        <v>45974</v>
      </c>
      <c r="C4760" s="9" t="s">
        <v>34</v>
      </c>
      <c r="D4760" s="9" t="s">
        <v>60</v>
      </c>
      <c r="E4760" s="9" t="s">
        <v>5790</v>
      </c>
      <c r="F4760" s="9" t="s">
        <v>42</v>
      </c>
      <c r="G4760" s="9">
        <v>58228.02</v>
      </c>
      <c r="H4760" s="9">
        <v>16</v>
      </c>
      <c r="I4760" s="10">
        <v>1.89</v>
      </c>
      <c r="J4760" s="11">
        <v>931648.26</v>
      </c>
      <c r="K4760" s="9">
        <v>43084.480000000003</v>
      </c>
      <c r="L4760" s="11">
        <v>242296.62</v>
      </c>
      <c r="M4760" s="9" t="s">
        <v>36</v>
      </c>
      <c r="N4760" s="9" t="s">
        <v>22</v>
      </c>
      <c r="O4760" s="9" t="s">
        <v>23</v>
      </c>
      <c r="P4760" s="9">
        <v>11</v>
      </c>
      <c r="Q4760" s="9">
        <v>2025</v>
      </c>
      <c r="R4760" s="11">
        <f>Raw_Data!$G4760*Raw_Data!$H4760</f>
        <v>931648.32</v>
      </c>
      <c r="S4760" s="11">
        <f>Raw_Data!$R4760*Raw_Data!$I4760/100</f>
        <v>17608.153247999999</v>
      </c>
      <c r="T4760" s="11">
        <f>Raw_Data!$R4760-Raw_Data!$S4760</f>
        <v>914040.16675199999</v>
      </c>
      <c r="U4760" s="16">
        <f>Raw_Data!$L4760/Raw_Data!$J4760</f>
        <v>0.26007306663139157</v>
      </c>
    </row>
    <row r="4761" spans="1:21" x14ac:dyDescent="0.3">
      <c r="A4761" s="13" t="s">
        <v>5544</v>
      </c>
      <c r="B4761" s="12">
        <v>45974</v>
      </c>
      <c r="C4761" s="13" t="s">
        <v>34</v>
      </c>
      <c r="D4761" s="13" t="s">
        <v>242</v>
      </c>
      <c r="E4761" s="13" t="s">
        <v>5789</v>
      </c>
      <c r="F4761" s="13" t="s">
        <v>27</v>
      </c>
      <c r="G4761" s="13">
        <v>69930.960000000006</v>
      </c>
      <c r="H4761" s="13">
        <v>16</v>
      </c>
      <c r="I4761" s="14">
        <v>3.68</v>
      </c>
      <c r="J4761" s="15">
        <v>1118895.33</v>
      </c>
      <c r="K4761" s="13">
        <v>50612.65</v>
      </c>
      <c r="L4761" s="15">
        <v>309092.87</v>
      </c>
      <c r="M4761" s="13" t="s">
        <v>36</v>
      </c>
      <c r="N4761" s="13" t="s">
        <v>45</v>
      </c>
      <c r="O4761" s="13" t="s">
        <v>23</v>
      </c>
      <c r="P4761" s="13">
        <v>11</v>
      </c>
      <c r="Q4761" s="13">
        <v>2025</v>
      </c>
      <c r="R4761" s="15">
        <f>Raw_Data!$G4761*Raw_Data!$H4761</f>
        <v>1118895.3600000001</v>
      </c>
      <c r="S4761" s="15">
        <f>Raw_Data!$R4761*Raw_Data!$I4761/100</f>
        <v>41175.349248000006</v>
      </c>
      <c r="T4761" s="15">
        <f>Raw_Data!$R4761-Raw_Data!$S4761</f>
        <v>1077720.0107520001</v>
      </c>
      <c r="U4761" s="17">
        <f>Raw_Data!$L4761/Raw_Data!$J4761</f>
        <v>0.27624824388175789</v>
      </c>
    </row>
    <row r="4762" spans="1:21" x14ac:dyDescent="0.3">
      <c r="A4762" s="9" t="s">
        <v>5545</v>
      </c>
      <c r="B4762" s="8">
        <v>45974</v>
      </c>
      <c r="C4762" s="9" t="s">
        <v>18</v>
      </c>
      <c r="D4762" s="9" t="s">
        <v>1846</v>
      </c>
      <c r="E4762" s="9" t="s">
        <v>5789</v>
      </c>
      <c r="F4762" s="9" t="s">
        <v>27</v>
      </c>
      <c r="G4762" s="9">
        <v>75882.2</v>
      </c>
      <c r="H4762" s="9">
        <v>1</v>
      </c>
      <c r="I4762" s="10">
        <v>1.08</v>
      </c>
      <c r="J4762" s="11">
        <v>75882.2</v>
      </c>
      <c r="K4762" s="9">
        <v>57344.5</v>
      </c>
      <c r="L4762" s="11">
        <v>18537.7</v>
      </c>
      <c r="M4762" s="9" t="s">
        <v>21</v>
      </c>
      <c r="N4762" s="9" t="s">
        <v>22</v>
      </c>
      <c r="O4762" s="9" t="s">
        <v>23</v>
      </c>
      <c r="P4762" s="9">
        <v>11</v>
      </c>
      <c r="Q4762" s="9">
        <v>2025</v>
      </c>
      <c r="R4762" s="11">
        <f>Raw_Data!$G4762*Raw_Data!$H4762</f>
        <v>75882.2</v>
      </c>
      <c r="S4762" s="11">
        <f>Raw_Data!$R4762*Raw_Data!$I4762/100</f>
        <v>819.52775999999994</v>
      </c>
      <c r="T4762" s="11">
        <f>Raw_Data!$R4762-Raw_Data!$S4762</f>
        <v>75062.67224</v>
      </c>
      <c r="U4762" s="16">
        <f>Raw_Data!$L4762/Raw_Data!$J4762</f>
        <v>0.2442957636968881</v>
      </c>
    </row>
    <row r="4763" spans="1:21" x14ac:dyDescent="0.3">
      <c r="A4763" s="13" t="s">
        <v>5546</v>
      </c>
      <c r="B4763" s="12">
        <v>45974</v>
      </c>
      <c r="C4763" s="13" t="s">
        <v>18</v>
      </c>
      <c r="D4763" s="13" t="s">
        <v>2302</v>
      </c>
      <c r="E4763" s="13" t="s">
        <v>5785</v>
      </c>
      <c r="F4763" s="13" t="s">
        <v>27</v>
      </c>
      <c r="G4763" s="13">
        <v>52845.58</v>
      </c>
      <c r="H4763" s="13">
        <v>20</v>
      </c>
      <c r="I4763" s="14">
        <v>23.09</v>
      </c>
      <c r="J4763" s="15">
        <v>1056911.6399999999</v>
      </c>
      <c r="K4763" s="13">
        <v>43208.3</v>
      </c>
      <c r="L4763" s="15">
        <v>192745.54</v>
      </c>
      <c r="M4763" s="13" t="s">
        <v>36</v>
      </c>
      <c r="N4763" s="13" t="s">
        <v>45</v>
      </c>
      <c r="O4763" s="13" t="s">
        <v>29</v>
      </c>
      <c r="P4763" s="13">
        <v>11</v>
      </c>
      <c r="Q4763" s="13">
        <v>2025</v>
      </c>
      <c r="R4763" s="15">
        <f>Raw_Data!$G4763*Raw_Data!$H4763</f>
        <v>1056911.6000000001</v>
      </c>
      <c r="S4763" s="15">
        <f>Raw_Data!$R4763*Raw_Data!$I4763/100</f>
        <v>244040.88844000001</v>
      </c>
      <c r="T4763" s="15">
        <f>Raw_Data!$R4763-Raw_Data!$S4763</f>
        <v>812870.71156000008</v>
      </c>
      <c r="U4763" s="17">
        <f>Raw_Data!$L4763/Raw_Data!$J4763</f>
        <v>0.18236674922039844</v>
      </c>
    </row>
    <row r="4764" spans="1:21" x14ac:dyDescent="0.3">
      <c r="A4764" s="9" t="s">
        <v>5547</v>
      </c>
      <c r="B4764" s="8">
        <v>45974</v>
      </c>
      <c r="C4764" s="9" t="s">
        <v>18</v>
      </c>
      <c r="D4764" s="9" t="s">
        <v>980</v>
      </c>
      <c r="E4764" s="9" t="s">
        <v>5787</v>
      </c>
      <c r="F4764" s="9" t="s">
        <v>32</v>
      </c>
      <c r="G4764" s="9">
        <v>64616.97</v>
      </c>
      <c r="H4764" s="9">
        <v>7</v>
      </c>
      <c r="I4764" s="10">
        <v>4.05</v>
      </c>
      <c r="J4764" s="11">
        <v>452318.82</v>
      </c>
      <c r="K4764" s="9">
        <v>53905.5</v>
      </c>
      <c r="L4764" s="11">
        <v>74980.34</v>
      </c>
      <c r="M4764" s="9" t="s">
        <v>21</v>
      </c>
      <c r="N4764" s="9" t="s">
        <v>22</v>
      </c>
      <c r="O4764" s="9" t="s">
        <v>23</v>
      </c>
      <c r="P4764" s="9">
        <v>11</v>
      </c>
      <c r="Q4764" s="9">
        <v>2025</v>
      </c>
      <c r="R4764" s="11">
        <f>Raw_Data!$G4764*Raw_Data!$H4764</f>
        <v>452318.79000000004</v>
      </c>
      <c r="S4764" s="11">
        <f>Raw_Data!$R4764*Raw_Data!$I4764/100</f>
        <v>18318.910994999998</v>
      </c>
      <c r="T4764" s="11">
        <f>Raw_Data!$R4764-Raw_Data!$S4764</f>
        <v>433999.87900500005</v>
      </c>
      <c r="U4764" s="16">
        <f>Raw_Data!$L4764/Raw_Data!$J4764</f>
        <v>0.1657687822938696</v>
      </c>
    </row>
    <row r="4765" spans="1:21" x14ac:dyDescent="0.3">
      <c r="A4765" s="13" t="s">
        <v>5548</v>
      </c>
      <c r="B4765" s="12">
        <v>45975</v>
      </c>
      <c r="C4765" s="13" t="s">
        <v>34</v>
      </c>
      <c r="D4765" s="13" t="s">
        <v>375</v>
      </c>
      <c r="E4765" s="13" t="s">
        <v>5789</v>
      </c>
      <c r="F4765" s="13" t="s">
        <v>32</v>
      </c>
      <c r="G4765" s="13">
        <v>72220.14</v>
      </c>
      <c r="H4765" s="13">
        <v>4</v>
      </c>
      <c r="I4765" s="14">
        <v>3.73</v>
      </c>
      <c r="J4765" s="15">
        <v>288880.56</v>
      </c>
      <c r="K4765" s="13">
        <v>56392.46</v>
      </c>
      <c r="L4765" s="15">
        <v>63310.720000000001</v>
      </c>
      <c r="M4765" s="13" t="s">
        <v>21</v>
      </c>
      <c r="N4765" s="13" t="s">
        <v>45</v>
      </c>
      <c r="O4765" s="13" t="s">
        <v>23</v>
      </c>
      <c r="P4765" s="13">
        <v>11</v>
      </c>
      <c r="Q4765" s="13">
        <v>2025</v>
      </c>
      <c r="R4765" s="15">
        <f>Raw_Data!$G4765*Raw_Data!$H4765</f>
        <v>288880.56</v>
      </c>
      <c r="S4765" s="15">
        <f>Raw_Data!$R4765*Raw_Data!$I4765/100</f>
        <v>10775.244887999999</v>
      </c>
      <c r="T4765" s="15">
        <f>Raw_Data!$R4765-Raw_Data!$S4765</f>
        <v>278105.31511199998</v>
      </c>
      <c r="U4765" s="17">
        <f>Raw_Data!$L4765/Raw_Data!$J4765</f>
        <v>0.21915881082479211</v>
      </c>
    </row>
    <row r="4766" spans="1:21" x14ac:dyDescent="0.3">
      <c r="A4766" s="9" t="s">
        <v>5549</v>
      </c>
      <c r="B4766" s="8">
        <v>45975</v>
      </c>
      <c r="C4766" s="9" t="s">
        <v>25</v>
      </c>
      <c r="D4766" s="9" t="s">
        <v>551</v>
      </c>
      <c r="E4766" s="9" t="s">
        <v>5788</v>
      </c>
      <c r="F4766" s="9" t="s">
        <v>27</v>
      </c>
      <c r="G4766" s="9">
        <v>91596.78</v>
      </c>
      <c r="H4766" s="9">
        <v>10</v>
      </c>
      <c r="I4766" s="10">
        <v>4</v>
      </c>
      <c r="J4766" s="11">
        <v>915967.82</v>
      </c>
      <c r="K4766" s="9">
        <v>68568.31</v>
      </c>
      <c r="L4766" s="11">
        <v>230284.7</v>
      </c>
      <c r="M4766" s="9" t="s">
        <v>21</v>
      </c>
      <c r="N4766" s="9" t="s">
        <v>58</v>
      </c>
      <c r="O4766" s="9" t="s">
        <v>23</v>
      </c>
      <c r="P4766" s="9">
        <v>11</v>
      </c>
      <c r="Q4766" s="9">
        <v>2025</v>
      </c>
      <c r="R4766" s="11">
        <f>Raw_Data!$G4766*Raw_Data!$H4766</f>
        <v>915967.8</v>
      </c>
      <c r="S4766" s="11">
        <f>Raw_Data!$R4766*Raw_Data!$I4766/100</f>
        <v>36638.712</v>
      </c>
      <c r="T4766" s="11">
        <f>Raw_Data!$R4766-Raw_Data!$S4766</f>
        <v>879329.08799999999</v>
      </c>
      <c r="U4766" s="16">
        <f>Raw_Data!$L4766/Raw_Data!$J4766</f>
        <v>0.25141134325002817</v>
      </c>
    </row>
    <row r="4767" spans="1:21" x14ac:dyDescent="0.3">
      <c r="A4767" s="13" t="s">
        <v>5550</v>
      </c>
      <c r="B4767" s="12">
        <v>45976</v>
      </c>
      <c r="C4767" s="13" t="s">
        <v>34</v>
      </c>
      <c r="D4767" s="13" t="s">
        <v>1368</v>
      </c>
      <c r="E4767" s="13" t="s">
        <v>5788</v>
      </c>
      <c r="F4767" s="13" t="s">
        <v>42</v>
      </c>
      <c r="G4767" s="13">
        <v>59841.120000000003</v>
      </c>
      <c r="H4767" s="13">
        <v>8</v>
      </c>
      <c r="I4767" s="14">
        <v>1.06</v>
      </c>
      <c r="J4767" s="15">
        <v>478729</v>
      </c>
      <c r="K4767" s="13">
        <v>44721.31</v>
      </c>
      <c r="L4767" s="15">
        <v>120958.51</v>
      </c>
      <c r="M4767" s="13" t="s">
        <v>21</v>
      </c>
      <c r="N4767" s="13" t="s">
        <v>22</v>
      </c>
      <c r="O4767" s="13" t="s">
        <v>23</v>
      </c>
      <c r="P4767" s="13">
        <v>11</v>
      </c>
      <c r="Q4767" s="13">
        <v>2025</v>
      </c>
      <c r="R4767" s="15">
        <f>Raw_Data!$G4767*Raw_Data!$H4767</f>
        <v>478728.96000000002</v>
      </c>
      <c r="S4767" s="15">
        <f>Raw_Data!$R4767*Raw_Data!$I4767/100</f>
        <v>5074.526976000001</v>
      </c>
      <c r="T4767" s="15">
        <f>Raw_Data!$R4767-Raw_Data!$S4767</f>
        <v>473654.43302400003</v>
      </c>
      <c r="U4767" s="17">
        <f>Raw_Data!$L4767/Raw_Data!$J4767</f>
        <v>0.252665934171525</v>
      </c>
    </row>
    <row r="4768" spans="1:21" x14ac:dyDescent="0.3">
      <c r="A4768" s="9" t="s">
        <v>5551</v>
      </c>
      <c r="B4768" s="8">
        <v>45977</v>
      </c>
      <c r="C4768" s="9" t="s">
        <v>34</v>
      </c>
      <c r="D4768" s="9" t="s">
        <v>259</v>
      </c>
      <c r="E4768" s="9" t="s">
        <v>5786</v>
      </c>
      <c r="F4768" s="9" t="s">
        <v>20</v>
      </c>
      <c r="G4768" s="9">
        <v>52829.73</v>
      </c>
      <c r="H4768" s="9">
        <v>64</v>
      </c>
      <c r="I4768" s="10">
        <v>2.11</v>
      </c>
      <c r="J4768" s="11">
        <v>3381102.72</v>
      </c>
      <c r="K4768" s="9">
        <v>41481.58</v>
      </c>
      <c r="L4768" s="11">
        <v>726281.9</v>
      </c>
      <c r="M4768" s="9" t="s">
        <v>36</v>
      </c>
      <c r="N4768" s="9" t="s">
        <v>28</v>
      </c>
      <c r="O4768" s="9" t="s">
        <v>23</v>
      </c>
      <c r="P4768" s="9">
        <v>11</v>
      </c>
      <c r="Q4768" s="9">
        <v>2025</v>
      </c>
      <c r="R4768" s="11">
        <f>Raw_Data!$G4768*Raw_Data!$H4768</f>
        <v>3381102.72</v>
      </c>
      <c r="S4768" s="11">
        <f>Raw_Data!$R4768*Raw_Data!$I4768/100</f>
        <v>71341.267391999994</v>
      </c>
      <c r="T4768" s="11">
        <f>Raw_Data!$R4768-Raw_Data!$S4768</f>
        <v>3309761.452608</v>
      </c>
      <c r="U4768" s="16">
        <f>Raw_Data!$L4768/Raw_Data!$J4768</f>
        <v>0.21480622156312362</v>
      </c>
    </row>
    <row r="4769" spans="1:21" x14ac:dyDescent="0.3">
      <c r="A4769" s="13" t="s">
        <v>5552</v>
      </c>
      <c r="B4769" s="12">
        <v>45977</v>
      </c>
      <c r="C4769" s="13" t="s">
        <v>18</v>
      </c>
      <c r="D4769" s="13" t="s">
        <v>19</v>
      </c>
      <c r="E4769" s="13" t="s">
        <v>5786</v>
      </c>
      <c r="F4769" s="13" t="s">
        <v>20</v>
      </c>
      <c r="G4769" s="13">
        <v>62984.639999999999</v>
      </c>
      <c r="H4769" s="13">
        <v>4</v>
      </c>
      <c r="I4769" s="14">
        <v>15.66</v>
      </c>
      <c r="J4769" s="15">
        <v>251938.57</v>
      </c>
      <c r="K4769" s="13">
        <v>52457.919999999998</v>
      </c>
      <c r="L4769" s="15">
        <v>42106.879999999997</v>
      </c>
      <c r="M4769" s="13" t="s">
        <v>21</v>
      </c>
      <c r="N4769" s="13" t="s">
        <v>28</v>
      </c>
      <c r="O4769" s="13" t="s">
        <v>29</v>
      </c>
      <c r="P4769" s="13">
        <v>11</v>
      </c>
      <c r="Q4769" s="13">
        <v>2025</v>
      </c>
      <c r="R4769" s="15">
        <f>Raw_Data!$G4769*Raw_Data!$H4769</f>
        <v>251938.56</v>
      </c>
      <c r="S4769" s="15">
        <f>Raw_Data!$R4769*Raw_Data!$I4769/100</f>
        <v>39453.578496000002</v>
      </c>
      <c r="T4769" s="15">
        <f>Raw_Data!$R4769-Raw_Data!$S4769</f>
        <v>212484.981504</v>
      </c>
      <c r="U4769" s="17">
        <f>Raw_Data!$L4769/Raw_Data!$J4769</f>
        <v>0.16713153527861968</v>
      </c>
    </row>
    <row r="4770" spans="1:21" x14ac:dyDescent="0.3">
      <c r="A4770" s="9" t="s">
        <v>5553</v>
      </c>
      <c r="B4770" s="8">
        <v>45977</v>
      </c>
      <c r="C4770" s="9" t="s">
        <v>18</v>
      </c>
      <c r="D4770" s="9" t="s">
        <v>1044</v>
      </c>
      <c r="E4770" s="9" t="s">
        <v>5785</v>
      </c>
      <c r="F4770" s="9" t="s">
        <v>42</v>
      </c>
      <c r="G4770" s="9">
        <v>48206.62</v>
      </c>
      <c r="H4770" s="9">
        <v>9</v>
      </c>
      <c r="I4770" s="10">
        <v>15.01</v>
      </c>
      <c r="J4770" s="11">
        <v>433859.62</v>
      </c>
      <c r="K4770" s="9">
        <v>35859.9</v>
      </c>
      <c r="L4770" s="11">
        <v>111120.5</v>
      </c>
      <c r="M4770" s="9" t="s">
        <v>21</v>
      </c>
      <c r="N4770" s="9" t="s">
        <v>22</v>
      </c>
      <c r="O4770" s="9" t="s">
        <v>29</v>
      </c>
      <c r="P4770" s="9">
        <v>11</v>
      </c>
      <c r="Q4770" s="9">
        <v>2025</v>
      </c>
      <c r="R4770" s="11">
        <f>Raw_Data!$G4770*Raw_Data!$H4770</f>
        <v>433859.58</v>
      </c>
      <c r="S4770" s="11">
        <f>Raw_Data!$R4770*Raw_Data!$I4770/100</f>
        <v>65122.322958000004</v>
      </c>
      <c r="T4770" s="11">
        <f>Raw_Data!$R4770-Raw_Data!$S4770</f>
        <v>368737.25704200001</v>
      </c>
      <c r="U4770" s="16">
        <f>Raw_Data!$L4770/Raw_Data!$J4770</f>
        <v>0.25612086231947562</v>
      </c>
    </row>
    <row r="4771" spans="1:21" x14ac:dyDescent="0.3">
      <c r="A4771" s="13" t="s">
        <v>5554</v>
      </c>
      <c r="B4771" s="12">
        <v>45977</v>
      </c>
      <c r="C4771" s="13" t="s">
        <v>18</v>
      </c>
      <c r="D4771" s="13" t="s">
        <v>815</v>
      </c>
      <c r="E4771" s="13" t="s">
        <v>5786</v>
      </c>
      <c r="F4771" s="13" t="s">
        <v>32</v>
      </c>
      <c r="G4771" s="13">
        <v>57785.760000000002</v>
      </c>
      <c r="H4771" s="13">
        <v>15</v>
      </c>
      <c r="I4771" s="14">
        <v>4.8899999999999997</v>
      </c>
      <c r="J4771" s="15">
        <v>866786.41</v>
      </c>
      <c r="K4771" s="13">
        <v>46030.64</v>
      </c>
      <c r="L4771" s="15">
        <v>176326.87</v>
      </c>
      <c r="M4771" s="13" t="s">
        <v>21</v>
      </c>
      <c r="N4771" s="13" t="s">
        <v>22</v>
      </c>
      <c r="O4771" s="13" t="s">
        <v>23</v>
      </c>
      <c r="P4771" s="13">
        <v>11</v>
      </c>
      <c r="Q4771" s="13">
        <v>2025</v>
      </c>
      <c r="R4771" s="15">
        <f>Raw_Data!$G4771*Raw_Data!$H4771</f>
        <v>866786.4</v>
      </c>
      <c r="S4771" s="15">
        <f>Raw_Data!$R4771*Raw_Data!$I4771/100</f>
        <v>42385.854960000004</v>
      </c>
      <c r="T4771" s="15">
        <f>Raw_Data!$R4771-Raw_Data!$S4771</f>
        <v>824400.54504</v>
      </c>
      <c r="U4771" s="17">
        <f>Raw_Data!$L4771/Raw_Data!$J4771</f>
        <v>0.20342597434124512</v>
      </c>
    </row>
    <row r="4772" spans="1:21" x14ac:dyDescent="0.3">
      <c r="A4772" s="9" t="s">
        <v>5555</v>
      </c>
      <c r="B4772" s="8">
        <v>45977</v>
      </c>
      <c r="C4772" s="9" t="s">
        <v>47</v>
      </c>
      <c r="D4772" s="9" t="s">
        <v>1863</v>
      </c>
      <c r="E4772" s="9" t="s">
        <v>5790</v>
      </c>
      <c r="F4772" s="9" t="s">
        <v>42</v>
      </c>
      <c r="G4772" s="9">
        <v>54348.04</v>
      </c>
      <c r="H4772" s="9">
        <v>4</v>
      </c>
      <c r="I4772" s="10">
        <v>3.36</v>
      </c>
      <c r="J4772" s="11">
        <v>217392.16</v>
      </c>
      <c r="K4772" s="9">
        <v>38182.75</v>
      </c>
      <c r="L4772" s="11">
        <v>64661.15</v>
      </c>
      <c r="M4772" s="9" t="s">
        <v>21</v>
      </c>
      <c r="N4772" s="9" t="s">
        <v>22</v>
      </c>
      <c r="O4772" s="9" t="s">
        <v>23</v>
      </c>
      <c r="P4772" s="9">
        <v>11</v>
      </c>
      <c r="Q4772" s="9">
        <v>2025</v>
      </c>
      <c r="R4772" s="11">
        <f>Raw_Data!$G4772*Raw_Data!$H4772</f>
        <v>217392.16</v>
      </c>
      <c r="S4772" s="11">
        <f>Raw_Data!$R4772*Raw_Data!$I4772/100</f>
        <v>7304.3765760000006</v>
      </c>
      <c r="T4772" s="11">
        <f>Raw_Data!$R4772-Raw_Data!$S4772</f>
        <v>210087.78342399999</v>
      </c>
      <c r="U4772" s="16">
        <f>Raw_Data!$L4772/Raw_Data!$J4772</f>
        <v>0.29744011927569053</v>
      </c>
    </row>
    <row r="4773" spans="1:21" x14ac:dyDescent="0.3">
      <c r="A4773" s="13" t="s">
        <v>5556</v>
      </c>
      <c r="B4773" s="12">
        <v>45978</v>
      </c>
      <c r="C4773" s="13" t="s">
        <v>40</v>
      </c>
      <c r="D4773" s="13" t="s">
        <v>1402</v>
      </c>
      <c r="E4773" s="13" t="s">
        <v>5787</v>
      </c>
      <c r="F4773" s="13" t="s">
        <v>27</v>
      </c>
      <c r="G4773" s="13">
        <v>96153.84</v>
      </c>
      <c r="H4773" s="13">
        <v>6</v>
      </c>
      <c r="I4773" s="14">
        <v>2.7</v>
      </c>
      <c r="J4773" s="15">
        <v>576923.04</v>
      </c>
      <c r="K4773" s="13">
        <v>71211.679999999993</v>
      </c>
      <c r="L4773" s="15">
        <v>149652.94</v>
      </c>
      <c r="M4773" s="13" t="s">
        <v>21</v>
      </c>
      <c r="N4773" s="13" t="s">
        <v>22</v>
      </c>
      <c r="O4773" s="13" t="s">
        <v>23</v>
      </c>
      <c r="P4773" s="13">
        <v>11</v>
      </c>
      <c r="Q4773" s="13">
        <v>2025</v>
      </c>
      <c r="R4773" s="15">
        <f>Raw_Data!$G4773*Raw_Data!$H4773</f>
        <v>576923.04</v>
      </c>
      <c r="S4773" s="15">
        <f>Raw_Data!$R4773*Raw_Data!$I4773/100</f>
        <v>15576.92208</v>
      </c>
      <c r="T4773" s="15">
        <f>Raw_Data!$R4773-Raw_Data!$S4773</f>
        <v>561346.11791999999</v>
      </c>
      <c r="U4773" s="17">
        <f>Raw_Data!$L4773/Raw_Data!$J4773</f>
        <v>0.25939844593483385</v>
      </c>
    </row>
    <row r="4774" spans="1:21" x14ac:dyDescent="0.3">
      <c r="A4774" s="9" t="s">
        <v>5557</v>
      </c>
      <c r="B4774" s="8">
        <v>45978</v>
      </c>
      <c r="C4774" s="9" t="s">
        <v>25</v>
      </c>
      <c r="D4774" s="9" t="s">
        <v>594</v>
      </c>
      <c r="E4774" s="9" t="s">
        <v>5785</v>
      </c>
      <c r="F4774" s="9" t="s">
        <v>42</v>
      </c>
      <c r="G4774" s="9">
        <v>92462.75</v>
      </c>
      <c r="H4774" s="9">
        <v>51</v>
      </c>
      <c r="I4774" s="10">
        <v>4.8099999999999996</v>
      </c>
      <c r="J4774" s="11">
        <v>4715600.18</v>
      </c>
      <c r="K4774" s="9">
        <v>67929.279999999999</v>
      </c>
      <c r="L4774" s="11">
        <v>1251206.69</v>
      </c>
      <c r="M4774" s="9" t="s">
        <v>36</v>
      </c>
      <c r="N4774" s="9" t="s">
        <v>28</v>
      </c>
      <c r="O4774" s="9" t="s">
        <v>23</v>
      </c>
      <c r="P4774" s="9">
        <v>11</v>
      </c>
      <c r="Q4774" s="9">
        <v>2025</v>
      </c>
      <c r="R4774" s="11">
        <f>Raw_Data!$G4774*Raw_Data!$H4774</f>
        <v>4715600.25</v>
      </c>
      <c r="S4774" s="11">
        <f>Raw_Data!$R4774*Raw_Data!$I4774/100</f>
        <v>226820.37202499996</v>
      </c>
      <c r="T4774" s="11">
        <f>Raw_Data!$R4774-Raw_Data!$S4774</f>
        <v>4488779.8779750001</v>
      </c>
      <c r="U4774" s="16">
        <f>Raw_Data!$L4774/Raw_Data!$J4774</f>
        <v>0.26533349780303045</v>
      </c>
    </row>
    <row r="4775" spans="1:21" x14ac:dyDescent="0.3">
      <c r="A4775" s="13" t="s">
        <v>5558</v>
      </c>
      <c r="B4775" s="12">
        <v>45978</v>
      </c>
      <c r="C4775" s="13" t="s">
        <v>25</v>
      </c>
      <c r="D4775" s="13" t="s">
        <v>2588</v>
      </c>
      <c r="E4775" s="13" t="s">
        <v>5785</v>
      </c>
      <c r="F4775" s="13" t="s">
        <v>55</v>
      </c>
      <c r="G4775" s="13">
        <v>106637.46</v>
      </c>
      <c r="H4775" s="13">
        <v>8</v>
      </c>
      <c r="I4775" s="14">
        <v>3.63</v>
      </c>
      <c r="J4775" s="15">
        <v>853099.64</v>
      </c>
      <c r="K4775" s="13">
        <v>72904.460000000006</v>
      </c>
      <c r="L4775" s="15">
        <v>269863.94</v>
      </c>
      <c r="M4775" s="13" t="s">
        <v>21</v>
      </c>
      <c r="N4775" s="13" t="s">
        <v>22</v>
      </c>
      <c r="O4775" s="13" t="s">
        <v>23</v>
      </c>
      <c r="P4775" s="13">
        <v>11</v>
      </c>
      <c r="Q4775" s="13">
        <v>2025</v>
      </c>
      <c r="R4775" s="15">
        <f>Raw_Data!$G4775*Raw_Data!$H4775</f>
        <v>853099.68</v>
      </c>
      <c r="S4775" s="15">
        <f>Raw_Data!$R4775*Raw_Data!$I4775/100</f>
        <v>30967.518384000003</v>
      </c>
      <c r="T4775" s="15">
        <f>Raw_Data!$R4775-Raw_Data!$S4775</f>
        <v>822132.161616</v>
      </c>
      <c r="U4775" s="17">
        <f>Raw_Data!$L4775/Raw_Data!$J4775</f>
        <v>0.31633343556445526</v>
      </c>
    </row>
    <row r="4776" spans="1:21" x14ac:dyDescent="0.3">
      <c r="A4776" s="9" t="s">
        <v>5559</v>
      </c>
      <c r="B4776" s="8">
        <v>45978</v>
      </c>
      <c r="C4776" s="9" t="s">
        <v>40</v>
      </c>
      <c r="D4776" s="9" t="s">
        <v>2584</v>
      </c>
      <c r="E4776" s="9" t="s">
        <v>5786</v>
      </c>
      <c r="F4776" s="9" t="s">
        <v>27</v>
      </c>
      <c r="G4776" s="9">
        <v>104904.19</v>
      </c>
      <c r="H4776" s="9">
        <v>1</v>
      </c>
      <c r="I4776" s="10">
        <v>0.69</v>
      </c>
      <c r="J4776" s="11">
        <v>104904.19</v>
      </c>
      <c r="K4776" s="9">
        <v>83978.68</v>
      </c>
      <c r="L4776" s="11">
        <v>20925.52</v>
      </c>
      <c r="M4776" s="9" t="s">
        <v>21</v>
      </c>
      <c r="N4776" s="9" t="s">
        <v>28</v>
      </c>
      <c r="O4776" s="9" t="s">
        <v>23</v>
      </c>
      <c r="P4776" s="9">
        <v>11</v>
      </c>
      <c r="Q4776" s="9">
        <v>2025</v>
      </c>
      <c r="R4776" s="11">
        <f>Raw_Data!$G4776*Raw_Data!$H4776</f>
        <v>104904.19</v>
      </c>
      <c r="S4776" s="11">
        <f>Raw_Data!$R4776*Raw_Data!$I4776/100</f>
        <v>723.83891099999994</v>
      </c>
      <c r="T4776" s="11">
        <f>Raw_Data!$R4776-Raw_Data!$S4776</f>
        <v>104180.351089</v>
      </c>
      <c r="U4776" s="16">
        <f>Raw_Data!$L4776/Raw_Data!$J4776</f>
        <v>0.199472680738491</v>
      </c>
    </row>
    <row r="4777" spans="1:21" x14ac:dyDescent="0.3">
      <c r="A4777" s="13" t="s">
        <v>5560</v>
      </c>
      <c r="B4777" s="12">
        <v>45978</v>
      </c>
      <c r="C4777" s="13" t="s">
        <v>47</v>
      </c>
      <c r="D4777" s="13" t="s">
        <v>608</v>
      </c>
      <c r="E4777" s="13" t="s">
        <v>5787</v>
      </c>
      <c r="F4777" s="13" t="s">
        <v>42</v>
      </c>
      <c r="G4777" s="13">
        <v>43264.44</v>
      </c>
      <c r="H4777" s="13">
        <v>3</v>
      </c>
      <c r="I4777" s="14">
        <v>4.57</v>
      </c>
      <c r="J4777" s="15">
        <v>129793.31</v>
      </c>
      <c r="K4777" s="13">
        <v>31769.34</v>
      </c>
      <c r="L4777" s="15">
        <v>34485.279999999999</v>
      </c>
      <c r="M4777" s="13" t="s">
        <v>21</v>
      </c>
      <c r="N4777" s="13" t="s">
        <v>28</v>
      </c>
      <c r="O4777" s="13" t="s">
        <v>23</v>
      </c>
      <c r="P4777" s="13">
        <v>11</v>
      </c>
      <c r="Q4777" s="13">
        <v>2025</v>
      </c>
      <c r="R4777" s="15">
        <f>Raw_Data!$G4777*Raw_Data!$H4777</f>
        <v>129793.32</v>
      </c>
      <c r="S4777" s="15">
        <f>Raw_Data!$R4777*Raw_Data!$I4777/100</f>
        <v>5931.5547240000005</v>
      </c>
      <c r="T4777" s="15">
        <f>Raw_Data!$R4777-Raw_Data!$S4777</f>
        <v>123861.76527600001</v>
      </c>
      <c r="U4777" s="17">
        <f>Raw_Data!$L4777/Raw_Data!$J4777</f>
        <v>0.26569381734698039</v>
      </c>
    </row>
    <row r="4778" spans="1:21" x14ac:dyDescent="0.3">
      <c r="A4778" s="9" t="s">
        <v>5561</v>
      </c>
      <c r="B4778" s="8">
        <v>45978</v>
      </c>
      <c r="C4778" s="9" t="s">
        <v>34</v>
      </c>
      <c r="D4778" s="9" t="s">
        <v>2412</v>
      </c>
      <c r="E4778" s="9" t="s">
        <v>5788</v>
      </c>
      <c r="F4778" s="9" t="s">
        <v>20</v>
      </c>
      <c r="G4778" s="9">
        <v>71182.81</v>
      </c>
      <c r="H4778" s="9">
        <v>1</v>
      </c>
      <c r="I4778" s="10">
        <v>4</v>
      </c>
      <c r="J4778" s="11">
        <v>71182.81</v>
      </c>
      <c r="K4778" s="9">
        <v>54584.68</v>
      </c>
      <c r="L4778" s="11">
        <v>16598.14</v>
      </c>
      <c r="M4778" s="9" t="s">
        <v>21</v>
      </c>
      <c r="N4778" s="9" t="s">
        <v>22</v>
      </c>
      <c r="O4778" s="9" t="s">
        <v>23</v>
      </c>
      <c r="P4778" s="9">
        <v>11</v>
      </c>
      <c r="Q4778" s="9">
        <v>2025</v>
      </c>
      <c r="R4778" s="11">
        <f>Raw_Data!$G4778*Raw_Data!$H4778</f>
        <v>71182.81</v>
      </c>
      <c r="S4778" s="11">
        <f>Raw_Data!$R4778*Raw_Data!$I4778/100</f>
        <v>2847.3123999999998</v>
      </c>
      <c r="T4778" s="11">
        <f>Raw_Data!$R4778-Raw_Data!$S4778</f>
        <v>68335.497600000002</v>
      </c>
      <c r="U4778" s="16">
        <f>Raw_Data!$L4778/Raw_Data!$J4778</f>
        <v>0.23317624016247743</v>
      </c>
    </row>
    <row r="4779" spans="1:21" x14ac:dyDescent="0.3">
      <c r="A4779" s="13" t="s">
        <v>5562</v>
      </c>
      <c r="B4779" s="12">
        <v>45978</v>
      </c>
      <c r="C4779" s="13" t="s">
        <v>47</v>
      </c>
      <c r="D4779" s="13" t="s">
        <v>1688</v>
      </c>
      <c r="E4779" s="13" t="s">
        <v>5787</v>
      </c>
      <c r="F4779" s="13" t="s">
        <v>20</v>
      </c>
      <c r="G4779" s="13">
        <v>53663.16</v>
      </c>
      <c r="H4779" s="13">
        <v>6</v>
      </c>
      <c r="I4779" s="14">
        <v>5.79</v>
      </c>
      <c r="J4779" s="15">
        <v>321978.99</v>
      </c>
      <c r="K4779" s="13">
        <v>44315.26</v>
      </c>
      <c r="L4779" s="15">
        <v>56087.45</v>
      </c>
      <c r="M4779" s="13" t="s">
        <v>21</v>
      </c>
      <c r="N4779" s="13" t="s">
        <v>22</v>
      </c>
      <c r="O4779" s="13" t="s">
        <v>29</v>
      </c>
      <c r="P4779" s="13">
        <v>11</v>
      </c>
      <c r="Q4779" s="13">
        <v>2025</v>
      </c>
      <c r="R4779" s="15">
        <f>Raw_Data!$G4779*Raw_Data!$H4779</f>
        <v>321978.96000000002</v>
      </c>
      <c r="S4779" s="15">
        <f>Raw_Data!$R4779*Raw_Data!$I4779/100</f>
        <v>18642.581784000002</v>
      </c>
      <c r="T4779" s="15">
        <f>Raw_Data!$R4779-Raw_Data!$S4779</f>
        <v>303336.37821600004</v>
      </c>
      <c r="U4779" s="17">
        <f>Raw_Data!$L4779/Raw_Data!$J4779</f>
        <v>0.17419599334726779</v>
      </c>
    </row>
    <row r="4780" spans="1:21" x14ac:dyDescent="0.3">
      <c r="A4780" s="9" t="s">
        <v>5563</v>
      </c>
      <c r="B4780" s="8">
        <v>45978</v>
      </c>
      <c r="C4780" s="9" t="s">
        <v>40</v>
      </c>
      <c r="D4780" s="9" t="s">
        <v>2237</v>
      </c>
      <c r="E4780" s="9" t="s">
        <v>5786</v>
      </c>
      <c r="F4780" s="9" t="s">
        <v>55</v>
      </c>
      <c r="G4780" s="9">
        <v>108713.38</v>
      </c>
      <c r="H4780" s="9">
        <v>11</v>
      </c>
      <c r="I4780" s="10">
        <v>2.29</v>
      </c>
      <c r="J4780" s="11">
        <v>1195847.23</v>
      </c>
      <c r="K4780" s="9">
        <v>71635.45</v>
      </c>
      <c r="L4780" s="11">
        <v>407857.33</v>
      </c>
      <c r="M4780" s="9" t="s">
        <v>21</v>
      </c>
      <c r="N4780" s="9" t="s">
        <v>22</v>
      </c>
      <c r="O4780" s="9" t="s">
        <v>23</v>
      </c>
      <c r="P4780" s="9">
        <v>11</v>
      </c>
      <c r="Q4780" s="9">
        <v>2025</v>
      </c>
      <c r="R4780" s="11">
        <f>Raw_Data!$G4780*Raw_Data!$H4780</f>
        <v>1195847.1800000002</v>
      </c>
      <c r="S4780" s="11">
        <f>Raw_Data!$R4780*Raw_Data!$I4780/100</f>
        <v>27384.900422000006</v>
      </c>
      <c r="T4780" s="11">
        <f>Raw_Data!$R4780-Raw_Data!$S4780</f>
        <v>1168462.2795780001</v>
      </c>
      <c r="U4780" s="16">
        <f>Raw_Data!$L4780/Raw_Data!$J4780</f>
        <v>0.34106139962376297</v>
      </c>
    </row>
    <row r="4781" spans="1:21" x14ac:dyDescent="0.3">
      <c r="A4781" s="13" t="s">
        <v>5564</v>
      </c>
      <c r="B4781" s="12">
        <v>45978</v>
      </c>
      <c r="C4781" s="13" t="s">
        <v>18</v>
      </c>
      <c r="D4781" s="13" t="s">
        <v>1289</v>
      </c>
      <c r="E4781" s="13" t="s">
        <v>5788</v>
      </c>
      <c r="F4781" s="13" t="s">
        <v>42</v>
      </c>
      <c r="G4781" s="13">
        <v>59642.06</v>
      </c>
      <c r="H4781" s="13">
        <v>11</v>
      </c>
      <c r="I4781" s="14">
        <v>4.8</v>
      </c>
      <c r="J4781" s="15">
        <v>656062.63</v>
      </c>
      <c r="K4781" s="13">
        <v>45944.21</v>
      </c>
      <c r="L4781" s="15">
        <v>150676.26999999999</v>
      </c>
      <c r="M4781" s="13" t="s">
        <v>21</v>
      </c>
      <c r="N4781" s="13" t="s">
        <v>58</v>
      </c>
      <c r="O4781" s="13" t="s">
        <v>23</v>
      </c>
      <c r="P4781" s="13">
        <v>11</v>
      </c>
      <c r="Q4781" s="13">
        <v>2025</v>
      </c>
      <c r="R4781" s="15">
        <f>Raw_Data!$G4781*Raw_Data!$H4781</f>
        <v>656062.65999999992</v>
      </c>
      <c r="S4781" s="15">
        <f>Raw_Data!$R4781*Raw_Data!$I4781/100</f>
        <v>31491.007679999995</v>
      </c>
      <c r="T4781" s="15">
        <f>Raw_Data!$R4781-Raw_Data!$S4781</f>
        <v>624571.65231999988</v>
      </c>
      <c r="U4781" s="17">
        <f>Raw_Data!$L4781/Raw_Data!$J4781</f>
        <v>0.22966750903034971</v>
      </c>
    </row>
    <row r="4782" spans="1:21" x14ac:dyDescent="0.3">
      <c r="A4782" s="9" t="s">
        <v>5565</v>
      </c>
      <c r="B4782" s="8">
        <v>45978</v>
      </c>
      <c r="C4782" s="9" t="s">
        <v>34</v>
      </c>
      <c r="D4782" s="9" t="s">
        <v>727</v>
      </c>
      <c r="E4782" s="9" t="s">
        <v>5786</v>
      </c>
      <c r="F4782" s="9" t="s">
        <v>32</v>
      </c>
      <c r="G4782" s="9">
        <v>90216.31</v>
      </c>
      <c r="H4782" s="9">
        <v>9</v>
      </c>
      <c r="I4782" s="10">
        <v>0.51</v>
      </c>
      <c r="J4782" s="11">
        <v>811946.81</v>
      </c>
      <c r="K4782" s="9">
        <v>79039.429999999993</v>
      </c>
      <c r="L4782" s="11">
        <v>100591.94</v>
      </c>
      <c r="M4782" s="9" t="s">
        <v>21</v>
      </c>
      <c r="N4782" s="9" t="s">
        <v>22</v>
      </c>
      <c r="O4782" s="9" t="s">
        <v>23</v>
      </c>
      <c r="P4782" s="9">
        <v>11</v>
      </c>
      <c r="Q4782" s="9">
        <v>2025</v>
      </c>
      <c r="R4782" s="11">
        <f>Raw_Data!$G4782*Raw_Data!$H4782</f>
        <v>811946.79</v>
      </c>
      <c r="S4782" s="11">
        <f>Raw_Data!$R4782*Raw_Data!$I4782/100</f>
        <v>4140.928629</v>
      </c>
      <c r="T4782" s="11">
        <f>Raw_Data!$R4782-Raw_Data!$S4782</f>
        <v>807805.86137100006</v>
      </c>
      <c r="U4782" s="16">
        <f>Raw_Data!$L4782/Raw_Data!$J4782</f>
        <v>0.12388981490055979</v>
      </c>
    </row>
    <row r="4783" spans="1:21" x14ac:dyDescent="0.3">
      <c r="A4783" s="13" t="s">
        <v>5566</v>
      </c>
      <c r="B4783" s="12">
        <v>45979</v>
      </c>
      <c r="C4783" s="13" t="s">
        <v>18</v>
      </c>
      <c r="D4783" s="13" t="s">
        <v>315</v>
      </c>
      <c r="E4783" s="13" t="s">
        <v>5788</v>
      </c>
      <c r="F4783" s="13" t="s">
        <v>32</v>
      </c>
      <c r="G4783" s="13">
        <v>55029.8</v>
      </c>
      <c r="H4783" s="13">
        <v>13</v>
      </c>
      <c r="I4783" s="14">
        <v>3.52</v>
      </c>
      <c r="J4783" s="15">
        <v>715387.43</v>
      </c>
      <c r="K4783" s="13">
        <v>47429.34</v>
      </c>
      <c r="L4783" s="15">
        <v>98806.06</v>
      </c>
      <c r="M4783" s="13" t="s">
        <v>21</v>
      </c>
      <c r="N4783" s="13" t="s">
        <v>28</v>
      </c>
      <c r="O4783" s="13" t="s">
        <v>23</v>
      </c>
      <c r="P4783" s="13">
        <v>11</v>
      </c>
      <c r="Q4783" s="13">
        <v>2025</v>
      </c>
      <c r="R4783" s="15">
        <f>Raw_Data!$G4783*Raw_Data!$H4783</f>
        <v>715387.4</v>
      </c>
      <c r="S4783" s="15">
        <f>Raw_Data!$R4783*Raw_Data!$I4783/100</f>
        <v>25181.636480000001</v>
      </c>
      <c r="T4783" s="15">
        <f>Raw_Data!$R4783-Raw_Data!$S4783</f>
        <v>690205.76352000004</v>
      </c>
      <c r="U4783" s="17">
        <f>Raw_Data!$L4783/Raw_Data!$J4783</f>
        <v>0.13811545444683029</v>
      </c>
    </row>
    <row r="4784" spans="1:21" x14ac:dyDescent="0.3">
      <c r="A4784" s="9" t="s">
        <v>5567</v>
      </c>
      <c r="B4784" s="8">
        <v>45979</v>
      </c>
      <c r="C4784" s="9" t="s">
        <v>40</v>
      </c>
      <c r="D4784" s="9" t="s">
        <v>1505</v>
      </c>
      <c r="E4784" s="9" t="s">
        <v>5789</v>
      </c>
      <c r="F4784" s="9" t="s">
        <v>32</v>
      </c>
      <c r="G4784" s="9">
        <v>100564.75</v>
      </c>
      <c r="H4784" s="9">
        <v>76</v>
      </c>
      <c r="I4784" s="10">
        <v>8.18</v>
      </c>
      <c r="J4784" s="11">
        <v>7642920.9900000002</v>
      </c>
      <c r="K4784" s="9">
        <v>78739.37</v>
      </c>
      <c r="L4784" s="11">
        <v>1658728.84</v>
      </c>
      <c r="M4784" s="9" t="s">
        <v>36</v>
      </c>
      <c r="N4784" s="9" t="s">
        <v>28</v>
      </c>
      <c r="O4784" s="9" t="s">
        <v>29</v>
      </c>
      <c r="P4784" s="9">
        <v>11</v>
      </c>
      <c r="Q4784" s="9">
        <v>2025</v>
      </c>
      <c r="R4784" s="11">
        <f>Raw_Data!$G4784*Raw_Data!$H4784</f>
        <v>7642921</v>
      </c>
      <c r="S4784" s="11">
        <f>Raw_Data!$R4784*Raw_Data!$I4784/100</f>
        <v>625190.93779999996</v>
      </c>
      <c r="T4784" s="11">
        <f>Raw_Data!$R4784-Raw_Data!$S4784</f>
        <v>7017730.0622000005</v>
      </c>
      <c r="U4784" s="16">
        <f>Raw_Data!$L4784/Raw_Data!$J4784</f>
        <v>0.21702812866576551</v>
      </c>
    </row>
    <row r="4785" spans="1:21" x14ac:dyDescent="0.3">
      <c r="A4785" s="13" t="s">
        <v>5568</v>
      </c>
      <c r="B4785" s="12">
        <v>45979</v>
      </c>
      <c r="C4785" s="13" t="s">
        <v>18</v>
      </c>
      <c r="D4785" s="13" t="s">
        <v>321</v>
      </c>
      <c r="E4785" s="13" t="s">
        <v>5789</v>
      </c>
      <c r="F4785" s="13" t="s">
        <v>20</v>
      </c>
      <c r="G4785" s="13">
        <v>61852</v>
      </c>
      <c r="H4785" s="13">
        <v>3</v>
      </c>
      <c r="I4785" s="14">
        <v>1.5</v>
      </c>
      <c r="J4785" s="15">
        <v>185555.99</v>
      </c>
      <c r="K4785" s="13">
        <v>47351.25</v>
      </c>
      <c r="L4785" s="15">
        <v>43502.239999999998</v>
      </c>
      <c r="M4785" s="13" t="s">
        <v>21</v>
      </c>
      <c r="N4785" s="13" t="s">
        <v>28</v>
      </c>
      <c r="O4785" s="13" t="s">
        <v>23</v>
      </c>
      <c r="P4785" s="13">
        <v>11</v>
      </c>
      <c r="Q4785" s="13">
        <v>2025</v>
      </c>
      <c r="R4785" s="15">
        <f>Raw_Data!$G4785*Raw_Data!$H4785</f>
        <v>185556</v>
      </c>
      <c r="S4785" s="15">
        <f>Raw_Data!$R4785*Raw_Data!$I4785/100</f>
        <v>2783.34</v>
      </c>
      <c r="T4785" s="15">
        <f>Raw_Data!$R4785-Raw_Data!$S4785</f>
        <v>182772.66</v>
      </c>
      <c r="U4785" s="17">
        <f>Raw_Data!$L4785/Raw_Data!$J4785</f>
        <v>0.23444266067616573</v>
      </c>
    </row>
    <row r="4786" spans="1:21" x14ac:dyDescent="0.3">
      <c r="A4786" s="9" t="s">
        <v>5569</v>
      </c>
      <c r="B4786" s="8">
        <v>45979</v>
      </c>
      <c r="C4786" s="9" t="s">
        <v>34</v>
      </c>
      <c r="D4786" s="9" t="s">
        <v>1776</v>
      </c>
      <c r="E4786" s="9" t="s">
        <v>5787</v>
      </c>
      <c r="F4786" s="9" t="s">
        <v>27</v>
      </c>
      <c r="G4786" s="9">
        <v>67007.520000000004</v>
      </c>
      <c r="H4786" s="9">
        <v>1</v>
      </c>
      <c r="I4786" s="10">
        <v>15.27</v>
      </c>
      <c r="J4786" s="11">
        <v>67007.520000000004</v>
      </c>
      <c r="K4786" s="9">
        <v>54301.08</v>
      </c>
      <c r="L4786" s="11">
        <v>12706.44</v>
      </c>
      <c r="M4786" s="9" t="s">
        <v>21</v>
      </c>
      <c r="N4786" s="9" t="s">
        <v>45</v>
      </c>
      <c r="O4786" s="9" t="s">
        <v>29</v>
      </c>
      <c r="P4786" s="9">
        <v>11</v>
      </c>
      <c r="Q4786" s="9">
        <v>2025</v>
      </c>
      <c r="R4786" s="11">
        <f>Raw_Data!$G4786*Raw_Data!$H4786</f>
        <v>67007.520000000004</v>
      </c>
      <c r="S4786" s="11">
        <f>Raw_Data!$R4786*Raw_Data!$I4786/100</f>
        <v>10232.048304</v>
      </c>
      <c r="T4786" s="11">
        <f>Raw_Data!$R4786-Raw_Data!$S4786</f>
        <v>56775.471696000008</v>
      </c>
      <c r="U4786" s="16">
        <f>Raw_Data!$L4786/Raw_Data!$J4786</f>
        <v>0.18962707469251211</v>
      </c>
    </row>
    <row r="4787" spans="1:21" x14ac:dyDescent="0.3">
      <c r="A4787" s="13" t="s">
        <v>5570</v>
      </c>
      <c r="B4787" s="12">
        <v>45979</v>
      </c>
      <c r="C4787" s="13" t="s">
        <v>25</v>
      </c>
      <c r="D4787" s="13" t="s">
        <v>3492</v>
      </c>
      <c r="E4787" s="13" t="s">
        <v>5787</v>
      </c>
      <c r="F4787" s="13" t="s">
        <v>20</v>
      </c>
      <c r="G4787" s="13">
        <v>92085.9</v>
      </c>
      <c r="H4787" s="13">
        <v>6</v>
      </c>
      <c r="I4787" s="14">
        <v>14.81</v>
      </c>
      <c r="J4787" s="15">
        <v>552515.41</v>
      </c>
      <c r="K4787" s="13">
        <v>70008.789999999994</v>
      </c>
      <c r="L4787" s="15">
        <v>132462.66</v>
      </c>
      <c r="M4787" s="13" t="s">
        <v>21</v>
      </c>
      <c r="N4787" s="13" t="s">
        <v>28</v>
      </c>
      <c r="O4787" s="13" t="s">
        <v>29</v>
      </c>
      <c r="P4787" s="13">
        <v>11</v>
      </c>
      <c r="Q4787" s="13">
        <v>2025</v>
      </c>
      <c r="R4787" s="15">
        <f>Raw_Data!$G4787*Raw_Data!$H4787</f>
        <v>552515.39999999991</v>
      </c>
      <c r="S4787" s="15">
        <f>Raw_Data!$R4787*Raw_Data!$I4787/100</f>
        <v>81827.530739999987</v>
      </c>
      <c r="T4787" s="15">
        <f>Raw_Data!$R4787-Raw_Data!$S4787</f>
        <v>470687.86925999995</v>
      </c>
      <c r="U4787" s="17">
        <f>Raw_Data!$L4787/Raw_Data!$J4787</f>
        <v>0.23974473399755492</v>
      </c>
    </row>
    <row r="4788" spans="1:21" x14ac:dyDescent="0.3">
      <c r="A4788" s="9" t="s">
        <v>5571</v>
      </c>
      <c r="B4788" s="8">
        <v>45979</v>
      </c>
      <c r="C4788" s="9" t="s">
        <v>34</v>
      </c>
      <c r="D4788" s="9" t="s">
        <v>1205</v>
      </c>
      <c r="E4788" s="9" t="s">
        <v>5787</v>
      </c>
      <c r="F4788" s="9" t="s">
        <v>27</v>
      </c>
      <c r="G4788" s="9">
        <v>54294.93</v>
      </c>
      <c r="H4788" s="9">
        <v>9</v>
      </c>
      <c r="I4788" s="10">
        <v>4</v>
      </c>
      <c r="J4788" s="11">
        <v>488654.39</v>
      </c>
      <c r="K4788" s="9">
        <v>39822.01</v>
      </c>
      <c r="L4788" s="11">
        <v>130256.27</v>
      </c>
      <c r="M4788" s="9" t="s">
        <v>21</v>
      </c>
      <c r="N4788" s="9" t="s">
        <v>22</v>
      </c>
      <c r="O4788" s="9" t="s">
        <v>23</v>
      </c>
      <c r="P4788" s="9">
        <v>11</v>
      </c>
      <c r="Q4788" s="9">
        <v>2025</v>
      </c>
      <c r="R4788" s="11">
        <f>Raw_Data!$G4788*Raw_Data!$H4788</f>
        <v>488654.37</v>
      </c>
      <c r="S4788" s="11">
        <f>Raw_Data!$R4788*Raw_Data!$I4788/100</f>
        <v>19546.174800000001</v>
      </c>
      <c r="T4788" s="11">
        <f>Raw_Data!$R4788-Raw_Data!$S4788</f>
        <v>469108.19520000002</v>
      </c>
      <c r="U4788" s="16">
        <f>Raw_Data!$L4788/Raw_Data!$J4788</f>
        <v>0.26656113741247672</v>
      </c>
    </row>
    <row r="4789" spans="1:21" x14ac:dyDescent="0.3">
      <c r="A4789" s="13" t="s">
        <v>5572</v>
      </c>
      <c r="B4789" s="12">
        <v>45979</v>
      </c>
      <c r="C4789" s="13" t="s">
        <v>47</v>
      </c>
      <c r="D4789" s="13" t="s">
        <v>1146</v>
      </c>
      <c r="E4789" s="13" t="s">
        <v>5787</v>
      </c>
      <c r="F4789" s="13" t="s">
        <v>42</v>
      </c>
      <c r="G4789" s="13">
        <v>56132.39</v>
      </c>
      <c r="H4789" s="13">
        <v>4</v>
      </c>
      <c r="I4789" s="14">
        <v>0.56999999999999995</v>
      </c>
      <c r="J4789" s="15">
        <v>224529.57</v>
      </c>
      <c r="K4789" s="13">
        <v>42615.5</v>
      </c>
      <c r="L4789" s="15">
        <v>54067.58</v>
      </c>
      <c r="M4789" s="13" t="s">
        <v>21</v>
      </c>
      <c r="N4789" s="13" t="s">
        <v>28</v>
      </c>
      <c r="O4789" s="13" t="s">
        <v>23</v>
      </c>
      <c r="P4789" s="13">
        <v>11</v>
      </c>
      <c r="Q4789" s="13">
        <v>2025</v>
      </c>
      <c r="R4789" s="15">
        <f>Raw_Data!$G4789*Raw_Data!$H4789</f>
        <v>224529.56</v>
      </c>
      <c r="S4789" s="15">
        <f>Raw_Data!$R4789*Raw_Data!$I4789/100</f>
        <v>1279.8184919999999</v>
      </c>
      <c r="T4789" s="15">
        <f>Raw_Data!$R4789-Raw_Data!$S4789</f>
        <v>223249.74150800001</v>
      </c>
      <c r="U4789" s="17">
        <f>Raw_Data!$L4789/Raw_Data!$J4789</f>
        <v>0.24080382819955518</v>
      </c>
    </row>
    <row r="4790" spans="1:21" x14ac:dyDescent="0.3">
      <c r="A4790" s="9" t="s">
        <v>5573</v>
      </c>
      <c r="B4790" s="8">
        <v>45979</v>
      </c>
      <c r="C4790" s="9" t="s">
        <v>34</v>
      </c>
      <c r="D4790" s="9" t="s">
        <v>727</v>
      </c>
      <c r="E4790" s="9" t="s">
        <v>5789</v>
      </c>
      <c r="F4790" s="9" t="s">
        <v>27</v>
      </c>
      <c r="G4790" s="9">
        <v>65578.31</v>
      </c>
      <c r="H4790" s="9">
        <v>74</v>
      </c>
      <c r="I4790" s="10">
        <v>9.1300000000000008</v>
      </c>
      <c r="J4790" s="11">
        <v>4852794.63</v>
      </c>
      <c r="K4790" s="9">
        <v>47772.25</v>
      </c>
      <c r="L4790" s="11">
        <v>1317647.93</v>
      </c>
      <c r="M4790" s="9" t="s">
        <v>36</v>
      </c>
      <c r="N4790" s="9" t="s">
        <v>45</v>
      </c>
      <c r="O4790" s="9" t="s">
        <v>29</v>
      </c>
      <c r="P4790" s="9">
        <v>11</v>
      </c>
      <c r="Q4790" s="9">
        <v>2025</v>
      </c>
      <c r="R4790" s="11">
        <f>Raw_Data!$G4790*Raw_Data!$H4790</f>
        <v>4852794.9399999995</v>
      </c>
      <c r="S4790" s="11">
        <f>Raw_Data!$R4790*Raw_Data!$I4790/100</f>
        <v>443060.17802199995</v>
      </c>
      <c r="T4790" s="11">
        <f>Raw_Data!$R4790-Raw_Data!$S4790</f>
        <v>4409734.7619779995</v>
      </c>
      <c r="U4790" s="16">
        <f>Raw_Data!$L4790/Raw_Data!$J4790</f>
        <v>0.27152353034976878</v>
      </c>
    </row>
    <row r="4791" spans="1:21" x14ac:dyDescent="0.3">
      <c r="A4791" s="13" t="s">
        <v>5574</v>
      </c>
      <c r="B4791" s="12">
        <v>45980</v>
      </c>
      <c r="C4791" s="13" t="s">
        <v>47</v>
      </c>
      <c r="D4791" s="13" t="s">
        <v>140</v>
      </c>
      <c r="E4791" s="13" t="s">
        <v>5785</v>
      </c>
      <c r="F4791" s="13" t="s">
        <v>20</v>
      </c>
      <c r="G4791" s="13">
        <v>63879.77</v>
      </c>
      <c r="H4791" s="13">
        <v>9</v>
      </c>
      <c r="I4791" s="14">
        <v>0.45</v>
      </c>
      <c r="J4791" s="15">
        <v>574917.93999999994</v>
      </c>
      <c r="K4791" s="13">
        <v>51883.62</v>
      </c>
      <c r="L4791" s="15">
        <v>107965.38</v>
      </c>
      <c r="M4791" s="13" t="s">
        <v>36</v>
      </c>
      <c r="N4791" s="13" t="s">
        <v>22</v>
      </c>
      <c r="O4791" s="13" t="s">
        <v>23</v>
      </c>
      <c r="P4791" s="13">
        <v>11</v>
      </c>
      <c r="Q4791" s="13">
        <v>2025</v>
      </c>
      <c r="R4791" s="15">
        <f>Raw_Data!$G4791*Raw_Data!$H4791</f>
        <v>574917.92999999993</v>
      </c>
      <c r="S4791" s="15">
        <f>Raw_Data!$R4791*Raw_Data!$I4791/100</f>
        <v>2587.1306849999996</v>
      </c>
      <c r="T4791" s="15">
        <f>Raw_Data!$R4791-Raw_Data!$S4791</f>
        <v>572330.79931499995</v>
      </c>
      <c r="U4791" s="17">
        <f>Raw_Data!$L4791/Raw_Data!$J4791</f>
        <v>0.18779267872559346</v>
      </c>
    </row>
    <row r="4792" spans="1:21" x14ac:dyDescent="0.3">
      <c r="A4792" s="9" t="s">
        <v>5575</v>
      </c>
      <c r="B4792" s="8">
        <v>45980</v>
      </c>
      <c r="C4792" s="9" t="s">
        <v>40</v>
      </c>
      <c r="D4792" s="9" t="s">
        <v>926</v>
      </c>
      <c r="E4792" s="9" t="s">
        <v>5787</v>
      </c>
      <c r="F4792" s="9" t="s">
        <v>20</v>
      </c>
      <c r="G4792" s="9">
        <v>98586.89</v>
      </c>
      <c r="H4792" s="9">
        <v>2</v>
      </c>
      <c r="I4792" s="10">
        <v>4</v>
      </c>
      <c r="J4792" s="11">
        <v>197173.77</v>
      </c>
      <c r="K4792" s="9">
        <v>82055.399999999994</v>
      </c>
      <c r="L4792" s="11">
        <v>33062.980000000003</v>
      </c>
      <c r="M4792" s="9" t="s">
        <v>21</v>
      </c>
      <c r="N4792" s="9" t="s">
        <v>28</v>
      </c>
      <c r="O4792" s="9" t="s">
        <v>23</v>
      </c>
      <c r="P4792" s="9">
        <v>11</v>
      </c>
      <c r="Q4792" s="9">
        <v>2025</v>
      </c>
      <c r="R4792" s="11">
        <f>Raw_Data!$G4792*Raw_Data!$H4792</f>
        <v>197173.78</v>
      </c>
      <c r="S4792" s="11">
        <f>Raw_Data!$R4792*Raw_Data!$I4792/100</f>
        <v>7886.9511999999995</v>
      </c>
      <c r="T4792" s="11">
        <f>Raw_Data!$R4792-Raw_Data!$S4792</f>
        <v>189286.82879999999</v>
      </c>
      <c r="U4792" s="16">
        <f>Raw_Data!$L4792/Raw_Data!$J4792</f>
        <v>0.16768447446128359</v>
      </c>
    </row>
    <row r="4793" spans="1:21" x14ac:dyDescent="0.3">
      <c r="A4793" s="13" t="s">
        <v>5576</v>
      </c>
      <c r="B4793" s="12">
        <v>45980</v>
      </c>
      <c r="C4793" s="13" t="s">
        <v>34</v>
      </c>
      <c r="D4793" s="13" t="s">
        <v>1129</v>
      </c>
      <c r="E4793" s="13" t="s">
        <v>5788</v>
      </c>
      <c r="F4793" s="13" t="s">
        <v>27</v>
      </c>
      <c r="G4793" s="13">
        <v>69068.52</v>
      </c>
      <c r="H4793" s="13">
        <v>8</v>
      </c>
      <c r="I4793" s="14">
        <v>0.09</v>
      </c>
      <c r="J4793" s="15">
        <v>552548.13</v>
      </c>
      <c r="K4793" s="13">
        <v>51551.65</v>
      </c>
      <c r="L4793" s="15">
        <v>140134.95000000001</v>
      </c>
      <c r="M4793" s="13" t="s">
        <v>21</v>
      </c>
      <c r="N4793" s="13" t="s">
        <v>22</v>
      </c>
      <c r="O4793" s="13" t="s">
        <v>23</v>
      </c>
      <c r="P4793" s="13">
        <v>11</v>
      </c>
      <c r="Q4793" s="13">
        <v>2025</v>
      </c>
      <c r="R4793" s="15">
        <f>Raw_Data!$G4793*Raw_Data!$H4793</f>
        <v>552548.16</v>
      </c>
      <c r="S4793" s="15">
        <f>Raw_Data!$R4793*Raw_Data!$I4793/100</f>
        <v>497.29334399999999</v>
      </c>
      <c r="T4793" s="15">
        <f>Raw_Data!$R4793-Raw_Data!$S4793</f>
        <v>552050.86665600003</v>
      </c>
      <c r="U4793" s="17">
        <f>Raw_Data!$L4793/Raw_Data!$J4793</f>
        <v>0.25361582528566334</v>
      </c>
    </row>
    <row r="4794" spans="1:21" x14ac:dyDescent="0.3">
      <c r="A4794" s="9" t="s">
        <v>5577</v>
      </c>
      <c r="B4794" s="8">
        <v>45980</v>
      </c>
      <c r="C4794" s="9" t="s">
        <v>47</v>
      </c>
      <c r="D4794" s="9" t="s">
        <v>1804</v>
      </c>
      <c r="E4794" s="9" t="s">
        <v>5788</v>
      </c>
      <c r="F4794" s="9" t="s">
        <v>42</v>
      </c>
      <c r="G4794" s="9">
        <v>56986.080000000002</v>
      </c>
      <c r="H4794" s="9">
        <v>4</v>
      </c>
      <c r="I4794" s="10">
        <v>3.94</v>
      </c>
      <c r="J4794" s="11">
        <v>227944.33</v>
      </c>
      <c r="K4794" s="9">
        <v>43224.32</v>
      </c>
      <c r="L4794" s="11">
        <v>55047.03</v>
      </c>
      <c r="M4794" s="9" t="s">
        <v>21</v>
      </c>
      <c r="N4794" s="9" t="s">
        <v>28</v>
      </c>
      <c r="O4794" s="9" t="s">
        <v>23</v>
      </c>
      <c r="P4794" s="9">
        <v>11</v>
      </c>
      <c r="Q4794" s="9">
        <v>2025</v>
      </c>
      <c r="R4794" s="11">
        <f>Raw_Data!$G4794*Raw_Data!$H4794</f>
        <v>227944.32000000001</v>
      </c>
      <c r="S4794" s="11">
        <f>Raw_Data!$R4794*Raw_Data!$I4794/100</f>
        <v>8981.0062080000007</v>
      </c>
      <c r="T4794" s="11">
        <f>Raw_Data!$R4794-Raw_Data!$S4794</f>
        <v>218963.313792</v>
      </c>
      <c r="U4794" s="16">
        <f>Raw_Data!$L4794/Raw_Data!$J4794</f>
        <v>0.24149330672098754</v>
      </c>
    </row>
    <row r="4795" spans="1:21" x14ac:dyDescent="0.3">
      <c r="A4795" s="13" t="s">
        <v>5578</v>
      </c>
      <c r="B4795" s="12">
        <v>45980</v>
      </c>
      <c r="C4795" s="13" t="s">
        <v>18</v>
      </c>
      <c r="D4795" s="13" t="s">
        <v>2999</v>
      </c>
      <c r="E4795" s="13" t="s">
        <v>5790</v>
      </c>
      <c r="F4795" s="13" t="s">
        <v>32</v>
      </c>
      <c r="G4795" s="13">
        <v>63105.74</v>
      </c>
      <c r="H4795" s="13">
        <v>8</v>
      </c>
      <c r="I4795" s="14">
        <v>10.26</v>
      </c>
      <c r="J4795" s="15">
        <v>504845.95</v>
      </c>
      <c r="K4795" s="13">
        <v>51876.86</v>
      </c>
      <c r="L4795" s="15">
        <v>89831.11</v>
      </c>
      <c r="M4795" s="13" t="s">
        <v>21</v>
      </c>
      <c r="N4795" s="13" t="s">
        <v>58</v>
      </c>
      <c r="O4795" s="13" t="s">
        <v>29</v>
      </c>
      <c r="P4795" s="13">
        <v>11</v>
      </c>
      <c r="Q4795" s="13">
        <v>2025</v>
      </c>
      <c r="R4795" s="15">
        <f>Raw_Data!$G4795*Raw_Data!$H4795</f>
        <v>504845.92</v>
      </c>
      <c r="S4795" s="15">
        <f>Raw_Data!$R4795*Raw_Data!$I4795/100</f>
        <v>51797.191392000001</v>
      </c>
      <c r="T4795" s="15">
        <f>Raw_Data!$R4795-Raw_Data!$S4795</f>
        <v>453048.72860799998</v>
      </c>
      <c r="U4795" s="17">
        <f>Raw_Data!$L4795/Raw_Data!$J4795</f>
        <v>0.17793766593551955</v>
      </c>
    </row>
    <row r="4796" spans="1:21" x14ac:dyDescent="0.3">
      <c r="A4796" s="9" t="s">
        <v>5579</v>
      </c>
      <c r="B4796" s="8">
        <v>45980</v>
      </c>
      <c r="C4796" s="9" t="s">
        <v>18</v>
      </c>
      <c r="D4796" s="9" t="s">
        <v>282</v>
      </c>
      <c r="E4796" s="9" t="s">
        <v>5785</v>
      </c>
      <c r="F4796" s="9" t="s">
        <v>55</v>
      </c>
      <c r="G4796" s="9">
        <v>73016.429999999993</v>
      </c>
      <c r="H4796" s="9">
        <v>2</v>
      </c>
      <c r="I4796" s="10">
        <v>1.81</v>
      </c>
      <c r="J4796" s="11">
        <v>146032.85999999999</v>
      </c>
      <c r="K4796" s="9">
        <v>52280.04</v>
      </c>
      <c r="L4796" s="11">
        <v>41472.769999999997</v>
      </c>
      <c r="M4796" s="9" t="s">
        <v>21</v>
      </c>
      <c r="N4796" s="9" t="s">
        <v>28</v>
      </c>
      <c r="O4796" s="9" t="s">
        <v>23</v>
      </c>
      <c r="P4796" s="9">
        <v>11</v>
      </c>
      <c r="Q4796" s="9">
        <v>2025</v>
      </c>
      <c r="R4796" s="11">
        <f>Raw_Data!$G4796*Raw_Data!$H4796</f>
        <v>146032.85999999999</v>
      </c>
      <c r="S4796" s="11">
        <f>Raw_Data!$R4796*Raw_Data!$I4796/100</f>
        <v>2643.1947660000001</v>
      </c>
      <c r="T4796" s="11">
        <f>Raw_Data!$R4796-Raw_Data!$S4796</f>
        <v>143389.66523399999</v>
      </c>
      <c r="U4796" s="16">
        <f>Raw_Data!$L4796/Raw_Data!$J4796</f>
        <v>0.28399614990763039</v>
      </c>
    </row>
    <row r="4797" spans="1:21" x14ac:dyDescent="0.3">
      <c r="A4797" s="13" t="s">
        <v>5580</v>
      </c>
      <c r="B4797" s="12">
        <v>45980</v>
      </c>
      <c r="C4797" s="13" t="s">
        <v>18</v>
      </c>
      <c r="D4797" s="13" t="s">
        <v>636</v>
      </c>
      <c r="E4797" s="13" t="s">
        <v>5790</v>
      </c>
      <c r="F4797" s="13" t="s">
        <v>42</v>
      </c>
      <c r="G4797" s="13">
        <v>74480.33</v>
      </c>
      <c r="H4797" s="13">
        <v>11</v>
      </c>
      <c r="I4797" s="14">
        <v>0.75</v>
      </c>
      <c r="J4797" s="15">
        <v>819283.58</v>
      </c>
      <c r="K4797" s="13">
        <v>53820.23</v>
      </c>
      <c r="L4797" s="15">
        <v>227261.03</v>
      </c>
      <c r="M4797" s="13" t="s">
        <v>21</v>
      </c>
      <c r="N4797" s="13" t="s">
        <v>22</v>
      </c>
      <c r="O4797" s="13" t="s">
        <v>23</v>
      </c>
      <c r="P4797" s="13">
        <v>11</v>
      </c>
      <c r="Q4797" s="13">
        <v>2025</v>
      </c>
      <c r="R4797" s="15">
        <f>Raw_Data!$G4797*Raw_Data!$H4797</f>
        <v>819283.63</v>
      </c>
      <c r="S4797" s="15">
        <f>Raw_Data!$R4797*Raw_Data!$I4797/100</f>
        <v>6144.6272250000002</v>
      </c>
      <c r="T4797" s="15">
        <f>Raw_Data!$R4797-Raw_Data!$S4797</f>
        <v>813139.00277500006</v>
      </c>
      <c r="U4797" s="17">
        <f>Raw_Data!$L4797/Raw_Data!$J4797</f>
        <v>0.27738994842298687</v>
      </c>
    </row>
    <row r="4798" spans="1:21" x14ac:dyDescent="0.3">
      <c r="A4798" s="9" t="s">
        <v>5581</v>
      </c>
      <c r="B4798" s="8">
        <v>45981</v>
      </c>
      <c r="C4798" s="9" t="s">
        <v>47</v>
      </c>
      <c r="D4798" s="9" t="s">
        <v>250</v>
      </c>
      <c r="E4798" s="9" t="s">
        <v>5787</v>
      </c>
      <c r="F4798" s="9" t="s">
        <v>42</v>
      </c>
      <c r="G4798" s="9">
        <v>50646.84</v>
      </c>
      <c r="H4798" s="9">
        <v>12</v>
      </c>
      <c r="I4798" s="10">
        <v>12.08</v>
      </c>
      <c r="J4798" s="11">
        <v>607762.03</v>
      </c>
      <c r="K4798" s="9">
        <v>37086.89</v>
      </c>
      <c r="L4798" s="11">
        <v>162719.41</v>
      </c>
      <c r="M4798" s="9" t="s">
        <v>21</v>
      </c>
      <c r="N4798" s="9" t="s">
        <v>58</v>
      </c>
      <c r="O4798" s="9" t="s">
        <v>29</v>
      </c>
      <c r="P4798" s="9">
        <v>11</v>
      </c>
      <c r="Q4798" s="9">
        <v>2025</v>
      </c>
      <c r="R4798" s="11">
        <f>Raw_Data!$G4798*Raw_Data!$H4798</f>
        <v>607762.07999999996</v>
      </c>
      <c r="S4798" s="11">
        <f>Raw_Data!$R4798*Raw_Data!$I4798/100</f>
        <v>73417.659263999987</v>
      </c>
      <c r="T4798" s="11">
        <f>Raw_Data!$R4798-Raw_Data!$S4798</f>
        <v>534344.42073599994</v>
      </c>
      <c r="U4798" s="16">
        <f>Raw_Data!$L4798/Raw_Data!$J4798</f>
        <v>0.26773539965963322</v>
      </c>
    </row>
    <row r="4799" spans="1:21" x14ac:dyDescent="0.3">
      <c r="A4799" s="13" t="s">
        <v>5582</v>
      </c>
      <c r="B4799" s="12">
        <v>45981</v>
      </c>
      <c r="C4799" s="13" t="s">
        <v>47</v>
      </c>
      <c r="D4799" s="13" t="s">
        <v>95</v>
      </c>
      <c r="E4799" s="13" t="s">
        <v>5788</v>
      </c>
      <c r="F4799" s="13" t="s">
        <v>27</v>
      </c>
      <c r="G4799" s="13">
        <v>46156.51</v>
      </c>
      <c r="H4799" s="13">
        <v>6</v>
      </c>
      <c r="I4799" s="14">
        <v>2.7</v>
      </c>
      <c r="J4799" s="15">
        <v>276939.08</v>
      </c>
      <c r="K4799" s="13">
        <v>33985.61</v>
      </c>
      <c r="L4799" s="15">
        <v>73025.41</v>
      </c>
      <c r="M4799" s="13" t="s">
        <v>21</v>
      </c>
      <c r="N4799" s="13" t="s">
        <v>22</v>
      </c>
      <c r="O4799" s="13" t="s">
        <v>23</v>
      </c>
      <c r="P4799" s="13">
        <v>11</v>
      </c>
      <c r="Q4799" s="13">
        <v>2025</v>
      </c>
      <c r="R4799" s="15">
        <f>Raw_Data!$G4799*Raw_Data!$H4799</f>
        <v>276939.06</v>
      </c>
      <c r="S4799" s="15">
        <f>Raw_Data!$R4799*Raw_Data!$I4799/100</f>
        <v>7477.354620000001</v>
      </c>
      <c r="T4799" s="15">
        <f>Raw_Data!$R4799-Raw_Data!$S4799</f>
        <v>269461.70538</v>
      </c>
      <c r="U4799" s="17">
        <f>Raw_Data!$L4799/Raw_Data!$J4799</f>
        <v>0.26368763122922195</v>
      </c>
    </row>
    <row r="4800" spans="1:21" x14ac:dyDescent="0.3">
      <c r="A4800" s="9" t="s">
        <v>5583</v>
      </c>
      <c r="B4800" s="8">
        <v>45981</v>
      </c>
      <c r="C4800" s="9" t="s">
        <v>40</v>
      </c>
      <c r="D4800" s="9" t="s">
        <v>471</v>
      </c>
      <c r="E4800" s="9" t="s">
        <v>5787</v>
      </c>
      <c r="F4800" s="9" t="s">
        <v>27</v>
      </c>
      <c r="G4800" s="9">
        <v>113400.26</v>
      </c>
      <c r="H4800" s="9">
        <v>7</v>
      </c>
      <c r="I4800" s="10">
        <v>4</v>
      </c>
      <c r="J4800" s="11">
        <v>793801.84</v>
      </c>
      <c r="K4800" s="9">
        <v>81855.58</v>
      </c>
      <c r="L4800" s="11">
        <v>220812.76</v>
      </c>
      <c r="M4800" s="9" t="s">
        <v>21</v>
      </c>
      <c r="N4800" s="9" t="s">
        <v>28</v>
      </c>
      <c r="O4800" s="9" t="s">
        <v>23</v>
      </c>
      <c r="P4800" s="9">
        <v>11</v>
      </c>
      <c r="Q4800" s="9">
        <v>2025</v>
      </c>
      <c r="R4800" s="11">
        <f>Raw_Data!$G4800*Raw_Data!$H4800</f>
        <v>793801.82</v>
      </c>
      <c r="S4800" s="11">
        <f>Raw_Data!$R4800*Raw_Data!$I4800/100</f>
        <v>31752.072799999998</v>
      </c>
      <c r="T4800" s="11">
        <f>Raw_Data!$R4800-Raw_Data!$S4800</f>
        <v>762049.74719999998</v>
      </c>
      <c r="U4800" s="16">
        <f>Raw_Data!$L4800/Raw_Data!$J4800</f>
        <v>0.27817113651437242</v>
      </c>
    </row>
    <row r="4801" spans="1:21" x14ac:dyDescent="0.3">
      <c r="A4801" s="13" t="s">
        <v>5584</v>
      </c>
      <c r="B4801" s="12">
        <v>45981</v>
      </c>
      <c r="C4801" s="13" t="s">
        <v>25</v>
      </c>
      <c r="D4801" s="13" t="s">
        <v>1917</v>
      </c>
      <c r="E4801" s="13" t="s">
        <v>5786</v>
      </c>
      <c r="F4801" s="13" t="s">
        <v>32</v>
      </c>
      <c r="G4801" s="13">
        <v>99908.58</v>
      </c>
      <c r="H4801" s="13">
        <v>9</v>
      </c>
      <c r="I4801" s="14">
        <v>12.56</v>
      </c>
      <c r="J4801" s="15">
        <v>899177.26</v>
      </c>
      <c r="K4801" s="13">
        <v>86097.83</v>
      </c>
      <c r="L4801" s="15">
        <v>124296.76</v>
      </c>
      <c r="M4801" s="13" t="s">
        <v>21</v>
      </c>
      <c r="N4801" s="13" t="s">
        <v>58</v>
      </c>
      <c r="O4801" s="13" t="s">
        <v>29</v>
      </c>
      <c r="P4801" s="13">
        <v>11</v>
      </c>
      <c r="Q4801" s="13">
        <v>2025</v>
      </c>
      <c r="R4801" s="15">
        <f>Raw_Data!$G4801*Raw_Data!$H4801</f>
        <v>899177.22</v>
      </c>
      <c r="S4801" s="15">
        <f>Raw_Data!$R4801*Raw_Data!$I4801/100</f>
        <v>112936.65883200002</v>
      </c>
      <c r="T4801" s="15">
        <f>Raw_Data!$R4801-Raw_Data!$S4801</f>
        <v>786240.56116799999</v>
      </c>
      <c r="U4801" s="17">
        <f>Raw_Data!$L4801/Raw_Data!$J4801</f>
        <v>0.13823387837899725</v>
      </c>
    </row>
    <row r="4802" spans="1:21" x14ac:dyDescent="0.3">
      <c r="A4802" s="9" t="s">
        <v>5585</v>
      </c>
      <c r="B4802" s="8">
        <v>45981</v>
      </c>
      <c r="C4802" s="9" t="s">
        <v>40</v>
      </c>
      <c r="D4802" s="9" t="s">
        <v>1037</v>
      </c>
      <c r="E4802" s="9" t="s">
        <v>5787</v>
      </c>
      <c r="F4802" s="9" t="s">
        <v>27</v>
      </c>
      <c r="G4802" s="9">
        <v>102951.51</v>
      </c>
      <c r="H4802" s="9">
        <v>7</v>
      </c>
      <c r="I4802" s="10">
        <v>4</v>
      </c>
      <c r="J4802" s="11">
        <v>720660.58</v>
      </c>
      <c r="K4802" s="9">
        <v>77314.210000000006</v>
      </c>
      <c r="L4802" s="11">
        <v>179461.12</v>
      </c>
      <c r="M4802" s="9" t="s">
        <v>21</v>
      </c>
      <c r="N4802" s="9" t="s">
        <v>45</v>
      </c>
      <c r="O4802" s="9" t="s">
        <v>23</v>
      </c>
      <c r="P4802" s="9">
        <v>11</v>
      </c>
      <c r="Q4802" s="9">
        <v>2025</v>
      </c>
      <c r="R4802" s="11">
        <f>Raw_Data!$G4802*Raw_Data!$H4802</f>
        <v>720660.57</v>
      </c>
      <c r="S4802" s="11">
        <f>Raw_Data!$R4802*Raw_Data!$I4802/100</f>
        <v>28826.422799999997</v>
      </c>
      <c r="T4802" s="11">
        <f>Raw_Data!$R4802-Raw_Data!$S4802</f>
        <v>691834.14720000001</v>
      </c>
      <c r="U4802" s="16">
        <f>Raw_Data!$L4802/Raw_Data!$J4802</f>
        <v>0.24902308379348292</v>
      </c>
    </row>
    <row r="4803" spans="1:21" x14ac:dyDescent="0.3">
      <c r="A4803" s="13" t="s">
        <v>5586</v>
      </c>
      <c r="B4803" s="12">
        <v>45981</v>
      </c>
      <c r="C4803" s="13" t="s">
        <v>25</v>
      </c>
      <c r="D4803" s="13" t="s">
        <v>1013</v>
      </c>
      <c r="E4803" s="13" t="s">
        <v>5789</v>
      </c>
      <c r="F4803" s="13" t="s">
        <v>20</v>
      </c>
      <c r="G4803" s="13">
        <v>98487.62</v>
      </c>
      <c r="H4803" s="13">
        <v>1</v>
      </c>
      <c r="I4803" s="14">
        <v>14.83</v>
      </c>
      <c r="J4803" s="15">
        <v>98487.62</v>
      </c>
      <c r="K4803" s="13">
        <v>73991.06</v>
      </c>
      <c r="L4803" s="15">
        <v>24496.560000000001</v>
      </c>
      <c r="M4803" s="13" t="s">
        <v>21</v>
      </c>
      <c r="N4803" s="13" t="s">
        <v>28</v>
      </c>
      <c r="O4803" s="13" t="s">
        <v>29</v>
      </c>
      <c r="P4803" s="13">
        <v>11</v>
      </c>
      <c r="Q4803" s="13">
        <v>2025</v>
      </c>
      <c r="R4803" s="15">
        <f>Raw_Data!$G4803*Raw_Data!$H4803</f>
        <v>98487.62</v>
      </c>
      <c r="S4803" s="15">
        <f>Raw_Data!$R4803*Raw_Data!$I4803/100</f>
        <v>14605.714046000001</v>
      </c>
      <c r="T4803" s="15">
        <f>Raw_Data!$R4803-Raw_Data!$S4803</f>
        <v>83881.905953999987</v>
      </c>
      <c r="U4803" s="17">
        <f>Raw_Data!$L4803/Raw_Data!$J4803</f>
        <v>0.24872730196952675</v>
      </c>
    </row>
    <row r="4804" spans="1:21" x14ac:dyDescent="0.3">
      <c r="A4804" s="9" t="s">
        <v>5587</v>
      </c>
      <c r="B4804" s="8">
        <v>45981</v>
      </c>
      <c r="C4804" s="9" t="s">
        <v>47</v>
      </c>
      <c r="D4804" s="9" t="s">
        <v>1125</v>
      </c>
      <c r="E4804" s="9" t="s">
        <v>5787</v>
      </c>
      <c r="F4804" s="9" t="s">
        <v>42</v>
      </c>
      <c r="G4804" s="9">
        <v>44984.6</v>
      </c>
      <c r="H4804" s="9">
        <v>8</v>
      </c>
      <c r="I4804" s="10">
        <v>11.69</v>
      </c>
      <c r="J4804" s="11">
        <v>359876.79</v>
      </c>
      <c r="K4804" s="9">
        <v>34022.199999999997</v>
      </c>
      <c r="L4804" s="11">
        <v>87699.23</v>
      </c>
      <c r="M4804" s="9" t="s">
        <v>21</v>
      </c>
      <c r="N4804" s="9" t="s">
        <v>22</v>
      </c>
      <c r="O4804" s="9" t="s">
        <v>29</v>
      </c>
      <c r="P4804" s="9">
        <v>11</v>
      </c>
      <c r="Q4804" s="9">
        <v>2025</v>
      </c>
      <c r="R4804" s="11">
        <f>Raw_Data!$G4804*Raw_Data!$H4804</f>
        <v>359876.8</v>
      </c>
      <c r="S4804" s="11">
        <f>Raw_Data!$R4804*Raw_Data!$I4804/100</f>
        <v>42069.597919999993</v>
      </c>
      <c r="T4804" s="11">
        <f>Raw_Data!$R4804-Raw_Data!$S4804</f>
        <v>317807.20208000002</v>
      </c>
      <c r="U4804" s="16">
        <f>Raw_Data!$L4804/Raw_Data!$J4804</f>
        <v>0.24369237593788698</v>
      </c>
    </row>
    <row r="4805" spans="1:21" x14ac:dyDescent="0.3">
      <c r="A4805" s="13" t="s">
        <v>5588</v>
      </c>
      <c r="B4805" s="12">
        <v>45982</v>
      </c>
      <c r="C4805" s="13" t="s">
        <v>47</v>
      </c>
      <c r="D4805" s="13" t="s">
        <v>215</v>
      </c>
      <c r="E4805" s="13" t="s">
        <v>5785</v>
      </c>
      <c r="F4805" s="13" t="s">
        <v>32</v>
      </c>
      <c r="G4805" s="13">
        <v>56172.21</v>
      </c>
      <c r="H4805" s="13">
        <v>14</v>
      </c>
      <c r="I4805" s="14">
        <v>0.43</v>
      </c>
      <c r="J4805" s="15">
        <v>786410.99</v>
      </c>
      <c r="K4805" s="13">
        <v>47515.75</v>
      </c>
      <c r="L4805" s="15">
        <v>121190.48</v>
      </c>
      <c r="M4805" s="13" t="s">
        <v>21</v>
      </c>
      <c r="N4805" s="13" t="s">
        <v>22</v>
      </c>
      <c r="O4805" s="13" t="s">
        <v>23</v>
      </c>
      <c r="P4805" s="13">
        <v>11</v>
      </c>
      <c r="Q4805" s="13">
        <v>2025</v>
      </c>
      <c r="R4805" s="15">
        <f>Raw_Data!$G4805*Raw_Data!$H4805</f>
        <v>786410.94</v>
      </c>
      <c r="S4805" s="15">
        <f>Raw_Data!$R4805*Raw_Data!$I4805/100</f>
        <v>3381.5670419999997</v>
      </c>
      <c r="T4805" s="15">
        <f>Raw_Data!$R4805-Raw_Data!$S4805</f>
        <v>783029.37295799993</v>
      </c>
      <c r="U4805" s="17">
        <f>Raw_Data!$L4805/Raw_Data!$J4805</f>
        <v>0.15410578125313329</v>
      </c>
    </row>
    <row r="4806" spans="1:21" x14ac:dyDescent="0.3">
      <c r="A4806" s="9" t="s">
        <v>5589</v>
      </c>
      <c r="B4806" s="8">
        <v>45982</v>
      </c>
      <c r="C4806" s="9" t="s">
        <v>25</v>
      </c>
      <c r="D4806" s="9" t="s">
        <v>2410</v>
      </c>
      <c r="E4806" s="9" t="s">
        <v>5789</v>
      </c>
      <c r="F4806" s="9" t="s">
        <v>20</v>
      </c>
      <c r="G4806" s="9">
        <v>116855.7</v>
      </c>
      <c r="H4806" s="9">
        <v>7</v>
      </c>
      <c r="I4806" s="10">
        <v>4</v>
      </c>
      <c r="J4806" s="11">
        <v>817989.88</v>
      </c>
      <c r="K4806" s="9">
        <v>90014.51</v>
      </c>
      <c r="L4806" s="11">
        <v>187888.34</v>
      </c>
      <c r="M4806" s="9" t="s">
        <v>21</v>
      </c>
      <c r="N4806" s="9" t="s">
        <v>58</v>
      </c>
      <c r="O4806" s="9" t="s">
        <v>23</v>
      </c>
      <c r="P4806" s="9">
        <v>11</v>
      </c>
      <c r="Q4806" s="9">
        <v>2025</v>
      </c>
      <c r="R4806" s="11">
        <f>Raw_Data!$G4806*Raw_Data!$H4806</f>
        <v>817989.9</v>
      </c>
      <c r="S4806" s="11">
        <f>Raw_Data!$R4806*Raw_Data!$I4806/100</f>
        <v>32719.596000000001</v>
      </c>
      <c r="T4806" s="11">
        <f>Raw_Data!$R4806-Raw_Data!$S4806</f>
        <v>785270.304</v>
      </c>
      <c r="U4806" s="16">
        <f>Raw_Data!$L4806/Raw_Data!$J4806</f>
        <v>0.22969518889402396</v>
      </c>
    </row>
    <row r="4807" spans="1:21" x14ac:dyDescent="0.3">
      <c r="A4807" s="13" t="s">
        <v>5590</v>
      </c>
      <c r="B4807" s="12">
        <v>45982</v>
      </c>
      <c r="C4807" s="13" t="s">
        <v>40</v>
      </c>
      <c r="D4807" s="13" t="s">
        <v>1037</v>
      </c>
      <c r="E4807" s="13" t="s">
        <v>5788</v>
      </c>
      <c r="F4807" s="13" t="s">
        <v>27</v>
      </c>
      <c r="G4807" s="13">
        <v>110255.57</v>
      </c>
      <c r="H4807" s="13">
        <v>1</v>
      </c>
      <c r="I4807" s="14">
        <v>1.2</v>
      </c>
      <c r="J4807" s="15">
        <v>110255.57</v>
      </c>
      <c r="K4807" s="13">
        <v>79731.89</v>
      </c>
      <c r="L4807" s="15">
        <v>30523.68</v>
      </c>
      <c r="M4807" s="13" t="s">
        <v>21</v>
      </c>
      <c r="N4807" s="13" t="s">
        <v>28</v>
      </c>
      <c r="O4807" s="13" t="s">
        <v>23</v>
      </c>
      <c r="P4807" s="13">
        <v>11</v>
      </c>
      <c r="Q4807" s="13">
        <v>2025</v>
      </c>
      <c r="R4807" s="15">
        <f>Raw_Data!$G4807*Raw_Data!$H4807</f>
        <v>110255.57</v>
      </c>
      <c r="S4807" s="15">
        <f>Raw_Data!$R4807*Raw_Data!$I4807/100</f>
        <v>1323.0668400000002</v>
      </c>
      <c r="T4807" s="15">
        <f>Raw_Data!$R4807-Raw_Data!$S4807</f>
        <v>108932.50316000001</v>
      </c>
      <c r="U4807" s="17">
        <f>Raw_Data!$L4807/Raw_Data!$J4807</f>
        <v>0.27684478888458874</v>
      </c>
    </row>
    <row r="4808" spans="1:21" x14ac:dyDescent="0.3">
      <c r="A4808" s="9" t="s">
        <v>5591</v>
      </c>
      <c r="B4808" s="8">
        <v>45982</v>
      </c>
      <c r="C4808" s="9" t="s">
        <v>34</v>
      </c>
      <c r="D4808" s="9" t="s">
        <v>2349</v>
      </c>
      <c r="E4808" s="9" t="s">
        <v>5789</v>
      </c>
      <c r="F4808" s="9" t="s">
        <v>27</v>
      </c>
      <c r="G4808" s="9">
        <v>79071.5</v>
      </c>
      <c r="H4808" s="9">
        <v>99</v>
      </c>
      <c r="I4808" s="10">
        <v>4</v>
      </c>
      <c r="J4808" s="11">
        <v>7828078.4699999997</v>
      </c>
      <c r="K4808" s="9">
        <v>63689.38</v>
      </c>
      <c r="L4808" s="11">
        <v>1522830.06</v>
      </c>
      <c r="M4808" s="9" t="s">
        <v>36</v>
      </c>
      <c r="N4808" s="9" t="s">
        <v>28</v>
      </c>
      <c r="O4808" s="9" t="s">
        <v>23</v>
      </c>
      <c r="P4808" s="9">
        <v>11</v>
      </c>
      <c r="Q4808" s="9">
        <v>2025</v>
      </c>
      <c r="R4808" s="11">
        <f>Raw_Data!$G4808*Raw_Data!$H4808</f>
        <v>7828078.5</v>
      </c>
      <c r="S4808" s="11">
        <f>Raw_Data!$R4808*Raw_Data!$I4808/100</f>
        <v>313123.14</v>
      </c>
      <c r="T4808" s="11">
        <f>Raw_Data!$R4808-Raw_Data!$S4808</f>
        <v>7514955.3600000003</v>
      </c>
      <c r="U4808" s="16">
        <f>Raw_Data!$L4808/Raw_Data!$J4808</f>
        <v>0.1945343376201491</v>
      </c>
    </row>
    <row r="4809" spans="1:21" x14ac:dyDescent="0.3">
      <c r="A4809" s="13" t="s">
        <v>5592</v>
      </c>
      <c r="B4809" s="12">
        <v>45982</v>
      </c>
      <c r="C4809" s="13" t="s">
        <v>40</v>
      </c>
      <c r="D4809" s="13" t="s">
        <v>1353</v>
      </c>
      <c r="E4809" s="13" t="s">
        <v>5787</v>
      </c>
      <c r="F4809" s="13" t="s">
        <v>20</v>
      </c>
      <c r="G4809" s="13">
        <v>87150.27</v>
      </c>
      <c r="H4809" s="13">
        <v>96</v>
      </c>
      <c r="I4809" s="14">
        <v>11.61</v>
      </c>
      <c r="J4809" s="15">
        <v>8366426.0999999996</v>
      </c>
      <c r="K4809" s="13">
        <v>71834.899999999994</v>
      </c>
      <c r="L4809" s="15">
        <v>1470276.17</v>
      </c>
      <c r="M4809" s="13" t="s">
        <v>36</v>
      </c>
      <c r="N4809" s="13" t="s">
        <v>58</v>
      </c>
      <c r="O4809" s="13" t="s">
        <v>29</v>
      </c>
      <c r="P4809" s="13">
        <v>11</v>
      </c>
      <c r="Q4809" s="13">
        <v>2025</v>
      </c>
      <c r="R4809" s="15">
        <f>Raw_Data!$G4809*Raw_Data!$H4809</f>
        <v>8366425.9199999999</v>
      </c>
      <c r="S4809" s="15">
        <f>Raw_Data!$R4809*Raw_Data!$I4809/100</f>
        <v>971342.04931199993</v>
      </c>
      <c r="T4809" s="15">
        <f>Raw_Data!$R4809-Raw_Data!$S4809</f>
        <v>7395083.8706879998</v>
      </c>
      <c r="U4809" s="17">
        <f>Raw_Data!$L4809/Raw_Data!$J4809</f>
        <v>0.17573527243610029</v>
      </c>
    </row>
    <row r="4810" spans="1:21" x14ac:dyDescent="0.3">
      <c r="A4810" s="9" t="s">
        <v>5593</v>
      </c>
      <c r="B4810" s="8">
        <v>45982</v>
      </c>
      <c r="C4810" s="9" t="s">
        <v>18</v>
      </c>
      <c r="D4810" s="9" t="s">
        <v>908</v>
      </c>
      <c r="E4810" s="9" t="s">
        <v>5785</v>
      </c>
      <c r="F4810" s="9" t="s">
        <v>32</v>
      </c>
      <c r="G4810" s="9">
        <v>59347.25</v>
      </c>
      <c r="H4810" s="9">
        <v>137</v>
      </c>
      <c r="I4810" s="10">
        <v>15.53</v>
      </c>
      <c r="J4810" s="11">
        <v>8130573.7400000002</v>
      </c>
      <c r="K4810" s="9">
        <v>50889.04</v>
      </c>
      <c r="L4810" s="11">
        <v>1158775</v>
      </c>
      <c r="M4810" s="9" t="s">
        <v>36</v>
      </c>
      <c r="N4810" s="9" t="s">
        <v>22</v>
      </c>
      <c r="O4810" s="9" t="s">
        <v>29</v>
      </c>
      <c r="P4810" s="9">
        <v>11</v>
      </c>
      <c r="Q4810" s="9">
        <v>2025</v>
      </c>
      <c r="R4810" s="11">
        <f>Raw_Data!$G4810*Raw_Data!$H4810</f>
        <v>8130573.25</v>
      </c>
      <c r="S4810" s="11">
        <f>Raw_Data!$R4810*Raw_Data!$I4810/100</f>
        <v>1262678.0257249998</v>
      </c>
      <c r="T4810" s="11">
        <f>Raw_Data!$R4810-Raw_Data!$S4810</f>
        <v>6867895.2242750004</v>
      </c>
      <c r="U4810" s="16">
        <f>Raw_Data!$L4810/Raw_Data!$J4810</f>
        <v>0.14252069251880373</v>
      </c>
    </row>
    <row r="4811" spans="1:21" x14ac:dyDescent="0.3">
      <c r="A4811" s="13" t="s">
        <v>5594</v>
      </c>
      <c r="B4811" s="12">
        <v>45982</v>
      </c>
      <c r="C4811" s="13" t="s">
        <v>25</v>
      </c>
      <c r="D4811" s="13" t="s">
        <v>914</v>
      </c>
      <c r="E4811" s="13" t="s">
        <v>5786</v>
      </c>
      <c r="F4811" s="13" t="s">
        <v>55</v>
      </c>
      <c r="G4811" s="13">
        <v>117748.11</v>
      </c>
      <c r="H4811" s="13">
        <v>64</v>
      </c>
      <c r="I4811" s="14">
        <v>1.72</v>
      </c>
      <c r="J4811" s="15">
        <v>7535879.1299999999</v>
      </c>
      <c r="K4811" s="13">
        <v>79209.259999999995</v>
      </c>
      <c r="L4811" s="15">
        <v>2466486.81</v>
      </c>
      <c r="M4811" s="13" t="s">
        <v>36</v>
      </c>
      <c r="N4811" s="13" t="s">
        <v>45</v>
      </c>
      <c r="O4811" s="13" t="s">
        <v>23</v>
      </c>
      <c r="P4811" s="13">
        <v>11</v>
      </c>
      <c r="Q4811" s="13">
        <v>2025</v>
      </c>
      <c r="R4811" s="15">
        <f>Raw_Data!$G4811*Raw_Data!$H4811</f>
        <v>7535879.04</v>
      </c>
      <c r="S4811" s="15">
        <f>Raw_Data!$R4811*Raw_Data!$I4811/100</f>
        <v>129617.119488</v>
      </c>
      <c r="T4811" s="15">
        <f>Raw_Data!$R4811-Raw_Data!$S4811</f>
        <v>7406261.9205120001</v>
      </c>
      <c r="U4811" s="17">
        <f>Raw_Data!$L4811/Raw_Data!$J4811</f>
        <v>0.32729914684817935</v>
      </c>
    </row>
    <row r="4812" spans="1:21" x14ac:dyDescent="0.3">
      <c r="A4812" s="9" t="s">
        <v>5595</v>
      </c>
      <c r="B4812" s="8">
        <v>45983</v>
      </c>
      <c r="C4812" s="9" t="s">
        <v>34</v>
      </c>
      <c r="D4812" s="9" t="s">
        <v>366</v>
      </c>
      <c r="E4812" s="9" t="s">
        <v>5789</v>
      </c>
      <c r="F4812" s="9" t="s">
        <v>55</v>
      </c>
      <c r="G4812" s="9">
        <v>80266.679999999993</v>
      </c>
      <c r="H4812" s="9">
        <v>12</v>
      </c>
      <c r="I4812" s="10">
        <v>2.67</v>
      </c>
      <c r="J4812" s="11">
        <v>963200.2</v>
      </c>
      <c r="K4812" s="9">
        <v>59142.44</v>
      </c>
      <c r="L4812" s="11">
        <v>253490.98</v>
      </c>
      <c r="M4812" s="9" t="s">
        <v>21</v>
      </c>
      <c r="N4812" s="9" t="s">
        <v>22</v>
      </c>
      <c r="O4812" s="9" t="s">
        <v>23</v>
      </c>
      <c r="P4812" s="9">
        <v>11</v>
      </c>
      <c r="Q4812" s="9">
        <v>2025</v>
      </c>
      <c r="R4812" s="11">
        <f>Raw_Data!$G4812*Raw_Data!$H4812</f>
        <v>963200.15999999992</v>
      </c>
      <c r="S4812" s="11">
        <f>Raw_Data!$R4812*Raw_Data!$I4812/100</f>
        <v>25717.444271999997</v>
      </c>
      <c r="T4812" s="11">
        <f>Raw_Data!$R4812-Raw_Data!$S4812</f>
        <v>937482.71572799992</v>
      </c>
      <c r="U4812" s="16">
        <f>Raw_Data!$L4812/Raw_Data!$J4812</f>
        <v>0.26317579668276647</v>
      </c>
    </row>
    <row r="4813" spans="1:21" x14ac:dyDescent="0.3">
      <c r="A4813" s="13" t="s">
        <v>5596</v>
      </c>
      <c r="B4813" s="12">
        <v>45983</v>
      </c>
      <c r="C4813" s="13" t="s">
        <v>47</v>
      </c>
      <c r="D4813" s="13" t="s">
        <v>1663</v>
      </c>
      <c r="E4813" s="13" t="s">
        <v>5785</v>
      </c>
      <c r="F4813" s="13" t="s">
        <v>32</v>
      </c>
      <c r="G4813" s="13">
        <v>60543.68</v>
      </c>
      <c r="H4813" s="13">
        <v>123</v>
      </c>
      <c r="I4813" s="14">
        <v>4.45</v>
      </c>
      <c r="J4813" s="15">
        <v>7446872.5499999998</v>
      </c>
      <c r="K4813" s="13">
        <v>51452.87</v>
      </c>
      <c r="L4813" s="15">
        <v>1118169.3899999999</v>
      </c>
      <c r="M4813" s="13" t="s">
        <v>36</v>
      </c>
      <c r="N4813" s="13" t="s">
        <v>22</v>
      </c>
      <c r="O4813" s="13" t="s">
        <v>23</v>
      </c>
      <c r="P4813" s="13">
        <v>11</v>
      </c>
      <c r="Q4813" s="13">
        <v>2025</v>
      </c>
      <c r="R4813" s="15">
        <f>Raw_Data!$G4813*Raw_Data!$H4813</f>
        <v>7446872.6399999997</v>
      </c>
      <c r="S4813" s="15">
        <f>Raw_Data!$R4813*Raw_Data!$I4813/100</f>
        <v>331385.83247999998</v>
      </c>
      <c r="T4813" s="15">
        <f>Raw_Data!$R4813-Raw_Data!$S4813</f>
        <v>7115486.8075199993</v>
      </c>
      <c r="U4813" s="17">
        <f>Raw_Data!$L4813/Raw_Data!$J4813</f>
        <v>0.15015288397812043</v>
      </c>
    </row>
    <row r="4814" spans="1:21" x14ac:dyDescent="0.3">
      <c r="A4814" s="9" t="s">
        <v>5597</v>
      </c>
      <c r="B4814" s="8">
        <v>45984</v>
      </c>
      <c r="C4814" s="9" t="s">
        <v>40</v>
      </c>
      <c r="D4814" s="9" t="s">
        <v>1436</v>
      </c>
      <c r="E4814" s="9" t="s">
        <v>5787</v>
      </c>
      <c r="F4814" s="9" t="s">
        <v>32</v>
      </c>
      <c r="G4814" s="9">
        <v>103619.38</v>
      </c>
      <c r="H4814" s="9">
        <v>9</v>
      </c>
      <c r="I4814" s="10">
        <v>3.37</v>
      </c>
      <c r="J4814" s="11">
        <v>932574.41</v>
      </c>
      <c r="K4814" s="9">
        <v>84081.87</v>
      </c>
      <c r="L4814" s="11">
        <v>175837.56</v>
      </c>
      <c r="M4814" s="9" t="s">
        <v>21</v>
      </c>
      <c r="N4814" s="9" t="s">
        <v>45</v>
      </c>
      <c r="O4814" s="9" t="s">
        <v>23</v>
      </c>
      <c r="P4814" s="9">
        <v>11</v>
      </c>
      <c r="Q4814" s="9">
        <v>2025</v>
      </c>
      <c r="R4814" s="11">
        <f>Raw_Data!$G4814*Raw_Data!$H4814</f>
        <v>932574.42</v>
      </c>
      <c r="S4814" s="11">
        <f>Raw_Data!$R4814*Raw_Data!$I4814/100</f>
        <v>31427.757954000001</v>
      </c>
      <c r="T4814" s="11">
        <f>Raw_Data!$R4814-Raw_Data!$S4814</f>
        <v>901146.66204600001</v>
      </c>
      <c r="U4814" s="16">
        <f>Raw_Data!$L4814/Raw_Data!$J4814</f>
        <v>0.18855070235092553</v>
      </c>
    </row>
    <row r="4815" spans="1:21" x14ac:dyDescent="0.3">
      <c r="A4815" s="13" t="s">
        <v>5598</v>
      </c>
      <c r="B4815" s="12">
        <v>45984</v>
      </c>
      <c r="C4815" s="13" t="s">
        <v>40</v>
      </c>
      <c r="D4815" s="13" t="s">
        <v>2821</v>
      </c>
      <c r="E4815" s="13" t="s">
        <v>5786</v>
      </c>
      <c r="F4815" s="13" t="s">
        <v>32</v>
      </c>
      <c r="G4815" s="13">
        <v>85976.69</v>
      </c>
      <c r="H4815" s="13">
        <v>111</v>
      </c>
      <c r="I4815" s="14">
        <v>2.96</v>
      </c>
      <c r="J4815" s="15">
        <v>9543412.6099999994</v>
      </c>
      <c r="K4815" s="13">
        <v>69623.23</v>
      </c>
      <c r="L4815" s="15">
        <v>1815233.88</v>
      </c>
      <c r="M4815" s="13" t="s">
        <v>36</v>
      </c>
      <c r="N4815" s="13" t="s">
        <v>28</v>
      </c>
      <c r="O4815" s="13" t="s">
        <v>23</v>
      </c>
      <c r="P4815" s="13">
        <v>11</v>
      </c>
      <c r="Q4815" s="13">
        <v>2025</v>
      </c>
      <c r="R4815" s="15">
        <f>Raw_Data!$G4815*Raw_Data!$H4815</f>
        <v>9543412.5899999999</v>
      </c>
      <c r="S4815" s="15">
        <f>Raw_Data!$R4815*Raw_Data!$I4815/100</f>
        <v>282485.01266399998</v>
      </c>
      <c r="T4815" s="15">
        <f>Raw_Data!$R4815-Raw_Data!$S4815</f>
        <v>9260927.5773360003</v>
      </c>
      <c r="U4815" s="17">
        <f>Raw_Data!$L4815/Raw_Data!$J4815</f>
        <v>0.19020804760111906</v>
      </c>
    </row>
    <row r="4816" spans="1:21" x14ac:dyDescent="0.3">
      <c r="A4816" s="9" t="s">
        <v>5599</v>
      </c>
      <c r="B4816" s="8">
        <v>45985</v>
      </c>
      <c r="C4816" s="9" t="s">
        <v>34</v>
      </c>
      <c r="D4816" s="9" t="s">
        <v>1461</v>
      </c>
      <c r="E4816" s="9" t="s">
        <v>5787</v>
      </c>
      <c r="F4816" s="9" t="s">
        <v>32</v>
      </c>
      <c r="G4816" s="9">
        <v>77245.11</v>
      </c>
      <c r="H4816" s="9">
        <v>7</v>
      </c>
      <c r="I4816" s="10">
        <v>0.52</v>
      </c>
      <c r="J4816" s="11">
        <v>540715.74</v>
      </c>
      <c r="K4816" s="9">
        <v>64249.58</v>
      </c>
      <c r="L4816" s="11">
        <v>90968.7</v>
      </c>
      <c r="M4816" s="9" t="s">
        <v>21</v>
      </c>
      <c r="N4816" s="9" t="s">
        <v>22</v>
      </c>
      <c r="O4816" s="9" t="s">
        <v>23</v>
      </c>
      <c r="P4816" s="9">
        <v>11</v>
      </c>
      <c r="Q4816" s="9">
        <v>2025</v>
      </c>
      <c r="R4816" s="11">
        <f>Raw_Data!$G4816*Raw_Data!$H4816</f>
        <v>540715.77</v>
      </c>
      <c r="S4816" s="11">
        <f>Raw_Data!$R4816*Raw_Data!$I4816/100</f>
        <v>2811.7220040000002</v>
      </c>
      <c r="T4816" s="11">
        <f>Raw_Data!$R4816-Raw_Data!$S4816</f>
        <v>537904.04799600004</v>
      </c>
      <c r="U4816" s="16">
        <f>Raw_Data!$L4816/Raw_Data!$J4816</f>
        <v>0.16823756600834294</v>
      </c>
    </row>
    <row r="4817" spans="1:21" x14ac:dyDescent="0.3">
      <c r="A4817" s="13" t="s">
        <v>5600</v>
      </c>
      <c r="B4817" s="12">
        <v>45985</v>
      </c>
      <c r="C4817" s="13" t="s">
        <v>18</v>
      </c>
      <c r="D4817" s="13" t="s">
        <v>2033</v>
      </c>
      <c r="E4817" s="13" t="s">
        <v>5785</v>
      </c>
      <c r="F4817" s="13" t="s">
        <v>27</v>
      </c>
      <c r="G4817" s="13">
        <v>44799.7</v>
      </c>
      <c r="H4817" s="13">
        <v>3</v>
      </c>
      <c r="I4817" s="14">
        <v>4</v>
      </c>
      <c r="J4817" s="15">
        <v>134399.09</v>
      </c>
      <c r="K4817" s="13">
        <v>35560.83</v>
      </c>
      <c r="L4817" s="15">
        <v>27716.59</v>
      </c>
      <c r="M4817" s="13" t="s">
        <v>21</v>
      </c>
      <c r="N4817" s="13" t="s">
        <v>22</v>
      </c>
      <c r="O4817" s="13" t="s">
        <v>23</v>
      </c>
      <c r="P4817" s="13">
        <v>11</v>
      </c>
      <c r="Q4817" s="13">
        <v>2025</v>
      </c>
      <c r="R4817" s="15">
        <f>Raw_Data!$G4817*Raw_Data!$H4817</f>
        <v>134399.09999999998</v>
      </c>
      <c r="S4817" s="15">
        <f>Raw_Data!$R4817*Raw_Data!$I4817/100</f>
        <v>5375.963999999999</v>
      </c>
      <c r="T4817" s="15">
        <f>Raw_Data!$R4817-Raw_Data!$S4817</f>
        <v>129023.13599999998</v>
      </c>
      <c r="U4817" s="17">
        <f>Raw_Data!$L4817/Raw_Data!$J4817</f>
        <v>0.20622602429823</v>
      </c>
    </row>
    <row r="4818" spans="1:21" x14ac:dyDescent="0.3">
      <c r="A4818" s="9" t="s">
        <v>5601</v>
      </c>
      <c r="B4818" s="8">
        <v>45985</v>
      </c>
      <c r="C4818" s="9" t="s">
        <v>18</v>
      </c>
      <c r="D4818" s="9" t="s">
        <v>2663</v>
      </c>
      <c r="E4818" s="9" t="s">
        <v>5787</v>
      </c>
      <c r="F4818" s="9" t="s">
        <v>42</v>
      </c>
      <c r="G4818" s="9">
        <v>54245.39</v>
      </c>
      <c r="H4818" s="9">
        <v>76</v>
      </c>
      <c r="I4818" s="10">
        <v>3.59</v>
      </c>
      <c r="J4818" s="11">
        <v>4122649.73</v>
      </c>
      <c r="K4818" s="9">
        <v>40358.410000000003</v>
      </c>
      <c r="L4818" s="11">
        <v>1055410.44</v>
      </c>
      <c r="M4818" s="9" t="s">
        <v>36</v>
      </c>
      <c r="N4818" s="9" t="s">
        <v>28</v>
      </c>
      <c r="O4818" s="9" t="s">
        <v>23</v>
      </c>
      <c r="P4818" s="9">
        <v>11</v>
      </c>
      <c r="Q4818" s="9">
        <v>2025</v>
      </c>
      <c r="R4818" s="11">
        <f>Raw_Data!$G4818*Raw_Data!$H4818</f>
        <v>4122649.64</v>
      </c>
      <c r="S4818" s="11">
        <f>Raw_Data!$R4818*Raw_Data!$I4818/100</f>
        <v>148003.122076</v>
      </c>
      <c r="T4818" s="11">
        <f>Raw_Data!$R4818-Raw_Data!$S4818</f>
        <v>3974646.517924</v>
      </c>
      <c r="U4818" s="16">
        <f>Raw_Data!$L4818/Raw_Data!$J4818</f>
        <v>0.25600293721775874</v>
      </c>
    </row>
    <row r="4819" spans="1:21" x14ac:dyDescent="0.3">
      <c r="A4819" s="13" t="s">
        <v>5602</v>
      </c>
      <c r="B4819" s="12">
        <v>45985</v>
      </c>
      <c r="C4819" s="13" t="s">
        <v>47</v>
      </c>
      <c r="D4819" s="13" t="s">
        <v>504</v>
      </c>
      <c r="E4819" s="13" t="s">
        <v>5786</v>
      </c>
      <c r="F4819" s="13" t="s">
        <v>55</v>
      </c>
      <c r="G4819" s="13">
        <v>51611.08</v>
      </c>
      <c r="H4819" s="13">
        <v>12</v>
      </c>
      <c r="I4819" s="14">
        <v>2.9</v>
      </c>
      <c r="J4819" s="15">
        <v>619332.94999999995</v>
      </c>
      <c r="K4819" s="13">
        <v>37349.050000000003</v>
      </c>
      <c r="L4819" s="15">
        <v>171144.34</v>
      </c>
      <c r="M4819" s="13" t="s">
        <v>21</v>
      </c>
      <c r="N4819" s="13" t="s">
        <v>28</v>
      </c>
      <c r="O4819" s="13" t="s">
        <v>23</v>
      </c>
      <c r="P4819" s="13">
        <v>11</v>
      </c>
      <c r="Q4819" s="13">
        <v>2025</v>
      </c>
      <c r="R4819" s="15">
        <f>Raw_Data!$G4819*Raw_Data!$H4819</f>
        <v>619332.96</v>
      </c>
      <c r="S4819" s="15">
        <f>Raw_Data!$R4819*Raw_Data!$I4819/100</f>
        <v>17960.655839999999</v>
      </c>
      <c r="T4819" s="15">
        <f>Raw_Data!$R4819-Raw_Data!$S4819</f>
        <v>601372.30415999994</v>
      </c>
      <c r="U4819" s="17">
        <f>Raw_Data!$L4819/Raw_Data!$J4819</f>
        <v>0.27633656500917642</v>
      </c>
    </row>
    <row r="4820" spans="1:21" x14ac:dyDescent="0.3">
      <c r="A4820" s="9" t="s">
        <v>5603</v>
      </c>
      <c r="B4820" s="8">
        <v>45986</v>
      </c>
      <c r="C4820" s="9" t="s">
        <v>18</v>
      </c>
      <c r="D4820" s="9" t="s">
        <v>76</v>
      </c>
      <c r="E4820" s="9" t="s">
        <v>5788</v>
      </c>
      <c r="F4820" s="9" t="s">
        <v>55</v>
      </c>
      <c r="G4820" s="9">
        <v>61877.25</v>
      </c>
      <c r="H4820" s="9">
        <v>4</v>
      </c>
      <c r="I4820" s="10">
        <v>16.61</v>
      </c>
      <c r="J4820" s="11">
        <v>247509.01</v>
      </c>
      <c r="K4820" s="9">
        <v>41663.410000000003</v>
      </c>
      <c r="L4820" s="11">
        <v>80855.360000000001</v>
      </c>
      <c r="M4820" s="9" t="s">
        <v>21</v>
      </c>
      <c r="N4820" s="9" t="s">
        <v>22</v>
      </c>
      <c r="O4820" s="9" t="s">
        <v>29</v>
      </c>
      <c r="P4820" s="9">
        <v>11</v>
      </c>
      <c r="Q4820" s="9">
        <v>2025</v>
      </c>
      <c r="R4820" s="11">
        <f>Raw_Data!$G4820*Raw_Data!$H4820</f>
        <v>247509</v>
      </c>
      <c r="S4820" s="11">
        <f>Raw_Data!$R4820*Raw_Data!$I4820/100</f>
        <v>41111.244899999998</v>
      </c>
      <c r="T4820" s="11">
        <f>Raw_Data!$R4820-Raw_Data!$S4820</f>
        <v>206397.75510000001</v>
      </c>
      <c r="U4820" s="16">
        <f>Raw_Data!$L4820/Raw_Data!$J4820</f>
        <v>0.32667643089033405</v>
      </c>
    </row>
    <row r="4821" spans="1:21" x14ac:dyDescent="0.3">
      <c r="A4821" s="13" t="s">
        <v>5604</v>
      </c>
      <c r="B4821" s="12">
        <v>45986</v>
      </c>
      <c r="C4821" s="13" t="s">
        <v>18</v>
      </c>
      <c r="D4821" s="13" t="s">
        <v>3130</v>
      </c>
      <c r="E4821" s="13" t="s">
        <v>5786</v>
      </c>
      <c r="F4821" s="13" t="s">
        <v>27</v>
      </c>
      <c r="G4821" s="13">
        <v>64834.92</v>
      </c>
      <c r="H4821" s="13">
        <v>25</v>
      </c>
      <c r="I4821" s="14">
        <v>4</v>
      </c>
      <c r="J4821" s="15">
        <v>1620872.96</v>
      </c>
      <c r="K4821" s="13">
        <v>49846.69</v>
      </c>
      <c r="L4821" s="15">
        <v>374705.66</v>
      </c>
      <c r="M4821" s="13" t="s">
        <v>36</v>
      </c>
      <c r="N4821" s="13" t="s">
        <v>22</v>
      </c>
      <c r="O4821" s="13" t="s">
        <v>23</v>
      </c>
      <c r="P4821" s="13">
        <v>11</v>
      </c>
      <c r="Q4821" s="13">
        <v>2025</v>
      </c>
      <c r="R4821" s="15">
        <f>Raw_Data!$G4821*Raw_Data!$H4821</f>
        <v>1620873</v>
      </c>
      <c r="S4821" s="15">
        <f>Raw_Data!$R4821*Raw_Data!$I4821/100</f>
        <v>64834.92</v>
      </c>
      <c r="T4821" s="15">
        <f>Raw_Data!$R4821-Raw_Data!$S4821</f>
        <v>1556038.08</v>
      </c>
      <c r="U4821" s="17">
        <f>Raw_Data!$L4821/Raw_Data!$J4821</f>
        <v>0.23117521807507974</v>
      </c>
    </row>
    <row r="4822" spans="1:21" x14ac:dyDescent="0.3">
      <c r="A4822" s="9" t="s">
        <v>5605</v>
      </c>
      <c r="B4822" s="8">
        <v>45986</v>
      </c>
      <c r="C4822" s="9" t="s">
        <v>18</v>
      </c>
      <c r="D4822" s="9" t="s">
        <v>739</v>
      </c>
      <c r="E4822" s="9" t="s">
        <v>5790</v>
      </c>
      <c r="F4822" s="9" t="s">
        <v>20</v>
      </c>
      <c r="G4822" s="9">
        <v>71370.100000000006</v>
      </c>
      <c r="H4822" s="9">
        <v>5</v>
      </c>
      <c r="I4822" s="10">
        <v>3.85</v>
      </c>
      <c r="J4822" s="11">
        <v>356850.52</v>
      </c>
      <c r="K4822" s="9">
        <v>54852.62</v>
      </c>
      <c r="L4822" s="11">
        <v>82587.44</v>
      </c>
      <c r="M4822" s="9" t="s">
        <v>21</v>
      </c>
      <c r="N4822" s="9" t="s">
        <v>58</v>
      </c>
      <c r="O4822" s="9" t="s">
        <v>23</v>
      </c>
      <c r="P4822" s="9">
        <v>11</v>
      </c>
      <c r="Q4822" s="9">
        <v>2025</v>
      </c>
      <c r="R4822" s="11">
        <f>Raw_Data!$G4822*Raw_Data!$H4822</f>
        <v>356850.5</v>
      </c>
      <c r="S4822" s="11">
        <f>Raw_Data!$R4822*Raw_Data!$I4822/100</f>
        <v>13738.74425</v>
      </c>
      <c r="T4822" s="11">
        <f>Raw_Data!$R4822-Raw_Data!$S4822</f>
        <v>343111.75575000001</v>
      </c>
      <c r="U4822" s="16">
        <f>Raw_Data!$L4822/Raw_Data!$J4822</f>
        <v>0.23143427113403112</v>
      </c>
    </row>
    <row r="4823" spans="1:21" x14ac:dyDescent="0.3">
      <c r="A4823" s="13" t="s">
        <v>5606</v>
      </c>
      <c r="B4823" s="12">
        <v>45986</v>
      </c>
      <c r="C4823" s="13" t="s">
        <v>40</v>
      </c>
      <c r="D4823" s="13" t="s">
        <v>3019</v>
      </c>
      <c r="E4823" s="13" t="s">
        <v>5786</v>
      </c>
      <c r="F4823" s="13" t="s">
        <v>42</v>
      </c>
      <c r="G4823" s="13">
        <v>108239.39</v>
      </c>
      <c r="H4823" s="13">
        <v>35</v>
      </c>
      <c r="I4823" s="14">
        <v>0.74</v>
      </c>
      <c r="J4823" s="15">
        <v>3788378.66</v>
      </c>
      <c r="K4823" s="13">
        <v>78925.33</v>
      </c>
      <c r="L4823" s="15">
        <v>1025992.26</v>
      </c>
      <c r="M4823" s="13" t="s">
        <v>36</v>
      </c>
      <c r="N4823" s="13" t="s">
        <v>28</v>
      </c>
      <c r="O4823" s="13" t="s">
        <v>23</v>
      </c>
      <c r="P4823" s="13">
        <v>11</v>
      </c>
      <c r="Q4823" s="13">
        <v>2025</v>
      </c>
      <c r="R4823" s="15">
        <f>Raw_Data!$G4823*Raw_Data!$H4823</f>
        <v>3788378.65</v>
      </c>
      <c r="S4823" s="15">
        <f>Raw_Data!$R4823*Raw_Data!$I4823/100</f>
        <v>28034.00201</v>
      </c>
      <c r="T4823" s="15">
        <f>Raw_Data!$R4823-Raw_Data!$S4823</f>
        <v>3760344.64799</v>
      </c>
      <c r="U4823" s="17">
        <f>Raw_Data!$L4823/Raw_Data!$J4823</f>
        <v>0.27082621672248569</v>
      </c>
    </row>
    <row r="4824" spans="1:21" x14ac:dyDescent="0.3">
      <c r="A4824" s="9" t="s">
        <v>5607</v>
      </c>
      <c r="B4824" s="8">
        <v>45987</v>
      </c>
      <c r="C4824" s="9" t="s">
        <v>40</v>
      </c>
      <c r="D4824" s="9" t="s">
        <v>931</v>
      </c>
      <c r="E4824" s="9" t="s">
        <v>5785</v>
      </c>
      <c r="F4824" s="9" t="s">
        <v>32</v>
      </c>
      <c r="G4824" s="9">
        <v>96460.160000000003</v>
      </c>
      <c r="H4824" s="9">
        <v>27</v>
      </c>
      <c r="I4824" s="10">
        <v>0.62</v>
      </c>
      <c r="J4824" s="11">
        <v>2604424.2599999998</v>
      </c>
      <c r="K4824" s="9">
        <v>76089.509999999995</v>
      </c>
      <c r="L4824" s="11">
        <v>550007.55000000005</v>
      </c>
      <c r="M4824" s="9" t="s">
        <v>36</v>
      </c>
      <c r="N4824" s="9" t="s">
        <v>28</v>
      </c>
      <c r="O4824" s="9" t="s">
        <v>23</v>
      </c>
      <c r="P4824" s="9">
        <v>11</v>
      </c>
      <c r="Q4824" s="9">
        <v>2025</v>
      </c>
      <c r="R4824" s="11">
        <f>Raw_Data!$G4824*Raw_Data!$H4824</f>
        <v>2604424.3200000003</v>
      </c>
      <c r="S4824" s="11">
        <f>Raw_Data!$R4824*Raw_Data!$I4824/100</f>
        <v>16147.430784000002</v>
      </c>
      <c r="T4824" s="11">
        <f>Raw_Data!$R4824-Raw_Data!$S4824</f>
        <v>2588276.8892160002</v>
      </c>
      <c r="U4824" s="16">
        <f>Raw_Data!$L4824/Raw_Data!$J4824</f>
        <v>0.21118200995409253</v>
      </c>
    </row>
    <row r="4825" spans="1:21" x14ac:dyDescent="0.3">
      <c r="A4825" s="13" t="s">
        <v>5608</v>
      </c>
      <c r="B4825" s="12">
        <v>45987</v>
      </c>
      <c r="C4825" s="13" t="s">
        <v>25</v>
      </c>
      <c r="D4825" s="13" t="s">
        <v>551</v>
      </c>
      <c r="E4825" s="13" t="s">
        <v>5789</v>
      </c>
      <c r="F4825" s="13" t="s">
        <v>20</v>
      </c>
      <c r="G4825" s="13">
        <v>86578.77</v>
      </c>
      <c r="H4825" s="13">
        <v>1</v>
      </c>
      <c r="I4825" s="14">
        <v>3.51</v>
      </c>
      <c r="J4825" s="15">
        <v>86578.77</v>
      </c>
      <c r="K4825" s="13">
        <v>67489.61</v>
      </c>
      <c r="L4825" s="15">
        <v>19089.16</v>
      </c>
      <c r="M4825" s="13" t="s">
        <v>21</v>
      </c>
      <c r="N4825" s="13" t="s">
        <v>22</v>
      </c>
      <c r="O4825" s="13" t="s">
        <v>23</v>
      </c>
      <c r="P4825" s="13">
        <v>11</v>
      </c>
      <c r="Q4825" s="13">
        <v>2025</v>
      </c>
      <c r="R4825" s="15">
        <f>Raw_Data!$G4825*Raw_Data!$H4825</f>
        <v>86578.77</v>
      </c>
      <c r="S4825" s="15">
        <f>Raw_Data!$R4825*Raw_Data!$I4825/100</f>
        <v>3038.9148270000001</v>
      </c>
      <c r="T4825" s="15">
        <f>Raw_Data!$R4825-Raw_Data!$S4825</f>
        <v>83539.855173000004</v>
      </c>
      <c r="U4825" s="17">
        <f>Raw_Data!$L4825/Raw_Data!$J4825</f>
        <v>0.22048315077703229</v>
      </c>
    </row>
    <row r="4826" spans="1:21" x14ac:dyDescent="0.3">
      <c r="A4826" s="9" t="s">
        <v>5609</v>
      </c>
      <c r="B4826" s="8">
        <v>45988</v>
      </c>
      <c r="C4826" s="9" t="s">
        <v>47</v>
      </c>
      <c r="D4826" s="9" t="s">
        <v>74</v>
      </c>
      <c r="E4826" s="9" t="s">
        <v>5788</v>
      </c>
      <c r="F4826" s="9" t="s">
        <v>32</v>
      </c>
      <c r="G4826" s="9">
        <v>61562.84</v>
      </c>
      <c r="H4826" s="9">
        <v>9</v>
      </c>
      <c r="I4826" s="10">
        <v>3.02</v>
      </c>
      <c r="J4826" s="11">
        <v>554065.53</v>
      </c>
      <c r="K4826" s="9">
        <v>52564.46</v>
      </c>
      <c r="L4826" s="11">
        <v>80985.429999999993</v>
      </c>
      <c r="M4826" s="9" t="s">
        <v>21</v>
      </c>
      <c r="N4826" s="9" t="s">
        <v>22</v>
      </c>
      <c r="O4826" s="9" t="s">
        <v>23</v>
      </c>
      <c r="P4826" s="9">
        <v>11</v>
      </c>
      <c r="Q4826" s="9">
        <v>2025</v>
      </c>
      <c r="R4826" s="11">
        <f>Raw_Data!$G4826*Raw_Data!$H4826</f>
        <v>554065.55999999994</v>
      </c>
      <c r="S4826" s="11">
        <f>Raw_Data!$R4826*Raw_Data!$I4826/100</f>
        <v>16732.779911999998</v>
      </c>
      <c r="T4826" s="11">
        <f>Raw_Data!$R4826-Raw_Data!$S4826</f>
        <v>537332.780088</v>
      </c>
      <c r="U4826" s="16">
        <f>Raw_Data!$L4826/Raw_Data!$J4826</f>
        <v>0.14616579739223262</v>
      </c>
    </row>
    <row r="4827" spans="1:21" x14ac:dyDescent="0.3">
      <c r="A4827" s="13" t="s">
        <v>5610</v>
      </c>
      <c r="B4827" s="12">
        <v>45988</v>
      </c>
      <c r="C4827" s="13" t="s">
        <v>18</v>
      </c>
      <c r="D4827" s="13" t="s">
        <v>448</v>
      </c>
      <c r="E4827" s="13" t="s">
        <v>5789</v>
      </c>
      <c r="F4827" s="13" t="s">
        <v>42</v>
      </c>
      <c r="G4827" s="13">
        <v>57682.64</v>
      </c>
      <c r="H4827" s="13">
        <v>11</v>
      </c>
      <c r="I4827" s="14">
        <v>4.08</v>
      </c>
      <c r="J4827" s="15">
        <v>634508.99</v>
      </c>
      <c r="K4827" s="13">
        <v>42455.72</v>
      </c>
      <c r="L4827" s="15">
        <v>167496.1</v>
      </c>
      <c r="M4827" s="13" t="s">
        <v>21</v>
      </c>
      <c r="N4827" s="13" t="s">
        <v>28</v>
      </c>
      <c r="O4827" s="13" t="s">
        <v>23</v>
      </c>
      <c r="P4827" s="13">
        <v>11</v>
      </c>
      <c r="Q4827" s="13">
        <v>2025</v>
      </c>
      <c r="R4827" s="15">
        <f>Raw_Data!$G4827*Raw_Data!$H4827</f>
        <v>634509.04</v>
      </c>
      <c r="S4827" s="15">
        <f>Raw_Data!$R4827*Raw_Data!$I4827/100</f>
        <v>25887.968831999999</v>
      </c>
      <c r="T4827" s="15">
        <f>Raw_Data!$R4827-Raw_Data!$S4827</f>
        <v>608621.07116799999</v>
      </c>
      <c r="U4827" s="17">
        <f>Raw_Data!$L4827/Raw_Data!$J4827</f>
        <v>0.26397750487349281</v>
      </c>
    </row>
    <row r="4828" spans="1:21" x14ac:dyDescent="0.3">
      <c r="A4828" s="9" t="s">
        <v>5611</v>
      </c>
      <c r="B4828" s="8">
        <v>45988</v>
      </c>
      <c r="C4828" s="9" t="s">
        <v>25</v>
      </c>
      <c r="D4828" s="9" t="s">
        <v>885</v>
      </c>
      <c r="E4828" s="9" t="s">
        <v>5785</v>
      </c>
      <c r="F4828" s="9" t="s">
        <v>20</v>
      </c>
      <c r="G4828" s="9">
        <v>107670.84</v>
      </c>
      <c r="H4828" s="9">
        <v>76</v>
      </c>
      <c r="I4828" s="10">
        <v>1.5</v>
      </c>
      <c r="J4828" s="11">
        <v>8182983.5099999998</v>
      </c>
      <c r="K4828" s="9">
        <v>91253.72</v>
      </c>
      <c r="L4828" s="11">
        <v>1247700.4099999999</v>
      </c>
      <c r="M4828" s="9" t="s">
        <v>36</v>
      </c>
      <c r="N4828" s="9" t="s">
        <v>22</v>
      </c>
      <c r="O4828" s="9" t="s">
        <v>23</v>
      </c>
      <c r="P4828" s="9">
        <v>11</v>
      </c>
      <c r="Q4828" s="9">
        <v>2025</v>
      </c>
      <c r="R4828" s="11">
        <f>Raw_Data!$G4828*Raw_Data!$H4828</f>
        <v>8182983.8399999999</v>
      </c>
      <c r="S4828" s="11">
        <f>Raw_Data!$R4828*Raw_Data!$I4828/100</f>
        <v>122744.7576</v>
      </c>
      <c r="T4828" s="11">
        <f>Raw_Data!$R4828-Raw_Data!$S4828</f>
        <v>8060239.0823999997</v>
      </c>
      <c r="U4828" s="16">
        <f>Raw_Data!$L4828/Raw_Data!$J4828</f>
        <v>0.15247499991601474</v>
      </c>
    </row>
    <row r="4829" spans="1:21" x14ac:dyDescent="0.3">
      <c r="A4829" s="13" t="s">
        <v>5612</v>
      </c>
      <c r="B4829" s="12">
        <v>45988</v>
      </c>
      <c r="C4829" s="13" t="s">
        <v>40</v>
      </c>
      <c r="D4829" s="13" t="s">
        <v>72</v>
      </c>
      <c r="E4829" s="13" t="s">
        <v>5787</v>
      </c>
      <c r="F4829" s="13" t="s">
        <v>20</v>
      </c>
      <c r="G4829" s="13">
        <v>110628.65</v>
      </c>
      <c r="H4829" s="13">
        <v>7</v>
      </c>
      <c r="I4829" s="14">
        <v>2.59</v>
      </c>
      <c r="J4829" s="15">
        <v>774400.58</v>
      </c>
      <c r="K4829" s="13">
        <v>89720.11</v>
      </c>
      <c r="L4829" s="15">
        <v>146359.82999999999</v>
      </c>
      <c r="M4829" s="13" t="s">
        <v>21</v>
      </c>
      <c r="N4829" s="13" t="s">
        <v>22</v>
      </c>
      <c r="O4829" s="13" t="s">
        <v>23</v>
      </c>
      <c r="P4829" s="13">
        <v>11</v>
      </c>
      <c r="Q4829" s="13">
        <v>2025</v>
      </c>
      <c r="R4829" s="15">
        <f>Raw_Data!$G4829*Raw_Data!$H4829</f>
        <v>774400.54999999993</v>
      </c>
      <c r="S4829" s="15">
        <f>Raw_Data!$R4829*Raw_Data!$I4829/100</f>
        <v>20056.974244999998</v>
      </c>
      <c r="T4829" s="15">
        <f>Raw_Data!$R4829-Raw_Data!$S4829</f>
        <v>754343.57575499988</v>
      </c>
      <c r="U4829" s="17">
        <f>Raw_Data!$L4829/Raw_Data!$J4829</f>
        <v>0.18899757280656995</v>
      </c>
    </row>
    <row r="4830" spans="1:21" x14ac:dyDescent="0.3">
      <c r="A4830" s="9" t="s">
        <v>5613</v>
      </c>
      <c r="B4830" s="8">
        <v>45988</v>
      </c>
      <c r="C4830" s="9" t="s">
        <v>40</v>
      </c>
      <c r="D4830" s="9" t="s">
        <v>211</v>
      </c>
      <c r="E4830" s="9" t="s">
        <v>5789</v>
      </c>
      <c r="F4830" s="9" t="s">
        <v>55</v>
      </c>
      <c r="G4830" s="9">
        <v>112299.34</v>
      </c>
      <c r="H4830" s="9">
        <v>12</v>
      </c>
      <c r="I4830" s="10">
        <v>5.59</v>
      </c>
      <c r="J4830" s="11">
        <v>1347592.13</v>
      </c>
      <c r="K4830" s="9">
        <v>73412.92</v>
      </c>
      <c r="L4830" s="11">
        <v>466637.07</v>
      </c>
      <c r="M4830" s="9" t="s">
        <v>21</v>
      </c>
      <c r="N4830" s="9" t="s">
        <v>28</v>
      </c>
      <c r="O4830" s="9" t="s">
        <v>29</v>
      </c>
      <c r="P4830" s="9">
        <v>11</v>
      </c>
      <c r="Q4830" s="9">
        <v>2025</v>
      </c>
      <c r="R4830" s="11">
        <f>Raw_Data!$G4830*Raw_Data!$H4830</f>
        <v>1347592.08</v>
      </c>
      <c r="S4830" s="11">
        <f>Raw_Data!$R4830*Raw_Data!$I4830/100</f>
        <v>75330.397272000002</v>
      </c>
      <c r="T4830" s="11">
        <f>Raw_Data!$R4830-Raw_Data!$S4830</f>
        <v>1272261.682728</v>
      </c>
      <c r="U4830" s="16">
        <f>Raw_Data!$L4830/Raw_Data!$J4830</f>
        <v>0.34627470702133001</v>
      </c>
    </row>
    <row r="4831" spans="1:21" x14ac:dyDescent="0.3">
      <c r="A4831" s="13" t="s">
        <v>5614</v>
      </c>
      <c r="B4831" s="12">
        <v>45988</v>
      </c>
      <c r="C4831" s="13" t="s">
        <v>25</v>
      </c>
      <c r="D4831" s="13" t="s">
        <v>551</v>
      </c>
      <c r="E4831" s="13" t="s">
        <v>5785</v>
      </c>
      <c r="F4831" s="13" t="s">
        <v>42</v>
      </c>
      <c r="G4831" s="13">
        <v>100308.1</v>
      </c>
      <c r="H4831" s="13">
        <v>36</v>
      </c>
      <c r="I4831" s="14">
        <v>1.1000000000000001</v>
      </c>
      <c r="J4831" s="15">
        <v>3611091.62</v>
      </c>
      <c r="K4831" s="13">
        <v>72003.33</v>
      </c>
      <c r="L4831" s="15">
        <v>1018971.59</v>
      </c>
      <c r="M4831" s="13" t="s">
        <v>36</v>
      </c>
      <c r="N4831" s="13" t="s">
        <v>58</v>
      </c>
      <c r="O4831" s="13" t="s">
        <v>23</v>
      </c>
      <c r="P4831" s="13">
        <v>11</v>
      </c>
      <c r="Q4831" s="13">
        <v>2025</v>
      </c>
      <c r="R4831" s="15">
        <f>Raw_Data!$G4831*Raw_Data!$H4831</f>
        <v>3611091.6</v>
      </c>
      <c r="S4831" s="15">
        <f>Raw_Data!$R4831*Raw_Data!$I4831/100</f>
        <v>39722.007600000004</v>
      </c>
      <c r="T4831" s="15">
        <f>Raw_Data!$R4831-Raw_Data!$S4831</f>
        <v>3571369.5924</v>
      </c>
      <c r="U4831" s="17">
        <f>Raw_Data!$L4831/Raw_Data!$J4831</f>
        <v>0.28217827106807108</v>
      </c>
    </row>
    <row r="4832" spans="1:21" x14ac:dyDescent="0.3">
      <c r="A4832" s="9" t="s">
        <v>5615</v>
      </c>
      <c r="B4832" s="8">
        <v>45989</v>
      </c>
      <c r="C4832" s="9" t="s">
        <v>25</v>
      </c>
      <c r="D4832" s="9" t="s">
        <v>553</v>
      </c>
      <c r="E4832" s="9" t="s">
        <v>5787</v>
      </c>
      <c r="F4832" s="9" t="s">
        <v>27</v>
      </c>
      <c r="G4832" s="9">
        <v>112836.23</v>
      </c>
      <c r="H4832" s="9">
        <v>8</v>
      </c>
      <c r="I4832" s="10">
        <v>3.63</v>
      </c>
      <c r="J4832" s="11">
        <v>902689.85</v>
      </c>
      <c r="K4832" s="9">
        <v>82717.34</v>
      </c>
      <c r="L4832" s="11">
        <v>240951.14</v>
      </c>
      <c r="M4832" s="9" t="s">
        <v>21</v>
      </c>
      <c r="N4832" s="9" t="s">
        <v>45</v>
      </c>
      <c r="O4832" s="9" t="s">
        <v>23</v>
      </c>
      <c r="P4832" s="9">
        <v>11</v>
      </c>
      <c r="Q4832" s="9">
        <v>2025</v>
      </c>
      <c r="R4832" s="11">
        <f>Raw_Data!$G4832*Raw_Data!$H4832</f>
        <v>902689.84</v>
      </c>
      <c r="S4832" s="11">
        <f>Raw_Data!$R4832*Raw_Data!$I4832/100</f>
        <v>32767.641191999995</v>
      </c>
      <c r="T4832" s="11">
        <f>Raw_Data!$R4832-Raw_Data!$S4832</f>
        <v>869922.19880799996</v>
      </c>
      <c r="U4832" s="16">
        <f>Raw_Data!$L4832/Raw_Data!$J4832</f>
        <v>0.26692572205171028</v>
      </c>
    </row>
    <row r="4833" spans="1:21" x14ac:dyDescent="0.3">
      <c r="A4833" s="13" t="s">
        <v>5616</v>
      </c>
      <c r="B4833" s="12">
        <v>45989</v>
      </c>
      <c r="C4833" s="13" t="s">
        <v>34</v>
      </c>
      <c r="D4833" s="13" t="s">
        <v>982</v>
      </c>
      <c r="E4833" s="13" t="s">
        <v>5786</v>
      </c>
      <c r="F4833" s="13" t="s">
        <v>42</v>
      </c>
      <c r="G4833" s="13">
        <v>71739.850000000006</v>
      </c>
      <c r="H4833" s="13">
        <v>86</v>
      </c>
      <c r="I4833" s="14">
        <v>0.16</v>
      </c>
      <c r="J4833" s="15">
        <v>6169626.9000000004</v>
      </c>
      <c r="K4833" s="13">
        <v>51893.01</v>
      </c>
      <c r="L4833" s="15">
        <v>1706827.8</v>
      </c>
      <c r="M4833" s="13" t="s">
        <v>36</v>
      </c>
      <c r="N4833" s="13" t="s">
        <v>28</v>
      </c>
      <c r="O4833" s="13" t="s">
        <v>23</v>
      </c>
      <c r="P4833" s="13">
        <v>11</v>
      </c>
      <c r="Q4833" s="13">
        <v>2025</v>
      </c>
      <c r="R4833" s="15">
        <f>Raw_Data!$G4833*Raw_Data!$H4833</f>
        <v>6169627.1000000006</v>
      </c>
      <c r="S4833" s="15">
        <f>Raw_Data!$R4833*Raw_Data!$I4833/100</f>
        <v>9871.4033600000021</v>
      </c>
      <c r="T4833" s="15">
        <f>Raw_Data!$R4833-Raw_Data!$S4833</f>
        <v>6159755.6966400007</v>
      </c>
      <c r="U4833" s="17">
        <f>Raw_Data!$L4833/Raw_Data!$J4833</f>
        <v>0.27665008397833585</v>
      </c>
    </row>
    <row r="4834" spans="1:21" x14ac:dyDescent="0.3">
      <c r="A4834" s="9" t="s">
        <v>5617</v>
      </c>
      <c r="B4834" s="8">
        <v>45989</v>
      </c>
      <c r="C4834" s="9" t="s">
        <v>40</v>
      </c>
      <c r="D4834" s="9" t="s">
        <v>2769</v>
      </c>
      <c r="E4834" s="9" t="s">
        <v>5785</v>
      </c>
      <c r="F4834" s="9" t="s">
        <v>55</v>
      </c>
      <c r="G4834" s="9">
        <v>90744.85</v>
      </c>
      <c r="H4834" s="9">
        <v>12</v>
      </c>
      <c r="I4834" s="10">
        <v>16.79</v>
      </c>
      <c r="J4834" s="11">
        <v>1088938.25</v>
      </c>
      <c r="K4834" s="9">
        <v>59058.55</v>
      </c>
      <c r="L4834" s="11">
        <v>380235.66</v>
      </c>
      <c r="M4834" s="9" t="s">
        <v>21</v>
      </c>
      <c r="N4834" s="9" t="s">
        <v>58</v>
      </c>
      <c r="O4834" s="9" t="s">
        <v>29</v>
      </c>
      <c r="P4834" s="9">
        <v>11</v>
      </c>
      <c r="Q4834" s="9">
        <v>2025</v>
      </c>
      <c r="R4834" s="11">
        <f>Raw_Data!$G4834*Raw_Data!$H4834</f>
        <v>1088938.2000000002</v>
      </c>
      <c r="S4834" s="11">
        <f>Raw_Data!$R4834*Raw_Data!$I4834/100</f>
        <v>182832.72378000003</v>
      </c>
      <c r="T4834" s="11">
        <f>Raw_Data!$R4834-Raw_Data!$S4834</f>
        <v>906105.47622000019</v>
      </c>
      <c r="U4834" s="16">
        <f>Raw_Data!$L4834/Raw_Data!$J4834</f>
        <v>0.34918018537782097</v>
      </c>
    </row>
    <row r="4835" spans="1:21" x14ac:dyDescent="0.3">
      <c r="A4835" s="13" t="s">
        <v>5618</v>
      </c>
      <c r="B4835" s="12">
        <v>45989</v>
      </c>
      <c r="C4835" s="13" t="s">
        <v>40</v>
      </c>
      <c r="D4835" s="13" t="s">
        <v>306</v>
      </c>
      <c r="E4835" s="13" t="s">
        <v>5786</v>
      </c>
      <c r="F4835" s="13" t="s">
        <v>20</v>
      </c>
      <c r="G4835" s="13">
        <v>116680.67</v>
      </c>
      <c r="H4835" s="13">
        <v>4</v>
      </c>
      <c r="I4835" s="14">
        <v>1.64</v>
      </c>
      <c r="J4835" s="15">
        <v>466722.67</v>
      </c>
      <c r="K4835" s="13">
        <v>98409.32</v>
      </c>
      <c r="L4835" s="15">
        <v>73085.399999999994</v>
      </c>
      <c r="M4835" s="13" t="s">
        <v>21</v>
      </c>
      <c r="N4835" s="13" t="s">
        <v>22</v>
      </c>
      <c r="O4835" s="13" t="s">
        <v>23</v>
      </c>
      <c r="P4835" s="13">
        <v>11</v>
      </c>
      <c r="Q4835" s="13">
        <v>2025</v>
      </c>
      <c r="R4835" s="15">
        <f>Raw_Data!$G4835*Raw_Data!$H4835</f>
        <v>466722.68</v>
      </c>
      <c r="S4835" s="15">
        <f>Raw_Data!$R4835*Raw_Data!$I4835/100</f>
        <v>7654.2519519999996</v>
      </c>
      <c r="T4835" s="15">
        <f>Raw_Data!$R4835-Raw_Data!$S4835</f>
        <v>459068.42804799997</v>
      </c>
      <c r="U4835" s="17">
        <f>Raw_Data!$L4835/Raw_Data!$J4835</f>
        <v>0.15659277917655037</v>
      </c>
    </row>
    <row r="4836" spans="1:21" x14ac:dyDescent="0.3">
      <c r="A4836" s="9" t="s">
        <v>5619</v>
      </c>
      <c r="B4836" s="8">
        <v>45989</v>
      </c>
      <c r="C4836" s="9" t="s">
        <v>47</v>
      </c>
      <c r="D4836" s="9" t="s">
        <v>411</v>
      </c>
      <c r="E4836" s="9" t="s">
        <v>5788</v>
      </c>
      <c r="F4836" s="9" t="s">
        <v>42</v>
      </c>
      <c r="G4836" s="9">
        <v>65004.31</v>
      </c>
      <c r="H4836" s="9">
        <v>79</v>
      </c>
      <c r="I4836" s="10">
        <v>1.72</v>
      </c>
      <c r="J4836" s="11">
        <v>5135340.22</v>
      </c>
      <c r="K4836" s="9">
        <v>45389.78</v>
      </c>
      <c r="L4836" s="11">
        <v>1549547.97</v>
      </c>
      <c r="M4836" s="9" t="s">
        <v>36</v>
      </c>
      <c r="N4836" s="9" t="s">
        <v>45</v>
      </c>
      <c r="O4836" s="9" t="s">
        <v>23</v>
      </c>
      <c r="P4836" s="9">
        <v>11</v>
      </c>
      <c r="Q4836" s="9">
        <v>2025</v>
      </c>
      <c r="R4836" s="11">
        <f>Raw_Data!$G4836*Raw_Data!$H4836</f>
        <v>5135340.49</v>
      </c>
      <c r="S4836" s="11">
        <f>Raw_Data!$R4836*Raw_Data!$I4836/100</f>
        <v>88327.856427999999</v>
      </c>
      <c r="T4836" s="11">
        <f>Raw_Data!$R4836-Raw_Data!$S4836</f>
        <v>5047012.6335720001</v>
      </c>
      <c r="U4836" s="16">
        <f>Raw_Data!$L4836/Raw_Data!$J4836</f>
        <v>0.30174202752237517</v>
      </c>
    </row>
    <row r="4837" spans="1:21" x14ac:dyDescent="0.3">
      <c r="A4837" s="13" t="s">
        <v>5620</v>
      </c>
      <c r="B4837" s="12">
        <v>45989</v>
      </c>
      <c r="C4837" s="13" t="s">
        <v>40</v>
      </c>
      <c r="D4837" s="13" t="s">
        <v>1402</v>
      </c>
      <c r="E4837" s="13" t="s">
        <v>5786</v>
      </c>
      <c r="F4837" s="13" t="s">
        <v>27</v>
      </c>
      <c r="G4837" s="13">
        <v>113635.97</v>
      </c>
      <c r="H4837" s="13">
        <v>37</v>
      </c>
      <c r="I4837" s="14">
        <v>1.28</v>
      </c>
      <c r="J4837" s="15">
        <v>4204530.88</v>
      </c>
      <c r="K4837" s="13">
        <v>81895.789999999994</v>
      </c>
      <c r="L4837" s="15">
        <v>1174386.53</v>
      </c>
      <c r="M4837" s="13" t="s">
        <v>36</v>
      </c>
      <c r="N4837" s="13" t="s">
        <v>28</v>
      </c>
      <c r="O4837" s="13" t="s">
        <v>23</v>
      </c>
      <c r="P4837" s="13">
        <v>11</v>
      </c>
      <c r="Q4837" s="13">
        <v>2025</v>
      </c>
      <c r="R4837" s="15">
        <f>Raw_Data!$G4837*Raw_Data!$H4837</f>
        <v>4204530.8899999997</v>
      </c>
      <c r="S4837" s="15">
        <f>Raw_Data!$R4837*Raw_Data!$I4837/100</f>
        <v>53817.995391999997</v>
      </c>
      <c r="T4837" s="15">
        <f>Raw_Data!$R4837-Raw_Data!$S4837</f>
        <v>4150712.8946079998</v>
      </c>
      <c r="U4837" s="17">
        <f>Raw_Data!$L4837/Raw_Data!$J4837</f>
        <v>0.27931452129089845</v>
      </c>
    </row>
    <row r="4838" spans="1:21" x14ac:dyDescent="0.3">
      <c r="A4838" s="9" t="s">
        <v>5621</v>
      </c>
      <c r="B4838" s="8">
        <v>45989</v>
      </c>
      <c r="C4838" s="9" t="s">
        <v>34</v>
      </c>
      <c r="D4838" s="9" t="s">
        <v>768</v>
      </c>
      <c r="E4838" s="9" t="s">
        <v>5786</v>
      </c>
      <c r="F4838" s="9" t="s">
        <v>20</v>
      </c>
      <c r="G4838" s="9">
        <v>68206.080000000002</v>
      </c>
      <c r="H4838" s="9">
        <v>5</v>
      </c>
      <c r="I4838" s="10">
        <v>7.56</v>
      </c>
      <c r="J4838" s="11">
        <v>341030.42</v>
      </c>
      <c r="K4838" s="9">
        <v>57483.67</v>
      </c>
      <c r="L4838" s="11">
        <v>53612.07</v>
      </c>
      <c r="M4838" s="9" t="s">
        <v>21</v>
      </c>
      <c r="N4838" s="9" t="s">
        <v>22</v>
      </c>
      <c r="O4838" s="9" t="s">
        <v>29</v>
      </c>
      <c r="P4838" s="9">
        <v>11</v>
      </c>
      <c r="Q4838" s="9">
        <v>2025</v>
      </c>
      <c r="R4838" s="11">
        <f>Raw_Data!$G4838*Raw_Data!$H4838</f>
        <v>341030.40000000002</v>
      </c>
      <c r="S4838" s="11">
        <f>Raw_Data!$R4838*Raw_Data!$I4838/100</f>
        <v>25781.898239999999</v>
      </c>
      <c r="T4838" s="11">
        <f>Raw_Data!$R4838-Raw_Data!$S4838</f>
        <v>315248.50176000001</v>
      </c>
      <c r="U4838" s="16">
        <f>Raw_Data!$L4838/Raw_Data!$J4838</f>
        <v>0.15720612255059241</v>
      </c>
    </row>
    <row r="4839" spans="1:21" x14ac:dyDescent="0.3">
      <c r="A4839" s="13" t="s">
        <v>5622</v>
      </c>
      <c r="B4839" s="12">
        <v>45989</v>
      </c>
      <c r="C4839" s="13" t="s">
        <v>40</v>
      </c>
      <c r="D4839" s="13" t="s">
        <v>234</v>
      </c>
      <c r="E4839" s="13" t="s">
        <v>5785</v>
      </c>
      <c r="F4839" s="13" t="s">
        <v>20</v>
      </c>
      <c r="G4839" s="13">
        <v>120172.85</v>
      </c>
      <c r="H4839" s="13">
        <v>52</v>
      </c>
      <c r="I4839" s="14">
        <v>4</v>
      </c>
      <c r="J4839" s="15">
        <v>6248988.3600000003</v>
      </c>
      <c r="K4839" s="13">
        <v>92934.53</v>
      </c>
      <c r="L4839" s="15">
        <v>1416392.86</v>
      </c>
      <c r="M4839" s="13" t="s">
        <v>36</v>
      </c>
      <c r="N4839" s="13" t="s">
        <v>28</v>
      </c>
      <c r="O4839" s="13" t="s">
        <v>23</v>
      </c>
      <c r="P4839" s="13">
        <v>11</v>
      </c>
      <c r="Q4839" s="13">
        <v>2025</v>
      </c>
      <c r="R4839" s="15">
        <f>Raw_Data!$G4839*Raw_Data!$H4839</f>
        <v>6248988.2000000002</v>
      </c>
      <c r="S4839" s="15">
        <f>Raw_Data!$R4839*Raw_Data!$I4839/100</f>
        <v>249959.52800000002</v>
      </c>
      <c r="T4839" s="15">
        <f>Raw_Data!$R4839-Raw_Data!$S4839</f>
        <v>5999028.6720000003</v>
      </c>
      <c r="U4839" s="17">
        <f>Raw_Data!$L4839/Raw_Data!$J4839</f>
        <v>0.22665954525797838</v>
      </c>
    </row>
    <row r="4840" spans="1:21" x14ac:dyDescent="0.3">
      <c r="A4840" s="9" t="s">
        <v>5623</v>
      </c>
      <c r="B4840" s="8">
        <v>45990</v>
      </c>
      <c r="C4840" s="9" t="s">
        <v>25</v>
      </c>
      <c r="D4840" s="9" t="s">
        <v>1448</v>
      </c>
      <c r="E4840" s="9" t="s">
        <v>5785</v>
      </c>
      <c r="F4840" s="9" t="s">
        <v>20</v>
      </c>
      <c r="G4840" s="9">
        <v>93269.22</v>
      </c>
      <c r="H4840" s="9">
        <v>8</v>
      </c>
      <c r="I4840" s="10">
        <v>3.77</v>
      </c>
      <c r="J4840" s="11">
        <v>746153.79</v>
      </c>
      <c r="K4840" s="9">
        <v>75572.850000000006</v>
      </c>
      <c r="L4840" s="11">
        <v>141570.98000000001</v>
      </c>
      <c r="M4840" s="9" t="s">
        <v>21</v>
      </c>
      <c r="N4840" s="9" t="s">
        <v>22</v>
      </c>
      <c r="O4840" s="9" t="s">
        <v>23</v>
      </c>
      <c r="P4840" s="9">
        <v>11</v>
      </c>
      <c r="Q4840" s="9">
        <v>2025</v>
      </c>
      <c r="R4840" s="11">
        <f>Raw_Data!$G4840*Raw_Data!$H4840</f>
        <v>746153.76</v>
      </c>
      <c r="S4840" s="11">
        <f>Raw_Data!$R4840*Raw_Data!$I4840/100</f>
        <v>28129.996751999999</v>
      </c>
      <c r="T4840" s="11">
        <f>Raw_Data!$R4840-Raw_Data!$S4840</f>
        <v>718023.76324800006</v>
      </c>
      <c r="U4840" s="16">
        <f>Raw_Data!$L4840/Raw_Data!$J4840</f>
        <v>0.18973431737175792</v>
      </c>
    </row>
    <row r="4841" spans="1:21" x14ac:dyDescent="0.3">
      <c r="A4841" s="13" t="s">
        <v>5624</v>
      </c>
      <c r="B4841" s="12">
        <v>45990</v>
      </c>
      <c r="C4841" s="13" t="s">
        <v>40</v>
      </c>
      <c r="D4841" s="13" t="s">
        <v>1475</v>
      </c>
      <c r="E4841" s="13" t="s">
        <v>5785</v>
      </c>
      <c r="F4841" s="13" t="s">
        <v>20</v>
      </c>
      <c r="G4841" s="13">
        <v>94867.69</v>
      </c>
      <c r="H4841" s="13">
        <v>2</v>
      </c>
      <c r="I4841" s="14">
        <v>3.99</v>
      </c>
      <c r="J4841" s="15">
        <v>189735.38</v>
      </c>
      <c r="K4841" s="13">
        <v>72006.25</v>
      </c>
      <c r="L4841" s="15">
        <v>45722.87</v>
      </c>
      <c r="M4841" s="13" t="s">
        <v>21</v>
      </c>
      <c r="N4841" s="13" t="s">
        <v>45</v>
      </c>
      <c r="O4841" s="13" t="s">
        <v>23</v>
      </c>
      <c r="P4841" s="13">
        <v>11</v>
      </c>
      <c r="Q4841" s="13">
        <v>2025</v>
      </c>
      <c r="R4841" s="15">
        <f>Raw_Data!$G4841*Raw_Data!$H4841</f>
        <v>189735.38</v>
      </c>
      <c r="S4841" s="15">
        <f>Raw_Data!$R4841*Raw_Data!$I4841/100</f>
        <v>7570.4416620000011</v>
      </c>
      <c r="T4841" s="15">
        <f>Raw_Data!$R4841-Raw_Data!$S4841</f>
        <v>182164.93833800001</v>
      </c>
      <c r="U4841" s="17">
        <f>Raw_Data!$L4841/Raw_Data!$J4841</f>
        <v>0.2409823091507762</v>
      </c>
    </row>
    <row r="4842" spans="1:21" x14ac:dyDescent="0.3">
      <c r="A4842" s="9" t="s">
        <v>5625</v>
      </c>
      <c r="B4842" s="8">
        <v>45990</v>
      </c>
      <c r="C4842" s="9" t="s">
        <v>34</v>
      </c>
      <c r="D4842" s="9" t="s">
        <v>1482</v>
      </c>
      <c r="E4842" s="9" t="s">
        <v>5789</v>
      </c>
      <c r="F4842" s="9" t="s">
        <v>42</v>
      </c>
      <c r="G4842" s="9">
        <v>81927.929999999993</v>
      </c>
      <c r="H4842" s="9">
        <v>64</v>
      </c>
      <c r="I4842" s="10">
        <v>0.91</v>
      </c>
      <c r="J4842" s="11">
        <v>5243387.28</v>
      </c>
      <c r="K4842" s="9">
        <v>58064.03</v>
      </c>
      <c r="L4842" s="11">
        <v>1527289.14</v>
      </c>
      <c r="M4842" s="9" t="s">
        <v>36</v>
      </c>
      <c r="N4842" s="9" t="s">
        <v>58</v>
      </c>
      <c r="O4842" s="9" t="s">
        <v>23</v>
      </c>
      <c r="P4842" s="9">
        <v>11</v>
      </c>
      <c r="Q4842" s="9">
        <v>2025</v>
      </c>
      <c r="R4842" s="11">
        <f>Raw_Data!$G4842*Raw_Data!$H4842</f>
        <v>5243387.5199999996</v>
      </c>
      <c r="S4842" s="11">
        <f>Raw_Data!$R4842*Raw_Data!$I4842/100</f>
        <v>47714.826432000002</v>
      </c>
      <c r="T4842" s="11">
        <f>Raw_Data!$R4842-Raw_Data!$S4842</f>
        <v>5195672.6935679996</v>
      </c>
      <c r="U4842" s="16">
        <f>Raw_Data!$L4842/Raw_Data!$J4842</f>
        <v>0.29127910231341902</v>
      </c>
    </row>
    <row r="4843" spans="1:21" x14ac:dyDescent="0.3">
      <c r="A4843" s="13" t="s">
        <v>5626</v>
      </c>
      <c r="B4843" s="12">
        <v>45990</v>
      </c>
      <c r="C4843" s="13" t="s">
        <v>25</v>
      </c>
      <c r="D4843" s="13" t="s">
        <v>238</v>
      </c>
      <c r="E4843" s="13" t="s">
        <v>5790</v>
      </c>
      <c r="F4843" s="13" t="s">
        <v>42</v>
      </c>
      <c r="G4843" s="13">
        <v>67584.12</v>
      </c>
      <c r="H4843" s="13">
        <v>10</v>
      </c>
      <c r="I4843" s="14">
        <v>9.4700000000000006</v>
      </c>
      <c r="J4843" s="15">
        <v>675841.18</v>
      </c>
      <c r="K4843" s="13">
        <v>50222.6</v>
      </c>
      <c r="L4843" s="15">
        <v>173615.19</v>
      </c>
      <c r="M4843" s="13" t="s">
        <v>21</v>
      </c>
      <c r="N4843" s="13" t="s">
        <v>45</v>
      </c>
      <c r="O4843" s="13" t="s">
        <v>29</v>
      </c>
      <c r="P4843" s="13">
        <v>11</v>
      </c>
      <c r="Q4843" s="13">
        <v>2025</v>
      </c>
      <c r="R4843" s="15">
        <f>Raw_Data!$G4843*Raw_Data!$H4843</f>
        <v>675841.2</v>
      </c>
      <c r="S4843" s="15">
        <f>Raw_Data!$R4843*Raw_Data!$I4843/100</f>
        <v>64002.161639999998</v>
      </c>
      <c r="T4843" s="15">
        <f>Raw_Data!$R4843-Raw_Data!$S4843</f>
        <v>611839.03836000001</v>
      </c>
      <c r="U4843" s="17">
        <f>Raw_Data!$L4843/Raw_Data!$J4843</f>
        <v>0.25688755751758124</v>
      </c>
    </row>
    <row r="4844" spans="1:21" x14ac:dyDescent="0.3">
      <c r="A4844" s="9" t="s">
        <v>5627</v>
      </c>
      <c r="B4844" s="8">
        <v>45990</v>
      </c>
      <c r="C4844" s="9" t="s">
        <v>25</v>
      </c>
      <c r="D4844" s="9" t="s">
        <v>88</v>
      </c>
      <c r="E4844" s="9" t="s">
        <v>5788</v>
      </c>
      <c r="F4844" s="9" t="s">
        <v>42</v>
      </c>
      <c r="G4844" s="9">
        <v>102595.9</v>
      </c>
      <c r="H4844" s="9">
        <v>6</v>
      </c>
      <c r="I4844" s="10">
        <v>12.18</v>
      </c>
      <c r="J4844" s="11">
        <v>615575.37</v>
      </c>
      <c r="K4844" s="9">
        <v>72129.919999999998</v>
      </c>
      <c r="L4844" s="11">
        <v>182795.87</v>
      </c>
      <c r="M4844" s="9" t="s">
        <v>21</v>
      </c>
      <c r="N4844" s="9" t="s">
        <v>28</v>
      </c>
      <c r="O4844" s="9" t="s">
        <v>29</v>
      </c>
      <c r="P4844" s="9">
        <v>11</v>
      </c>
      <c r="Q4844" s="9">
        <v>2025</v>
      </c>
      <c r="R4844" s="11">
        <f>Raw_Data!$G4844*Raw_Data!$H4844</f>
        <v>615575.39999999991</v>
      </c>
      <c r="S4844" s="11">
        <f>Raw_Data!$R4844*Raw_Data!$I4844/100</f>
        <v>74977.083719999981</v>
      </c>
      <c r="T4844" s="11">
        <f>Raw_Data!$R4844-Raw_Data!$S4844</f>
        <v>540598.31627999991</v>
      </c>
      <c r="U4844" s="16">
        <f>Raw_Data!$L4844/Raw_Data!$J4844</f>
        <v>0.29695124091790742</v>
      </c>
    </row>
    <row r="4845" spans="1:21" x14ac:dyDescent="0.3">
      <c r="A4845" s="13" t="s">
        <v>5628</v>
      </c>
      <c r="B4845" s="12">
        <v>45990</v>
      </c>
      <c r="C4845" s="13" t="s">
        <v>47</v>
      </c>
      <c r="D4845" s="13" t="s">
        <v>1382</v>
      </c>
      <c r="E4845" s="13" t="s">
        <v>5789</v>
      </c>
      <c r="F4845" s="13" t="s">
        <v>55</v>
      </c>
      <c r="G4845" s="13">
        <v>58771.56</v>
      </c>
      <c r="H4845" s="13">
        <v>8</v>
      </c>
      <c r="I4845" s="14">
        <v>3</v>
      </c>
      <c r="J4845" s="15">
        <v>470172.5</v>
      </c>
      <c r="K4845" s="13">
        <v>43131.55</v>
      </c>
      <c r="L4845" s="15">
        <v>125120.07</v>
      </c>
      <c r="M4845" s="13" t="s">
        <v>21</v>
      </c>
      <c r="N4845" s="13" t="s">
        <v>28</v>
      </c>
      <c r="O4845" s="13" t="s">
        <v>23</v>
      </c>
      <c r="P4845" s="13">
        <v>11</v>
      </c>
      <c r="Q4845" s="13">
        <v>2025</v>
      </c>
      <c r="R4845" s="15">
        <f>Raw_Data!$G4845*Raw_Data!$H4845</f>
        <v>470172.48</v>
      </c>
      <c r="S4845" s="15">
        <f>Raw_Data!$R4845*Raw_Data!$I4845/100</f>
        <v>14105.1744</v>
      </c>
      <c r="T4845" s="15">
        <f>Raw_Data!$R4845-Raw_Data!$S4845</f>
        <v>456067.30559999996</v>
      </c>
      <c r="U4845" s="17">
        <f>Raw_Data!$L4845/Raw_Data!$J4845</f>
        <v>0.2661152449366988</v>
      </c>
    </row>
    <row r="4846" spans="1:21" x14ac:dyDescent="0.3">
      <c r="A4846" s="9" t="s">
        <v>5629</v>
      </c>
      <c r="B4846" s="8">
        <v>45990</v>
      </c>
      <c r="C4846" s="9" t="s">
        <v>34</v>
      </c>
      <c r="D4846" s="9" t="s">
        <v>719</v>
      </c>
      <c r="E4846" s="9" t="s">
        <v>5788</v>
      </c>
      <c r="F4846" s="9" t="s">
        <v>32</v>
      </c>
      <c r="G4846" s="9">
        <v>54418.26</v>
      </c>
      <c r="H4846" s="9">
        <v>123</v>
      </c>
      <c r="I4846" s="10">
        <v>5.86</v>
      </c>
      <c r="J4846" s="11">
        <v>6693445.5800000001</v>
      </c>
      <c r="K4846" s="9">
        <v>42866.1</v>
      </c>
      <c r="L4846" s="11">
        <v>1420915.72</v>
      </c>
      <c r="M4846" s="9" t="s">
        <v>36</v>
      </c>
      <c r="N4846" s="9" t="s">
        <v>28</v>
      </c>
      <c r="O4846" s="9" t="s">
        <v>23</v>
      </c>
      <c r="P4846" s="9">
        <v>11</v>
      </c>
      <c r="Q4846" s="9">
        <v>2025</v>
      </c>
      <c r="R4846" s="11">
        <f>Raw_Data!$G4846*Raw_Data!$H4846</f>
        <v>6693445.9800000004</v>
      </c>
      <c r="S4846" s="11">
        <f>Raw_Data!$R4846*Raw_Data!$I4846/100</f>
        <v>392235.93442800007</v>
      </c>
      <c r="T4846" s="11">
        <f>Raw_Data!$R4846-Raw_Data!$S4846</f>
        <v>6301210.0455720006</v>
      </c>
      <c r="U4846" s="16">
        <f>Raw_Data!$L4846/Raw_Data!$J4846</f>
        <v>0.21228464518269827</v>
      </c>
    </row>
    <row r="4847" spans="1:21" x14ac:dyDescent="0.3">
      <c r="A4847" s="13" t="s">
        <v>5630</v>
      </c>
      <c r="B4847" s="12">
        <v>45991</v>
      </c>
      <c r="C4847" s="13" t="s">
        <v>40</v>
      </c>
      <c r="D4847" s="13" t="s">
        <v>693</v>
      </c>
      <c r="E4847" s="13" t="s">
        <v>5785</v>
      </c>
      <c r="F4847" s="13" t="s">
        <v>32</v>
      </c>
      <c r="G4847" s="13">
        <v>91319.05</v>
      </c>
      <c r="H4847" s="13">
        <v>1</v>
      </c>
      <c r="I4847" s="14">
        <v>9.74</v>
      </c>
      <c r="J4847" s="15">
        <v>91319.05</v>
      </c>
      <c r="K4847" s="13">
        <v>73513.149999999994</v>
      </c>
      <c r="L4847" s="15">
        <v>17805.89</v>
      </c>
      <c r="M4847" s="13" t="s">
        <v>21</v>
      </c>
      <c r="N4847" s="13" t="s">
        <v>28</v>
      </c>
      <c r="O4847" s="13" t="s">
        <v>29</v>
      </c>
      <c r="P4847" s="13">
        <v>11</v>
      </c>
      <c r="Q4847" s="13">
        <v>2025</v>
      </c>
      <c r="R4847" s="15">
        <f>Raw_Data!$G4847*Raw_Data!$H4847</f>
        <v>91319.05</v>
      </c>
      <c r="S4847" s="15">
        <f>Raw_Data!$R4847*Raw_Data!$I4847/100</f>
        <v>8894.4754699999994</v>
      </c>
      <c r="T4847" s="15">
        <f>Raw_Data!$R4847-Raw_Data!$S4847</f>
        <v>82424.574529999998</v>
      </c>
      <c r="U4847" s="17">
        <f>Raw_Data!$L4847/Raw_Data!$J4847</f>
        <v>0.19498549316927846</v>
      </c>
    </row>
    <row r="4848" spans="1:21" x14ac:dyDescent="0.3">
      <c r="A4848" s="9" t="s">
        <v>5631</v>
      </c>
      <c r="B4848" s="8">
        <v>45991</v>
      </c>
      <c r="C4848" s="9" t="s">
        <v>18</v>
      </c>
      <c r="D4848" s="9" t="s">
        <v>190</v>
      </c>
      <c r="E4848" s="9" t="s">
        <v>5790</v>
      </c>
      <c r="F4848" s="9" t="s">
        <v>20</v>
      </c>
      <c r="G4848" s="9">
        <v>70857.460000000006</v>
      </c>
      <c r="H4848" s="9">
        <v>4</v>
      </c>
      <c r="I4848" s="10">
        <v>2.68</v>
      </c>
      <c r="J4848" s="11">
        <v>283429.84999999998</v>
      </c>
      <c r="K4848" s="9">
        <v>57592.49</v>
      </c>
      <c r="L4848" s="11">
        <v>53059.9</v>
      </c>
      <c r="M4848" s="9" t="s">
        <v>21</v>
      </c>
      <c r="N4848" s="9" t="s">
        <v>58</v>
      </c>
      <c r="O4848" s="9" t="s">
        <v>23</v>
      </c>
      <c r="P4848" s="9">
        <v>11</v>
      </c>
      <c r="Q4848" s="9">
        <v>2025</v>
      </c>
      <c r="R4848" s="11">
        <f>Raw_Data!$G4848*Raw_Data!$H4848</f>
        <v>283429.84000000003</v>
      </c>
      <c r="S4848" s="11">
        <f>Raw_Data!$R4848*Raw_Data!$I4848/100</f>
        <v>7595.9197120000017</v>
      </c>
      <c r="T4848" s="11">
        <f>Raw_Data!$R4848-Raw_Data!$S4848</f>
        <v>275833.92028800002</v>
      </c>
      <c r="U4848" s="16">
        <f>Raw_Data!$L4848/Raw_Data!$J4848</f>
        <v>0.18720646396277599</v>
      </c>
    </row>
    <row r="4849" spans="1:21" x14ac:dyDescent="0.3">
      <c r="A4849" s="13" t="s">
        <v>5632</v>
      </c>
      <c r="B4849" s="12">
        <v>45991</v>
      </c>
      <c r="C4849" s="13" t="s">
        <v>18</v>
      </c>
      <c r="D4849" s="13" t="s">
        <v>1658</v>
      </c>
      <c r="E4849" s="13" t="s">
        <v>5790</v>
      </c>
      <c r="F4849" s="13" t="s">
        <v>20</v>
      </c>
      <c r="G4849" s="13">
        <v>51428.69</v>
      </c>
      <c r="H4849" s="13">
        <v>91</v>
      </c>
      <c r="I4849" s="14">
        <v>3.47</v>
      </c>
      <c r="J4849" s="15">
        <v>4680011.09</v>
      </c>
      <c r="K4849" s="13">
        <v>38580.83</v>
      </c>
      <c r="L4849" s="15">
        <v>1169155.97</v>
      </c>
      <c r="M4849" s="13" t="s">
        <v>36</v>
      </c>
      <c r="N4849" s="13" t="s">
        <v>28</v>
      </c>
      <c r="O4849" s="13" t="s">
        <v>23</v>
      </c>
      <c r="P4849" s="13">
        <v>11</v>
      </c>
      <c r="Q4849" s="13">
        <v>2025</v>
      </c>
      <c r="R4849" s="15">
        <f>Raw_Data!$G4849*Raw_Data!$H4849</f>
        <v>4680010.79</v>
      </c>
      <c r="S4849" s="15">
        <f>Raw_Data!$R4849*Raw_Data!$I4849/100</f>
        <v>162396.37441300001</v>
      </c>
      <c r="T4849" s="15">
        <f>Raw_Data!$R4849-Raw_Data!$S4849</f>
        <v>4517614.4155869996</v>
      </c>
      <c r="U4849" s="17">
        <f>Raw_Data!$L4849/Raw_Data!$J4849</f>
        <v>0.24981905972363838</v>
      </c>
    </row>
    <row r="4850" spans="1:21" x14ac:dyDescent="0.3">
      <c r="A4850" s="9" t="s">
        <v>5633</v>
      </c>
      <c r="B4850" s="8">
        <v>45991</v>
      </c>
      <c r="C4850" s="9" t="s">
        <v>47</v>
      </c>
      <c r="D4850" s="9" t="s">
        <v>608</v>
      </c>
      <c r="E4850" s="9" t="s">
        <v>5785</v>
      </c>
      <c r="F4850" s="9" t="s">
        <v>42</v>
      </c>
      <c r="G4850" s="9">
        <v>59744.87</v>
      </c>
      <c r="H4850" s="9">
        <v>120</v>
      </c>
      <c r="I4850" s="10">
        <v>3.32</v>
      </c>
      <c r="J4850" s="11">
        <v>7169384.2300000004</v>
      </c>
      <c r="K4850" s="9">
        <v>45158.55</v>
      </c>
      <c r="L4850" s="11">
        <v>1750357.78</v>
      </c>
      <c r="M4850" s="9" t="s">
        <v>36</v>
      </c>
      <c r="N4850" s="9" t="s">
        <v>58</v>
      </c>
      <c r="O4850" s="9" t="s">
        <v>23</v>
      </c>
      <c r="P4850" s="9">
        <v>11</v>
      </c>
      <c r="Q4850" s="9">
        <v>2025</v>
      </c>
      <c r="R4850" s="11">
        <f>Raw_Data!$G4850*Raw_Data!$H4850</f>
        <v>7169384.4000000004</v>
      </c>
      <c r="S4850" s="11">
        <f>Raw_Data!$R4850*Raw_Data!$I4850/100</f>
        <v>238023.56208</v>
      </c>
      <c r="T4850" s="11">
        <f>Raw_Data!$R4850-Raw_Data!$S4850</f>
        <v>6931360.8379200008</v>
      </c>
      <c r="U4850" s="16">
        <f>Raw_Data!$L4850/Raw_Data!$J4850</f>
        <v>0.24414339137742097</v>
      </c>
    </row>
    <row r="4851" spans="1:21" x14ac:dyDescent="0.3">
      <c r="A4851" s="13" t="s">
        <v>5634</v>
      </c>
      <c r="B4851" s="12">
        <v>45991</v>
      </c>
      <c r="C4851" s="13" t="s">
        <v>25</v>
      </c>
      <c r="D4851" s="13" t="s">
        <v>2588</v>
      </c>
      <c r="E4851" s="13" t="s">
        <v>5790</v>
      </c>
      <c r="F4851" s="13" t="s">
        <v>20</v>
      </c>
      <c r="G4851" s="13">
        <v>120238.82</v>
      </c>
      <c r="H4851" s="13">
        <v>1</v>
      </c>
      <c r="I4851" s="14">
        <v>4</v>
      </c>
      <c r="J4851" s="15">
        <v>120238.82</v>
      </c>
      <c r="K4851" s="13">
        <v>94904.39</v>
      </c>
      <c r="L4851" s="15">
        <v>25334.43</v>
      </c>
      <c r="M4851" s="13" t="s">
        <v>21</v>
      </c>
      <c r="N4851" s="13" t="s">
        <v>22</v>
      </c>
      <c r="O4851" s="13" t="s">
        <v>23</v>
      </c>
      <c r="P4851" s="13">
        <v>11</v>
      </c>
      <c r="Q4851" s="13">
        <v>2025</v>
      </c>
      <c r="R4851" s="15">
        <f>Raw_Data!$G4851*Raw_Data!$H4851</f>
        <v>120238.82</v>
      </c>
      <c r="S4851" s="15">
        <f>Raw_Data!$R4851*Raw_Data!$I4851/100</f>
        <v>4809.5528000000004</v>
      </c>
      <c r="T4851" s="15">
        <f>Raw_Data!$R4851-Raw_Data!$S4851</f>
        <v>115429.2672</v>
      </c>
      <c r="U4851" s="17">
        <f>Raw_Data!$L4851/Raw_Data!$J4851</f>
        <v>0.21070092005227595</v>
      </c>
    </row>
    <row r="4852" spans="1:21" x14ac:dyDescent="0.3">
      <c r="A4852" s="9" t="s">
        <v>5635</v>
      </c>
      <c r="B4852" s="8">
        <v>45991</v>
      </c>
      <c r="C4852" s="9" t="s">
        <v>25</v>
      </c>
      <c r="D4852" s="9" t="s">
        <v>1026</v>
      </c>
      <c r="E4852" s="9" t="s">
        <v>5788</v>
      </c>
      <c r="F4852" s="9" t="s">
        <v>55</v>
      </c>
      <c r="G4852" s="9">
        <v>113521.99</v>
      </c>
      <c r="H4852" s="9">
        <v>82</v>
      </c>
      <c r="I4852" s="10">
        <v>5.82</v>
      </c>
      <c r="J4852" s="11">
        <v>9308803.5199999996</v>
      </c>
      <c r="K4852" s="9">
        <v>76038.070000000007</v>
      </c>
      <c r="L4852" s="11">
        <v>3073681.72</v>
      </c>
      <c r="M4852" s="9" t="s">
        <v>36</v>
      </c>
      <c r="N4852" s="9" t="s">
        <v>22</v>
      </c>
      <c r="O4852" s="9" t="s">
        <v>23</v>
      </c>
      <c r="P4852" s="9">
        <v>11</v>
      </c>
      <c r="Q4852" s="9">
        <v>2025</v>
      </c>
      <c r="R4852" s="11">
        <f>Raw_Data!$G4852*Raw_Data!$H4852</f>
        <v>9308803.1799999997</v>
      </c>
      <c r="S4852" s="11">
        <f>Raw_Data!$R4852*Raw_Data!$I4852/100</f>
        <v>541772.34507599997</v>
      </c>
      <c r="T4852" s="11">
        <f>Raw_Data!$R4852-Raw_Data!$S4852</f>
        <v>8767030.8349239994</v>
      </c>
      <c r="U4852" s="16">
        <f>Raw_Data!$L4852/Raw_Data!$J4852</f>
        <v>0.33019084712618368</v>
      </c>
    </row>
    <row r="4853" spans="1:21" x14ac:dyDescent="0.3">
      <c r="A4853" s="13" t="s">
        <v>5636</v>
      </c>
      <c r="B4853" s="12">
        <v>45991</v>
      </c>
      <c r="C4853" s="13" t="s">
        <v>40</v>
      </c>
      <c r="D4853" s="13" t="s">
        <v>1182</v>
      </c>
      <c r="E4853" s="13" t="s">
        <v>5790</v>
      </c>
      <c r="F4853" s="13" t="s">
        <v>20</v>
      </c>
      <c r="G4853" s="13">
        <v>114652.54</v>
      </c>
      <c r="H4853" s="13">
        <v>1</v>
      </c>
      <c r="I4853" s="14">
        <v>4</v>
      </c>
      <c r="J4853" s="15">
        <v>114652.54</v>
      </c>
      <c r="K4853" s="13">
        <v>91345.75</v>
      </c>
      <c r="L4853" s="15">
        <v>23306.79</v>
      </c>
      <c r="M4853" s="13" t="s">
        <v>21</v>
      </c>
      <c r="N4853" s="13" t="s">
        <v>28</v>
      </c>
      <c r="O4853" s="13" t="s">
        <v>23</v>
      </c>
      <c r="P4853" s="13">
        <v>11</v>
      </c>
      <c r="Q4853" s="13">
        <v>2025</v>
      </c>
      <c r="R4853" s="15">
        <f>Raw_Data!$G4853*Raw_Data!$H4853</f>
        <v>114652.54</v>
      </c>
      <c r="S4853" s="15">
        <f>Raw_Data!$R4853*Raw_Data!$I4853/100</f>
        <v>4586.1016</v>
      </c>
      <c r="T4853" s="15">
        <f>Raw_Data!$R4853-Raw_Data!$S4853</f>
        <v>110066.4384</v>
      </c>
      <c r="U4853" s="17">
        <f>Raw_Data!$L4853/Raw_Data!$J4853</f>
        <v>0.20328193339632949</v>
      </c>
    </row>
    <row r="4854" spans="1:21" x14ac:dyDescent="0.3">
      <c r="A4854" s="9" t="s">
        <v>5637</v>
      </c>
      <c r="B4854" s="8">
        <v>45992</v>
      </c>
      <c r="C4854" s="9" t="s">
        <v>18</v>
      </c>
      <c r="D4854" s="9" t="s">
        <v>190</v>
      </c>
      <c r="E4854" s="9" t="s">
        <v>5788</v>
      </c>
      <c r="F4854" s="9" t="s">
        <v>32</v>
      </c>
      <c r="G4854" s="9">
        <v>49705.97</v>
      </c>
      <c r="H4854" s="9">
        <v>62</v>
      </c>
      <c r="I4854" s="10">
        <v>11.97</v>
      </c>
      <c r="J4854" s="11">
        <v>3081769.95</v>
      </c>
      <c r="K4854" s="9">
        <v>42182.91</v>
      </c>
      <c r="L4854" s="11">
        <v>466429.47</v>
      </c>
      <c r="M4854" s="9" t="s">
        <v>36</v>
      </c>
      <c r="N4854" s="9" t="s">
        <v>22</v>
      </c>
      <c r="O4854" s="9" t="s">
        <v>29</v>
      </c>
      <c r="P4854" s="9">
        <v>12</v>
      </c>
      <c r="Q4854" s="9">
        <v>2025</v>
      </c>
      <c r="R4854" s="11">
        <f>Raw_Data!$G4854*Raw_Data!$H4854</f>
        <v>3081770.14</v>
      </c>
      <c r="S4854" s="11">
        <f>Raw_Data!$R4854*Raw_Data!$I4854/100</f>
        <v>368887.88575800002</v>
      </c>
      <c r="T4854" s="11">
        <f>Raw_Data!$R4854-Raw_Data!$S4854</f>
        <v>2712882.2542420002</v>
      </c>
      <c r="U4854" s="16">
        <f>Raw_Data!$L4854/Raw_Data!$J4854</f>
        <v>0.15135116428791187</v>
      </c>
    </row>
    <row r="4855" spans="1:21" x14ac:dyDescent="0.3">
      <c r="A4855" s="13" t="s">
        <v>5638</v>
      </c>
      <c r="B4855" s="12">
        <v>45992</v>
      </c>
      <c r="C4855" s="13" t="s">
        <v>18</v>
      </c>
      <c r="D4855" s="13" t="s">
        <v>1434</v>
      </c>
      <c r="E4855" s="13" t="s">
        <v>5789</v>
      </c>
      <c r="F4855" s="13" t="s">
        <v>32</v>
      </c>
      <c r="G4855" s="13">
        <v>53096.6</v>
      </c>
      <c r="H4855" s="13">
        <v>1</v>
      </c>
      <c r="I4855" s="14">
        <v>4.49</v>
      </c>
      <c r="J4855" s="15">
        <v>53096.6</v>
      </c>
      <c r="K4855" s="13">
        <v>43802.74</v>
      </c>
      <c r="L4855" s="15">
        <v>9293.86</v>
      </c>
      <c r="M4855" s="13" t="s">
        <v>21</v>
      </c>
      <c r="N4855" s="13" t="s">
        <v>58</v>
      </c>
      <c r="O4855" s="13" t="s">
        <v>23</v>
      </c>
      <c r="P4855" s="13">
        <v>12</v>
      </c>
      <c r="Q4855" s="13">
        <v>2025</v>
      </c>
      <c r="R4855" s="15">
        <f>Raw_Data!$G4855*Raw_Data!$H4855</f>
        <v>53096.6</v>
      </c>
      <c r="S4855" s="15">
        <f>Raw_Data!$R4855*Raw_Data!$I4855/100</f>
        <v>2384.0373399999999</v>
      </c>
      <c r="T4855" s="15">
        <f>Raw_Data!$R4855-Raw_Data!$S4855</f>
        <v>50712.562659999996</v>
      </c>
      <c r="U4855" s="17">
        <f>Raw_Data!$L4855/Raw_Data!$J4855</f>
        <v>0.17503681968336957</v>
      </c>
    </row>
    <row r="4856" spans="1:21" x14ac:dyDescent="0.3">
      <c r="A4856" s="9" t="s">
        <v>5639</v>
      </c>
      <c r="B4856" s="8">
        <v>45992</v>
      </c>
      <c r="C4856" s="9" t="s">
        <v>18</v>
      </c>
      <c r="D4856" s="9" t="s">
        <v>1522</v>
      </c>
      <c r="E4856" s="9" t="s">
        <v>5788</v>
      </c>
      <c r="F4856" s="9" t="s">
        <v>42</v>
      </c>
      <c r="G4856" s="9">
        <v>67863.03</v>
      </c>
      <c r="H4856" s="9">
        <v>6</v>
      </c>
      <c r="I4856" s="10">
        <v>3.21</v>
      </c>
      <c r="J4856" s="11">
        <v>407178.15</v>
      </c>
      <c r="K4856" s="9">
        <v>48856.959999999999</v>
      </c>
      <c r="L4856" s="11">
        <v>114036.39</v>
      </c>
      <c r="M4856" s="9" t="s">
        <v>21</v>
      </c>
      <c r="N4856" s="9" t="s">
        <v>22</v>
      </c>
      <c r="O4856" s="9" t="s">
        <v>23</v>
      </c>
      <c r="P4856" s="9">
        <v>12</v>
      </c>
      <c r="Q4856" s="9">
        <v>2025</v>
      </c>
      <c r="R4856" s="11">
        <f>Raw_Data!$G4856*Raw_Data!$H4856</f>
        <v>407178.18</v>
      </c>
      <c r="S4856" s="11">
        <f>Raw_Data!$R4856*Raw_Data!$I4856/100</f>
        <v>13070.419577999999</v>
      </c>
      <c r="T4856" s="11">
        <f>Raw_Data!$R4856-Raw_Data!$S4856</f>
        <v>394107.76042200002</v>
      </c>
      <c r="U4856" s="16">
        <f>Raw_Data!$L4856/Raw_Data!$J4856</f>
        <v>0.28006510172512938</v>
      </c>
    </row>
    <row r="4857" spans="1:21" x14ac:dyDescent="0.3">
      <c r="A4857" s="13" t="s">
        <v>5640</v>
      </c>
      <c r="B4857" s="12">
        <v>45992</v>
      </c>
      <c r="C4857" s="13" t="s">
        <v>18</v>
      </c>
      <c r="D4857" s="13" t="s">
        <v>362</v>
      </c>
      <c r="E4857" s="13" t="s">
        <v>5787</v>
      </c>
      <c r="F4857" s="13" t="s">
        <v>20</v>
      </c>
      <c r="G4857" s="13">
        <v>67961.710000000006</v>
      </c>
      <c r="H4857" s="13">
        <v>2</v>
      </c>
      <c r="I4857" s="14">
        <v>2.64</v>
      </c>
      <c r="J4857" s="15">
        <v>135923.43</v>
      </c>
      <c r="K4857" s="13">
        <v>55342.18</v>
      </c>
      <c r="L4857" s="15">
        <v>25239.08</v>
      </c>
      <c r="M4857" s="13" t="s">
        <v>21</v>
      </c>
      <c r="N4857" s="13" t="s">
        <v>58</v>
      </c>
      <c r="O4857" s="13" t="s">
        <v>23</v>
      </c>
      <c r="P4857" s="13">
        <v>12</v>
      </c>
      <c r="Q4857" s="13">
        <v>2025</v>
      </c>
      <c r="R4857" s="15">
        <f>Raw_Data!$G4857*Raw_Data!$H4857</f>
        <v>135923.42000000001</v>
      </c>
      <c r="S4857" s="15">
        <f>Raw_Data!$R4857*Raw_Data!$I4857/100</f>
        <v>3588.3782880000008</v>
      </c>
      <c r="T4857" s="15">
        <f>Raw_Data!$R4857-Raw_Data!$S4857</f>
        <v>132335.04171200001</v>
      </c>
      <c r="U4857" s="17">
        <f>Raw_Data!$L4857/Raw_Data!$J4857</f>
        <v>0.18568601454510089</v>
      </c>
    </row>
    <row r="4858" spans="1:21" x14ac:dyDescent="0.3">
      <c r="A4858" s="9" t="s">
        <v>5641</v>
      </c>
      <c r="B4858" s="8">
        <v>45993</v>
      </c>
      <c r="C4858" s="9" t="s">
        <v>18</v>
      </c>
      <c r="D4858" s="9" t="s">
        <v>2193</v>
      </c>
      <c r="E4858" s="9" t="s">
        <v>5785</v>
      </c>
      <c r="F4858" s="9" t="s">
        <v>27</v>
      </c>
      <c r="G4858" s="9">
        <v>50407.06</v>
      </c>
      <c r="H4858" s="9">
        <v>56</v>
      </c>
      <c r="I4858" s="10">
        <v>4</v>
      </c>
      <c r="J4858" s="11">
        <v>2822795.62</v>
      </c>
      <c r="K4858" s="9">
        <v>39739.71</v>
      </c>
      <c r="L4858" s="11">
        <v>597371.98</v>
      </c>
      <c r="M4858" s="9" t="s">
        <v>36</v>
      </c>
      <c r="N4858" s="9" t="s">
        <v>28</v>
      </c>
      <c r="O4858" s="9" t="s">
        <v>23</v>
      </c>
      <c r="P4858" s="9">
        <v>12</v>
      </c>
      <c r="Q4858" s="9">
        <v>2025</v>
      </c>
      <c r="R4858" s="11">
        <f>Raw_Data!$G4858*Raw_Data!$H4858</f>
        <v>2822795.36</v>
      </c>
      <c r="S4858" s="11">
        <f>Raw_Data!$R4858*Raw_Data!$I4858/100</f>
        <v>112911.81439999999</v>
      </c>
      <c r="T4858" s="11">
        <f>Raw_Data!$R4858-Raw_Data!$S4858</f>
        <v>2709883.5455999998</v>
      </c>
      <c r="U4858" s="16">
        <f>Raw_Data!$L4858/Raw_Data!$J4858</f>
        <v>0.21162424079430872</v>
      </c>
    </row>
    <row r="4859" spans="1:21" x14ac:dyDescent="0.3">
      <c r="A4859" s="13" t="s">
        <v>5642</v>
      </c>
      <c r="B4859" s="12">
        <v>45993</v>
      </c>
      <c r="C4859" s="13" t="s">
        <v>34</v>
      </c>
      <c r="D4859" s="13" t="s">
        <v>1129</v>
      </c>
      <c r="E4859" s="13" t="s">
        <v>5789</v>
      </c>
      <c r="F4859" s="13" t="s">
        <v>32</v>
      </c>
      <c r="G4859" s="13">
        <v>80561.08</v>
      </c>
      <c r="H4859" s="13">
        <v>55</v>
      </c>
      <c r="I4859" s="14">
        <v>5.29</v>
      </c>
      <c r="J4859" s="15">
        <v>4430859.16</v>
      </c>
      <c r="K4859" s="13">
        <v>64667.78</v>
      </c>
      <c r="L4859" s="15">
        <v>874131.17</v>
      </c>
      <c r="M4859" s="13" t="s">
        <v>36</v>
      </c>
      <c r="N4859" s="13" t="s">
        <v>22</v>
      </c>
      <c r="O4859" s="13" t="s">
        <v>23</v>
      </c>
      <c r="P4859" s="13">
        <v>12</v>
      </c>
      <c r="Q4859" s="13">
        <v>2025</v>
      </c>
      <c r="R4859" s="15">
        <f>Raw_Data!$G4859*Raw_Data!$H4859</f>
        <v>4430859.4000000004</v>
      </c>
      <c r="S4859" s="15">
        <f>Raw_Data!$R4859*Raw_Data!$I4859/100</f>
        <v>234392.46226000003</v>
      </c>
      <c r="T4859" s="15">
        <f>Raw_Data!$R4859-Raw_Data!$S4859</f>
        <v>4196466.93774</v>
      </c>
      <c r="U4859" s="17">
        <f>Raw_Data!$L4859/Raw_Data!$J4859</f>
        <v>0.19728254463407499</v>
      </c>
    </row>
    <row r="4860" spans="1:21" x14ac:dyDescent="0.3">
      <c r="A4860" s="9" t="s">
        <v>5643</v>
      </c>
      <c r="B4860" s="8">
        <v>45993</v>
      </c>
      <c r="C4860" s="9" t="s">
        <v>18</v>
      </c>
      <c r="D4860" s="9" t="s">
        <v>2700</v>
      </c>
      <c r="E4860" s="9" t="s">
        <v>5789</v>
      </c>
      <c r="F4860" s="9" t="s">
        <v>27</v>
      </c>
      <c r="G4860" s="9">
        <v>76328.31</v>
      </c>
      <c r="H4860" s="9">
        <v>6</v>
      </c>
      <c r="I4860" s="10">
        <v>0.51</v>
      </c>
      <c r="J4860" s="11">
        <v>457969.89</v>
      </c>
      <c r="K4860" s="9">
        <v>56954.85</v>
      </c>
      <c r="L4860" s="11">
        <v>116240.76</v>
      </c>
      <c r="M4860" s="9" t="s">
        <v>21</v>
      </c>
      <c r="N4860" s="9" t="s">
        <v>22</v>
      </c>
      <c r="O4860" s="9" t="s">
        <v>23</v>
      </c>
      <c r="P4860" s="9">
        <v>12</v>
      </c>
      <c r="Q4860" s="9">
        <v>2025</v>
      </c>
      <c r="R4860" s="11">
        <f>Raw_Data!$G4860*Raw_Data!$H4860</f>
        <v>457969.86</v>
      </c>
      <c r="S4860" s="11">
        <f>Raw_Data!$R4860*Raw_Data!$I4860/100</f>
        <v>2335.6462860000001</v>
      </c>
      <c r="T4860" s="11">
        <f>Raw_Data!$R4860-Raw_Data!$S4860</f>
        <v>455634.21371400001</v>
      </c>
      <c r="U4860" s="16">
        <f>Raw_Data!$L4860/Raw_Data!$J4860</f>
        <v>0.25381747258537019</v>
      </c>
    </row>
    <row r="4861" spans="1:21" x14ac:dyDescent="0.3">
      <c r="A4861" s="13" t="s">
        <v>5644</v>
      </c>
      <c r="B4861" s="12">
        <v>45994</v>
      </c>
      <c r="C4861" s="13" t="s">
        <v>40</v>
      </c>
      <c r="D4861" s="13" t="s">
        <v>1492</v>
      </c>
      <c r="E4861" s="13" t="s">
        <v>5787</v>
      </c>
      <c r="F4861" s="13" t="s">
        <v>55</v>
      </c>
      <c r="G4861" s="13">
        <v>86608.78</v>
      </c>
      <c r="H4861" s="13">
        <v>72</v>
      </c>
      <c r="I4861" s="14">
        <v>16.04</v>
      </c>
      <c r="J4861" s="15">
        <v>6235832.0599999996</v>
      </c>
      <c r="K4861" s="13">
        <v>57665.43</v>
      </c>
      <c r="L4861" s="15">
        <v>2083921.26</v>
      </c>
      <c r="M4861" s="13" t="s">
        <v>36</v>
      </c>
      <c r="N4861" s="13" t="s">
        <v>58</v>
      </c>
      <c r="O4861" s="13" t="s">
        <v>29</v>
      </c>
      <c r="P4861" s="13">
        <v>12</v>
      </c>
      <c r="Q4861" s="13">
        <v>2025</v>
      </c>
      <c r="R4861" s="15">
        <f>Raw_Data!$G4861*Raw_Data!$H4861</f>
        <v>6235832.1600000001</v>
      </c>
      <c r="S4861" s="15">
        <f>Raw_Data!$R4861*Raw_Data!$I4861/100</f>
        <v>1000227.4784639999</v>
      </c>
      <c r="T4861" s="15">
        <f>Raw_Data!$R4861-Raw_Data!$S4861</f>
        <v>5235604.6815360002</v>
      </c>
      <c r="U4861" s="17">
        <f>Raw_Data!$L4861/Raw_Data!$J4861</f>
        <v>0.33418495558393857</v>
      </c>
    </row>
    <row r="4862" spans="1:21" x14ac:dyDescent="0.3">
      <c r="A4862" s="9" t="s">
        <v>5645</v>
      </c>
      <c r="B4862" s="8">
        <v>45994</v>
      </c>
      <c r="C4862" s="9" t="s">
        <v>47</v>
      </c>
      <c r="D4862" s="9" t="s">
        <v>3708</v>
      </c>
      <c r="E4862" s="9" t="s">
        <v>5790</v>
      </c>
      <c r="F4862" s="9" t="s">
        <v>55</v>
      </c>
      <c r="G4862" s="9">
        <v>52937.56</v>
      </c>
      <c r="H4862" s="9">
        <v>5</v>
      </c>
      <c r="I4862" s="10">
        <v>5.17</v>
      </c>
      <c r="J4862" s="11">
        <v>264687.82</v>
      </c>
      <c r="K4862" s="9">
        <v>39032.559999999998</v>
      </c>
      <c r="L4862" s="11">
        <v>69525.039999999994</v>
      </c>
      <c r="M4862" s="9" t="s">
        <v>21</v>
      </c>
      <c r="N4862" s="9" t="s">
        <v>22</v>
      </c>
      <c r="O4862" s="9" t="s">
        <v>29</v>
      </c>
      <c r="P4862" s="9">
        <v>12</v>
      </c>
      <c r="Q4862" s="9">
        <v>2025</v>
      </c>
      <c r="R4862" s="11">
        <f>Raw_Data!$G4862*Raw_Data!$H4862</f>
        <v>264687.8</v>
      </c>
      <c r="S4862" s="11">
        <f>Raw_Data!$R4862*Raw_Data!$I4862/100</f>
        <v>13684.359259999999</v>
      </c>
      <c r="T4862" s="11">
        <f>Raw_Data!$R4862-Raw_Data!$S4862</f>
        <v>251003.44073999999</v>
      </c>
      <c r="U4862" s="16">
        <f>Raw_Data!$L4862/Raw_Data!$J4862</f>
        <v>0.26266807441309536</v>
      </c>
    </row>
    <row r="4863" spans="1:21" x14ac:dyDescent="0.3">
      <c r="A4863" s="13" t="s">
        <v>5646</v>
      </c>
      <c r="B4863" s="12">
        <v>45995</v>
      </c>
      <c r="C4863" s="13" t="s">
        <v>47</v>
      </c>
      <c r="D4863" s="13" t="s">
        <v>1260</v>
      </c>
      <c r="E4863" s="13" t="s">
        <v>5788</v>
      </c>
      <c r="F4863" s="13" t="s">
        <v>42</v>
      </c>
      <c r="G4863" s="13">
        <v>62310.54</v>
      </c>
      <c r="H4863" s="13">
        <v>7</v>
      </c>
      <c r="I4863" s="14">
        <v>5.74</v>
      </c>
      <c r="J4863" s="15">
        <v>436173.75</v>
      </c>
      <c r="K4863" s="13">
        <v>48316.75</v>
      </c>
      <c r="L4863" s="15">
        <v>97956.53</v>
      </c>
      <c r="M4863" s="13" t="s">
        <v>21</v>
      </c>
      <c r="N4863" s="13" t="s">
        <v>22</v>
      </c>
      <c r="O4863" s="13" t="s">
        <v>23</v>
      </c>
      <c r="P4863" s="13">
        <v>12</v>
      </c>
      <c r="Q4863" s="13">
        <v>2025</v>
      </c>
      <c r="R4863" s="15">
        <f>Raw_Data!$G4863*Raw_Data!$H4863</f>
        <v>436173.78</v>
      </c>
      <c r="S4863" s="15">
        <f>Raw_Data!$R4863*Raw_Data!$I4863/100</f>
        <v>25036.374972000001</v>
      </c>
      <c r="T4863" s="15">
        <f>Raw_Data!$R4863-Raw_Data!$S4863</f>
        <v>411137.40502800001</v>
      </c>
      <c r="U4863" s="17">
        <f>Raw_Data!$L4863/Raw_Data!$J4863</f>
        <v>0.22458144260171548</v>
      </c>
    </row>
    <row r="4864" spans="1:21" x14ac:dyDescent="0.3">
      <c r="A4864" s="9" t="s">
        <v>5647</v>
      </c>
      <c r="B4864" s="8">
        <v>45995</v>
      </c>
      <c r="C4864" s="9" t="s">
        <v>18</v>
      </c>
      <c r="D4864" s="9" t="s">
        <v>2021</v>
      </c>
      <c r="E4864" s="9" t="s">
        <v>5785</v>
      </c>
      <c r="F4864" s="9" t="s">
        <v>55</v>
      </c>
      <c r="G4864" s="9">
        <v>56403.49</v>
      </c>
      <c r="H4864" s="9">
        <v>50</v>
      </c>
      <c r="I4864" s="10">
        <v>3.32</v>
      </c>
      <c r="J4864" s="11">
        <v>2820174.55</v>
      </c>
      <c r="K4864" s="9">
        <v>37835.15</v>
      </c>
      <c r="L4864" s="11">
        <v>928417.27</v>
      </c>
      <c r="M4864" s="9" t="s">
        <v>36</v>
      </c>
      <c r="N4864" s="9" t="s">
        <v>28</v>
      </c>
      <c r="O4864" s="9" t="s">
        <v>23</v>
      </c>
      <c r="P4864" s="9">
        <v>12</v>
      </c>
      <c r="Q4864" s="9">
        <v>2025</v>
      </c>
      <c r="R4864" s="11">
        <f>Raw_Data!$G4864*Raw_Data!$H4864</f>
        <v>2820174.5</v>
      </c>
      <c r="S4864" s="11">
        <f>Raw_Data!$R4864*Raw_Data!$I4864/100</f>
        <v>93629.793399999995</v>
      </c>
      <c r="T4864" s="11">
        <f>Raw_Data!$R4864-Raw_Data!$S4864</f>
        <v>2726544.7066000002</v>
      </c>
      <c r="U4864" s="16">
        <f>Raw_Data!$L4864/Raw_Data!$J4864</f>
        <v>0.32920560537644739</v>
      </c>
    </row>
    <row r="4865" spans="1:21" x14ac:dyDescent="0.3">
      <c r="A4865" s="13" t="s">
        <v>5648</v>
      </c>
      <c r="B4865" s="12">
        <v>45995</v>
      </c>
      <c r="C4865" s="13" t="s">
        <v>18</v>
      </c>
      <c r="D4865" s="13" t="s">
        <v>809</v>
      </c>
      <c r="E4865" s="13" t="s">
        <v>5789</v>
      </c>
      <c r="F4865" s="13" t="s">
        <v>32</v>
      </c>
      <c r="G4865" s="13">
        <v>72441.8</v>
      </c>
      <c r="H4865" s="13">
        <v>6</v>
      </c>
      <c r="I4865" s="14">
        <v>6.34</v>
      </c>
      <c r="J4865" s="15">
        <v>434650.77</v>
      </c>
      <c r="K4865" s="13">
        <v>61355.68</v>
      </c>
      <c r="L4865" s="15">
        <v>66516.7</v>
      </c>
      <c r="M4865" s="13" t="s">
        <v>21</v>
      </c>
      <c r="N4865" s="13" t="s">
        <v>58</v>
      </c>
      <c r="O4865" s="13" t="s">
        <v>29</v>
      </c>
      <c r="P4865" s="13">
        <v>12</v>
      </c>
      <c r="Q4865" s="13">
        <v>2025</v>
      </c>
      <c r="R4865" s="15">
        <f>Raw_Data!$G4865*Raw_Data!$H4865</f>
        <v>434650.80000000005</v>
      </c>
      <c r="S4865" s="15">
        <f>Raw_Data!$R4865*Raw_Data!$I4865/100</f>
        <v>27556.860720000001</v>
      </c>
      <c r="T4865" s="15">
        <f>Raw_Data!$R4865-Raw_Data!$S4865</f>
        <v>407093.93928000005</v>
      </c>
      <c r="U4865" s="17">
        <f>Raw_Data!$L4865/Raw_Data!$J4865</f>
        <v>0.15303481459379445</v>
      </c>
    </row>
    <row r="4866" spans="1:21" x14ac:dyDescent="0.3">
      <c r="A4866" s="9" t="s">
        <v>5649</v>
      </c>
      <c r="B4866" s="8">
        <v>45996</v>
      </c>
      <c r="C4866" s="9" t="s">
        <v>25</v>
      </c>
      <c r="D4866" s="9" t="s">
        <v>551</v>
      </c>
      <c r="E4866" s="9" t="s">
        <v>5786</v>
      </c>
      <c r="F4866" s="9" t="s">
        <v>55</v>
      </c>
      <c r="G4866" s="9">
        <v>101268.52</v>
      </c>
      <c r="H4866" s="9">
        <v>10</v>
      </c>
      <c r="I4866" s="10">
        <v>15.14</v>
      </c>
      <c r="J4866" s="11">
        <v>1012685.21</v>
      </c>
      <c r="K4866" s="9">
        <v>71805.570000000007</v>
      </c>
      <c r="L4866" s="11">
        <v>294629.46000000002</v>
      </c>
      <c r="M4866" s="9" t="s">
        <v>21</v>
      </c>
      <c r="N4866" s="9" t="s">
        <v>22</v>
      </c>
      <c r="O4866" s="9" t="s">
        <v>29</v>
      </c>
      <c r="P4866" s="9">
        <v>12</v>
      </c>
      <c r="Q4866" s="9">
        <v>2025</v>
      </c>
      <c r="R4866" s="11">
        <f>Raw_Data!$G4866*Raw_Data!$H4866</f>
        <v>1012685.2000000001</v>
      </c>
      <c r="S4866" s="11">
        <f>Raw_Data!$R4866*Raw_Data!$I4866/100</f>
        <v>153320.53928000003</v>
      </c>
      <c r="T4866" s="11">
        <f>Raw_Data!$R4866-Raw_Data!$S4866</f>
        <v>859364.66072000004</v>
      </c>
      <c r="U4866" s="16">
        <f>Raw_Data!$L4866/Raw_Data!$J4866</f>
        <v>0.290938839720983</v>
      </c>
    </row>
    <row r="4867" spans="1:21" x14ac:dyDescent="0.3">
      <c r="A4867" s="13" t="s">
        <v>5650</v>
      </c>
      <c r="B4867" s="12">
        <v>45996</v>
      </c>
      <c r="C4867" s="13" t="s">
        <v>34</v>
      </c>
      <c r="D4867" s="13" t="s">
        <v>1188</v>
      </c>
      <c r="E4867" s="13" t="s">
        <v>5788</v>
      </c>
      <c r="F4867" s="13" t="s">
        <v>27</v>
      </c>
      <c r="G4867" s="13">
        <v>50322.07</v>
      </c>
      <c r="H4867" s="13">
        <v>7</v>
      </c>
      <c r="I4867" s="14">
        <v>4</v>
      </c>
      <c r="J4867" s="15">
        <v>352254.47</v>
      </c>
      <c r="K4867" s="13">
        <v>38660.43</v>
      </c>
      <c r="L4867" s="15">
        <v>81631.460000000006</v>
      </c>
      <c r="M4867" s="13" t="s">
        <v>21</v>
      </c>
      <c r="N4867" s="13" t="s">
        <v>58</v>
      </c>
      <c r="O4867" s="13" t="s">
        <v>23</v>
      </c>
      <c r="P4867" s="13">
        <v>12</v>
      </c>
      <c r="Q4867" s="13">
        <v>2025</v>
      </c>
      <c r="R4867" s="15">
        <f>Raw_Data!$G4867*Raw_Data!$H4867</f>
        <v>352254.49</v>
      </c>
      <c r="S4867" s="15">
        <f>Raw_Data!$R4867*Raw_Data!$I4867/100</f>
        <v>14090.179599999999</v>
      </c>
      <c r="T4867" s="15">
        <f>Raw_Data!$R4867-Raw_Data!$S4867</f>
        <v>338164.31040000002</v>
      </c>
      <c r="U4867" s="17">
        <f>Raw_Data!$L4867/Raw_Data!$J4867</f>
        <v>0.2317400258966196</v>
      </c>
    </row>
    <row r="4868" spans="1:21" x14ac:dyDescent="0.3">
      <c r="A4868" s="9" t="s">
        <v>5651</v>
      </c>
      <c r="B4868" s="8">
        <v>45996</v>
      </c>
      <c r="C4868" s="9" t="s">
        <v>25</v>
      </c>
      <c r="D4868" s="9" t="s">
        <v>492</v>
      </c>
      <c r="E4868" s="9" t="s">
        <v>5785</v>
      </c>
      <c r="F4868" s="9" t="s">
        <v>27</v>
      </c>
      <c r="G4868" s="9">
        <v>113163.22</v>
      </c>
      <c r="H4868" s="9">
        <v>10</v>
      </c>
      <c r="I4868" s="10">
        <v>4</v>
      </c>
      <c r="J4868" s="11">
        <v>1131632.24</v>
      </c>
      <c r="K4868" s="9">
        <v>91073.44</v>
      </c>
      <c r="L4868" s="11">
        <v>220897.82</v>
      </c>
      <c r="M4868" s="9" t="s">
        <v>21</v>
      </c>
      <c r="N4868" s="9" t="s">
        <v>22</v>
      </c>
      <c r="O4868" s="9" t="s">
        <v>23</v>
      </c>
      <c r="P4868" s="9">
        <v>12</v>
      </c>
      <c r="Q4868" s="9">
        <v>2025</v>
      </c>
      <c r="R4868" s="11">
        <f>Raw_Data!$G4868*Raw_Data!$H4868</f>
        <v>1131632.2</v>
      </c>
      <c r="S4868" s="11">
        <f>Raw_Data!$R4868*Raw_Data!$I4868/100</f>
        <v>45265.288</v>
      </c>
      <c r="T4868" s="11">
        <f>Raw_Data!$R4868-Raw_Data!$S4868</f>
        <v>1086366.912</v>
      </c>
      <c r="U4868" s="16">
        <f>Raw_Data!$L4868/Raw_Data!$J4868</f>
        <v>0.19520283374040318</v>
      </c>
    </row>
    <row r="4869" spans="1:21" x14ac:dyDescent="0.3">
      <c r="A4869" s="13" t="s">
        <v>5652</v>
      </c>
      <c r="B4869" s="12">
        <v>45996</v>
      </c>
      <c r="C4869" s="13" t="s">
        <v>40</v>
      </c>
      <c r="D4869" s="13" t="s">
        <v>291</v>
      </c>
      <c r="E4869" s="13" t="s">
        <v>5787</v>
      </c>
      <c r="F4869" s="13" t="s">
        <v>20</v>
      </c>
      <c r="G4869" s="13">
        <v>100925.88</v>
      </c>
      <c r="H4869" s="13">
        <v>4</v>
      </c>
      <c r="I4869" s="14">
        <v>4</v>
      </c>
      <c r="J4869" s="15">
        <v>403703.53</v>
      </c>
      <c r="K4869" s="13">
        <v>78974.100000000006</v>
      </c>
      <c r="L4869" s="15">
        <v>87807.14</v>
      </c>
      <c r="M4869" s="13" t="s">
        <v>21</v>
      </c>
      <c r="N4869" s="13" t="s">
        <v>22</v>
      </c>
      <c r="O4869" s="13" t="s">
        <v>23</v>
      </c>
      <c r="P4869" s="13">
        <v>12</v>
      </c>
      <c r="Q4869" s="13">
        <v>2025</v>
      </c>
      <c r="R4869" s="15">
        <f>Raw_Data!$G4869*Raw_Data!$H4869</f>
        <v>403703.52</v>
      </c>
      <c r="S4869" s="15">
        <f>Raw_Data!$R4869*Raw_Data!$I4869/100</f>
        <v>16148.140800000001</v>
      </c>
      <c r="T4869" s="15">
        <f>Raw_Data!$R4869-Raw_Data!$S4869</f>
        <v>387555.37920000002</v>
      </c>
      <c r="U4869" s="17">
        <f>Raw_Data!$L4869/Raw_Data!$J4869</f>
        <v>0.21750401835723357</v>
      </c>
    </row>
    <row r="4870" spans="1:21" x14ac:dyDescent="0.3">
      <c r="A4870" s="9" t="s">
        <v>5653</v>
      </c>
      <c r="B4870" s="8">
        <v>45996</v>
      </c>
      <c r="C4870" s="9" t="s">
        <v>18</v>
      </c>
      <c r="D4870" s="9" t="s">
        <v>409</v>
      </c>
      <c r="E4870" s="9" t="s">
        <v>5790</v>
      </c>
      <c r="F4870" s="9" t="s">
        <v>55</v>
      </c>
      <c r="G4870" s="9">
        <v>53546.36</v>
      </c>
      <c r="H4870" s="9">
        <v>7</v>
      </c>
      <c r="I4870" s="10">
        <v>2.37</v>
      </c>
      <c r="J4870" s="11">
        <v>374824.49</v>
      </c>
      <c r="K4870" s="9">
        <v>38908.82</v>
      </c>
      <c r="L4870" s="11">
        <v>102462.78</v>
      </c>
      <c r="M4870" s="9" t="s">
        <v>21</v>
      </c>
      <c r="N4870" s="9" t="s">
        <v>22</v>
      </c>
      <c r="O4870" s="9" t="s">
        <v>23</v>
      </c>
      <c r="P4870" s="9">
        <v>12</v>
      </c>
      <c r="Q4870" s="9">
        <v>2025</v>
      </c>
      <c r="R4870" s="11">
        <f>Raw_Data!$G4870*Raw_Data!$H4870</f>
        <v>374824.52</v>
      </c>
      <c r="S4870" s="11">
        <f>Raw_Data!$R4870*Raw_Data!$I4870/100</f>
        <v>8883.3411240000005</v>
      </c>
      <c r="T4870" s="11">
        <f>Raw_Data!$R4870-Raw_Data!$S4870</f>
        <v>365941.17887599999</v>
      </c>
      <c r="U4870" s="16">
        <f>Raw_Data!$L4870/Raw_Data!$J4870</f>
        <v>0.27336202071534865</v>
      </c>
    </row>
    <row r="4871" spans="1:21" x14ac:dyDescent="0.3">
      <c r="A4871" s="13" t="s">
        <v>5654</v>
      </c>
      <c r="B4871" s="12">
        <v>45996</v>
      </c>
      <c r="C4871" s="13" t="s">
        <v>25</v>
      </c>
      <c r="D4871" s="13" t="s">
        <v>766</v>
      </c>
      <c r="E4871" s="13" t="s">
        <v>5785</v>
      </c>
      <c r="F4871" s="13" t="s">
        <v>20</v>
      </c>
      <c r="G4871" s="13">
        <v>93127.1</v>
      </c>
      <c r="H4871" s="13">
        <v>1</v>
      </c>
      <c r="I4871" s="14">
        <v>11.62</v>
      </c>
      <c r="J4871" s="15">
        <v>93127.1</v>
      </c>
      <c r="K4871" s="13">
        <v>76037.03</v>
      </c>
      <c r="L4871" s="15">
        <v>17090.060000000001</v>
      </c>
      <c r="M4871" s="13" t="s">
        <v>21</v>
      </c>
      <c r="N4871" s="13" t="s">
        <v>22</v>
      </c>
      <c r="O4871" s="13" t="s">
        <v>29</v>
      </c>
      <c r="P4871" s="13">
        <v>12</v>
      </c>
      <c r="Q4871" s="13">
        <v>2025</v>
      </c>
      <c r="R4871" s="15">
        <f>Raw_Data!$G4871*Raw_Data!$H4871</f>
        <v>93127.1</v>
      </c>
      <c r="S4871" s="15">
        <f>Raw_Data!$R4871*Raw_Data!$I4871/100</f>
        <v>10821.36902</v>
      </c>
      <c r="T4871" s="15">
        <f>Raw_Data!$R4871-Raw_Data!$S4871</f>
        <v>82305.730980000008</v>
      </c>
      <c r="U4871" s="17">
        <f>Raw_Data!$L4871/Raw_Data!$J4871</f>
        <v>0.18351328453264409</v>
      </c>
    </row>
    <row r="4872" spans="1:21" x14ac:dyDescent="0.3">
      <c r="A4872" s="9" t="s">
        <v>5655</v>
      </c>
      <c r="B4872" s="8">
        <v>45996</v>
      </c>
      <c r="C4872" s="9" t="s">
        <v>18</v>
      </c>
      <c r="D4872" s="9" t="s">
        <v>268</v>
      </c>
      <c r="E4872" s="9" t="s">
        <v>5785</v>
      </c>
      <c r="F4872" s="9" t="s">
        <v>27</v>
      </c>
      <c r="G4872" s="9">
        <v>48134.31</v>
      </c>
      <c r="H4872" s="9">
        <v>75</v>
      </c>
      <c r="I4872" s="10">
        <v>24.24</v>
      </c>
      <c r="J4872" s="11">
        <v>3610073.52</v>
      </c>
      <c r="K4872" s="9">
        <v>36627.25</v>
      </c>
      <c r="L4872" s="11">
        <v>863029.7</v>
      </c>
      <c r="M4872" s="9" t="s">
        <v>36</v>
      </c>
      <c r="N4872" s="9" t="s">
        <v>28</v>
      </c>
      <c r="O4872" s="9" t="s">
        <v>29</v>
      </c>
      <c r="P4872" s="9">
        <v>12</v>
      </c>
      <c r="Q4872" s="9">
        <v>2025</v>
      </c>
      <c r="R4872" s="11">
        <f>Raw_Data!$G4872*Raw_Data!$H4872</f>
        <v>3610073.25</v>
      </c>
      <c r="S4872" s="11">
        <f>Raw_Data!$R4872*Raw_Data!$I4872/100</f>
        <v>875081.75579999993</v>
      </c>
      <c r="T4872" s="11">
        <f>Raw_Data!$R4872-Raw_Data!$S4872</f>
        <v>2734991.4942000001</v>
      </c>
      <c r="U4872" s="16">
        <f>Raw_Data!$L4872/Raw_Data!$J4872</f>
        <v>0.23906153024828147</v>
      </c>
    </row>
    <row r="4873" spans="1:21" x14ac:dyDescent="0.3">
      <c r="A4873" s="13" t="s">
        <v>5656</v>
      </c>
      <c r="B4873" s="12">
        <v>45996</v>
      </c>
      <c r="C4873" s="13" t="s">
        <v>47</v>
      </c>
      <c r="D4873" s="13" t="s">
        <v>337</v>
      </c>
      <c r="E4873" s="13" t="s">
        <v>5785</v>
      </c>
      <c r="F4873" s="13" t="s">
        <v>42</v>
      </c>
      <c r="G4873" s="13">
        <v>42542.3</v>
      </c>
      <c r="H4873" s="13">
        <v>8</v>
      </c>
      <c r="I4873" s="14">
        <v>16.84</v>
      </c>
      <c r="J4873" s="15">
        <v>340338.4</v>
      </c>
      <c r="K4873" s="13">
        <v>31192.04</v>
      </c>
      <c r="L4873" s="15">
        <v>90802.1</v>
      </c>
      <c r="M4873" s="13" t="s">
        <v>21</v>
      </c>
      <c r="N4873" s="13" t="s">
        <v>45</v>
      </c>
      <c r="O4873" s="13" t="s">
        <v>29</v>
      </c>
      <c r="P4873" s="13">
        <v>12</v>
      </c>
      <c r="Q4873" s="13">
        <v>2025</v>
      </c>
      <c r="R4873" s="15">
        <f>Raw_Data!$G4873*Raw_Data!$H4873</f>
        <v>340338.4</v>
      </c>
      <c r="S4873" s="15">
        <f>Raw_Data!$R4873*Raw_Data!$I4873/100</f>
        <v>57312.986560000005</v>
      </c>
      <c r="T4873" s="15">
        <f>Raw_Data!$R4873-Raw_Data!$S4873</f>
        <v>283025.41344000003</v>
      </c>
      <c r="U4873" s="17">
        <f>Raw_Data!$L4873/Raw_Data!$J4873</f>
        <v>0.26679945607078132</v>
      </c>
    </row>
    <row r="4874" spans="1:21" x14ac:dyDescent="0.3">
      <c r="A4874" s="9" t="s">
        <v>5657</v>
      </c>
      <c r="B4874" s="8">
        <v>45997</v>
      </c>
      <c r="C4874" s="9" t="s">
        <v>34</v>
      </c>
      <c r="D4874" s="9" t="s">
        <v>400</v>
      </c>
      <c r="E4874" s="9" t="s">
        <v>5790</v>
      </c>
      <c r="F4874" s="9" t="s">
        <v>20</v>
      </c>
      <c r="G4874" s="9">
        <v>58434.25</v>
      </c>
      <c r="H4874" s="9">
        <v>5</v>
      </c>
      <c r="I4874" s="10">
        <v>13.9</v>
      </c>
      <c r="J4874" s="11">
        <v>292171.25</v>
      </c>
      <c r="K4874" s="9">
        <v>47788.84</v>
      </c>
      <c r="L4874" s="11">
        <v>53227.05</v>
      </c>
      <c r="M4874" s="9" t="s">
        <v>21</v>
      </c>
      <c r="N4874" s="9" t="s">
        <v>28</v>
      </c>
      <c r="O4874" s="9" t="s">
        <v>29</v>
      </c>
      <c r="P4874" s="9">
        <v>12</v>
      </c>
      <c r="Q4874" s="9">
        <v>2025</v>
      </c>
      <c r="R4874" s="11">
        <f>Raw_Data!$G4874*Raw_Data!$H4874</f>
        <v>292171.25</v>
      </c>
      <c r="S4874" s="11">
        <f>Raw_Data!$R4874*Raw_Data!$I4874/100</f>
        <v>40611.803749999999</v>
      </c>
      <c r="T4874" s="11">
        <f>Raw_Data!$R4874-Raw_Data!$S4874</f>
        <v>251559.44625000001</v>
      </c>
      <c r="U4874" s="16">
        <f>Raw_Data!$L4874/Raw_Data!$J4874</f>
        <v>0.18217757565126619</v>
      </c>
    </row>
    <row r="4875" spans="1:21" x14ac:dyDescent="0.3">
      <c r="A4875" s="13" t="s">
        <v>5658</v>
      </c>
      <c r="B4875" s="12">
        <v>45997</v>
      </c>
      <c r="C4875" s="13" t="s">
        <v>18</v>
      </c>
      <c r="D4875" s="13" t="s">
        <v>792</v>
      </c>
      <c r="E4875" s="13" t="s">
        <v>5787</v>
      </c>
      <c r="F4875" s="13" t="s">
        <v>32</v>
      </c>
      <c r="G4875" s="13">
        <v>65342.95</v>
      </c>
      <c r="H4875" s="13">
        <v>3</v>
      </c>
      <c r="I4875" s="14">
        <v>0.84</v>
      </c>
      <c r="J4875" s="15">
        <v>196028.85</v>
      </c>
      <c r="K4875" s="13">
        <v>55317.47</v>
      </c>
      <c r="L4875" s="15">
        <v>30076.45</v>
      </c>
      <c r="M4875" s="13" t="s">
        <v>21</v>
      </c>
      <c r="N4875" s="13" t="s">
        <v>58</v>
      </c>
      <c r="O4875" s="13" t="s">
        <v>23</v>
      </c>
      <c r="P4875" s="13">
        <v>12</v>
      </c>
      <c r="Q4875" s="13">
        <v>2025</v>
      </c>
      <c r="R4875" s="15">
        <f>Raw_Data!$G4875*Raw_Data!$H4875</f>
        <v>196028.84999999998</v>
      </c>
      <c r="S4875" s="15">
        <f>Raw_Data!$R4875*Raw_Data!$I4875/100</f>
        <v>1646.6423399999996</v>
      </c>
      <c r="T4875" s="15">
        <f>Raw_Data!$R4875-Raw_Data!$S4875</f>
        <v>194382.20765999999</v>
      </c>
      <c r="U4875" s="17">
        <f>Raw_Data!$L4875/Raw_Data!$J4875</f>
        <v>0.15342869174613838</v>
      </c>
    </row>
    <row r="4876" spans="1:21" x14ac:dyDescent="0.3">
      <c r="A4876" s="9" t="s">
        <v>5659</v>
      </c>
      <c r="B4876" s="8">
        <v>45997</v>
      </c>
      <c r="C4876" s="9" t="s">
        <v>18</v>
      </c>
      <c r="D4876" s="9" t="s">
        <v>579</v>
      </c>
      <c r="E4876" s="9" t="s">
        <v>5789</v>
      </c>
      <c r="F4876" s="9" t="s">
        <v>32</v>
      </c>
      <c r="G4876" s="9">
        <v>62440.99</v>
      </c>
      <c r="H4876" s="9">
        <v>10</v>
      </c>
      <c r="I4876" s="10">
        <v>0.04</v>
      </c>
      <c r="J4876" s="11">
        <v>624409.91</v>
      </c>
      <c r="K4876" s="9">
        <v>53497.78</v>
      </c>
      <c r="L4876" s="11">
        <v>89432.15</v>
      </c>
      <c r="M4876" s="9" t="s">
        <v>21</v>
      </c>
      <c r="N4876" s="9" t="s">
        <v>22</v>
      </c>
      <c r="O4876" s="9" t="s">
        <v>23</v>
      </c>
      <c r="P4876" s="9">
        <v>12</v>
      </c>
      <c r="Q4876" s="9">
        <v>2025</v>
      </c>
      <c r="R4876" s="11">
        <f>Raw_Data!$G4876*Raw_Data!$H4876</f>
        <v>624409.9</v>
      </c>
      <c r="S4876" s="11">
        <f>Raw_Data!$R4876*Raw_Data!$I4876/100</f>
        <v>249.76396</v>
      </c>
      <c r="T4876" s="11">
        <f>Raw_Data!$R4876-Raw_Data!$S4876</f>
        <v>624160.13604000001</v>
      </c>
      <c r="U4876" s="16">
        <f>Raw_Data!$L4876/Raw_Data!$J4876</f>
        <v>0.14322666659790839</v>
      </c>
    </row>
    <row r="4877" spans="1:21" x14ac:dyDescent="0.3">
      <c r="A4877" s="13" t="s">
        <v>5660</v>
      </c>
      <c r="B4877" s="12">
        <v>45997</v>
      </c>
      <c r="C4877" s="13" t="s">
        <v>25</v>
      </c>
      <c r="D4877" s="13" t="s">
        <v>2064</v>
      </c>
      <c r="E4877" s="13" t="s">
        <v>5789</v>
      </c>
      <c r="F4877" s="13" t="s">
        <v>20</v>
      </c>
      <c r="G4877" s="13">
        <v>82493.2</v>
      </c>
      <c r="H4877" s="13">
        <v>1</v>
      </c>
      <c r="I4877" s="14">
        <v>15.49</v>
      </c>
      <c r="J4877" s="15">
        <v>82493.2</v>
      </c>
      <c r="K4877" s="13">
        <v>62489.08</v>
      </c>
      <c r="L4877" s="15">
        <v>20004.12</v>
      </c>
      <c r="M4877" s="13" t="s">
        <v>21</v>
      </c>
      <c r="N4877" s="13" t="s">
        <v>22</v>
      </c>
      <c r="O4877" s="13" t="s">
        <v>29</v>
      </c>
      <c r="P4877" s="13">
        <v>12</v>
      </c>
      <c r="Q4877" s="13">
        <v>2025</v>
      </c>
      <c r="R4877" s="15">
        <f>Raw_Data!$G4877*Raw_Data!$H4877</f>
        <v>82493.2</v>
      </c>
      <c r="S4877" s="15">
        <f>Raw_Data!$R4877*Raw_Data!$I4877/100</f>
        <v>12778.196680000001</v>
      </c>
      <c r="T4877" s="15">
        <f>Raw_Data!$R4877-Raw_Data!$S4877</f>
        <v>69715.003319999989</v>
      </c>
      <c r="U4877" s="17">
        <f>Raw_Data!$L4877/Raw_Data!$J4877</f>
        <v>0.24249416921637176</v>
      </c>
    </row>
    <row r="4878" spans="1:21" x14ac:dyDescent="0.3">
      <c r="A4878" s="9" t="s">
        <v>5661</v>
      </c>
      <c r="B4878" s="8">
        <v>45997</v>
      </c>
      <c r="C4878" s="9" t="s">
        <v>47</v>
      </c>
      <c r="D4878" s="9" t="s">
        <v>2677</v>
      </c>
      <c r="E4878" s="9" t="s">
        <v>5785</v>
      </c>
      <c r="F4878" s="9" t="s">
        <v>27</v>
      </c>
      <c r="G4878" s="9">
        <v>50488.52</v>
      </c>
      <c r="H4878" s="9">
        <v>6</v>
      </c>
      <c r="I4878" s="10">
        <v>0.56000000000000005</v>
      </c>
      <c r="J4878" s="11">
        <v>302931.11</v>
      </c>
      <c r="K4878" s="9">
        <v>37201.199999999997</v>
      </c>
      <c r="L4878" s="11">
        <v>79723.929999999993</v>
      </c>
      <c r="M4878" s="9" t="s">
        <v>21</v>
      </c>
      <c r="N4878" s="9" t="s">
        <v>28</v>
      </c>
      <c r="O4878" s="9" t="s">
        <v>23</v>
      </c>
      <c r="P4878" s="9">
        <v>12</v>
      </c>
      <c r="Q4878" s="9">
        <v>2025</v>
      </c>
      <c r="R4878" s="11">
        <f>Raw_Data!$G4878*Raw_Data!$H4878</f>
        <v>302931.12</v>
      </c>
      <c r="S4878" s="11">
        <f>Raw_Data!$R4878*Raw_Data!$I4878/100</f>
        <v>1696.414272</v>
      </c>
      <c r="T4878" s="11">
        <f>Raw_Data!$R4878-Raw_Data!$S4878</f>
        <v>301234.70572799997</v>
      </c>
      <c r="U4878" s="16">
        <f>Raw_Data!$L4878/Raw_Data!$J4878</f>
        <v>0.26317511595293069</v>
      </c>
    </row>
    <row r="4879" spans="1:21" x14ac:dyDescent="0.3">
      <c r="A4879" s="13" t="s">
        <v>5662</v>
      </c>
      <c r="B4879" s="12">
        <v>45997</v>
      </c>
      <c r="C4879" s="13" t="s">
        <v>34</v>
      </c>
      <c r="D4879" s="13" t="s">
        <v>1946</v>
      </c>
      <c r="E4879" s="13" t="s">
        <v>5788</v>
      </c>
      <c r="F4879" s="13" t="s">
        <v>55</v>
      </c>
      <c r="G4879" s="13">
        <v>48372.35</v>
      </c>
      <c r="H4879" s="13">
        <v>11</v>
      </c>
      <c r="I4879" s="14">
        <v>0.69</v>
      </c>
      <c r="J4879" s="15">
        <v>532095.87</v>
      </c>
      <c r="K4879" s="13">
        <v>32538.23</v>
      </c>
      <c r="L4879" s="15">
        <v>174175.35</v>
      </c>
      <c r="M4879" s="13" t="s">
        <v>21</v>
      </c>
      <c r="N4879" s="13" t="s">
        <v>28</v>
      </c>
      <c r="O4879" s="13" t="s">
        <v>23</v>
      </c>
      <c r="P4879" s="13">
        <v>12</v>
      </c>
      <c r="Q4879" s="13">
        <v>2025</v>
      </c>
      <c r="R4879" s="15">
        <f>Raw_Data!$G4879*Raw_Data!$H4879</f>
        <v>532095.85</v>
      </c>
      <c r="S4879" s="15">
        <f>Raw_Data!$R4879*Raw_Data!$I4879/100</f>
        <v>3671.4613649999997</v>
      </c>
      <c r="T4879" s="15">
        <f>Raw_Data!$R4879-Raw_Data!$S4879</f>
        <v>528424.38863499998</v>
      </c>
      <c r="U4879" s="17">
        <f>Raw_Data!$L4879/Raw_Data!$J4879</f>
        <v>0.32733828586190683</v>
      </c>
    </row>
    <row r="4880" spans="1:21" x14ac:dyDescent="0.3">
      <c r="A4880" s="9" t="s">
        <v>5663</v>
      </c>
      <c r="B4880" s="8">
        <v>45998</v>
      </c>
      <c r="C4880" s="9" t="s">
        <v>25</v>
      </c>
      <c r="D4880" s="9" t="s">
        <v>1622</v>
      </c>
      <c r="E4880" s="9" t="s">
        <v>5790</v>
      </c>
      <c r="F4880" s="9" t="s">
        <v>20</v>
      </c>
      <c r="G4880" s="9">
        <v>120643.26</v>
      </c>
      <c r="H4880" s="9">
        <v>67</v>
      </c>
      <c r="I4880" s="10">
        <v>3.94</v>
      </c>
      <c r="J4880" s="11">
        <v>8083098.5499999998</v>
      </c>
      <c r="K4880" s="9">
        <v>99649.95</v>
      </c>
      <c r="L4880" s="11">
        <v>1406552.15</v>
      </c>
      <c r="M4880" s="9" t="s">
        <v>36</v>
      </c>
      <c r="N4880" s="9" t="s">
        <v>22</v>
      </c>
      <c r="O4880" s="9" t="s">
        <v>23</v>
      </c>
      <c r="P4880" s="9">
        <v>12</v>
      </c>
      <c r="Q4880" s="9">
        <v>2025</v>
      </c>
      <c r="R4880" s="11">
        <f>Raw_Data!$G4880*Raw_Data!$H4880</f>
        <v>8083098.4199999999</v>
      </c>
      <c r="S4880" s="11">
        <f>Raw_Data!$R4880*Raw_Data!$I4880/100</f>
        <v>318474.07774799998</v>
      </c>
      <c r="T4880" s="11">
        <f>Raw_Data!$R4880-Raw_Data!$S4880</f>
        <v>7764624.3422520002</v>
      </c>
      <c r="U4880" s="16">
        <f>Raw_Data!$L4880/Raw_Data!$J4880</f>
        <v>0.17401150577336458</v>
      </c>
    </row>
    <row r="4881" spans="1:21" x14ac:dyDescent="0.3">
      <c r="A4881" s="13" t="s">
        <v>5664</v>
      </c>
      <c r="B4881" s="12">
        <v>45998</v>
      </c>
      <c r="C4881" s="13" t="s">
        <v>40</v>
      </c>
      <c r="D4881" s="13" t="s">
        <v>2347</v>
      </c>
      <c r="E4881" s="13" t="s">
        <v>5790</v>
      </c>
      <c r="F4881" s="13" t="s">
        <v>42</v>
      </c>
      <c r="G4881" s="13">
        <v>107298.95</v>
      </c>
      <c r="H4881" s="13">
        <v>1</v>
      </c>
      <c r="I4881" s="14">
        <v>4.09</v>
      </c>
      <c r="J4881" s="15">
        <v>107298.95</v>
      </c>
      <c r="K4881" s="13">
        <v>80112.539999999994</v>
      </c>
      <c r="L4881" s="15">
        <v>27186.41</v>
      </c>
      <c r="M4881" s="13" t="s">
        <v>21</v>
      </c>
      <c r="N4881" s="13" t="s">
        <v>22</v>
      </c>
      <c r="O4881" s="13" t="s">
        <v>23</v>
      </c>
      <c r="P4881" s="13">
        <v>12</v>
      </c>
      <c r="Q4881" s="13">
        <v>2025</v>
      </c>
      <c r="R4881" s="15">
        <f>Raw_Data!$G4881*Raw_Data!$H4881</f>
        <v>107298.95</v>
      </c>
      <c r="S4881" s="15">
        <f>Raw_Data!$R4881*Raw_Data!$I4881/100</f>
        <v>4388.5270549999996</v>
      </c>
      <c r="T4881" s="15">
        <f>Raw_Data!$R4881-Raw_Data!$S4881</f>
        <v>102910.422945</v>
      </c>
      <c r="U4881" s="17">
        <f>Raw_Data!$L4881/Raw_Data!$J4881</f>
        <v>0.2533706993404875</v>
      </c>
    </row>
    <row r="4882" spans="1:21" x14ac:dyDescent="0.3">
      <c r="A4882" s="9" t="s">
        <v>5665</v>
      </c>
      <c r="B4882" s="8">
        <v>45998</v>
      </c>
      <c r="C4882" s="9" t="s">
        <v>25</v>
      </c>
      <c r="D4882" s="9" t="s">
        <v>404</v>
      </c>
      <c r="E4882" s="9" t="s">
        <v>5787</v>
      </c>
      <c r="F4882" s="9" t="s">
        <v>27</v>
      </c>
      <c r="G4882" s="9">
        <v>90185.43</v>
      </c>
      <c r="H4882" s="9">
        <v>5</v>
      </c>
      <c r="I4882" s="10">
        <v>2.1</v>
      </c>
      <c r="J4882" s="11">
        <v>450927.16</v>
      </c>
      <c r="K4882" s="9">
        <v>65852.44</v>
      </c>
      <c r="L4882" s="11">
        <v>121664.99</v>
      </c>
      <c r="M4882" s="9" t="s">
        <v>21</v>
      </c>
      <c r="N4882" s="9" t="s">
        <v>22</v>
      </c>
      <c r="O4882" s="9" t="s">
        <v>23</v>
      </c>
      <c r="P4882" s="9">
        <v>12</v>
      </c>
      <c r="Q4882" s="9">
        <v>2025</v>
      </c>
      <c r="R4882" s="11">
        <f>Raw_Data!$G4882*Raw_Data!$H4882</f>
        <v>450927.14999999997</v>
      </c>
      <c r="S4882" s="11">
        <f>Raw_Data!$R4882*Raw_Data!$I4882/100</f>
        <v>9469.470150000001</v>
      </c>
      <c r="T4882" s="11">
        <f>Raw_Data!$R4882-Raw_Data!$S4882</f>
        <v>441457.67984999996</v>
      </c>
      <c r="U4882" s="16">
        <f>Raw_Data!$L4882/Raw_Data!$J4882</f>
        <v>0.26981073839065273</v>
      </c>
    </row>
    <row r="4883" spans="1:21" x14ac:dyDescent="0.3">
      <c r="A4883" s="13" t="s">
        <v>5666</v>
      </c>
      <c r="B4883" s="12">
        <v>45999</v>
      </c>
      <c r="C4883" s="13" t="s">
        <v>47</v>
      </c>
      <c r="D4883" s="13" t="s">
        <v>802</v>
      </c>
      <c r="E4883" s="13" t="s">
        <v>5787</v>
      </c>
      <c r="F4883" s="13" t="s">
        <v>27</v>
      </c>
      <c r="G4883" s="13">
        <v>56914.49</v>
      </c>
      <c r="H4883" s="13">
        <v>100</v>
      </c>
      <c r="I4883" s="14">
        <v>4</v>
      </c>
      <c r="J4883" s="15">
        <v>5691449.1799999997</v>
      </c>
      <c r="K4883" s="13">
        <v>41908.35</v>
      </c>
      <c r="L4883" s="15">
        <v>1500614.1</v>
      </c>
      <c r="M4883" s="13" t="s">
        <v>36</v>
      </c>
      <c r="N4883" s="13" t="s">
        <v>22</v>
      </c>
      <c r="O4883" s="13" t="s">
        <v>23</v>
      </c>
      <c r="P4883" s="13">
        <v>12</v>
      </c>
      <c r="Q4883" s="13">
        <v>2025</v>
      </c>
      <c r="R4883" s="15">
        <f>Raw_Data!$G4883*Raw_Data!$H4883</f>
        <v>5691449</v>
      </c>
      <c r="S4883" s="15">
        <f>Raw_Data!$R4883*Raw_Data!$I4883/100</f>
        <v>227657.96</v>
      </c>
      <c r="T4883" s="15">
        <f>Raw_Data!$R4883-Raw_Data!$S4883</f>
        <v>5463791.04</v>
      </c>
      <c r="U4883" s="17">
        <f>Raw_Data!$L4883/Raw_Data!$J4883</f>
        <v>0.26366116125102607</v>
      </c>
    </row>
    <row r="4884" spans="1:21" x14ac:dyDescent="0.3">
      <c r="A4884" s="9" t="s">
        <v>5667</v>
      </c>
      <c r="B4884" s="8">
        <v>45999</v>
      </c>
      <c r="C4884" s="9" t="s">
        <v>34</v>
      </c>
      <c r="D4884" s="9" t="s">
        <v>254</v>
      </c>
      <c r="E4884" s="9" t="s">
        <v>5787</v>
      </c>
      <c r="F4884" s="9" t="s">
        <v>27</v>
      </c>
      <c r="G4884" s="9">
        <v>82040.37</v>
      </c>
      <c r="H4884" s="9">
        <v>87</v>
      </c>
      <c r="I4884" s="10">
        <v>0.71</v>
      </c>
      <c r="J4884" s="11">
        <v>7137512.25</v>
      </c>
      <c r="K4884" s="9">
        <v>59666.39</v>
      </c>
      <c r="L4884" s="11">
        <v>1946536.59</v>
      </c>
      <c r="M4884" s="9" t="s">
        <v>36</v>
      </c>
      <c r="N4884" s="9" t="s">
        <v>22</v>
      </c>
      <c r="O4884" s="9" t="s">
        <v>23</v>
      </c>
      <c r="P4884" s="9">
        <v>12</v>
      </c>
      <c r="Q4884" s="9">
        <v>2025</v>
      </c>
      <c r="R4884" s="11">
        <f>Raw_Data!$G4884*Raw_Data!$H4884</f>
        <v>7137512.1899999995</v>
      </c>
      <c r="S4884" s="11">
        <f>Raw_Data!$R4884*Raw_Data!$I4884/100</f>
        <v>50676.336548999992</v>
      </c>
      <c r="T4884" s="11">
        <f>Raw_Data!$R4884-Raw_Data!$S4884</f>
        <v>7086835.8534509996</v>
      </c>
      <c r="U4884" s="16">
        <f>Raw_Data!$L4884/Raw_Data!$J4884</f>
        <v>0.27271919428229352</v>
      </c>
    </row>
    <row r="4885" spans="1:21" x14ac:dyDescent="0.3">
      <c r="A4885" s="13" t="s">
        <v>5668</v>
      </c>
      <c r="B4885" s="12">
        <v>45999</v>
      </c>
      <c r="C4885" s="13" t="s">
        <v>34</v>
      </c>
      <c r="D4885" s="13" t="s">
        <v>54</v>
      </c>
      <c r="E4885" s="13" t="s">
        <v>5789</v>
      </c>
      <c r="F4885" s="13" t="s">
        <v>32</v>
      </c>
      <c r="G4885" s="13">
        <v>77145.759999999995</v>
      </c>
      <c r="H4885" s="13">
        <v>2</v>
      </c>
      <c r="I4885" s="14">
        <v>2.08</v>
      </c>
      <c r="J4885" s="15">
        <v>154291.51999999999</v>
      </c>
      <c r="K4885" s="13">
        <v>60476.02</v>
      </c>
      <c r="L4885" s="15">
        <v>33339.49</v>
      </c>
      <c r="M4885" s="13" t="s">
        <v>21</v>
      </c>
      <c r="N4885" s="13" t="s">
        <v>22</v>
      </c>
      <c r="O4885" s="13" t="s">
        <v>23</v>
      </c>
      <c r="P4885" s="13">
        <v>12</v>
      </c>
      <c r="Q4885" s="13">
        <v>2025</v>
      </c>
      <c r="R4885" s="15">
        <f>Raw_Data!$G4885*Raw_Data!$H4885</f>
        <v>154291.51999999999</v>
      </c>
      <c r="S4885" s="15">
        <f>Raw_Data!$R4885*Raw_Data!$I4885/100</f>
        <v>3209.2636160000002</v>
      </c>
      <c r="T4885" s="15">
        <f>Raw_Data!$R4885-Raw_Data!$S4885</f>
        <v>151082.25638399998</v>
      </c>
      <c r="U4885" s="17">
        <f>Raw_Data!$L4885/Raw_Data!$J4885</f>
        <v>0.21608115598316746</v>
      </c>
    </row>
    <row r="4886" spans="1:21" x14ac:dyDescent="0.3">
      <c r="A4886" s="9" t="s">
        <v>5669</v>
      </c>
      <c r="B4886" s="8">
        <v>45999</v>
      </c>
      <c r="C4886" s="9" t="s">
        <v>47</v>
      </c>
      <c r="D4886" s="9" t="s">
        <v>2332</v>
      </c>
      <c r="E4886" s="9" t="s">
        <v>5787</v>
      </c>
      <c r="F4886" s="9" t="s">
        <v>42</v>
      </c>
      <c r="G4886" s="9">
        <v>47369.1</v>
      </c>
      <c r="H4886" s="9">
        <v>6</v>
      </c>
      <c r="I4886" s="10">
        <v>1.45</v>
      </c>
      <c r="J4886" s="11">
        <v>284214.61</v>
      </c>
      <c r="K4886" s="9">
        <v>36837.72</v>
      </c>
      <c r="L4886" s="11">
        <v>63188.31</v>
      </c>
      <c r="M4886" s="9" t="s">
        <v>21</v>
      </c>
      <c r="N4886" s="9" t="s">
        <v>58</v>
      </c>
      <c r="O4886" s="9" t="s">
        <v>23</v>
      </c>
      <c r="P4886" s="9">
        <v>12</v>
      </c>
      <c r="Q4886" s="9">
        <v>2025</v>
      </c>
      <c r="R4886" s="11">
        <f>Raw_Data!$G4886*Raw_Data!$H4886</f>
        <v>284214.59999999998</v>
      </c>
      <c r="S4886" s="11">
        <f>Raw_Data!$R4886*Raw_Data!$I4886/100</f>
        <v>4121.1116999999995</v>
      </c>
      <c r="T4886" s="11">
        <f>Raw_Data!$R4886-Raw_Data!$S4886</f>
        <v>280093.48829999997</v>
      </c>
      <c r="U4886" s="16">
        <f>Raw_Data!$L4886/Raw_Data!$J4886</f>
        <v>0.22232604439300288</v>
      </c>
    </row>
    <row r="4887" spans="1:21" x14ac:dyDescent="0.3">
      <c r="A4887" s="13" t="s">
        <v>5670</v>
      </c>
      <c r="B4887" s="12">
        <v>46000</v>
      </c>
      <c r="C4887" s="13" t="s">
        <v>40</v>
      </c>
      <c r="D4887" s="13" t="s">
        <v>1562</v>
      </c>
      <c r="E4887" s="13" t="s">
        <v>5786</v>
      </c>
      <c r="F4887" s="13" t="s">
        <v>32</v>
      </c>
      <c r="G4887" s="13">
        <v>118383.95</v>
      </c>
      <c r="H4887" s="13">
        <v>5</v>
      </c>
      <c r="I4887" s="14">
        <v>2.65</v>
      </c>
      <c r="J4887" s="15">
        <v>591919.77</v>
      </c>
      <c r="K4887" s="13">
        <v>101889.06</v>
      </c>
      <c r="L4887" s="15">
        <v>82474.490000000005</v>
      </c>
      <c r="M4887" s="13" t="s">
        <v>21</v>
      </c>
      <c r="N4887" s="13" t="s">
        <v>22</v>
      </c>
      <c r="O4887" s="13" t="s">
        <v>23</v>
      </c>
      <c r="P4887" s="13">
        <v>12</v>
      </c>
      <c r="Q4887" s="13">
        <v>2025</v>
      </c>
      <c r="R4887" s="15">
        <f>Raw_Data!$G4887*Raw_Data!$H4887</f>
        <v>591919.75</v>
      </c>
      <c r="S4887" s="15">
        <f>Raw_Data!$R4887*Raw_Data!$I4887/100</f>
        <v>15685.873374999999</v>
      </c>
      <c r="T4887" s="15">
        <f>Raw_Data!$R4887-Raw_Data!$S4887</f>
        <v>576233.87662500003</v>
      </c>
      <c r="U4887" s="17">
        <f>Raw_Data!$L4887/Raw_Data!$J4887</f>
        <v>0.13933389993039091</v>
      </c>
    </row>
    <row r="4888" spans="1:21" x14ac:dyDescent="0.3">
      <c r="A4888" s="9" t="s">
        <v>5671</v>
      </c>
      <c r="B4888" s="8">
        <v>46000</v>
      </c>
      <c r="C4888" s="9" t="s">
        <v>40</v>
      </c>
      <c r="D4888" s="9" t="s">
        <v>1734</v>
      </c>
      <c r="E4888" s="9" t="s">
        <v>5786</v>
      </c>
      <c r="F4888" s="9" t="s">
        <v>32</v>
      </c>
      <c r="G4888" s="9">
        <v>88425.14</v>
      </c>
      <c r="H4888" s="9">
        <v>136</v>
      </c>
      <c r="I4888" s="10">
        <v>4.8899999999999997</v>
      </c>
      <c r="J4888" s="11">
        <v>12025818.68</v>
      </c>
      <c r="K4888" s="9">
        <v>74165.23</v>
      </c>
      <c r="L4888" s="11">
        <v>1939347.85</v>
      </c>
      <c r="M4888" s="9" t="s">
        <v>36</v>
      </c>
      <c r="N4888" s="9" t="s">
        <v>22</v>
      </c>
      <c r="O4888" s="9" t="s">
        <v>23</v>
      </c>
      <c r="P4888" s="9">
        <v>12</v>
      </c>
      <c r="Q4888" s="9">
        <v>2025</v>
      </c>
      <c r="R4888" s="11">
        <f>Raw_Data!$G4888*Raw_Data!$H4888</f>
        <v>12025819.039999999</v>
      </c>
      <c r="S4888" s="11">
        <f>Raw_Data!$R4888*Raw_Data!$I4888/100</f>
        <v>588062.55105599994</v>
      </c>
      <c r="T4888" s="11">
        <f>Raw_Data!$R4888-Raw_Data!$S4888</f>
        <v>11437756.488944</v>
      </c>
      <c r="U4888" s="16">
        <f>Raw_Data!$L4888/Raw_Data!$J4888</f>
        <v>0.16126534929595332</v>
      </c>
    </row>
    <row r="4889" spans="1:21" x14ac:dyDescent="0.3">
      <c r="A4889" s="13" t="s">
        <v>5672</v>
      </c>
      <c r="B4889" s="12">
        <v>46000</v>
      </c>
      <c r="C4889" s="13" t="s">
        <v>47</v>
      </c>
      <c r="D4889" s="13" t="s">
        <v>441</v>
      </c>
      <c r="E4889" s="13" t="s">
        <v>5787</v>
      </c>
      <c r="F4889" s="13" t="s">
        <v>20</v>
      </c>
      <c r="G4889" s="13">
        <v>50115.69</v>
      </c>
      <c r="H4889" s="13">
        <v>5</v>
      </c>
      <c r="I4889" s="14">
        <v>4</v>
      </c>
      <c r="J4889" s="15">
        <v>250578.45</v>
      </c>
      <c r="K4889" s="13">
        <v>39738.559999999998</v>
      </c>
      <c r="L4889" s="15">
        <v>51885.65</v>
      </c>
      <c r="M4889" s="13" t="s">
        <v>21</v>
      </c>
      <c r="N4889" s="13" t="s">
        <v>58</v>
      </c>
      <c r="O4889" s="13" t="s">
        <v>23</v>
      </c>
      <c r="P4889" s="13">
        <v>12</v>
      </c>
      <c r="Q4889" s="13">
        <v>2025</v>
      </c>
      <c r="R4889" s="15">
        <f>Raw_Data!$G4889*Raw_Data!$H4889</f>
        <v>250578.45</v>
      </c>
      <c r="S4889" s="15">
        <f>Raw_Data!$R4889*Raw_Data!$I4889/100</f>
        <v>10023.138000000001</v>
      </c>
      <c r="T4889" s="15">
        <f>Raw_Data!$R4889-Raw_Data!$S4889</f>
        <v>240555.31200000001</v>
      </c>
      <c r="U4889" s="17">
        <f>Raw_Data!$L4889/Raw_Data!$J4889</f>
        <v>0.2070634964818403</v>
      </c>
    </row>
    <row r="4890" spans="1:21" x14ac:dyDescent="0.3">
      <c r="A4890" s="9" t="s">
        <v>5673</v>
      </c>
      <c r="B4890" s="8">
        <v>46000</v>
      </c>
      <c r="C4890" s="9" t="s">
        <v>18</v>
      </c>
      <c r="D4890" s="9" t="s">
        <v>869</v>
      </c>
      <c r="E4890" s="9" t="s">
        <v>5786</v>
      </c>
      <c r="F4890" s="9" t="s">
        <v>32</v>
      </c>
      <c r="G4890" s="9">
        <v>52567.71</v>
      </c>
      <c r="H4890" s="9">
        <v>3</v>
      </c>
      <c r="I4890" s="10">
        <v>17.2</v>
      </c>
      <c r="J4890" s="11">
        <v>157703.14000000001</v>
      </c>
      <c r="K4890" s="9">
        <v>43694.52</v>
      </c>
      <c r="L4890" s="11">
        <v>26619.58</v>
      </c>
      <c r="M4890" s="9" t="s">
        <v>21</v>
      </c>
      <c r="N4890" s="9" t="s">
        <v>45</v>
      </c>
      <c r="O4890" s="9" t="s">
        <v>29</v>
      </c>
      <c r="P4890" s="9">
        <v>12</v>
      </c>
      <c r="Q4890" s="9">
        <v>2025</v>
      </c>
      <c r="R4890" s="11">
        <f>Raw_Data!$G4890*Raw_Data!$H4890</f>
        <v>157703.13</v>
      </c>
      <c r="S4890" s="11">
        <f>Raw_Data!$R4890*Raw_Data!$I4890/100</f>
        <v>27124.93836</v>
      </c>
      <c r="T4890" s="11">
        <f>Raw_Data!$R4890-Raw_Data!$S4890</f>
        <v>130578.19164</v>
      </c>
      <c r="U4890" s="16">
        <f>Raw_Data!$L4890/Raw_Data!$J4890</f>
        <v>0.1687954976673261</v>
      </c>
    </row>
    <row r="4891" spans="1:21" x14ac:dyDescent="0.3">
      <c r="A4891" s="13" t="s">
        <v>5674</v>
      </c>
      <c r="B4891" s="12">
        <v>46001</v>
      </c>
      <c r="C4891" s="13" t="s">
        <v>18</v>
      </c>
      <c r="D4891" s="13" t="s">
        <v>943</v>
      </c>
      <c r="E4891" s="13" t="s">
        <v>5790</v>
      </c>
      <c r="F4891" s="13" t="s">
        <v>55</v>
      </c>
      <c r="G4891" s="13">
        <v>50713</v>
      </c>
      <c r="H4891" s="13">
        <v>56</v>
      </c>
      <c r="I4891" s="14">
        <v>5.4</v>
      </c>
      <c r="J4891" s="15">
        <v>2839927.92</v>
      </c>
      <c r="K4891" s="13">
        <v>34585.96</v>
      </c>
      <c r="L4891" s="15">
        <v>903114.19</v>
      </c>
      <c r="M4891" s="13" t="s">
        <v>36</v>
      </c>
      <c r="N4891" s="13" t="s">
        <v>45</v>
      </c>
      <c r="O4891" s="13" t="s">
        <v>23</v>
      </c>
      <c r="P4891" s="13">
        <v>12</v>
      </c>
      <c r="Q4891" s="13">
        <v>2025</v>
      </c>
      <c r="R4891" s="15">
        <f>Raw_Data!$G4891*Raw_Data!$H4891</f>
        <v>2839928</v>
      </c>
      <c r="S4891" s="15">
        <f>Raw_Data!$R4891*Raw_Data!$I4891/100</f>
        <v>153356.11200000002</v>
      </c>
      <c r="T4891" s="15">
        <f>Raw_Data!$R4891-Raw_Data!$S4891</f>
        <v>2686571.8879999998</v>
      </c>
      <c r="U4891" s="17">
        <f>Raw_Data!$L4891/Raw_Data!$J4891</f>
        <v>0.3180060253078536</v>
      </c>
    </row>
    <row r="4892" spans="1:21" x14ac:dyDescent="0.3">
      <c r="A4892" s="9" t="s">
        <v>5675</v>
      </c>
      <c r="B4892" s="8">
        <v>46001</v>
      </c>
      <c r="C4892" s="9" t="s">
        <v>34</v>
      </c>
      <c r="D4892" s="9" t="s">
        <v>1482</v>
      </c>
      <c r="E4892" s="9" t="s">
        <v>5788</v>
      </c>
      <c r="F4892" s="9" t="s">
        <v>20</v>
      </c>
      <c r="G4892" s="9">
        <v>60355.71</v>
      </c>
      <c r="H4892" s="9">
        <v>7</v>
      </c>
      <c r="I4892" s="10">
        <v>4</v>
      </c>
      <c r="J4892" s="11">
        <v>422489.95</v>
      </c>
      <c r="K4892" s="9">
        <v>46039.040000000001</v>
      </c>
      <c r="L4892" s="11">
        <v>100216.66</v>
      </c>
      <c r="M4892" s="9" t="s">
        <v>21</v>
      </c>
      <c r="N4892" s="9" t="s">
        <v>28</v>
      </c>
      <c r="O4892" s="9" t="s">
        <v>23</v>
      </c>
      <c r="P4892" s="9">
        <v>12</v>
      </c>
      <c r="Q4892" s="9">
        <v>2025</v>
      </c>
      <c r="R4892" s="11">
        <f>Raw_Data!$G4892*Raw_Data!$H4892</f>
        <v>422489.97</v>
      </c>
      <c r="S4892" s="11">
        <f>Raw_Data!$R4892*Raw_Data!$I4892/100</f>
        <v>16899.5988</v>
      </c>
      <c r="T4892" s="11">
        <f>Raw_Data!$R4892-Raw_Data!$S4892</f>
        <v>405590.37119999999</v>
      </c>
      <c r="U4892" s="16">
        <f>Raw_Data!$L4892/Raw_Data!$J4892</f>
        <v>0.23720483765353473</v>
      </c>
    </row>
    <row r="4893" spans="1:21" x14ac:dyDescent="0.3">
      <c r="A4893" s="13" t="s">
        <v>5676</v>
      </c>
      <c r="B4893" s="12">
        <v>46001</v>
      </c>
      <c r="C4893" s="13" t="s">
        <v>25</v>
      </c>
      <c r="D4893" s="13" t="s">
        <v>885</v>
      </c>
      <c r="E4893" s="13" t="s">
        <v>5789</v>
      </c>
      <c r="F4893" s="13" t="s">
        <v>27</v>
      </c>
      <c r="G4893" s="13">
        <v>109661.61</v>
      </c>
      <c r="H4893" s="13">
        <v>97</v>
      </c>
      <c r="I4893" s="14">
        <v>4</v>
      </c>
      <c r="J4893" s="15">
        <v>10637176.109999999</v>
      </c>
      <c r="K4893" s="13">
        <v>85102.62</v>
      </c>
      <c r="L4893" s="15">
        <v>2382222.15</v>
      </c>
      <c r="M4893" s="13" t="s">
        <v>36</v>
      </c>
      <c r="N4893" s="13" t="s">
        <v>22</v>
      </c>
      <c r="O4893" s="13" t="s">
        <v>23</v>
      </c>
      <c r="P4893" s="13">
        <v>12</v>
      </c>
      <c r="Q4893" s="13">
        <v>2025</v>
      </c>
      <c r="R4893" s="15">
        <f>Raw_Data!$G4893*Raw_Data!$H4893</f>
        <v>10637176.17</v>
      </c>
      <c r="S4893" s="15">
        <f>Raw_Data!$R4893*Raw_Data!$I4893/100</f>
        <v>425487.04680000001</v>
      </c>
      <c r="T4893" s="15">
        <f>Raw_Data!$R4893-Raw_Data!$S4893</f>
        <v>10211689.123199999</v>
      </c>
      <c r="U4893" s="17">
        <f>Raw_Data!$L4893/Raw_Data!$J4893</f>
        <v>0.22395249691884625</v>
      </c>
    </row>
    <row r="4894" spans="1:21" x14ac:dyDescent="0.3">
      <c r="A4894" s="9" t="s">
        <v>5677</v>
      </c>
      <c r="B4894" s="8">
        <v>46001</v>
      </c>
      <c r="C4894" s="9" t="s">
        <v>40</v>
      </c>
      <c r="D4894" s="9" t="s">
        <v>1281</v>
      </c>
      <c r="E4894" s="9" t="s">
        <v>5788</v>
      </c>
      <c r="F4894" s="9" t="s">
        <v>32</v>
      </c>
      <c r="G4894" s="9">
        <v>116275.08</v>
      </c>
      <c r="H4894" s="9">
        <v>10</v>
      </c>
      <c r="I4894" s="10">
        <v>4.68</v>
      </c>
      <c r="J4894" s="11">
        <v>1162750.78</v>
      </c>
      <c r="K4894" s="9">
        <v>94162.8</v>
      </c>
      <c r="L4894" s="11">
        <v>221122.73</v>
      </c>
      <c r="M4894" s="9" t="s">
        <v>21</v>
      </c>
      <c r="N4894" s="9" t="s">
        <v>28</v>
      </c>
      <c r="O4894" s="9" t="s">
        <v>23</v>
      </c>
      <c r="P4894" s="9">
        <v>12</v>
      </c>
      <c r="Q4894" s="9">
        <v>2025</v>
      </c>
      <c r="R4894" s="11">
        <f>Raw_Data!$G4894*Raw_Data!$H4894</f>
        <v>1162750.8</v>
      </c>
      <c r="S4894" s="11">
        <f>Raw_Data!$R4894*Raw_Data!$I4894/100</f>
        <v>54416.737439999997</v>
      </c>
      <c r="T4894" s="11">
        <f>Raw_Data!$R4894-Raw_Data!$S4894</f>
        <v>1108334.06256</v>
      </c>
      <c r="U4894" s="16">
        <f>Raw_Data!$L4894/Raw_Data!$J4894</f>
        <v>0.19017207625524019</v>
      </c>
    </row>
    <row r="4895" spans="1:21" x14ac:dyDescent="0.3">
      <c r="A4895" s="13" t="s">
        <v>5678</v>
      </c>
      <c r="B4895" s="12">
        <v>46001</v>
      </c>
      <c r="C4895" s="13" t="s">
        <v>34</v>
      </c>
      <c r="D4895" s="13" t="s">
        <v>910</v>
      </c>
      <c r="E4895" s="13" t="s">
        <v>5788</v>
      </c>
      <c r="F4895" s="13" t="s">
        <v>20</v>
      </c>
      <c r="G4895" s="13">
        <v>64150.87</v>
      </c>
      <c r="H4895" s="13">
        <v>5</v>
      </c>
      <c r="I4895" s="14">
        <v>2.82</v>
      </c>
      <c r="J4895" s="15">
        <v>320754.37</v>
      </c>
      <c r="K4895" s="13">
        <v>50882.45</v>
      </c>
      <c r="L4895" s="15">
        <v>66342.14</v>
      </c>
      <c r="M4895" s="13" t="s">
        <v>21</v>
      </c>
      <c r="N4895" s="13" t="s">
        <v>45</v>
      </c>
      <c r="O4895" s="13" t="s">
        <v>23</v>
      </c>
      <c r="P4895" s="13">
        <v>12</v>
      </c>
      <c r="Q4895" s="13">
        <v>2025</v>
      </c>
      <c r="R4895" s="15">
        <f>Raw_Data!$G4895*Raw_Data!$H4895</f>
        <v>320754.35000000003</v>
      </c>
      <c r="S4895" s="15">
        <f>Raw_Data!$R4895*Raw_Data!$I4895/100</f>
        <v>9045.2726700000003</v>
      </c>
      <c r="T4895" s="15">
        <f>Raw_Data!$R4895-Raw_Data!$S4895</f>
        <v>311709.07733000006</v>
      </c>
      <c r="U4895" s="17">
        <f>Raw_Data!$L4895/Raw_Data!$J4895</f>
        <v>0.20683160139018528</v>
      </c>
    </row>
    <row r="4896" spans="1:21" x14ac:dyDescent="0.3">
      <c r="A4896" s="9" t="s">
        <v>5679</v>
      </c>
      <c r="B4896" s="8">
        <v>46001</v>
      </c>
      <c r="C4896" s="9" t="s">
        <v>25</v>
      </c>
      <c r="D4896" s="9" t="s">
        <v>1327</v>
      </c>
      <c r="E4896" s="9" t="s">
        <v>5789</v>
      </c>
      <c r="F4896" s="9" t="s">
        <v>27</v>
      </c>
      <c r="G4896" s="9">
        <v>116533.8</v>
      </c>
      <c r="H4896" s="9">
        <v>8</v>
      </c>
      <c r="I4896" s="10">
        <v>4</v>
      </c>
      <c r="J4896" s="11">
        <v>932270.43</v>
      </c>
      <c r="K4896" s="9">
        <v>84430.42</v>
      </c>
      <c r="L4896" s="11">
        <v>256827.1</v>
      </c>
      <c r="M4896" s="9" t="s">
        <v>21</v>
      </c>
      <c r="N4896" s="9" t="s">
        <v>58</v>
      </c>
      <c r="O4896" s="9" t="s">
        <v>23</v>
      </c>
      <c r="P4896" s="9">
        <v>12</v>
      </c>
      <c r="Q4896" s="9">
        <v>2025</v>
      </c>
      <c r="R4896" s="11">
        <f>Raw_Data!$G4896*Raw_Data!$H4896</f>
        <v>932270.4</v>
      </c>
      <c r="S4896" s="11">
        <f>Raw_Data!$R4896*Raw_Data!$I4896/100</f>
        <v>37290.815999999999</v>
      </c>
      <c r="T4896" s="11">
        <f>Raw_Data!$R4896-Raw_Data!$S4896</f>
        <v>894979.58400000003</v>
      </c>
      <c r="U4896" s="16">
        <f>Raw_Data!$L4896/Raw_Data!$J4896</f>
        <v>0.27548562277149558</v>
      </c>
    </row>
    <row r="4897" spans="1:21" x14ac:dyDescent="0.3">
      <c r="A4897" s="13" t="s">
        <v>5680</v>
      </c>
      <c r="B4897" s="12">
        <v>46001</v>
      </c>
      <c r="C4897" s="13" t="s">
        <v>34</v>
      </c>
      <c r="D4897" s="13" t="s">
        <v>1939</v>
      </c>
      <c r="E4897" s="13" t="s">
        <v>5790</v>
      </c>
      <c r="F4897" s="13" t="s">
        <v>32</v>
      </c>
      <c r="G4897" s="13">
        <v>73309.679999999993</v>
      </c>
      <c r="H4897" s="13">
        <v>7</v>
      </c>
      <c r="I4897" s="14">
        <v>3.36</v>
      </c>
      <c r="J4897" s="15">
        <v>513167.73</v>
      </c>
      <c r="K4897" s="13">
        <v>64231.77</v>
      </c>
      <c r="L4897" s="15">
        <v>63545.36</v>
      </c>
      <c r="M4897" s="13" t="s">
        <v>21</v>
      </c>
      <c r="N4897" s="13" t="s">
        <v>22</v>
      </c>
      <c r="O4897" s="13" t="s">
        <v>23</v>
      </c>
      <c r="P4897" s="13">
        <v>12</v>
      </c>
      <c r="Q4897" s="13">
        <v>2025</v>
      </c>
      <c r="R4897" s="15">
        <f>Raw_Data!$G4897*Raw_Data!$H4897</f>
        <v>513167.75999999995</v>
      </c>
      <c r="S4897" s="15">
        <f>Raw_Data!$R4897*Raw_Data!$I4897/100</f>
        <v>17242.436736</v>
      </c>
      <c r="T4897" s="15">
        <f>Raw_Data!$R4897-Raw_Data!$S4897</f>
        <v>495925.32326399995</v>
      </c>
      <c r="U4897" s="17">
        <f>Raw_Data!$L4897/Raw_Data!$J4897</f>
        <v>0.12382961025238279</v>
      </c>
    </row>
    <row r="4898" spans="1:21" x14ac:dyDescent="0.3">
      <c r="A4898" s="9" t="s">
        <v>5681</v>
      </c>
      <c r="B4898" s="8">
        <v>46002</v>
      </c>
      <c r="C4898" s="9" t="s">
        <v>34</v>
      </c>
      <c r="D4898" s="9" t="s">
        <v>400</v>
      </c>
      <c r="E4898" s="9" t="s">
        <v>5787</v>
      </c>
      <c r="F4898" s="9" t="s">
        <v>55</v>
      </c>
      <c r="G4898" s="9">
        <v>60202.559999999998</v>
      </c>
      <c r="H4898" s="9">
        <v>6</v>
      </c>
      <c r="I4898" s="10">
        <v>5.88</v>
      </c>
      <c r="J4898" s="11">
        <v>361215.37</v>
      </c>
      <c r="K4898" s="9">
        <v>44063.67</v>
      </c>
      <c r="L4898" s="11">
        <v>96833.34</v>
      </c>
      <c r="M4898" s="9" t="s">
        <v>21</v>
      </c>
      <c r="N4898" s="9" t="s">
        <v>22</v>
      </c>
      <c r="O4898" s="9" t="s">
        <v>29</v>
      </c>
      <c r="P4898" s="9">
        <v>12</v>
      </c>
      <c r="Q4898" s="9">
        <v>2025</v>
      </c>
      <c r="R4898" s="11">
        <f>Raw_Data!$G4898*Raw_Data!$H4898</f>
        <v>361215.36</v>
      </c>
      <c r="S4898" s="11">
        <f>Raw_Data!$R4898*Raw_Data!$I4898/100</f>
        <v>21239.463167999998</v>
      </c>
      <c r="T4898" s="11">
        <f>Raw_Data!$R4898-Raw_Data!$S4898</f>
        <v>339975.896832</v>
      </c>
      <c r="U4898" s="16">
        <f>Raw_Data!$L4898/Raw_Data!$J4898</f>
        <v>0.26807646640285543</v>
      </c>
    </row>
    <row r="4899" spans="1:21" x14ac:dyDescent="0.3">
      <c r="A4899" s="13" t="s">
        <v>5682</v>
      </c>
      <c r="B4899" s="12">
        <v>46002</v>
      </c>
      <c r="C4899" s="13" t="s">
        <v>34</v>
      </c>
      <c r="D4899" s="13" t="s">
        <v>162</v>
      </c>
      <c r="E4899" s="13" t="s">
        <v>5785</v>
      </c>
      <c r="F4899" s="13" t="s">
        <v>20</v>
      </c>
      <c r="G4899" s="13">
        <v>50121.14</v>
      </c>
      <c r="H4899" s="13">
        <v>60</v>
      </c>
      <c r="I4899" s="14">
        <v>2.59</v>
      </c>
      <c r="J4899" s="15">
        <v>3007268.42</v>
      </c>
      <c r="K4899" s="13">
        <v>37974.74</v>
      </c>
      <c r="L4899" s="15">
        <v>728783.83</v>
      </c>
      <c r="M4899" s="13" t="s">
        <v>36</v>
      </c>
      <c r="N4899" s="13" t="s">
        <v>45</v>
      </c>
      <c r="O4899" s="13" t="s">
        <v>23</v>
      </c>
      <c r="P4899" s="13">
        <v>12</v>
      </c>
      <c r="Q4899" s="13">
        <v>2025</v>
      </c>
      <c r="R4899" s="15">
        <f>Raw_Data!$G4899*Raw_Data!$H4899</f>
        <v>3007268.4</v>
      </c>
      <c r="S4899" s="15">
        <f>Raw_Data!$R4899*Raw_Data!$I4899/100</f>
        <v>77888.25155999999</v>
      </c>
      <c r="T4899" s="15">
        <f>Raw_Data!$R4899-Raw_Data!$S4899</f>
        <v>2929380.1484400001</v>
      </c>
      <c r="U4899" s="17">
        <f>Raw_Data!$L4899/Raw_Data!$J4899</f>
        <v>0.24234079843128867</v>
      </c>
    </row>
    <row r="4900" spans="1:21" x14ac:dyDescent="0.3">
      <c r="A4900" s="9" t="s">
        <v>5683</v>
      </c>
      <c r="B4900" s="8">
        <v>46003</v>
      </c>
      <c r="C4900" s="9" t="s">
        <v>47</v>
      </c>
      <c r="D4900" s="9" t="s">
        <v>3708</v>
      </c>
      <c r="E4900" s="9" t="s">
        <v>5787</v>
      </c>
      <c r="F4900" s="9" t="s">
        <v>32</v>
      </c>
      <c r="G4900" s="9">
        <v>57516.9</v>
      </c>
      <c r="H4900" s="9">
        <v>6</v>
      </c>
      <c r="I4900" s="10">
        <v>4.04</v>
      </c>
      <c r="J4900" s="11">
        <v>345101.37</v>
      </c>
      <c r="K4900" s="9">
        <v>46307.360000000001</v>
      </c>
      <c r="L4900" s="11">
        <v>67257.19</v>
      </c>
      <c r="M4900" s="9" t="s">
        <v>21</v>
      </c>
      <c r="N4900" s="9" t="s">
        <v>22</v>
      </c>
      <c r="O4900" s="9" t="s">
        <v>23</v>
      </c>
      <c r="P4900" s="9">
        <v>12</v>
      </c>
      <c r="Q4900" s="9">
        <v>2025</v>
      </c>
      <c r="R4900" s="11">
        <f>Raw_Data!$G4900*Raw_Data!$H4900</f>
        <v>345101.4</v>
      </c>
      <c r="S4900" s="11">
        <f>Raw_Data!$R4900*Raw_Data!$I4900/100</f>
        <v>13942.096560000002</v>
      </c>
      <c r="T4900" s="11">
        <f>Raw_Data!$R4900-Raw_Data!$S4900</f>
        <v>331159.30344000005</v>
      </c>
      <c r="U4900" s="16">
        <f>Raw_Data!$L4900/Raw_Data!$J4900</f>
        <v>0.19489111271856152</v>
      </c>
    </row>
    <row r="4901" spans="1:21" x14ac:dyDescent="0.3">
      <c r="A4901" s="13" t="s">
        <v>5684</v>
      </c>
      <c r="B4901" s="12">
        <v>46003</v>
      </c>
      <c r="C4901" s="13" t="s">
        <v>40</v>
      </c>
      <c r="D4901" s="13" t="s">
        <v>1182</v>
      </c>
      <c r="E4901" s="13" t="s">
        <v>5789</v>
      </c>
      <c r="F4901" s="13" t="s">
        <v>27</v>
      </c>
      <c r="G4901" s="13">
        <v>82590.97</v>
      </c>
      <c r="H4901" s="13">
        <v>41</v>
      </c>
      <c r="I4901" s="14">
        <v>3.26</v>
      </c>
      <c r="J4901" s="15">
        <v>3386229.81</v>
      </c>
      <c r="K4901" s="13">
        <v>61721.09</v>
      </c>
      <c r="L4901" s="15">
        <v>855665.11</v>
      </c>
      <c r="M4901" s="13" t="s">
        <v>36</v>
      </c>
      <c r="N4901" s="13" t="s">
        <v>28</v>
      </c>
      <c r="O4901" s="13" t="s">
        <v>23</v>
      </c>
      <c r="P4901" s="13">
        <v>12</v>
      </c>
      <c r="Q4901" s="13">
        <v>2025</v>
      </c>
      <c r="R4901" s="15">
        <f>Raw_Data!$G4901*Raw_Data!$H4901</f>
        <v>3386229.77</v>
      </c>
      <c r="S4901" s="15">
        <f>Raw_Data!$R4901*Raw_Data!$I4901/100</f>
        <v>110391.09050199999</v>
      </c>
      <c r="T4901" s="15">
        <f>Raw_Data!$R4901-Raw_Data!$S4901</f>
        <v>3275838.6794980001</v>
      </c>
      <c r="U4901" s="17">
        <f>Raw_Data!$L4901/Raw_Data!$J4901</f>
        <v>0.2526896158887692</v>
      </c>
    </row>
    <row r="4902" spans="1:21" x14ac:dyDescent="0.3">
      <c r="A4902" s="9" t="s">
        <v>5685</v>
      </c>
      <c r="B4902" s="8">
        <v>46003</v>
      </c>
      <c r="C4902" s="9" t="s">
        <v>34</v>
      </c>
      <c r="D4902" s="9" t="s">
        <v>715</v>
      </c>
      <c r="E4902" s="9" t="s">
        <v>5787</v>
      </c>
      <c r="F4902" s="9" t="s">
        <v>55</v>
      </c>
      <c r="G4902" s="9">
        <v>52986.48</v>
      </c>
      <c r="H4902" s="9">
        <v>2</v>
      </c>
      <c r="I4902" s="10">
        <v>5.7</v>
      </c>
      <c r="J4902" s="11">
        <v>105972.97</v>
      </c>
      <c r="K4902" s="9">
        <v>35000.01</v>
      </c>
      <c r="L4902" s="11">
        <v>35972.949999999997</v>
      </c>
      <c r="M4902" s="9" t="s">
        <v>21</v>
      </c>
      <c r="N4902" s="9" t="s">
        <v>28</v>
      </c>
      <c r="O4902" s="9" t="s">
        <v>23</v>
      </c>
      <c r="P4902" s="9">
        <v>12</v>
      </c>
      <c r="Q4902" s="9">
        <v>2025</v>
      </c>
      <c r="R4902" s="11">
        <f>Raw_Data!$G4902*Raw_Data!$H4902</f>
        <v>105972.96</v>
      </c>
      <c r="S4902" s="11">
        <f>Raw_Data!$R4902*Raw_Data!$I4902/100</f>
        <v>6040.4587200000005</v>
      </c>
      <c r="T4902" s="11">
        <f>Raw_Data!$R4902-Raw_Data!$S4902</f>
        <v>99932.501280000011</v>
      </c>
      <c r="U4902" s="16">
        <f>Raw_Data!$L4902/Raw_Data!$J4902</f>
        <v>0.33945401360365757</v>
      </c>
    </row>
    <row r="4903" spans="1:21" x14ac:dyDescent="0.3">
      <c r="A4903" s="13" t="s">
        <v>5686</v>
      </c>
      <c r="B4903" s="12">
        <v>46003</v>
      </c>
      <c r="C4903" s="13" t="s">
        <v>34</v>
      </c>
      <c r="D4903" s="13" t="s">
        <v>1875</v>
      </c>
      <c r="E4903" s="13" t="s">
        <v>5785</v>
      </c>
      <c r="F4903" s="13" t="s">
        <v>20</v>
      </c>
      <c r="G4903" s="13">
        <v>64343.85</v>
      </c>
      <c r="H4903" s="13">
        <v>2</v>
      </c>
      <c r="I4903" s="14">
        <v>4</v>
      </c>
      <c r="J4903" s="15">
        <v>128687.7</v>
      </c>
      <c r="K4903" s="13">
        <v>49643.77</v>
      </c>
      <c r="L4903" s="15">
        <v>29400.17</v>
      </c>
      <c r="M4903" s="13" t="s">
        <v>21</v>
      </c>
      <c r="N4903" s="13" t="s">
        <v>45</v>
      </c>
      <c r="O4903" s="13" t="s">
        <v>23</v>
      </c>
      <c r="P4903" s="13">
        <v>12</v>
      </c>
      <c r="Q4903" s="13">
        <v>2025</v>
      </c>
      <c r="R4903" s="15">
        <f>Raw_Data!$G4903*Raw_Data!$H4903</f>
        <v>128687.7</v>
      </c>
      <c r="S4903" s="15">
        <f>Raw_Data!$R4903*Raw_Data!$I4903/100</f>
        <v>5147.5079999999998</v>
      </c>
      <c r="T4903" s="15">
        <f>Raw_Data!$R4903-Raw_Data!$S4903</f>
        <v>123540.192</v>
      </c>
      <c r="U4903" s="17">
        <f>Raw_Data!$L4903/Raw_Data!$J4903</f>
        <v>0.2284613836442799</v>
      </c>
    </row>
    <row r="4904" spans="1:21" x14ac:dyDescent="0.3">
      <c r="A4904" s="9" t="s">
        <v>5687</v>
      </c>
      <c r="B4904" s="8">
        <v>46004</v>
      </c>
      <c r="C4904" s="9" t="s">
        <v>25</v>
      </c>
      <c r="D4904" s="9" t="s">
        <v>616</v>
      </c>
      <c r="E4904" s="9" t="s">
        <v>5785</v>
      </c>
      <c r="F4904" s="9" t="s">
        <v>32</v>
      </c>
      <c r="G4904" s="9">
        <v>113852.81</v>
      </c>
      <c r="H4904" s="9">
        <v>43</v>
      </c>
      <c r="I4904" s="10">
        <v>0.54</v>
      </c>
      <c r="J4904" s="11">
        <v>4895670.62</v>
      </c>
      <c r="K4904" s="9">
        <v>93632.59</v>
      </c>
      <c r="L4904" s="11">
        <v>869469.24</v>
      </c>
      <c r="M4904" s="9" t="s">
        <v>36</v>
      </c>
      <c r="N4904" s="9" t="s">
        <v>28</v>
      </c>
      <c r="O4904" s="9" t="s">
        <v>23</v>
      </c>
      <c r="P4904" s="9">
        <v>12</v>
      </c>
      <c r="Q4904" s="9">
        <v>2025</v>
      </c>
      <c r="R4904" s="11">
        <f>Raw_Data!$G4904*Raw_Data!$H4904</f>
        <v>4895670.83</v>
      </c>
      <c r="S4904" s="11">
        <f>Raw_Data!$R4904*Raw_Data!$I4904/100</f>
        <v>26436.622482000002</v>
      </c>
      <c r="T4904" s="11">
        <f>Raw_Data!$R4904-Raw_Data!$S4904</f>
        <v>4869234.2075180002</v>
      </c>
      <c r="U4904" s="16">
        <f>Raw_Data!$L4904/Raw_Data!$J4904</f>
        <v>0.1775996196410779</v>
      </c>
    </row>
    <row r="4905" spans="1:21" x14ac:dyDescent="0.3">
      <c r="A4905" s="13" t="s">
        <v>5688</v>
      </c>
      <c r="B4905" s="12">
        <v>46004</v>
      </c>
      <c r="C4905" s="13" t="s">
        <v>25</v>
      </c>
      <c r="D4905" s="13" t="s">
        <v>1917</v>
      </c>
      <c r="E4905" s="13" t="s">
        <v>5789</v>
      </c>
      <c r="F4905" s="13" t="s">
        <v>42</v>
      </c>
      <c r="G4905" s="13">
        <v>99601.72</v>
      </c>
      <c r="H4905" s="13">
        <v>118</v>
      </c>
      <c r="I4905" s="14">
        <v>1.07</v>
      </c>
      <c r="J4905" s="15">
        <v>11753002.630000001</v>
      </c>
      <c r="K4905" s="13">
        <v>70256.740000000005</v>
      </c>
      <c r="L4905" s="15">
        <v>3462706.95</v>
      </c>
      <c r="M4905" s="13" t="s">
        <v>36</v>
      </c>
      <c r="N4905" s="13" t="s">
        <v>58</v>
      </c>
      <c r="O4905" s="13" t="s">
        <v>23</v>
      </c>
      <c r="P4905" s="13">
        <v>12</v>
      </c>
      <c r="Q4905" s="13">
        <v>2025</v>
      </c>
      <c r="R4905" s="15">
        <f>Raw_Data!$G4905*Raw_Data!$H4905</f>
        <v>11753002.960000001</v>
      </c>
      <c r="S4905" s="15">
        <f>Raw_Data!$R4905*Raw_Data!$I4905/100</f>
        <v>125757.131672</v>
      </c>
      <c r="T4905" s="15">
        <f>Raw_Data!$R4905-Raw_Data!$S4905</f>
        <v>11627245.828328</v>
      </c>
      <c r="U4905" s="17">
        <f>Raw_Data!$L4905/Raw_Data!$J4905</f>
        <v>0.29462317494606055</v>
      </c>
    </row>
    <row r="4906" spans="1:21" x14ac:dyDescent="0.3">
      <c r="A4906" s="9" t="s">
        <v>5689</v>
      </c>
      <c r="B4906" s="8">
        <v>46004</v>
      </c>
      <c r="C4906" s="9" t="s">
        <v>18</v>
      </c>
      <c r="D4906" s="9" t="s">
        <v>515</v>
      </c>
      <c r="E4906" s="9" t="s">
        <v>5790</v>
      </c>
      <c r="F4906" s="9" t="s">
        <v>27</v>
      </c>
      <c r="G4906" s="9">
        <v>64806.77</v>
      </c>
      <c r="H4906" s="9">
        <v>86</v>
      </c>
      <c r="I4906" s="10">
        <v>4</v>
      </c>
      <c r="J4906" s="11">
        <v>5573381.8200000003</v>
      </c>
      <c r="K4906" s="9">
        <v>50179.47</v>
      </c>
      <c r="L4906" s="11">
        <v>1257947.6399999999</v>
      </c>
      <c r="M4906" s="9" t="s">
        <v>36</v>
      </c>
      <c r="N4906" s="9" t="s">
        <v>28</v>
      </c>
      <c r="O4906" s="9" t="s">
        <v>23</v>
      </c>
      <c r="P4906" s="9">
        <v>12</v>
      </c>
      <c r="Q4906" s="9">
        <v>2025</v>
      </c>
      <c r="R4906" s="11">
        <f>Raw_Data!$G4906*Raw_Data!$H4906</f>
        <v>5573382.2199999997</v>
      </c>
      <c r="S4906" s="11">
        <f>Raw_Data!$R4906*Raw_Data!$I4906/100</f>
        <v>222935.28879999998</v>
      </c>
      <c r="T4906" s="11">
        <f>Raw_Data!$R4906-Raw_Data!$S4906</f>
        <v>5350446.9311999995</v>
      </c>
      <c r="U4906" s="16">
        <f>Raw_Data!$L4906/Raw_Data!$J4906</f>
        <v>0.22570634502123521</v>
      </c>
    </row>
    <row r="4907" spans="1:21" x14ac:dyDescent="0.3">
      <c r="A4907" s="13" t="s">
        <v>5690</v>
      </c>
      <c r="B4907" s="12">
        <v>46004</v>
      </c>
      <c r="C4907" s="13" t="s">
        <v>47</v>
      </c>
      <c r="D4907" s="13" t="s">
        <v>1428</v>
      </c>
      <c r="E4907" s="13" t="s">
        <v>5789</v>
      </c>
      <c r="F4907" s="13" t="s">
        <v>32</v>
      </c>
      <c r="G4907" s="13">
        <v>52175.67</v>
      </c>
      <c r="H4907" s="13">
        <v>14</v>
      </c>
      <c r="I4907" s="14">
        <v>3.8</v>
      </c>
      <c r="J4907" s="15">
        <v>730459.44</v>
      </c>
      <c r="K4907" s="13">
        <v>42849.15</v>
      </c>
      <c r="L4907" s="15">
        <v>130571.33</v>
      </c>
      <c r="M4907" s="13" t="s">
        <v>21</v>
      </c>
      <c r="N4907" s="13" t="s">
        <v>22</v>
      </c>
      <c r="O4907" s="13" t="s">
        <v>23</v>
      </c>
      <c r="P4907" s="13">
        <v>12</v>
      </c>
      <c r="Q4907" s="13">
        <v>2025</v>
      </c>
      <c r="R4907" s="15">
        <f>Raw_Data!$G4907*Raw_Data!$H4907</f>
        <v>730459.38</v>
      </c>
      <c r="S4907" s="15">
        <f>Raw_Data!$R4907*Raw_Data!$I4907/100</f>
        <v>27757.456439999998</v>
      </c>
      <c r="T4907" s="15">
        <f>Raw_Data!$R4907-Raw_Data!$S4907</f>
        <v>702701.92356000002</v>
      </c>
      <c r="U4907" s="17">
        <f>Raw_Data!$L4907/Raw_Data!$J4907</f>
        <v>0.17875233428429649</v>
      </c>
    </row>
    <row r="4908" spans="1:21" x14ac:dyDescent="0.3">
      <c r="A4908" s="9" t="s">
        <v>5691</v>
      </c>
      <c r="B4908" s="8">
        <v>46004</v>
      </c>
      <c r="C4908" s="9" t="s">
        <v>34</v>
      </c>
      <c r="D4908" s="9" t="s">
        <v>151</v>
      </c>
      <c r="E4908" s="9" t="s">
        <v>5790</v>
      </c>
      <c r="F4908" s="9" t="s">
        <v>32</v>
      </c>
      <c r="G4908" s="9">
        <v>47133.68</v>
      </c>
      <c r="H4908" s="9">
        <v>11</v>
      </c>
      <c r="I4908" s="10">
        <v>11.54</v>
      </c>
      <c r="J4908" s="11">
        <v>518470.45</v>
      </c>
      <c r="K4908" s="9">
        <v>38307.42</v>
      </c>
      <c r="L4908" s="11">
        <v>97088.79</v>
      </c>
      <c r="M4908" s="9" t="s">
        <v>21</v>
      </c>
      <c r="N4908" s="9" t="s">
        <v>28</v>
      </c>
      <c r="O4908" s="9" t="s">
        <v>29</v>
      </c>
      <c r="P4908" s="9">
        <v>12</v>
      </c>
      <c r="Q4908" s="9">
        <v>2025</v>
      </c>
      <c r="R4908" s="11">
        <f>Raw_Data!$G4908*Raw_Data!$H4908</f>
        <v>518470.48</v>
      </c>
      <c r="S4908" s="11">
        <f>Raw_Data!$R4908*Raw_Data!$I4908/100</f>
        <v>59831.493391999997</v>
      </c>
      <c r="T4908" s="11">
        <f>Raw_Data!$R4908-Raw_Data!$S4908</f>
        <v>458638.98660800001</v>
      </c>
      <c r="U4908" s="16">
        <f>Raw_Data!$L4908/Raw_Data!$J4908</f>
        <v>0.18726002610177686</v>
      </c>
    </row>
    <row r="4909" spans="1:21" x14ac:dyDescent="0.3">
      <c r="A4909" s="13" t="s">
        <v>5692</v>
      </c>
      <c r="B4909" s="12">
        <v>46005</v>
      </c>
      <c r="C4909" s="13" t="s">
        <v>34</v>
      </c>
      <c r="D4909" s="13" t="s">
        <v>44</v>
      </c>
      <c r="E4909" s="13" t="s">
        <v>5790</v>
      </c>
      <c r="F4909" s="13" t="s">
        <v>27</v>
      </c>
      <c r="G4909" s="13">
        <v>67554.37</v>
      </c>
      <c r="H4909" s="13">
        <v>51</v>
      </c>
      <c r="I4909" s="14">
        <v>2.93</v>
      </c>
      <c r="J4909" s="15">
        <v>3445272.89</v>
      </c>
      <c r="K4909" s="13">
        <v>51368.49</v>
      </c>
      <c r="L4909" s="15">
        <v>825480.05</v>
      </c>
      <c r="M4909" s="13" t="s">
        <v>36</v>
      </c>
      <c r="N4909" s="13" t="s">
        <v>28</v>
      </c>
      <c r="O4909" s="13" t="s">
        <v>23</v>
      </c>
      <c r="P4909" s="13">
        <v>12</v>
      </c>
      <c r="Q4909" s="13">
        <v>2025</v>
      </c>
      <c r="R4909" s="15">
        <f>Raw_Data!$G4909*Raw_Data!$H4909</f>
        <v>3445272.8699999996</v>
      </c>
      <c r="S4909" s="15">
        <f>Raw_Data!$R4909*Raw_Data!$I4909/100</f>
        <v>100946.49509099999</v>
      </c>
      <c r="T4909" s="15">
        <f>Raw_Data!$R4909-Raw_Data!$S4909</f>
        <v>3344326.3749089995</v>
      </c>
      <c r="U4909" s="17">
        <f>Raw_Data!$L4909/Raw_Data!$J4909</f>
        <v>0.23959787115731201</v>
      </c>
    </row>
    <row r="4910" spans="1:21" x14ac:dyDescent="0.3">
      <c r="A4910" s="9" t="s">
        <v>5693</v>
      </c>
      <c r="B4910" s="8">
        <v>46005</v>
      </c>
      <c r="C4910" s="9" t="s">
        <v>47</v>
      </c>
      <c r="D4910" s="9" t="s">
        <v>838</v>
      </c>
      <c r="E4910" s="9" t="s">
        <v>5789</v>
      </c>
      <c r="F4910" s="9" t="s">
        <v>32</v>
      </c>
      <c r="G4910" s="9">
        <v>49351.21</v>
      </c>
      <c r="H4910" s="9">
        <v>19</v>
      </c>
      <c r="I4910" s="10">
        <v>1.1100000000000001</v>
      </c>
      <c r="J4910" s="11">
        <v>937673.08</v>
      </c>
      <c r="K4910" s="9">
        <v>39118.89</v>
      </c>
      <c r="L4910" s="11">
        <v>194414.21</v>
      </c>
      <c r="M4910" s="9" t="s">
        <v>36</v>
      </c>
      <c r="N4910" s="9" t="s">
        <v>28</v>
      </c>
      <c r="O4910" s="9" t="s">
        <v>23</v>
      </c>
      <c r="P4910" s="9">
        <v>12</v>
      </c>
      <c r="Q4910" s="9">
        <v>2025</v>
      </c>
      <c r="R4910" s="11">
        <f>Raw_Data!$G4910*Raw_Data!$H4910</f>
        <v>937672.99</v>
      </c>
      <c r="S4910" s="11">
        <f>Raw_Data!$R4910*Raw_Data!$I4910/100</f>
        <v>10408.170189</v>
      </c>
      <c r="T4910" s="11">
        <f>Raw_Data!$R4910-Raw_Data!$S4910</f>
        <v>927264.81981100002</v>
      </c>
      <c r="U4910" s="16">
        <f>Raw_Data!$L4910/Raw_Data!$J4910</f>
        <v>0.20733687907516765</v>
      </c>
    </row>
    <row r="4911" spans="1:21" x14ac:dyDescent="0.3">
      <c r="A4911" s="13" t="s">
        <v>5694</v>
      </c>
      <c r="B4911" s="12">
        <v>46005</v>
      </c>
      <c r="C4911" s="13" t="s">
        <v>18</v>
      </c>
      <c r="D4911" s="13" t="s">
        <v>546</v>
      </c>
      <c r="E4911" s="13" t="s">
        <v>5788</v>
      </c>
      <c r="F4911" s="13" t="s">
        <v>55</v>
      </c>
      <c r="G4911" s="13">
        <v>68332.59</v>
      </c>
      <c r="H4911" s="13">
        <v>1</v>
      </c>
      <c r="I4911" s="14">
        <v>1.08</v>
      </c>
      <c r="J4911" s="15">
        <v>68332.59</v>
      </c>
      <c r="K4911" s="13">
        <v>46479.48</v>
      </c>
      <c r="L4911" s="15">
        <v>21853.119999999999</v>
      </c>
      <c r="M4911" s="13" t="s">
        <v>21</v>
      </c>
      <c r="N4911" s="13" t="s">
        <v>58</v>
      </c>
      <c r="O4911" s="13" t="s">
        <v>23</v>
      </c>
      <c r="P4911" s="13">
        <v>12</v>
      </c>
      <c r="Q4911" s="13">
        <v>2025</v>
      </c>
      <c r="R4911" s="15">
        <f>Raw_Data!$G4911*Raw_Data!$H4911</f>
        <v>68332.59</v>
      </c>
      <c r="S4911" s="15">
        <f>Raw_Data!$R4911*Raw_Data!$I4911/100</f>
        <v>737.99197199999992</v>
      </c>
      <c r="T4911" s="15">
        <f>Raw_Data!$R4911-Raw_Data!$S4911</f>
        <v>67594.598027999993</v>
      </c>
      <c r="U4911" s="17">
        <f>Raw_Data!$L4911/Raw_Data!$J4911</f>
        <v>0.31980523495450708</v>
      </c>
    </row>
    <row r="4912" spans="1:21" x14ac:dyDescent="0.3">
      <c r="A4912" s="9" t="s">
        <v>5695</v>
      </c>
      <c r="B4912" s="8">
        <v>46006</v>
      </c>
      <c r="C4912" s="9" t="s">
        <v>34</v>
      </c>
      <c r="D4912" s="9" t="s">
        <v>134</v>
      </c>
      <c r="E4912" s="9" t="s">
        <v>5790</v>
      </c>
      <c r="F4912" s="9" t="s">
        <v>42</v>
      </c>
      <c r="G4912" s="9">
        <v>62404.28</v>
      </c>
      <c r="H4912" s="9">
        <v>8</v>
      </c>
      <c r="I4912" s="10">
        <v>2.46</v>
      </c>
      <c r="J4912" s="11">
        <v>499234.22</v>
      </c>
      <c r="K4912" s="9">
        <v>45459</v>
      </c>
      <c r="L4912" s="11">
        <v>135562.19</v>
      </c>
      <c r="M4912" s="9" t="s">
        <v>21</v>
      </c>
      <c r="N4912" s="9" t="s">
        <v>22</v>
      </c>
      <c r="O4912" s="9" t="s">
        <v>23</v>
      </c>
      <c r="P4912" s="9">
        <v>12</v>
      </c>
      <c r="Q4912" s="9">
        <v>2025</v>
      </c>
      <c r="R4912" s="11">
        <f>Raw_Data!$G4912*Raw_Data!$H4912</f>
        <v>499234.24</v>
      </c>
      <c r="S4912" s="11">
        <f>Raw_Data!$R4912*Raw_Data!$I4912/100</f>
        <v>12281.162303999999</v>
      </c>
      <c r="T4912" s="11">
        <f>Raw_Data!$R4912-Raw_Data!$S4912</f>
        <v>486953.07769599999</v>
      </c>
      <c r="U4912" s="16">
        <f>Raw_Data!$L4912/Raw_Data!$J4912</f>
        <v>0.27154026020091332</v>
      </c>
    </row>
    <row r="4913" spans="1:21" x14ac:dyDescent="0.3">
      <c r="A4913" s="13" t="s">
        <v>5696</v>
      </c>
      <c r="B4913" s="12">
        <v>46006</v>
      </c>
      <c r="C4913" s="13" t="s">
        <v>25</v>
      </c>
      <c r="D4913" s="13" t="s">
        <v>725</v>
      </c>
      <c r="E4913" s="13" t="s">
        <v>5789</v>
      </c>
      <c r="F4913" s="13" t="s">
        <v>55</v>
      </c>
      <c r="G4913" s="13">
        <v>120959.11</v>
      </c>
      <c r="H4913" s="13">
        <v>5</v>
      </c>
      <c r="I4913" s="14">
        <v>1.74</v>
      </c>
      <c r="J4913" s="15">
        <v>604795.56000000006</v>
      </c>
      <c r="K4913" s="13">
        <v>90464.27</v>
      </c>
      <c r="L4913" s="15">
        <v>152474.23000000001</v>
      </c>
      <c r="M4913" s="13" t="s">
        <v>21</v>
      </c>
      <c r="N4913" s="13" t="s">
        <v>22</v>
      </c>
      <c r="O4913" s="13" t="s">
        <v>23</v>
      </c>
      <c r="P4913" s="13">
        <v>12</v>
      </c>
      <c r="Q4913" s="13">
        <v>2025</v>
      </c>
      <c r="R4913" s="15">
        <f>Raw_Data!$G4913*Raw_Data!$H4913</f>
        <v>604795.55000000005</v>
      </c>
      <c r="S4913" s="15">
        <f>Raw_Data!$R4913*Raw_Data!$I4913/100</f>
        <v>10523.442569999999</v>
      </c>
      <c r="T4913" s="15">
        <f>Raw_Data!$R4913-Raw_Data!$S4913</f>
        <v>594272.10743000009</v>
      </c>
      <c r="U4913" s="17">
        <f>Raw_Data!$L4913/Raw_Data!$J4913</f>
        <v>0.2521087125705751</v>
      </c>
    </row>
    <row r="4914" spans="1:21" x14ac:dyDescent="0.3">
      <c r="A4914" s="9" t="s">
        <v>5697</v>
      </c>
      <c r="B4914" s="8">
        <v>46006</v>
      </c>
      <c r="C4914" s="9" t="s">
        <v>34</v>
      </c>
      <c r="D4914" s="9" t="s">
        <v>1159</v>
      </c>
      <c r="E4914" s="9" t="s">
        <v>5785</v>
      </c>
      <c r="F4914" s="9" t="s">
        <v>42</v>
      </c>
      <c r="G4914" s="9">
        <v>50460.1</v>
      </c>
      <c r="H4914" s="9">
        <v>5</v>
      </c>
      <c r="I4914" s="10">
        <v>17.440000000000001</v>
      </c>
      <c r="J4914" s="11">
        <v>252300.49</v>
      </c>
      <c r="K4914" s="9">
        <v>37460.04</v>
      </c>
      <c r="L4914" s="11">
        <v>65000.29</v>
      </c>
      <c r="M4914" s="9" t="s">
        <v>21</v>
      </c>
      <c r="N4914" s="9" t="s">
        <v>22</v>
      </c>
      <c r="O4914" s="9" t="s">
        <v>29</v>
      </c>
      <c r="P4914" s="9">
        <v>12</v>
      </c>
      <c r="Q4914" s="9">
        <v>2025</v>
      </c>
      <c r="R4914" s="11">
        <f>Raw_Data!$G4914*Raw_Data!$H4914</f>
        <v>252300.5</v>
      </c>
      <c r="S4914" s="11">
        <f>Raw_Data!$R4914*Raw_Data!$I4914/100</f>
        <v>44001.207200000004</v>
      </c>
      <c r="T4914" s="11">
        <f>Raw_Data!$R4914-Raw_Data!$S4914</f>
        <v>208299.2928</v>
      </c>
      <c r="U4914" s="16">
        <f>Raw_Data!$L4914/Raw_Data!$J4914</f>
        <v>0.25763045485960018</v>
      </c>
    </row>
    <row r="4915" spans="1:21" x14ac:dyDescent="0.3">
      <c r="A4915" s="13" t="s">
        <v>5698</v>
      </c>
      <c r="B4915" s="12">
        <v>46006</v>
      </c>
      <c r="C4915" s="13" t="s">
        <v>25</v>
      </c>
      <c r="D4915" s="13" t="s">
        <v>4188</v>
      </c>
      <c r="E4915" s="13" t="s">
        <v>5788</v>
      </c>
      <c r="F4915" s="13" t="s">
        <v>55</v>
      </c>
      <c r="G4915" s="13">
        <v>98356.81</v>
      </c>
      <c r="H4915" s="13">
        <v>7</v>
      </c>
      <c r="I4915" s="14">
        <v>11.25</v>
      </c>
      <c r="J4915" s="15">
        <v>688497.65</v>
      </c>
      <c r="K4915" s="13">
        <v>70604.55</v>
      </c>
      <c r="L4915" s="15">
        <v>194265.82</v>
      </c>
      <c r="M4915" s="13" t="s">
        <v>21</v>
      </c>
      <c r="N4915" s="13" t="s">
        <v>22</v>
      </c>
      <c r="O4915" s="13" t="s">
        <v>29</v>
      </c>
      <c r="P4915" s="13">
        <v>12</v>
      </c>
      <c r="Q4915" s="13">
        <v>2025</v>
      </c>
      <c r="R4915" s="15">
        <f>Raw_Data!$G4915*Raw_Data!$H4915</f>
        <v>688497.66999999993</v>
      </c>
      <c r="S4915" s="15">
        <f>Raw_Data!$R4915*Raw_Data!$I4915/100</f>
        <v>77455.987874999992</v>
      </c>
      <c r="T4915" s="15">
        <f>Raw_Data!$R4915-Raw_Data!$S4915</f>
        <v>611041.68212499993</v>
      </c>
      <c r="U4915" s="17">
        <f>Raw_Data!$L4915/Raw_Data!$J4915</f>
        <v>0.28215901681000655</v>
      </c>
    </row>
    <row r="4916" spans="1:21" x14ac:dyDescent="0.3">
      <c r="A4916" s="9" t="s">
        <v>5699</v>
      </c>
      <c r="B4916" s="8">
        <v>46006</v>
      </c>
      <c r="C4916" s="9" t="s">
        <v>25</v>
      </c>
      <c r="D4916" s="9" t="s">
        <v>624</v>
      </c>
      <c r="E4916" s="9" t="s">
        <v>5788</v>
      </c>
      <c r="F4916" s="9" t="s">
        <v>32</v>
      </c>
      <c r="G4916" s="9">
        <v>103683.04</v>
      </c>
      <c r="H4916" s="9">
        <v>4</v>
      </c>
      <c r="I4916" s="10">
        <v>14.08</v>
      </c>
      <c r="J4916" s="11">
        <v>414732.17</v>
      </c>
      <c r="K4916" s="9">
        <v>87178.27</v>
      </c>
      <c r="L4916" s="11">
        <v>66019.070000000007</v>
      </c>
      <c r="M4916" s="9" t="s">
        <v>21</v>
      </c>
      <c r="N4916" s="9" t="s">
        <v>58</v>
      </c>
      <c r="O4916" s="9" t="s">
        <v>29</v>
      </c>
      <c r="P4916" s="9">
        <v>12</v>
      </c>
      <c r="Q4916" s="9">
        <v>2025</v>
      </c>
      <c r="R4916" s="11">
        <f>Raw_Data!$G4916*Raw_Data!$H4916</f>
        <v>414732.16</v>
      </c>
      <c r="S4916" s="11">
        <f>Raw_Data!$R4916*Raw_Data!$I4916/100</f>
        <v>58394.288127999993</v>
      </c>
      <c r="T4916" s="11">
        <f>Raw_Data!$R4916-Raw_Data!$S4916</f>
        <v>356337.87187199999</v>
      </c>
      <c r="U4916" s="16">
        <f>Raw_Data!$L4916/Raw_Data!$J4916</f>
        <v>0.15918483005550307</v>
      </c>
    </row>
    <row r="4917" spans="1:21" x14ac:dyDescent="0.3">
      <c r="A4917" s="13" t="s">
        <v>5700</v>
      </c>
      <c r="B4917" s="12">
        <v>46006</v>
      </c>
      <c r="C4917" s="13" t="s">
        <v>34</v>
      </c>
      <c r="D4917" s="13" t="s">
        <v>353</v>
      </c>
      <c r="E4917" s="13" t="s">
        <v>5789</v>
      </c>
      <c r="F4917" s="13" t="s">
        <v>42</v>
      </c>
      <c r="G4917" s="13">
        <v>79675.61</v>
      </c>
      <c r="H4917" s="13">
        <v>90</v>
      </c>
      <c r="I4917" s="14">
        <v>0.28000000000000003</v>
      </c>
      <c r="J4917" s="15">
        <v>7170804.5999999996</v>
      </c>
      <c r="K4917" s="13">
        <v>58025.19</v>
      </c>
      <c r="L4917" s="15">
        <v>1948537.91</v>
      </c>
      <c r="M4917" s="13" t="s">
        <v>36</v>
      </c>
      <c r="N4917" s="13" t="s">
        <v>28</v>
      </c>
      <c r="O4917" s="13" t="s">
        <v>23</v>
      </c>
      <c r="P4917" s="13">
        <v>12</v>
      </c>
      <c r="Q4917" s="13">
        <v>2025</v>
      </c>
      <c r="R4917" s="15">
        <f>Raw_Data!$G4917*Raw_Data!$H4917</f>
        <v>7170804.9000000004</v>
      </c>
      <c r="S4917" s="15">
        <f>Raw_Data!$R4917*Raw_Data!$I4917/100</f>
        <v>20078.253720000001</v>
      </c>
      <c r="T4917" s="15">
        <f>Raw_Data!$R4917-Raw_Data!$S4917</f>
        <v>7150726.64628</v>
      </c>
      <c r="U4917" s="17">
        <f>Raw_Data!$L4917/Raw_Data!$J4917</f>
        <v>0.27173211636529604</v>
      </c>
    </row>
    <row r="4918" spans="1:21" x14ac:dyDescent="0.3">
      <c r="A4918" s="9" t="s">
        <v>5701</v>
      </c>
      <c r="B4918" s="8">
        <v>46006</v>
      </c>
      <c r="C4918" s="9" t="s">
        <v>25</v>
      </c>
      <c r="D4918" s="9" t="s">
        <v>1750</v>
      </c>
      <c r="E4918" s="9" t="s">
        <v>5789</v>
      </c>
      <c r="F4918" s="9" t="s">
        <v>20</v>
      </c>
      <c r="G4918" s="9">
        <v>101474.92</v>
      </c>
      <c r="H4918" s="9">
        <v>10</v>
      </c>
      <c r="I4918" s="10">
        <v>4</v>
      </c>
      <c r="J4918" s="11">
        <v>1014749.18</v>
      </c>
      <c r="K4918" s="9">
        <v>79035.88</v>
      </c>
      <c r="L4918" s="11">
        <v>224390.39</v>
      </c>
      <c r="M4918" s="9" t="s">
        <v>36</v>
      </c>
      <c r="N4918" s="9" t="s">
        <v>22</v>
      </c>
      <c r="O4918" s="9" t="s">
        <v>23</v>
      </c>
      <c r="P4918" s="9">
        <v>12</v>
      </c>
      <c r="Q4918" s="9">
        <v>2025</v>
      </c>
      <c r="R4918" s="11">
        <f>Raw_Data!$G4918*Raw_Data!$H4918</f>
        <v>1014749.2</v>
      </c>
      <c r="S4918" s="11">
        <f>Raw_Data!$R4918*Raw_Data!$I4918/100</f>
        <v>40589.968000000001</v>
      </c>
      <c r="T4918" s="11">
        <f>Raw_Data!$R4918-Raw_Data!$S4918</f>
        <v>974159.23199999996</v>
      </c>
      <c r="U4918" s="16">
        <f>Raw_Data!$L4918/Raw_Data!$J4918</f>
        <v>0.22112891975926505</v>
      </c>
    </row>
    <row r="4919" spans="1:21" x14ac:dyDescent="0.3">
      <c r="A4919" s="13" t="s">
        <v>5702</v>
      </c>
      <c r="B4919" s="12">
        <v>46006</v>
      </c>
      <c r="C4919" s="13" t="s">
        <v>34</v>
      </c>
      <c r="D4919" s="13" t="s">
        <v>134</v>
      </c>
      <c r="E4919" s="13" t="s">
        <v>5788</v>
      </c>
      <c r="F4919" s="13" t="s">
        <v>27</v>
      </c>
      <c r="G4919" s="13">
        <v>63290.720000000001</v>
      </c>
      <c r="H4919" s="13">
        <v>10</v>
      </c>
      <c r="I4919" s="14">
        <v>4</v>
      </c>
      <c r="J4919" s="15">
        <v>632907.18999999994</v>
      </c>
      <c r="K4919" s="13">
        <v>45906</v>
      </c>
      <c r="L4919" s="15">
        <v>173847.18</v>
      </c>
      <c r="M4919" s="13" t="s">
        <v>21</v>
      </c>
      <c r="N4919" s="13" t="s">
        <v>45</v>
      </c>
      <c r="O4919" s="13" t="s">
        <v>23</v>
      </c>
      <c r="P4919" s="13">
        <v>12</v>
      </c>
      <c r="Q4919" s="13">
        <v>2025</v>
      </c>
      <c r="R4919" s="15">
        <f>Raw_Data!$G4919*Raw_Data!$H4919</f>
        <v>632907.19999999995</v>
      </c>
      <c r="S4919" s="15">
        <f>Raw_Data!$R4919*Raw_Data!$I4919/100</f>
        <v>25316.287999999997</v>
      </c>
      <c r="T4919" s="15">
        <f>Raw_Data!$R4919-Raw_Data!$S4919</f>
        <v>607590.91200000001</v>
      </c>
      <c r="U4919" s="17">
        <f>Raw_Data!$L4919/Raw_Data!$J4919</f>
        <v>0.27468036822270891</v>
      </c>
    </row>
    <row r="4920" spans="1:21" x14ac:dyDescent="0.3">
      <c r="A4920" s="9" t="s">
        <v>5703</v>
      </c>
      <c r="B4920" s="8">
        <v>46006</v>
      </c>
      <c r="C4920" s="9" t="s">
        <v>47</v>
      </c>
      <c r="D4920" s="9" t="s">
        <v>337</v>
      </c>
      <c r="E4920" s="9" t="s">
        <v>5790</v>
      </c>
      <c r="F4920" s="9" t="s">
        <v>55</v>
      </c>
      <c r="G4920" s="9">
        <v>54855.31</v>
      </c>
      <c r="H4920" s="9">
        <v>2</v>
      </c>
      <c r="I4920" s="10">
        <v>15.61</v>
      </c>
      <c r="J4920" s="11">
        <v>109710.62</v>
      </c>
      <c r="K4920" s="9">
        <v>39895.160000000003</v>
      </c>
      <c r="L4920" s="11">
        <v>29920.29</v>
      </c>
      <c r="M4920" s="9" t="s">
        <v>21</v>
      </c>
      <c r="N4920" s="9" t="s">
        <v>58</v>
      </c>
      <c r="O4920" s="9" t="s">
        <v>29</v>
      </c>
      <c r="P4920" s="9">
        <v>12</v>
      </c>
      <c r="Q4920" s="9">
        <v>2025</v>
      </c>
      <c r="R4920" s="11">
        <f>Raw_Data!$G4920*Raw_Data!$H4920</f>
        <v>109710.62</v>
      </c>
      <c r="S4920" s="11">
        <f>Raw_Data!$R4920*Raw_Data!$I4920/100</f>
        <v>17125.827781999997</v>
      </c>
      <c r="T4920" s="11">
        <f>Raw_Data!$R4920-Raw_Data!$S4920</f>
        <v>92584.792218000002</v>
      </c>
      <c r="U4920" s="16">
        <f>Raw_Data!$L4920/Raw_Data!$J4920</f>
        <v>0.27272008853837487</v>
      </c>
    </row>
    <row r="4921" spans="1:21" x14ac:dyDescent="0.3">
      <c r="A4921" s="13" t="s">
        <v>5704</v>
      </c>
      <c r="B4921" s="12">
        <v>46006</v>
      </c>
      <c r="C4921" s="13" t="s">
        <v>40</v>
      </c>
      <c r="D4921" s="13" t="s">
        <v>756</v>
      </c>
      <c r="E4921" s="13" t="s">
        <v>5786</v>
      </c>
      <c r="F4921" s="13" t="s">
        <v>55</v>
      </c>
      <c r="G4921" s="13">
        <v>84778.6</v>
      </c>
      <c r="H4921" s="13">
        <v>11</v>
      </c>
      <c r="I4921" s="14">
        <v>2.42</v>
      </c>
      <c r="J4921" s="15">
        <v>932564.6</v>
      </c>
      <c r="K4921" s="13">
        <v>58562.7</v>
      </c>
      <c r="L4921" s="15">
        <v>288374.94</v>
      </c>
      <c r="M4921" s="13" t="s">
        <v>21</v>
      </c>
      <c r="N4921" s="13" t="s">
        <v>22</v>
      </c>
      <c r="O4921" s="13" t="s">
        <v>23</v>
      </c>
      <c r="P4921" s="13">
        <v>12</v>
      </c>
      <c r="Q4921" s="13">
        <v>2025</v>
      </c>
      <c r="R4921" s="15">
        <f>Raw_Data!$G4921*Raw_Data!$H4921</f>
        <v>932564.60000000009</v>
      </c>
      <c r="S4921" s="15">
        <f>Raw_Data!$R4921*Raw_Data!$I4921/100</f>
        <v>22568.063320000001</v>
      </c>
      <c r="T4921" s="15">
        <f>Raw_Data!$R4921-Raw_Data!$S4921</f>
        <v>909996.53668000014</v>
      </c>
      <c r="U4921" s="17">
        <f>Raw_Data!$L4921/Raw_Data!$J4921</f>
        <v>0.30922784330436737</v>
      </c>
    </row>
    <row r="4922" spans="1:21" x14ac:dyDescent="0.3">
      <c r="A4922" s="9" t="s">
        <v>5705</v>
      </c>
      <c r="B4922" s="8">
        <v>46006</v>
      </c>
      <c r="C4922" s="9" t="s">
        <v>25</v>
      </c>
      <c r="D4922" s="9" t="s">
        <v>1720</v>
      </c>
      <c r="E4922" s="9" t="s">
        <v>5786</v>
      </c>
      <c r="F4922" s="9" t="s">
        <v>20</v>
      </c>
      <c r="G4922" s="9">
        <v>98596.62</v>
      </c>
      <c r="H4922" s="9">
        <v>1</v>
      </c>
      <c r="I4922" s="10">
        <v>1.96</v>
      </c>
      <c r="J4922" s="11">
        <v>98596.62</v>
      </c>
      <c r="K4922" s="9">
        <v>82620.84</v>
      </c>
      <c r="L4922" s="11">
        <v>15975.78</v>
      </c>
      <c r="M4922" s="9" t="s">
        <v>21</v>
      </c>
      <c r="N4922" s="9" t="s">
        <v>22</v>
      </c>
      <c r="O4922" s="9" t="s">
        <v>23</v>
      </c>
      <c r="P4922" s="9">
        <v>12</v>
      </c>
      <c r="Q4922" s="9">
        <v>2025</v>
      </c>
      <c r="R4922" s="11">
        <f>Raw_Data!$G4922*Raw_Data!$H4922</f>
        <v>98596.62</v>
      </c>
      <c r="S4922" s="11">
        <f>Raw_Data!$R4922*Raw_Data!$I4922/100</f>
        <v>1932.4937519999999</v>
      </c>
      <c r="T4922" s="11">
        <f>Raw_Data!$R4922-Raw_Data!$S4922</f>
        <v>96664.126248</v>
      </c>
      <c r="U4922" s="16">
        <f>Raw_Data!$L4922/Raw_Data!$J4922</f>
        <v>0.16203172076284159</v>
      </c>
    </row>
    <row r="4923" spans="1:21" x14ac:dyDescent="0.3">
      <c r="A4923" s="13" t="s">
        <v>5706</v>
      </c>
      <c r="B4923" s="12">
        <v>46007</v>
      </c>
      <c r="C4923" s="13" t="s">
        <v>47</v>
      </c>
      <c r="D4923" s="13" t="s">
        <v>3797</v>
      </c>
      <c r="E4923" s="13" t="s">
        <v>5790</v>
      </c>
      <c r="F4923" s="13" t="s">
        <v>20</v>
      </c>
      <c r="G4923" s="13">
        <v>61278.01</v>
      </c>
      <c r="H4923" s="13">
        <v>35</v>
      </c>
      <c r="I4923" s="14">
        <v>3.8</v>
      </c>
      <c r="J4923" s="15">
        <v>2144730.35</v>
      </c>
      <c r="K4923" s="13">
        <v>50394.96</v>
      </c>
      <c r="L4923" s="15">
        <v>380906.9</v>
      </c>
      <c r="M4923" s="13" t="s">
        <v>36</v>
      </c>
      <c r="N4923" s="13" t="s">
        <v>45</v>
      </c>
      <c r="O4923" s="13" t="s">
        <v>23</v>
      </c>
      <c r="P4923" s="13">
        <v>12</v>
      </c>
      <c r="Q4923" s="13">
        <v>2025</v>
      </c>
      <c r="R4923" s="15">
        <f>Raw_Data!$G4923*Raw_Data!$H4923</f>
        <v>2144730.35</v>
      </c>
      <c r="S4923" s="15">
        <f>Raw_Data!$R4923*Raw_Data!$I4923/100</f>
        <v>81499.753299999997</v>
      </c>
      <c r="T4923" s="15">
        <f>Raw_Data!$R4923-Raw_Data!$S4923</f>
        <v>2063230.5967000001</v>
      </c>
      <c r="U4923" s="17">
        <f>Raw_Data!$L4923/Raw_Data!$J4923</f>
        <v>0.17760130078823197</v>
      </c>
    </row>
    <row r="4924" spans="1:21" x14ac:dyDescent="0.3">
      <c r="A4924" s="9" t="s">
        <v>5707</v>
      </c>
      <c r="B4924" s="8">
        <v>46007</v>
      </c>
      <c r="C4924" s="9" t="s">
        <v>40</v>
      </c>
      <c r="D4924" s="9" t="s">
        <v>1562</v>
      </c>
      <c r="E4924" s="9" t="s">
        <v>5785</v>
      </c>
      <c r="F4924" s="9" t="s">
        <v>20</v>
      </c>
      <c r="G4924" s="9">
        <v>95449.34</v>
      </c>
      <c r="H4924" s="9">
        <v>23</v>
      </c>
      <c r="I4924" s="10">
        <v>3.58</v>
      </c>
      <c r="J4924" s="11">
        <v>2195334.9300000002</v>
      </c>
      <c r="K4924" s="9">
        <v>73095.820000000007</v>
      </c>
      <c r="L4924" s="11">
        <v>514131.04</v>
      </c>
      <c r="M4924" s="9" t="s">
        <v>36</v>
      </c>
      <c r="N4924" s="9" t="s">
        <v>22</v>
      </c>
      <c r="O4924" s="9" t="s">
        <v>23</v>
      </c>
      <c r="P4924" s="9">
        <v>12</v>
      </c>
      <c r="Q4924" s="9">
        <v>2025</v>
      </c>
      <c r="R4924" s="11">
        <f>Raw_Data!$G4924*Raw_Data!$H4924</f>
        <v>2195334.8199999998</v>
      </c>
      <c r="S4924" s="11">
        <f>Raw_Data!$R4924*Raw_Data!$I4924/100</f>
        <v>78592.986555999989</v>
      </c>
      <c r="T4924" s="11">
        <f>Raw_Data!$R4924-Raw_Data!$S4924</f>
        <v>2116741.8334439998</v>
      </c>
      <c r="U4924" s="16">
        <f>Raw_Data!$L4924/Raw_Data!$J4924</f>
        <v>0.23419252933765325</v>
      </c>
    </row>
    <row r="4925" spans="1:21" x14ac:dyDescent="0.3">
      <c r="A4925" s="13" t="s">
        <v>5708</v>
      </c>
      <c r="B4925" s="12">
        <v>46007</v>
      </c>
      <c r="C4925" s="13" t="s">
        <v>34</v>
      </c>
      <c r="D4925" s="13" t="s">
        <v>1296</v>
      </c>
      <c r="E4925" s="13" t="s">
        <v>5787</v>
      </c>
      <c r="F4925" s="13" t="s">
        <v>20</v>
      </c>
      <c r="G4925" s="13">
        <v>58923.24</v>
      </c>
      <c r="H4925" s="13">
        <v>87</v>
      </c>
      <c r="I4925" s="14">
        <v>3.91</v>
      </c>
      <c r="J4925" s="15">
        <v>5126322.0199999996</v>
      </c>
      <c r="K4925" s="13">
        <v>49837.18</v>
      </c>
      <c r="L4925" s="15">
        <v>790487.6</v>
      </c>
      <c r="M4925" s="13" t="s">
        <v>36</v>
      </c>
      <c r="N4925" s="13" t="s">
        <v>45</v>
      </c>
      <c r="O4925" s="13" t="s">
        <v>23</v>
      </c>
      <c r="P4925" s="13">
        <v>12</v>
      </c>
      <c r="Q4925" s="13">
        <v>2025</v>
      </c>
      <c r="R4925" s="15">
        <f>Raw_Data!$G4925*Raw_Data!$H4925</f>
        <v>5126321.88</v>
      </c>
      <c r="S4925" s="15">
        <f>Raw_Data!$R4925*Raw_Data!$I4925/100</f>
        <v>200439.185508</v>
      </c>
      <c r="T4925" s="15">
        <f>Raw_Data!$R4925-Raw_Data!$S4925</f>
        <v>4925882.6944920002</v>
      </c>
      <c r="U4925" s="17">
        <f>Raw_Data!$L4925/Raw_Data!$J4925</f>
        <v>0.15420170580700274</v>
      </c>
    </row>
    <row r="4926" spans="1:21" x14ac:dyDescent="0.3">
      <c r="A4926" s="9" t="s">
        <v>5709</v>
      </c>
      <c r="B4926" s="8">
        <v>46007</v>
      </c>
      <c r="C4926" s="9" t="s">
        <v>18</v>
      </c>
      <c r="D4926" s="9" t="s">
        <v>601</v>
      </c>
      <c r="E4926" s="9" t="s">
        <v>5790</v>
      </c>
      <c r="F4926" s="9" t="s">
        <v>32</v>
      </c>
      <c r="G4926" s="9">
        <v>50519.75</v>
      </c>
      <c r="H4926" s="9">
        <v>13</v>
      </c>
      <c r="I4926" s="10">
        <v>5.67</v>
      </c>
      <c r="J4926" s="11">
        <v>656756.76</v>
      </c>
      <c r="K4926" s="9">
        <v>44061.81</v>
      </c>
      <c r="L4926" s="11">
        <v>83953.24</v>
      </c>
      <c r="M4926" s="9" t="s">
        <v>21</v>
      </c>
      <c r="N4926" s="9" t="s">
        <v>28</v>
      </c>
      <c r="O4926" s="9" t="s">
        <v>23</v>
      </c>
      <c r="P4926" s="9">
        <v>12</v>
      </c>
      <c r="Q4926" s="9">
        <v>2025</v>
      </c>
      <c r="R4926" s="11">
        <f>Raw_Data!$G4926*Raw_Data!$H4926</f>
        <v>656756.75</v>
      </c>
      <c r="S4926" s="11">
        <f>Raw_Data!$R4926*Raw_Data!$I4926/100</f>
        <v>37238.107725000002</v>
      </c>
      <c r="T4926" s="11">
        <f>Raw_Data!$R4926-Raw_Data!$S4926</f>
        <v>619518.64227499999</v>
      </c>
      <c r="U4926" s="16">
        <f>Raw_Data!$L4926/Raw_Data!$J4926</f>
        <v>0.12783003558273234</v>
      </c>
    </row>
    <row r="4927" spans="1:21" x14ac:dyDescent="0.3">
      <c r="A4927" s="13" t="s">
        <v>5710</v>
      </c>
      <c r="B4927" s="12">
        <v>46007</v>
      </c>
      <c r="C4927" s="13" t="s">
        <v>18</v>
      </c>
      <c r="D4927" s="13" t="s">
        <v>1289</v>
      </c>
      <c r="E4927" s="13" t="s">
        <v>5786</v>
      </c>
      <c r="F4927" s="13" t="s">
        <v>55</v>
      </c>
      <c r="G4927" s="13">
        <v>64745.58</v>
      </c>
      <c r="H4927" s="13">
        <v>1</v>
      </c>
      <c r="I4927" s="14">
        <v>15.57</v>
      </c>
      <c r="J4927" s="15">
        <v>64745.58</v>
      </c>
      <c r="K4927" s="13">
        <v>42383.34</v>
      </c>
      <c r="L4927" s="15">
        <v>22362.240000000002</v>
      </c>
      <c r="M4927" s="13" t="s">
        <v>21</v>
      </c>
      <c r="N4927" s="13" t="s">
        <v>28</v>
      </c>
      <c r="O4927" s="13" t="s">
        <v>29</v>
      </c>
      <c r="P4927" s="13">
        <v>12</v>
      </c>
      <c r="Q4927" s="13">
        <v>2025</v>
      </c>
      <c r="R4927" s="15">
        <f>Raw_Data!$G4927*Raw_Data!$H4927</f>
        <v>64745.58</v>
      </c>
      <c r="S4927" s="15">
        <f>Raw_Data!$R4927*Raw_Data!$I4927/100</f>
        <v>10080.886806</v>
      </c>
      <c r="T4927" s="15">
        <f>Raw_Data!$R4927-Raw_Data!$S4927</f>
        <v>54664.693193999999</v>
      </c>
      <c r="U4927" s="17">
        <f>Raw_Data!$L4927/Raw_Data!$J4927</f>
        <v>0.3453863568756354</v>
      </c>
    </row>
    <row r="4928" spans="1:21" x14ac:dyDescent="0.3">
      <c r="A4928" s="9" t="s">
        <v>5711</v>
      </c>
      <c r="B4928" s="8">
        <v>46007</v>
      </c>
      <c r="C4928" s="9" t="s">
        <v>18</v>
      </c>
      <c r="D4928" s="9" t="s">
        <v>2295</v>
      </c>
      <c r="E4928" s="9" t="s">
        <v>5790</v>
      </c>
      <c r="F4928" s="9" t="s">
        <v>42</v>
      </c>
      <c r="G4928" s="9">
        <v>57910.57</v>
      </c>
      <c r="H4928" s="9">
        <v>6</v>
      </c>
      <c r="I4928" s="10">
        <v>2.2799999999999998</v>
      </c>
      <c r="J4928" s="11">
        <v>347463.45</v>
      </c>
      <c r="K4928" s="9">
        <v>41867.99</v>
      </c>
      <c r="L4928" s="11">
        <v>96255.51</v>
      </c>
      <c r="M4928" s="9" t="s">
        <v>21</v>
      </c>
      <c r="N4928" s="9" t="s">
        <v>45</v>
      </c>
      <c r="O4928" s="9" t="s">
        <v>23</v>
      </c>
      <c r="P4928" s="9">
        <v>12</v>
      </c>
      <c r="Q4928" s="9">
        <v>2025</v>
      </c>
      <c r="R4928" s="11">
        <f>Raw_Data!$G4928*Raw_Data!$H4928</f>
        <v>347463.42</v>
      </c>
      <c r="S4928" s="11">
        <f>Raw_Data!$R4928*Raw_Data!$I4928/100</f>
        <v>7922.1659759999984</v>
      </c>
      <c r="T4928" s="11">
        <f>Raw_Data!$R4928-Raw_Data!$S4928</f>
        <v>339541.25402399997</v>
      </c>
      <c r="U4928" s="16">
        <f>Raw_Data!$L4928/Raw_Data!$J4928</f>
        <v>0.27702341066376907</v>
      </c>
    </row>
    <row r="4929" spans="1:21" x14ac:dyDescent="0.3">
      <c r="A4929" s="13" t="s">
        <v>5712</v>
      </c>
      <c r="B4929" s="12">
        <v>46008</v>
      </c>
      <c r="C4929" s="13" t="s">
        <v>25</v>
      </c>
      <c r="D4929" s="13" t="s">
        <v>3063</v>
      </c>
      <c r="E4929" s="13" t="s">
        <v>5786</v>
      </c>
      <c r="F4929" s="13" t="s">
        <v>55</v>
      </c>
      <c r="G4929" s="13">
        <v>133627.54999999999</v>
      </c>
      <c r="H4929" s="13">
        <v>2</v>
      </c>
      <c r="I4929" s="14">
        <v>5.52</v>
      </c>
      <c r="J4929" s="15">
        <v>267255.09999999998</v>
      </c>
      <c r="K4929" s="13">
        <v>95942.39</v>
      </c>
      <c r="L4929" s="15">
        <v>75370.33</v>
      </c>
      <c r="M4929" s="13" t="s">
        <v>21</v>
      </c>
      <c r="N4929" s="13" t="s">
        <v>22</v>
      </c>
      <c r="O4929" s="13" t="s">
        <v>23</v>
      </c>
      <c r="P4929" s="13">
        <v>12</v>
      </c>
      <c r="Q4929" s="13">
        <v>2025</v>
      </c>
      <c r="R4929" s="15">
        <f>Raw_Data!$G4929*Raw_Data!$H4929</f>
        <v>267255.09999999998</v>
      </c>
      <c r="S4929" s="15">
        <f>Raw_Data!$R4929*Raw_Data!$I4929/100</f>
        <v>14752.481519999998</v>
      </c>
      <c r="T4929" s="15">
        <f>Raw_Data!$R4929-Raw_Data!$S4929</f>
        <v>252502.61847999998</v>
      </c>
      <c r="U4929" s="17">
        <f>Raw_Data!$L4929/Raw_Data!$J4929</f>
        <v>0.28201643298855666</v>
      </c>
    </row>
    <row r="4930" spans="1:21" x14ac:dyDescent="0.3">
      <c r="A4930" s="9" t="s">
        <v>5713</v>
      </c>
      <c r="B4930" s="8">
        <v>46008</v>
      </c>
      <c r="C4930" s="9" t="s">
        <v>34</v>
      </c>
      <c r="D4930" s="9" t="s">
        <v>1093</v>
      </c>
      <c r="E4930" s="9" t="s">
        <v>5790</v>
      </c>
      <c r="F4930" s="9" t="s">
        <v>32</v>
      </c>
      <c r="G4930" s="9">
        <v>77757.31</v>
      </c>
      <c r="H4930" s="9">
        <v>2</v>
      </c>
      <c r="I4930" s="10">
        <v>2.4700000000000002</v>
      </c>
      <c r="J4930" s="11">
        <v>155514.63</v>
      </c>
      <c r="K4930" s="9">
        <v>64866.97</v>
      </c>
      <c r="L4930" s="11">
        <v>25780.68</v>
      </c>
      <c r="M4930" s="9" t="s">
        <v>21</v>
      </c>
      <c r="N4930" s="9" t="s">
        <v>22</v>
      </c>
      <c r="O4930" s="9" t="s">
        <v>23</v>
      </c>
      <c r="P4930" s="9">
        <v>12</v>
      </c>
      <c r="Q4930" s="9">
        <v>2025</v>
      </c>
      <c r="R4930" s="11">
        <f>Raw_Data!$G4930*Raw_Data!$H4930</f>
        <v>155514.62</v>
      </c>
      <c r="S4930" s="11">
        <f>Raw_Data!$R4930*Raw_Data!$I4930/100</f>
        <v>3841.2111139999997</v>
      </c>
      <c r="T4930" s="11">
        <f>Raw_Data!$R4930-Raw_Data!$S4930</f>
        <v>151673.40888599999</v>
      </c>
      <c r="U4930" s="16">
        <f>Raw_Data!$L4930/Raw_Data!$J4930</f>
        <v>0.16577655748529896</v>
      </c>
    </row>
    <row r="4931" spans="1:21" x14ac:dyDescent="0.3">
      <c r="A4931" s="13" t="s">
        <v>5714</v>
      </c>
      <c r="B4931" s="12">
        <v>46008</v>
      </c>
      <c r="C4931" s="13" t="s">
        <v>34</v>
      </c>
      <c r="D4931" s="13" t="s">
        <v>3966</v>
      </c>
      <c r="E4931" s="13" t="s">
        <v>5788</v>
      </c>
      <c r="F4931" s="13" t="s">
        <v>42</v>
      </c>
      <c r="G4931" s="13">
        <v>59525.120000000003</v>
      </c>
      <c r="H4931" s="13">
        <v>10</v>
      </c>
      <c r="I4931" s="14">
        <v>16.399999999999999</v>
      </c>
      <c r="J4931" s="15">
        <v>595251.23</v>
      </c>
      <c r="K4931" s="13">
        <v>40136.550000000003</v>
      </c>
      <c r="L4931" s="15">
        <v>193885.71</v>
      </c>
      <c r="M4931" s="13" t="s">
        <v>21</v>
      </c>
      <c r="N4931" s="13" t="s">
        <v>45</v>
      </c>
      <c r="O4931" s="13" t="s">
        <v>29</v>
      </c>
      <c r="P4931" s="13">
        <v>12</v>
      </c>
      <c r="Q4931" s="13">
        <v>2025</v>
      </c>
      <c r="R4931" s="15">
        <f>Raw_Data!$G4931*Raw_Data!$H4931</f>
        <v>595251.20000000007</v>
      </c>
      <c r="S4931" s="15">
        <f>Raw_Data!$R4931*Raw_Data!$I4931/100</f>
        <v>97621.196799999991</v>
      </c>
      <c r="T4931" s="15">
        <f>Raw_Data!$R4931-Raw_Data!$S4931</f>
        <v>497630.00320000009</v>
      </c>
      <c r="U4931" s="17">
        <f>Raw_Data!$L4931/Raw_Data!$J4931</f>
        <v>0.3257208053144216</v>
      </c>
    </row>
    <row r="4932" spans="1:21" x14ac:dyDescent="0.3">
      <c r="A4932" s="9" t="s">
        <v>5715</v>
      </c>
      <c r="B4932" s="8">
        <v>46008</v>
      </c>
      <c r="C4932" s="9" t="s">
        <v>40</v>
      </c>
      <c r="D4932" s="9" t="s">
        <v>695</v>
      </c>
      <c r="E4932" s="9" t="s">
        <v>5787</v>
      </c>
      <c r="F4932" s="9" t="s">
        <v>27</v>
      </c>
      <c r="G4932" s="9">
        <v>120613.93</v>
      </c>
      <c r="H4932" s="9">
        <v>1</v>
      </c>
      <c r="I4932" s="10">
        <v>4</v>
      </c>
      <c r="J4932" s="11">
        <v>120613.93</v>
      </c>
      <c r="K4932" s="9">
        <v>97930.19</v>
      </c>
      <c r="L4932" s="11">
        <v>22683.73</v>
      </c>
      <c r="M4932" s="9" t="s">
        <v>21</v>
      </c>
      <c r="N4932" s="9" t="s">
        <v>28</v>
      </c>
      <c r="O4932" s="9" t="s">
        <v>23</v>
      </c>
      <c r="P4932" s="9">
        <v>12</v>
      </c>
      <c r="Q4932" s="9">
        <v>2025</v>
      </c>
      <c r="R4932" s="11">
        <f>Raw_Data!$G4932*Raw_Data!$H4932</f>
        <v>120613.93</v>
      </c>
      <c r="S4932" s="11">
        <f>Raw_Data!$R4932*Raw_Data!$I4932/100</f>
        <v>4824.5571999999993</v>
      </c>
      <c r="T4932" s="11">
        <f>Raw_Data!$R4932-Raw_Data!$S4932</f>
        <v>115789.3728</v>
      </c>
      <c r="U4932" s="16">
        <f>Raw_Data!$L4932/Raw_Data!$J4932</f>
        <v>0.18806890713203692</v>
      </c>
    </row>
    <row r="4933" spans="1:21" x14ac:dyDescent="0.3">
      <c r="A4933" s="13" t="s">
        <v>5716</v>
      </c>
      <c r="B4933" s="12">
        <v>46008</v>
      </c>
      <c r="C4933" s="13" t="s">
        <v>18</v>
      </c>
      <c r="D4933" s="13" t="s">
        <v>2653</v>
      </c>
      <c r="E4933" s="13" t="s">
        <v>5786</v>
      </c>
      <c r="F4933" s="13" t="s">
        <v>27</v>
      </c>
      <c r="G4933" s="13">
        <v>51517.83</v>
      </c>
      <c r="H4933" s="13">
        <v>70</v>
      </c>
      <c r="I4933" s="14">
        <v>15.98</v>
      </c>
      <c r="J4933" s="15">
        <v>3606247.79</v>
      </c>
      <c r="K4933" s="13">
        <v>38709.019999999997</v>
      </c>
      <c r="L4933" s="15">
        <v>896616.45</v>
      </c>
      <c r="M4933" s="13" t="s">
        <v>36</v>
      </c>
      <c r="N4933" s="13" t="s">
        <v>45</v>
      </c>
      <c r="O4933" s="13" t="s">
        <v>29</v>
      </c>
      <c r="P4933" s="13">
        <v>12</v>
      </c>
      <c r="Q4933" s="13">
        <v>2025</v>
      </c>
      <c r="R4933" s="15">
        <f>Raw_Data!$G4933*Raw_Data!$H4933</f>
        <v>3606248.1</v>
      </c>
      <c r="S4933" s="15">
        <f>Raw_Data!$R4933*Raw_Data!$I4933/100</f>
        <v>576278.4463800001</v>
      </c>
      <c r="T4933" s="15">
        <f>Raw_Data!$R4933-Raw_Data!$S4933</f>
        <v>3029969.65362</v>
      </c>
      <c r="U4933" s="17">
        <f>Raw_Data!$L4933/Raw_Data!$J4933</f>
        <v>0.24862863070205166</v>
      </c>
    </row>
    <row r="4934" spans="1:21" x14ac:dyDescent="0.3">
      <c r="A4934" s="9" t="s">
        <v>5717</v>
      </c>
      <c r="B4934" s="8">
        <v>46008</v>
      </c>
      <c r="C4934" s="9" t="s">
        <v>47</v>
      </c>
      <c r="D4934" s="9" t="s">
        <v>1273</v>
      </c>
      <c r="E4934" s="9" t="s">
        <v>5786</v>
      </c>
      <c r="F4934" s="9" t="s">
        <v>42</v>
      </c>
      <c r="G4934" s="9">
        <v>52276.89</v>
      </c>
      <c r="H4934" s="9">
        <v>10</v>
      </c>
      <c r="I4934" s="10">
        <v>8.81</v>
      </c>
      <c r="J4934" s="11">
        <v>522768.9</v>
      </c>
      <c r="K4934" s="9">
        <v>40383.19</v>
      </c>
      <c r="L4934" s="11">
        <v>118937.04</v>
      </c>
      <c r="M4934" s="9" t="s">
        <v>21</v>
      </c>
      <c r="N4934" s="9" t="s">
        <v>22</v>
      </c>
      <c r="O4934" s="9" t="s">
        <v>29</v>
      </c>
      <c r="P4934" s="9">
        <v>12</v>
      </c>
      <c r="Q4934" s="9">
        <v>2025</v>
      </c>
      <c r="R4934" s="11">
        <f>Raw_Data!$G4934*Raw_Data!$H4934</f>
        <v>522768.9</v>
      </c>
      <c r="S4934" s="11">
        <f>Raw_Data!$R4934*Raw_Data!$I4934/100</f>
        <v>46055.940090000004</v>
      </c>
      <c r="T4934" s="11">
        <f>Raw_Data!$R4934-Raw_Data!$S4934</f>
        <v>476712.95991000003</v>
      </c>
      <c r="U4934" s="16">
        <f>Raw_Data!$L4934/Raw_Data!$J4934</f>
        <v>0.22751361069872364</v>
      </c>
    </row>
    <row r="4935" spans="1:21" x14ac:dyDescent="0.3">
      <c r="A4935" s="13" t="s">
        <v>5718</v>
      </c>
      <c r="B4935" s="12">
        <v>46009</v>
      </c>
      <c r="C4935" s="13" t="s">
        <v>25</v>
      </c>
      <c r="D4935" s="13" t="s">
        <v>1370</v>
      </c>
      <c r="E4935" s="13" t="s">
        <v>5788</v>
      </c>
      <c r="F4935" s="13" t="s">
        <v>27</v>
      </c>
      <c r="G4935" s="13">
        <v>106266.42</v>
      </c>
      <c r="H4935" s="13">
        <v>1</v>
      </c>
      <c r="I4935" s="14">
        <v>0.96</v>
      </c>
      <c r="J4935" s="15">
        <v>106266.42</v>
      </c>
      <c r="K4935" s="13">
        <v>79154.87</v>
      </c>
      <c r="L4935" s="15">
        <v>27111.54</v>
      </c>
      <c r="M4935" s="13" t="s">
        <v>21</v>
      </c>
      <c r="N4935" s="13" t="s">
        <v>58</v>
      </c>
      <c r="O4935" s="13" t="s">
        <v>23</v>
      </c>
      <c r="P4935" s="13">
        <v>12</v>
      </c>
      <c r="Q4935" s="13">
        <v>2025</v>
      </c>
      <c r="R4935" s="15">
        <f>Raw_Data!$G4935*Raw_Data!$H4935</f>
        <v>106266.42</v>
      </c>
      <c r="S4935" s="15">
        <f>Raw_Data!$R4935*Raw_Data!$I4935/100</f>
        <v>1020.157632</v>
      </c>
      <c r="T4935" s="15">
        <f>Raw_Data!$R4935-Raw_Data!$S4935</f>
        <v>105246.262368</v>
      </c>
      <c r="U4935" s="17">
        <f>Raw_Data!$L4935/Raw_Data!$J4935</f>
        <v>0.25512800751168618</v>
      </c>
    </row>
    <row r="4936" spans="1:21" x14ac:dyDescent="0.3">
      <c r="A4936" s="9" t="s">
        <v>5719</v>
      </c>
      <c r="B4936" s="8">
        <v>46009</v>
      </c>
      <c r="C4936" s="9" t="s">
        <v>25</v>
      </c>
      <c r="D4936" s="9" t="s">
        <v>1013</v>
      </c>
      <c r="E4936" s="9" t="s">
        <v>5786</v>
      </c>
      <c r="F4936" s="9" t="s">
        <v>27</v>
      </c>
      <c r="G4936" s="9">
        <v>100005.89</v>
      </c>
      <c r="H4936" s="9">
        <v>2</v>
      </c>
      <c r="I4936" s="10">
        <v>1.34</v>
      </c>
      <c r="J4936" s="11">
        <v>200011.78</v>
      </c>
      <c r="K4936" s="9">
        <v>74770.89</v>
      </c>
      <c r="L4936" s="11">
        <v>50470.01</v>
      </c>
      <c r="M4936" s="9" t="s">
        <v>21</v>
      </c>
      <c r="N4936" s="9" t="s">
        <v>22</v>
      </c>
      <c r="O4936" s="9" t="s">
        <v>23</v>
      </c>
      <c r="P4936" s="9">
        <v>12</v>
      </c>
      <c r="Q4936" s="9">
        <v>2025</v>
      </c>
      <c r="R4936" s="11">
        <f>Raw_Data!$G4936*Raw_Data!$H4936</f>
        <v>200011.78</v>
      </c>
      <c r="S4936" s="11">
        <f>Raw_Data!$R4936*Raw_Data!$I4936/100</f>
        <v>2680.1578520000003</v>
      </c>
      <c r="T4936" s="11">
        <f>Raw_Data!$R4936-Raw_Data!$S4936</f>
        <v>197331.62214799999</v>
      </c>
      <c r="U4936" s="16">
        <f>Raw_Data!$L4936/Raw_Data!$J4936</f>
        <v>0.25233518745745875</v>
      </c>
    </row>
    <row r="4937" spans="1:21" x14ac:dyDescent="0.3">
      <c r="A4937" s="13" t="s">
        <v>5720</v>
      </c>
      <c r="B4937" s="12">
        <v>46009</v>
      </c>
      <c r="C4937" s="13" t="s">
        <v>47</v>
      </c>
      <c r="D4937" s="13" t="s">
        <v>1708</v>
      </c>
      <c r="E4937" s="13" t="s">
        <v>5785</v>
      </c>
      <c r="F4937" s="13" t="s">
        <v>20</v>
      </c>
      <c r="G4937" s="13">
        <v>46107.23</v>
      </c>
      <c r="H4937" s="13">
        <v>44</v>
      </c>
      <c r="I4937" s="14">
        <v>2.63</v>
      </c>
      <c r="J4937" s="15">
        <v>2028718.33</v>
      </c>
      <c r="K4937" s="13">
        <v>36157.910000000003</v>
      </c>
      <c r="L4937" s="15">
        <v>437770.46</v>
      </c>
      <c r="M4937" s="13" t="s">
        <v>36</v>
      </c>
      <c r="N4937" s="13" t="s">
        <v>58</v>
      </c>
      <c r="O4937" s="13" t="s">
        <v>23</v>
      </c>
      <c r="P4937" s="13">
        <v>12</v>
      </c>
      <c r="Q4937" s="13">
        <v>2025</v>
      </c>
      <c r="R4937" s="15">
        <f>Raw_Data!$G4937*Raw_Data!$H4937</f>
        <v>2028718.12</v>
      </c>
      <c r="S4937" s="15">
        <f>Raw_Data!$R4937*Raw_Data!$I4937/100</f>
        <v>53355.286555999999</v>
      </c>
      <c r="T4937" s="15">
        <f>Raw_Data!$R4937-Raw_Data!$S4937</f>
        <v>1975362.8334440002</v>
      </c>
      <c r="U4937" s="17">
        <f>Raw_Data!$L4937/Raw_Data!$J4937</f>
        <v>0.21578671298346283</v>
      </c>
    </row>
    <row r="4938" spans="1:21" x14ac:dyDescent="0.3">
      <c r="A4938" s="9" t="s">
        <v>5721</v>
      </c>
      <c r="B4938" s="8">
        <v>46009</v>
      </c>
      <c r="C4938" s="9" t="s">
        <v>34</v>
      </c>
      <c r="D4938" s="9" t="s">
        <v>1129</v>
      </c>
      <c r="E4938" s="9" t="s">
        <v>5787</v>
      </c>
      <c r="F4938" s="9" t="s">
        <v>27</v>
      </c>
      <c r="G4938" s="9">
        <v>57710.99</v>
      </c>
      <c r="H4938" s="9">
        <v>7</v>
      </c>
      <c r="I4938" s="10">
        <v>7.88</v>
      </c>
      <c r="J4938" s="11">
        <v>403976.94</v>
      </c>
      <c r="K4938" s="9">
        <v>46041.18</v>
      </c>
      <c r="L4938" s="11">
        <v>81688.67</v>
      </c>
      <c r="M4938" s="9" t="s">
        <v>21</v>
      </c>
      <c r="N4938" s="9" t="s">
        <v>58</v>
      </c>
      <c r="O4938" s="9" t="s">
        <v>29</v>
      </c>
      <c r="P4938" s="9">
        <v>12</v>
      </c>
      <c r="Q4938" s="9">
        <v>2025</v>
      </c>
      <c r="R4938" s="11">
        <f>Raw_Data!$G4938*Raw_Data!$H4938</f>
        <v>403976.93</v>
      </c>
      <c r="S4938" s="11">
        <f>Raw_Data!$R4938*Raw_Data!$I4938/100</f>
        <v>31833.382083999997</v>
      </c>
      <c r="T4938" s="11">
        <f>Raw_Data!$R4938-Raw_Data!$S4938</f>
        <v>372143.54791600001</v>
      </c>
      <c r="U4938" s="16">
        <f>Raw_Data!$L4938/Raw_Data!$J4938</f>
        <v>0.20221122027410771</v>
      </c>
    </row>
    <row r="4939" spans="1:21" x14ac:dyDescent="0.3">
      <c r="A4939" s="13" t="s">
        <v>5722</v>
      </c>
      <c r="B4939" s="12">
        <v>46009</v>
      </c>
      <c r="C4939" s="13" t="s">
        <v>34</v>
      </c>
      <c r="D4939" s="13" t="s">
        <v>286</v>
      </c>
      <c r="E4939" s="13" t="s">
        <v>5790</v>
      </c>
      <c r="F4939" s="13" t="s">
        <v>20</v>
      </c>
      <c r="G4939" s="13">
        <v>61843.99</v>
      </c>
      <c r="H4939" s="13">
        <v>9</v>
      </c>
      <c r="I4939" s="14">
        <v>12.16</v>
      </c>
      <c r="J4939" s="15">
        <v>556595.87</v>
      </c>
      <c r="K4939" s="13">
        <v>47923.61</v>
      </c>
      <c r="L4939" s="15">
        <v>125283.34</v>
      </c>
      <c r="M4939" s="13" t="s">
        <v>21</v>
      </c>
      <c r="N4939" s="13" t="s">
        <v>58</v>
      </c>
      <c r="O4939" s="13" t="s">
        <v>29</v>
      </c>
      <c r="P4939" s="13">
        <v>12</v>
      </c>
      <c r="Q4939" s="13">
        <v>2025</v>
      </c>
      <c r="R4939" s="15">
        <f>Raw_Data!$G4939*Raw_Data!$H4939</f>
        <v>556595.91</v>
      </c>
      <c r="S4939" s="15">
        <f>Raw_Data!$R4939*Raw_Data!$I4939/100</f>
        <v>67682.062656000009</v>
      </c>
      <c r="T4939" s="15">
        <f>Raw_Data!$R4939-Raw_Data!$S4939</f>
        <v>488913.84734400001</v>
      </c>
      <c r="U4939" s="17">
        <f>Raw_Data!$L4939/Raw_Data!$J4939</f>
        <v>0.22508851889253148</v>
      </c>
    </row>
    <row r="4940" spans="1:21" x14ac:dyDescent="0.3">
      <c r="A4940" s="9" t="s">
        <v>5723</v>
      </c>
      <c r="B4940" s="8">
        <v>46010</v>
      </c>
      <c r="C4940" s="9" t="s">
        <v>18</v>
      </c>
      <c r="D4940" s="9" t="s">
        <v>2739</v>
      </c>
      <c r="E4940" s="9" t="s">
        <v>5786</v>
      </c>
      <c r="F4940" s="9" t="s">
        <v>27</v>
      </c>
      <c r="G4940" s="9">
        <v>68909.919999999998</v>
      </c>
      <c r="H4940" s="9">
        <v>9</v>
      </c>
      <c r="I4940" s="10">
        <v>4</v>
      </c>
      <c r="J4940" s="11">
        <v>620189.29</v>
      </c>
      <c r="K4940" s="9">
        <v>55369.8</v>
      </c>
      <c r="L4940" s="11">
        <v>121861.12</v>
      </c>
      <c r="M4940" s="9" t="s">
        <v>21</v>
      </c>
      <c r="N4940" s="9" t="s">
        <v>28</v>
      </c>
      <c r="O4940" s="9" t="s">
        <v>23</v>
      </c>
      <c r="P4940" s="9">
        <v>12</v>
      </c>
      <c r="Q4940" s="9">
        <v>2025</v>
      </c>
      <c r="R4940" s="11">
        <f>Raw_Data!$G4940*Raw_Data!$H4940</f>
        <v>620189.28</v>
      </c>
      <c r="S4940" s="11">
        <f>Raw_Data!$R4940*Raw_Data!$I4940/100</f>
        <v>24807.571200000002</v>
      </c>
      <c r="T4940" s="11">
        <f>Raw_Data!$R4940-Raw_Data!$S4940</f>
        <v>595381.70880000002</v>
      </c>
      <c r="U4940" s="16">
        <f>Raw_Data!$L4940/Raw_Data!$J4940</f>
        <v>0.19649020382148163</v>
      </c>
    </row>
    <row r="4941" spans="1:21" x14ac:dyDescent="0.3">
      <c r="A4941" s="13" t="s">
        <v>5724</v>
      </c>
      <c r="B4941" s="12">
        <v>46010</v>
      </c>
      <c r="C4941" s="13" t="s">
        <v>18</v>
      </c>
      <c r="D4941" s="13" t="s">
        <v>226</v>
      </c>
      <c r="E4941" s="13" t="s">
        <v>5790</v>
      </c>
      <c r="F4941" s="13" t="s">
        <v>42</v>
      </c>
      <c r="G4941" s="13">
        <v>64571.17</v>
      </c>
      <c r="H4941" s="13">
        <v>6</v>
      </c>
      <c r="I4941" s="14">
        <v>5.92</v>
      </c>
      <c r="J4941" s="15">
        <v>387426.99</v>
      </c>
      <c r="K4941" s="13">
        <v>48514.83</v>
      </c>
      <c r="L4941" s="15">
        <v>96337.98</v>
      </c>
      <c r="M4941" s="13" t="s">
        <v>21</v>
      </c>
      <c r="N4941" s="13" t="s">
        <v>28</v>
      </c>
      <c r="O4941" s="13" t="s">
        <v>23</v>
      </c>
      <c r="P4941" s="13">
        <v>12</v>
      </c>
      <c r="Q4941" s="13">
        <v>2025</v>
      </c>
      <c r="R4941" s="15">
        <f>Raw_Data!$G4941*Raw_Data!$H4941</f>
        <v>387427.02</v>
      </c>
      <c r="S4941" s="15">
        <f>Raw_Data!$R4941*Raw_Data!$I4941/100</f>
        <v>22935.679583999998</v>
      </c>
      <c r="T4941" s="15">
        <f>Raw_Data!$R4941-Raw_Data!$S4941</f>
        <v>364491.34041599999</v>
      </c>
      <c r="U4941" s="17">
        <f>Raw_Data!$L4941/Raw_Data!$J4941</f>
        <v>0.24866099287507046</v>
      </c>
    </row>
    <row r="4942" spans="1:21" x14ac:dyDescent="0.3">
      <c r="A4942" s="9" t="s">
        <v>5725</v>
      </c>
      <c r="B4942" s="8">
        <v>46010</v>
      </c>
      <c r="C4942" s="9" t="s">
        <v>34</v>
      </c>
      <c r="D4942" s="9" t="s">
        <v>230</v>
      </c>
      <c r="E4942" s="9" t="s">
        <v>5789</v>
      </c>
      <c r="F4942" s="9" t="s">
        <v>55</v>
      </c>
      <c r="G4942" s="9">
        <v>71088.13</v>
      </c>
      <c r="H4942" s="9">
        <v>39</v>
      </c>
      <c r="I4942" s="10">
        <v>5.0199999999999996</v>
      </c>
      <c r="J4942" s="11">
        <v>2772437.15</v>
      </c>
      <c r="K4942" s="9">
        <v>46238.9</v>
      </c>
      <c r="L4942" s="11">
        <v>969120.15</v>
      </c>
      <c r="M4942" s="9" t="s">
        <v>36</v>
      </c>
      <c r="N4942" s="9" t="s">
        <v>28</v>
      </c>
      <c r="O4942" s="9" t="s">
        <v>23</v>
      </c>
      <c r="P4942" s="9">
        <v>12</v>
      </c>
      <c r="Q4942" s="9">
        <v>2025</v>
      </c>
      <c r="R4942" s="11">
        <f>Raw_Data!$G4942*Raw_Data!$H4942</f>
        <v>2772437.0700000003</v>
      </c>
      <c r="S4942" s="11">
        <f>Raw_Data!$R4942*Raw_Data!$I4942/100</f>
        <v>139176.340914</v>
      </c>
      <c r="T4942" s="11">
        <f>Raw_Data!$R4942-Raw_Data!$S4942</f>
        <v>2633260.7290860005</v>
      </c>
      <c r="U4942" s="16">
        <f>Raw_Data!$L4942/Raw_Data!$J4942</f>
        <v>0.3495553181431002</v>
      </c>
    </row>
    <row r="4943" spans="1:21" x14ac:dyDescent="0.3">
      <c r="A4943" s="13" t="s">
        <v>5726</v>
      </c>
      <c r="B4943" s="12">
        <v>46011</v>
      </c>
      <c r="C4943" s="13" t="s">
        <v>34</v>
      </c>
      <c r="D4943" s="13" t="s">
        <v>400</v>
      </c>
      <c r="E4943" s="13" t="s">
        <v>5790</v>
      </c>
      <c r="F4943" s="13" t="s">
        <v>20</v>
      </c>
      <c r="G4943" s="13">
        <v>74941.03</v>
      </c>
      <c r="H4943" s="13">
        <v>1</v>
      </c>
      <c r="I4943" s="14">
        <v>4</v>
      </c>
      <c r="J4943" s="15">
        <v>74941.03</v>
      </c>
      <c r="K4943" s="13">
        <v>62365.58</v>
      </c>
      <c r="L4943" s="15">
        <v>12575.45</v>
      </c>
      <c r="M4943" s="13" t="s">
        <v>21</v>
      </c>
      <c r="N4943" s="13" t="s">
        <v>28</v>
      </c>
      <c r="O4943" s="13" t="s">
        <v>23</v>
      </c>
      <c r="P4943" s="13">
        <v>12</v>
      </c>
      <c r="Q4943" s="13">
        <v>2025</v>
      </c>
      <c r="R4943" s="15">
        <f>Raw_Data!$G4943*Raw_Data!$H4943</f>
        <v>74941.03</v>
      </c>
      <c r="S4943" s="15">
        <f>Raw_Data!$R4943*Raw_Data!$I4943/100</f>
        <v>2997.6412</v>
      </c>
      <c r="T4943" s="15">
        <f>Raw_Data!$R4943-Raw_Data!$S4943</f>
        <v>71943.388800000001</v>
      </c>
      <c r="U4943" s="17">
        <f>Raw_Data!$L4943/Raw_Data!$J4943</f>
        <v>0.16780460583474768</v>
      </c>
    </row>
    <row r="4944" spans="1:21" x14ac:dyDescent="0.3">
      <c r="A4944" s="9" t="s">
        <v>5727</v>
      </c>
      <c r="B4944" s="8">
        <v>46011</v>
      </c>
      <c r="C4944" s="9" t="s">
        <v>40</v>
      </c>
      <c r="D4944" s="9" t="s">
        <v>1050</v>
      </c>
      <c r="E4944" s="9" t="s">
        <v>5786</v>
      </c>
      <c r="F4944" s="9" t="s">
        <v>20</v>
      </c>
      <c r="G4944" s="9">
        <v>114480</v>
      </c>
      <c r="H4944" s="9">
        <v>94</v>
      </c>
      <c r="I4944" s="10">
        <v>0.79</v>
      </c>
      <c r="J4944" s="11">
        <v>10761119.720000001</v>
      </c>
      <c r="K4944" s="9">
        <v>90257.24</v>
      </c>
      <c r="L4944" s="11">
        <v>2276939.1800000002</v>
      </c>
      <c r="M4944" s="9" t="s">
        <v>36</v>
      </c>
      <c r="N4944" s="9" t="s">
        <v>22</v>
      </c>
      <c r="O4944" s="9" t="s">
        <v>23</v>
      </c>
      <c r="P4944" s="9">
        <v>12</v>
      </c>
      <c r="Q4944" s="9">
        <v>2025</v>
      </c>
      <c r="R4944" s="11">
        <f>Raw_Data!$G4944*Raw_Data!$H4944</f>
        <v>10761120</v>
      </c>
      <c r="S4944" s="11">
        <f>Raw_Data!$R4944*Raw_Data!$I4944/100</f>
        <v>85012.848000000013</v>
      </c>
      <c r="T4944" s="11">
        <f>Raw_Data!$R4944-Raw_Data!$S4944</f>
        <v>10676107.152000001</v>
      </c>
      <c r="U4944" s="16">
        <f>Raw_Data!$L4944/Raw_Data!$J4944</f>
        <v>0.21158942928292224</v>
      </c>
    </row>
    <row r="4945" spans="1:21" x14ac:dyDescent="0.3">
      <c r="A4945" s="13" t="s">
        <v>5728</v>
      </c>
      <c r="B4945" s="12">
        <v>46011</v>
      </c>
      <c r="C4945" s="13" t="s">
        <v>18</v>
      </c>
      <c r="D4945" s="13" t="s">
        <v>2653</v>
      </c>
      <c r="E4945" s="13" t="s">
        <v>5786</v>
      </c>
      <c r="F4945" s="13" t="s">
        <v>27</v>
      </c>
      <c r="G4945" s="13">
        <v>63553.73</v>
      </c>
      <c r="H4945" s="13">
        <v>6</v>
      </c>
      <c r="I4945" s="14">
        <v>4</v>
      </c>
      <c r="J4945" s="15">
        <v>381322.4</v>
      </c>
      <c r="K4945" s="13">
        <v>46835.94</v>
      </c>
      <c r="L4945" s="15">
        <v>100306.76</v>
      </c>
      <c r="M4945" s="13" t="s">
        <v>21</v>
      </c>
      <c r="N4945" s="13" t="s">
        <v>28</v>
      </c>
      <c r="O4945" s="13" t="s">
        <v>23</v>
      </c>
      <c r="P4945" s="13">
        <v>12</v>
      </c>
      <c r="Q4945" s="13">
        <v>2025</v>
      </c>
      <c r="R4945" s="15">
        <f>Raw_Data!$G4945*Raw_Data!$H4945</f>
        <v>381322.38</v>
      </c>
      <c r="S4945" s="15">
        <f>Raw_Data!$R4945*Raw_Data!$I4945/100</f>
        <v>15252.895200000001</v>
      </c>
      <c r="T4945" s="15">
        <f>Raw_Data!$R4945-Raw_Data!$S4945</f>
        <v>366069.48479999998</v>
      </c>
      <c r="U4945" s="17">
        <f>Raw_Data!$L4945/Raw_Data!$J4945</f>
        <v>0.26304974478289234</v>
      </c>
    </row>
    <row r="4946" spans="1:21" x14ac:dyDescent="0.3">
      <c r="A4946" s="9" t="s">
        <v>5729</v>
      </c>
      <c r="B4946" s="8">
        <v>46011</v>
      </c>
      <c r="C4946" s="9" t="s">
        <v>47</v>
      </c>
      <c r="D4946" s="9" t="s">
        <v>1531</v>
      </c>
      <c r="E4946" s="9" t="s">
        <v>5786</v>
      </c>
      <c r="F4946" s="9" t="s">
        <v>27</v>
      </c>
      <c r="G4946" s="9">
        <v>65022.74</v>
      </c>
      <c r="H4946" s="9">
        <v>3</v>
      </c>
      <c r="I4946" s="10">
        <v>4</v>
      </c>
      <c r="J4946" s="11">
        <v>195068.23</v>
      </c>
      <c r="K4946" s="9">
        <v>48502.67</v>
      </c>
      <c r="L4946" s="11">
        <v>49560.23</v>
      </c>
      <c r="M4946" s="9" t="s">
        <v>21</v>
      </c>
      <c r="N4946" s="9" t="s">
        <v>58</v>
      </c>
      <c r="O4946" s="9" t="s">
        <v>23</v>
      </c>
      <c r="P4946" s="9">
        <v>12</v>
      </c>
      <c r="Q4946" s="9">
        <v>2025</v>
      </c>
      <c r="R4946" s="11">
        <f>Raw_Data!$G4946*Raw_Data!$H4946</f>
        <v>195068.22</v>
      </c>
      <c r="S4946" s="11">
        <f>Raw_Data!$R4946*Raw_Data!$I4946/100</f>
        <v>7802.7287999999999</v>
      </c>
      <c r="T4946" s="11">
        <f>Raw_Data!$R4946-Raw_Data!$S4946</f>
        <v>187265.49119999999</v>
      </c>
      <c r="U4946" s="16">
        <f>Raw_Data!$L4946/Raw_Data!$J4946</f>
        <v>0.25406612855409616</v>
      </c>
    </row>
    <row r="4947" spans="1:21" x14ac:dyDescent="0.3">
      <c r="A4947" s="13" t="s">
        <v>5730</v>
      </c>
      <c r="B4947" s="12">
        <v>46011</v>
      </c>
      <c r="C4947" s="13" t="s">
        <v>25</v>
      </c>
      <c r="D4947" s="13" t="s">
        <v>2865</v>
      </c>
      <c r="E4947" s="13" t="s">
        <v>5785</v>
      </c>
      <c r="F4947" s="13" t="s">
        <v>20</v>
      </c>
      <c r="G4947" s="13">
        <v>155306.51999999999</v>
      </c>
      <c r="H4947" s="13">
        <v>27</v>
      </c>
      <c r="I4947" s="14">
        <v>3.22</v>
      </c>
      <c r="J4947" s="15">
        <v>4193276.04</v>
      </c>
      <c r="K4947" s="13">
        <v>119238.19</v>
      </c>
      <c r="L4947" s="15">
        <v>973844.81</v>
      </c>
      <c r="M4947" s="13" t="s">
        <v>36</v>
      </c>
      <c r="N4947" s="13" t="s">
        <v>22</v>
      </c>
      <c r="O4947" s="13" t="s">
        <v>23</v>
      </c>
      <c r="P4947" s="13">
        <v>12</v>
      </c>
      <c r="Q4947" s="13">
        <v>2025</v>
      </c>
      <c r="R4947" s="15">
        <f>Raw_Data!$G4947*Raw_Data!$H4947</f>
        <v>4193276.0399999996</v>
      </c>
      <c r="S4947" s="15">
        <f>Raw_Data!$R4947*Raw_Data!$I4947/100</f>
        <v>135023.488488</v>
      </c>
      <c r="T4947" s="15">
        <f>Raw_Data!$R4947-Raw_Data!$S4947</f>
        <v>4058252.5515119997</v>
      </c>
      <c r="U4947" s="17">
        <f>Raw_Data!$L4947/Raw_Data!$J4947</f>
        <v>0.23223961425635123</v>
      </c>
    </row>
    <row r="4948" spans="1:21" x14ac:dyDescent="0.3">
      <c r="A4948" s="9" t="s">
        <v>5731</v>
      </c>
      <c r="B4948" s="8">
        <v>46011</v>
      </c>
      <c r="C4948" s="9" t="s">
        <v>25</v>
      </c>
      <c r="D4948" s="9" t="s">
        <v>160</v>
      </c>
      <c r="E4948" s="9" t="s">
        <v>5785</v>
      </c>
      <c r="F4948" s="9" t="s">
        <v>27</v>
      </c>
      <c r="G4948" s="9">
        <v>109371.42</v>
      </c>
      <c r="H4948" s="9">
        <v>4</v>
      </c>
      <c r="I4948" s="10">
        <v>3.28</v>
      </c>
      <c r="J4948" s="11">
        <v>437485.67</v>
      </c>
      <c r="K4948" s="9">
        <v>88665.47</v>
      </c>
      <c r="L4948" s="11">
        <v>82823.78</v>
      </c>
      <c r="M4948" s="9" t="s">
        <v>21</v>
      </c>
      <c r="N4948" s="9" t="s">
        <v>22</v>
      </c>
      <c r="O4948" s="9" t="s">
        <v>23</v>
      </c>
      <c r="P4948" s="9">
        <v>12</v>
      </c>
      <c r="Q4948" s="9">
        <v>2025</v>
      </c>
      <c r="R4948" s="11">
        <f>Raw_Data!$G4948*Raw_Data!$H4948</f>
        <v>437485.68</v>
      </c>
      <c r="S4948" s="11">
        <f>Raw_Data!$R4948*Raw_Data!$I4948/100</f>
        <v>14349.530303999998</v>
      </c>
      <c r="T4948" s="11">
        <f>Raw_Data!$R4948-Raw_Data!$S4948</f>
        <v>423136.14969599998</v>
      </c>
      <c r="U4948" s="16">
        <f>Raw_Data!$L4948/Raw_Data!$J4948</f>
        <v>0.18931769810883178</v>
      </c>
    </row>
    <row r="4949" spans="1:21" x14ac:dyDescent="0.3">
      <c r="A4949" s="13" t="s">
        <v>5732</v>
      </c>
      <c r="B4949" s="12">
        <v>46012</v>
      </c>
      <c r="C4949" s="13" t="s">
        <v>18</v>
      </c>
      <c r="D4949" s="13" t="s">
        <v>1787</v>
      </c>
      <c r="E4949" s="13" t="s">
        <v>5789</v>
      </c>
      <c r="F4949" s="13" t="s">
        <v>20</v>
      </c>
      <c r="G4949" s="13">
        <v>63194.49</v>
      </c>
      <c r="H4949" s="13">
        <v>1</v>
      </c>
      <c r="I4949" s="14">
        <v>1.22</v>
      </c>
      <c r="J4949" s="15">
        <v>63194.49</v>
      </c>
      <c r="K4949" s="13">
        <v>49062.9</v>
      </c>
      <c r="L4949" s="15">
        <v>14131.59</v>
      </c>
      <c r="M4949" s="13" t="s">
        <v>21</v>
      </c>
      <c r="N4949" s="13" t="s">
        <v>58</v>
      </c>
      <c r="O4949" s="13" t="s">
        <v>23</v>
      </c>
      <c r="P4949" s="13">
        <v>12</v>
      </c>
      <c r="Q4949" s="13">
        <v>2025</v>
      </c>
      <c r="R4949" s="15">
        <f>Raw_Data!$G4949*Raw_Data!$H4949</f>
        <v>63194.49</v>
      </c>
      <c r="S4949" s="15">
        <f>Raw_Data!$R4949*Raw_Data!$I4949/100</f>
        <v>770.97277799999995</v>
      </c>
      <c r="T4949" s="15">
        <f>Raw_Data!$R4949-Raw_Data!$S4949</f>
        <v>62423.517221999995</v>
      </c>
      <c r="U4949" s="17">
        <f>Raw_Data!$L4949/Raw_Data!$J4949</f>
        <v>0.22362060363174069</v>
      </c>
    </row>
    <row r="4950" spans="1:21" x14ac:dyDescent="0.3">
      <c r="A4950" s="9" t="s">
        <v>5733</v>
      </c>
      <c r="B4950" s="8">
        <v>46012</v>
      </c>
      <c r="C4950" s="9" t="s">
        <v>47</v>
      </c>
      <c r="D4950" s="9" t="s">
        <v>333</v>
      </c>
      <c r="E4950" s="9" t="s">
        <v>5789</v>
      </c>
      <c r="F4950" s="9" t="s">
        <v>27</v>
      </c>
      <c r="G4950" s="9">
        <v>50821.97</v>
      </c>
      <c r="H4950" s="9">
        <v>3</v>
      </c>
      <c r="I4950" s="10">
        <v>5.33</v>
      </c>
      <c r="J4950" s="11">
        <v>152465.9</v>
      </c>
      <c r="K4950" s="9">
        <v>40503.94</v>
      </c>
      <c r="L4950" s="11">
        <v>30954.09</v>
      </c>
      <c r="M4950" s="9" t="s">
        <v>21</v>
      </c>
      <c r="N4950" s="9" t="s">
        <v>28</v>
      </c>
      <c r="O4950" s="9" t="s">
        <v>29</v>
      </c>
      <c r="P4950" s="9">
        <v>12</v>
      </c>
      <c r="Q4950" s="9">
        <v>2025</v>
      </c>
      <c r="R4950" s="11">
        <f>Raw_Data!$G4950*Raw_Data!$H4950</f>
        <v>152465.91</v>
      </c>
      <c r="S4950" s="11">
        <f>Raw_Data!$R4950*Raw_Data!$I4950/100</f>
        <v>8126.4330030000001</v>
      </c>
      <c r="T4950" s="11">
        <f>Raw_Data!$R4950-Raw_Data!$S4950</f>
        <v>144339.47699699999</v>
      </c>
      <c r="U4950" s="16">
        <f>Raw_Data!$L4950/Raw_Data!$J4950</f>
        <v>0.20302303662655061</v>
      </c>
    </row>
    <row r="4951" spans="1:21" x14ac:dyDescent="0.3">
      <c r="A4951" s="13" t="s">
        <v>5734</v>
      </c>
      <c r="B4951" s="12">
        <v>46012</v>
      </c>
      <c r="C4951" s="13" t="s">
        <v>40</v>
      </c>
      <c r="D4951" s="13" t="s">
        <v>946</v>
      </c>
      <c r="E4951" s="13" t="s">
        <v>5790</v>
      </c>
      <c r="F4951" s="13" t="s">
        <v>20</v>
      </c>
      <c r="G4951" s="13">
        <v>104552.05</v>
      </c>
      <c r="H4951" s="13">
        <v>7</v>
      </c>
      <c r="I4951" s="14">
        <v>0.76</v>
      </c>
      <c r="J4951" s="15">
        <v>731864.35</v>
      </c>
      <c r="K4951" s="13">
        <v>79040.59</v>
      </c>
      <c r="L4951" s="15">
        <v>178580.24</v>
      </c>
      <c r="M4951" s="13" t="s">
        <v>21</v>
      </c>
      <c r="N4951" s="13" t="s">
        <v>58</v>
      </c>
      <c r="O4951" s="13" t="s">
        <v>23</v>
      </c>
      <c r="P4951" s="13">
        <v>12</v>
      </c>
      <c r="Q4951" s="13">
        <v>2025</v>
      </c>
      <c r="R4951" s="15">
        <f>Raw_Data!$G4951*Raw_Data!$H4951</f>
        <v>731864.35</v>
      </c>
      <c r="S4951" s="15">
        <f>Raw_Data!$R4951*Raw_Data!$I4951/100</f>
        <v>5562.1690599999993</v>
      </c>
      <c r="T4951" s="15">
        <f>Raw_Data!$R4951-Raw_Data!$S4951</f>
        <v>726302.18093999999</v>
      </c>
      <c r="U4951" s="17">
        <f>Raw_Data!$L4951/Raw_Data!$J4951</f>
        <v>0.24400729452117731</v>
      </c>
    </row>
    <row r="4952" spans="1:21" x14ac:dyDescent="0.3">
      <c r="A4952" s="9" t="s">
        <v>5735</v>
      </c>
      <c r="B4952" s="8">
        <v>46012</v>
      </c>
      <c r="C4952" s="9" t="s">
        <v>34</v>
      </c>
      <c r="D4952" s="9" t="s">
        <v>1463</v>
      </c>
      <c r="E4952" s="9" t="s">
        <v>5790</v>
      </c>
      <c r="F4952" s="9" t="s">
        <v>32</v>
      </c>
      <c r="G4952" s="9">
        <v>60290.68</v>
      </c>
      <c r="H4952" s="9">
        <v>9</v>
      </c>
      <c r="I4952" s="10">
        <v>0.68</v>
      </c>
      <c r="J4952" s="11">
        <v>542616.1</v>
      </c>
      <c r="K4952" s="9">
        <v>52648.42</v>
      </c>
      <c r="L4952" s="11">
        <v>68780.33</v>
      </c>
      <c r="M4952" s="9" t="s">
        <v>21</v>
      </c>
      <c r="N4952" s="9" t="s">
        <v>58</v>
      </c>
      <c r="O4952" s="9" t="s">
        <v>23</v>
      </c>
      <c r="P4952" s="9">
        <v>12</v>
      </c>
      <c r="Q4952" s="9">
        <v>2025</v>
      </c>
      <c r="R4952" s="11">
        <f>Raw_Data!$G4952*Raw_Data!$H4952</f>
        <v>542616.12</v>
      </c>
      <c r="S4952" s="11">
        <f>Raw_Data!$R4952*Raw_Data!$I4952/100</f>
        <v>3689.7896160000005</v>
      </c>
      <c r="T4952" s="11">
        <f>Raw_Data!$R4952-Raw_Data!$S4952</f>
        <v>538926.33038399997</v>
      </c>
      <c r="U4952" s="16">
        <f>Raw_Data!$L4952/Raw_Data!$J4952</f>
        <v>0.12675689129017736</v>
      </c>
    </row>
    <row r="4953" spans="1:21" x14ac:dyDescent="0.3">
      <c r="A4953" s="13" t="s">
        <v>5736</v>
      </c>
      <c r="B4953" s="12">
        <v>46012</v>
      </c>
      <c r="C4953" s="13" t="s">
        <v>34</v>
      </c>
      <c r="D4953" s="13" t="s">
        <v>370</v>
      </c>
      <c r="E4953" s="13" t="s">
        <v>5787</v>
      </c>
      <c r="F4953" s="13" t="s">
        <v>42</v>
      </c>
      <c r="G4953" s="13">
        <v>58909.120000000003</v>
      </c>
      <c r="H4953" s="13">
        <v>101</v>
      </c>
      <c r="I4953" s="14">
        <v>5.29</v>
      </c>
      <c r="J4953" s="15">
        <v>5949820.6600000001</v>
      </c>
      <c r="K4953" s="13">
        <v>42540.45</v>
      </c>
      <c r="L4953" s="15">
        <v>1653235.54</v>
      </c>
      <c r="M4953" s="13" t="s">
        <v>36</v>
      </c>
      <c r="N4953" s="13" t="s">
        <v>22</v>
      </c>
      <c r="O4953" s="13" t="s">
        <v>23</v>
      </c>
      <c r="P4953" s="13">
        <v>12</v>
      </c>
      <c r="Q4953" s="13">
        <v>2025</v>
      </c>
      <c r="R4953" s="15">
        <f>Raw_Data!$G4953*Raw_Data!$H4953</f>
        <v>5949821.1200000001</v>
      </c>
      <c r="S4953" s="15">
        <f>Raw_Data!$R4953*Raw_Data!$I4953/100</f>
        <v>314745.53724800004</v>
      </c>
      <c r="T4953" s="15">
        <f>Raw_Data!$R4953-Raw_Data!$S4953</f>
        <v>5635075.5827520005</v>
      </c>
      <c r="U4953" s="17">
        <f>Raw_Data!$L4953/Raw_Data!$J4953</f>
        <v>0.2778630877254038</v>
      </c>
    </row>
    <row r="4954" spans="1:21" x14ac:dyDescent="0.3">
      <c r="A4954" s="9" t="s">
        <v>5737</v>
      </c>
      <c r="B4954" s="8">
        <v>46012</v>
      </c>
      <c r="C4954" s="9" t="s">
        <v>18</v>
      </c>
      <c r="D4954" s="9" t="s">
        <v>673</v>
      </c>
      <c r="E4954" s="9" t="s">
        <v>5785</v>
      </c>
      <c r="F4954" s="9" t="s">
        <v>32</v>
      </c>
      <c r="G4954" s="9">
        <v>65126.57</v>
      </c>
      <c r="H4954" s="9">
        <v>152</v>
      </c>
      <c r="I4954" s="10">
        <v>4.79</v>
      </c>
      <c r="J4954" s="11">
        <v>9899238.3900000006</v>
      </c>
      <c r="K4954" s="9">
        <v>51621.599999999999</v>
      </c>
      <c r="L4954" s="11">
        <v>2052755.76</v>
      </c>
      <c r="M4954" s="9" t="s">
        <v>36</v>
      </c>
      <c r="N4954" s="9" t="s">
        <v>58</v>
      </c>
      <c r="O4954" s="9" t="s">
        <v>23</v>
      </c>
      <c r="P4954" s="9">
        <v>12</v>
      </c>
      <c r="Q4954" s="9">
        <v>2025</v>
      </c>
      <c r="R4954" s="11">
        <f>Raw_Data!$G4954*Raw_Data!$H4954</f>
        <v>9899238.6400000006</v>
      </c>
      <c r="S4954" s="11">
        <f>Raw_Data!$R4954*Raw_Data!$I4954/100</f>
        <v>474173.53085600003</v>
      </c>
      <c r="T4954" s="11">
        <f>Raw_Data!$R4954-Raw_Data!$S4954</f>
        <v>9425065.1091440003</v>
      </c>
      <c r="U4954" s="16">
        <f>Raw_Data!$L4954/Raw_Data!$J4954</f>
        <v>0.20736501932044085</v>
      </c>
    </row>
    <row r="4955" spans="1:21" x14ac:dyDescent="0.3">
      <c r="A4955" s="13" t="s">
        <v>5738</v>
      </c>
      <c r="B4955" s="12">
        <v>46012</v>
      </c>
      <c r="C4955" s="13" t="s">
        <v>25</v>
      </c>
      <c r="D4955" s="13" t="s">
        <v>2491</v>
      </c>
      <c r="E4955" s="13" t="s">
        <v>5789</v>
      </c>
      <c r="F4955" s="13" t="s">
        <v>55</v>
      </c>
      <c r="G4955" s="13">
        <v>116089.97</v>
      </c>
      <c r="H4955" s="13">
        <v>7</v>
      </c>
      <c r="I4955" s="14">
        <v>5.4</v>
      </c>
      <c r="J4955" s="15">
        <v>812629.76</v>
      </c>
      <c r="K4955" s="13">
        <v>84261.53</v>
      </c>
      <c r="L4955" s="15">
        <v>222799.09</v>
      </c>
      <c r="M4955" s="13" t="s">
        <v>21</v>
      </c>
      <c r="N4955" s="13" t="s">
        <v>58</v>
      </c>
      <c r="O4955" s="13" t="s">
        <v>23</v>
      </c>
      <c r="P4955" s="13">
        <v>12</v>
      </c>
      <c r="Q4955" s="13">
        <v>2025</v>
      </c>
      <c r="R4955" s="15">
        <f>Raw_Data!$G4955*Raw_Data!$H4955</f>
        <v>812629.79</v>
      </c>
      <c r="S4955" s="15">
        <f>Raw_Data!$R4955*Raw_Data!$I4955/100</f>
        <v>43882.008660000007</v>
      </c>
      <c r="T4955" s="15">
        <f>Raw_Data!$R4955-Raw_Data!$S4955</f>
        <v>768747.78133999999</v>
      </c>
      <c r="U4955" s="17">
        <f>Raw_Data!$L4955/Raw_Data!$J4955</f>
        <v>0.27417047832459396</v>
      </c>
    </row>
    <row r="4956" spans="1:21" x14ac:dyDescent="0.3">
      <c r="A4956" s="9" t="s">
        <v>5739</v>
      </c>
      <c r="B4956" s="8">
        <v>46013</v>
      </c>
      <c r="C4956" s="9" t="s">
        <v>47</v>
      </c>
      <c r="D4956" s="9" t="s">
        <v>1656</v>
      </c>
      <c r="E4956" s="9" t="s">
        <v>5785</v>
      </c>
      <c r="F4956" s="9" t="s">
        <v>55</v>
      </c>
      <c r="G4956" s="9">
        <v>49684.99</v>
      </c>
      <c r="H4956" s="9">
        <v>83</v>
      </c>
      <c r="I4956" s="10">
        <v>3.12</v>
      </c>
      <c r="J4956" s="11">
        <v>4123853.77</v>
      </c>
      <c r="K4956" s="9">
        <v>37003.660000000003</v>
      </c>
      <c r="L4956" s="11">
        <v>1052550.31</v>
      </c>
      <c r="M4956" s="9" t="s">
        <v>36</v>
      </c>
      <c r="N4956" s="9" t="s">
        <v>28</v>
      </c>
      <c r="O4956" s="9" t="s">
        <v>23</v>
      </c>
      <c r="P4956" s="9">
        <v>12</v>
      </c>
      <c r="Q4956" s="9">
        <v>2025</v>
      </c>
      <c r="R4956" s="11">
        <f>Raw_Data!$G4956*Raw_Data!$H4956</f>
        <v>4123854.17</v>
      </c>
      <c r="S4956" s="11">
        <f>Raw_Data!$R4956*Raw_Data!$I4956/100</f>
        <v>128664.25010400001</v>
      </c>
      <c r="T4956" s="11">
        <f>Raw_Data!$R4956-Raw_Data!$S4956</f>
        <v>3995189.9198960001</v>
      </c>
      <c r="U4956" s="16">
        <f>Raw_Data!$L4956/Raw_Data!$J4956</f>
        <v>0.25523463456852885</v>
      </c>
    </row>
    <row r="4957" spans="1:21" x14ac:dyDescent="0.3">
      <c r="A4957" s="13" t="s">
        <v>5740</v>
      </c>
      <c r="B4957" s="12">
        <v>46013</v>
      </c>
      <c r="C4957" s="13" t="s">
        <v>18</v>
      </c>
      <c r="D4957" s="13" t="s">
        <v>2509</v>
      </c>
      <c r="E4957" s="13" t="s">
        <v>5788</v>
      </c>
      <c r="F4957" s="13" t="s">
        <v>42</v>
      </c>
      <c r="G4957" s="13">
        <v>56561.42</v>
      </c>
      <c r="H4957" s="13">
        <v>3</v>
      </c>
      <c r="I4957" s="14">
        <v>1.73</v>
      </c>
      <c r="J4957" s="15">
        <v>169684.25</v>
      </c>
      <c r="K4957" s="13">
        <v>43008.18</v>
      </c>
      <c r="L4957" s="15">
        <v>40659.699999999997</v>
      </c>
      <c r="M4957" s="13" t="s">
        <v>21</v>
      </c>
      <c r="N4957" s="13" t="s">
        <v>28</v>
      </c>
      <c r="O4957" s="13" t="s">
        <v>23</v>
      </c>
      <c r="P4957" s="13">
        <v>12</v>
      </c>
      <c r="Q4957" s="13">
        <v>2025</v>
      </c>
      <c r="R4957" s="15">
        <f>Raw_Data!$G4957*Raw_Data!$H4957</f>
        <v>169684.26</v>
      </c>
      <c r="S4957" s="15">
        <f>Raw_Data!$R4957*Raw_Data!$I4957/100</f>
        <v>2935.5376980000001</v>
      </c>
      <c r="T4957" s="15">
        <f>Raw_Data!$R4957-Raw_Data!$S4957</f>
        <v>166748.72230200001</v>
      </c>
      <c r="U4957" s="17">
        <f>Raw_Data!$L4957/Raw_Data!$J4957</f>
        <v>0.23961976435644439</v>
      </c>
    </row>
    <row r="4958" spans="1:21" x14ac:dyDescent="0.3">
      <c r="A4958" s="9" t="s">
        <v>5741</v>
      </c>
      <c r="B4958" s="8">
        <v>46013</v>
      </c>
      <c r="C4958" s="9" t="s">
        <v>25</v>
      </c>
      <c r="D4958" s="9" t="s">
        <v>339</v>
      </c>
      <c r="E4958" s="9" t="s">
        <v>5786</v>
      </c>
      <c r="F4958" s="9" t="s">
        <v>20</v>
      </c>
      <c r="G4958" s="9">
        <v>84357.119999999995</v>
      </c>
      <c r="H4958" s="9">
        <v>7</v>
      </c>
      <c r="I4958" s="10">
        <v>10.7</v>
      </c>
      <c r="J4958" s="11">
        <v>590499.81000000006</v>
      </c>
      <c r="K4958" s="9">
        <v>64896.75</v>
      </c>
      <c r="L4958" s="11">
        <v>136222.56</v>
      </c>
      <c r="M4958" s="9" t="s">
        <v>21</v>
      </c>
      <c r="N4958" s="9" t="s">
        <v>22</v>
      </c>
      <c r="O4958" s="9" t="s">
        <v>29</v>
      </c>
      <c r="P4958" s="9">
        <v>12</v>
      </c>
      <c r="Q4958" s="9">
        <v>2025</v>
      </c>
      <c r="R4958" s="11">
        <f>Raw_Data!$G4958*Raw_Data!$H4958</f>
        <v>590499.83999999997</v>
      </c>
      <c r="S4958" s="11">
        <f>Raw_Data!$R4958*Raw_Data!$I4958/100</f>
        <v>63183.482879999989</v>
      </c>
      <c r="T4958" s="11">
        <f>Raw_Data!$R4958-Raw_Data!$S4958</f>
        <v>527316.35711999994</v>
      </c>
      <c r="U4958" s="16">
        <f>Raw_Data!$L4958/Raw_Data!$J4958</f>
        <v>0.23069026897739389</v>
      </c>
    </row>
    <row r="4959" spans="1:21" x14ac:dyDescent="0.3">
      <c r="A4959" s="13" t="s">
        <v>5742</v>
      </c>
      <c r="B4959" s="12">
        <v>46013</v>
      </c>
      <c r="C4959" s="13" t="s">
        <v>18</v>
      </c>
      <c r="D4959" s="13" t="s">
        <v>321</v>
      </c>
      <c r="E4959" s="13" t="s">
        <v>5786</v>
      </c>
      <c r="F4959" s="13" t="s">
        <v>20</v>
      </c>
      <c r="G4959" s="13">
        <v>72488.58</v>
      </c>
      <c r="H4959" s="13">
        <v>9</v>
      </c>
      <c r="I4959" s="14">
        <v>0.17</v>
      </c>
      <c r="J4959" s="15">
        <v>652397.21</v>
      </c>
      <c r="K4959" s="13">
        <v>58968.76</v>
      </c>
      <c r="L4959" s="15">
        <v>121678.41</v>
      </c>
      <c r="M4959" s="13" t="s">
        <v>21</v>
      </c>
      <c r="N4959" s="13" t="s">
        <v>45</v>
      </c>
      <c r="O4959" s="13" t="s">
        <v>23</v>
      </c>
      <c r="P4959" s="13">
        <v>12</v>
      </c>
      <c r="Q4959" s="13">
        <v>2025</v>
      </c>
      <c r="R4959" s="15">
        <f>Raw_Data!$G4959*Raw_Data!$H4959</f>
        <v>652397.22</v>
      </c>
      <c r="S4959" s="15">
        <f>Raw_Data!$R4959*Raw_Data!$I4959/100</f>
        <v>1109.075274</v>
      </c>
      <c r="T4959" s="15">
        <f>Raw_Data!$R4959-Raw_Data!$S4959</f>
        <v>651288.14472600003</v>
      </c>
      <c r="U4959" s="17">
        <f>Raw_Data!$L4959/Raw_Data!$J4959</f>
        <v>0.18650970319140392</v>
      </c>
    </row>
    <row r="4960" spans="1:21" x14ac:dyDescent="0.3">
      <c r="A4960" s="9" t="s">
        <v>5743</v>
      </c>
      <c r="B4960" s="8">
        <v>46014</v>
      </c>
      <c r="C4960" s="9" t="s">
        <v>40</v>
      </c>
      <c r="D4960" s="9" t="s">
        <v>425</v>
      </c>
      <c r="E4960" s="9" t="s">
        <v>5789</v>
      </c>
      <c r="F4960" s="9" t="s">
        <v>27</v>
      </c>
      <c r="G4960" s="9">
        <v>97839.71</v>
      </c>
      <c r="H4960" s="9">
        <v>9</v>
      </c>
      <c r="I4960" s="10">
        <v>3.78</v>
      </c>
      <c r="J4960" s="11">
        <v>880557.4</v>
      </c>
      <c r="K4960" s="9">
        <v>76446.149999999994</v>
      </c>
      <c r="L4960" s="11">
        <v>192542.07</v>
      </c>
      <c r="M4960" s="9" t="s">
        <v>21</v>
      </c>
      <c r="N4960" s="9" t="s">
        <v>22</v>
      </c>
      <c r="O4960" s="9" t="s">
        <v>23</v>
      </c>
      <c r="P4960" s="9">
        <v>12</v>
      </c>
      <c r="Q4960" s="9">
        <v>2025</v>
      </c>
      <c r="R4960" s="11">
        <f>Raw_Data!$G4960*Raw_Data!$H4960</f>
        <v>880557.39</v>
      </c>
      <c r="S4960" s="11">
        <f>Raw_Data!$R4960*Raw_Data!$I4960/100</f>
        <v>33285.069342000003</v>
      </c>
      <c r="T4960" s="11">
        <f>Raw_Data!$R4960-Raw_Data!$S4960</f>
        <v>847272.32065799995</v>
      </c>
      <c r="U4960" s="16">
        <f>Raw_Data!$L4960/Raw_Data!$J4960</f>
        <v>0.21865930602593311</v>
      </c>
    </row>
    <row r="4961" spans="1:21" x14ac:dyDescent="0.3">
      <c r="A4961" s="13" t="s">
        <v>5744</v>
      </c>
      <c r="B4961" s="12">
        <v>46014</v>
      </c>
      <c r="C4961" s="13" t="s">
        <v>40</v>
      </c>
      <c r="D4961" s="13" t="s">
        <v>344</v>
      </c>
      <c r="E4961" s="13" t="s">
        <v>5789</v>
      </c>
      <c r="F4961" s="13" t="s">
        <v>27</v>
      </c>
      <c r="G4961" s="13">
        <v>90127.06</v>
      </c>
      <c r="H4961" s="13">
        <v>3</v>
      </c>
      <c r="I4961" s="14">
        <v>3.63</v>
      </c>
      <c r="J4961" s="15">
        <v>270381.18</v>
      </c>
      <c r="K4961" s="13">
        <v>67391.02</v>
      </c>
      <c r="L4961" s="15">
        <v>68208.13</v>
      </c>
      <c r="M4961" s="13" t="s">
        <v>21</v>
      </c>
      <c r="N4961" s="13" t="s">
        <v>22</v>
      </c>
      <c r="O4961" s="13" t="s">
        <v>23</v>
      </c>
      <c r="P4961" s="13">
        <v>12</v>
      </c>
      <c r="Q4961" s="13">
        <v>2025</v>
      </c>
      <c r="R4961" s="15">
        <f>Raw_Data!$G4961*Raw_Data!$H4961</f>
        <v>270381.18</v>
      </c>
      <c r="S4961" s="15">
        <f>Raw_Data!$R4961*Raw_Data!$I4961/100</f>
        <v>9814.8368339999997</v>
      </c>
      <c r="T4961" s="15">
        <f>Raw_Data!$R4961-Raw_Data!$S4961</f>
        <v>260566.34316600001</v>
      </c>
      <c r="U4961" s="17">
        <f>Raw_Data!$L4961/Raw_Data!$J4961</f>
        <v>0.25226655938109305</v>
      </c>
    </row>
    <row r="4962" spans="1:21" x14ac:dyDescent="0.3">
      <c r="A4962" s="9" t="s">
        <v>5745</v>
      </c>
      <c r="B4962" s="8">
        <v>46014</v>
      </c>
      <c r="C4962" s="9" t="s">
        <v>25</v>
      </c>
      <c r="D4962" s="9" t="s">
        <v>885</v>
      </c>
      <c r="E4962" s="9" t="s">
        <v>5786</v>
      </c>
      <c r="F4962" s="9" t="s">
        <v>20</v>
      </c>
      <c r="G4962" s="9">
        <v>115295.59</v>
      </c>
      <c r="H4962" s="9">
        <v>8</v>
      </c>
      <c r="I4962" s="10">
        <v>0.09</v>
      </c>
      <c r="J4962" s="11">
        <v>922364.7</v>
      </c>
      <c r="K4962" s="9">
        <v>96251.43</v>
      </c>
      <c r="L4962" s="11">
        <v>152353.22</v>
      </c>
      <c r="M4962" s="9" t="s">
        <v>21</v>
      </c>
      <c r="N4962" s="9" t="s">
        <v>28</v>
      </c>
      <c r="O4962" s="9" t="s">
        <v>23</v>
      </c>
      <c r="P4962" s="9">
        <v>12</v>
      </c>
      <c r="Q4962" s="9">
        <v>2025</v>
      </c>
      <c r="R4962" s="11">
        <f>Raw_Data!$G4962*Raw_Data!$H4962</f>
        <v>922364.72</v>
      </c>
      <c r="S4962" s="11">
        <f>Raw_Data!$R4962*Raw_Data!$I4962/100</f>
        <v>830.12824799999987</v>
      </c>
      <c r="T4962" s="11">
        <f>Raw_Data!$R4962-Raw_Data!$S4962</f>
        <v>921534.59175199992</v>
      </c>
      <c r="U4962" s="16">
        <f>Raw_Data!$L4962/Raw_Data!$J4962</f>
        <v>0.16517676793138333</v>
      </c>
    </row>
    <row r="4963" spans="1:21" x14ac:dyDescent="0.3">
      <c r="A4963" s="13" t="s">
        <v>5746</v>
      </c>
      <c r="B4963" s="12">
        <v>46014</v>
      </c>
      <c r="C4963" s="13" t="s">
        <v>25</v>
      </c>
      <c r="D4963" s="13" t="s">
        <v>2064</v>
      </c>
      <c r="E4963" s="13" t="s">
        <v>5786</v>
      </c>
      <c r="F4963" s="13" t="s">
        <v>32</v>
      </c>
      <c r="G4963" s="13">
        <v>103912.9</v>
      </c>
      <c r="H4963" s="13">
        <v>15</v>
      </c>
      <c r="I4963" s="14">
        <v>2.78</v>
      </c>
      <c r="J4963" s="15">
        <v>1558693.46</v>
      </c>
      <c r="K4963" s="13">
        <v>82372.41</v>
      </c>
      <c r="L4963" s="15">
        <v>323107.27</v>
      </c>
      <c r="M4963" s="13" t="s">
        <v>21</v>
      </c>
      <c r="N4963" s="13" t="s">
        <v>28</v>
      </c>
      <c r="O4963" s="13" t="s">
        <v>23</v>
      </c>
      <c r="P4963" s="13">
        <v>12</v>
      </c>
      <c r="Q4963" s="13">
        <v>2025</v>
      </c>
      <c r="R4963" s="15">
        <f>Raw_Data!$G4963*Raw_Data!$H4963</f>
        <v>1558693.5</v>
      </c>
      <c r="S4963" s="15">
        <f>Raw_Data!$R4963*Raw_Data!$I4963/100</f>
        <v>43331.679299999996</v>
      </c>
      <c r="T4963" s="15">
        <f>Raw_Data!$R4963-Raw_Data!$S4963</f>
        <v>1515361.8207</v>
      </c>
      <c r="U4963" s="17">
        <f>Raw_Data!$L4963/Raw_Data!$J4963</f>
        <v>0.20729365862611629</v>
      </c>
    </row>
    <row r="4964" spans="1:21" x14ac:dyDescent="0.3">
      <c r="A4964" s="9" t="s">
        <v>5747</v>
      </c>
      <c r="B4964" s="8">
        <v>46014</v>
      </c>
      <c r="C4964" s="9" t="s">
        <v>47</v>
      </c>
      <c r="D4964" s="9" t="s">
        <v>502</v>
      </c>
      <c r="E4964" s="9" t="s">
        <v>5789</v>
      </c>
      <c r="F4964" s="9" t="s">
        <v>32</v>
      </c>
      <c r="G4964" s="9">
        <v>54409.24</v>
      </c>
      <c r="H4964" s="9">
        <v>9</v>
      </c>
      <c r="I4964" s="10">
        <v>5.69</v>
      </c>
      <c r="J4964" s="11">
        <v>489683.12</v>
      </c>
      <c r="K4964" s="9">
        <v>45924.34</v>
      </c>
      <c r="L4964" s="11">
        <v>76364.100000000006</v>
      </c>
      <c r="M4964" s="9" t="s">
        <v>21</v>
      </c>
      <c r="N4964" s="9" t="s">
        <v>22</v>
      </c>
      <c r="O4964" s="9" t="s">
        <v>23</v>
      </c>
      <c r="P4964" s="9">
        <v>12</v>
      </c>
      <c r="Q4964" s="9">
        <v>2025</v>
      </c>
      <c r="R4964" s="11">
        <f>Raw_Data!$G4964*Raw_Data!$H4964</f>
        <v>489683.16</v>
      </c>
      <c r="S4964" s="11">
        <f>Raw_Data!$R4964*Raw_Data!$I4964/100</f>
        <v>27862.971804000001</v>
      </c>
      <c r="T4964" s="11">
        <f>Raw_Data!$R4964-Raw_Data!$S4964</f>
        <v>461820.18819599994</v>
      </c>
      <c r="U4964" s="16">
        <f>Raw_Data!$L4964/Raw_Data!$J4964</f>
        <v>0.15594595133277211</v>
      </c>
    </row>
    <row r="4965" spans="1:21" x14ac:dyDescent="0.3">
      <c r="A4965" s="13" t="s">
        <v>5748</v>
      </c>
      <c r="B4965" s="12">
        <v>46015</v>
      </c>
      <c r="C4965" s="13" t="s">
        <v>34</v>
      </c>
      <c r="D4965" s="13" t="s">
        <v>1473</v>
      </c>
      <c r="E4965" s="13" t="s">
        <v>5788</v>
      </c>
      <c r="F4965" s="13" t="s">
        <v>55</v>
      </c>
      <c r="G4965" s="13">
        <v>69329.789999999994</v>
      </c>
      <c r="H4965" s="13">
        <v>10</v>
      </c>
      <c r="I4965" s="14">
        <v>4.18</v>
      </c>
      <c r="J4965" s="15">
        <v>693297.91</v>
      </c>
      <c r="K4965" s="13">
        <v>48471.8</v>
      </c>
      <c r="L4965" s="15">
        <v>208579.87</v>
      </c>
      <c r="M4965" s="13" t="s">
        <v>21</v>
      </c>
      <c r="N4965" s="13" t="s">
        <v>22</v>
      </c>
      <c r="O4965" s="13" t="s">
        <v>23</v>
      </c>
      <c r="P4965" s="13">
        <v>12</v>
      </c>
      <c r="Q4965" s="13">
        <v>2025</v>
      </c>
      <c r="R4965" s="15">
        <f>Raw_Data!$G4965*Raw_Data!$H4965</f>
        <v>693297.89999999991</v>
      </c>
      <c r="S4965" s="15">
        <f>Raw_Data!$R4965*Raw_Data!$I4965/100</f>
        <v>28979.852219999997</v>
      </c>
      <c r="T4965" s="15">
        <f>Raw_Data!$R4965-Raw_Data!$S4965</f>
        <v>664318.04777999991</v>
      </c>
      <c r="U4965" s="17">
        <f>Raw_Data!$L4965/Raw_Data!$J4965</f>
        <v>0.30085172188100207</v>
      </c>
    </row>
    <row r="4966" spans="1:21" x14ac:dyDescent="0.3">
      <c r="A4966" s="9" t="s">
        <v>5749</v>
      </c>
      <c r="B4966" s="8">
        <v>46015</v>
      </c>
      <c r="C4966" s="9" t="s">
        <v>25</v>
      </c>
      <c r="D4966" s="9" t="s">
        <v>26</v>
      </c>
      <c r="E4966" s="9" t="s">
        <v>5788</v>
      </c>
      <c r="F4966" s="9" t="s">
        <v>42</v>
      </c>
      <c r="G4966" s="9">
        <v>100606.83</v>
      </c>
      <c r="H4966" s="9">
        <v>4</v>
      </c>
      <c r="I4966" s="10">
        <v>7.1</v>
      </c>
      <c r="J4966" s="11">
        <v>402427.3</v>
      </c>
      <c r="K4966" s="9">
        <v>74180.36</v>
      </c>
      <c r="L4966" s="11">
        <v>105705.88</v>
      </c>
      <c r="M4966" s="9" t="s">
        <v>21</v>
      </c>
      <c r="N4966" s="9" t="s">
        <v>22</v>
      </c>
      <c r="O4966" s="9" t="s">
        <v>29</v>
      </c>
      <c r="P4966" s="9">
        <v>12</v>
      </c>
      <c r="Q4966" s="9">
        <v>2025</v>
      </c>
      <c r="R4966" s="11">
        <f>Raw_Data!$G4966*Raw_Data!$H4966</f>
        <v>402427.32</v>
      </c>
      <c r="S4966" s="11">
        <f>Raw_Data!$R4966*Raw_Data!$I4966/100</f>
        <v>28572.33972</v>
      </c>
      <c r="T4966" s="11">
        <f>Raw_Data!$R4966-Raw_Data!$S4966</f>
        <v>373854.98028000002</v>
      </c>
      <c r="U4966" s="16">
        <f>Raw_Data!$L4966/Raw_Data!$J4966</f>
        <v>0.26267074823204095</v>
      </c>
    </row>
    <row r="4967" spans="1:21" x14ac:dyDescent="0.3">
      <c r="A4967" s="13" t="s">
        <v>5750</v>
      </c>
      <c r="B4967" s="12">
        <v>46015</v>
      </c>
      <c r="C4967" s="13" t="s">
        <v>18</v>
      </c>
      <c r="D4967" s="13" t="s">
        <v>2999</v>
      </c>
      <c r="E4967" s="13" t="s">
        <v>5786</v>
      </c>
      <c r="F4967" s="13" t="s">
        <v>20</v>
      </c>
      <c r="G4967" s="13">
        <v>59539.22</v>
      </c>
      <c r="H4967" s="13">
        <v>27</v>
      </c>
      <c r="I4967" s="14">
        <v>1.86</v>
      </c>
      <c r="J4967" s="15">
        <v>1607559.06</v>
      </c>
      <c r="K4967" s="13">
        <v>45484.67</v>
      </c>
      <c r="L4967" s="15">
        <v>379472.97</v>
      </c>
      <c r="M4967" s="13" t="s">
        <v>36</v>
      </c>
      <c r="N4967" s="13" t="s">
        <v>45</v>
      </c>
      <c r="O4967" s="13" t="s">
        <v>23</v>
      </c>
      <c r="P4967" s="13">
        <v>12</v>
      </c>
      <c r="Q4967" s="13">
        <v>2025</v>
      </c>
      <c r="R4967" s="15">
        <f>Raw_Data!$G4967*Raw_Data!$H4967</f>
        <v>1607558.94</v>
      </c>
      <c r="S4967" s="15">
        <f>Raw_Data!$R4967*Raw_Data!$I4967/100</f>
        <v>29900.596284000003</v>
      </c>
      <c r="T4967" s="15">
        <f>Raw_Data!$R4967-Raw_Data!$S4967</f>
        <v>1577658.343716</v>
      </c>
      <c r="U4967" s="17">
        <f>Raw_Data!$L4967/Raw_Data!$J4967</f>
        <v>0.23605538324669698</v>
      </c>
    </row>
    <row r="4968" spans="1:21" x14ac:dyDescent="0.3">
      <c r="A4968" s="9" t="s">
        <v>5751</v>
      </c>
      <c r="B4968" s="8">
        <v>46015</v>
      </c>
      <c r="C4968" s="9" t="s">
        <v>18</v>
      </c>
      <c r="D4968" s="9" t="s">
        <v>293</v>
      </c>
      <c r="E4968" s="9" t="s">
        <v>5788</v>
      </c>
      <c r="F4968" s="9" t="s">
        <v>27</v>
      </c>
      <c r="G4968" s="9">
        <v>72623.11</v>
      </c>
      <c r="H4968" s="9">
        <v>1</v>
      </c>
      <c r="I4968" s="10">
        <v>1.93</v>
      </c>
      <c r="J4968" s="11">
        <v>72623.11</v>
      </c>
      <c r="K4968" s="9">
        <v>58727.44</v>
      </c>
      <c r="L4968" s="11">
        <v>13895.67</v>
      </c>
      <c r="M4968" s="9" t="s">
        <v>21</v>
      </c>
      <c r="N4968" s="9" t="s">
        <v>28</v>
      </c>
      <c r="O4968" s="9" t="s">
        <v>23</v>
      </c>
      <c r="P4968" s="9">
        <v>12</v>
      </c>
      <c r="Q4968" s="9">
        <v>2025</v>
      </c>
      <c r="R4968" s="11">
        <f>Raw_Data!$G4968*Raw_Data!$H4968</f>
        <v>72623.11</v>
      </c>
      <c r="S4968" s="11">
        <f>Raw_Data!$R4968*Raw_Data!$I4968/100</f>
        <v>1401.626023</v>
      </c>
      <c r="T4968" s="11">
        <f>Raw_Data!$R4968-Raw_Data!$S4968</f>
        <v>71221.483976999996</v>
      </c>
      <c r="U4968" s="16">
        <f>Raw_Data!$L4968/Raw_Data!$J4968</f>
        <v>0.19133950611589065</v>
      </c>
    </row>
    <row r="4969" spans="1:21" x14ac:dyDescent="0.3">
      <c r="A4969" s="13" t="s">
        <v>5752</v>
      </c>
      <c r="B4969" s="12">
        <v>46015</v>
      </c>
      <c r="C4969" s="13" t="s">
        <v>18</v>
      </c>
      <c r="D4969" s="13" t="s">
        <v>1755</v>
      </c>
      <c r="E4969" s="13" t="s">
        <v>5787</v>
      </c>
      <c r="F4969" s="13" t="s">
        <v>42</v>
      </c>
      <c r="G4969" s="13">
        <v>69061.649999999994</v>
      </c>
      <c r="H4969" s="13">
        <v>79</v>
      </c>
      <c r="I4969" s="14">
        <v>2.27</v>
      </c>
      <c r="J4969" s="15">
        <v>5455870.2800000003</v>
      </c>
      <c r="K4969" s="13">
        <v>46553.46</v>
      </c>
      <c r="L4969" s="15">
        <v>1778146.8</v>
      </c>
      <c r="M4969" s="13" t="s">
        <v>36</v>
      </c>
      <c r="N4969" s="13" t="s">
        <v>28</v>
      </c>
      <c r="O4969" s="13" t="s">
        <v>23</v>
      </c>
      <c r="P4969" s="13">
        <v>12</v>
      </c>
      <c r="Q4969" s="13">
        <v>2025</v>
      </c>
      <c r="R4969" s="15">
        <f>Raw_Data!$G4969*Raw_Data!$H4969</f>
        <v>5455870.3499999996</v>
      </c>
      <c r="S4969" s="15">
        <f>Raw_Data!$R4969*Raw_Data!$I4969/100</f>
        <v>123848.25694499999</v>
      </c>
      <c r="T4969" s="15">
        <f>Raw_Data!$R4969-Raw_Data!$S4969</f>
        <v>5332022.0930549996</v>
      </c>
      <c r="U4969" s="17">
        <f>Raw_Data!$L4969/Raw_Data!$J4969</f>
        <v>0.32591442038464302</v>
      </c>
    </row>
    <row r="4970" spans="1:21" x14ac:dyDescent="0.3">
      <c r="A4970" s="9" t="s">
        <v>5753</v>
      </c>
      <c r="B4970" s="8">
        <v>46015</v>
      </c>
      <c r="C4970" s="9" t="s">
        <v>34</v>
      </c>
      <c r="D4970" s="9" t="s">
        <v>2029</v>
      </c>
      <c r="E4970" s="9" t="s">
        <v>5788</v>
      </c>
      <c r="F4970" s="9" t="s">
        <v>27</v>
      </c>
      <c r="G4970" s="9">
        <v>66602.350000000006</v>
      </c>
      <c r="H4970" s="9">
        <v>5</v>
      </c>
      <c r="I4970" s="10">
        <v>3.34</v>
      </c>
      <c r="J4970" s="11">
        <v>333011.76</v>
      </c>
      <c r="K4970" s="9">
        <v>48793.75</v>
      </c>
      <c r="L4970" s="11">
        <v>89042.99</v>
      </c>
      <c r="M4970" s="9" t="s">
        <v>21</v>
      </c>
      <c r="N4970" s="9" t="s">
        <v>28</v>
      </c>
      <c r="O4970" s="9" t="s">
        <v>23</v>
      </c>
      <c r="P4970" s="9">
        <v>12</v>
      </c>
      <c r="Q4970" s="9">
        <v>2025</v>
      </c>
      <c r="R4970" s="11">
        <f>Raw_Data!$G4970*Raw_Data!$H4970</f>
        <v>333011.75</v>
      </c>
      <c r="S4970" s="11">
        <f>Raw_Data!$R4970*Raw_Data!$I4970/100</f>
        <v>11122.592449999998</v>
      </c>
      <c r="T4970" s="11">
        <f>Raw_Data!$R4970-Raw_Data!$S4970</f>
        <v>321889.15755</v>
      </c>
      <c r="U4970" s="16">
        <f>Raw_Data!$L4970/Raw_Data!$J4970</f>
        <v>0.26738692351285132</v>
      </c>
    </row>
    <row r="4971" spans="1:21" x14ac:dyDescent="0.3">
      <c r="A4971" s="13" t="s">
        <v>5754</v>
      </c>
      <c r="B4971" s="12">
        <v>46016</v>
      </c>
      <c r="C4971" s="13" t="s">
        <v>34</v>
      </c>
      <c r="D4971" s="13" t="s">
        <v>1640</v>
      </c>
      <c r="E4971" s="13" t="s">
        <v>5789</v>
      </c>
      <c r="F4971" s="13" t="s">
        <v>32</v>
      </c>
      <c r="G4971" s="13">
        <v>62470.49</v>
      </c>
      <c r="H4971" s="13">
        <v>12</v>
      </c>
      <c r="I4971" s="14">
        <v>17.11</v>
      </c>
      <c r="J4971" s="15">
        <v>749645.84</v>
      </c>
      <c r="K4971" s="13">
        <v>49869.46</v>
      </c>
      <c r="L4971" s="15">
        <v>151212.28</v>
      </c>
      <c r="M4971" s="13" t="s">
        <v>21</v>
      </c>
      <c r="N4971" s="13" t="s">
        <v>22</v>
      </c>
      <c r="O4971" s="13" t="s">
        <v>29</v>
      </c>
      <c r="P4971" s="13">
        <v>12</v>
      </c>
      <c r="Q4971" s="13">
        <v>2025</v>
      </c>
      <c r="R4971" s="15">
        <f>Raw_Data!$G4971*Raw_Data!$H4971</f>
        <v>749645.88</v>
      </c>
      <c r="S4971" s="15">
        <f>Raw_Data!$R4971*Raw_Data!$I4971/100</f>
        <v>128264.410068</v>
      </c>
      <c r="T4971" s="15">
        <f>Raw_Data!$R4971-Raw_Data!$S4971</f>
        <v>621381.46993200004</v>
      </c>
      <c r="U4971" s="17">
        <f>Raw_Data!$L4971/Raw_Data!$J4971</f>
        <v>0.20171162425179337</v>
      </c>
    </row>
    <row r="4972" spans="1:21" x14ac:dyDescent="0.3">
      <c r="A4972" s="9" t="s">
        <v>5755</v>
      </c>
      <c r="B4972" s="8">
        <v>46016</v>
      </c>
      <c r="C4972" s="9" t="s">
        <v>34</v>
      </c>
      <c r="D4972" s="9" t="s">
        <v>875</v>
      </c>
      <c r="E4972" s="9" t="s">
        <v>5790</v>
      </c>
      <c r="F4972" s="9" t="s">
        <v>42</v>
      </c>
      <c r="G4972" s="9">
        <v>65856.23</v>
      </c>
      <c r="H4972" s="9">
        <v>121</v>
      </c>
      <c r="I4972" s="10">
        <v>4.26</v>
      </c>
      <c r="J4972" s="11">
        <v>7968604.3099999996</v>
      </c>
      <c r="K4972" s="9">
        <v>45325.55</v>
      </c>
      <c r="L4972" s="11">
        <v>2484212.58</v>
      </c>
      <c r="M4972" s="9" t="s">
        <v>36</v>
      </c>
      <c r="N4972" s="9" t="s">
        <v>22</v>
      </c>
      <c r="O4972" s="9" t="s">
        <v>23</v>
      </c>
      <c r="P4972" s="9">
        <v>12</v>
      </c>
      <c r="Q4972" s="9">
        <v>2025</v>
      </c>
      <c r="R4972" s="11">
        <f>Raw_Data!$G4972*Raw_Data!$H4972</f>
        <v>7968603.8299999991</v>
      </c>
      <c r="S4972" s="11">
        <f>Raw_Data!$R4972*Raw_Data!$I4972/100</f>
        <v>339462.52315799997</v>
      </c>
      <c r="T4972" s="11">
        <f>Raw_Data!$R4972-Raw_Data!$S4972</f>
        <v>7629141.3068419993</v>
      </c>
      <c r="U4972" s="16">
        <f>Raw_Data!$L4972/Raw_Data!$J4972</f>
        <v>0.31175002338646679</v>
      </c>
    </row>
    <row r="4973" spans="1:21" x14ac:dyDescent="0.3">
      <c r="A4973" s="13" t="s">
        <v>5756</v>
      </c>
      <c r="B4973" s="12">
        <v>46017</v>
      </c>
      <c r="C4973" s="13" t="s">
        <v>25</v>
      </c>
      <c r="D4973" s="13" t="s">
        <v>301</v>
      </c>
      <c r="E4973" s="13" t="s">
        <v>5787</v>
      </c>
      <c r="F4973" s="13" t="s">
        <v>20</v>
      </c>
      <c r="G4973" s="13">
        <v>111307.71</v>
      </c>
      <c r="H4973" s="13">
        <v>32</v>
      </c>
      <c r="I4973" s="14">
        <v>3.19</v>
      </c>
      <c r="J4973" s="15">
        <v>3561846.78</v>
      </c>
      <c r="K4973" s="13">
        <v>91012.14</v>
      </c>
      <c r="L4973" s="15">
        <v>649458.17000000004</v>
      </c>
      <c r="M4973" s="13" t="s">
        <v>36</v>
      </c>
      <c r="N4973" s="13" t="s">
        <v>28</v>
      </c>
      <c r="O4973" s="13" t="s">
        <v>23</v>
      </c>
      <c r="P4973" s="13">
        <v>12</v>
      </c>
      <c r="Q4973" s="13">
        <v>2025</v>
      </c>
      <c r="R4973" s="15">
        <f>Raw_Data!$G4973*Raw_Data!$H4973</f>
        <v>3561846.72</v>
      </c>
      <c r="S4973" s="15">
        <f>Raw_Data!$R4973*Raw_Data!$I4973/100</f>
        <v>113622.91036800001</v>
      </c>
      <c r="T4973" s="15">
        <f>Raw_Data!$R4973-Raw_Data!$S4973</f>
        <v>3448223.809632</v>
      </c>
      <c r="U4973" s="17">
        <f>Raw_Data!$L4973/Raw_Data!$J4973</f>
        <v>0.18233748111983641</v>
      </c>
    </row>
    <row r="4974" spans="1:21" x14ac:dyDescent="0.3">
      <c r="A4974" s="9" t="s">
        <v>5757</v>
      </c>
      <c r="B4974" s="8">
        <v>46017</v>
      </c>
      <c r="C4974" s="9" t="s">
        <v>18</v>
      </c>
      <c r="D4974" s="9" t="s">
        <v>252</v>
      </c>
      <c r="E4974" s="9" t="s">
        <v>5790</v>
      </c>
      <c r="F4974" s="9" t="s">
        <v>55</v>
      </c>
      <c r="G4974" s="9">
        <v>69724.37</v>
      </c>
      <c r="H4974" s="9">
        <v>9</v>
      </c>
      <c r="I4974" s="10">
        <v>3.16</v>
      </c>
      <c r="J4974" s="11">
        <v>627519.31000000006</v>
      </c>
      <c r="K4974" s="9">
        <v>51311.43</v>
      </c>
      <c r="L4974" s="11">
        <v>165716.4</v>
      </c>
      <c r="M4974" s="9" t="s">
        <v>21</v>
      </c>
      <c r="N4974" s="9" t="s">
        <v>28</v>
      </c>
      <c r="O4974" s="9" t="s">
        <v>23</v>
      </c>
      <c r="P4974" s="9">
        <v>12</v>
      </c>
      <c r="Q4974" s="9">
        <v>2025</v>
      </c>
      <c r="R4974" s="11">
        <f>Raw_Data!$G4974*Raw_Data!$H4974</f>
        <v>627519.32999999996</v>
      </c>
      <c r="S4974" s="11">
        <f>Raw_Data!$R4974*Raw_Data!$I4974/100</f>
        <v>19829.610828000001</v>
      </c>
      <c r="T4974" s="11">
        <f>Raw_Data!$R4974-Raw_Data!$S4974</f>
        <v>607689.71917199995</v>
      </c>
      <c r="U4974" s="16">
        <f>Raw_Data!$L4974/Raw_Data!$J4974</f>
        <v>0.26408175391447314</v>
      </c>
    </row>
    <row r="4975" spans="1:21" x14ac:dyDescent="0.3">
      <c r="A4975" s="13" t="s">
        <v>5758</v>
      </c>
      <c r="B4975" s="12">
        <v>46017</v>
      </c>
      <c r="C4975" s="13" t="s">
        <v>25</v>
      </c>
      <c r="D4975" s="13" t="s">
        <v>786</v>
      </c>
      <c r="E4975" s="13" t="s">
        <v>5787</v>
      </c>
      <c r="F4975" s="13" t="s">
        <v>32</v>
      </c>
      <c r="G4975" s="13">
        <v>93993.79</v>
      </c>
      <c r="H4975" s="13">
        <v>88</v>
      </c>
      <c r="I4975" s="14">
        <v>4.57</v>
      </c>
      <c r="J4975" s="15">
        <v>8271453.9000000004</v>
      </c>
      <c r="K4975" s="13">
        <v>73563</v>
      </c>
      <c r="L4975" s="15">
        <v>1797910.05</v>
      </c>
      <c r="M4975" s="13" t="s">
        <v>36</v>
      </c>
      <c r="N4975" s="13" t="s">
        <v>22</v>
      </c>
      <c r="O4975" s="13" t="s">
        <v>23</v>
      </c>
      <c r="P4975" s="13">
        <v>12</v>
      </c>
      <c r="Q4975" s="13">
        <v>2025</v>
      </c>
      <c r="R4975" s="15">
        <f>Raw_Data!$G4975*Raw_Data!$H4975</f>
        <v>8271453.5199999996</v>
      </c>
      <c r="S4975" s="15">
        <f>Raw_Data!$R4975*Raw_Data!$I4975/100</f>
        <v>378005.42586400005</v>
      </c>
      <c r="T4975" s="15">
        <f>Raw_Data!$R4975-Raw_Data!$S4975</f>
        <v>7893448.0941359997</v>
      </c>
      <c r="U4975" s="17">
        <f>Raw_Data!$L4975/Raw_Data!$J4975</f>
        <v>0.21736324372188062</v>
      </c>
    </row>
    <row r="4976" spans="1:21" x14ac:dyDescent="0.3">
      <c r="A4976" s="9" t="s">
        <v>5759</v>
      </c>
      <c r="B4976" s="8">
        <v>46017</v>
      </c>
      <c r="C4976" s="9" t="s">
        <v>18</v>
      </c>
      <c r="D4976" s="9" t="s">
        <v>1613</v>
      </c>
      <c r="E4976" s="9" t="s">
        <v>5786</v>
      </c>
      <c r="F4976" s="9" t="s">
        <v>20</v>
      </c>
      <c r="G4976" s="9">
        <v>56791.91</v>
      </c>
      <c r="H4976" s="9">
        <v>2</v>
      </c>
      <c r="I4976" s="10">
        <v>1.64</v>
      </c>
      <c r="J4976" s="11">
        <v>113583.82</v>
      </c>
      <c r="K4976" s="9">
        <v>46207.69</v>
      </c>
      <c r="L4976" s="11">
        <v>21168.44</v>
      </c>
      <c r="M4976" s="9" t="s">
        <v>21</v>
      </c>
      <c r="N4976" s="9" t="s">
        <v>28</v>
      </c>
      <c r="O4976" s="9" t="s">
        <v>23</v>
      </c>
      <c r="P4976" s="9">
        <v>12</v>
      </c>
      <c r="Q4976" s="9">
        <v>2025</v>
      </c>
      <c r="R4976" s="11">
        <f>Raw_Data!$G4976*Raw_Data!$H4976</f>
        <v>113583.82</v>
      </c>
      <c r="S4976" s="11">
        <f>Raw_Data!$R4976*Raw_Data!$I4976/100</f>
        <v>1862.7746479999998</v>
      </c>
      <c r="T4976" s="11">
        <f>Raw_Data!$R4976-Raw_Data!$S4976</f>
        <v>111721.045352</v>
      </c>
      <c r="U4976" s="16">
        <f>Raw_Data!$L4976/Raw_Data!$J4976</f>
        <v>0.18636844578743694</v>
      </c>
    </row>
    <row r="4977" spans="1:21" x14ac:dyDescent="0.3">
      <c r="A4977" s="13" t="s">
        <v>5760</v>
      </c>
      <c r="B4977" s="12">
        <v>46017</v>
      </c>
      <c r="C4977" s="13" t="s">
        <v>47</v>
      </c>
      <c r="D4977" s="13" t="s">
        <v>337</v>
      </c>
      <c r="E4977" s="13" t="s">
        <v>5786</v>
      </c>
      <c r="F4977" s="13" t="s">
        <v>42</v>
      </c>
      <c r="G4977" s="13">
        <v>56761.46</v>
      </c>
      <c r="H4977" s="13">
        <v>6</v>
      </c>
      <c r="I4977" s="14">
        <v>4.07</v>
      </c>
      <c r="J4977" s="15">
        <v>340568.79</v>
      </c>
      <c r="K4977" s="13">
        <v>38546.339999999997</v>
      </c>
      <c r="L4977" s="15">
        <v>109290.74</v>
      </c>
      <c r="M4977" s="13" t="s">
        <v>21</v>
      </c>
      <c r="N4977" s="13" t="s">
        <v>22</v>
      </c>
      <c r="O4977" s="13" t="s">
        <v>23</v>
      </c>
      <c r="P4977" s="13">
        <v>12</v>
      </c>
      <c r="Q4977" s="13">
        <v>2025</v>
      </c>
      <c r="R4977" s="15">
        <f>Raw_Data!$G4977*Raw_Data!$H4977</f>
        <v>340568.76</v>
      </c>
      <c r="S4977" s="15">
        <f>Raw_Data!$R4977*Raw_Data!$I4977/100</f>
        <v>13861.148532000003</v>
      </c>
      <c r="T4977" s="15">
        <f>Raw_Data!$R4977-Raw_Data!$S4977</f>
        <v>326707.61146799999</v>
      </c>
      <c r="U4977" s="17">
        <f>Raw_Data!$L4977/Raw_Data!$J4977</f>
        <v>0.32090650467413651</v>
      </c>
    </row>
    <row r="4978" spans="1:21" x14ac:dyDescent="0.3">
      <c r="A4978" s="9" t="s">
        <v>5761</v>
      </c>
      <c r="B4978" s="8">
        <v>46017</v>
      </c>
      <c r="C4978" s="9" t="s">
        <v>25</v>
      </c>
      <c r="D4978" s="9" t="s">
        <v>179</v>
      </c>
      <c r="E4978" s="9" t="s">
        <v>5785</v>
      </c>
      <c r="F4978" s="9" t="s">
        <v>27</v>
      </c>
      <c r="G4978" s="9">
        <v>96312.62</v>
      </c>
      <c r="H4978" s="9">
        <v>2</v>
      </c>
      <c r="I4978" s="10">
        <v>3.21</v>
      </c>
      <c r="J4978" s="11">
        <v>192625.24</v>
      </c>
      <c r="K4978" s="9">
        <v>70785.77</v>
      </c>
      <c r="L4978" s="11">
        <v>51053.71</v>
      </c>
      <c r="M4978" s="9" t="s">
        <v>21</v>
      </c>
      <c r="N4978" s="9" t="s">
        <v>22</v>
      </c>
      <c r="O4978" s="9" t="s">
        <v>23</v>
      </c>
      <c r="P4978" s="9">
        <v>12</v>
      </c>
      <c r="Q4978" s="9">
        <v>2025</v>
      </c>
      <c r="R4978" s="11">
        <f>Raw_Data!$G4978*Raw_Data!$H4978</f>
        <v>192625.24</v>
      </c>
      <c r="S4978" s="11">
        <f>Raw_Data!$R4978*Raw_Data!$I4978/100</f>
        <v>6183.2702039999995</v>
      </c>
      <c r="T4978" s="11">
        <f>Raw_Data!$R4978-Raw_Data!$S4978</f>
        <v>186441.96979599999</v>
      </c>
      <c r="U4978" s="16">
        <f>Raw_Data!$L4978/Raw_Data!$J4978</f>
        <v>0.26504164251787565</v>
      </c>
    </row>
    <row r="4979" spans="1:21" x14ac:dyDescent="0.3">
      <c r="A4979" s="13" t="s">
        <v>5762</v>
      </c>
      <c r="B4979" s="12">
        <v>46017</v>
      </c>
      <c r="C4979" s="13" t="s">
        <v>34</v>
      </c>
      <c r="D4979" s="13" t="s">
        <v>60</v>
      </c>
      <c r="E4979" s="13" t="s">
        <v>5789</v>
      </c>
      <c r="F4979" s="13" t="s">
        <v>20</v>
      </c>
      <c r="G4979" s="13">
        <v>66989.91</v>
      </c>
      <c r="H4979" s="13">
        <v>8</v>
      </c>
      <c r="I4979" s="14">
        <v>15.13</v>
      </c>
      <c r="J4979" s="15">
        <v>535919.28</v>
      </c>
      <c r="K4979" s="13">
        <v>52544.68</v>
      </c>
      <c r="L4979" s="15">
        <v>115561.82</v>
      </c>
      <c r="M4979" s="13" t="s">
        <v>21</v>
      </c>
      <c r="N4979" s="13" t="s">
        <v>58</v>
      </c>
      <c r="O4979" s="13" t="s">
        <v>29</v>
      </c>
      <c r="P4979" s="13">
        <v>12</v>
      </c>
      <c r="Q4979" s="13">
        <v>2025</v>
      </c>
      <c r="R4979" s="15">
        <f>Raw_Data!$G4979*Raw_Data!$H4979</f>
        <v>535919.28</v>
      </c>
      <c r="S4979" s="15">
        <f>Raw_Data!$R4979*Raw_Data!$I4979/100</f>
        <v>81084.587064000007</v>
      </c>
      <c r="T4979" s="15">
        <f>Raw_Data!$R4979-Raw_Data!$S4979</f>
        <v>454834.69293600001</v>
      </c>
      <c r="U4979" s="17">
        <f>Raw_Data!$L4979/Raw_Data!$J4979</f>
        <v>0.21563288411642889</v>
      </c>
    </row>
    <row r="4980" spans="1:21" x14ac:dyDescent="0.3">
      <c r="A4980" s="9" t="s">
        <v>5763</v>
      </c>
      <c r="B4980" s="8">
        <v>46018</v>
      </c>
      <c r="C4980" s="9" t="s">
        <v>34</v>
      </c>
      <c r="D4980" s="9" t="s">
        <v>690</v>
      </c>
      <c r="E4980" s="9" t="s">
        <v>5785</v>
      </c>
      <c r="F4980" s="9" t="s">
        <v>42</v>
      </c>
      <c r="G4980" s="9">
        <v>88291</v>
      </c>
      <c r="H4980" s="9">
        <v>86</v>
      </c>
      <c r="I4980" s="10">
        <v>2.5499999999999998</v>
      </c>
      <c r="J4980" s="11">
        <v>7593026</v>
      </c>
      <c r="K4980" s="9">
        <v>59509.919999999998</v>
      </c>
      <c r="L4980" s="11">
        <v>2475173.2400000002</v>
      </c>
      <c r="M4980" s="9" t="s">
        <v>36</v>
      </c>
      <c r="N4980" s="9" t="s">
        <v>22</v>
      </c>
      <c r="O4980" s="9" t="s">
        <v>23</v>
      </c>
      <c r="P4980" s="9">
        <v>12</v>
      </c>
      <c r="Q4980" s="9">
        <v>2025</v>
      </c>
      <c r="R4980" s="11">
        <f>Raw_Data!$G4980*Raw_Data!$H4980</f>
        <v>7593026</v>
      </c>
      <c r="S4980" s="11">
        <f>Raw_Data!$R4980*Raw_Data!$I4980/100</f>
        <v>193622.16299999997</v>
      </c>
      <c r="T4980" s="11">
        <f>Raw_Data!$R4980-Raw_Data!$S4980</f>
        <v>7399403.8370000003</v>
      </c>
      <c r="U4980" s="16">
        <f>Raw_Data!$L4980/Raw_Data!$J4980</f>
        <v>0.32597981884956012</v>
      </c>
    </row>
    <row r="4981" spans="1:21" x14ac:dyDescent="0.3">
      <c r="A4981" s="13" t="s">
        <v>5764</v>
      </c>
      <c r="B4981" s="12">
        <v>46018</v>
      </c>
      <c r="C4981" s="13" t="s">
        <v>25</v>
      </c>
      <c r="D4981" s="13" t="s">
        <v>4181</v>
      </c>
      <c r="E4981" s="13" t="s">
        <v>5785</v>
      </c>
      <c r="F4981" s="13" t="s">
        <v>27</v>
      </c>
      <c r="G4981" s="13">
        <v>101734.36</v>
      </c>
      <c r="H4981" s="13">
        <v>8</v>
      </c>
      <c r="I4981" s="14">
        <v>12.48</v>
      </c>
      <c r="J4981" s="15">
        <v>813874.92</v>
      </c>
      <c r="K4981" s="13">
        <v>82229.95</v>
      </c>
      <c r="L4981" s="15">
        <v>156035.31</v>
      </c>
      <c r="M4981" s="13" t="s">
        <v>21</v>
      </c>
      <c r="N4981" s="13" t="s">
        <v>58</v>
      </c>
      <c r="O4981" s="13" t="s">
        <v>29</v>
      </c>
      <c r="P4981" s="13">
        <v>12</v>
      </c>
      <c r="Q4981" s="13">
        <v>2025</v>
      </c>
      <c r="R4981" s="15">
        <f>Raw_Data!$G4981*Raw_Data!$H4981</f>
        <v>813874.88</v>
      </c>
      <c r="S4981" s="15">
        <f>Raw_Data!$R4981*Raw_Data!$I4981/100</f>
        <v>101571.585024</v>
      </c>
      <c r="T4981" s="15">
        <f>Raw_Data!$R4981-Raw_Data!$S4981</f>
        <v>712303.29497599998</v>
      </c>
      <c r="U4981" s="17">
        <f>Raw_Data!$L4981/Raw_Data!$J4981</f>
        <v>0.19171902974968191</v>
      </c>
    </row>
    <row r="4982" spans="1:21" x14ac:dyDescent="0.3">
      <c r="A4982" s="9" t="s">
        <v>5765</v>
      </c>
      <c r="B4982" s="8">
        <v>46018</v>
      </c>
      <c r="C4982" s="9" t="s">
        <v>47</v>
      </c>
      <c r="D4982" s="9" t="s">
        <v>1688</v>
      </c>
      <c r="E4982" s="9" t="s">
        <v>5786</v>
      </c>
      <c r="F4982" s="9" t="s">
        <v>32</v>
      </c>
      <c r="G4982" s="9">
        <v>51612.66</v>
      </c>
      <c r="H4982" s="9">
        <v>7</v>
      </c>
      <c r="I4982" s="10">
        <v>8.6300000000000008</v>
      </c>
      <c r="J4982" s="11">
        <v>361288.64</v>
      </c>
      <c r="K4982" s="9">
        <v>40438.959999999999</v>
      </c>
      <c r="L4982" s="11">
        <v>78215.95</v>
      </c>
      <c r="M4982" s="9" t="s">
        <v>21</v>
      </c>
      <c r="N4982" s="9" t="s">
        <v>28</v>
      </c>
      <c r="O4982" s="9" t="s">
        <v>29</v>
      </c>
      <c r="P4982" s="9">
        <v>12</v>
      </c>
      <c r="Q4982" s="9">
        <v>2025</v>
      </c>
      <c r="R4982" s="11">
        <f>Raw_Data!$G4982*Raw_Data!$H4982</f>
        <v>361288.62</v>
      </c>
      <c r="S4982" s="11">
        <f>Raw_Data!$R4982*Raw_Data!$I4982/100</f>
        <v>31179.207906000003</v>
      </c>
      <c r="T4982" s="11">
        <f>Raw_Data!$R4982-Raw_Data!$S4982</f>
        <v>330109.41209399997</v>
      </c>
      <c r="U4982" s="16">
        <f>Raw_Data!$L4982/Raw_Data!$J4982</f>
        <v>0.21649158412509176</v>
      </c>
    </row>
    <row r="4983" spans="1:21" x14ac:dyDescent="0.3">
      <c r="A4983" s="13" t="s">
        <v>5766</v>
      </c>
      <c r="B4983" s="12">
        <v>46018</v>
      </c>
      <c r="C4983" s="13" t="s">
        <v>47</v>
      </c>
      <c r="D4983" s="13" t="s">
        <v>1146</v>
      </c>
      <c r="E4983" s="13" t="s">
        <v>5790</v>
      </c>
      <c r="F4983" s="13" t="s">
        <v>20</v>
      </c>
      <c r="G4983" s="13">
        <v>62170.04</v>
      </c>
      <c r="H4983" s="13">
        <v>5</v>
      </c>
      <c r="I4983" s="14">
        <v>4</v>
      </c>
      <c r="J4983" s="15">
        <v>310850.2</v>
      </c>
      <c r="K4983" s="13">
        <v>50669.34</v>
      </c>
      <c r="L4983" s="15">
        <v>57503.5</v>
      </c>
      <c r="M4983" s="13" t="s">
        <v>21</v>
      </c>
      <c r="N4983" s="13" t="s">
        <v>58</v>
      </c>
      <c r="O4983" s="13" t="s">
        <v>23</v>
      </c>
      <c r="P4983" s="13">
        <v>12</v>
      </c>
      <c r="Q4983" s="13">
        <v>2025</v>
      </c>
      <c r="R4983" s="15">
        <f>Raw_Data!$G4983*Raw_Data!$H4983</f>
        <v>310850.2</v>
      </c>
      <c r="S4983" s="15">
        <f>Raw_Data!$R4983*Raw_Data!$I4983/100</f>
        <v>12434.008</v>
      </c>
      <c r="T4983" s="15">
        <f>Raw_Data!$R4983-Raw_Data!$S4983</f>
        <v>298416.19200000004</v>
      </c>
      <c r="U4983" s="17">
        <f>Raw_Data!$L4983/Raw_Data!$J4983</f>
        <v>0.18498781728305144</v>
      </c>
    </row>
    <row r="4984" spans="1:21" x14ac:dyDescent="0.3">
      <c r="A4984" s="9" t="s">
        <v>5767</v>
      </c>
      <c r="B4984" s="8">
        <v>46019</v>
      </c>
      <c r="C4984" s="9" t="s">
        <v>25</v>
      </c>
      <c r="D4984" s="9" t="s">
        <v>1750</v>
      </c>
      <c r="E4984" s="9" t="s">
        <v>5787</v>
      </c>
      <c r="F4984" s="9" t="s">
        <v>42</v>
      </c>
      <c r="G4984" s="9">
        <v>93831.48</v>
      </c>
      <c r="H4984" s="9">
        <v>3</v>
      </c>
      <c r="I4984" s="10">
        <v>10.78</v>
      </c>
      <c r="J4984" s="11">
        <v>281494.44</v>
      </c>
      <c r="K4984" s="9">
        <v>70439.199999999997</v>
      </c>
      <c r="L4984" s="11">
        <v>70176.83</v>
      </c>
      <c r="M4984" s="9" t="s">
        <v>21</v>
      </c>
      <c r="N4984" s="9" t="s">
        <v>28</v>
      </c>
      <c r="O4984" s="9" t="s">
        <v>29</v>
      </c>
      <c r="P4984" s="9">
        <v>12</v>
      </c>
      <c r="Q4984" s="9">
        <v>2025</v>
      </c>
      <c r="R4984" s="11">
        <f>Raw_Data!$G4984*Raw_Data!$H4984</f>
        <v>281494.44</v>
      </c>
      <c r="S4984" s="11">
        <f>Raw_Data!$R4984*Raw_Data!$I4984/100</f>
        <v>30345.100631999998</v>
      </c>
      <c r="T4984" s="11">
        <f>Raw_Data!$R4984-Raw_Data!$S4984</f>
        <v>251149.33936800002</v>
      </c>
      <c r="U4984" s="16">
        <f>Raw_Data!$L4984/Raw_Data!$J4984</f>
        <v>0.24930094534016373</v>
      </c>
    </row>
    <row r="4985" spans="1:21" x14ac:dyDescent="0.3">
      <c r="A4985" s="13" t="s">
        <v>5768</v>
      </c>
      <c r="B4985" s="12">
        <v>46019</v>
      </c>
      <c r="C4985" s="13" t="s">
        <v>34</v>
      </c>
      <c r="D4985" s="13" t="s">
        <v>151</v>
      </c>
      <c r="E4985" s="13" t="s">
        <v>5786</v>
      </c>
      <c r="F4985" s="13" t="s">
        <v>20</v>
      </c>
      <c r="G4985" s="13">
        <v>76658.28</v>
      </c>
      <c r="H4985" s="13">
        <v>6</v>
      </c>
      <c r="I4985" s="14">
        <v>1.73</v>
      </c>
      <c r="J4985" s="15">
        <v>459949.68</v>
      </c>
      <c r="K4985" s="13">
        <v>62912.19</v>
      </c>
      <c r="L4985" s="15">
        <v>82476.53</v>
      </c>
      <c r="M4985" s="13" t="s">
        <v>21</v>
      </c>
      <c r="N4985" s="13" t="s">
        <v>45</v>
      </c>
      <c r="O4985" s="13" t="s">
        <v>23</v>
      </c>
      <c r="P4985" s="13">
        <v>12</v>
      </c>
      <c r="Q4985" s="13">
        <v>2025</v>
      </c>
      <c r="R4985" s="15">
        <f>Raw_Data!$G4985*Raw_Data!$H4985</f>
        <v>459949.68</v>
      </c>
      <c r="S4985" s="15">
        <f>Raw_Data!$R4985*Raw_Data!$I4985/100</f>
        <v>7957.1294640000006</v>
      </c>
      <c r="T4985" s="15">
        <f>Raw_Data!$R4985-Raw_Data!$S4985</f>
        <v>451992.550536</v>
      </c>
      <c r="U4985" s="17">
        <f>Raw_Data!$L4985/Raw_Data!$J4985</f>
        <v>0.17931642000490142</v>
      </c>
    </row>
    <row r="4986" spans="1:21" x14ac:dyDescent="0.3">
      <c r="A4986" s="9" t="s">
        <v>5769</v>
      </c>
      <c r="B4986" s="8">
        <v>46019</v>
      </c>
      <c r="C4986" s="9" t="s">
        <v>47</v>
      </c>
      <c r="D4986" s="9" t="s">
        <v>140</v>
      </c>
      <c r="E4986" s="9" t="s">
        <v>5790</v>
      </c>
      <c r="F4986" s="9" t="s">
        <v>55</v>
      </c>
      <c r="G4986" s="9">
        <v>51559.32</v>
      </c>
      <c r="H4986" s="9">
        <v>4</v>
      </c>
      <c r="I4986" s="10">
        <v>5.39</v>
      </c>
      <c r="J4986" s="11">
        <v>206237.29</v>
      </c>
      <c r="K4986" s="9">
        <v>37524.35</v>
      </c>
      <c r="L4986" s="11">
        <v>56139.88</v>
      </c>
      <c r="M4986" s="9" t="s">
        <v>21</v>
      </c>
      <c r="N4986" s="9" t="s">
        <v>45</v>
      </c>
      <c r="O4986" s="9" t="s">
        <v>23</v>
      </c>
      <c r="P4986" s="9">
        <v>12</v>
      </c>
      <c r="Q4986" s="9">
        <v>2025</v>
      </c>
      <c r="R4986" s="11">
        <f>Raw_Data!$G4986*Raw_Data!$H4986</f>
        <v>206237.28</v>
      </c>
      <c r="S4986" s="11">
        <f>Raw_Data!$R4986*Raw_Data!$I4986/100</f>
        <v>11116.189391999998</v>
      </c>
      <c r="T4986" s="11">
        <f>Raw_Data!$R4986-Raw_Data!$S4986</f>
        <v>195121.090608</v>
      </c>
      <c r="U4986" s="16">
        <f>Raw_Data!$L4986/Raw_Data!$J4986</f>
        <v>0.27221013231894192</v>
      </c>
    </row>
    <row r="4987" spans="1:21" x14ac:dyDescent="0.3">
      <c r="A4987" s="13" t="s">
        <v>5770</v>
      </c>
      <c r="B4987" s="12">
        <v>46019</v>
      </c>
      <c r="C4987" s="13" t="s">
        <v>34</v>
      </c>
      <c r="D4987" s="13" t="s">
        <v>111</v>
      </c>
      <c r="E4987" s="13" t="s">
        <v>5789</v>
      </c>
      <c r="F4987" s="13" t="s">
        <v>42</v>
      </c>
      <c r="G4987" s="13">
        <v>70067.649999999994</v>
      </c>
      <c r="H4987" s="13">
        <v>6</v>
      </c>
      <c r="I4987" s="14">
        <v>0.41</v>
      </c>
      <c r="J4987" s="15">
        <v>420405.87</v>
      </c>
      <c r="K4987" s="13">
        <v>51711.1</v>
      </c>
      <c r="L4987" s="15">
        <v>110139.26</v>
      </c>
      <c r="M4987" s="13" t="s">
        <v>21</v>
      </c>
      <c r="N4987" s="13" t="s">
        <v>22</v>
      </c>
      <c r="O4987" s="13" t="s">
        <v>23</v>
      </c>
      <c r="P4987" s="13">
        <v>12</v>
      </c>
      <c r="Q4987" s="13">
        <v>2025</v>
      </c>
      <c r="R4987" s="15">
        <f>Raw_Data!$G4987*Raw_Data!$H4987</f>
        <v>420405.89999999997</v>
      </c>
      <c r="S4987" s="15">
        <f>Raw_Data!$R4987*Raw_Data!$I4987/100</f>
        <v>1723.6641899999997</v>
      </c>
      <c r="T4987" s="15">
        <f>Raw_Data!$R4987-Raw_Data!$S4987</f>
        <v>418682.23580999998</v>
      </c>
      <c r="U4987" s="17">
        <f>Raw_Data!$L4987/Raw_Data!$J4987</f>
        <v>0.26198316403146321</v>
      </c>
    </row>
    <row r="4988" spans="1:21" x14ac:dyDescent="0.3">
      <c r="A4988" s="9" t="s">
        <v>5771</v>
      </c>
      <c r="B4988" s="8">
        <v>46020</v>
      </c>
      <c r="C4988" s="9" t="s">
        <v>47</v>
      </c>
      <c r="D4988" s="9" t="s">
        <v>386</v>
      </c>
      <c r="E4988" s="9" t="s">
        <v>5787</v>
      </c>
      <c r="F4988" s="9" t="s">
        <v>20</v>
      </c>
      <c r="G4988" s="9">
        <v>61703.66</v>
      </c>
      <c r="H4988" s="9">
        <v>6</v>
      </c>
      <c r="I4988" s="10">
        <v>16.3</v>
      </c>
      <c r="J4988" s="11">
        <v>370221.94</v>
      </c>
      <c r="K4988" s="9">
        <v>47190.720000000001</v>
      </c>
      <c r="L4988" s="11">
        <v>87077.6</v>
      </c>
      <c r="M4988" s="9" t="s">
        <v>21</v>
      </c>
      <c r="N4988" s="9" t="s">
        <v>22</v>
      </c>
      <c r="O4988" s="9" t="s">
        <v>29</v>
      </c>
      <c r="P4988" s="9">
        <v>12</v>
      </c>
      <c r="Q4988" s="9">
        <v>2025</v>
      </c>
      <c r="R4988" s="11">
        <f>Raw_Data!$G4988*Raw_Data!$H4988</f>
        <v>370221.96</v>
      </c>
      <c r="S4988" s="11">
        <f>Raw_Data!$R4988*Raw_Data!$I4988/100</f>
        <v>60346.179480000006</v>
      </c>
      <c r="T4988" s="11">
        <f>Raw_Data!$R4988-Raw_Data!$S4988</f>
        <v>309875.78052000003</v>
      </c>
      <c r="U4988" s="16">
        <f>Raw_Data!$L4988/Raw_Data!$J4988</f>
        <v>0.23520378073757597</v>
      </c>
    </row>
    <row r="4989" spans="1:21" x14ac:dyDescent="0.3">
      <c r="A4989" s="13" t="s">
        <v>5772</v>
      </c>
      <c r="B4989" s="12">
        <v>46020</v>
      </c>
      <c r="C4989" s="13" t="s">
        <v>47</v>
      </c>
      <c r="D4989" s="13" t="s">
        <v>796</v>
      </c>
      <c r="E4989" s="13" t="s">
        <v>5790</v>
      </c>
      <c r="F4989" s="13" t="s">
        <v>32</v>
      </c>
      <c r="G4989" s="13">
        <v>47748.07</v>
      </c>
      <c r="H4989" s="13">
        <v>1</v>
      </c>
      <c r="I4989" s="14">
        <v>3.41</v>
      </c>
      <c r="J4989" s="15">
        <v>47748.07</v>
      </c>
      <c r="K4989" s="13">
        <v>37873.97</v>
      </c>
      <c r="L4989" s="15">
        <v>9874.1</v>
      </c>
      <c r="M4989" s="13" t="s">
        <v>21</v>
      </c>
      <c r="N4989" s="13" t="s">
        <v>22</v>
      </c>
      <c r="O4989" s="13" t="s">
        <v>23</v>
      </c>
      <c r="P4989" s="13">
        <v>12</v>
      </c>
      <c r="Q4989" s="13">
        <v>2025</v>
      </c>
      <c r="R4989" s="15">
        <f>Raw_Data!$G4989*Raw_Data!$H4989</f>
        <v>47748.07</v>
      </c>
      <c r="S4989" s="15">
        <f>Raw_Data!$R4989*Raw_Data!$I4989/100</f>
        <v>1628.2091870000002</v>
      </c>
      <c r="T4989" s="15">
        <f>Raw_Data!$R4989-Raw_Data!$S4989</f>
        <v>46119.860812999999</v>
      </c>
      <c r="U4989" s="17">
        <f>Raw_Data!$L4989/Raw_Data!$J4989</f>
        <v>0.2067957930027329</v>
      </c>
    </row>
    <row r="4990" spans="1:21" x14ac:dyDescent="0.3">
      <c r="A4990" s="9" t="s">
        <v>5773</v>
      </c>
      <c r="B4990" s="8">
        <v>46020</v>
      </c>
      <c r="C4990" s="9" t="s">
        <v>40</v>
      </c>
      <c r="D4990" s="9" t="s">
        <v>717</v>
      </c>
      <c r="E4990" s="9" t="s">
        <v>5789</v>
      </c>
      <c r="F4990" s="9" t="s">
        <v>42</v>
      </c>
      <c r="G4990" s="9">
        <v>96769.09</v>
      </c>
      <c r="H4990" s="9">
        <v>10</v>
      </c>
      <c r="I4990" s="10">
        <v>2.52</v>
      </c>
      <c r="J4990" s="11">
        <v>967690.91</v>
      </c>
      <c r="K4990" s="9">
        <v>65984.88</v>
      </c>
      <c r="L4990" s="11">
        <v>307842.09000000003</v>
      </c>
      <c r="M4990" s="9" t="s">
        <v>21</v>
      </c>
      <c r="N4990" s="9" t="s">
        <v>22</v>
      </c>
      <c r="O4990" s="9" t="s">
        <v>23</v>
      </c>
      <c r="P4990" s="9">
        <v>12</v>
      </c>
      <c r="Q4990" s="9">
        <v>2025</v>
      </c>
      <c r="R4990" s="11">
        <f>Raw_Data!$G4990*Raw_Data!$H4990</f>
        <v>967690.89999999991</v>
      </c>
      <c r="S4990" s="11">
        <f>Raw_Data!$R4990*Raw_Data!$I4990/100</f>
        <v>24385.810679999999</v>
      </c>
      <c r="T4990" s="11">
        <f>Raw_Data!$R4990-Raw_Data!$S4990</f>
        <v>943305.08931999991</v>
      </c>
      <c r="U4990" s="16">
        <f>Raw_Data!$L4990/Raw_Data!$J4990</f>
        <v>0.31812026631520185</v>
      </c>
    </row>
    <row r="4991" spans="1:21" x14ac:dyDescent="0.3">
      <c r="A4991" s="13" t="s">
        <v>5774</v>
      </c>
      <c r="B4991" s="12">
        <v>46020</v>
      </c>
      <c r="C4991" s="13" t="s">
        <v>34</v>
      </c>
      <c r="D4991" s="13" t="s">
        <v>1159</v>
      </c>
      <c r="E4991" s="13" t="s">
        <v>5785</v>
      </c>
      <c r="F4991" s="13" t="s">
        <v>20</v>
      </c>
      <c r="G4991" s="13">
        <v>60207.96</v>
      </c>
      <c r="H4991" s="13">
        <v>3</v>
      </c>
      <c r="I4991" s="14">
        <v>0.52</v>
      </c>
      <c r="J4991" s="15">
        <v>180623.89</v>
      </c>
      <c r="K4991" s="13">
        <v>47574.38</v>
      </c>
      <c r="L4991" s="15">
        <v>37900.75</v>
      </c>
      <c r="M4991" s="13" t="s">
        <v>21</v>
      </c>
      <c r="N4991" s="13" t="s">
        <v>22</v>
      </c>
      <c r="O4991" s="13" t="s">
        <v>23</v>
      </c>
      <c r="P4991" s="13">
        <v>12</v>
      </c>
      <c r="Q4991" s="13">
        <v>2025</v>
      </c>
      <c r="R4991" s="15">
        <f>Raw_Data!$G4991*Raw_Data!$H4991</f>
        <v>180623.88</v>
      </c>
      <c r="S4991" s="15">
        <f>Raw_Data!$R4991*Raw_Data!$I4991/100</f>
        <v>939.24417600000004</v>
      </c>
      <c r="T4991" s="15">
        <f>Raw_Data!$R4991-Raw_Data!$S4991</f>
        <v>179684.635824</v>
      </c>
      <c r="U4991" s="17">
        <f>Raw_Data!$L4991/Raw_Data!$J4991</f>
        <v>0.20983243135777885</v>
      </c>
    </row>
    <row r="4992" spans="1:21" x14ac:dyDescent="0.3">
      <c r="A4992" s="9" t="s">
        <v>5775</v>
      </c>
      <c r="B4992" s="8">
        <v>46021</v>
      </c>
      <c r="C4992" s="9" t="s">
        <v>25</v>
      </c>
      <c r="D4992" s="9" t="s">
        <v>348</v>
      </c>
      <c r="E4992" s="9" t="s">
        <v>5788</v>
      </c>
      <c r="F4992" s="9" t="s">
        <v>55</v>
      </c>
      <c r="G4992" s="9">
        <v>108860.04</v>
      </c>
      <c r="H4992" s="9">
        <v>87</v>
      </c>
      <c r="I4992" s="10">
        <v>2.4</v>
      </c>
      <c r="J4992" s="11">
        <v>9470823.3399999999</v>
      </c>
      <c r="K4992" s="9">
        <v>74024.95</v>
      </c>
      <c r="L4992" s="11">
        <v>3030652.83</v>
      </c>
      <c r="M4992" s="9" t="s">
        <v>36</v>
      </c>
      <c r="N4992" s="9" t="s">
        <v>28</v>
      </c>
      <c r="O4992" s="9" t="s">
        <v>23</v>
      </c>
      <c r="P4992" s="9">
        <v>12</v>
      </c>
      <c r="Q4992" s="9">
        <v>2025</v>
      </c>
      <c r="R4992" s="11">
        <f>Raw_Data!$G4992*Raw_Data!$H4992</f>
        <v>9470823.4799999986</v>
      </c>
      <c r="S4992" s="11">
        <f>Raw_Data!$R4992*Raw_Data!$I4992/100</f>
        <v>227299.76351999995</v>
      </c>
      <c r="T4992" s="11">
        <f>Raw_Data!$R4992-Raw_Data!$S4992</f>
        <v>9243523.7164799981</v>
      </c>
      <c r="U4992" s="16">
        <f>Raw_Data!$L4992/Raw_Data!$J4992</f>
        <v>0.31999887667633342</v>
      </c>
    </row>
    <row r="4993" spans="1:21" x14ac:dyDescent="0.3">
      <c r="A4993" s="13" t="s">
        <v>5776</v>
      </c>
      <c r="B4993" s="12">
        <v>46021</v>
      </c>
      <c r="C4993" s="13" t="s">
        <v>47</v>
      </c>
      <c r="D4993" s="13" t="s">
        <v>228</v>
      </c>
      <c r="E4993" s="13" t="s">
        <v>5787</v>
      </c>
      <c r="F4993" s="13" t="s">
        <v>55</v>
      </c>
      <c r="G4993" s="13">
        <v>57599.19</v>
      </c>
      <c r="H4993" s="13">
        <v>3</v>
      </c>
      <c r="I4993" s="14">
        <v>3.95</v>
      </c>
      <c r="J4993" s="15">
        <v>172797.57</v>
      </c>
      <c r="K4993" s="13">
        <v>40373.910000000003</v>
      </c>
      <c r="L4993" s="15">
        <v>51675.85</v>
      </c>
      <c r="M4993" s="13" t="s">
        <v>21</v>
      </c>
      <c r="N4993" s="13" t="s">
        <v>28</v>
      </c>
      <c r="O4993" s="13" t="s">
        <v>23</v>
      </c>
      <c r="P4993" s="13">
        <v>12</v>
      </c>
      <c r="Q4993" s="13">
        <v>2025</v>
      </c>
      <c r="R4993" s="15">
        <f>Raw_Data!$G4993*Raw_Data!$H4993</f>
        <v>172797.57</v>
      </c>
      <c r="S4993" s="15">
        <f>Raw_Data!$R4993*Raw_Data!$I4993/100</f>
        <v>6825.5040150000004</v>
      </c>
      <c r="T4993" s="15">
        <f>Raw_Data!$R4993-Raw_Data!$S4993</f>
        <v>165972.06598499999</v>
      </c>
      <c r="U4993" s="17">
        <f>Raw_Data!$L4993/Raw_Data!$J4993</f>
        <v>0.29905426332094831</v>
      </c>
    </row>
    <row r="4994" spans="1:21" x14ac:dyDescent="0.3">
      <c r="A4994" s="9" t="s">
        <v>5777</v>
      </c>
      <c r="B4994" s="8">
        <v>46021</v>
      </c>
      <c r="C4994" s="9" t="s">
        <v>47</v>
      </c>
      <c r="D4994" s="9" t="s">
        <v>488</v>
      </c>
      <c r="E4994" s="9" t="s">
        <v>5788</v>
      </c>
      <c r="F4994" s="9" t="s">
        <v>55</v>
      </c>
      <c r="G4994" s="9">
        <v>58946.81</v>
      </c>
      <c r="H4994" s="9">
        <v>9</v>
      </c>
      <c r="I4994" s="10">
        <v>3.85</v>
      </c>
      <c r="J4994" s="11">
        <v>530521.28</v>
      </c>
      <c r="K4994" s="9">
        <v>40221.360000000001</v>
      </c>
      <c r="L4994" s="11">
        <v>168529.03</v>
      </c>
      <c r="M4994" s="9" t="s">
        <v>21</v>
      </c>
      <c r="N4994" s="9" t="s">
        <v>28</v>
      </c>
      <c r="O4994" s="9" t="s">
        <v>23</v>
      </c>
      <c r="P4994" s="9">
        <v>12</v>
      </c>
      <c r="Q4994" s="9">
        <v>2025</v>
      </c>
      <c r="R4994" s="11">
        <f>Raw_Data!$G4994*Raw_Data!$H4994</f>
        <v>530521.29</v>
      </c>
      <c r="S4994" s="11">
        <f>Raw_Data!$R4994*Raw_Data!$I4994/100</f>
        <v>20425.069665000003</v>
      </c>
      <c r="T4994" s="11">
        <f>Raw_Data!$R4994-Raw_Data!$S4994</f>
        <v>510096.22033500002</v>
      </c>
      <c r="U4994" s="16">
        <f>Raw_Data!$L4994/Raw_Data!$J4994</f>
        <v>0.31766686154417784</v>
      </c>
    </row>
    <row r="4995" spans="1:21" x14ac:dyDescent="0.3">
      <c r="A4995" s="13" t="s">
        <v>5778</v>
      </c>
      <c r="B4995" s="12">
        <v>46021</v>
      </c>
      <c r="C4995" s="13" t="s">
        <v>47</v>
      </c>
      <c r="D4995" s="13" t="s">
        <v>802</v>
      </c>
      <c r="E4995" s="13" t="s">
        <v>5787</v>
      </c>
      <c r="F4995" s="13" t="s">
        <v>20</v>
      </c>
      <c r="G4995" s="13">
        <v>58486.9</v>
      </c>
      <c r="H4995" s="13">
        <v>5</v>
      </c>
      <c r="I4995" s="14">
        <v>4</v>
      </c>
      <c r="J4995" s="15">
        <v>292434.48</v>
      </c>
      <c r="K4995" s="13">
        <v>46113.22</v>
      </c>
      <c r="L4995" s="15">
        <v>61868.38</v>
      </c>
      <c r="M4995" s="13" t="s">
        <v>21</v>
      </c>
      <c r="N4995" s="13" t="s">
        <v>28</v>
      </c>
      <c r="O4995" s="13" t="s">
        <v>23</v>
      </c>
      <c r="P4995" s="13">
        <v>12</v>
      </c>
      <c r="Q4995" s="13">
        <v>2025</v>
      </c>
      <c r="R4995" s="15">
        <f>Raw_Data!$G4995*Raw_Data!$H4995</f>
        <v>292434.5</v>
      </c>
      <c r="S4995" s="15">
        <f>Raw_Data!$R4995*Raw_Data!$I4995/100</f>
        <v>11697.38</v>
      </c>
      <c r="T4995" s="15">
        <f>Raw_Data!$R4995-Raw_Data!$S4995</f>
        <v>280737.12</v>
      </c>
      <c r="U4995" s="17">
        <f>Raw_Data!$L4995/Raw_Data!$J4995</f>
        <v>0.21156321922093455</v>
      </c>
    </row>
    <row r="4996" spans="1:21" x14ac:dyDescent="0.3">
      <c r="A4996" s="9" t="s">
        <v>5779</v>
      </c>
      <c r="B4996" s="8">
        <v>46021</v>
      </c>
      <c r="C4996" s="9" t="s">
        <v>40</v>
      </c>
      <c r="D4996" s="9" t="s">
        <v>164</v>
      </c>
      <c r="E4996" s="9" t="s">
        <v>5785</v>
      </c>
      <c r="F4996" s="9" t="s">
        <v>42</v>
      </c>
      <c r="G4996" s="9">
        <v>102446.64</v>
      </c>
      <c r="H4996" s="9">
        <v>1</v>
      </c>
      <c r="I4996" s="10">
        <v>1.47</v>
      </c>
      <c r="J4996" s="11">
        <v>102446.64</v>
      </c>
      <c r="K4996" s="9">
        <v>71022.67</v>
      </c>
      <c r="L4996" s="11">
        <v>31423.97</v>
      </c>
      <c r="M4996" s="9" t="s">
        <v>21</v>
      </c>
      <c r="N4996" s="9" t="s">
        <v>22</v>
      </c>
      <c r="O4996" s="9" t="s">
        <v>23</v>
      </c>
      <c r="P4996" s="9">
        <v>12</v>
      </c>
      <c r="Q4996" s="9">
        <v>2025</v>
      </c>
      <c r="R4996" s="11">
        <f>Raw_Data!$G4996*Raw_Data!$H4996</f>
        <v>102446.64</v>
      </c>
      <c r="S4996" s="11">
        <f>Raw_Data!$R4996*Raw_Data!$I4996/100</f>
        <v>1505.965608</v>
      </c>
      <c r="T4996" s="11">
        <f>Raw_Data!$R4996-Raw_Data!$S4996</f>
        <v>100940.674392</v>
      </c>
      <c r="U4996" s="16">
        <f>Raw_Data!$L4996/Raw_Data!$J4996</f>
        <v>0.30673499882475402</v>
      </c>
    </row>
    <row r="4997" spans="1:21" x14ac:dyDescent="0.3">
      <c r="A4997" s="13" t="s">
        <v>5780</v>
      </c>
      <c r="B4997" s="12">
        <v>46021</v>
      </c>
      <c r="C4997" s="13" t="s">
        <v>25</v>
      </c>
      <c r="D4997" s="13" t="s">
        <v>1384</v>
      </c>
      <c r="E4997" s="13" t="s">
        <v>5787</v>
      </c>
      <c r="F4997" s="13" t="s">
        <v>27</v>
      </c>
      <c r="G4997" s="13">
        <v>98186.26</v>
      </c>
      <c r="H4997" s="13">
        <v>55</v>
      </c>
      <c r="I4997" s="14">
        <v>3.48</v>
      </c>
      <c r="J4997" s="15">
        <v>5400244.1299999999</v>
      </c>
      <c r="K4997" s="13">
        <v>71344.36</v>
      </c>
      <c r="L4997" s="15">
        <v>1476304.56</v>
      </c>
      <c r="M4997" s="13" t="s">
        <v>36</v>
      </c>
      <c r="N4997" s="13" t="s">
        <v>45</v>
      </c>
      <c r="O4997" s="13" t="s">
        <v>23</v>
      </c>
      <c r="P4997" s="13">
        <v>12</v>
      </c>
      <c r="Q4997" s="13">
        <v>2025</v>
      </c>
      <c r="R4997" s="15">
        <f>Raw_Data!$G4997*Raw_Data!$H4997</f>
        <v>5400244.2999999998</v>
      </c>
      <c r="S4997" s="15">
        <f>Raw_Data!$R4997*Raw_Data!$I4997/100</f>
        <v>187928.50164</v>
      </c>
      <c r="T4997" s="15">
        <f>Raw_Data!$R4997-Raw_Data!$S4997</f>
        <v>5212315.7983599994</v>
      </c>
      <c r="U4997" s="17">
        <f>Raw_Data!$L4997/Raw_Data!$J4997</f>
        <v>0.27337737414475</v>
      </c>
    </row>
    <row r="4998" spans="1:21" x14ac:dyDescent="0.3">
      <c r="A4998" s="9" t="s">
        <v>5781</v>
      </c>
      <c r="B4998" s="8">
        <v>46022</v>
      </c>
      <c r="C4998" s="9" t="s">
        <v>25</v>
      </c>
      <c r="D4998" s="9" t="s">
        <v>177</v>
      </c>
      <c r="E4998" s="9" t="s">
        <v>5789</v>
      </c>
      <c r="F4998" s="9" t="s">
        <v>42</v>
      </c>
      <c r="G4998" s="9">
        <v>87358.23</v>
      </c>
      <c r="H4998" s="9">
        <v>12</v>
      </c>
      <c r="I4998" s="10">
        <v>17.59</v>
      </c>
      <c r="J4998" s="11">
        <v>1048298.77</v>
      </c>
      <c r="K4998" s="9">
        <v>62715.61</v>
      </c>
      <c r="L4998" s="11">
        <v>295711.40999999997</v>
      </c>
      <c r="M4998" s="9" t="s">
        <v>21</v>
      </c>
      <c r="N4998" s="9" t="s">
        <v>28</v>
      </c>
      <c r="O4998" s="9" t="s">
        <v>29</v>
      </c>
      <c r="P4998" s="9">
        <v>12</v>
      </c>
      <c r="Q4998" s="9">
        <v>2025</v>
      </c>
      <c r="R4998" s="11">
        <f>Raw_Data!$G4998*Raw_Data!$H4998</f>
        <v>1048298.76</v>
      </c>
      <c r="S4998" s="11">
        <f>Raw_Data!$R4998*Raw_Data!$I4998/100</f>
        <v>184395.751884</v>
      </c>
      <c r="T4998" s="11">
        <f>Raw_Data!$R4998-Raw_Data!$S4998</f>
        <v>863903.00811599998</v>
      </c>
      <c r="U4998" s="16">
        <f>Raw_Data!$L4998/Raw_Data!$J4998</f>
        <v>0.28208695694644376</v>
      </c>
    </row>
    <row r="4999" spans="1:21" x14ac:dyDescent="0.3">
      <c r="A4999" s="13" t="s">
        <v>5782</v>
      </c>
      <c r="B4999" s="12">
        <v>46022</v>
      </c>
      <c r="C4999" s="13" t="s">
        <v>18</v>
      </c>
      <c r="D4999" s="13" t="s">
        <v>1134</v>
      </c>
      <c r="E4999" s="13" t="s">
        <v>5789</v>
      </c>
      <c r="F4999" s="13" t="s">
        <v>20</v>
      </c>
      <c r="G4999" s="13">
        <v>57644.959999999999</v>
      </c>
      <c r="H4999" s="13">
        <v>5</v>
      </c>
      <c r="I4999" s="14">
        <v>2.98</v>
      </c>
      <c r="J4999" s="15">
        <v>288224.81</v>
      </c>
      <c r="K4999" s="13">
        <v>46870.91</v>
      </c>
      <c r="L4999" s="15">
        <v>53870.28</v>
      </c>
      <c r="M4999" s="13" t="s">
        <v>21</v>
      </c>
      <c r="N4999" s="13" t="s">
        <v>28</v>
      </c>
      <c r="O4999" s="13" t="s">
        <v>23</v>
      </c>
      <c r="P4999" s="13">
        <v>12</v>
      </c>
      <c r="Q4999" s="13">
        <v>2025</v>
      </c>
      <c r="R4999" s="15">
        <f>Raw_Data!$G4999*Raw_Data!$H4999</f>
        <v>288224.8</v>
      </c>
      <c r="S4999" s="15">
        <f>Raw_Data!$R4999*Raw_Data!$I4999/100</f>
        <v>8589.0990399999991</v>
      </c>
      <c r="T4999" s="15">
        <f>Raw_Data!$R4999-Raw_Data!$S4999</f>
        <v>279635.70095999999</v>
      </c>
      <c r="U4999" s="17">
        <f>Raw_Data!$L4999/Raw_Data!$J4999</f>
        <v>0.18690368813149708</v>
      </c>
    </row>
    <row r="5000" spans="1:21" x14ac:dyDescent="0.3">
      <c r="A5000" s="9" t="s">
        <v>5783</v>
      </c>
      <c r="B5000" s="8">
        <v>46022</v>
      </c>
      <c r="C5000" s="9" t="s">
        <v>40</v>
      </c>
      <c r="D5000" s="9" t="s">
        <v>198</v>
      </c>
      <c r="E5000" s="9" t="s">
        <v>5786</v>
      </c>
      <c r="F5000" s="9" t="s">
        <v>32</v>
      </c>
      <c r="G5000" s="9">
        <v>115619.45</v>
      </c>
      <c r="H5000" s="9">
        <v>7</v>
      </c>
      <c r="I5000" s="10">
        <v>4.96</v>
      </c>
      <c r="J5000" s="11">
        <v>809336.13</v>
      </c>
      <c r="K5000" s="9">
        <v>98961.89</v>
      </c>
      <c r="L5000" s="11">
        <v>116602.87</v>
      </c>
      <c r="M5000" s="9" t="s">
        <v>21</v>
      </c>
      <c r="N5000" s="9" t="s">
        <v>22</v>
      </c>
      <c r="O5000" s="9" t="s">
        <v>23</v>
      </c>
      <c r="P5000" s="9">
        <v>12</v>
      </c>
      <c r="Q5000" s="9">
        <v>2025</v>
      </c>
      <c r="R5000" s="11">
        <f>Raw_Data!$G5000*Raw_Data!$H5000</f>
        <v>809336.15</v>
      </c>
      <c r="S5000" s="11">
        <f>Raw_Data!$R5000*Raw_Data!$I5000/100</f>
        <v>40143.073040000003</v>
      </c>
      <c r="T5000" s="11">
        <f>Raw_Data!$R5000-Raw_Data!$S5000</f>
        <v>769193.07695999998</v>
      </c>
      <c r="U5000" s="16">
        <f>Raw_Data!$L5000/Raw_Data!$J5000</f>
        <v>0.14407224103537797</v>
      </c>
    </row>
    <row r="5001" spans="1:21" x14ac:dyDescent="0.3">
      <c r="A5001" s="13" t="s">
        <v>5784</v>
      </c>
      <c r="B5001" s="12">
        <v>46022</v>
      </c>
      <c r="C5001" s="13" t="s">
        <v>18</v>
      </c>
      <c r="D5001" s="13" t="s">
        <v>861</v>
      </c>
      <c r="E5001" s="13" t="s">
        <v>5787</v>
      </c>
      <c r="F5001" s="13" t="s">
        <v>42</v>
      </c>
      <c r="G5001" s="13">
        <v>58305.46</v>
      </c>
      <c r="H5001" s="13">
        <v>6</v>
      </c>
      <c r="I5001" s="14">
        <v>4.3099999999999996</v>
      </c>
      <c r="J5001" s="15">
        <v>349832.74</v>
      </c>
      <c r="K5001" s="13">
        <v>39191.71</v>
      </c>
      <c r="L5001" s="15">
        <v>114682.5</v>
      </c>
      <c r="M5001" s="13" t="s">
        <v>21</v>
      </c>
      <c r="N5001" s="13" t="s">
        <v>58</v>
      </c>
      <c r="O5001" s="13" t="s">
        <v>23</v>
      </c>
      <c r="P5001" s="13">
        <v>12</v>
      </c>
      <c r="Q5001" s="13">
        <v>2025</v>
      </c>
      <c r="R5001" s="15">
        <f>Raw_Data!$G5001*Raw_Data!$H5001</f>
        <v>349832.76</v>
      </c>
      <c r="S5001" s="15">
        <f>Raw_Data!$R5001*Raw_Data!$I5001/100</f>
        <v>15077.791955999999</v>
      </c>
      <c r="T5001" s="15">
        <f>Raw_Data!$R5001-Raw_Data!$S5001</f>
        <v>334754.96804400004</v>
      </c>
      <c r="U5001" s="17">
        <f>Raw_Data!$L5001/Raw_Data!$J5001</f>
        <v>0.32782094666153888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E129F-0DA0-4E82-B12A-AA9194761365}">
  <dimension ref="A1:A5"/>
  <sheetViews>
    <sheetView workbookViewId="0">
      <selection activeCell="D4" sqref="D4"/>
    </sheetView>
  </sheetViews>
  <sheetFormatPr defaultRowHeight="14.4" x14ac:dyDescent="0.3"/>
  <cols>
    <col min="1" max="1" width="18.6640625" bestFit="1" customWidth="1"/>
  </cols>
  <sheetData>
    <row r="1" spans="1:1" x14ac:dyDescent="0.3">
      <c r="A1" t="s">
        <v>5809</v>
      </c>
    </row>
    <row r="2" spans="1:1" x14ac:dyDescent="0.3">
      <c r="A2" t="s">
        <v>5793</v>
      </c>
    </row>
    <row r="3" spans="1:1" x14ac:dyDescent="0.3">
      <c r="A3" t="s">
        <v>5791</v>
      </c>
    </row>
    <row r="4" spans="1:1" x14ac:dyDescent="0.3">
      <c r="A4" t="s">
        <v>5792</v>
      </c>
    </row>
    <row r="5" spans="1:1" x14ac:dyDescent="0.3">
      <c r="A5" t="s">
        <v>5794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E440D-E34A-4E42-9DEB-9286A79A3EB2}">
  <sheetPr>
    <pageSetUpPr fitToPage="1"/>
  </sheetPr>
  <dimension ref="A1:P1496"/>
  <sheetViews>
    <sheetView tabSelected="1" topLeftCell="A31" zoomScale="85" zoomScaleNormal="85" workbookViewId="0">
      <selection activeCell="H44" sqref="H44"/>
    </sheetView>
  </sheetViews>
  <sheetFormatPr defaultRowHeight="14.4" x14ac:dyDescent="0.3"/>
  <cols>
    <col min="1" max="1" width="13" bestFit="1" customWidth="1"/>
    <col min="2" max="3" width="14.33203125" bestFit="1" customWidth="1"/>
    <col min="4" max="4" width="20.88671875" bestFit="1" customWidth="1"/>
    <col min="6" max="6" width="12.6640625" bestFit="1" customWidth="1"/>
    <col min="7" max="8" width="14.33203125" bestFit="1" customWidth="1"/>
    <col min="9" max="9" width="13" bestFit="1" customWidth="1"/>
    <col min="10" max="12" width="14.33203125" bestFit="1" customWidth="1"/>
    <col min="13" max="13" width="13" bestFit="1" customWidth="1"/>
    <col min="14" max="15" width="14.33203125" bestFit="1" customWidth="1"/>
    <col min="16" max="16" width="21.6640625" bestFit="1" customWidth="1"/>
  </cols>
  <sheetData>
    <row r="1" spans="1:12" x14ac:dyDescent="0.3">
      <c r="A1" s="23" t="s">
        <v>5797</v>
      </c>
      <c r="B1" t="s">
        <v>5798</v>
      </c>
      <c r="C1" t="s">
        <v>5799</v>
      </c>
      <c r="D1" t="s">
        <v>5800</v>
      </c>
      <c r="F1" s="5" t="s">
        <v>2</v>
      </c>
      <c r="G1" t="s">
        <v>5797</v>
      </c>
      <c r="H1" t="s">
        <v>5798</v>
      </c>
      <c r="J1" s="5" t="s">
        <v>5795</v>
      </c>
      <c r="K1" t="s">
        <v>5797</v>
      </c>
      <c r="L1" t="s">
        <v>5798</v>
      </c>
    </row>
    <row r="2" spans="1:12" x14ac:dyDescent="0.3">
      <c r="A2" s="23">
        <v>9466181773.6100101</v>
      </c>
      <c r="B2" s="23">
        <v>2206800956.8399997</v>
      </c>
      <c r="C2">
        <v>122964</v>
      </c>
      <c r="D2" s="2">
        <v>0.23408227266309559</v>
      </c>
      <c r="F2" t="s">
        <v>34</v>
      </c>
      <c r="G2" s="23">
        <v>1676337233.1999996</v>
      </c>
      <c r="H2" s="23">
        <v>396218458.57999998</v>
      </c>
      <c r="J2" s="6" t="s">
        <v>5788</v>
      </c>
      <c r="K2" s="23">
        <v>1672882063.26</v>
      </c>
      <c r="L2" s="23">
        <v>400294543.42000031</v>
      </c>
    </row>
    <row r="3" spans="1:12" x14ac:dyDescent="0.3">
      <c r="F3" t="s">
        <v>25</v>
      </c>
      <c r="G3" s="23">
        <v>2529114292.5300012</v>
      </c>
      <c r="H3" s="23">
        <v>586011199.71999991</v>
      </c>
      <c r="J3" s="6" t="s">
        <v>5790</v>
      </c>
      <c r="K3" s="23">
        <v>1473316376.5299993</v>
      </c>
      <c r="L3" s="23">
        <v>342615065.01000035</v>
      </c>
    </row>
    <row r="4" spans="1:12" x14ac:dyDescent="0.3">
      <c r="F4" t="s">
        <v>47</v>
      </c>
      <c r="G4" s="23">
        <v>1216291729.79</v>
      </c>
      <c r="H4" s="23">
        <v>288819855.7899999</v>
      </c>
      <c r="J4" s="6" t="s">
        <v>5787</v>
      </c>
      <c r="K4" s="23">
        <v>1537733112.5499983</v>
      </c>
      <c r="L4" s="23">
        <v>353382264.04000026</v>
      </c>
    </row>
    <row r="5" spans="1:12" x14ac:dyDescent="0.3">
      <c r="F5" t="s">
        <v>40</v>
      </c>
      <c r="G5" s="23">
        <v>2507200831.5499983</v>
      </c>
      <c r="H5" s="23">
        <v>575251609.46000016</v>
      </c>
      <c r="J5" s="6" t="s">
        <v>5785</v>
      </c>
      <c r="K5" s="23">
        <v>1782425884.0600011</v>
      </c>
      <c r="L5" s="23">
        <v>410541970.97999972</v>
      </c>
    </row>
    <row r="6" spans="1:12" x14ac:dyDescent="0.3">
      <c r="F6" t="s">
        <v>18</v>
      </c>
      <c r="G6" s="23">
        <v>1537237686.5400002</v>
      </c>
      <c r="H6" s="23">
        <v>360499833.28999996</v>
      </c>
      <c r="J6" s="6" t="s">
        <v>5789</v>
      </c>
      <c r="K6" s="23">
        <v>1446464048.1600006</v>
      </c>
      <c r="L6" s="23">
        <v>344090600.5000003</v>
      </c>
    </row>
    <row r="7" spans="1:12" x14ac:dyDescent="0.3">
      <c r="F7" t="s">
        <v>5796</v>
      </c>
      <c r="G7" s="23">
        <v>9466181773.6099987</v>
      </c>
      <c r="H7" s="23">
        <v>2206800956.8400002</v>
      </c>
      <c r="J7" s="6" t="s">
        <v>5786</v>
      </c>
      <c r="K7" s="23">
        <v>1553360289.0500014</v>
      </c>
      <c r="L7" s="23">
        <v>355876512.88999981</v>
      </c>
    </row>
    <row r="8" spans="1:12" x14ac:dyDescent="0.3">
      <c r="J8" s="6" t="s">
        <v>5796</v>
      </c>
      <c r="K8" s="23">
        <v>9466181773.6100006</v>
      </c>
      <c r="L8" s="23">
        <v>2206800956.8400006</v>
      </c>
    </row>
    <row r="26" spans="1:11" x14ac:dyDescent="0.3">
      <c r="A26" s="5" t="s">
        <v>5795</v>
      </c>
      <c r="B26" t="s">
        <v>5797</v>
      </c>
      <c r="C26" t="s">
        <v>5798</v>
      </c>
      <c r="I26" s="5" t="s">
        <v>5795</v>
      </c>
      <c r="J26" t="s">
        <v>5797</v>
      </c>
      <c r="K26" t="s">
        <v>5798</v>
      </c>
    </row>
    <row r="27" spans="1:11" x14ac:dyDescent="0.3">
      <c r="A27" s="6" t="s">
        <v>42</v>
      </c>
      <c r="B27" s="23">
        <v>1950772940.1299992</v>
      </c>
      <c r="C27" s="23">
        <v>541544046.26000023</v>
      </c>
      <c r="I27" s="6">
        <v>2025</v>
      </c>
      <c r="J27" s="23">
        <v>3183199303.2800007</v>
      </c>
      <c r="K27" s="23">
        <v>740509118.97000003</v>
      </c>
    </row>
    <row r="28" spans="1:11" x14ac:dyDescent="0.3">
      <c r="A28" s="6" t="s">
        <v>27</v>
      </c>
      <c r="B28" s="23">
        <v>1591139026.6200006</v>
      </c>
      <c r="C28" s="23">
        <v>369440853.48000014</v>
      </c>
      <c r="I28" s="7">
        <v>7</v>
      </c>
      <c r="J28" s="23">
        <v>416607761.10000014</v>
      </c>
      <c r="K28" s="23">
        <v>93110954.98999995</v>
      </c>
    </row>
    <row r="29" spans="1:11" x14ac:dyDescent="0.3">
      <c r="A29" s="6" t="s">
        <v>20</v>
      </c>
      <c r="B29" s="23">
        <v>1477471081.4799998</v>
      </c>
      <c r="C29" s="23">
        <v>296429896.99000043</v>
      </c>
      <c r="I29" s="7">
        <v>3</v>
      </c>
      <c r="J29" s="23">
        <v>327501435.69000006</v>
      </c>
      <c r="K29" s="23">
        <v>82653677.98999998</v>
      </c>
    </row>
    <row r="30" spans="1:11" x14ac:dyDescent="0.3">
      <c r="A30" s="6" t="s">
        <v>55</v>
      </c>
      <c r="B30" s="23">
        <v>1878849143.1099994</v>
      </c>
      <c r="C30" s="23">
        <v>564261641.50000095</v>
      </c>
      <c r="I30" s="7">
        <v>5</v>
      </c>
      <c r="J30" s="23">
        <v>304086763.21999997</v>
      </c>
      <c r="K30" s="23">
        <v>65717894.880000003</v>
      </c>
    </row>
    <row r="31" spans="1:11" x14ac:dyDescent="0.3">
      <c r="A31" s="6" t="s">
        <v>32</v>
      </c>
      <c r="B31" s="23">
        <v>2567949582.2699962</v>
      </c>
      <c r="C31" s="23">
        <v>435124518.60999995</v>
      </c>
      <c r="I31" s="7">
        <v>11</v>
      </c>
      <c r="J31" s="23">
        <v>296136791.95000011</v>
      </c>
      <c r="K31" s="23">
        <v>69215995.24999997</v>
      </c>
    </row>
    <row r="32" spans="1:11" x14ac:dyDescent="0.3">
      <c r="A32" s="6" t="s">
        <v>5796</v>
      </c>
      <c r="B32" s="23">
        <v>9466181773.6099949</v>
      </c>
      <c r="C32" s="23">
        <v>2206800956.8400016</v>
      </c>
      <c r="I32" s="7">
        <v>4</v>
      </c>
      <c r="J32" s="23">
        <v>281930451.9000001</v>
      </c>
      <c r="K32" s="23">
        <v>65312693.580000021</v>
      </c>
    </row>
    <row r="33" spans="1:16" x14ac:dyDescent="0.3">
      <c r="I33" s="7">
        <v>12</v>
      </c>
      <c r="J33" s="23">
        <v>258505576.01999998</v>
      </c>
      <c r="K33" s="23">
        <v>62876972.480000027</v>
      </c>
    </row>
    <row r="34" spans="1:16" x14ac:dyDescent="0.3">
      <c r="I34" s="7">
        <v>10</v>
      </c>
      <c r="J34" s="23">
        <v>249708230.58999994</v>
      </c>
      <c r="K34" s="23">
        <v>60160723.100000016</v>
      </c>
    </row>
    <row r="35" spans="1:16" x14ac:dyDescent="0.3">
      <c r="I35" s="7">
        <v>6</v>
      </c>
      <c r="J35" s="23">
        <v>226042767.16999993</v>
      </c>
      <c r="K35" s="23">
        <v>52401409.939999975</v>
      </c>
    </row>
    <row r="36" spans="1:16" x14ac:dyDescent="0.3">
      <c r="I36" s="7">
        <v>9</v>
      </c>
      <c r="J36" s="23">
        <v>216731080.94000006</v>
      </c>
      <c r="K36" s="23">
        <v>53162329.32</v>
      </c>
    </row>
    <row r="37" spans="1:16" x14ac:dyDescent="0.3">
      <c r="I37" s="7">
        <v>8</v>
      </c>
      <c r="J37" s="23">
        <v>213820457.00000003</v>
      </c>
      <c r="K37" s="23">
        <v>47966133.369999997</v>
      </c>
    </row>
    <row r="38" spans="1:16" x14ac:dyDescent="0.3">
      <c r="I38" s="7">
        <v>1</v>
      </c>
      <c r="J38" s="23">
        <v>213764033.23999998</v>
      </c>
      <c r="K38" s="23">
        <v>48699715.220000021</v>
      </c>
    </row>
    <row r="39" spans="1:16" x14ac:dyDescent="0.3">
      <c r="I39" s="7">
        <v>2</v>
      </c>
      <c r="J39" s="23">
        <v>178363954.45999989</v>
      </c>
      <c r="K39" s="23">
        <v>39230618.849999994</v>
      </c>
    </row>
    <row r="40" spans="1:16" x14ac:dyDescent="0.3">
      <c r="I40" s="6">
        <v>2024</v>
      </c>
      <c r="J40" s="23">
        <v>3139686997.9299994</v>
      </c>
      <c r="K40" s="23">
        <v>738042126.73000002</v>
      </c>
    </row>
    <row r="41" spans="1:16" x14ac:dyDescent="0.3">
      <c r="I41" s="7">
        <v>8</v>
      </c>
      <c r="J41" s="23">
        <v>315339786.25999993</v>
      </c>
      <c r="K41" s="23">
        <v>75234298.299999997</v>
      </c>
    </row>
    <row r="42" spans="1:16" x14ac:dyDescent="0.3">
      <c r="I42" s="7">
        <v>11</v>
      </c>
      <c r="J42" s="23">
        <v>288728638.3599999</v>
      </c>
      <c r="K42" s="23">
        <v>68258852.839999989</v>
      </c>
    </row>
    <row r="43" spans="1:16" x14ac:dyDescent="0.3">
      <c r="I43" s="7">
        <v>4</v>
      </c>
      <c r="J43" s="23">
        <v>279034940.75</v>
      </c>
      <c r="K43" s="23">
        <v>63182088.070000008</v>
      </c>
    </row>
    <row r="44" spans="1:16" x14ac:dyDescent="0.3">
      <c r="I44" s="7">
        <v>3</v>
      </c>
      <c r="J44" s="23">
        <v>274000084.9199999</v>
      </c>
      <c r="K44" s="23">
        <v>64145962.200000025</v>
      </c>
    </row>
    <row r="45" spans="1:16" x14ac:dyDescent="0.3">
      <c r="A45" s="5" t="s">
        <v>5795</v>
      </c>
      <c r="B45" t="s">
        <v>5797</v>
      </c>
      <c r="C45" t="s">
        <v>5798</v>
      </c>
      <c r="I45" s="7">
        <v>6</v>
      </c>
      <c r="J45" s="23">
        <v>267638584.76999998</v>
      </c>
      <c r="K45" s="23">
        <v>64028975.080000006</v>
      </c>
      <c r="M45" s="5" t="s">
        <v>5795</v>
      </c>
      <c r="N45" t="s">
        <v>5797</v>
      </c>
      <c r="O45" t="s">
        <v>5798</v>
      </c>
      <c r="P45" t="s">
        <v>5800</v>
      </c>
    </row>
    <row r="46" spans="1:16" x14ac:dyDescent="0.3">
      <c r="A46" s="6" t="s">
        <v>23</v>
      </c>
      <c r="B46" s="23">
        <v>7304803125.3400068</v>
      </c>
      <c r="C46" s="23">
        <v>1699050510.0100029</v>
      </c>
      <c r="I46" s="7">
        <v>5</v>
      </c>
      <c r="J46" s="23">
        <v>266218047.4000001</v>
      </c>
      <c r="K46" s="23">
        <v>60745004.079999954</v>
      </c>
      <c r="M46" s="24">
        <v>0</v>
      </c>
      <c r="N46" s="23">
        <v>14697263.809999999</v>
      </c>
      <c r="O46" s="23">
        <v>3772116.58</v>
      </c>
      <c r="P46" s="2">
        <v>0.25231843082909239</v>
      </c>
    </row>
    <row r="47" spans="1:16" x14ac:dyDescent="0.3">
      <c r="A47" s="6" t="s">
        <v>29</v>
      </c>
      <c r="B47" s="23">
        <v>2161378648.2699995</v>
      </c>
      <c r="C47" s="23">
        <v>507750446.8299998</v>
      </c>
      <c r="I47" s="7">
        <v>10</v>
      </c>
      <c r="J47" s="23">
        <v>262948777.91999999</v>
      </c>
      <c r="K47" s="23">
        <v>63004743.650000006</v>
      </c>
      <c r="M47" s="24">
        <v>0.01</v>
      </c>
      <c r="N47" s="23">
        <v>8426418.5899999999</v>
      </c>
      <c r="O47" s="23">
        <v>1771053.92</v>
      </c>
      <c r="P47" s="2">
        <v>0.21668121147011699</v>
      </c>
    </row>
    <row r="48" spans="1:16" x14ac:dyDescent="0.3">
      <c r="A48" s="6" t="s">
        <v>5796</v>
      </c>
      <c r="B48" s="23">
        <v>9466181773.6100063</v>
      </c>
      <c r="C48" s="23">
        <v>2206800956.8400025</v>
      </c>
      <c r="I48" s="7">
        <v>1</v>
      </c>
      <c r="J48" s="23">
        <v>259496042.56000003</v>
      </c>
      <c r="K48" s="23">
        <v>60604912.409999996</v>
      </c>
      <c r="M48" s="24">
        <v>0.02</v>
      </c>
      <c r="N48" s="23">
        <v>24593782.050000001</v>
      </c>
      <c r="O48" s="23">
        <v>5558978.4700000007</v>
      </c>
      <c r="P48" s="2">
        <v>0.21236139800697226</v>
      </c>
    </row>
    <row r="49" spans="9:16" x14ac:dyDescent="0.3">
      <c r="I49" s="7">
        <v>12</v>
      </c>
      <c r="J49" s="23">
        <v>259366705.07999998</v>
      </c>
      <c r="K49" s="23">
        <v>68909302.270000011</v>
      </c>
      <c r="M49" s="24">
        <v>0.03</v>
      </c>
      <c r="N49" s="23">
        <v>5369467.8600000003</v>
      </c>
      <c r="O49" s="23">
        <v>998529.64000000013</v>
      </c>
      <c r="P49" s="2">
        <v>0.21775424930037754</v>
      </c>
    </row>
    <row r="50" spans="9:16" x14ac:dyDescent="0.3">
      <c r="I50" s="7">
        <v>9</v>
      </c>
      <c r="J50" s="23">
        <v>235650361.50999996</v>
      </c>
      <c r="K50" s="23">
        <v>51562022.399999999</v>
      </c>
      <c r="M50" s="24">
        <v>0.04</v>
      </c>
      <c r="N50" s="23">
        <v>15706054.199999999</v>
      </c>
      <c r="O50" s="23">
        <v>2979279.39</v>
      </c>
      <c r="P50" s="2">
        <v>0.19602841665635287</v>
      </c>
    </row>
    <row r="51" spans="9:16" x14ac:dyDescent="0.3">
      <c r="I51" s="7">
        <v>7</v>
      </c>
      <c r="J51" s="23">
        <v>229071559.46999994</v>
      </c>
      <c r="K51" s="23">
        <v>50793795.420000002</v>
      </c>
      <c r="M51" s="24">
        <v>0.05</v>
      </c>
      <c r="N51" s="23">
        <v>6272278.0099999998</v>
      </c>
      <c r="O51" s="23">
        <v>1679463.0699999996</v>
      </c>
      <c r="P51" s="2">
        <v>0.25989674059610618</v>
      </c>
    </row>
    <row r="52" spans="9:16" x14ac:dyDescent="0.3">
      <c r="I52" s="7">
        <v>2</v>
      </c>
      <c r="J52" s="23">
        <v>202193468.92999989</v>
      </c>
      <c r="K52" s="23">
        <v>47572170.010000005</v>
      </c>
      <c r="M52" s="24">
        <v>0.06</v>
      </c>
      <c r="N52" s="23">
        <v>2824991.39</v>
      </c>
      <c r="O52" s="23">
        <v>694851.27</v>
      </c>
      <c r="P52" s="2">
        <v>0.2304463678540436</v>
      </c>
    </row>
    <row r="53" spans="9:16" x14ac:dyDescent="0.3">
      <c r="I53" s="6">
        <v>2023</v>
      </c>
      <c r="J53" s="23">
        <v>3143295472.4000001</v>
      </c>
      <c r="K53" s="23">
        <v>728249711.13999999</v>
      </c>
      <c r="M53" s="24">
        <v>7.0000000000000007E-2</v>
      </c>
      <c r="N53" s="23">
        <v>3645030.4299999997</v>
      </c>
      <c r="O53" s="23">
        <v>682128.86</v>
      </c>
      <c r="P53" s="2">
        <v>0.21516444352074962</v>
      </c>
    </row>
    <row r="54" spans="9:16" x14ac:dyDescent="0.3">
      <c r="I54" s="7">
        <v>12</v>
      </c>
      <c r="J54" s="23">
        <v>340143261.64999998</v>
      </c>
      <c r="K54" s="23">
        <v>75076968.050000027</v>
      </c>
      <c r="M54" s="24">
        <v>0.08</v>
      </c>
      <c r="N54" s="23">
        <v>9794379.9400000013</v>
      </c>
      <c r="O54" s="23">
        <v>2198380.9900000002</v>
      </c>
      <c r="P54" s="2">
        <v>0.22437266323019747</v>
      </c>
    </row>
    <row r="55" spans="9:16" x14ac:dyDescent="0.3">
      <c r="I55" s="7">
        <v>11</v>
      </c>
      <c r="J55" s="23">
        <v>298639047.66000009</v>
      </c>
      <c r="K55" s="23">
        <v>71317276.26000002</v>
      </c>
      <c r="M55" s="24">
        <v>0.09</v>
      </c>
      <c r="N55" s="23">
        <v>4665753.41</v>
      </c>
      <c r="O55" s="23">
        <v>792875.19</v>
      </c>
      <c r="P55" s="2">
        <v>0.18531567107909602</v>
      </c>
    </row>
    <row r="56" spans="9:16" x14ac:dyDescent="0.3">
      <c r="I56" s="7">
        <v>9</v>
      </c>
      <c r="J56" s="23">
        <v>293784562.00999999</v>
      </c>
      <c r="K56" s="23">
        <v>69153093.069999993</v>
      </c>
      <c r="M56" s="24">
        <v>0.11</v>
      </c>
      <c r="N56" s="23">
        <v>3665559.54</v>
      </c>
      <c r="O56" s="23">
        <v>1069514.99</v>
      </c>
      <c r="P56" s="2">
        <v>0.28919420798275497</v>
      </c>
    </row>
    <row r="57" spans="9:16" x14ac:dyDescent="0.3">
      <c r="I57" s="7">
        <v>5</v>
      </c>
      <c r="J57" s="23">
        <v>290794295.35000014</v>
      </c>
      <c r="K57" s="23">
        <v>67627896.11999999</v>
      </c>
      <c r="M57" s="24">
        <v>0.12</v>
      </c>
      <c r="N57" s="23">
        <v>6613701.6799999997</v>
      </c>
      <c r="O57" s="23">
        <v>1561742.48</v>
      </c>
      <c r="P57" s="2">
        <v>0.23210140633402193</v>
      </c>
    </row>
    <row r="58" spans="9:16" x14ac:dyDescent="0.3">
      <c r="I58" s="7">
        <v>2</v>
      </c>
      <c r="J58" s="23">
        <v>277863959.0999999</v>
      </c>
      <c r="K58" s="23">
        <v>64222559.079999998</v>
      </c>
      <c r="M58" s="24">
        <v>0.13</v>
      </c>
      <c r="N58" s="23">
        <v>2603457.5</v>
      </c>
      <c r="O58" s="23">
        <v>633230.68999999994</v>
      </c>
      <c r="P58" s="2">
        <v>0.22996179964751676</v>
      </c>
    </row>
    <row r="59" spans="9:16" x14ac:dyDescent="0.3">
      <c r="I59" s="7">
        <v>4</v>
      </c>
      <c r="J59" s="23">
        <v>255365504.44000006</v>
      </c>
      <c r="K59" s="23">
        <v>59264643.079999998</v>
      </c>
      <c r="M59" s="24">
        <v>0.14000000000000001</v>
      </c>
      <c r="N59" s="23">
        <v>13023769.09</v>
      </c>
      <c r="O59" s="23">
        <v>3108815.71</v>
      </c>
      <c r="P59" s="2">
        <v>0.21765961725301708</v>
      </c>
    </row>
    <row r="60" spans="9:16" x14ac:dyDescent="0.3">
      <c r="I60" s="7">
        <v>6</v>
      </c>
      <c r="J60" s="23">
        <v>248664623.90999988</v>
      </c>
      <c r="K60" s="23">
        <v>55137712.70000001</v>
      </c>
      <c r="M60" s="24">
        <v>0.15</v>
      </c>
      <c r="N60" s="23">
        <v>9600108.5600000005</v>
      </c>
      <c r="O60" s="23">
        <v>1812827.4500000002</v>
      </c>
      <c r="P60" s="2">
        <v>0.20766133246109766</v>
      </c>
    </row>
    <row r="61" spans="9:16" x14ac:dyDescent="0.3">
      <c r="I61" s="7">
        <v>7</v>
      </c>
      <c r="J61" s="23">
        <v>248064673.18000001</v>
      </c>
      <c r="K61" s="23">
        <v>57500382.88000001</v>
      </c>
      <c r="M61" s="24">
        <v>0.16</v>
      </c>
      <c r="N61" s="23">
        <v>9912215.4900000002</v>
      </c>
      <c r="O61" s="23">
        <v>2635718.5</v>
      </c>
      <c r="P61" s="2">
        <v>0.25355372770132195</v>
      </c>
    </row>
    <row r="62" spans="9:16" x14ac:dyDescent="0.3">
      <c r="I62" s="7">
        <v>10</v>
      </c>
      <c r="J62" s="23">
        <v>246444205.59</v>
      </c>
      <c r="K62" s="23">
        <v>57646405.410000004</v>
      </c>
      <c r="M62" s="24">
        <v>0.17</v>
      </c>
      <c r="N62" s="23">
        <v>6126554.959999999</v>
      </c>
      <c r="O62" s="23">
        <v>1316751.28</v>
      </c>
      <c r="P62" s="2">
        <v>0.2025653397311013</v>
      </c>
    </row>
    <row r="63" spans="9:16" x14ac:dyDescent="0.3">
      <c r="I63" s="7">
        <v>3</v>
      </c>
      <c r="J63" s="23">
        <v>244896099.61000001</v>
      </c>
      <c r="K63" s="23">
        <v>57276165.250000007</v>
      </c>
      <c r="M63" s="24">
        <v>0.18</v>
      </c>
      <c r="N63" s="23">
        <v>11026949.459999999</v>
      </c>
      <c r="O63" s="23">
        <v>2896017.6399999997</v>
      </c>
      <c r="P63" s="2">
        <v>0.20760645744256742</v>
      </c>
    </row>
    <row r="64" spans="9:16" x14ac:dyDescent="0.3">
      <c r="I64" s="7">
        <v>8</v>
      </c>
      <c r="J64" s="23">
        <v>219021070.43999997</v>
      </c>
      <c r="K64" s="23">
        <v>53030483.12999998</v>
      </c>
      <c r="M64" s="24">
        <v>0.19</v>
      </c>
      <c r="N64" s="23">
        <v>23833238.289999999</v>
      </c>
      <c r="O64" s="23">
        <v>5928807.4299999997</v>
      </c>
      <c r="P64" s="2">
        <v>0.22330445037386265</v>
      </c>
    </row>
    <row r="65" spans="9:16" x14ac:dyDescent="0.3">
      <c r="I65" s="7">
        <v>1</v>
      </c>
      <c r="J65" s="23">
        <v>179614169.45999995</v>
      </c>
      <c r="K65" s="23">
        <v>40996126.109999992</v>
      </c>
      <c r="M65" s="24">
        <v>0.2</v>
      </c>
      <c r="N65" s="23">
        <v>17519498.619999997</v>
      </c>
      <c r="O65" s="23">
        <v>3402049.0700000003</v>
      </c>
      <c r="P65" s="2">
        <v>0.21771259942237364</v>
      </c>
    </row>
    <row r="66" spans="9:16" x14ac:dyDescent="0.3">
      <c r="I66" s="6" t="s">
        <v>5796</v>
      </c>
      <c r="J66" s="23">
        <v>9466181773.6099987</v>
      </c>
      <c r="K66" s="23">
        <v>2206800956.8399997</v>
      </c>
      <c r="M66" s="24">
        <v>0.21</v>
      </c>
      <c r="N66" s="23">
        <v>7752939.6100000013</v>
      </c>
      <c r="O66" s="23">
        <v>2121049.42</v>
      </c>
      <c r="P66" s="2">
        <v>0.23941874745871949</v>
      </c>
    </row>
    <row r="67" spans="9:16" x14ac:dyDescent="0.3">
      <c r="M67" s="24">
        <v>0.22</v>
      </c>
      <c r="N67" s="23">
        <v>20123295.309999999</v>
      </c>
      <c r="O67" s="23">
        <v>4582155.76</v>
      </c>
      <c r="P67" s="2">
        <v>0.23051206109375372</v>
      </c>
    </row>
    <row r="68" spans="9:16" x14ac:dyDescent="0.3">
      <c r="M68" s="24">
        <v>0.23</v>
      </c>
      <c r="N68" s="23">
        <v>17398787.539999999</v>
      </c>
      <c r="O68" s="23">
        <v>3954776.95</v>
      </c>
      <c r="P68" s="2">
        <v>0.24237558361184694</v>
      </c>
    </row>
    <row r="69" spans="9:16" x14ac:dyDescent="0.3">
      <c r="M69" s="24">
        <v>0.24</v>
      </c>
      <c r="N69" s="23">
        <v>8363231.1499999994</v>
      </c>
      <c r="O69" s="23">
        <v>2305650.2799999998</v>
      </c>
      <c r="P69" s="2">
        <v>0.20197785685722683</v>
      </c>
    </row>
    <row r="70" spans="9:16" x14ac:dyDescent="0.3">
      <c r="M70" s="24">
        <v>0.25</v>
      </c>
      <c r="N70" s="23">
        <v>17879408.959999997</v>
      </c>
      <c r="O70" s="23">
        <v>3553616.77</v>
      </c>
      <c r="P70" s="2">
        <v>0.23488337558083336</v>
      </c>
    </row>
    <row r="71" spans="9:16" x14ac:dyDescent="0.3">
      <c r="M71" s="24">
        <v>0.26</v>
      </c>
      <c r="N71" s="23">
        <v>21321930.880000003</v>
      </c>
      <c r="O71" s="23">
        <v>5368409.8499999996</v>
      </c>
      <c r="P71" s="2">
        <v>0.22991004510611932</v>
      </c>
    </row>
    <row r="72" spans="9:16" x14ac:dyDescent="0.3">
      <c r="M72" s="24">
        <v>0.27</v>
      </c>
      <c r="N72" s="23">
        <v>3559723.39</v>
      </c>
      <c r="O72" s="23">
        <v>766936.23</v>
      </c>
      <c r="P72" s="2">
        <v>0.21786458707074993</v>
      </c>
    </row>
    <row r="73" spans="9:16" x14ac:dyDescent="0.3">
      <c r="M73" s="24">
        <v>0.28000000000000003</v>
      </c>
      <c r="N73" s="23">
        <v>18843786.879999999</v>
      </c>
      <c r="O73" s="23">
        <v>4113549.42</v>
      </c>
      <c r="P73" s="2">
        <v>0.20075586766858858</v>
      </c>
    </row>
    <row r="74" spans="9:16" x14ac:dyDescent="0.3">
      <c r="M74" s="24">
        <v>0.28999999999999998</v>
      </c>
      <c r="N74" s="23">
        <v>360661.02</v>
      </c>
      <c r="O74" s="23">
        <v>82915.350000000006</v>
      </c>
      <c r="P74" s="2">
        <v>0.22989828509884433</v>
      </c>
    </row>
    <row r="75" spans="9:16" x14ac:dyDescent="0.3">
      <c r="M75" s="24">
        <v>0.3</v>
      </c>
      <c r="N75" s="23">
        <v>3869223.8699999996</v>
      </c>
      <c r="O75" s="23">
        <v>726548.51</v>
      </c>
      <c r="P75" s="2">
        <v>0.18628910198119564</v>
      </c>
    </row>
    <row r="76" spans="9:16" x14ac:dyDescent="0.3">
      <c r="M76" s="24">
        <v>0.31</v>
      </c>
      <c r="N76" s="23">
        <v>3139756.96</v>
      </c>
      <c r="O76" s="23">
        <v>699172.84000000008</v>
      </c>
      <c r="P76" s="2">
        <v>0.21721542334760027</v>
      </c>
    </row>
    <row r="77" spans="9:16" x14ac:dyDescent="0.3">
      <c r="M77" s="24">
        <v>0.32</v>
      </c>
      <c r="N77" s="23">
        <v>16960808.579999998</v>
      </c>
      <c r="O77" s="23">
        <v>5057774.3000000007</v>
      </c>
      <c r="P77" s="2">
        <v>0.27373936217642886</v>
      </c>
    </row>
    <row r="78" spans="9:16" x14ac:dyDescent="0.3">
      <c r="M78" s="24">
        <v>0.33</v>
      </c>
      <c r="N78" s="23">
        <v>1973642.67</v>
      </c>
      <c r="O78" s="23">
        <v>322164.7</v>
      </c>
      <c r="P78" s="2">
        <v>0.18878227023575231</v>
      </c>
    </row>
    <row r="79" spans="9:16" x14ac:dyDescent="0.3">
      <c r="M79" s="24">
        <v>0.34</v>
      </c>
      <c r="N79" s="23">
        <v>12558636.099999998</v>
      </c>
      <c r="O79" s="23">
        <v>2390941.88</v>
      </c>
      <c r="P79" s="2">
        <v>0.2009451760418966</v>
      </c>
    </row>
    <row r="80" spans="9:16" x14ac:dyDescent="0.3">
      <c r="M80" s="24">
        <v>0.35</v>
      </c>
      <c r="N80" s="23">
        <v>11613654.640000001</v>
      </c>
      <c r="O80" s="23">
        <v>3418215.51</v>
      </c>
      <c r="P80" s="2">
        <v>0.26575603411104631</v>
      </c>
    </row>
    <row r="81" spans="13:16" x14ac:dyDescent="0.3">
      <c r="M81" s="24">
        <v>0.36</v>
      </c>
      <c r="N81" s="23">
        <v>13575771.25</v>
      </c>
      <c r="O81" s="23">
        <v>2672545.7300000004</v>
      </c>
      <c r="P81" s="2">
        <v>0.23515434998202142</v>
      </c>
    </row>
    <row r="82" spans="13:16" x14ac:dyDescent="0.3">
      <c r="M82" s="24">
        <v>0.37</v>
      </c>
      <c r="N82" s="23">
        <v>12949528.310000001</v>
      </c>
      <c r="O82" s="23">
        <v>2875193.3</v>
      </c>
      <c r="P82" s="2">
        <v>0.23317176519350297</v>
      </c>
    </row>
    <row r="83" spans="13:16" x14ac:dyDescent="0.3">
      <c r="M83" s="24">
        <v>0.38</v>
      </c>
      <c r="N83" s="23">
        <v>759070.3</v>
      </c>
      <c r="O83" s="23">
        <v>204204.56</v>
      </c>
      <c r="P83" s="2">
        <v>0.26961815794475164</v>
      </c>
    </row>
    <row r="84" spans="13:16" x14ac:dyDescent="0.3">
      <c r="M84" s="24">
        <v>0.39</v>
      </c>
      <c r="N84" s="23">
        <v>29703500.41</v>
      </c>
      <c r="O84" s="23">
        <v>7636049.3300000001</v>
      </c>
      <c r="P84" s="2">
        <v>0.24795969227087103</v>
      </c>
    </row>
    <row r="85" spans="13:16" x14ac:dyDescent="0.3">
      <c r="M85" s="24">
        <v>0.4</v>
      </c>
      <c r="N85" s="23">
        <v>8791332.6799999997</v>
      </c>
      <c r="O85" s="23">
        <v>1893860.24</v>
      </c>
      <c r="P85" s="2">
        <v>0.2181152863274336</v>
      </c>
    </row>
    <row r="86" spans="13:16" x14ac:dyDescent="0.3">
      <c r="M86" s="24">
        <v>0.41</v>
      </c>
      <c r="N86" s="23">
        <v>4781207.33</v>
      </c>
      <c r="O86" s="23">
        <v>943647.07000000007</v>
      </c>
      <c r="P86" s="2">
        <v>0.22792451814748996</v>
      </c>
    </row>
    <row r="87" spans="13:16" x14ac:dyDescent="0.3">
      <c r="M87" s="24">
        <v>0.42</v>
      </c>
      <c r="N87" s="23">
        <v>11825364.26</v>
      </c>
      <c r="O87" s="23">
        <v>1992570.04</v>
      </c>
      <c r="P87" s="2">
        <v>0.23215080847019554</v>
      </c>
    </row>
    <row r="88" spans="13:16" x14ac:dyDescent="0.3">
      <c r="M88" s="24">
        <v>0.43</v>
      </c>
      <c r="N88" s="23">
        <v>7333050.8000000007</v>
      </c>
      <c r="O88" s="23">
        <v>1888577.4500000002</v>
      </c>
      <c r="P88" s="2">
        <v>0.23461159543525364</v>
      </c>
    </row>
    <row r="89" spans="13:16" x14ac:dyDescent="0.3">
      <c r="M89" s="24">
        <v>0.44</v>
      </c>
      <c r="N89" s="23">
        <v>6212537.9499999993</v>
      </c>
      <c r="O89" s="23">
        <v>1652018.74</v>
      </c>
      <c r="P89" s="2">
        <v>0.23894902842196658</v>
      </c>
    </row>
    <row r="90" spans="13:16" x14ac:dyDescent="0.3">
      <c r="M90" s="24">
        <v>0.45</v>
      </c>
      <c r="N90" s="23">
        <v>8750631.3599999994</v>
      </c>
      <c r="O90" s="23">
        <v>2511062.38</v>
      </c>
      <c r="P90" s="2">
        <v>0.23417562714446499</v>
      </c>
    </row>
    <row r="91" spans="13:16" x14ac:dyDescent="0.3">
      <c r="M91" s="24">
        <v>0.46</v>
      </c>
      <c r="N91" s="23">
        <v>24658128.260000002</v>
      </c>
      <c r="O91" s="23">
        <v>4084854.3000000003</v>
      </c>
      <c r="P91" s="2">
        <v>0.19952190166389533</v>
      </c>
    </row>
    <row r="92" spans="13:16" x14ac:dyDescent="0.3">
      <c r="M92" s="24">
        <v>0.47</v>
      </c>
      <c r="N92" s="23">
        <v>8529619.370000001</v>
      </c>
      <c r="O92" s="23">
        <v>1927995.81</v>
      </c>
      <c r="P92" s="2">
        <v>0.24448174536391304</v>
      </c>
    </row>
    <row r="93" spans="13:16" x14ac:dyDescent="0.3">
      <c r="M93" s="24">
        <v>0.48</v>
      </c>
      <c r="N93" s="23">
        <v>21217847.100000001</v>
      </c>
      <c r="O93" s="23">
        <v>5763387.0800000001</v>
      </c>
      <c r="P93" s="2">
        <v>0.2559210668466958</v>
      </c>
    </row>
    <row r="94" spans="13:16" x14ac:dyDescent="0.3">
      <c r="M94" s="24">
        <v>0.49</v>
      </c>
      <c r="N94" s="23">
        <v>28198682.590000004</v>
      </c>
      <c r="O94" s="23">
        <v>6249752.1999999993</v>
      </c>
      <c r="P94" s="2">
        <v>0.23981787356398476</v>
      </c>
    </row>
    <row r="95" spans="13:16" x14ac:dyDescent="0.3">
      <c r="M95" s="24">
        <v>0.5</v>
      </c>
      <c r="N95" s="23">
        <v>23980395.129999999</v>
      </c>
      <c r="O95" s="23">
        <v>4350839.1199999992</v>
      </c>
      <c r="P95" s="2">
        <v>0.23500157638436175</v>
      </c>
    </row>
    <row r="96" spans="13:16" x14ac:dyDescent="0.3">
      <c r="M96" s="24">
        <v>0.51</v>
      </c>
      <c r="N96" s="23">
        <v>30914208.700000003</v>
      </c>
      <c r="O96" s="23">
        <v>6437757.9400000013</v>
      </c>
      <c r="P96" s="2">
        <v>0.24947806366657774</v>
      </c>
    </row>
    <row r="97" spans="13:16" x14ac:dyDescent="0.3">
      <c r="M97" s="24">
        <v>0.52</v>
      </c>
      <c r="N97" s="23">
        <v>22291857.940000001</v>
      </c>
      <c r="O97" s="23">
        <v>4924063.8600000003</v>
      </c>
      <c r="P97" s="2">
        <v>0.21674195134358479</v>
      </c>
    </row>
    <row r="98" spans="13:16" x14ac:dyDescent="0.3">
      <c r="M98" s="24">
        <v>0.53</v>
      </c>
      <c r="N98" s="23">
        <v>8657091.9399999995</v>
      </c>
      <c r="O98" s="23">
        <v>1917522.75</v>
      </c>
      <c r="P98" s="2">
        <v>0.2161741237379578</v>
      </c>
    </row>
    <row r="99" spans="13:16" x14ac:dyDescent="0.3">
      <c r="M99" s="24">
        <v>0.54</v>
      </c>
      <c r="N99" s="23">
        <v>12961211.559999999</v>
      </c>
      <c r="O99" s="23">
        <v>2785973.4699999997</v>
      </c>
      <c r="P99" s="2">
        <v>0.23522991488092115</v>
      </c>
    </row>
    <row r="100" spans="13:16" x14ac:dyDescent="0.3">
      <c r="M100" s="24">
        <v>0.55000000000000004</v>
      </c>
      <c r="N100" s="23">
        <v>8602809.8900000006</v>
      </c>
      <c r="O100" s="23">
        <v>1797697.81</v>
      </c>
      <c r="P100" s="2">
        <v>0.20073518627801076</v>
      </c>
    </row>
    <row r="101" spans="13:16" x14ac:dyDescent="0.3">
      <c r="M101" s="24">
        <v>0.56000000000000005</v>
      </c>
      <c r="N101" s="23">
        <v>4442491.1899999995</v>
      </c>
      <c r="O101" s="23">
        <v>1217819.5399999998</v>
      </c>
      <c r="P101" s="2">
        <v>0.2807635775664869</v>
      </c>
    </row>
    <row r="102" spans="13:16" x14ac:dyDescent="0.3">
      <c r="M102" s="24">
        <v>0.56999999999999995</v>
      </c>
      <c r="N102" s="23">
        <v>18633684.449999999</v>
      </c>
      <c r="O102" s="23">
        <v>5033096.2700000005</v>
      </c>
      <c r="P102" s="2">
        <v>0.24462245206866862</v>
      </c>
    </row>
    <row r="103" spans="13:16" x14ac:dyDescent="0.3">
      <c r="M103" s="24">
        <v>0.57999999999999996</v>
      </c>
      <c r="N103" s="23">
        <v>5502709.8699999992</v>
      </c>
      <c r="O103" s="23">
        <v>1127405.58</v>
      </c>
      <c r="P103" s="2">
        <v>0.22318835837194004</v>
      </c>
    </row>
    <row r="104" spans="13:16" x14ac:dyDescent="0.3">
      <c r="M104" s="24">
        <v>0.59</v>
      </c>
      <c r="N104" s="23">
        <v>15227576.069999998</v>
      </c>
      <c r="O104" s="23">
        <v>2794993.52</v>
      </c>
      <c r="P104" s="2">
        <v>0.21597307005945107</v>
      </c>
    </row>
    <row r="105" spans="13:16" x14ac:dyDescent="0.3">
      <c r="M105" s="24">
        <v>0.6</v>
      </c>
      <c r="N105" s="23">
        <v>9666004.8399999999</v>
      </c>
      <c r="O105" s="23">
        <v>1739786.75</v>
      </c>
      <c r="P105" s="2">
        <v>0.20651470999780694</v>
      </c>
    </row>
    <row r="106" spans="13:16" x14ac:dyDescent="0.3">
      <c r="M106" s="24">
        <v>0.61</v>
      </c>
      <c r="N106" s="23">
        <v>18120928.889999997</v>
      </c>
      <c r="O106" s="23">
        <v>4739150.2499999991</v>
      </c>
      <c r="P106" s="2">
        <v>0.24422760258253207</v>
      </c>
    </row>
    <row r="107" spans="13:16" x14ac:dyDescent="0.3">
      <c r="M107" s="24">
        <v>0.62</v>
      </c>
      <c r="N107" s="23">
        <v>10438667.5</v>
      </c>
      <c r="O107" s="23">
        <v>3181297.7299999995</v>
      </c>
      <c r="P107" s="2">
        <v>0.26641070987058674</v>
      </c>
    </row>
    <row r="108" spans="13:16" x14ac:dyDescent="0.3">
      <c r="M108" s="24">
        <v>0.63</v>
      </c>
      <c r="N108" s="23">
        <v>6742761.6799999997</v>
      </c>
      <c r="O108" s="23">
        <v>1551940.68</v>
      </c>
      <c r="P108" s="2">
        <v>0.24204607813695794</v>
      </c>
    </row>
    <row r="109" spans="13:16" x14ac:dyDescent="0.3">
      <c r="M109" s="24">
        <v>0.64</v>
      </c>
      <c r="N109" s="23">
        <v>6148986.8199999994</v>
      </c>
      <c r="O109" s="23">
        <v>1251195.1199999999</v>
      </c>
      <c r="P109" s="2">
        <v>0.21681640886681058</v>
      </c>
    </row>
    <row r="110" spans="13:16" x14ac:dyDescent="0.3">
      <c r="M110" s="24">
        <v>0.65</v>
      </c>
      <c r="N110" s="23">
        <v>1662233.3900000001</v>
      </c>
      <c r="O110" s="23">
        <v>397541.76</v>
      </c>
      <c r="P110" s="2">
        <v>0.24547815880321586</v>
      </c>
    </row>
    <row r="111" spans="13:16" x14ac:dyDescent="0.3">
      <c r="M111" s="24">
        <v>0.66</v>
      </c>
      <c r="N111" s="23">
        <v>10065486.91</v>
      </c>
      <c r="O111" s="23">
        <v>2518441.9800000004</v>
      </c>
      <c r="P111" s="2">
        <v>0.21495649600014122</v>
      </c>
    </row>
    <row r="112" spans="13:16" x14ac:dyDescent="0.3">
      <c r="M112" s="24">
        <v>0.67</v>
      </c>
      <c r="N112" s="23">
        <v>11725755.27</v>
      </c>
      <c r="O112" s="23">
        <v>2992956.5</v>
      </c>
      <c r="P112" s="2">
        <v>0.22337774788831108</v>
      </c>
    </row>
    <row r="113" spans="13:16" x14ac:dyDescent="0.3">
      <c r="M113" s="24">
        <v>0.68</v>
      </c>
      <c r="N113" s="23">
        <v>10300052.130000001</v>
      </c>
      <c r="O113" s="23">
        <v>3002742.1200000006</v>
      </c>
      <c r="P113" s="2">
        <v>0.24520052448958335</v>
      </c>
    </row>
    <row r="114" spans="13:16" x14ac:dyDescent="0.3">
      <c r="M114" s="24">
        <v>0.69</v>
      </c>
      <c r="N114" s="23">
        <v>26671171.240000002</v>
      </c>
      <c r="O114" s="23">
        <v>6442478.7999999989</v>
      </c>
      <c r="P114" s="2">
        <v>0.25664667062642887</v>
      </c>
    </row>
    <row r="115" spans="13:16" x14ac:dyDescent="0.3">
      <c r="M115" s="24">
        <v>0.7</v>
      </c>
      <c r="N115" s="23">
        <v>1721553.08</v>
      </c>
      <c r="O115" s="23">
        <v>393744.06</v>
      </c>
      <c r="P115" s="2">
        <v>0.22868096985699859</v>
      </c>
    </row>
    <row r="116" spans="13:16" x14ac:dyDescent="0.3">
      <c r="M116" s="24">
        <v>0.71</v>
      </c>
      <c r="N116" s="23">
        <v>24997946.990000002</v>
      </c>
      <c r="O116" s="23">
        <v>5518933.5200000005</v>
      </c>
      <c r="P116" s="2">
        <v>0.22561264379683874</v>
      </c>
    </row>
    <row r="117" spans="13:16" x14ac:dyDescent="0.3">
      <c r="M117" s="24">
        <v>0.72</v>
      </c>
      <c r="N117" s="23">
        <v>6982369.25</v>
      </c>
      <c r="O117" s="23">
        <v>1826057.5599999996</v>
      </c>
      <c r="P117" s="2">
        <v>0.25784734487324101</v>
      </c>
    </row>
    <row r="118" spans="13:16" x14ac:dyDescent="0.3">
      <c r="M118" s="24">
        <v>0.73</v>
      </c>
      <c r="N118" s="23">
        <v>3822077.87</v>
      </c>
      <c r="O118" s="23">
        <v>849684.1100000001</v>
      </c>
      <c r="P118" s="2">
        <v>0.2682162758612272</v>
      </c>
    </row>
    <row r="119" spans="13:16" x14ac:dyDescent="0.3">
      <c r="M119" s="24">
        <v>0.74</v>
      </c>
      <c r="N119" s="23">
        <v>17003366.43</v>
      </c>
      <c r="O119" s="23">
        <v>3503595.51</v>
      </c>
      <c r="P119" s="2">
        <v>0.21333715210250098</v>
      </c>
    </row>
    <row r="120" spans="13:16" x14ac:dyDescent="0.3">
      <c r="M120" s="24">
        <v>0.75</v>
      </c>
      <c r="N120" s="23">
        <v>1539983.31</v>
      </c>
      <c r="O120" s="23">
        <v>418989.32</v>
      </c>
      <c r="P120" s="2">
        <v>0.26927212034919884</v>
      </c>
    </row>
    <row r="121" spans="13:16" x14ac:dyDescent="0.3">
      <c r="M121" s="24">
        <v>0.76</v>
      </c>
      <c r="N121" s="23">
        <v>13759393.180000002</v>
      </c>
      <c r="O121" s="23">
        <v>2419566.1399999997</v>
      </c>
      <c r="P121" s="2">
        <v>0.21110348796233644</v>
      </c>
    </row>
    <row r="122" spans="13:16" x14ac:dyDescent="0.3">
      <c r="M122" s="24">
        <v>0.77</v>
      </c>
      <c r="N122" s="23">
        <v>18864632.73</v>
      </c>
      <c r="O122" s="23">
        <v>3798924.6100000003</v>
      </c>
      <c r="P122" s="2">
        <v>0.25069941902471554</v>
      </c>
    </row>
    <row r="123" spans="13:16" x14ac:dyDescent="0.3">
      <c r="M123" s="24">
        <v>0.78</v>
      </c>
      <c r="N123" s="23">
        <v>1320052.52</v>
      </c>
      <c r="O123" s="23">
        <v>271287.53999999998</v>
      </c>
      <c r="P123" s="2">
        <v>0.23164069255894826</v>
      </c>
    </row>
    <row r="124" spans="13:16" x14ac:dyDescent="0.3">
      <c r="M124" s="24">
        <v>0.79</v>
      </c>
      <c r="N124" s="23">
        <v>15625782.880000001</v>
      </c>
      <c r="O124" s="23">
        <v>3705939.5300000003</v>
      </c>
      <c r="P124" s="2">
        <v>0.24035082185354956</v>
      </c>
    </row>
    <row r="125" spans="13:16" x14ac:dyDescent="0.3">
      <c r="M125" s="24">
        <v>0.8</v>
      </c>
      <c r="N125" s="23">
        <v>8131971.1399999997</v>
      </c>
      <c r="O125" s="23">
        <v>1936999.2999999998</v>
      </c>
      <c r="P125" s="2">
        <v>0.23632489239914908</v>
      </c>
    </row>
    <row r="126" spans="13:16" x14ac:dyDescent="0.3">
      <c r="M126" s="24">
        <v>0.81</v>
      </c>
      <c r="N126" s="23">
        <v>18867744.34</v>
      </c>
      <c r="O126" s="23">
        <v>2991270.67</v>
      </c>
      <c r="P126" s="2">
        <v>0.1846387188545407</v>
      </c>
    </row>
    <row r="127" spans="13:16" x14ac:dyDescent="0.3">
      <c r="M127" s="24">
        <v>0.82</v>
      </c>
      <c r="N127" s="23">
        <v>3577110.8</v>
      </c>
      <c r="O127" s="23">
        <v>891581.43</v>
      </c>
      <c r="P127" s="2">
        <v>0.24941934484689399</v>
      </c>
    </row>
    <row r="128" spans="13:16" x14ac:dyDescent="0.3">
      <c r="M128" s="24">
        <v>0.83</v>
      </c>
      <c r="N128" s="23">
        <v>8413603.6199999992</v>
      </c>
      <c r="O128" s="23">
        <v>2195520.9</v>
      </c>
      <c r="P128" s="2">
        <v>0.24596298870778605</v>
      </c>
    </row>
    <row r="129" spans="13:16" x14ac:dyDescent="0.3">
      <c r="M129" s="24">
        <v>0.84</v>
      </c>
      <c r="N129" s="23">
        <v>4127738.8300000005</v>
      </c>
      <c r="O129" s="23">
        <v>966367.24999999988</v>
      </c>
      <c r="P129" s="2">
        <v>0.24366233422703298</v>
      </c>
    </row>
    <row r="130" spans="13:16" x14ac:dyDescent="0.3">
      <c r="M130" s="24">
        <v>0.85</v>
      </c>
      <c r="N130" s="23">
        <v>13327671.18</v>
      </c>
      <c r="O130" s="23">
        <v>3208363.3800000004</v>
      </c>
      <c r="P130" s="2">
        <v>0.21715105345498836</v>
      </c>
    </row>
    <row r="131" spans="13:16" x14ac:dyDescent="0.3">
      <c r="M131" s="24">
        <v>0.86</v>
      </c>
      <c r="N131" s="23">
        <v>5949684.6399999997</v>
      </c>
      <c r="O131" s="23">
        <v>1471813.4000000001</v>
      </c>
      <c r="P131" s="2">
        <v>0.27573514062076804</v>
      </c>
    </row>
    <row r="132" spans="13:16" x14ac:dyDescent="0.3">
      <c r="M132" s="24">
        <v>0.87</v>
      </c>
      <c r="N132" s="23">
        <v>187188.34999999998</v>
      </c>
      <c r="O132" s="23">
        <v>41785.519999999997</v>
      </c>
      <c r="P132" s="2">
        <v>0.24175713508135499</v>
      </c>
    </row>
    <row r="133" spans="13:16" x14ac:dyDescent="0.3">
      <c r="M133" s="24">
        <v>0.88</v>
      </c>
      <c r="N133" s="23">
        <v>5335380.2299999995</v>
      </c>
      <c r="O133" s="23">
        <v>1532569.56</v>
      </c>
      <c r="P133" s="2">
        <v>0.24681511076220175</v>
      </c>
    </row>
    <row r="134" spans="13:16" x14ac:dyDescent="0.3">
      <c r="M134" s="24">
        <v>0.89</v>
      </c>
      <c r="N134" s="23">
        <v>13923711.949999999</v>
      </c>
      <c r="O134" s="23">
        <v>3345546.2099999995</v>
      </c>
      <c r="P134" s="2">
        <v>0.23646005446170723</v>
      </c>
    </row>
    <row r="135" spans="13:16" x14ac:dyDescent="0.3">
      <c r="M135" s="24">
        <v>0.9</v>
      </c>
      <c r="N135" s="23">
        <v>14841623.250000002</v>
      </c>
      <c r="O135" s="23">
        <v>2444039.81</v>
      </c>
      <c r="P135" s="2">
        <v>0.24243796962371156</v>
      </c>
    </row>
    <row r="136" spans="13:16" x14ac:dyDescent="0.3">
      <c r="M136" s="24">
        <v>0.91</v>
      </c>
      <c r="N136" s="23">
        <v>24757221.880000003</v>
      </c>
      <c r="O136" s="23">
        <v>5577458.0499999998</v>
      </c>
      <c r="P136" s="2">
        <v>0.24647751028140119</v>
      </c>
    </row>
    <row r="137" spans="13:16" x14ac:dyDescent="0.3">
      <c r="M137" s="24">
        <v>0.92</v>
      </c>
      <c r="N137" s="23">
        <v>6996504.7200000007</v>
      </c>
      <c r="O137" s="23">
        <v>1632515.85</v>
      </c>
      <c r="P137" s="2">
        <v>0.22442999775228678</v>
      </c>
    </row>
    <row r="138" spans="13:16" x14ac:dyDescent="0.3">
      <c r="M138" s="24">
        <v>0.93</v>
      </c>
      <c r="N138" s="23">
        <v>13757011.1</v>
      </c>
      <c r="O138" s="23">
        <v>2570630.9099999997</v>
      </c>
      <c r="P138" s="2">
        <v>0.2059206992397673</v>
      </c>
    </row>
    <row r="139" spans="13:16" x14ac:dyDescent="0.3">
      <c r="M139" s="24">
        <v>0.94</v>
      </c>
      <c r="N139" s="23">
        <v>11479691.08</v>
      </c>
      <c r="O139" s="23">
        <v>2510832.3000000003</v>
      </c>
      <c r="P139" s="2">
        <v>0.2258723977672068</v>
      </c>
    </row>
    <row r="140" spans="13:16" x14ac:dyDescent="0.3">
      <c r="M140" s="24">
        <v>0.95</v>
      </c>
      <c r="N140" s="23">
        <v>16876413.43</v>
      </c>
      <c r="O140" s="23">
        <v>4820455.6499999994</v>
      </c>
      <c r="P140" s="2">
        <v>0.24053349019753029</v>
      </c>
    </row>
    <row r="141" spans="13:16" x14ac:dyDescent="0.3">
      <c r="M141" s="24">
        <v>0.96</v>
      </c>
      <c r="N141" s="23">
        <v>4403615.53</v>
      </c>
      <c r="O141" s="23">
        <v>1036703.3500000001</v>
      </c>
      <c r="P141" s="2">
        <v>0.22407670178441561</v>
      </c>
    </row>
    <row r="142" spans="13:16" x14ac:dyDescent="0.3">
      <c r="M142" s="24">
        <v>0.97</v>
      </c>
      <c r="N142" s="23">
        <v>12218228.989999998</v>
      </c>
      <c r="O142" s="23">
        <v>3028979.4699999997</v>
      </c>
      <c r="P142" s="2">
        <v>0.23728360316848637</v>
      </c>
    </row>
    <row r="143" spans="13:16" x14ac:dyDescent="0.3">
      <c r="M143" s="24">
        <v>0.98</v>
      </c>
      <c r="N143" s="23">
        <v>32814494.820000004</v>
      </c>
      <c r="O143" s="23">
        <v>7556944.3399999999</v>
      </c>
      <c r="P143" s="2">
        <v>0.22253438535563541</v>
      </c>
    </row>
    <row r="144" spans="13:16" x14ac:dyDescent="0.3">
      <c r="M144" s="24">
        <v>0.99</v>
      </c>
      <c r="N144" s="23">
        <v>18410701.189999998</v>
      </c>
      <c r="O144" s="23">
        <v>5452017.04</v>
      </c>
      <c r="P144" s="2">
        <v>0.25828702642895746</v>
      </c>
    </row>
    <row r="145" spans="13:16" x14ac:dyDescent="0.3">
      <c r="M145" s="24">
        <v>1</v>
      </c>
      <c r="N145" s="23">
        <v>9673589.120000001</v>
      </c>
      <c r="O145" s="23">
        <v>1860408.6699999997</v>
      </c>
      <c r="P145" s="2">
        <v>0.21670415060925025</v>
      </c>
    </row>
    <row r="146" spans="13:16" x14ac:dyDescent="0.3">
      <c r="M146" s="24">
        <v>1.01</v>
      </c>
      <c r="N146" s="23">
        <v>32796280.98</v>
      </c>
      <c r="O146" s="23">
        <v>6741695.9400000004</v>
      </c>
      <c r="P146" s="2">
        <v>0.20085448317639448</v>
      </c>
    </row>
    <row r="147" spans="13:16" x14ac:dyDescent="0.3">
      <c r="M147" s="24">
        <v>1.02</v>
      </c>
      <c r="N147" s="23">
        <v>600506.58000000007</v>
      </c>
      <c r="O147" s="23">
        <v>149576.22999999998</v>
      </c>
      <c r="P147" s="2">
        <v>0.23981751962031095</v>
      </c>
    </row>
    <row r="148" spans="13:16" x14ac:dyDescent="0.3">
      <c r="M148" s="24">
        <v>1.03</v>
      </c>
      <c r="N148" s="23">
        <v>27768611.780000001</v>
      </c>
      <c r="O148" s="23">
        <v>5480928.9499999993</v>
      </c>
      <c r="P148" s="2">
        <v>0.23549328339314005</v>
      </c>
    </row>
    <row r="149" spans="13:16" x14ac:dyDescent="0.3">
      <c r="M149" s="24">
        <v>1.04</v>
      </c>
      <c r="N149" s="23">
        <v>4714022.53</v>
      </c>
      <c r="O149" s="23">
        <v>1243023.0900000001</v>
      </c>
      <c r="P149" s="2">
        <v>0.24071479489611813</v>
      </c>
    </row>
    <row r="150" spans="13:16" x14ac:dyDescent="0.3">
      <c r="M150" s="24">
        <v>1.05</v>
      </c>
      <c r="N150" s="23">
        <v>15489660.85</v>
      </c>
      <c r="O150" s="23">
        <v>3162303.42</v>
      </c>
      <c r="P150" s="2">
        <v>0.24133529973602366</v>
      </c>
    </row>
    <row r="151" spans="13:16" x14ac:dyDescent="0.3">
      <c r="M151" s="24">
        <v>1.06</v>
      </c>
      <c r="N151" s="23">
        <v>10284680.720000001</v>
      </c>
      <c r="O151" s="23">
        <v>2712929.5799999996</v>
      </c>
      <c r="P151" s="2">
        <v>0.2584961239119109</v>
      </c>
    </row>
    <row r="152" spans="13:16" x14ac:dyDescent="0.3">
      <c r="M152" s="24">
        <v>1.07</v>
      </c>
      <c r="N152" s="23">
        <v>19323245.91</v>
      </c>
      <c r="O152" s="23">
        <v>5449050.71</v>
      </c>
      <c r="P152" s="2">
        <v>0.25466184172074346</v>
      </c>
    </row>
    <row r="153" spans="13:16" x14ac:dyDescent="0.3">
      <c r="M153" s="24">
        <v>1.08</v>
      </c>
      <c r="N153" s="23">
        <v>15418650.899999999</v>
      </c>
      <c r="O153" s="23">
        <v>3260955.66</v>
      </c>
      <c r="P153" s="2">
        <v>0.23447599280421552</v>
      </c>
    </row>
    <row r="154" spans="13:16" x14ac:dyDescent="0.3">
      <c r="M154" s="24">
        <v>1.0900000000000001</v>
      </c>
      <c r="N154" s="23">
        <v>16251120.100000001</v>
      </c>
      <c r="O154" s="23">
        <v>3395188.08</v>
      </c>
      <c r="P154" s="2">
        <v>0.19128358929632489</v>
      </c>
    </row>
    <row r="155" spans="13:16" x14ac:dyDescent="0.3">
      <c r="M155" s="24">
        <v>1.1000000000000001</v>
      </c>
      <c r="N155" s="23">
        <v>19833014.949999999</v>
      </c>
      <c r="O155" s="23">
        <v>6092803.2699999996</v>
      </c>
      <c r="P155" s="2">
        <v>0.29002953932930919</v>
      </c>
    </row>
    <row r="156" spans="13:16" x14ac:dyDescent="0.3">
      <c r="M156" s="24">
        <v>1.1100000000000001</v>
      </c>
      <c r="N156" s="23">
        <v>3591001.6100000003</v>
      </c>
      <c r="O156" s="23">
        <v>696470.7</v>
      </c>
      <c r="P156" s="2">
        <v>0.20318728572480085</v>
      </c>
    </row>
    <row r="157" spans="13:16" x14ac:dyDescent="0.3">
      <c r="M157" s="24">
        <v>1.1200000000000001</v>
      </c>
      <c r="N157" s="23">
        <v>30734951.209999997</v>
      </c>
      <c r="O157" s="23">
        <v>5777776.1199999982</v>
      </c>
      <c r="P157" s="2">
        <v>0.23463001695084396</v>
      </c>
    </row>
    <row r="158" spans="13:16" x14ac:dyDescent="0.3">
      <c r="M158" s="24">
        <v>1.1299999999999999</v>
      </c>
      <c r="N158" s="23">
        <v>7038283.0499999998</v>
      </c>
      <c r="O158" s="23">
        <v>1499426.21</v>
      </c>
      <c r="P158" s="2">
        <v>0.24831367213719382</v>
      </c>
    </row>
    <row r="159" spans="13:16" x14ac:dyDescent="0.3">
      <c r="M159" s="24">
        <v>1.1399999999999999</v>
      </c>
      <c r="N159" s="23">
        <v>34759609.259999998</v>
      </c>
      <c r="O159" s="23">
        <v>8897790.4400000013</v>
      </c>
      <c r="P159" s="2">
        <v>0.23682749198326727</v>
      </c>
    </row>
    <row r="160" spans="13:16" x14ac:dyDescent="0.3">
      <c r="M160" s="24">
        <v>1.1499999999999999</v>
      </c>
      <c r="N160" s="23">
        <v>3493531.4099999997</v>
      </c>
      <c r="O160" s="23">
        <v>829296.05</v>
      </c>
      <c r="P160" s="2">
        <v>0.25393757375073689</v>
      </c>
    </row>
    <row r="161" spans="13:16" x14ac:dyDescent="0.3">
      <c r="M161" s="24">
        <v>1.1599999999999999</v>
      </c>
      <c r="N161" s="23">
        <v>5353560.1500000004</v>
      </c>
      <c r="O161" s="23">
        <v>914447.33000000007</v>
      </c>
      <c r="P161" s="2">
        <v>0.18841128523732129</v>
      </c>
    </row>
    <row r="162" spans="13:16" x14ac:dyDescent="0.3">
      <c r="M162" s="24">
        <v>1.17</v>
      </c>
      <c r="N162" s="23">
        <v>15595067.309999999</v>
      </c>
      <c r="O162" s="23">
        <v>3944853.19</v>
      </c>
      <c r="P162" s="2">
        <v>0.21648196941504069</v>
      </c>
    </row>
    <row r="163" spans="13:16" x14ac:dyDescent="0.3">
      <c r="M163" s="24">
        <v>1.18</v>
      </c>
      <c r="N163" s="23">
        <v>2842517.6799999997</v>
      </c>
      <c r="O163" s="23">
        <v>589456.47</v>
      </c>
      <c r="P163" s="2">
        <v>0.21188141944246061</v>
      </c>
    </row>
    <row r="164" spans="13:16" x14ac:dyDescent="0.3">
      <c r="M164" s="24">
        <v>1.19</v>
      </c>
      <c r="N164" s="23">
        <v>17845596.34</v>
      </c>
      <c r="O164" s="23">
        <v>5683611.3900000006</v>
      </c>
      <c r="P164" s="2">
        <v>0.29704717834422278</v>
      </c>
    </row>
    <row r="165" spans="13:16" x14ac:dyDescent="0.3">
      <c r="M165" s="24">
        <v>1.2</v>
      </c>
      <c r="N165" s="23">
        <v>13526730.240000002</v>
      </c>
      <c r="O165" s="23">
        <v>3076957.7899999996</v>
      </c>
      <c r="P165" s="2">
        <v>0.23388732414373928</v>
      </c>
    </row>
    <row r="166" spans="13:16" x14ac:dyDescent="0.3">
      <c r="M166" s="24">
        <v>1.21</v>
      </c>
      <c r="N166" s="23">
        <v>793878.80999999994</v>
      </c>
      <c r="O166" s="23">
        <v>224273.53</v>
      </c>
      <c r="P166" s="2">
        <v>0.25569296013946408</v>
      </c>
    </row>
    <row r="167" spans="13:16" x14ac:dyDescent="0.3">
      <c r="M167" s="24">
        <v>1.22</v>
      </c>
      <c r="N167" s="23">
        <v>21534967.149999999</v>
      </c>
      <c r="O167" s="23">
        <v>6371028.1599999992</v>
      </c>
      <c r="P167" s="2">
        <v>0.25343903193460265</v>
      </c>
    </row>
    <row r="168" spans="13:16" x14ac:dyDescent="0.3">
      <c r="M168" s="24">
        <v>1.23</v>
      </c>
      <c r="N168" s="23">
        <v>4840302.96</v>
      </c>
      <c r="O168" s="23">
        <v>884709.21999999986</v>
      </c>
      <c r="P168" s="2">
        <v>0.1926414808084074</v>
      </c>
    </row>
    <row r="169" spans="13:16" x14ac:dyDescent="0.3">
      <c r="M169" s="24">
        <v>1.24</v>
      </c>
      <c r="N169" s="23">
        <v>10089288.710000001</v>
      </c>
      <c r="O169" s="23">
        <v>2038656.44</v>
      </c>
      <c r="P169" s="2">
        <v>0.2229759539794495</v>
      </c>
    </row>
    <row r="170" spans="13:16" x14ac:dyDescent="0.3">
      <c r="M170" s="24">
        <v>1.25</v>
      </c>
      <c r="N170" s="23">
        <v>13471230.219999999</v>
      </c>
      <c r="O170" s="23">
        <v>3570956.4399999995</v>
      </c>
      <c r="P170" s="2">
        <v>0.24100765399468488</v>
      </c>
    </row>
    <row r="171" spans="13:16" x14ac:dyDescent="0.3">
      <c r="M171" s="24">
        <v>1.26</v>
      </c>
      <c r="N171" s="23">
        <v>10059693.029999999</v>
      </c>
      <c r="O171" s="23">
        <v>2329234.0300000003</v>
      </c>
      <c r="P171" s="2">
        <v>0.2155352647661665</v>
      </c>
    </row>
    <row r="172" spans="13:16" x14ac:dyDescent="0.3">
      <c r="M172" s="24">
        <v>1.27</v>
      </c>
      <c r="N172" s="23">
        <v>15829617.950000001</v>
      </c>
      <c r="O172" s="23">
        <v>3505473.06</v>
      </c>
      <c r="P172" s="2">
        <v>0.23645530947825508</v>
      </c>
    </row>
    <row r="173" spans="13:16" x14ac:dyDescent="0.3">
      <c r="M173" s="24">
        <v>1.28</v>
      </c>
      <c r="N173" s="23">
        <v>26162459.600000001</v>
      </c>
      <c r="O173" s="23">
        <v>6659740.6700000009</v>
      </c>
      <c r="P173" s="2">
        <v>0.2673941315226871</v>
      </c>
    </row>
    <row r="174" spans="13:16" x14ac:dyDescent="0.3">
      <c r="M174" s="24">
        <v>1.29</v>
      </c>
      <c r="N174" s="23">
        <v>43422687.800000004</v>
      </c>
      <c r="O174" s="23">
        <v>11727594.01</v>
      </c>
      <c r="P174" s="2">
        <v>0.27397263271794864</v>
      </c>
    </row>
    <row r="175" spans="13:16" x14ac:dyDescent="0.3">
      <c r="M175" s="24">
        <v>1.3</v>
      </c>
      <c r="N175" s="23">
        <v>3464657.26</v>
      </c>
      <c r="O175" s="23">
        <v>930357.78</v>
      </c>
      <c r="P175" s="2">
        <v>0.25781961371906259</v>
      </c>
    </row>
    <row r="176" spans="13:16" x14ac:dyDescent="0.3">
      <c r="M176" s="24">
        <v>1.31</v>
      </c>
      <c r="N176" s="23">
        <v>10085951.779999999</v>
      </c>
      <c r="O176" s="23">
        <v>2169370.25</v>
      </c>
      <c r="P176" s="2">
        <v>0.22575984709358235</v>
      </c>
    </row>
    <row r="177" spans="13:16" x14ac:dyDescent="0.3">
      <c r="M177" s="24">
        <v>1.32</v>
      </c>
      <c r="N177" s="23">
        <v>1290831.3399999999</v>
      </c>
      <c r="O177" s="23">
        <v>312813.59999999998</v>
      </c>
      <c r="P177" s="2">
        <v>0.25012755521518903</v>
      </c>
    </row>
    <row r="178" spans="13:16" x14ac:dyDescent="0.3">
      <c r="M178" s="24">
        <v>1.33</v>
      </c>
      <c r="N178" s="23">
        <v>14731471.4</v>
      </c>
      <c r="O178" s="23">
        <v>3595381.79</v>
      </c>
      <c r="P178" s="2">
        <v>0.26697354294446174</v>
      </c>
    </row>
    <row r="179" spans="13:16" x14ac:dyDescent="0.3">
      <c r="M179" s="24">
        <v>1.34</v>
      </c>
      <c r="N179" s="23">
        <v>19875629.490000002</v>
      </c>
      <c r="O179" s="23">
        <v>6072117.4199999999</v>
      </c>
      <c r="P179" s="2">
        <v>0.24901154802658848</v>
      </c>
    </row>
    <row r="180" spans="13:16" x14ac:dyDescent="0.3">
      <c r="M180" s="24">
        <v>1.35</v>
      </c>
      <c r="N180" s="23">
        <v>8422675.4399999995</v>
      </c>
      <c r="O180" s="23">
        <v>1785982.26</v>
      </c>
      <c r="P180" s="2">
        <v>0.22946133440941519</v>
      </c>
    </row>
    <row r="181" spans="13:16" x14ac:dyDescent="0.3">
      <c r="M181" s="24">
        <v>1.36</v>
      </c>
      <c r="N181" s="23">
        <v>17273250.259999998</v>
      </c>
      <c r="O181" s="23">
        <v>4165105.5400000005</v>
      </c>
      <c r="P181" s="2">
        <v>0.24815310811696159</v>
      </c>
    </row>
    <row r="182" spans="13:16" x14ac:dyDescent="0.3">
      <c r="M182" s="24">
        <v>1.37</v>
      </c>
      <c r="N182" s="23">
        <v>803337.78</v>
      </c>
      <c r="O182" s="23">
        <v>238371.56999999998</v>
      </c>
      <c r="P182" s="2">
        <v>0.29275820640437933</v>
      </c>
    </row>
    <row r="183" spans="13:16" x14ac:dyDescent="0.3">
      <c r="M183" s="24">
        <v>1.38</v>
      </c>
      <c r="N183" s="23">
        <v>14444986.860000001</v>
      </c>
      <c r="O183" s="23">
        <v>3408350.65</v>
      </c>
      <c r="P183" s="2">
        <v>0.23730425924259679</v>
      </c>
    </row>
    <row r="184" spans="13:16" x14ac:dyDescent="0.3">
      <c r="M184" s="24">
        <v>1.39</v>
      </c>
      <c r="N184" s="23">
        <v>11753087.299999999</v>
      </c>
      <c r="O184" s="23">
        <v>3693996.0199999996</v>
      </c>
      <c r="P184" s="2">
        <v>0.27740580441517065</v>
      </c>
    </row>
    <row r="185" spans="13:16" x14ac:dyDescent="0.3">
      <c r="M185" s="24">
        <v>1.4</v>
      </c>
      <c r="N185" s="23">
        <v>6312556.2399999993</v>
      </c>
      <c r="O185" s="23">
        <v>1366027.4100000001</v>
      </c>
      <c r="P185" s="2">
        <v>0.24184440831207379</v>
      </c>
    </row>
    <row r="186" spans="13:16" x14ac:dyDescent="0.3">
      <c r="M186" s="24">
        <v>1.41</v>
      </c>
      <c r="N186" s="23">
        <v>15284017.41</v>
      </c>
      <c r="O186" s="23">
        <v>4254098.03</v>
      </c>
      <c r="P186" s="2">
        <v>0.26404377980033067</v>
      </c>
    </row>
    <row r="187" spans="13:16" x14ac:dyDescent="0.3">
      <c r="M187" s="24">
        <v>1.42</v>
      </c>
      <c r="N187" s="23">
        <v>18673181.710000001</v>
      </c>
      <c r="O187" s="23">
        <v>2900977.2100000004</v>
      </c>
      <c r="P187" s="2">
        <v>0.21009762165383042</v>
      </c>
    </row>
    <row r="188" spans="13:16" x14ac:dyDescent="0.3">
      <c r="M188" s="24">
        <v>1.43</v>
      </c>
      <c r="N188" s="23">
        <v>3472820.92</v>
      </c>
      <c r="O188" s="23">
        <v>934651.1</v>
      </c>
      <c r="P188" s="2">
        <v>0.28057712299738707</v>
      </c>
    </row>
    <row r="189" spans="13:16" x14ac:dyDescent="0.3">
      <c r="M189" s="24">
        <v>1.44</v>
      </c>
      <c r="N189" s="23">
        <v>24517162.510000002</v>
      </c>
      <c r="O189" s="23">
        <v>4904242.13</v>
      </c>
      <c r="P189" s="2">
        <v>0.2185881703611901</v>
      </c>
    </row>
    <row r="190" spans="13:16" x14ac:dyDescent="0.3">
      <c r="M190" s="24">
        <v>1.45</v>
      </c>
      <c r="N190" s="23">
        <v>7895767.4700000007</v>
      </c>
      <c r="O190" s="23">
        <v>1870092.54</v>
      </c>
      <c r="P190" s="2">
        <v>0.24358325737977904</v>
      </c>
    </row>
    <row r="191" spans="13:16" x14ac:dyDescent="0.3">
      <c r="M191" s="24">
        <v>1.46</v>
      </c>
      <c r="N191" s="23">
        <v>14388863.930000002</v>
      </c>
      <c r="O191" s="23">
        <v>4381207.5</v>
      </c>
      <c r="P191" s="2">
        <v>0.280417107086885</v>
      </c>
    </row>
    <row r="192" spans="13:16" x14ac:dyDescent="0.3">
      <c r="M192" s="24">
        <v>1.47</v>
      </c>
      <c r="N192" s="23">
        <v>8952252.9800000004</v>
      </c>
      <c r="O192" s="23">
        <v>1445076.9100000001</v>
      </c>
      <c r="P192" s="2">
        <v>0.23709348544849185</v>
      </c>
    </row>
    <row r="193" spans="13:16" x14ac:dyDescent="0.3">
      <c r="M193" s="24">
        <v>1.48</v>
      </c>
      <c r="N193" s="23">
        <v>18380345.57</v>
      </c>
      <c r="O193" s="23">
        <v>5575029.1500000004</v>
      </c>
      <c r="P193" s="2">
        <v>0.28864520982759478</v>
      </c>
    </row>
    <row r="194" spans="13:16" x14ac:dyDescent="0.3">
      <c r="M194" s="24">
        <v>1.49</v>
      </c>
      <c r="N194" s="23">
        <v>33812976.650000006</v>
      </c>
      <c r="O194" s="23">
        <v>8709734.4800000004</v>
      </c>
      <c r="P194" s="2">
        <v>0.23183882378511142</v>
      </c>
    </row>
    <row r="195" spans="13:16" x14ac:dyDescent="0.3">
      <c r="M195" s="24">
        <v>1.5</v>
      </c>
      <c r="N195" s="23">
        <v>12002295.140000001</v>
      </c>
      <c r="O195" s="23">
        <v>2306006.0699999998</v>
      </c>
      <c r="P195" s="2">
        <v>0.22245846933694821</v>
      </c>
    </row>
    <row r="196" spans="13:16" x14ac:dyDescent="0.3">
      <c r="M196" s="24">
        <v>1.51</v>
      </c>
      <c r="N196" s="23">
        <v>4659548.3100000005</v>
      </c>
      <c r="O196" s="23">
        <v>1243648.52</v>
      </c>
      <c r="P196" s="2">
        <v>0.26190022363531706</v>
      </c>
    </row>
    <row r="197" spans="13:16" x14ac:dyDescent="0.3">
      <c r="M197" s="24">
        <v>1.52</v>
      </c>
      <c r="N197" s="23">
        <v>13674403.27</v>
      </c>
      <c r="O197" s="23">
        <v>4533748.9800000004</v>
      </c>
      <c r="P197" s="2">
        <v>0.30610065302924117</v>
      </c>
    </row>
    <row r="198" spans="13:16" x14ac:dyDescent="0.3">
      <c r="M198" s="24">
        <v>1.53</v>
      </c>
      <c r="N198" s="23">
        <v>5244931.71</v>
      </c>
      <c r="O198" s="23">
        <v>1345561.3800000001</v>
      </c>
      <c r="P198" s="2">
        <v>0.26238132218239218</v>
      </c>
    </row>
    <row r="199" spans="13:16" x14ac:dyDescent="0.3">
      <c r="M199" s="24">
        <v>1.54</v>
      </c>
      <c r="N199" s="23">
        <v>17173120.310000002</v>
      </c>
      <c r="O199" s="23">
        <v>4261900.1900000004</v>
      </c>
      <c r="P199" s="2">
        <v>0.24233674333805144</v>
      </c>
    </row>
    <row r="200" spans="13:16" x14ac:dyDescent="0.3">
      <c r="M200" s="24">
        <v>1.55</v>
      </c>
      <c r="N200" s="23">
        <v>20987443.780000001</v>
      </c>
      <c r="O200" s="23">
        <v>3190182.8600000003</v>
      </c>
      <c r="P200" s="2">
        <v>0.21116112749462246</v>
      </c>
    </row>
    <row r="201" spans="13:16" x14ac:dyDescent="0.3">
      <c r="M201" s="24">
        <v>1.56</v>
      </c>
      <c r="N201" s="23">
        <v>16560338.09</v>
      </c>
      <c r="O201" s="23">
        <v>3318523.38</v>
      </c>
      <c r="P201" s="2">
        <v>0.19541736037712409</v>
      </c>
    </row>
    <row r="202" spans="13:16" x14ac:dyDescent="0.3">
      <c r="M202" s="24">
        <v>1.57</v>
      </c>
      <c r="N202" s="23">
        <v>5528265.3700000001</v>
      </c>
      <c r="O202" s="23">
        <v>1514413.15</v>
      </c>
      <c r="P202" s="2">
        <v>0.2739400243371457</v>
      </c>
    </row>
    <row r="203" spans="13:16" x14ac:dyDescent="0.3">
      <c r="M203" s="24">
        <v>1.58</v>
      </c>
      <c r="N203" s="23">
        <v>5554608.3399999999</v>
      </c>
      <c r="O203" s="23">
        <v>866295.24</v>
      </c>
      <c r="P203" s="2">
        <v>0.15866016932537408</v>
      </c>
    </row>
    <row r="204" spans="13:16" x14ac:dyDescent="0.3">
      <c r="M204" s="24">
        <v>1.59</v>
      </c>
      <c r="N204" s="23">
        <v>24816689.149999999</v>
      </c>
      <c r="O204" s="23">
        <v>6071321.8099999996</v>
      </c>
      <c r="P204" s="2">
        <v>0.25616170954763612</v>
      </c>
    </row>
    <row r="205" spans="13:16" x14ac:dyDescent="0.3">
      <c r="M205" s="24">
        <v>1.6</v>
      </c>
      <c r="N205" s="23">
        <v>3825375.8699999996</v>
      </c>
      <c r="O205" s="23">
        <v>907042</v>
      </c>
      <c r="P205" s="2">
        <v>0.22913602606760156</v>
      </c>
    </row>
    <row r="206" spans="13:16" x14ac:dyDescent="0.3">
      <c r="M206" s="24">
        <v>1.61</v>
      </c>
      <c r="N206" s="23">
        <v>14493990.789999999</v>
      </c>
      <c r="O206" s="23">
        <v>3401157.44</v>
      </c>
      <c r="P206" s="2">
        <v>0.22892061668031349</v>
      </c>
    </row>
    <row r="207" spans="13:16" x14ac:dyDescent="0.3">
      <c r="M207" s="24">
        <v>1.62</v>
      </c>
      <c r="N207" s="23">
        <v>11905400.560000001</v>
      </c>
      <c r="O207" s="23">
        <v>2656806.9600000004</v>
      </c>
      <c r="P207" s="2">
        <v>0.2396582508366078</v>
      </c>
    </row>
    <row r="208" spans="13:16" x14ac:dyDescent="0.3">
      <c r="M208" s="24">
        <v>1.63</v>
      </c>
      <c r="N208" s="23">
        <v>22506605.310000002</v>
      </c>
      <c r="O208" s="23">
        <v>5070320.18</v>
      </c>
      <c r="P208" s="2">
        <v>0.20545401352116985</v>
      </c>
    </row>
    <row r="209" spans="13:16" x14ac:dyDescent="0.3">
      <c r="M209" s="24">
        <v>1.64</v>
      </c>
      <c r="N209" s="23">
        <v>9258996.5299999993</v>
      </c>
      <c r="O209" s="23">
        <v>2466269.44</v>
      </c>
      <c r="P209" s="2">
        <v>0.25198590409978117</v>
      </c>
    </row>
    <row r="210" spans="13:16" x14ac:dyDescent="0.3">
      <c r="M210" s="24">
        <v>1.65</v>
      </c>
      <c r="N210" s="23">
        <v>8144661.2200000007</v>
      </c>
      <c r="O210" s="23">
        <v>1640263.65</v>
      </c>
      <c r="P210" s="2">
        <v>0.20790425102928065</v>
      </c>
    </row>
    <row r="211" spans="13:16" x14ac:dyDescent="0.3">
      <c r="M211" s="24">
        <v>1.66</v>
      </c>
      <c r="N211" s="23">
        <v>1397362.2200000002</v>
      </c>
      <c r="O211" s="23">
        <v>368505.31</v>
      </c>
      <c r="P211" s="2">
        <v>0.23890149353024073</v>
      </c>
    </row>
    <row r="212" spans="13:16" x14ac:dyDescent="0.3">
      <c r="M212" s="24">
        <v>1.67</v>
      </c>
      <c r="N212" s="23">
        <v>10597524.49</v>
      </c>
      <c r="O212" s="23">
        <v>2131872.88</v>
      </c>
      <c r="P212" s="2">
        <v>0.22493030744921561</v>
      </c>
    </row>
    <row r="213" spans="13:16" x14ac:dyDescent="0.3">
      <c r="M213" s="24">
        <v>1.68</v>
      </c>
      <c r="N213" s="23">
        <v>7047339.3999999994</v>
      </c>
      <c r="O213" s="23">
        <v>1624910.02</v>
      </c>
      <c r="P213" s="2">
        <v>0.24079709288025711</v>
      </c>
    </row>
    <row r="214" spans="13:16" x14ac:dyDescent="0.3">
      <c r="M214" s="24">
        <v>1.69</v>
      </c>
      <c r="N214" s="23">
        <v>9943403.6600000001</v>
      </c>
      <c r="O214" s="23">
        <v>2145547.2400000002</v>
      </c>
      <c r="P214" s="2">
        <v>0.24125974707181053</v>
      </c>
    </row>
    <row r="215" spans="13:16" x14ac:dyDescent="0.3">
      <c r="M215" s="24">
        <v>1.7</v>
      </c>
      <c r="N215" s="23">
        <v>12656791.390000001</v>
      </c>
      <c r="O215" s="23">
        <v>2755400.86</v>
      </c>
      <c r="P215" s="2">
        <v>0.24402389017998208</v>
      </c>
    </row>
    <row r="216" spans="13:16" x14ac:dyDescent="0.3">
      <c r="M216" s="24">
        <v>1.71</v>
      </c>
      <c r="N216" s="23">
        <v>1563575.99</v>
      </c>
      <c r="O216" s="23">
        <v>292443.09999999998</v>
      </c>
      <c r="P216" s="2">
        <v>0.20940448270361456</v>
      </c>
    </row>
    <row r="217" spans="13:16" x14ac:dyDescent="0.3">
      <c r="M217" s="24">
        <v>1.72</v>
      </c>
      <c r="N217" s="23">
        <v>37732547.490000002</v>
      </c>
      <c r="O217" s="23">
        <v>8980467.8500000015</v>
      </c>
      <c r="P217" s="2">
        <v>0.24971267303228975</v>
      </c>
    </row>
    <row r="218" spans="13:16" x14ac:dyDescent="0.3">
      <c r="M218" s="24">
        <v>1.73</v>
      </c>
      <c r="N218" s="23">
        <v>13868406.629999999</v>
      </c>
      <c r="O218" s="23">
        <v>2234769.66</v>
      </c>
      <c r="P218" s="2">
        <v>0.20978233279717112</v>
      </c>
    </row>
    <row r="219" spans="13:16" x14ac:dyDescent="0.3">
      <c r="M219" s="24">
        <v>1.74</v>
      </c>
      <c r="N219" s="23">
        <v>35448043.440000005</v>
      </c>
      <c r="O219" s="23">
        <v>8181113.7200000007</v>
      </c>
      <c r="P219" s="2">
        <v>0.23942512662516785</v>
      </c>
    </row>
    <row r="220" spans="13:16" x14ac:dyDescent="0.3">
      <c r="M220" s="24">
        <v>1.75</v>
      </c>
      <c r="N220" s="23">
        <v>5277938.3999999994</v>
      </c>
      <c r="O220" s="23">
        <v>1285490.5900000001</v>
      </c>
      <c r="P220" s="2">
        <v>0.24464169378898296</v>
      </c>
    </row>
    <row r="221" spans="13:16" x14ac:dyDescent="0.3">
      <c r="M221" s="24">
        <v>1.76</v>
      </c>
      <c r="N221" s="23">
        <v>14376179.369999999</v>
      </c>
      <c r="O221" s="23">
        <v>3211823.74</v>
      </c>
      <c r="P221" s="2">
        <v>0.24147052899355084</v>
      </c>
    </row>
    <row r="222" spans="13:16" x14ac:dyDescent="0.3">
      <c r="M222" s="24">
        <v>1.77</v>
      </c>
      <c r="N222" s="23">
        <v>12282819.09</v>
      </c>
      <c r="O222" s="23">
        <v>2494431.0300000003</v>
      </c>
      <c r="P222" s="2">
        <v>0.24183768525295696</v>
      </c>
    </row>
    <row r="223" spans="13:16" x14ac:dyDescent="0.3">
      <c r="M223" s="24">
        <v>1.78</v>
      </c>
      <c r="N223" s="23">
        <v>2795488.64</v>
      </c>
      <c r="O223" s="23">
        <v>628994.15</v>
      </c>
      <c r="P223" s="2">
        <v>0.25253775690589902</v>
      </c>
    </row>
    <row r="224" spans="13:16" x14ac:dyDescent="0.3">
      <c r="M224" s="24">
        <v>1.79</v>
      </c>
      <c r="N224" s="23">
        <v>32023439.219999999</v>
      </c>
      <c r="O224" s="23">
        <v>7256089.3700000001</v>
      </c>
      <c r="P224" s="2">
        <v>0.23574787752266155</v>
      </c>
    </row>
    <row r="225" spans="13:16" x14ac:dyDescent="0.3">
      <c r="M225" s="24">
        <v>1.8</v>
      </c>
      <c r="N225" s="23">
        <v>6955033.5600000005</v>
      </c>
      <c r="O225" s="23">
        <v>1753032.6300000001</v>
      </c>
      <c r="P225" s="2">
        <v>0.23863651580494727</v>
      </c>
    </row>
    <row r="226" spans="13:16" x14ac:dyDescent="0.3">
      <c r="M226" s="24">
        <v>1.81</v>
      </c>
      <c r="N226" s="23">
        <v>21203363.510000002</v>
      </c>
      <c r="O226" s="23">
        <v>5351640.7899999991</v>
      </c>
      <c r="P226" s="2">
        <v>0.24325750401151316</v>
      </c>
    </row>
    <row r="227" spans="13:16" x14ac:dyDescent="0.3">
      <c r="M227" s="24">
        <v>1.82</v>
      </c>
      <c r="N227" s="23">
        <v>4293351.4899999993</v>
      </c>
      <c r="O227" s="23">
        <v>837647.77</v>
      </c>
      <c r="P227" s="2">
        <v>0.20351562181523308</v>
      </c>
    </row>
    <row r="228" spans="13:16" x14ac:dyDescent="0.3">
      <c r="M228" s="24">
        <v>1.83</v>
      </c>
      <c r="N228" s="23">
        <v>27719540.939999998</v>
      </c>
      <c r="O228" s="23">
        <v>6426040.8700000001</v>
      </c>
      <c r="P228" s="2">
        <v>0.23483602863236189</v>
      </c>
    </row>
    <row r="229" spans="13:16" x14ac:dyDescent="0.3">
      <c r="M229" s="24">
        <v>1.84</v>
      </c>
      <c r="N229" s="23">
        <v>1635058.39</v>
      </c>
      <c r="O229" s="23">
        <v>365726.2</v>
      </c>
      <c r="P229" s="2">
        <v>0.20857115143425445</v>
      </c>
    </row>
    <row r="230" spans="13:16" x14ac:dyDescent="0.3">
      <c r="M230" s="24">
        <v>1.85</v>
      </c>
      <c r="N230" s="23">
        <v>6086315.6299999999</v>
      </c>
      <c r="O230" s="23">
        <v>1672609.04</v>
      </c>
      <c r="P230" s="2">
        <v>0.2531454559866132</v>
      </c>
    </row>
    <row r="231" spans="13:16" x14ac:dyDescent="0.3">
      <c r="M231" s="24">
        <v>1.86</v>
      </c>
      <c r="N231" s="23">
        <v>1996996.02</v>
      </c>
      <c r="O231" s="23">
        <v>448179.68</v>
      </c>
      <c r="P231" s="2">
        <v>0.20624056951762951</v>
      </c>
    </row>
    <row r="232" spans="13:16" x14ac:dyDescent="0.3">
      <c r="M232" s="24">
        <v>1.87</v>
      </c>
      <c r="N232" s="23">
        <v>4650686.3500000006</v>
      </c>
      <c r="O232" s="23">
        <v>789295.49000000011</v>
      </c>
      <c r="P232" s="2">
        <v>0.21448491554443858</v>
      </c>
    </row>
    <row r="233" spans="13:16" x14ac:dyDescent="0.3">
      <c r="M233" s="24">
        <v>1.88</v>
      </c>
      <c r="N233" s="23">
        <v>7658769.3399999999</v>
      </c>
      <c r="O233" s="23">
        <v>1883582.69</v>
      </c>
      <c r="P233" s="2">
        <v>0.23098154769450474</v>
      </c>
    </row>
    <row r="234" spans="13:16" x14ac:dyDescent="0.3">
      <c r="M234" s="24">
        <v>1.89</v>
      </c>
      <c r="N234" s="23">
        <v>9752180.290000001</v>
      </c>
      <c r="O234" s="23">
        <v>2641732.14</v>
      </c>
      <c r="P234" s="2">
        <v>0.24022255063163309</v>
      </c>
    </row>
    <row r="235" spans="13:16" x14ac:dyDescent="0.3">
      <c r="M235" s="24">
        <v>1.9</v>
      </c>
      <c r="N235" s="23">
        <v>5652254.7199999997</v>
      </c>
      <c r="O235" s="23">
        <v>1377316.28</v>
      </c>
      <c r="P235" s="2">
        <v>0.2101377320894891</v>
      </c>
    </row>
    <row r="236" spans="13:16" x14ac:dyDescent="0.3">
      <c r="M236" s="24">
        <v>1.91</v>
      </c>
      <c r="N236" s="23">
        <v>13386788.199999999</v>
      </c>
      <c r="O236" s="23">
        <v>2531193.8899999997</v>
      </c>
      <c r="P236" s="2">
        <v>0.2231020978208432</v>
      </c>
    </row>
    <row r="237" spans="13:16" x14ac:dyDescent="0.3">
      <c r="M237" s="24">
        <v>1.92</v>
      </c>
      <c r="N237" s="23">
        <v>6887070.1600000001</v>
      </c>
      <c r="O237" s="23">
        <v>1338595.98</v>
      </c>
      <c r="P237" s="2">
        <v>0.19076406580069261</v>
      </c>
    </row>
    <row r="238" spans="13:16" x14ac:dyDescent="0.3">
      <c r="M238" s="24">
        <v>1.93</v>
      </c>
      <c r="N238" s="23">
        <v>13979331.02</v>
      </c>
      <c r="O238" s="23">
        <v>2283016.4200000004</v>
      </c>
      <c r="P238" s="2">
        <v>0.21838583126763</v>
      </c>
    </row>
    <row r="239" spans="13:16" x14ac:dyDescent="0.3">
      <c r="M239" s="24">
        <v>1.94</v>
      </c>
      <c r="N239" s="23">
        <v>35345592.859999999</v>
      </c>
      <c r="O239" s="23">
        <v>9456080.0500000007</v>
      </c>
      <c r="P239" s="2">
        <v>0.23570701398873528</v>
      </c>
    </row>
    <row r="240" spans="13:16" x14ac:dyDescent="0.3">
      <c r="M240" s="24">
        <v>1.95</v>
      </c>
      <c r="N240" s="23">
        <v>12599192.67</v>
      </c>
      <c r="O240" s="23">
        <v>3085830.21</v>
      </c>
      <c r="P240" s="2">
        <v>0.2369557656620237</v>
      </c>
    </row>
    <row r="241" spans="13:16" x14ac:dyDescent="0.3">
      <c r="M241" s="24">
        <v>1.96</v>
      </c>
      <c r="N241" s="23">
        <v>1209630.1000000001</v>
      </c>
      <c r="O241" s="23">
        <v>216135.18000000002</v>
      </c>
      <c r="P241" s="2">
        <v>0.17788019314210593</v>
      </c>
    </row>
    <row r="242" spans="13:16" x14ac:dyDescent="0.3">
      <c r="M242" s="24">
        <v>1.97</v>
      </c>
      <c r="N242" s="23">
        <v>21835092.210000001</v>
      </c>
      <c r="O242" s="23">
        <v>5476665.5499999998</v>
      </c>
      <c r="P242" s="2">
        <v>0.23466246577200647</v>
      </c>
    </row>
    <row r="243" spans="13:16" x14ac:dyDescent="0.3">
      <c r="M243" s="24">
        <v>1.98</v>
      </c>
      <c r="N243" s="23">
        <v>12258032.35</v>
      </c>
      <c r="O243" s="23">
        <v>2614110.3599999994</v>
      </c>
      <c r="P243" s="2">
        <v>0.256447453009298</v>
      </c>
    </row>
    <row r="244" spans="13:16" x14ac:dyDescent="0.3">
      <c r="M244" s="24">
        <v>1.99</v>
      </c>
      <c r="N244" s="23">
        <v>14294959.859999999</v>
      </c>
      <c r="O244" s="23">
        <v>3190790.8300000005</v>
      </c>
      <c r="P244" s="2">
        <v>0.22147400635607922</v>
      </c>
    </row>
    <row r="245" spans="13:16" x14ac:dyDescent="0.3">
      <c r="M245" s="24">
        <v>2</v>
      </c>
      <c r="N245" s="23">
        <v>7862461.4199999999</v>
      </c>
      <c r="O245" s="23">
        <v>1885612.0299999998</v>
      </c>
      <c r="P245" s="2">
        <v>0.23153142705095764</v>
      </c>
    </row>
    <row r="246" spans="13:16" x14ac:dyDescent="0.3">
      <c r="M246" s="24">
        <v>2.0099999999999998</v>
      </c>
      <c r="N246" s="23">
        <v>28357978.729999997</v>
      </c>
      <c r="O246" s="23">
        <v>7829418.7999999998</v>
      </c>
      <c r="P246" s="2">
        <v>0.25362211041413191</v>
      </c>
    </row>
    <row r="247" spans="13:16" x14ac:dyDescent="0.3">
      <c r="M247" s="24">
        <v>2.02</v>
      </c>
      <c r="N247" s="23">
        <v>11769320.869999999</v>
      </c>
      <c r="O247" s="23">
        <v>2899556.7400000007</v>
      </c>
      <c r="P247" s="2">
        <v>0.22107761832895192</v>
      </c>
    </row>
    <row r="248" spans="13:16" x14ac:dyDescent="0.3">
      <c r="M248" s="24">
        <v>2.0299999999999998</v>
      </c>
      <c r="N248" s="23">
        <v>7447880.5899999999</v>
      </c>
      <c r="O248" s="23">
        <v>1811586.2999999998</v>
      </c>
      <c r="P248" s="2">
        <v>0.24423040437977983</v>
      </c>
    </row>
    <row r="249" spans="13:16" x14ac:dyDescent="0.3">
      <c r="M249" s="24">
        <v>2.04</v>
      </c>
      <c r="N249" s="23">
        <v>6787930.0199999996</v>
      </c>
      <c r="O249" s="23">
        <v>1675041.3</v>
      </c>
      <c r="P249" s="2">
        <v>0.2395670668057549</v>
      </c>
    </row>
    <row r="250" spans="13:16" x14ac:dyDescent="0.3">
      <c r="M250" s="24">
        <v>2.0499999999999998</v>
      </c>
      <c r="N250" s="23">
        <v>4585510.2</v>
      </c>
      <c r="O250" s="23">
        <v>1012723.15</v>
      </c>
      <c r="P250" s="2">
        <v>0.2621798919732744</v>
      </c>
    </row>
    <row r="251" spans="13:16" x14ac:dyDescent="0.3">
      <c r="M251" s="24">
        <v>2.06</v>
      </c>
      <c r="N251" s="23">
        <v>18821245.369999997</v>
      </c>
      <c r="O251" s="23">
        <v>4546335.54</v>
      </c>
      <c r="P251" s="2">
        <v>0.24159352560228173</v>
      </c>
    </row>
    <row r="252" spans="13:16" x14ac:dyDescent="0.3">
      <c r="M252" s="24">
        <v>2.0699999999999998</v>
      </c>
      <c r="N252" s="23">
        <v>2547631.48</v>
      </c>
      <c r="O252" s="23">
        <v>488340.43</v>
      </c>
      <c r="P252" s="2">
        <v>0.19467465053366029</v>
      </c>
    </row>
    <row r="253" spans="13:16" x14ac:dyDescent="0.3">
      <c r="M253" s="24">
        <v>2.08</v>
      </c>
      <c r="N253" s="23">
        <v>8127316.6399999997</v>
      </c>
      <c r="O253" s="23">
        <v>1496777.01</v>
      </c>
      <c r="P253" s="2">
        <v>0.19398566030480935</v>
      </c>
    </row>
    <row r="254" spans="13:16" x14ac:dyDescent="0.3">
      <c r="M254" s="24">
        <v>2.09</v>
      </c>
      <c r="N254" s="23">
        <v>1135893.96</v>
      </c>
      <c r="O254" s="23">
        <v>210731.8</v>
      </c>
      <c r="P254" s="2">
        <v>0.18569281499470636</v>
      </c>
    </row>
    <row r="255" spans="13:16" x14ac:dyDescent="0.3">
      <c r="M255" s="24">
        <v>2.1</v>
      </c>
      <c r="N255" s="23">
        <v>16566838.08</v>
      </c>
      <c r="O255" s="23">
        <v>3936242.6700000004</v>
      </c>
      <c r="P255" s="2">
        <v>0.24246817590474748</v>
      </c>
    </row>
    <row r="256" spans="13:16" x14ac:dyDescent="0.3">
      <c r="M256" s="24">
        <v>2.11</v>
      </c>
      <c r="N256" s="23">
        <v>5445111.1000000006</v>
      </c>
      <c r="O256" s="23">
        <v>1166512.6100000001</v>
      </c>
      <c r="P256" s="2">
        <v>0.21318664622884123</v>
      </c>
    </row>
    <row r="257" spans="13:16" x14ac:dyDescent="0.3">
      <c r="M257" s="24">
        <v>2.12</v>
      </c>
      <c r="N257" s="23">
        <v>10746340.289999999</v>
      </c>
      <c r="O257" s="23">
        <v>1931327.92</v>
      </c>
      <c r="P257" s="2">
        <v>0.17487455911390759</v>
      </c>
    </row>
    <row r="258" spans="13:16" x14ac:dyDescent="0.3">
      <c r="M258" s="24">
        <v>2.13</v>
      </c>
      <c r="N258" s="23">
        <v>18690064.039999999</v>
      </c>
      <c r="O258" s="23">
        <v>3498836.3800000004</v>
      </c>
      <c r="P258" s="2">
        <v>0.24048057005687321</v>
      </c>
    </row>
    <row r="259" spans="13:16" x14ac:dyDescent="0.3">
      <c r="M259" s="24">
        <v>2.14</v>
      </c>
      <c r="N259" s="23">
        <v>14918881.230000002</v>
      </c>
      <c r="O259" s="23">
        <v>3515764.3700000006</v>
      </c>
      <c r="P259" s="2">
        <v>0.23875993282676625</v>
      </c>
    </row>
    <row r="260" spans="13:16" x14ac:dyDescent="0.3">
      <c r="M260" s="24">
        <v>2.15</v>
      </c>
      <c r="N260" s="23">
        <v>15995205.16</v>
      </c>
      <c r="O260" s="23">
        <v>3588019.3600000003</v>
      </c>
      <c r="P260" s="2">
        <v>0.23274453425639699</v>
      </c>
    </row>
    <row r="261" spans="13:16" x14ac:dyDescent="0.3">
      <c r="M261" s="24">
        <v>2.16</v>
      </c>
      <c r="N261" s="23">
        <v>6583159.1299999999</v>
      </c>
      <c r="O261" s="23">
        <v>1585159.2200000002</v>
      </c>
      <c r="P261" s="2">
        <v>0.25953242552147993</v>
      </c>
    </row>
    <row r="262" spans="13:16" x14ac:dyDescent="0.3">
      <c r="M262" s="24">
        <v>2.17</v>
      </c>
      <c r="N262" s="23">
        <v>14778453.75</v>
      </c>
      <c r="O262" s="23">
        <v>2718387.77</v>
      </c>
      <c r="P262" s="2">
        <v>0.20345215692984983</v>
      </c>
    </row>
    <row r="263" spans="13:16" x14ac:dyDescent="0.3">
      <c r="M263" s="24">
        <v>2.1800000000000002</v>
      </c>
      <c r="N263" s="23">
        <v>8794732.4299999997</v>
      </c>
      <c r="O263" s="23">
        <v>1360243.27</v>
      </c>
      <c r="P263" s="2">
        <v>0.20635195652026841</v>
      </c>
    </row>
    <row r="264" spans="13:16" x14ac:dyDescent="0.3">
      <c r="M264" s="24">
        <v>2.19</v>
      </c>
      <c r="N264" s="23">
        <v>4435360.49</v>
      </c>
      <c r="O264" s="23">
        <v>630460.9800000001</v>
      </c>
      <c r="P264" s="2">
        <v>0.20951212066114672</v>
      </c>
    </row>
    <row r="265" spans="13:16" x14ac:dyDescent="0.3">
      <c r="M265" s="24">
        <v>2.2000000000000002</v>
      </c>
      <c r="N265" s="23">
        <v>16590154.75</v>
      </c>
      <c r="O265" s="23">
        <v>4463906.6899999995</v>
      </c>
      <c r="P265" s="2">
        <v>0.2705491506280765</v>
      </c>
    </row>
    <row r="266" spans="13:16" x14ac:dyDescent="0.3">
      <c r="M266" s="24">
        <v>2.21</v>
      </c>
      <c r="N266" s="23">
        <v>3818026.24</v>
      </c>
      <c r="O266" s="23">
        <v>956460.79999999981</v>
      </c>
      <c r="P266" s="2">
        <v>0.23460090633078534</v>
      </c>
    </row>
    <row r="267" spans="13:16" x14ac:dyDescent="0.3">
      <c r="M267" s="24">
        <v>2.2200000000000002</v>
      </c>
      <c r="N267" s="23">
        <v>1070958.23</v>
      </c>
      <c r="O267" s="23">
        <v>250050.59999999998</v>
      </c>
      <c r="P267" s="2">
        <v>0.24548514806916938</v>
      </c>
    </row>
    <row r="268" spans="13:16" x14ac:dyDescent="0.3">
      <c r="M268" s="24">
        <v>2.23</v>
      </c>
      <c r="N268" s="23">
        <v>354619.14</v>
      </c>
      <c r="O268" s="23">
        <v>85961.94</v>
      </c>
      <c r="P268" s="2">
        <v>0.254622496009628</v>
      </c>
    </row>
    <row r="269" spans="13:16" x14ac:dyDescent="0.3">
      <c r="M269" s="24">
        <v>2.2400000000000002</v>
      </c>
      <c r="N269" s="23">
        <v>7931472.29</v>
      </c>
      <c r="O269" s="23">
        <v>2154821.7800000003</v>
      </c>
      <c r="P269" s="2">
        <v>0.2680881298486904</v>
      </c>
    </row>
    <row r="270" spans="13:16" x14ac:dyDescent="0.3">
      <c r="M270" s="24">
        <v>2.25</v>
      </c>
      <c r="N270" s="23">
        <v>19646937.959999997</v>
      </c>
      <c r="O270" s="23">
        <v>5659550.5099999998</v>
      </c>
      <c r="P270" s="2">
        <v>0.25195139402460182</v>
      </c>
    </row>
    <row r="271" spans="13:16" x14ac:dyDescent="0.3">
      <c r="M271" s="24">
        <v>2.2599999999999998</v>
      </c>
      <c r="N271" s="23">
        <v>23478910.75</v>
      </c>
      <c r="O271" s="23">
        <v>6350347.8300000001</v>
      </c>
      <c r="P271" s="2">
        <v>0.25753435586666956</v>
      </c>
    </row>
    <row r="272" spans="13:16" x14ac:dyDescent="0.3">
      <c r="M272" s="24">
        <v>2.27</v>
      </c>
      <c r="N272" s="23">
        <v>28787598.600000001</v>
      </c>
      <c r="O272" s="23">
        <v>7267522.3100000005</v>
      </c>
      <c r="P272" s="2">
        <v>0.23615586959198168</v>
      </c>
    </row>
    <row r="273" spans="13:16" x14ac:dyDescent="0.3">
      <c r="M273" s="24">
        <v>2.2799999999999998</v>
      </c>
      <c r="N273" s="23">
        <v>12618878.030000001</v>
      </c>
      <c r="O273" s="23">
        <v>2978172.32</v>
      </c>
      <c r="P273" s="2">
        <v>0.23742385332072882</v>
      </c>
    </row>
    <row r="274" spans="13:16" x14ac:dyDescent="0.3">
      <c r="M274" s="24">
        <v>2.29</v>
      </c>
      <c r="N274" s="23">
        <v>19577604.27</v>
      </c>
      <c r="O274" s="23">
        <v>4199756.49</v>
      </c>
      <c r="P274" s="2">
        <v>0.21219031280875514</v>
      </c>
    </row>
    <row r="275" spans="13:16" x14ac:dyDescent="0.3">
      <c r="M275" s="24">
        <v>2.2999999999999998</v>
      </c>
      <c r="N275" s="23">
        <v>36201032.770000003</v>
      </c>
      <c r="O275" s="23">
        <v>8168862.8899999987</v>
      </c>
      <c r="P275" s="2">
        <v>0.20770308289804479</v>
      </c>
    </row>
    <row r="276" spans="13:16" x14ac:dyDescent="0.3">
      <c r="M276" s="24">
        <v>2.31</v>
      </c>
      <c r="N276" s="23">
        <v>14534837.939999999</v>
      </c>
      <c r="O276" s="23">
        <v>2801857.31</v>
      </c>
      <c r="P276" s="2">
        <v>0.18993919962232991</v>
      </c>
    </row>
    <row r="277" spans="13:16" x14ac:dyDescent="0.3">
      <c r="M277" s="24">
        <v>2.3199999999999998</v>
      </c>
      <c r="N277" s="23">
        <v>12426306.42</v>
      </c>
      <c r="O277" s="23">
        <v>2967853.21</v>
      </c>
      <c r="P277" s="2">
        <v>0.24242918422519874</v>
      </c>
    </row>
    <row r="278" spans="13:16" x14ac:dyDescent="0.3">
      <c r="M278" s="24">
        <v>2.33</v>
      </c>
      <c r="N278" s="23">
        <v>5527285.4100000001</v>
      </c>
      <c r="O278" s="23">
        <v>1296742.5499999998</v>
      </c>
      <c r="P278" s="2">
        <v>0.23688305955022826</v>
      </c>
    </row>
    <row r="279" spans="13:16" x14ac:dyDescent="0.3">
      <c r="M279" s="24">
        <v>2.34</v>
      </c>
      <c r="N279" s="23">
        <v>13793336.570000002</v>
      </c>
      <c r="O279" s="23">
        <v>3779065.9899999998</v>
      </c>
      <c r="P279" s="2">
        <v>0.22662841664154298</v>
      </c>
    </row>
    <row r="280" spans="13:16" x14ac:dyDescent="0.3">
      <c r="M280" s="24">
        <v>2.35</v>
      </c>
      <c r="N280" s="23">
        <v>16858903.259999998</v>
      </c>
      <c r="O280" s="23">
        <v>2605435.8600000003</v>
      </c>
      <c r="P280" s="2">
        <v>0.16997203088246712</v>
      </c>
    </row>
    <row r="281" spans="13:16" x14ac:dyDescent="0.3">
      <c r="M281" s="24">
        <v>2.36</v>
      </c>
      <c r="N281" s="23">
        <v>15654327.969999999</v>
      </c>
      <c r="O281" s="23">
        <v>3669187.43</v>
      </c>
      <c r="P281" s="2">
        <v>0.22085499352655708</v>
      </c>
    </row>
    <row r="282" spans="13:16" x14ac:dyDescent="0.3">
      <c r="M282" s="24">
        <v>2.37</v>
      </c>
      <c r="N282" s="23">
        <v>6913119.540000001</v>
      </c>
      <c r="O282" s="23">
        <v>1303968.7200000002</v>
      </c>
      <c r="P282" s="2">
        <v>0.19910543072071701</v>
      </c>
    </row>
    <row r="283" spans="13:16" x14ac:dyDescent="0.3">
      <c r="M283" s="24">
        <v>2.38</v>
      </c>
      <c r="N283" s="23">
        <v>2496872.0299999998</v>
      </c>
      <c r="O283" s="23">
        <v>515217.86</v>
      </c>
      <c r="P283" s="2">
        <v>0.19132938605210267</v>
      </c>
    </row>
    <row r="284" spans="13:16" x14ac:dyDescent="0.3">
      <c r="M284" s="24">
        <v>2.39</v>
      </c>
      <c r="N284" s="23">
        <v>3647877.83</v>
      </c>
      <c r="O284" s="23">
        <v>930686.09000000008</v>
      </c>
      <c r="P284" s="2">
        <v>0.27940957796704913</v>
      </c>
    </row>
    <row r="285" spans="13:16" x14ac:dyDescent="0.3">
      <c r="M285" s="24">
        <v>2.4</v>
      </c>
      <c r="N285" s="23">
        <v>23891025.25</v>
      </c>
      <c r="O285" s="23">
        <v>6241369.6699999999</v>
      </c>
      <c r="P285" s="2">
        <v>0.22380991767920116</v>
      </c>
    </row>
    <row r="286" spans="13:16" x14ac:dyDescent="0.3">
      <c r="M286" s="24">
        <v>2.41</v>
      </c>
      <c r="N286" s="23">
        <v>12459000.949999999</v>
      </c>
      <c r="O286" s="23">
        <v>2513896.7199999997</v>
      </c>
      <c r="P286" s="2">
        <v>0.22645690877977775</v>
      </c>
    </row>
    <row r="287" spans="13:16" x14ac:dyDescent="0.3">
      <c r="M287" s="24">
        <v>2.42</v>
      </c>
      <c r="N287" s="23">
        <v>7672875.7400000002</v>
      </c>
      <c r="O287" s="23">
        <v>1633697.72</v>
      </c>
      <c r="P287" s="2">
        <v>0.22923891544351038</v>
      </c>
    </row>
    <row r="288" spans="13:16" x14ac:dyDescent="0.3">
      <c r="M288" s="24">
        <v>2.4300000000000002</v>
      </c>
      <c r="N288" s="23">
        <v>2012795.29</v>
      </c>
      <c r="O288" s="23">
        <v>385231.17000000004</v>
      </c>
      <c r="P288" s="2">
        <v>0.21304851142008963</v>
      </c>
    </row>
    <row r="289" spans="13:16" x14ac:dyDescent="0.3">
      <c r="M289" s="24">
        <v>2.44</v>
      </c>
      <c r="N289" s="23">
        <v>3714404.1</v>
      </c>
      <c r="O289" s="23">
        <v>1031628.31</v>
      </c>
      <c r="P289" s="2">
        <v>0.25579533363509371</v>
      </c>
    </row>
    <row r="290" spans="13:16" x14ac:dyDescent="0.3">
      <c r="M290" s="24">
        <v>2.4500000000000002</v>
      </c>
      <c r="N290" s="23">
        <v>36485681.509999998</v>
      </c>
      <c r="O290" s="23">
        <v>8542399.5999999996</v>
      </c>
      <c r="P290" s="2">
        <v>0.24601279027909459</v>
      </c>
    </row>
    <row r="291" spans="13:16" x14ac:dyDescent="0.3">
      <c r="M291" s="24">
        <v>2.46</v>
      </c>
      <c r="N291" s="23">
        <v>10208744.779999999</v>
      </c>
      <c r="O291" s="23">
        <v>2205634.4900000002</v>
      </c>
      <c r="P291" s="2">
        <v>0.24949738177922415</v>
      </c>
    </row>
    <row r="292" spans="13:16" x14ac:dyDescent="0.3">
      <c r="M292" s="24">
        <v>2.4700000000000002</v>
      </c>
      <c r="N292" s="23">
        <v>10183075.720000001</v>
      </c>
      <c r="O292" s="23">
        <v>2647776.54</v>
      </c>
      <c r="P292" s="2">
        <v>0.26117578085241339</v>
      </c>
    </row>
    <row r="293" spans="13:16" x14ac:dyDescent="0.3">
      <c r="M293" s="24">
        <v>2.48</v>
      </c>
      <c r="N293" s="23">
        <v>5056832.54</v>
      </c>
      <c r="O293" s="23">
        <v>1184326.0599999998</v>
      </c>
      <c r="P293" s="2">
        <v>0.24990646829040905</v>
      </c>
    </row>
    <row r="294" spans="13:16" x14ac:dyDescent="0.3">
      <c r="M294" s="24">
        <v>2.4900000000000002</v>
      </c>
      <c r="N294" s="23">
        <v>581206.15</v>
      </c>
      <c r="O294" s="23">
        <v>134989.51</v>
      </c>
      <c r="P294" s="2">
        <v>0.2005462329788289</v>
      </c>
    </row>
    <row r="295" spans="13:16" x14ac:dyDescent="0.3">
      <c r="M295" s="24">
        <v>2.5</v>
      </c>
      <c r="N295" s="23">
        <v>6665465.46</v>
      </c>
      <c r="O295" s="23">
        <v>1582587.03</v>
      </c>
      <c r="P295" s="2">
        <v>0.23783329469490022</v>
      </c>
    </row>
    <row r="296" spans="13:16" x14ac:dyDescent="0.3">
      <c r="M296" s="24">
        <v>2.5099999999999998</v>
      </c>
      <c r="N296" s="23">
        <v>7594003.7999999998</v>
      </c>
      <c r="O296" s="23">
        <v>2344001.39</v>
      </c>
      <c r="P296" s="2">
        <v>0.25837240638704884</v>
      </c>
    </row>
    <row r="297" spans="13:16" x14ac:dyDescent="0.3">
      <c r="M297" s="24">
        <v>2.52</v>
      </c>
      <c r="N297" s="23">
        <v>18640910.260000002</v>
      </c>
      <c r="O297" s="23">
        <v>4276318.78</v>
      </c>
      <c r="P297" s="2">
        <v>0.22141005630039601</v>
      </c>
    </row>
    <row r="298" spans="13:16" x14ac:dyDescent="0.3">
      <c r="M298" s="24">
        <v>2.5299999999999998</v>
      </c>
      <c r="N298" s="23">
        <v>22413866.300000001</v>
      </c>
      <c r="O298" s="23">
        <v>5294666.78</v>
      </c>
      <c r="P298" s="2">
        <v>0.22597018156747173</v>
      </c>
    </row>
    <row r="299" spans="13:16" x14ac:dyDescent="0.3">
      <c r="M299" s="24">
        <v>2.54</v>
      </c>
      <c r="N299" s="23">
        <v>17415455.370000001</v>
      </c>
      <c r="O299" s="23">
        <v>3465955.29</v>
      </c>
      <c r="P299" s="2">
        <v>0.22001317635891174</v>
      </c>
    </row>
    <row r="300" spans="13:16" x14ac:dyDescent="0.3">
      <c r="M300" s="24">
        <v>2.5499999999999998</v>
      </c>
      <c r="N300" s="23">
        <v>11239188.73</v>
      </c>
      <c r="O300" s="23">
        <v>3513526.6500000004</v>
      </c>
      <c r="P300" s="2">
        <v>0.260521946076675</v>
      </c>
    </row>
    <row r="301" spans="13:16" x14ac:dyDescent="0.3">
      <c r="M301" s="24">
        <v>2.56</v>
      </c>
      <c r="N301" s="23">
        <v>6780696.29</v>
      </c>
      <c r="O301" s="23">
        <v>1322435.72</v>
      </c>
      <c r="P301" s="2">
        <v>0.19077338306426903</v>
      </c>
    </row>
    <row r="302" spans="13:16" x14ac:dyDescent="0.3">
      <c r="M302" s="24">
        <v>2.57</v>
      </c>
      <c r="N302" s="23">
        <v>14654580.77</v>
      </c>
      <c r="O302" s="23">
        <v>3028608.4600000004</v>
      </c>
      <c r="P302" s="2">
        <v>0.20149998525137724</v>
      </c>
    </row>
    <row r="303" spans="13:16" x14ac:dyDescent="0.3">
      <c r="M303" s="24">
        <v>2.58</v>
      </c>
      <c r="N303" s="23">
        <v>9526871.8499999996</v>
      </c>
      <c r="O303" s="23">
        <v>2378604.3600000003</v>
      </c>
      <c r="P303" s="2">
        <v>0.24952908331048168</v>
      </c>
    </row>
    <row r="304" spans="13:16" x14ac:dyDescent="0.3">
      <c r="M304" s="24">
        <v>2.59</v>
      </c>
      <c r="N304" s="23">
        <v>13736787.960000001</v>
      </c>
      <c r="O304" s="23">
        <v>3192956.6500000004</v>
      </c>
      <c r="P304" s="2">
        <v>0.23307100479296744</v>
      </c>
    </row>
    <row r="305" spans="13:16" x14ac:dyDescent="0.3">
      <c r="M305" s="24">
        <v>2.6</v>
      </c>
      <c r="N305" s="23">
        <v>14125081.560000001</v>
      </c>
      <c r="O305" s="23">
        <v>3241101.96</v>
      </c>
      <c r="P305" s="2">
        <v>0.22537931907962605</v>
      </c>
    </row>
    <row r="306" spans="13:16" x14ac:dyDescent="0.3">
      <c r="M306" s="24">
        <v>2.61</v>
      </c>
      <c r="N306" s="23">
        <v>14105375.050000001</v>
      </c>
      <c r="O306" s="23">
        <v>3504881.05</v>
      </c>
      <c r="P306" s="2">
        <v>0.28338438503764518</v>
      </c>
    </row>
    <row r="307" spans="13:16" x14ac:dyDescent="0.3">
      <c r="M307" s="24">
        <v>2.62</v>
      </c>
      <c r="N307" s="23">
        <v>9704690.7699999996</v>
      </c>
      <c r="O307" s="23">
        <v>2888923.16</v>
      </c>
      <c r="P307" s="2">
        <v>0.26236748816626276</v>
      </c>
    </row>
    <row r="308" spans="13:16" x14ac:dyDescent="0.3">
      <c r="M308" s="24">
        <v>2.63</v>
      </c>
      <c r="N308" s="23">
        <v>5612549.75</v>
      </c>
      <c r="O308" s="23">
        <v>1206080.51</v>
      </c>
      <c r="P308" s="2">
        <v>0.20301552424068281</v>
      </c>
    </row>
    <row r="309" spans="13:16" x14ac:dyDescent="0.3">
      <c r="M309" s="24">
        <v>2.64</v>
      </c>
      <c r="N309" s="23">
        <v>21991281.020000003</v>
      </c>
      <c r="O309" s="23">
        <v>4991038.26</v>
      </c>
      <c r="P309" s="2">
        <v>0.20783481739378687</v>
      </c>
    </row>
    <row r="310" spans="13:16" x14ac:dyDescent="0.3">
      <c r="M310" s="24">
        <v>2.65</v>
      </c>
      <c r="N310" s="23">
        <v>882210.82000000007</v>
      </c>
      <c r="O310" s="23">
        <v>146036.79999999999</v>
      </c>
      <c r="P310" s="2">
        <v>0.17914726291318334</v>
      </c>
    </row>
    <row r="311" spans="13:16" x14ac:dyDescent="0.3">
      <c r="M311" s="24">
        <v>2.66</v>
      </c>
      <c r="N311" s="23">
        <v>15883802.51</v>
      </c>
      <c r="O311" s="23">
        <v>4211078.17</v>
      </c>
      <c r="P311" s="2">
        <v>0.25867408775898443</v>
      </c>
    </row>
    <row r="312" spans="13:16" x14ac:dyDescent="0.3">
      <c r="M312" s="24">
        <v>2.67</v>
      </c>
      <c r="N312" s="23">
        <v>18864158.989999998</v>
      </c>
      <c r="O312" s="23">
        <v>3309105.6399999997</v>
      </c>
      <c r="P312" s="2">
        <v>0.23375215703917512</v>
      </c>
    </row>
    <row r="313" spans="13:16" x14ac:dyDescent="0.3">
      <c r="M313" s="24">
        <v>2.68</v>
      </c>
      <c r="N313" s="23">
        <v>42214067.910000004</v>
      </c>
      <c r="O313" s="23">
        <v>10858929.779999999</v>
      </c>
      <c r="P313" s="2">
        <v>0.23311666090139688</v>
      </c>
    </row>
    <row r="314" spans="13:16" x14ac:dyDescent="0.3">
      <c r="M314" s="24">
        <v>2.69</v>
      </c>
      <c r="N314" s="23">
        <v>11566550.840000002</v>
      </c>
      <c r="O314" s="23">
        <v>2200947.37</v>
      </c>
      <c r="P314" s="2">
        <v>0.23369609586514617</v>
      </c>
    </row>
    <row r="315" spans="13:16" x14ac:dyDescent="0.3">
      <c r="M315" s="24">
        <v>2.7</v>
      </c>
      <c r="N315" s="23">
        <v>14707448.409999998</v>
      </c>
      <c r="O315" s="23">
        <v>3337330.1999999997</v>
      </c>
      <c r="P315" s="2">
        <v>0.24779293157531326</v>
      </c>
    </row>
    <row r="316" spans="13:16" x14ac:dyDescent="0.3">
      <c r="M316" s="24">
        <v>2.71</v>
      </c>
      <c r="N316" s="23">
        <v>7933768.5800000001</v>
      </c>
      <c r="O316" s="23">
        <v>1710799.5799999998</v>
      </c>
      <c r="P316" s="2">
        <v>0.24392288472376691</v>
      </c>
    </row>
    <row r="317" spans="13:16" x14ac:dyDescent="0.3">
      <c r="M317" s="24">
        <v>2.72</v>
      </c>
      <c r="N317" s="23">
        <v>8984337.0700000003</v>
      </c>
      <c r="O317" s="23">
        <v>2120260.63</v>
      </c>
      <c r="P317" s="2">
        <v>0.2224588276080004</v>
      </c>
    </row>
    <row r="318" spans="13:16" x14ac:dyDescent="0.3">
      <c r="M318" s="24">
        <v>2.73</v>
      </c>
      <c r="N318" s="23">
        <v>8324882.6899999995</v>
      </c>
      <c r="O318" s="23">
        <v>2083606.19</v>
      </c>
      <c r="P318" s="2">
        <v>0.26876783693855333</v>
      </c>
    </row>
    <row r="319" spans="13:16" x14ac:dyDescent="0.3">
      <c r="M319" s="24">
        <v>2.74</v>
      </c>
      <c r="N319" s="23">
        <v>23510092.829999998</v>
      </c>
      <c r="O319" s="23">
        <v>5949719.1000000006</v>
      </c>
      <c r="P319" s="2">
        <v>0.23945540344015251</v>
      </c>
    </row>
    <row r="320" spans="13:16" x14ac:dyDescent="0.3">
      <c r="M320" s="24">
        <v>2.75</v>
      </c>
      <c r="N320" s="23">
        <v>788765.94</v>
      </c>
      <c r="O320" s="23">
        <v>174065.72999999998</v>
      </c>
      <c r="P320" s="2">
        <v>0.21833485504337857</v>
      </c>
    </row>
    <row r="321" spans="13:16" x14ac:dyDescent="0.3">
      <c r="M321" s="24">
        <v>2.76</v>
      </c>
      <c r="N321" s="23">
        <v>8486820.3000000007</v>
      </c>
      <c r="O321" s="23">
        <v>1386728.04</v>
      </c>
      <c r="P321" s="2">
        <v>0.21572428277548056</v>
      </c>
    </row>
    <row r="322" spans="13:16" x14ac:dyDescent="0.3">
      <c r="M322" s="24">
        <v>2.77</v>
      </c>
      <c r="N322" s="23">
        <v>2389232.65</v>
      </c>
      <c r="O322" s="23">
        <v>492045.25000000006</v>
      </c>
      <c r="P322" s="2">
        <v>0.21658387913515828</v>
      </c>
    </row>
    <row r="323" spans="13:16" x14ac:dyDescent="0.3">
      <c r="M323" s="24">
        <v>2.78</v>
      </c>
      <c r="N323" s="23">
        <v>4099938.6599999997</v>
      </c>
      <c r="O323" s="23">
        <v>883093.41</v>
      </c>
      <c r="P323" s="2">
        <v>0.21704692096801814</v>
      </c>
    </row>
    <row r="324" spans="13:16" x14ac:dyDescent="0.3">
      <c r="M324" s="24">
        <v>2.79</v>
      </c>
      <c r="N324" s="23">
        <v>9221866.4499999993</v>
      </c>
      <c r="O324" s="23">
        <v>2169546.8199999998</v>
      </c>
      <c r="P324" s="2">
        <v>0.25104182587316526</v>
      </c>
    </row>
    <row r="325" spans="13:16" x14ac:dyDescent="0.3">
      <c r="M325" s="24">
        <v>2.8</v>
      </c>
      <c r="N325" s="23">
        <v>31803280.210000001</v>
      </c>
      <c r="O325" s="23">
        <v>6478425.3300000001</v>
      </c>
      <c r="P325" s="2">
        <v>0.2183273148327651</v>
      </c>
    </row>
    <row r="326" spans="13:16" x14ac:dyDescent="0.3">
      <c r="M326" s="24">
        <v>2.81</v>
      </c>
      <c r="N326" s="23">
        <v>6163180.7899999991</v>
      </c>
      <c r="O326" s="23">
        <v>1768977.87</v>
      </c>
      <c r="P326" s="2">
        <v>0.24894520333506134</v>
      </c>
    </row>
    <row r="327" spans="13:16" x14ac:dyDescent="0.3">
      <c r="M327" s="24">
        <v>2.82</v>
      </c>
      <c r="N327" s="23">
        <v>14551433.630000001</v>
      </c>
      <c r="O327" s="23">
        <v>4200468.29</v>
      </c>
      <c r="P327" s="2">
        <v>0.22537458498042856</v>
      </c>
    </row>
    <row r="328" spans="13:16" x14ac:dyDescent="0.3">
      <c r="M328" s="24">
        <v>2.83</v>
      </c>
      <c r="N328" s="23">
        <v>7173498.6699999999</v>
      </c>
      <c r="O328" s="23">
        <v>2366033.4099999997</v>
      </c>
      <c r="P328" s="2">
        <v>0.2814053995046078</v>
      </c>
    </row>
    <row r="329" spans="13:16" x14ac:dyDescent="0.3">
      <c r="M329" s="24">
        <v>2.84</v>
      </c>
      <c r="N329" s="23">
        <v>9169923.25</v>
      </c>
      <c r="O329" s="23">
        <v>2150099.86</v>
      </c>
      <c r="P329" s="2">
        <v>0.23769147431421106</v>
      </c>
    </row>
    <row r="330" spans="13:16" x14ac:dyDescent="0.3">
      <c r="M330" s="24">
        <v>2.85</v>
      </c>
      <c r="N330" s="23">
        <v>12550320.330000002</v>
      </c>
      <c r="O330" s="23">
        <v>2942002.26</v>
      </c>
      <c r="P330" s="2">
        <v>0.27213632410218597</v>
      </c>
    </row>
    <row r="331" spans="13:16" x14ac:dyDescent="0.3">
      <c r="M331" s="24">
        <v>2.86</v>
      </c>
      <c r="N331" s="23">
        <v>1704215.13</v>
      </c>
      <c r="O331" s="23">
        <v>414688.45999999996</v>
      </c>
      <c r="P331" s="2">
        <v>0.22547376747319889</v>
      </c>
    </row>
    <row r="332" spans="13:16" x14ac:dyDescent="0.3">
      <c r="M332" s="24">
        <v>2.87</v>
      </c>
      <c r="N332" s="23">
        <v>2417813.21</v>
      </c>
      <c r="O332" s="23">
        <v>685892.06</v>
      </c>
      <c r="P332" s="2">
        <v>0.27921103494507388</v>
      </c>
    </row>
    <row r="333" spans="13:16" x14ac:dyDescent="0.3">
      <c r="M333" s="24">
        <v>2.88</v>
      </c>
      <c r="N333" s="23">
        <v>5995821.0899999999</v>
      </c>
      <c r="O333" s="23">
        <v>1350314.52</v>
      </c>
      <c r="P333" s="2">
        <v>0.24762314126562879</v>
      </c>
    </row>
    <row r="334" spans="13:16" x14ac:dyDescent="0.3">
      <c r="M334" s="24">
        <v>2.89</v>
      </c>
      <c r="N334" s="23">
        <v>4069230.75</v>
      </c>
      <c r="O334" s="23">
        <v>1201984.8899999999</v>
      </c>
      <c r="P334" s="2">
        <v>0.26160875869600475</v>
      </c>
    </row>
    <row r="335" spans="13:16" x14ac:dyDescent="0.3">
      <c r="M335" s="24">
        <v>2.9</v>
      </c>
      <c r="N335" s="23">
        <v>1872653.6199999999</v>
      </c>
      <c r="O335" s="23">
        <v>489787.74</v>
      </c>
      <c r="P335" s="2">
        <v>0.23499182665694324</v>
      </c>
    </row>
    <row r="336" spans="13:16" x14ac:dyDescent="0.3">
      <c r="M336" s="24">
        <v>2.91</v>
      </c>
      <c r="N336" s="23">
        <v>3859095.8999999994</v>
      </c>
      <c r="O336" s="23">
        <v>867322.27</v>
      </c>
      <c r="P336" s="2">
        <v>0.23660485045810264</v>
      </c>
    </row>
    <row r="337" spans="13:16" x14ac:dyDescent="0.3">
      <c r="M337" s="24">
        <v>2.92</v>
      </c>
      <c r="N337" s="23">
        <v>2979460.5500000003</v>
      </c>
      <c r="O337" s="23">
        <v>819129.40999999992</v>
      </c>
      <c r="P337" s="2">
        <v>0.27498416519712593</v>
      </c>
    </row>
    <row r="338" spans="13:16" x14ac:dyDescent="0.3">
      <c r="M338" s="24">
        <v>2.93</v>
      </c>
      <c r="N338" s="23">
        <v>14710510.969999999</v>
      </c>
      <c r="O338" s="23">
        <v>3380523.5599999996</v>
      </c>
      <c r="P338" s="2">
        <v>0.23738678017645348</v>
      </c>
    </row>
    <row r="339" spans="13:16" x14ac:dyDescent="0.3">
      <c r="M339" s="24">
        <v>2.94</v>
      </c>
      <c r="N339" s="23">
        <v>10893318.07</v>
      </c>
      <c r="O339" s="23">
        <v>3401989.46</v>
      </c>
      <c r="P339" s="2">
        <v>0.25135245352885316</v>
      </c>
    </row>
    <row r="340" spans="13:16" x14ac:dyDescent="0.3">
      <c r="M340" s="24">
        <v>2.95</v>
      </c>
      <c r="N340" s="23">
        <v>11031849.979999999</v>
      </c>
      <c r="O340" s="23">
        <v>2282003.35</v>
      </c>
      <c r="P340" s="2">
        <v>0.22323031814005909</v>
      </c>
    </row>
    <row r="341" spans="13:16" x14ac:dyDescent="0.3">
      <c r="M341" s="24">
        <v>2.96</v>
      </c>
      <c r="N341" s="23">
        <v>17100855.760000002</v>
      </c>
      <c r="O341" s="23">
        <v>3572649.96</v>
      </c>
      <c r="P341" s="2">
        <v>0.2244458268325791</v>
      </c>
    </row>
    <row r="342" spans="13:16" x14ac:dyDescent="0.3">
      <c r="M342" s="24">
        <v>2.97</v>
      </c>
      <c r="N342" s="23">
        <v>7816651.0800000001</v>
      </c>
      <c r="O342" s="23">
        <v>1838803.95</v>
      </c>
      <c r="P342" s="2">
        <v>0.23591386518212781</v>
      </c>
    </row>
    <row r="343" spans="13:16" x14ac:dyDescent="0.3">
      <c r="M343" s="24">
        <v>2.98</v>
      </c>
      <c r="N343" s="23">
        <v>13570120.479999999</v>
      </c>
      <c r="O343" s="23">
        <v>3032365.35</v>
      </c>
      <c r="P343" s="2">
        <v>0.2082148823116711</v>
      </c>
    </row>
    <row r="344" spans="13:16" x14ac:dyDescent="0.3">
      <c r="M344" s="24">
        <v>2.99</v>
      </c>
      <c r="N344" s="23">
        <v>12000431.99</v>
      </c>
      <c r="O344" s="23">
        <v>3248268.8699999996</v>
      </c>
      <c r="P344" s="2">
        <v>0.26661602247070221</v>
      </c>
    </row>
    <row r="345" spans="13:16" x14ac:dyDescent="0.3">
      <c r="M345" s="24">
        <v>3</v>
      </c>
      <c r="N345" s="23">
        <v>10455639.74</v>
      </c>
      <c r="O345" s="23">
        <v>2876626.07</v>
      </c>
      <c r="P345" s="2">
        <v>0.25684859605251742</v>
      </c>
    </row>
    <row r="346" spans="13:16" x14ac:dyDescent="0.3">
      <c r="M346" s="24">
        <v>3.01</v>
      </c>
      <c r="N346" s="23">
        <v>1955202.82</v>
      </c>
      <c r="O346" s="23">
        <v>496497.89</v>
      </c>
      <c r="P346" s="2">
        <v>0.24689253599843847</v>
      </c>
    </row>
    <row r="347" spans="13:16" x14ac:dyDescent="0.3">
      <c r="M347" s="24">
        <v>3.02</v>
      </c>
      <c r="N347" s="23">
        <v>21385139.440000001</v>
      </c>
      <c r="O347" s="23">
        <v>4941181.4499999993</v>
      </c>
      <c r="P347" s="2">
        <v>0.20849477469113528</v>
      </c>
    </row>
    <row r="348" spans="13:16" x14ac:dyDescent="0.3">
      <c r="M348" s="24">
        <v>3.03</v>
      </c>
      <c r="N348" s="23">
        <v>8380470.9000000004</v>
      </c>
      <c r="O348" s="23">
        <v>1498688.79</v>
      </c>
      <c r="P348" s="2">
        <v>0.20482644361416105</v>
      </c>
    </row>
    <row r="349" spans="13:16" x14ac:dyDescent="0.3">
      <c r="M349" s="24">
        <v>3.04</v>
      </c>
      <c r="N349" s="23">
        <v>19630606.349999998</v>
      </c>
      <c r="O349" s="23">
        <v>5796642.1499999994</v>
      </c>
      <c r="P349" s="2">
        <v>0.26903036069660663</v>
      </c>
    </row>
    <row r="350" spans="13:16" x14ac:dyDescent="0.3">
      <c r="M350" s="24">
        <v>3.05</v>
      </c>
      <c r="N350" s="23">
        <v>15444810.23</v>
      </c>
      <c r="O350" s="23">
        <v>2238129.5</v>
      </c>
      <c r="P350" s="2">
        <v>0.24744313707089691</v>
      </c>
    </row>
    <row r="351" spans="13:16" x14ac:dyDescent="0.3">
      <c r="M351" s="24">
        <v>3.06</v>
      </c>
      <c r="N351" s="23">
        <v>14440767.930000002</v>
      </c>
      <c r="O351" s="23">
        <v>3129376.76</v>
      </c>
      <c r="P351" s="2">
        <v>0.21044986577772007</v>
      </c>
    </row>
    <row r="352" spans="13:16" x14ac:dyDescent="0.3">
      <c r="M352" s="24">
        <v>3.07</v>
      </c>
      <c r="N352" s="23">
        <v>13942120.35</v>
      </c>
      <c r="O352" s="23">
        <v>3460380.4499999997</v>
      </c>
      <c r="P352" s="2">
        <v>0.22181342978055557</v>
      </c>
    </row>
    <row r="353" spans="13:16" x14ac:dyDescent="0.3">
      <c r="M353" s="24">
        <v>3.08</v>
      </c>
      <c r="N353" s="23">
        <v>2540489.7200000002</v>
      </c>
      <c r="O353" s="23">
        <v>547344.01</v>
      </c>
      <c r="P353" s="2">
        <v>0.21197296584068731</v>
      </c>
    </row>
    <row r="354" spans="13:16" x14ac:dyDescent="0.3">
      <c r="M354" s="24">
        <v>3.09</v>
      </c>
      <c r="N354" s="23">
        <v>13938109.870000001</v>
      </c>
      <c r="O354" s="23">
        <v>3577751.17</v>
      </c>
      <c r="P354" s="2">
        <v>0.26442547444104003</v>
      </c>
    </row>
    <row r="355" spans="13:16" x14ac:dyDescent="0.3">
      <c r="M355" s="24">
        <v>3.1</v>
      </c>
      <c r="N355" s="23">
        <v>28390665.859999996</v>
      </c>
      <c r="O355" s="23">
        <v>6341300.3099999996</v>
      </c>
      <c r="P355" s="2">
        <v>0.21035592506291995</v>
      </c>
    </row>
    <row r="356" spans="13:16" x14ac:dyDescent="0.3">
      <c r="M356" s="24">
        <v>3.11</v>
      </c>
      <c r="N356" s="23">
        <v>17322146.730000004</v>
      </c>
      <c r="O356" s="23">
        <v>4275440.54</v>
      </c>
      <c r="P356" s="2">
        <v>0.23242886534812501</v>
      </c>
    </row>
    <row r="357" spans="13:16" x14ac:dyDescent="0.3">
      <c r="M357" s="24">
        <v>3.12</v>
      </c>
      <c r="N357" s="23">
        <v>26110544.569999997</v>
      </c>
      <c r="O357" s="23">
        <v>6826885.1600000001</v>
      </c>
      <c r="P357" s="2">
        <v>0.27275584553479842</v>
      </c>
    </row>
    <row r="358" spans="13:16" x14ac:dyDescent="0.3">
      <c r="M358" s="24">
        <v>3.13</v>
      </c>
      <c r="N358" s="23">
        <v>27227965.159999996</v>
      </c>
      <c r="O358" s="23">
        <v>6264168.3500000006</v>
      </c>
      <c r="P358" s="2">
        <v>0.22261299991005692</v>
      </c>
    </row>
    <row r="359" spans="13:16" x14ac:dyDescent="0.3">
      <c r="M359" s="24">
        <v>3.14</v>
      </c>
      <c r="N359" s="23">
        <v>3942605.27</v>
      </c>
      <c r="O359" s="23">
        <v>800429.09</v>
      </c>
      <c r="P359" s="2">
        <v>0.19988074668100222</v>
      </c>
    </row>
    <row r="360" spans="13:16" x14ac:dyDescent="0.3">
      <c r="M360" s="24">
        <v>3.15</v>
      </c>
      <c r="N360" s="23">
        <v>7356561.3100000005</v>
      </c>
      <c r="O360" s="23">
        <v>1836727.81</v>
      </c>
      <c r="P360" s="2">
        <v>0.24130067947021208</v>
      </c>
    </row>
    <row r="361" spans="13:16" x14ac:dyDescent="0.3">
      <c r="M361" s="24">
        <v>3.16</v>
      </c>
      <c r="N361" s="23">
        <v>5400232.1600000001</v>
      </c>
      <c r="O361" s="23">
        <v>1750847.3499999999</v>
      </c>
      <c r="P361" s="2">
        <v>0.29207736558060138</v>
      </c>
    </row>
    <row r="362" spans="13:16" x14ac:dyDescent="0.3">
      <c r="M362" s="24">
        <v>3.17</v>
      </c>
      <c r="N362" s="23">
        <v>8507935.5600000005</v>
      </c>
      <c r="O362" s="23">
        <v>2311617.38</v>
      </c>
      <c r="P362" s="2">
        <v>0.23906501523180321</v>
      </c>
    </row>
    <row r="363" spans="13:16" x14ac:dyDescent="0.3">
      <c r="M363" s="24">
        <v>3.18</v>
      </c>
      <c r="N363" s="23">
        <v>8585608.7400000002</v>
      </c>
      <c r="O363" s="23">
        <v>1641933.47</v>
      </c>
      <c r="P363" s="2">
        <v>0.18462086865760258</v>
      </c>
    </row>
    <row r="364" spans="13:16" x14ac:dyDescent="0.3">
      <c r="M364" s="24">
        <v>3.19</v>
      </c>
      <c r="N364" s="23">
        <v>11043744.83</v>
      </c>
      <c r="O364" s="23">
        <v>2486947.8600000003</v>
      </c>
      <c r="P364" s="2">
        <v>0.21550016321884446</v>
      </c>
    </row>
    <row r="365" spans="13:16" x14ac:dyDescent="0.3">
      <c r="M365" s="24">
        <v>3.2</v>
      </c>
      <c r="N365" s="23">
        <v>3796652.4699999997</v>
      </c>
      <c r="O365" s="23">
        <v>801715.52</v>
      </c>
      <c r="P365" s="2">
        <v>0.23899662324718274</v>
      </c>
    </row>
    <row r="366" spans="13:16" x14ac:dyDescent="0.3">
      <c r="M366" s="24">
        <v>3.21</v>
      </c>
      <c r="N366" s="23">
        <v>13403556.549999997</v>
      </c>
      <c r="O366" s="23">
        <v>2854248.14</v>
      </c>
      <c r="P366" s="2">
        <v>0.23466916221337364</v>
      </c>
    </row>
    <row r="367" spans="13:16" x14ac:dyDescent="0.3">
      <c r="M367" s="24">
        <v>3.22</v>
      </c>
      <c r="N367" s="23">
        <v>17615573.690000001</v>
      </c>
      <c r="O367" s="23">
        <v>4219967.4800000004</v>
      </c>
      <c r="P367" s="2">
        <v>0.2379483910370431</v>
      </c>
    </row>
    <row r="368" spans="13:16" x14ac:dyDescent="0.3">
      <c r="M368" s="24">
        <v>3.23</v>
      </c>
      <c r="N368" s="23">
        <v>16556191.76</v>
      </c>
      <c r="O368" s="23">
        <v>3442885.79</v>
      </c>
      <c r="P368" s="2">
        <v>0.20791044174163012</v>
      </c>
    </row>
    <row r="369" spans="13:16" x14ac:dyDescent="0.3">
      <c r="M369" s="24">
        <v>3.24</v>
      </c>
      <c r="N369" s="23">
        <v>11797832.279999999</v>
      </c>
      <c r="O369" s="23">
        <v>3017311.0700000003</v>
      </c>
      <c r="P369" s="2">
        <v>0.20895808446017483</v>
      </c>
    </row>
    <row r="370" spans="13:16" x14ac:dyDescent="0.3">
      <c r="M370" s="24">
        <v>3.25</v>
      </c>
      <c r="N370" s="23">
        <v>1600019.02</v>
      </c>
      <c r="O370" s="23">
        <v>346240.39</v>
      </c>
      <c r="P370" s="2">
        <v>0.22997237735414308</v>
      </c>
    </row>
    <row r="371" spans="13:16" x14ac:dyDescent="0.3">
      <c r="M371" s="24">
        <v>3.26</v>
      </c>
      <c r="N371" s="23">
        <v>5066999.28</v>
      </c>
      <c r="O371" s="23">
        <v>1283310.57</v>
      </c>
      <c r="P371" s="2">
        <v>0.26632838304637901</v>
      </c>
    </row>
    <row r="372" spans="13:16" x14ac:dyDescent="0.3">
      <c r="M372" s="24">
        <v>3.27</v>
      </c>
      <c r="N372" s="23">
        <v>11174827.779999999</v>
      </c>
      <c r="O372" s="23">
        <v>2061637.42</v>
      </c>
      <c r="P372" s="2">
        <v>0.22415591205495891</v>
      </c>
    </row>
    <row r="373" spans="13:16" x14ac:dyDescent="0.3">
      <c r="M373" s="24">
        <v>3.28</v>
      </c>
      <c r="N373" s="23">
        <v>10501781.149999999</v>
      </c>
      <c r="O373" s="23">
        <v>2623039.25</v>
      </c>
      <c r="P373" s="2">
        <v>0.23234745474376592</v>
      </c>
    </row>
    <row r="374" spans="13:16" x14ac:dyDescent="0.3">
      <c r="M374" s="24">
        <v>3.29</v>
      </c>
      <c r="N374" s="23">
        <v>8833103.5099999998</v>
      </c>
      <c r="O374" s="23">
        <v>1926179.45</v>
      </c>
      <c r="P374" s="2">
        <v>0.24216599825020804</v>
      </c>
    </row>
    <row r="375" spans="13:16" x14ac:dyDescent="0.3">
      <c r="M375" s="24">
        <v>3.3</v>
      </c>
      <c r="N375" s="23">
        <v>23162714.130000003</v>
      </c>
      <c r="O375" s="23">
        <v>4531757.9799999995</v>
      </c>
      <c r="P375" s="2">
        <v>0.24656677531846741</v>
      </c>
    </row>
    <row r="376" spans="13:16" x14ac:dyDescent="0.3">
      <c r="M376" s="24">
        <v>3.31</v>
      </c>
      <c r="N376" s="23">
        <v>1848262.0599999998</v>
      </c>
      <c r="O376" s="23">
        <v>496584.99</v>
      </c>
      <c r="P376" s="2">
        <v>0.26846786803833816</v>
      </c>
    </row>
    <row r="377" spans="13:16" x14ac:dyDescent="0.3">
      <c r="M377" s="24">
        <v>3.32</v>
      </c>
      <c r="N377" s="23">
        <v>10870098.260000002</v>
      </c>
      <c r="O377" s="23">
        <v>2847771.5300000003</v>
      </c>
      <c r="P377" s="2">
        <v>0.24249963004520109</v>
      </c>
    </row>
    <row r="378" spans="13:16" x14ac:dyDescent="0.3">
      <c r="M378" s="24">
        <v>3.33</v>
      </c>
      <c r="N378" s="23">
        <v>4591064.1500000004</v>
      </c>
      <c r="O378" s="23">
        <v>1336025.57</v>
      </c>
      <c r="P378" s="2">
        <v>0.2757948837796706</v>
      </c>
    </row>
    <row r="379" spans="13:16" x14ac:dyDescent="0.3">
      <c r="M379" s="24">
        <v>3.34</v>
      </c>
      <c r="N379" s="23">
        <v>4045262.63</v>
      </c>
      <c r="O379" s="23">
        <v>1085953.56</v>
      </c>
      <c r="P379" s="2">
        <v>0.25383491351195731</v>
      </c>
    </row>
    <row r="380" spans="13:16" x14ac:dyDescent="0.3">
      <c r="M380" s="24">
        <v>3.35</v>
      </c>
      <c r="N380" s="23">
        <v>11689781.35</v>
      </c>
      <c r="O380" s="23">
        <v>1896891.0899999999</v>
      </c>
      <c r="P380" s="2">
        <v>0.18682184107026711</v>
      </c>
    </row>
    <row r="381" spans="13:16" x14ac:dyDescent="0.3">
      <c r="M381" s="24">
        <v>3.36</v>
      </c>
      <c r="N381" s="23">
        <v>6446547.5</v>
      </c>
      <c r="O381" s="23">
        <v>1817237.87</v>
      </c>
      <c r="P381" s="2">
        <v>0.25558156983860403</v>
      </c>
    </row>
    <row r="382" spans="13:16" x14ac:dyDescent="0.3">
      <c r="M382" s="24">
        <v>3.37</v>
      </c>
      <c r="N382" s="23">
        <v>10204110.32</v>
      </c>
      <c r="O382" s="23">
        <v>2179692.8400000003</v>
      </c>
      <c r="P382" s="2">
        <v>0.24138354044161031</v>
      </c>
    </row>
    <row r="383" spans="13:16" x14ac:dyDescent="0.3">
      <c r="M383" s="24">
        <v>3.38</v>
      </c>
      <c r="N383" s="23">
        <v>2632284.29</v>
      </c>
      <c r="O383" s="23">
        <v>659424.87999999989</v>
      </c>
      <c r="P383" s="2">
        <v>0.24616800473850189</v>
      </c>
    </row>
    <row r="384" spans="13:16" x14ac:dyDescent="0.3">
      <c r="M384" s="24">
        <v>3.39</v>
      </c>
      <c r="N384" s="23">
        <v>9826094.4199999999</v>
      </c>
      <c r="O384" s="23">
        <v>2272698.9300000002</v>
      </c>
      <c r="P384" s="2">
        <v>0.24987828710247895</v>
      </c>
    </row>
    <row r="385" spans="13:16" x14ac:dyDescent="0.3">
      <c r="M385" s="24">
        <v>3.4</v>
      </c>
      <c r="N385" s="23">
        <v>8514525.7799999993</v>
      </c>
      <c r="O385" s="23">
        <v>1260666.0499999998</v>
      </c>
      <c r="P385" s="2">
        <v>0.21193092457160354</v>
      </c>
    </row>
    <row r="386" spans="13:16" x14ac:dyDescent="0.3">
      <c r="M386" s="24">
        <v>3.41</v>
      </c>
      <c r="N386" s="23">
        <v>5559516.5700000003</v>
      </c>
      <c r="O386" s="23">
        <v>1092128.5199999998</v>
      </c>
      <c r="P386" s="2">
        <v>0.20939722541096645</v>
      </c>
    </row>
    <row r="387" spans="13:16" x14ac:dyDescent="0.3">
      <c r="M387" s="24">
        <v>3.42</v>
      </c>
      <c r="N387" s="23">
        <v>10311918.950000001</v>
      </c>
      <c r="O387" s="23">
        <v>3149583.1900000004</v>
      </c>
      <c r="P387" s="2">
        <v>0.25060881499957505</v>
      </c>
    </row>
    <row r="388" spans="13:16" x14ac:dyDescent="0.3">
      <c r="M388" s="24">
        <v>3.43</v>
      </c>
      <c r="N388" s="23">
        <v>75716.67</v>
      </c>
      <c r="O388" s="23">
        <v>13493.11</v>
      </c>
      <c r="P388" s="2">
        <v>0.17820527500747194</v>
      </c>
    </row>
    <row r="389" spans="13:16" x14ac:dyDescent="0.3">
      <c r="M389" s="24">
        <v>3.44</v>
      </c>
      <c r="N389" s="23">
        <v>4962014.3999999994</v>
      </c>
      <c r="O389" s="23">
        <v>1304022.1100000001</v>
      </c>
      <c r="P389" s="2">
        <v>0.25752635117118167</v>
      </c>
    </row>
    <row r="390" spans="13:16" x14ac:dyDescent="0.3">
      <c r="M390" s="24">
        <v>3.45</v>
      </c>
      <c r="N390" s="23">
        <v>13852213.199999999</v>
      </c>
      <c r="O390" s="23">
        <v>3267521.1</v>
      </c>
      <c r="P390" s="2">
        <v>0.22525345214870049</v>
      </c>
    </row>
    <row r="391" spans="13:16" x14ac:dyDescent="0.3">
      <c r="M391" s="24">
        <v>3.46</v>
      </c>
      <c r="N391" s="23">
        <v>5013842.74</v>
      </c>
      <c r="O391" s="23">
        <v>1569756.48</v>
      </c>
      <c r="P391" s="2">
        <v>0.27992016400904202</v>
      </c>
    </row>
    <row r="392" spans="13:16" x14ac:dyDescent="0.3">
      <c r="M392" s="24">
        <v>3.47</v>
      </c>
      <c r="N392" s="23">
        <v>5765497.6699999999</v>
      </c>
      <c r="O392" s="23">
        <v>1448961.7999999998</v>
      </c>
      <c r="P392" s="2">
        <v>0.2521245334848925</v>
      </c>
    </row>
    <row r="393" spans="13:16" x14ac:dyDescent="0.3">
      <c r="M393" s="24">
        <v>3.48</v>
      </c>
      <c r="N393" s="23">
        <v>15973345.170000002</v>
      </c>
      <c r="O393" s="23">
        <v>3946653.1100000003</v>
      </c>
      <c r="P393" s="2">
        <v>0.26366047971144985</v>
      </c>
    </row>
    <row r="394" spans="13:16" x14ac:dyDescent="0.3">
      <c r="M394" s="24">
        <v>3.49</v>
      </c>
      <c r="N394" s="23">
        <v>2664204.4500000002</v>
      </c>
      <c r="O394" s="23">
        <v>678322.6100000001</v>
      </c>
      <c r="P394" s="2">
        <v>0.24684262422382183</v>
      </c>
    </row>
    <row r="395" spans="13:16" x14ac:dyDescent="0.3">
      <c r="M395" s="24">
        <v>3.5</v>
      </c>
      <c r="N395" s="23">
        <v>19208763.460000001</v>
      </c>
      <c r="O395" s="23">
        <v>3859619.25</v>
      </c>
      <c r="P395" s="2">
        <v>0.20583975429014587</v>
      </c>
    </row>
    <row r="396" spans="13:16" x14ac:dyDescent="0.3">
      <c r="M396" s="24">
        <v>3.51</v>
      </c>
      <c r="N396" s="23">
        <v>25649976.309999999</v>
      </c>
      <c r="O396" s="23">
        <v>6258661.5899999999</v>
      </c>
      <c r="P396" s="2">
        <v>0.24046476519391194</v>
      </c>
    </row>
    <row r="397" spans="13:16" x14ac:dyDescent="0.3">
      <c r="M397" s="24">
        <v>3.52</v>
      </c>
      <c r="N397" s="23">
        <v>16473677.48</v>
      </c>
      <c r="O397" s="23">
        <v>4206744.22</v>
      </c>
      <c r="P397" s="2">
        <v>0.2525674689049961</v>
      </c>
    </row>
    <row r="398" spans="13:16" x14ac:dyDescent="0.3">
      <c r="M398" s="24">
        <v>3.53</v>
      </c>
      <c r="N398" s="23">
        <v>8999227.5299999993</v>
      </c>
      <c r="O398" s="23">
        <v>1996781.22</v>
      </c>
      <c r="P398" s="2">
        <v>0.25272092677728547</v>
      </c>
    </row>
    <row r="399" spans="13:16" x14ac:dyDescent="0.3">
      <c r="M399" s="24">
        <v>3.54</v>
      </c>
      <c r="N399" s="23">
        <v>22151104.299999997</v>
      </c>
      <c r="O399" s="23">
        <v>3684126.6700000004</v>
      </c>
      <c r="P399" s="2">
        <v>0.22389588335404056</v>
      </c>
    </row>
    <row r="400" spans="13:16" x14ac:dyDescent="0.3">
      <c r="M400" s="24">
        <v>3.55</v>
      </c>
      <c r="N400" s="23">
        <v>9434046.7599999998</v>
      </c>
      <c r="O400" s="23">
        <v>2763186.1599999997</v>
      </c>
      <c r="P400" s="2">
        <v>0.25795984694741603</v>
      </c>
    </row>
    <row r="401" spans="13:16" x14ac:dyDescent="0.3">
      <c r="M401" s="24">
        <v>3.56</v>
      </c>
      <c r="N401" s="23">
        <v>9665718.5700000003</v>
      </c>
      <c r="O401" s="23">
        <v>2340101.98</v>
      </c>
      <c r="P401" s="2">
        <v>0.24216512708037086</v>
      </c>
    </row>
    <row r="402" spans="13:16" x14ac:dyDescent="0.3">
      <c r="M402" s="24">
        <v>3.57</v>
      </c>
      <c r="N402" s="23">
        <v>1438614.9300000002</v>
      </c>
      <c r="O402" s="23">
        <v>348793.41</v>
      </c>
      <c r="P402" s="2">
        <v>0.23599173191289852</v>
      </c>
    </row>
    <row r="403" spans="13:16" x14ac:dyDescent="0.3">
      <c r="M403" s="24">
        <v>3.58</v>
      </c>
      <c r="N403" s="23">
        <v>16962033.84</v>
      </c>
      <c r="O403" s="23">
        <v>4265146.88</v>
      </c>
      <c r="P403" s="2">
        <v>0.27254115233586568</v>
      </c>
    </row>
    <row r="404" spans="13:16" x14ac:dyDescent="0.3">
      <c r="M404" s="24">
        <v>3.59</v>
      </c>
      <c r="N404" s="23">
        <v>16609684.220000001</v>
      </c>
      <c r="O404" s="23">
        <v>4632027.8599999994</v>
      </c>
      <c r="P404" s="2">
        <v>0.25461943423680611</v>
      </c>
    </row>
    <row r="405" spans="13:16" x14ac:dyDescent="0.3">
      <c r="M405" s="24">
        <v>3.6</v>
      </c>
      <c r="N405" s="23">
        <v>17670783.43</v>
      </c>
      <c r="O405" s="23">
        <v>4708501.99</v>
      </c>
      <c r="P405" s="2">
        <v>0.26485276288815596</v>
      </c>
    </row>
    <row r="406" spans="13:16" x14ac:dyDescent="0.3">
      <c r="M406" s="24">
        <v>3.61</v>
      </c>
      <c r="N406" s="23">
        <v>5377135.0299999993</v>
      </c>
      <c r="O406" s="23">
        <v>1155391.33</v>
      </c>
      <c r="P406" s="2">
        <v>0.20672795348683948</v>
      </c>
    </row>
    <row r="407" spans="13:16" x14ac:dyDescent="0.3">
      <c r="M407" s="24">
        <v>3.62</v>
      </c>
      <c r="N407" s="23">
        <v>5569038.9100000001</v>
      </c>
      <c r="O407" s="23">
        <v>1317331.3500000001</v>
      </c>
      <c r="P407" s="2">
        <v>0.22086000812001982</v>
      </c>
    </row>
    <row r="408" spans="13:16" x14ac:dyDescent="0.3">
      <c r="M408" s="24">
        <v>3.63</v>
      </c>
      <c r="N408" s="23">
        <v>7158755.459999999</v>
      </c>
      <c r="O408" s="23">
        <v>1736062.8199999998</v>
      </c>
      <c r="P408" s="2">
        <v>0.25587202033260337</v>
      </c>
    </row>
    <row r="409" spans="13:16" x14ac:dyDescent="0.3">
      <c r="M409" s="24">
        <v>3.64</v>
      </c>
      <c r="N409" s="23">
        <v>2950361.7699999996</v>
      </c>
      <c r="O409" s="23">
        <v>788455.69000000006</v>
      </c>
      <c r="P409" s="2">
        <v>0.26573538548016568</v>
      </c>
    </row>
    <row r="410" spans="13:16" x14ac:dyDescent="0.3">
      <c r="M410" s="24">
        <v>3.65</v>
      </c>
      <c r="N410" s="23">
        <v>13221117.279999999</v>
      </c>
      <c r="O410" s="23">
        <v>3175273.03</v>
      </c>
      <c r="P410" s="2">
        <v>0.2263050977244494</v>
      </c>
    </row>
    <row r="411" spans="13:16" x14ac:dyDescent="0.3">
      <c r="M411" s="24">
        <v>3.66</v>
      </c>
      <c r="N411" s="23">
        <v>6900170.0500000007</v>
      </c>
      <c r="O411" s="23">
        <v>1595636.7999999998</v>
      </c>
      <c r="P411" s="2">
        <v>0.22983009592721088</v>
      </c>
    </row>
    <row r="412" spans="13:16" x14ac:dyDescent="0.3">
      <c r="M412" s="24">
        <v>3.67</v>
      </c>
      <c r="N412" s="23">
        <v>12589292.279999999</v>
      </c>
      <c r="O412" s="23">
        <v>3000861.96</v>
      </c>
      <c r="P412" s="2">
        <v>0.24162191834610311</v>
      </c>
    </row>
    <row r="413" spans="13:16" x14ac:dyDescent="0.3">
      <c r="M413" s="24">
        <v>3.68</v>
      </c>
      <c r="N413" s="23">
        <v>13379862.530000001</v>
      </c>
      <c r="O413" s="23">
        <v>3072230.2199999997</v>
      </c>
      <c r="P413" s="2">
        <v>0.23113944425936642</v>
      </c>
    </row>
    <row r="414" spans="13:16" x14ac:dyDescent="0.3">
      <c r="M414" s="24">
        <v>3.69</v>
      </c>
      <c r="N414" s="23">
        <v>2561135.42</v>
      </c>
      <c r="O414" s="23">
        <v>483885.63</v>
      </c>
      <c r="P414" s="2">
        <v>0.2173038919098233</v>
      </c>
    </row>
    <row r="415" spans="13:16" x14ac:dyDescent="0.3">
      <c r="M415" s="24">
        <v>3.7</v>
      </c>
      <c r="N415" s="23">
        <v>12726211.359999999</v>
      </c>
      <c r="O415" s="23">
        <v>2544040.7799999998</v>
      </c>
      <c r="P415" s="2">
        <v>0.22821893674780086</v>
      </c>
    </row>
    <row r="416" spans="13:16" x14ac:dyDescent="0.3">
      <c r="M416" s="24">
        <v>3.71</v>
      </c>
      <c r="N416" s="23">
        <v>9978316.1100000013</v>
      </c>
      <c r="O416" s="23">
        <v>2506129</v>
      </c>
      <c r="P416" s="2">
        <v>0.25966806727613834</v>
      </c>
    </row>
    <row r="417" spans="13:16" x14ac:dyDescent="0.3">
      <c r="M417" s="24">
        <v>3.72</v>
      </c>
      <c r="N417" s="23">
        <v>15109578.5</v>
      </c>
      <c r="O417" s="23">
        <v>3431417.58</v>
      </c>
      <c r="P417" s="2">
        <v>0.2197920174621428</v>
      </c>
    </row>
    <row r="418" spans="13:16" x14ac:dyDescent="0.3">
      <c r="M418" s="24">
        <v>3.73</v>
      </c>
      <c r="N418" s="23">
        <v>9733578.7100000009</v>
      </c>
      <c r="O418" s="23">
        <v>2255079.27</v>
      </c>
      <c r="P418" s="2">
        <v>0.25518208817406884</v>
      </c>
    </row>
    <row r="419" spans="13:16" x14ac:dyDescent="0.3">
      <c r="M419" s="24">
        <v>3.74</v>
      </c>
      <c r="N419" s="23">
        <v>16116251.039999999</v>
      </c>
      <c r="O419" s="23">
        <v>2454730.23</v>
      </c>
      <c r="P419" s="2">
        <v>0.19476306299612703</v>
      </c>
    </row>
    <row r="420" spans="13:16" x14ac:dyDescent="0.3">
      <c r="M420" s="24">
        <v>3.75</v>
      </c>
      <c r="N420" s="23">
        <v>12769595.82</v>
      </c>
      <c r="O420" s="23">
        <v>3059860.64</v>
      </c>
      <c r="P420" s="2">
        <v>0.23036345789172744</v>
      </c>
    </row>
    <row r="421" spans="13:16" x14ac:dyDescent="0.3">
      <c r="M421" s="24">
        <v>3.76</v>
      </c>
      <c r="N421" s="23">
        <v>18415164.560000002</v>
      </c>
      <c r="O421" s="23">
        <v>4491908.62</v>
      </c>
      <c r="P421" s="2">
        <v>0.2461325133147314</v>
      </c>
    </row>
    <row r="422" spans="13:16" x14ac:dyDescent="0.3">
      <c r="M422" s="24">
        <v>3.77</v>
      </c>
      <c r="N422" s="23">
        <v>19963314.93</v>
      </c>
      <c r="O422" s="23">
        <v>4486642.1300000008</v>
      </c>
      <c r="P422" s="2">
        <v>0.20469225324544066</v>
      </c>
    </row>
    <row r="423" spans="13:16" x14ac:dyDescent="0.3">
      <c r="M423" s="24">
        <v>3.78</v>
      </c>
      <c r="N423" s="23">
        <v>8205518.0199999996</v>
      </c>
      <c r="O423" s="23">
        <v>1930481.6500000001</v>
      </c>
      <c r="P423" s="2">
        <v>0.23700295733862894</v>
      </c>
    </row>
    <row r="424" spans="13:16" x14ac:dyDescent="0.3">
      <c r="M424" s="24">
        <v>3.79</v>
      </c>
      <c r="N424" s="23">
        <v>4955500.22</v>
      </c>
      <c r="O424" s="23">
        <v>1387452.11</v>
      </c>
      <c r="P424" s="2">
        <v>0.24936262929429936</v>
      </c>
    </row>
    <row r="425" spans="13:16" x14ac:dyDescent="0.3">
      <c r="M425" s="24">
        <v>3.8</v>
      </c>
      <c r="N425" s="23">
        <v>20121927.960000005</v>
      </c>
      <c r="O425" s="23">
        <v>4013237.49</v>
      </c>
      <c r="P425" s="2">
        <v>0.2208302658489657</v>
      </c>
    </row>
    <row r="426" spans="13:16" x14ac:dyDescent="0.3">
      <c r="M426" s="24">
        <v>3.81</v>
      </c>
      <c r="N426" s="23">
        <v>20093686.210000001</v>
      </c>
      <c r="O426" s="23">
        <v>4877313.93</v>
      </c>
      <c r="P426" s="2">
        <v>0.24441392780185797</v>
      </c>
    </row>
    <row r="427" spans="13:16" x14ac:dyDescent="0.3">
      <c r="M427" s="24">
        <v>3.82</v>
      </c>
      <c r="N427" s="23">
        <v>20103817.760000002</v>
      </c>
      <c r="O427" s="23">
        <v>5008823.1800000006</v>
      </c>
      <c r="P427" s="2">
        <v>0.24842056705050669</v>
      </c>
    </row>
    <row r="428" spans="13:16" x14ac:dyDescent="0.3">
      <c r="M428" s="24">
        <v>3.83</v>
      </c>
      <c r="N428" s="23">
        <v>20755640.210000001</v>
      </c>
      <c r="O428" s="23">
        <v>4872306.53</v>
      </c>
      <c r="P428" s="2">
        <v>0.23573817363714991</v>
      </c>
    </row>
    <row r="429" spans="13:16" x14ac:dyDescent="0.3">
      <c r="M429" s="24">
        <v>3.84</v>
      </c>
      <c r="N429" s="23">
        <v>8794416.1099999994</v>
      </c>
      <c r="O429" s="23">
        <v>2788656.68</v>
      </c>
      <c r="P429" s="2">
        <v>0.27694773019237301</v>
      </c>
    </row>
    <row r="430" spans="13:16" x14ac:dyDescent="0.3">
      <c r="M430" s="24">
        <v>3.85</v>
      </c>
      <c r="N430" s="23">
        <v>5067940.1900000004</v>
      </c>
      <c r="O430" s="23">
        <v>994121.22</v>
      </c>
      <c r="P430" s="2">
        <v>0.24239970596917185</v>
      </c>
    </row>
    <row r="431" spans="13:16" x14ac:dyDescent="0.3">
      <c r="M431" s="24">
        <v>3.86</v>
      </c>
      <c r="N431" s="23">
        <v>1490550.02</v>
      </c>
      <c r="O431" s="23">
        <v>375222.88</v>
      </c>
      <c r="P431" s="2">
        <v>0.23949467193513896</v>
      </c>
    </row>
    <row r="432" spans="13:16" x14ac:dyDescent="0.3">
      <c r="M432" s="24">
        <v>3.87</v>
      </c>
      <c r="N432" s="23">
        <v>10892025.139999999</v>
      </c>
      <c r="O432" s="23">
        <v>3164257.09</v>
      </c>
      <c r="P432" s="2">
        <v>0.29046046986537744</v>
      </c>
    </row>
    <row r="433" spans="13:16" x14ac:dyDescent="0.3">
      <c r="M433" s="24">
        <v>3.88</v>
      </c>
      <c r="N433" s="23">
        <v>12006704.51</v>
      </c>
      <c r="O433" s="23">
        <v>2928771.8400000003</v>
      </c>
      <c r="P433" s="2">
        <v>0.23908994536928718</v>
      </c>
    </row>
    <row r="434" spans="13:16" x14ac:dyDescent="0.3">
      <c r="M434" s="24">
        <v>3.89</v>
      </c>
      <c r="N434" s="23">
        <v>10843567.079999998</v>
      </c>
      <c r="O434" s="23">
        <v>2966993.0799999996</v>
      </c>
      <c r="P434" s="2">
        <v>0.23052570446608442</v>
      </c>
    </row>
    <row r="435" spans="13:16" x14ac:dyDescent="0.3">
      <c r="M435" s="24">
        <v>3.9</v>
      </c>
      <c r="N435" s="23">
        <v>19973495.539999995</v>
      </c>
      <c r="O435" s="23">
        <v>6017645.3400000008</v>
      </c>
      <c r="P435" s="2">
        <v>0.26180684363273132</v>
      </c>
    </row>
    <row r="436" spans="13:16" x14ac:dyDescent="0.3">
      <c r="M436" s="24">
        <v>3.91</v>
      </c>
      <c r="N436" s="23">
        <v>17291903.100000001</v>
      </c>
      <c r="O436" s="23">
        <v>3056018.92</v>
      </c>
      <c r="P436" s="2">
        <v>0.20238833796159739</v>
      </c>
    </row>
    <row r="437" spans="13:16" x14ac:dyDescent="0.3">
      <c r="M437" s="24">
        <v>3.92</v>
      </c>
      <c r="N437" s="23">
        <v>467125.04</v>
      </c>
      <c r="O437" s="23">
        <v>90812.73</v>
      </c>
      <c r="P437" s="2">
        <v>0.19440775429208421</v>
      </c>
    </row>
    <row r="438" spans="13:16" x14ac:dyDescent="0.3">
      <c r="M438" s="24">
        <v>3.93</v>
      </c>
      <c r="N438" s="23">
        <v>1657470.0500000003</v>
      </c>
      <c r="O438" s="23">
        <v>479394.43</v>
      </c>
      <c r="P438" s="2">
        <v>0.27400891441605796</v>
      </c>
    </row>
    <row r="439" spans="13:16" x14ac:dyDescent="0.3">
      <c r="M439" s="24">
        <v>3.94</v>
      </c>
      <c r="N439" s="23">
        <v>32778991.75</v>
      </c>
      <c r="O439" s="23">
        <v>7550178.9199999999</v>
      </c>
      <c r="P439" s="2">
        <v>0.22056919485977292</v>
      </c>
    </row>
    <row r="440" spans="13:16" x14ac:dyDescent="0.3">
      <c r="M440" s="24">
        <v>3.95</v>
      </c>
      <c r="N440" s="23">
        <v>2377150.88</v>
      </c>
      <c r="O440" s="23">
        <v>540233.46</v>
      </c>
      <c r="P440" s="2">
        <v>0.22447541038912458</v>
      </c>
    </row>
    <row r="441" spans="13:16" x14ac:dyDescent="0.3">
      <c r="M441" s="24">
        <v>3.96</v>
      </c>
      <c r="N441" s="23">
        <v>4614628.96</v>
      </c>
      <c r="O441" s="23">
        <v>890902.24</v>
      </c>
      <c r="P441" s="2">
        <v>0.18881179820211638</v>
      </c>
    </row>
    <row r="442" spans="13:16" x14ac:dyDescent="0.3">
      <c r="M442" s="24">
        <v>3.97</v>
      </c>
      <c r="N442" s="23">
        <v>10458577.550000001</v>
      </c>
      <c r="O442" s="23">
        <v>2413845.67</v>
      </c>
      <c r="P442" s="2">
        <v>0.21626751156617607</v>
      </c>
    </row>
    <row r="443" spans="13:16" x14ac:dyDescent="0.3">
      <c r="M443" s="24">
        <v>3.98</v>
      </c>
      <c r="N443" s="23">
        <v>25605094.469999995</v>
      </c>
      <c r="O443" s="23">
        <v>4200258.45</v>
      </c>
      <c r="P443" s="2">
        <v>0.17849231048802547</v>
      </c>
    </row>
    <row r="444" spans="13:16" x14ac:dyDescent="0.3">
      <c r="M444" s="24">
        <v>3.99</v>
      </c>
      <c r="N444" s="23">
        <v>12123406.24</v>
      </c>
      <c r="O444" s="23">
        <v>3071485.21</v>
      </c>
      <c r="P444" s="2">
        <v>0.25790315949665815</v>
      </c>
    </row>
    <row r="445" spans="13:16" x14ac:dyDescent="0.3">
      <c r="M445" s="24">
        <v>4</v>
      </c>
      <c r="N445" s="23">
        <v>807051068.42000031</v>
      </c>
      <c r="O445" s="23">
        <v>173771014.65999997</v>
      </c>
      <c r="P445" s="2">
        <v>0.21548422413305707</v>
      </c>
    </row>
    <row r="446" spans="13:16" x14ac:dyDescent="0.3">
      <c r="M446" s="24">
        <v>4.01</v>
      </c>
      <c r="N446" s="23">
        <v>1327600.2999999998</v>
      </c>
      <c r="O446" s="23">
        <v>279219.75</v>
      </c>
      <c r="P446" s="2">
        <v>0.20991991988365039</v>
      </c>
    </row>
    <row r="447" spans="13:16" x14ac:dyDescent="0.3">
      <c r="M447" s="24">
        <v>4.0199999999999996</v>
      </c>
      <c r="N447" s="23">
        <v>4666982.71</v>
      </c>
      <c r="O447" s="23">
        <v>970990.46</v>
      </c>
      <c r="P447" s="2">
        <v>0.21883687959787596</v>
      </c>
    </row>
    <row r="448" spans="13:16" x14ac:dyDescent="0.3">
      <c r="M448" s="24">
        <v>4.03</v>
      </c>
      <c r="N448" s="23">
        <v>7564783.8699999992</v>
      </c>
      <c r="O448" s="23">
        <v>1689769.15</v>
      </c>
      <c r="P448" s="2">
        <v>0.25853195572772125</v>
      </c>
    </row>
    <row r="449" spans="13:16" x14ac:dyDescent="0.3">
      <c r="M449" s="24">
        <v>4.04</v>
      </c>
      <c r="N449" s="23">
        <v>5976727.5700000003</v>
      </c>
      <c r="O449" s="23">
        <v>1139974.72</v>
      </c>
      <c r="P449" s="2">
        <v>0.24047788486502264</v>
      </c>
    </row>
    <row r="450" spans="13:16" x14ac:dyDescent="0.3">
      <c r="M450" s="24">
        <v>4.05</v>
      </c>
      <c r="N450" s="23">
        <v>20902965.48</v>
      </c>
      <c r="O450" s="23">
        <v>5622571.2399999993</v>
      </c>
      <c r="P450" s="2">
        <v>0.21406527448983612</v>
      </c>
    </row>
    <row r="451" spans="13:16" x14ac:dyDescent="0.3">
      <c r="M451" s="24">
        <v>4.0599999999999996</v>
      </c>
      <c r="N451" s="23">
        <v>8016589.5</v>
      </c>
      <c r="O451" s="23">
        <v>2397606.06</v>
      </c>
      <c r="P451" s="2">
        <v>0.21264034159371112</v>
      </c>
    </row>
    <row r="452" spans="13:16" x14ac:dyDescent="0.3">
      <c r="M452" s="24">
        <v>4.07</v>
      </c>
      <c r="N452" s="23">
        <v>3381088.5500000003</v>
      </c>
      <c r="O452" s="23">
        <v>777650.47</v>
      </c>
      <c r="P452" s="2">
        <v>0.23970062718262106</v>
      </c>
    </row>
    <row r="453" spans="13:16" x14ac:dyDescent="0.3">
      <c r="M453" s="24">
        <v>4.08</v>
      </c>
      <c r="N453" s="23">
        <v>5107693.82</v>
      </c>
      <c r="O453" s="23">
        <v>1511814.61</v>
      </c>
      <c r="P453" s="2">
        <v>0.26023668821091117</v>
      </c>
    </row>
    <row r="454" spans="13:16" x14ac:dyDescent="0.3">
      <c r="M454" s="24">
        <v>4.09</v>
      </c>
      <c r="N454" s="23">
        <v>4364270.3</v>
      </c>
      <c r="O454" s="23">
        <v>1386051.21</v>
      </c>
      <c r="P454" s="2">
        <v>0.28628999441374198</v>
      </c>
    </row>
    <row r="455" spans="13:16" x14ac:dyDescent="0.3">
      <c r="M455" s="24">
        <v>4.0999999999999996</v>
      </c>
      <c r="N455" s="23">
        <v>2089992.6099999999</v>
      </c>
      <c r="O455" s="23">
        <v>422954.86</v>
      </c>
      <c r="P455" s="2">
        <v>0.17939601659330068</v>
      </c>
    </row>
    <row r="456" spans="13:16" x14ac:dyDescent="0.3">
      <c r="M456" s="24">
        <v>4.1100000000000003</v>
      </c>
      <c r="N456" s="23">
        <v>1658037.5499999998</v>
      </c>
      <c r="O456" s="23">
        <v>360937.69</v>
      </c>
      <c r="P456" s="2">
        <v>0.2141047630360591</v>
      </c>
    </row>
    <row r="457" spans="13:16" x14ac:dyDescent="0.3">
      <c r="M457" s="24">
        <v>4.13</v>
      </c>
      <c r="N457" s="23">
        <v>986327.92999999993</v>
      </c>
      <c r="O457" s="23">
        <v>322491.62</v>
      </c>
      <c r="P457" s="2">
        <v>0.32793832457017402</v>
      </c>
    </row>
    <row r="458" spans="13:16" x14ac:dyDescent="0.3">
      <c r="M458" s="24">
        <v>4.1399999999999997</v>
      </c>
      <c r="N458" s="23">
        <v>1833043.2899999998</v>
      </c>
      <c r="O458" s="23">
        <v>424236.17999999993</v>
      </c>
      <c r="P458" s="2">
        <v>0.19917709984824766</v>
      </c>
    </row>
    <row r="459" spans="13:16" x14ac:dyDescent="0.3">
      <c r="M459" s="24">
        <v>4.1500000000000004</v>
      </c>
      <c r="N459" s="23">
        <v>4583188.0199999996</v>
      </c>
      <c r="O459" s="23">
        <v>1513348.94</v>
      </c>
      <c r="P459" s="2">
        <v>0.29338821199798776</v>
      </c>
    </row>
    <row r="460" spans="13:16" x14ac:dyDescent="0.3">
      <c r="M460" s="24">
        <v>4.16</v>
      </c>
      <c r="N460" s="23">
        <v>8501100.2200000007</v>
      </c>
      <c r="O460" s="23">
        <v>1736126.97</v>
      </c>
      <c r="P460" s="2">
        <v>0.20855269495207973</v>
      </c>
    </row>
    <row r="461" spans="13:16" x14ac:dyDescent="0.3">
      <c r="M461" s="24">
        <v>4.17</v>
      </c>
      <c r="N461" s="23">
        <v>735305.99</v>
      </c>
      <c r="O461" s="23">
        <v>163172.39000000001</v>
      </c>
      <c r="P461" s="2">
        <v>0.22191086733837162</v>
      </c>
    </row>
    <row r="462" spans="13:16" x14ac:dyDescent="0.3">
      <c r="M462" s="24">
        <v>4.18</v>
      </c>
      <c r="N462" s="23">
        <v>9728528.3100000005</v>
      </c>
      <c r="O462" s="23">
        <v>3332728.64</v>
      </c>
      <c r="P462" s="2">
        <v>0.32331291703593829</v>
      </c>
    </row>
    <row r="463" spans="13:16" x14ac:dyDescent="0.3">
      <c r="M463" s="24">
        <v>4.1900000000000004</v>
      </c>
      <c r="N463" s="23">
        <v>1924264.04</v>
      </c>
      <c r="O463" s="23">
        <v>461100.83</v>
      </c>
      <c r="P463" s="2">
        <v>0.26318818732267396</v>
      </c>
    </row>
    <row r="464" spans="13:16" x14ac:dyDescent="0.3">
      <c r="M464" s="24">
        <v>4.2</v>
      </c>
      <c r="N464" s="23">
        <v>17758464.289999999</v>
      </c>
      <c r="O464" s="23">
        <v>4682815.5200000005</v>
      </c>
      <c r="P464" s="2">
        <v>0.26338448428093753</v>
      </c>
    </row>
    <row r="465" spans="13:16" x14ac:dyDescent="0.3">
      <c r="M465" s="24">
        <v>4.21</v>
      </c>
      <c r="N465" s="23">
        <v>2916907.4200000004</v>
      </c>
      <c r="O465" s="23">
        <v>865044.74999999988</v>
      </c>
      <c r="P465" s="2">
        <v>0.29632115545445503</v>
      </c>
    </row>
    <row r="466" spans="13:16" x14ac:dyDescent="0.3">
      <c r="M466" s="24">
        <v>4.22</v>
      </c>
      <c r="N466" s="23">
        <v>6350137.7999999998</v>
      </c>
      <c r="O466" s="23">
        <v>1250994.5499999998</v>
      </c>
      <c r="P466" s="2">
        <v>0.21181642079967641</v>
      </c>
    </row>
    <row r="467" spans="13:16" x14ac:dyDescent="0.3">
      <c r="M467" s="24">
        <v>4.2300000000000004</v>
      </c>
      <c r="N467" s="23">
        <v>744037.15999999992</v>
      </c>
      <c r="O467" s="23">
        <v>121248.5</v>
      </c>
      <c r="P467" s="2">
        <v>0.16052284212065218</v>
      </c>
    </row>
    <row r="468" spans="13:16" x14ac:dyDescent="0.3">
      <c r="M468" s="24">
        <v>4.24</v>
      </c>
      <c r="N468" s="23">
        <v>1340357.54</v>
      </c>
      <c r="O468" s="23">
        <v>375097.68</v>
      </c>
      <c r="P468" s="2">
        <v>0.27747358269388356</v>
      </c>
    </row>
    <row r="469" spans="13:16" x14ac:dyDescent="0.3">
      <c r="M469" s="24">
        <v>4.25</v>
      </c>
      <c r="N469" s="23">
        <v>12848096.309999999</v>
      </c>
      <c r="O469" s="23">
        <v>3116378.1199999996</v>
      </c>
      <c r="P469" s="2">
        <v>0.22408791410686124</v>
      </c>
    </row>
    <row r="470" spans="13:16" x14ac:dyDescent="0.3">
      <c r="M470" s="24">
        <v>4.26</v>
      </c>
      <c r="N470" s="23">
        <v>9620527.0999999996</v>
      </c>
      <c r="O470" s="23">
        <v>2890479.24</v>
      </c>
      <c r="P470" s="2">
        <v>0.2448545229838841</v>
      </c>
    </row>
    <row r="471" spans="13:16" x14ac:dyDescent="0.3">
      <c r="M471" s="24">
        <v>4.2699999999999996</v>
      </c>
      <c r="N471" s="23">
        <v>21228213.630000003</v>
      </c>
      <c r="O471" s="23">
        <v>5647203.0300000012</v>
      </c>
      <c r="P471" s="2">
        <v>0.25370953078741465</v>
      </c>
    </row>
    <row r="472" spans="13:16" x14ac:dyDescent="0.3">
      <c r="M472" s="24">
        <v>4.29</v>
      </c>
      <c r="N472" s="23">
        <v>942828.97</v>
      </c>
      <c r="O472" s="23">
        <v>273048.03999999998</v>
      </c>
      <c r="P472" s="2">
        <v>0.27821046519722181</v>
      </c>
    </row>
    <row r="473" spans="13:16" x14ac:dyDescent="0.3">
      <c r="M473" s="24">
        <v>4.3</v>
      </c>
      <c r="N473" s="23">
        <v>8051444.4800000004</v>
      </c>
      <c r="O473" s="23">
        <v>2479824.0500000003</v>
      </c>
      <c r="P473" s="2">
        <v>0.25435556589111852</v>
      </c>
    </row>
    <row r="474" spans="13:16" x14ac:dyDescent="0.3">
      <c r="M474" s="24">
        <v>4.3099999999999996</v>
      </c>
      <c r="N474" s="23">
        <v>11794179.010000002</v>
      </c>
      <c r="O474" s="23">
        <v>3420447.49</v>
      </c>
      <c r="P474" s="2">
        <v>0.29688120088789688</v>
      </c>
    </row>
    <row r="475" spans="13:16" x14ac:dyDescent="0.3">
      <c r="M475" s="24">
        <v>4.32</v>
      </c>
      <c r="N475" s="23">
        <v>27384861.370000001</v>
      </c>
      <c r="O475" s="23">
        <v>6754521.0700000003</v>
      </c>
      <c r="P475" s="2">
        <v>0.24759868077702146</v>
      </c>
    </row>
    <row r="476" spans="13:16" x14ac:dyDescent="0.3">
      <c r="M476" s="24">
        <v>4.33</v>
      </c>
      <c r="N476" s="23">
        <v>2697687.79</v>
      </c>
      <c r="O476" s="23">
        <v>587320.17000000004</v>
      </c>
      <c r="P476" s="2">
        <v>0.22561394572462162</v>
      </c>
    </row>
    <row r="477" spans="13:16" x14ac:dyDescent="0.3">
      <c r="M477" s="24">
        <v>4.34</v>
      </c>
      <c r="N477" s="23">
        <v>2100755.5299999998</v>
      </c>
      <c r="O477" s="23">
        <v>303586.78000000003</v>
      </c>
      <c r="P477" s="2">
        <v>0.14451314094601006</v>
      </c>
    </row>
    <row r="478" spans="13:16" x14ac:dyDescent="0.3">
      <c r="M478" s="24">
        <v>4.3499999999999996</v>
      </c>
      <c r="N478" s="23">
        <v>15383766.120000001</v>
      </c>
      <c r="O478" s="23">
        <v>3514492.1799999997</v>
      </c>
      <c r="P478" s="2">
        <v>0.26064693395743554</v>
      </c>
    </row>
    <row r="479" spans="13:16" x14ac:dyDescent="0.3">
      <c r="M479" s="24">
        <v>4.3600000000000003</v>
      </c>
      <c r="N479" s="23">
        <v>6249966.5199999996</v>
      </c>
      <c r="O479" s="23">
        <v>896421.58000000007</v>
      </c>
      <c r="P479" s="2">
        <v>0.20143842151189215</v>
      </c>
    </row>
    <row r="480" spans="13:16" x14ac:dyDescent="0.3">
      <c r="M480" s="24">
        <v>4.37</v>
      </c>
      <c r="N480" s="23">
        <v>2088066.49</v>
      </c>
      <c r="O480" s="23">
        <v>655795.15</v>
      </c>
      <c r="P480" s="2">
        <v>0.31996195362784197</v>
      </c>
    </row>
    <row r="481" spans="13:16" x14ac:dyDescent="0.3">
      <c r="M481" s="24">
        <v>4.38</v>
      </c>
      <c r="N481" s="23">
        <v>9060500.1600000001</v>
      </c>
      <c r="O481" s="23">
        <v>2140084.1599999997</v>
      </c>
      <c r="P481" s="2">
        <v>0.24059731579943766</v>
      </c>
    </row>
    <row r="482" spans="13:16" x14ac:dyDescent="0.3">
      <c r="M482" s="24">
        <v>4.3899999999999997</v>
      </c>
      <c r="N482" s="23">
        <v>6110228.9399999995</v>
      </c>
      <c r="O482" s="23">
        <v>1267812.3999999999</v>
      </c>
      <c r="P482" s="2">
        <v>0.2599286077013544</v>
      </c>
    </row>
    <row r="483" spans="13:16" x14ac:dyDescent="0.3">
      <c r="M483" s="24">
        <v>4.4000000000000004</v>
      </c>
      <c r="N483" s="23">
        <v>16751785.029999999</v>
      </c>
      <c r="O483" s="23">
        <v>4052011.2800000003</v>
      </c>
      <c r="P483" s="2">
        <v>0.23404205649237289</v>
      </c>
    </row>
    <row r="484" spans="13:16" x14ac:dyDescent="0.3">
      <c r="M484" s="24">
        <v>4.41</v>
      </c>
      <c r="N484" s="23">
        <v>13083354.609999999</v>
      </c>
      <c r="O484" s="23">
        <v>3798334.13</v>
      </c>
      <c r="P484" s="2">
        <v>0.26243530639096146</v>
      </c>
    </row>
    <row r="485" spans="13:16" x14ac:dyDescent="0.3">
      <c r="M485" s="24">
        <v>4.42</v>
      </c>
      <c r="N485" s="23">
        <v>6901100.4400000004</v>
      </c>
      <c r="O485" s="23">
        <v>1931862.52</v>
      </c>
      <c r="P485" s="2">
        <v>0.21549788892498511</v>
      </c>
    </row>
    <row r="486" spans="13:16" x14ac:dyDescent="0.3">
      <c r="M486" s="24">
        <v>4.43</v>
      </c>
      <c r="N486" s="23">
        <v>789642.94</v>
      </c>
      <c r="O486" s="23">
        <v>227322.09</v>
      </c>
      <c r="P486" s="2">
        <v>0.28787959530164359</v>
      </c>
    </row>
    <row r="487" spans="13:16" x14ac:dyDescent="0.3">
      <c r="M487" s="24">
        <v>4.4400000000000004</v>
      </c>
      <c r="N487" s="23">
        <v>10076178.41</v>
      </c>
      <c r="O487" s="23">
        <v>3046590.4</v>
      </c>
      <c r="P487" s="2">
        <v>0.26100807519264296</v>
      </c>
    </row>
    <row r="488" spans="13:16" x14ac:dyDescent="0.3">
      <c r="M488" s="24">
        <v>4.45</v>
      </c>
      <c r="N488" s="23">
        <v>8518635.1999999993</v>
      </c>
      <c r="O488" s="23">
        <v>1433903.2</v>
      </c>
      <c r="P488" s="2">
        <v>0.25083108548347804</v>
      </c>
    </row>
    <row r="489" spans="13:16" x14ac:dyDescent="0.3">
      <c r="M489" s="24">
        <v>4.46</v>
      </c>
      <c r="N489" s="23">
        <v>19135993.539999999</v>
      </c>
      <c r="O489" s="23">
        <v>4791752.71</v>
      </c>
      <c r="P489" s="2">
        <v>0.24740307260684868</v>
      </c>
    </row>
    <row r="490" spans="13:16" x14ac:dyDescent="0.3">
      <c r="M490" s="24">
        <v>4.47</v>
      </c>
      <c r="N490" s="23">
        <v>5029488.3500000006</v>
      </c>
      <c r="O490" s="23">
        <v>1255619.58</v>
      </c>
      <c r="P490" s="2">
        <v>0.27399266086079288</v>
      </c>
    </row>
    <row r="491" spans="13:16" x14ac:dyDescent="0.3">
      <c r="M491" s="24">
        <v>4.4800000000000004</v>
      </c>
      <c r="N491" s="23">
        <v>3453034.59</v>
      </c>
      <c r="O491" s="23">
        <v>917183.73</v>
      </c>
      <c r="P491" s="2">
        <v>0.26795156120563335</v>
      </c>
    </row>
    <row r="492" spans="13:16" x14ac:dyDescent="0.3">
      <c r="M492" s="24">
        <v>4.49</v>
      </c>
      <c r="N492" s="23">
        <v>20383215.040000003</v>
      </c>
      <c r="O492" s="23">
        <v>3993445.5799999996</v>
      </c>
      <c r="P492" s="2">
        <v>0.22104084656552875</v>
      </c>
    </row>
    <row r="493" spans="13:16" x14ac:dyDescent="0.3">
      <c r="M493" s="24">
        <v>4.5</v>
      </c>
      <c r="N493" s="23">
        <v>497241.22000000003</v>
      </c>
      <c r="O493" s="23">
        <v>155695.49</v>
      </c>
      <c r="P493" s="2">
        <v>0.30410576197406058</v>
      </c>
    </row>
    <row r="494" spans="13:16" x14ac:dyDescent="0.3">
      <c r="M494" s="24">
        <v>4.51</v>
      </c>
      <c r="N494" s="23">
        <v>1758226.0499999998</v>
      </c>
      <c r="O494" s="23">
        <v>484964.63</v>
      </c>
      <c r="P494" s="2">
        <v>0.2737504754952641</v>
      </c>
    </row>
    <row r="495" spans="13:16" x14ac:dyDescent="0.3">
      <c r="M495" s="24">
        <v>4.5199999999999996</v>
      </c>
      <c r="N495" s="23">
        <v>2903962.62</v>
      </c>
      <c r="O495" s="23">
        <v>714763.99</v>
      </c>
      <c r="P495" s="2">
        <v>0.24385474278770314</v>
      </c>
    </row>
    <row r="496" spans="13:16" x14ac:dyDescent="0.3">
      <c r="M496" s="24">
        <v>4.53</v>
      </c>
      <c r="N496" s="23">
        <v>1543617.26</v>
      </c>
      <c r="O496" s="23">
        <v>227377.56</v>
      </c>
      <c r="P496" s="2">
        <v>0.19996669965608077</v>
      </c>
    </row>
    <row r="497" spans="13:16" x14ac:dyDescent="0.3">
      <c r="M497" s="24">
        <v>4.54</v>
      </c>
      <c r="N497" s="23">
        <v>245465.21</v>
      </c>
      <c r="O497" s="23">
        <v>70738.759999999995</v>
      </c>
      <c r="P497" s="2">
        <v>0.28818242715535941</v>
      </c>
    </row>
    <row r="498" spans="13:16" x14ac:dyDescent="0.3">
      <c r="M498" s="24">
        <v>4.55</v>
      </c>
      <c r="N498" s="23">
        <v>25430698.989999998</v>
      </c>
      <c r="O498" s="23">
        <v>6399891.7000000002</v>
      </c>
      <c r="P498" s="2">
        <v>0.25163933549861561</v>
      </c>
    </row>
    <row r="499" spans="13:16" x14ac:dyDescent="0.3">
      <c r="M499" s="24">
        <v>4.5599999999999996</v>
      </c>
      <c r="N499" s="23">
        <v>1594022.92</v>
      </c>
      <c r="O499" s="23">
        <v>515404.98</v>
      </c>
      <c r="P499" s="2">
        <v>0.32312255771683029</v>
      </c>
    </row>
    <row r="500" spans="13:16" x14ac:dyDescent="0.3">
      <c r="M500" s="24">
        <v>4.57</v>
      </c>
      <c r="N500" s="23">
        <v>11592584.42</v>
      </c>
      <c r="O500" s="23">
        <v>2796003.75</v>
      </c>
      <c r="P500" s="2">
        <v>0.2807781923641704</v>
      </c>
    </row>
    <row r="501" spans="13:16" x14ac:dyDescent="0.3">
      <c r="M501" s="24">
        <v>4.58</v>
      </c>
      <c r="N501" s="23">
        <v>1244159.3500000001</v>
      </c>
      <c r="O501" s="23">
        <v>279474.11</v>
      </c>
      <c r="P501" s="2">
        <v>0.23615199442691889</v>
      </c>
    </row>
    <row r="502" spans="13:16" x14ac:dyDescent="0.3">
      <c r="M502" s="24">
        <v>4.59</v>
      </c>
      <c r="N502" s="23">
        <v>19341872.579999998</v>
      </c>
      <c r="O502" s="23">
        <v>4795496.8100000005</v>
      </c>
      <c r="P502" s="2">
        <v>0.23449237828442179</v>
      </c>
    </row>
    <row r="503" spans="13:16" x14ac:dyDescent="0.3">
      <c r="M503" s="24">
        <v>4.5999999999999996</v>
      </c>
      <c r="N503" s="23">
        <v>8837909.9900000002</v>
      </c>
      <c r="O503" s="23">
        <v>1171012.28</v>
      </c>
      <c r="P503" s="2">
        <v>0.21420035456212017</v>
      </c>
    </row>
    <row r="504" spans="13:16" x14ac:dyDescent="0.3">
      <c r="M504" s="24">
        <v>4.6100000000000003</v>
      </c>
      <c r="N504" s="23">
        <v>11765701.529999999</v>
      </c>
      <c r="O504" s="23">
        <v>2380300.2799999998</v>
      </c>
      <c r="P504" s="2">
        <v>0.22542946752449744</v>
      </c>
    </row>
    <row r="505" spans="13:16" x14ac:dyDescent="0.3">
      <c r="M505" s="24">
        <v>4.62</v>
      </c>
      <c r="N505" s="23">
        <v>4619525.05</v>
      </c>
      <c r="O505" s="23">
        <v>954862.91999999993</v>
      </c>
      <c r="P505" s="2">
        <v>0.23222782555564886</v>
      </c>
    </row>
    <row r="506" spans="13:16" x14ac:dyDescent="0.3">
      <c r="M506" s="24">
        <v>4.63</v>
      </c>
      <c r="N506" s="23">
        <v>5333494.12</v>
      </c>
      <c r="O506" s="23">
        <v>1455629.03</v>
      </c>
      <c r="P506" s="2">
        <v>0.25946458018169644</v>
      </c>
    </row>
    <row r="507" spans="13:16" x14ac:dyDescent="0.3">
      <c r="M507" s="24">
        <v>4.6399999999999997</v>
      </c>
      <c r="N507" s="23">
        <v>17820944.310000002</v>
      </c>
      <c r="O507" s="23">
        <v>4256652.33</v>
      </c>
      <c r="P507" s="2">
        <v>0.22712675320961026</v>
      </c>
    </row>
    <row r="508" spans="13:16" x14ac:dyDescent="0.3">
      <c r="M508" s="24">
        <v>4.6500000000000004</v>
      </c>
      <c r="N508" s="23">
        <v>5526972.1499999994</v>
      </c>
      <c r="O508" s="23">
        <v>879976.38000000012</v>
      </c>
      <c r="P508" s="2">
        <v>0.23256341764777416</v>
      </c>
    </row>
    <row r="509" spans="13:16" x14ac:dyDescent="0.3">
      <c r="M509" s="24">
        <v>4.66</v>
      </c>
      <c r="N509" s="23">
        <v>14456758.140000001</v>
      </c>
      <c r="O509" s="23">
        <v>4259248.28</v>
      </c>
      <c r="P509" s="2">
        <v>0.24098658393143352</v>
      </c>
    </row>
    <row r="510" spans="13:16" x14ac:dyDescent="0.3">
      <c r="M510" s="24">
        <v>4.67</v>
      </c>
      <c r="N510" s="23">
        <v>1394318.4</v>
      </c>
      <c r="O510" s="23">
        <v>382858.94</v>
      </c>
      <c r="P510" s="2">
        <v>0.27441221160343998</v>
      </c>
    </row>
    <row r="511" spans="13:16" x14ac:dyDescent="0.3">
      <c r="M511" s="24">
        <v>4.68</v>
      </c>
      <c r="N511" s="23">
        <v>6098552.9799999995</v>
      </c>
      <c r="O511" s="23">
        <v>1153655.3700000001</v>
      </c>
      <c r="P511" s="2">
        <v>0.19645632834098692</v>
      </c>
    </row>
    <row r="512" spans="13:16" x14ac:dyDescent="0.3">
      <c r="M512" s="24">
        <v>4.6900000000000004</v>
      </c>
      <c r="N512" s="23">
        <v>1829139.46</v>
      </c>
      <c r="O512" s="23">
        <v>441848.66</v>
      </c>
      <c r="P512" s="2">
        <v>0.24156094691653526</v>
      </c>
    </row>
    <row r="513" spans="13:16" x14ac:dyDescent="0.3">
      <c r="M513" s="24">
        <v>4.7</v>
      </c>
      <c r="N513" s="23">
        <v>9417041.6199999992</v>
      </c>
      <c r="O513" s="23">
        <v>3137400.42</v>
      </c>
      <c r="P513" s="2">
        <v>0.33316199997850282</v>
      </c>
    </row>
    <row r="514" spans="13:16" x14ac:dyDescent="0.3">
      <c r="M514" s="24">
        <v>4.71</v>
      </c>
      <c r="N514" s="23">
        <v>17495811.079999998</v>
      </c>
      <c r="O514" s="23">
        <v>3501793.29</v>
      </c>
      <c r="P514" s="2">
        <v>0.252665900905792</v>
      </c>
    </row>
    <row r="515" spans="13:16" x14ac:dyDescent="0.3">
      <c r="M515" s="24">
        <v>4.72</v>
      </c>
      <c r="N515" s="23">
        <v>8426798.1499999985</v>
      </c>
      <c r="O515" s="23">
        <v>2638744.59</v>
      </c>
      <c r="P515" s="2">
        <v>0.27295894526021514</v>
      </c>
    </row>
    <row r="516" spans="13:16" x14ac:dyDescent="0.3">
      <c r="M516" s="24">
        <v>4.7300000000000004</v>
      </c>
      <c r="N516" s="23">
        <v>10251319.949999999</v>
      </c>
      <c r="O516" s="23">
        <v>1323259.1000000001</v>
      </c>
      <c r="P516" s="2">
        <v>0.14546710728257578</v>
      </c>
    </row>
    <row r="517" spans="13:16" x14ac:dyDescent="0.3">
      <c r="M517" s="24">
        <v>4.74</v>
      </c>
      <c r="N517" s="23">
        <v>1191133.06</v>
      </c>
      <c r="O517" s="23">
        <v>283405.07</v>
      </c>
      <c r="P517" s="2">
        <v>0.25078778653522638</v>
      </c>
    </row>
    <row r="518" spans="13:16" x14ac:dyDescent="0.3">
      <c r="M518" s="24">
        <v>4.75</v>
      </c>
      <c r="N518" s="23">
        <v>1774911.78</v>
      </c>
      <c r="O518" s="23">
        <v>516433.83000000007</v>
      </c>
      <c r="P518" s="2">
        <v>0.28495395620703817</v>
      </c>
    </row>
    <row r="519" spans="13:16" x14ac:dyDescent="0.3">
      <c r="M519" s="24">
        <v>4.76</v>
      </c>
      <c r="N519" s="23">
        <v>22450479.490000002</v>
      </c>
      <c r="O519" s="23">
        <v>4226784.96</v>
      </c>
      <c r="P519" s="2">
        <v>0.23431610007172457</v>
      </c>
    </row>
    <row r="520" spans="13:16" x14ac:dyDescent="0.3">
      <c r="M520" s="24">
        <v>4.7699999999999996</v>
      </c>
      <c r="N520" s="23">
        <v>839036.05</v>
      </c>
      <c r="O520" s="23">
        <v>261447.9</v>
      </c>
      <c r="P520" s="2">
        <v>0.31160508538339915</v>
      </c>
    </row>
    <row r="521" spans="13:16" x14ac:dyDescent="0.3">
      <c r="M521" s="24">
        <v>4.78</v>
      </c>
      <c r="N521" s="23">
        <v>5113124.6000000006</v>
      </c>
      <c r="O521" s="23">
        <v>1330240.47</v>
      </c>
      <c r="P521" s="2">
        <v>0.27241350386469976</v>
      </c>
    </row>
    <row r="522" spans="13:16" x14ac:dyDescent="0.3">
      <c r="M522" s="24">
        <v>4.79</v>
      </c>
      <c r="N522" s="23">
        <v>11158424.42</v>
      </c>
      <c r="O522" s="23">
        <v>2382089.17</v>
      </c>
      <c r="P522" s="2">
        <v>0.25923962609470164</v>
      </c>
    </row>
    <row r="523" spans="13:16" x14ac:dyDescent="0.3">
      <c r="M523" s="24">
        <v>4.8</v>
      </c>
      <c r="N523" s="23">
        <v>12898720.220000001</v>
      </c>
      <c r="O523" s="23">
        <v>2511165.3200000003</v>
      </c>
      <c r="P523" s="2">
        <v>0.17433182462842031</v>
      </c>
    </row>
    <row r="524" spans="13:16" x14ac:dyDescent="0.3">
      <c r="M524" s="24">
        <v>4.8099999999999996</v>
      </c>
      <c r="N524" s="23">
        <v>7195930.1999999993</v>
      </c>
      <c r="O524" s="23">
        <v>1836145.3499999999</v>
      </c>
      <c r="P524" s="2">
        <v>0.24740332631046441</v>
      </c>
    </row>
    <row r="525" spans="13:16" x14ac:dyDescent="0.3">
      <c r="M525" s="24">
        <v>4.82</v>
      </c>
      <c r="N525" s="23">
        <v>5955337.2300000004</v>
      </c>
      <c r="O525" s="23">
        <v>1619555.57</v>
      </c>
      <c r="P525" s="2">
        <v>0.2546986385336299</v>
      </c>
    </row>
    <row r="526" spans="13:16" x14ac:dyDescent="0.3">
      <c r="M526" s="24">
        <v>4.83</v>
      </c>
      <c r="N526" s="23">
        <v>2075966.4100000001</v>
      </c>
      <c r="O526" s="23">
        <v>570452.81000000006</v>
      </c>
      <c r="P526" s="2">
        <v>0.24676520913844624</v>
      </c>
    </row>
    <row r="527" spans="13:16" x14ac:dyDescent="0.3">
      <c r="M527" s="24">
        <v>4.84</v>
      </c>
      <c r="N527" s="23">
        <v>16951337.77</v>
      </c>
      <c r="O527" s="23">
        <v>4009675.1500000004</v>
      </c>
      <c r="P527" s="2">
        <v>0.2772360603242896</v>
      </c>
    </row>
    <row r="528" spans="13:16" x14ac:dyDescent="0.3">
      <c r="M528" s="24">
        <v>4.8499999999999996</v>
      </c>
      <c r="N528" s="23">
        <v>18826074.969999999</v>
      </c>
      <c r="O528" s="23">
        <v>4712939.5999999996</v>
      </c>
      <c r="P528" s="2">
        <v>0.263880674343762</v>
      </c>
    </row>
    <row r="529" spans="13:16" x14ac:dyDescent="0.3">
      <c r="M529" s="24">
        <v>4.8600000000000003</v>
      </c>
      <c r="N529" s="23">
        <v>8266913.79</v>
      </c>
      <c r="O529" s="23">
        <v>1806612.1300000001</v>
      </c>
      <c r="P529" s="2">
        <v>0.22737801710274583</v>
      </c>
    </row>
    <row r="530" spans="13:16" x14ac:dyDescent="0.3">
      <c r="M530" s="24">
        <v>4.87</v>
      </c>
      <c r="N530" s="23">
        <v>20303656.420000002</v>
      </c>
      <c r="O530" s="23">
        <v>5040250.76</v>
      </c>
      <c r="P530" s="2">
        <v>0.25101088128261223</v>
      </c>
    </row>
    <row r="531" spans="13:16" x14ac:dyDescent="0.3">
      <c r="M531" s="24">
        <v>4.88</v>
      </c>
      <c r="N531" s="23">
        <v>2477166.4900000002</v>
      </c>
      <c r="O531" s="23">
        <v>469226.38</v>
      </c>
      <c r="P531" s="2">
        <v>0.22189159221018598</v>
      </c>
    </row>
    <row r="532" spans="13:16" x14ac:dyDescent="0.3">
      <c r="M532" s="24">
        <v>4.8899999999999997</v>
      </c>
      <c r="N532" s="23">
        <v>27296953.990000002</v>
      </c>
      <c r="O532" s="23">
        <v>5125144.7</v>
      </c>
      <c r="P532" s="2">
        <v>0.19078955265630573</v>
      </c>
    </row>
    <row r="533" spans="13:16" x14ac:dyDescent="0.3">
      <c r="M533" s="24">
        <v>4.9000000000000004</v>
      </c>
      <c r="N533" s="23">
        <v>254191.41</v>
      </c>
      <c r="O533" s="23">
        <v>56513.43</v>
      </c>
      <c r="P533" s="2">
        <v>0.22232627766610996</v>
      </c>
    </row>
    <row r="534" spans="13:16" x14ac:dyDescent="0.3">
      <c r="M534" s="24">
        <v>4.91</v>
      </c>
      <c r="N534" s="23">
        <v>442567.67000000004</v>
      </c>
      <c r="O534" s="23">
        <v>123339.33000000002</v>
      </c>
      <c r="P534" s="2">
        <v>0.27136447318496976</v>
      </c>
    </row>
    <row r="535" spans="13:16" x14ac:dyDescent="0.3">
      <c r="M535" s="24">
        <v>4.92</v>
      </c>
      <c r="N535" s="23">
        <v>9348815.2800000012</v>
      </c>
      <c r="O535" s="23">
        <v>2297577.6</v>
      </c>
      <c r="P535" s="2">
        <v>0.23409632785975568</v>
      </c>
    </row>
    <row r="536" spans="13:16" x14ac:dyDescent="0.3">
      <c r="M536" s="24">
        <v>4.93</v>
      </c>
      <c r="N536" s="23">
        <v>439683.84000000003</v>
      </c>
      <c r="O536" s="23">
        <v>88412.19</v>
      </c>
      <c r="P536" s="2">
        <v>0.20108128149535812</v>
      </c>
    </row>
    <row r="537" spans="13:16" x14ac:dyDescent="0.3">
      <c r="M537" s="24">
        <v>4.9400000000000004</v>
      </c>
      <c r="N537" s="23">
        <v>8383142.0700000003</v>
      </c>
      <c r="O537" s="23">
        <v>2563186.67</v>
      </c>
      <c r="P537" s="2">
        <v>0.24238147210222455</v>
      </c>
    </row>
    <row r="538" spans="13:16" x14ac:dyDescent="0.3">
      <c r="M538" s="24">
        <v>4.95</v>
      </c>
      <c r="N538" s="23">
        <v>4683962.71</v>
      </c>
      <c r="O538" s="23">
        <v>1246720.5899999999</v>
      </c>
      <c r="P538" s="2">
        <v>0.29434042765408303</v>
      </c>
    </row>
    <row r="539" spans="13:16" x14ac:dyDescent="0.3">
      <c r="M539" s="24">
        <v>4.96</v>
      </c>
      <c r="N539" s="23">
        <v>4467214.66</v>
      </c>
      <c r="O539" s="23">
        <v>1062569.69</v>
      </c>
      <c r="P539" s="2">
        <v>0.21809282486313775</v>
      </c>
    </row>
    <row r="540" spans="13:16" x14ac:dyDescent="0.3">
      <c r="M540" s="24">
        <v>4.97</v>
      </c>
      <c r="N540" s="23">
        <v>916661.52</v>
      </c>
      <c r="O540" s="23">
        <v>200370.71</v>
      </c>
      <c r="P540" s="2">
        <v>0.25467854468015411</v>
      </c>
    </row>
    <row r="541" spans="13:16" x14ac:dyDescent="0.3">
      <c r="M541" s="24">
        <v>4.9800000000000004</v>
      </c>
      <c r="N541" s="23">
        <v>1681217.4500000002</v>
      </c>
      <c r="O541" s="23">
        <v>450404.91000000003</v>
      </c>
      <c r="P541" s="2">
        <v>0.26778484387845047</v>
      </c>
    </row>
    <row r="542" spans="13:16" x14ac:dyDescent="0.3">
      <c r="M542" s="24">
        <v>4.99</v>
      </c>
      <c r="N542" s="23">
        <v>836036.77</v>
      </c>
      <c r="O542" s="23">
        <v>156796.73000000001</v>
      </c>
      <c r="P542" s="2">
        <v>0.22258449197523933</v>
      </c>
    </row>
    <row r="543" spans="13:16" x14ac:dyDescent="0.3">
      <c r="M543" s="24">
        <v>5</v>
      </c>
      <c r="N543" s="23">
        <v>2418721.12</v>
      </c>
      <c r="O543" s="23">
        <v>538553.93999999994</v>
      </c>
      <c r="P543" s="2">
        <v>0.22177968452591093</v>
      </c>
    </row>
    <row r="544" spans="13:16" x14ac:dyDescent="0.3">
      <c r="M544" s="24">
        <v>5.01</v>
      </c>
      <c r="N544" s="23">
        <v>9933490.8199999984</v>
      </c>
      <c r="O544" s="23">
        <v>1634475.3000000003</v>
      </c>
      <c r="P544" s="2">
        <v>0.19174859571451547</v>
      </c>
    </row>
    <row r="545" spans="13:16" x14ac:dyDescent="0.3">
      <c r="M545" s="24">
        <v>5.0199999999999996</v>
      </c>
      <c r="N545" s="23">
        <v>9668786.4500000011</v>
      </c>
      <c r="O545" s="23">
        <v>2931970.59</v>
      </c>
      <c r="P545" s="2">
        <v>0.29381314881552989</v>
      </c>
    </row>
    <row r="546" spans="13:16" x14ac:dyDescent="0.3">
      <c r="M546" s="24">
        <v>5.03</v>
      </c>
      <c r="N546" s="23">
        <v>20062713.990000002</v>
      </c>
      <c r="O546" s="23">
        <v>5990536.5999999996</v>
      </c>
      <c r="P546" s="2">
        <v>0.29177340067282981</v>
      </c>
    </row>
    <row r="547" spans="13:16" x14ac:dyDescent="0.3">
      <c r="M547" s="24">
        <v>5.04</v>
      </c>
      <c r="N547" s="23">
        <v>9289817.7100000009</v>
      </c>
      <c r="O547" s="23">
        <v>1652687.29</v>
      </c>
      <c r="P547" s="2">
        <v>0.1879861318389546</v>
      </c>
    </row>
    <row r="548" spans="13:16" x14ac:dyDescent="0.3">
      <c r="M548" s="24">
        <v>5.05</v>
      </c>
      <c r="N548" s="23">
        <v>4910414.6400000006</v>
      </c>
      <c r="O548" s="23">
        <v>1312670.6600000001</v>
      </c>
      <c r="P548" s="2">
        <v>0.268046615747976</v>
      </c>
    </row>
    <row r="549" spans="13:16" x14ac:dyDescent="0.3">
      <c r="M549" s="24">
        <v>5.0599999999999996</v>
      </c>
      <c r="N549" s="23">
        <v>15079845.33</v>
      </c>
      <c r="O549" s="23">
        <v>3693686.17</v>
      </c>
      <c r="P549" s="2">
        <v>0.26428027943025761</v>
      </c>
    </row>
    <row r="550" spans="13:16" x14ac:dyDescent="0.3">
      <c r="M550" s="24">
        <v>5.07</v>
      </c>
      <c r="N550" s="23">
        <v>18956011.120000001</v>
      </c>
      <c r="O550" s="23">
        <v>4531527.9000000004</v>
      </c>
      <c r="P550" s="2">
        <v>0.2685042438482198</v>
      </c>
    </row>
    <row r="551" spans="13:16" x14ac:dyDescent="0.3">
      <c r="M551" s="24">
        <v>5.08</v>
      </c>
      <c r="N551" s="23">
        <v>5290226.8600000003</v>
      </c>
      <c r="O551" s="23">
        <v>1575298.18</v>
      </c>
      <c r="P551" s="2">
        <v>0.29777516573268464</v>
      </c>
    </row>
    <row r="552" spans="13:16" x14ac:dyDescent="0.3">
      <c r="M552" s="24">
        <v>5.09</v>
      </c>
      <c r="N552" s="23">
        <v>14604438.800000003</v>
      </c>
      <c r="O552" s="23">
        <v>2636605.3200000003</v>
      </c>
      <c r="P552" s="2">
        <v>0.24728809865990697</v>
      </c>
    </row>
    <row r="553" spans="13:16" x14ac:dyDescent="0.3">
      <c r="M553" s="24">
        <v>5.0999999999999996</v>
      </c>
      <c r="N553" s="23">
        <v>5654514.2699999996</v>
      </c>
      <c r="O553" s="23">
        <v>1509116.44</v>
      </c>
      <c r="P553" s="2">
        <v>0.27969627943349851</v>
      </c>
    </row>
    <row r="554" spans="13:16" x14ac:dyDescent="0.3">
      <c r="M554" s="24">
        <v>5.1100000000000003</v>
      </c>
      <c r="N554" s="23">
        <v>7160672.3100000005</v>
      </c>
      <c r="O554" s="23">
        <v>1879761.83</v>
      </c>
      <c r="P554" s="2">
        <v>0.26587827461722058</v>
      </c>
    </row>
    <row r="555" spans="13:16" x14ac:dyDescent="0.3">
      <c r="M555" s="24">
        <v>5.12</v>
      </c>
      <c r="N555" s="23">
        <v>7859055.4000000004</v>
      </c>
      <c r="O555" s="23">
        <v>2106843.19</v>
      </c>
      <c r="P555" s="2">
        <v>0.26240090108908937</v>
      </c>
    </row>
    <row r="556" spans="13:16" x14ac:dyDescent="0.3">
      <c r="M556" s="24">
        <v>5.13</v>
      </c>
      <c r="N556" s="23">
        <v>20875550.600000001</v>
      </c>
      <c r="O556" s="23">
        <v>4024730.38</v>
      </c>
      <c r="P556" s="2">
        <v>0.2457699571471704</v>
      </c>
    </row>
    <row r="557" spans="13:16" x14ac:dyDescent="0.3">
      <c r="M557" s="24">
        <v>5.14</v>
      </c>
      <c r="N557" s="23">
        <v>3474798.5500000003</v>
      </c>
      <c r="O557" s="23">
        <v>964783.27</v>
      </c>
      <c r="P557" s="2">
        <v>0.27340104324243225</v>
      </c>
    </row>
    <row r="558" spans="13:16" x14ac:dyDescent="0.3">
      <c r="M558" s="24">
        <v>5.15</v>
      </c>
      <c r="N558" s="23">
        <v>22039494.84</v>
      </c>
      <c r="O558" s="23">
        <v>2910979.33</v>
      </c>
      <c r="P558" s="2">
        <v>0.19302201930075591</v>
      </c>
    </row>
    <row r="559" spans="13:16" x14ac:dyDescent="0.3">
      <c r="M559" s="24">
        <v>5.16</v>
      </c>
      <c r="N559" s="23">
        <v>13358184.290000001</v>
      </c>
      <c r="O559" s="23">
        <v>4379342.88</v>
      </c>
      <c r="P559" s="2">
        <v>0.27915060247899309</v>
      </c>
    </row>
    <row r="560" spans="13:16" x14ac:dyDescent="0.3">
      <c r="M560" s="24">
        <v>5.17</v>
      </c>
      <c r="N560" s="23">
        <v>15889388.229999999</v>
      </c>
      <c r="O560" s="23">
        <v>3498048.5500000003</v>
      </c>
      <c r="P560" s="2">
        <v>0.24775045255231065</v>
      </c>
    </row>
    <row r="561" spans="13:16" x14ac:dyDescent="0.3">
      <c r="M561" s="24">
        <v>5.18</v>
      </c>
      <c r="N561" s="23">
        <v>5219285.97</v>
      </c>
      <c r="O561" s="23">
        <v>780167.72000000009</v>
      </c>
      <c r="P561" s="2">
        <v>0.21726722136196028</v>
      </c>
    </row>
    <row r="562" spans="13:16" x14ac:dyDescent="0.3">
      <c r="M562" s="24">
        <v>5.19</v>
      </c>
      <c r="N562" s="23">
        <v>12149852.039999999</v>
      </c>
      <c r="O562" s="23">
        <v>3217536.31</v>
      </c>
      <c r="P562" s="2">
        <v>0.22896734944900918</v>
      </c>
    </row>
    <row r="563" spans="13:16" x14ac:dyDescent="0.3">
      <c r="M563" s="24">
        <v>5.2</v>
      </c>
      <c r="N563" s="23">
        <v>24018152.5</v>
      </c>
      <c r="O563" s="23">
        <v>6966413.8200000003</v>
      </c>
      <c r="P563" s="2">
        <v>0.26793195603361408</v>
      </c>
    </row>
    <row r="564" spans="13:16" x14ac:dyDescent="0.3">
      <c r="M564" s="24">
        <v>5.21</v>
      </c>
      <c r="N564" s="23">
        <v>2052118.7100000002</v>
      </c>
      <c r="O564" s="23">
        <v>371937.37</v>
      </c>
      <c r="P564" s="2">
        <v>0.19041581967776863</v>
      </c>
    </row>
    <row r="565" spans="13:16" x14ac:dyDescent="0.3">
      <c r="M565" s="24">
        <v>5.22</v>
      </c>
      <c r="N565" s="23">
        <v>7036359.1900000004</v>
      </c>
      <c r="O565" s="23">
        <v>1728983.2</v>
      </c>
      <c r="P565" s="2">
        <v>0.25700299719453901</v>
      </c>
    </row>
    <row r="566" spans="13:16" x14ac:dyDescent="0.3">
      <c r="M566" s="24">
        <v>5.23</v>
      </c>
      <c r="N566" s="23">
        <v>10276171.82</v>
      </c>
      <c r="O566" s="23">
        <v>2322951.71</v>
      </c>
      <c r="P566" s="2">
        <v>0.22130918822014248</v>
      </c>
    </row>
    <row r="567" spans="13:16" x14ac:dyDescent="0.3">
      <c r="M567" s="24">
        <v>5.24</v>
      </c>
      <c r="N567" s="23">
        <v>12905241.26</v>
      </c>
      <c r="O567" s="23">
        <v>3036604.1800000006</v>
      </c>
      <c r="P567" s="2">
        <v>0.21743331890862291</v>
      </c>
    </row>
    <row r="568" spans="13:16" x14ac:dyDescent="0.3">
      <c r="M568" s="24">
        <v>5.25</v>
      </c>
      <c r="N568" s="23">
        <v>24349701.549999997</v>
      </c>
      <c r="O568" s="23">
        <v>4940685.5999999996</v>
      </c>
      <c r="P568" s="2">
        <v>0.20658552482447737</v>
      </c>
    </row>
    <row r="569" spans="13:16" x14ac:dyDescent="0.3">
      <c r="M569" s="24">
        <v>5.26</v>
      </c>
      <c r="N569" s="23">
        <v>945455.85000000009</v>
      </c>
      <c r="O569" s="23">
        <v>293965.74</v>
      </c>
      <c r="P569" s="2">
        <v>0.30735704595480962</v>
      </c>
    </row>
    <row r="570" spans="13:16" x14ac:dyDescent="0.3">
      <c r="M570" s="24">
        <v>5.27</v>
      </c>
      <c r="N570" s="23">
        <v>9580879.5200000014</v>
      </c>
      <c r="O570" s="23">
        <v>2915269.82</v>
      </c>
      <c r="P570" s="2">
        <v>0.30843361841364103</v>
      </c>
    </row>
    <row r="571" spans="13:16" x14ac:dyDescent="0.3">
      <c r="M571" s="24">
        <v>5.28</v>
      </c>
      <c r="N571" s="23">
        <v>1515146.3900000001</v>
      </c>
      <c r="O571" s="23">
        <v>450968.02</v>
      </c>
      <c r="P571" s="2">
        <v>0.29759513845676222</v>
      </c>
    </row>
    <row r="572" spans="13:16" x14ac:dyDescent="0.3">
      <c r="M572" s="24">
        <v>5.29</v>
      </c>
      <c r="N572" s="23">
        <v>22588039.82</v>
      </c>
      <c r="O572" s="23">
        <v>5707385.8300000001</v>
      </c>
      <c r="P572" s="2">
        <v>0.2537478239038104</v>
      </c>
    </row>
    <row r="573" spans="13:16" x14ac:dyDescent="0.3">
      <c r="M573" s="24">
        <v>5.3</v>
      </c>
      <c r="N573" s="23">
        <v>4253385.1000000006</v>
      </c>
      <c r="O573" s="23">
        <v>1294326.33</v>
      </c>
      <c r="P573" s="2">
        <v>0.3177143047780992</v>
      </c>
    </row>
    <row r="574" spans="13:16" x14ac:dyDescent="0.3">
      <c r="M574" s="24">
        <v>5.31</v>
      </c>
      <c r="N574" s="23">
        <v>1613853.26</v>
      </c>
      <c r="O574" s="23">
        <v>385230.88</v>
      </c>
      <c r="P574" s="2">
        <v>0.26473280198602733</v>
      </c>
    </row>
    <row r="575" spans="13:16" x14ac:dyDescent="0.3">
      <c r="M575" s="24">
        <v>5.32</v>
      </c>
      <c r="N575" s="23">
        <v>14340132.330000002</v>
      </c>
      <c r="O575" s="23">
        <v>4109725.4</v>
      </c>
      <c r="P575" s="2">
        <v>0.26968098466212226</v>
      </c>
    </row>
    <row r="576" spans="13:16" x14ac:dyDescent="0.3">
      <c r="M576" s="24">
        <v>5.33</v>
      </c>
      <c r="N576" s="23">
        <v>6534054.1000000006</v>
      </c>
      <c r="O576" s="23">
        <v>1030686.8099999999</v>
      </c>
      <c r="P576" s="2">
        <v>0.20192441416846063</v>
      </c>
    </row>
    <row r="577" spans="13:16" x14ac:dyDescent="0.3">
      <c r="M577" s="24">
        <v>5.34</v>
      </c>
      <c r="N577" s="23">
        <v>22604277.490000002</v>
      </c>
      <c r="O577" s="23">
        <v>3430064.2300000004</v>
      </c>
      <c r="P577" s="2">
        <v>0.22164054546635109</v>
      </c>
    </row>
    <row r="578" spans="13:16" x14ac:dyDescent="0.3">
      <c r="M578" s="24">
        <v>5.35</v>
      </c>
      <c r="N578" s="23">
        <v>21825698.800000001</v>
      </c>
      <c r="O578" s="23">
        <v>4785024.05</v>
      </c>
      <c r="P578" s="2">
        <v>0.22095322258227659</v>
      </c>
    </row>
    <row r="579" spans="13:16" x14ac:dyDescent="0.3">
      <c r="M579" s="24">
        <v>5.36</v>
      </c>
      <c r="N579" s="23">
        <v>13449506.050000001</v>
      </c>
      <c r="O579" s="23">
        <v>2723272.5999999996</v>
      </c>
      <c r="P579" s="2">
        <v>0.2047424492899812</v>
      </c>
    </row>
    <row r="580" spans="13:16" x14ac:dyDescent="0.3">
      <c r="M580" s="24">
        <v>5.37</v>
      </c>
      <c r="N580" s="23">
        <v>4642439.67</v>
      </c>
      <c r="O580" s="23">
        <v>1354164.51</v>
      </c>
      <c r="P580" s="2">
        <v>0.25595762405120631</v>
      </c>
    </row>
    <row r="581" spans="13:16" x14ac:dyDescent="0.3">
      <c r="M581" s="24">
        <v>5.38</v>
      </c>
      <c r="N581" s="23">
        <v>1203733.67</v>
      </c>
      <c r="O581" s="23">
        <v>174773.7</v>
      </c>
      <c r="P581" s="2">
        <v>0.24178258216945933</v>
      </c>
    </row>
    <row r="582" spans="13:16" x14ac:dyDescent="0.3">
      <c r="M582" s="24">
        <v>5.39</v>
      </c>
      <c r="N582" s="23">
        <v>8691787.6199999973</v>
      </c>
      <c r="O582" s="23">
        <v>2312818.2599999998</v>
      </c>
      <c r="P582" s="2">
        <v>0.25504084191655768</v>
      </c>
    </row>
    <row r="583" spans="13:16" x14ac:dyDescent="0.3">
      <c r="M583" s="24">
        <v>5.4</v>
      </c>
      <c r="N583" s="23">
        <v>5466875.6899999995</v>
      </c>
      <c r="O583" s="23">
        <v>1653286.97</v>
      </c>
      <c r="P583" s="2">
        <v>0.2901888156768323</v>
      </c>
    </row>
    <row r="584" spans="13:16" x14ac:dyDescent="0.3">
      <c r="M584" s="24">
        <v>5.41</v>
      </c>
      <c r="N584" s="23">
        <v>11567037.98</v>
      </c>
      <c r="O584" s="23">
        <v>3708394.7600000002</v>
      </c>
      <c r="P584" s="2">
        <v>0.31205731259930453</v>
      </c>
    </row>
    <row r="585" spans="13:16" x14ac:dyDescent="0.3">
      <c r="M585" s="24">
        <v>5.42</v>
      </c>
      <c r="N585" s="23">
        <v>3314348.47</v>
      </c>
      <c r="O585" s="23">
        <v>811145.72</v>
      </c>
      <c r="P585" s="2">
        <v>0.24980918415804815</v>
      </c>
    </row>
    <row r="586" spans="13:16" x14ac:dyDescent="0.3">
      <c r="M586" s="24">
        <v>5.43</v>
      </c>
      <c r="N586" s="23">
        <v>5956917.7599999998</v>
      </c>
      <c r="O586" s="23">
        <v>1073500.52</v>
      </c>
      <c r="P586" s="2">
        <v>0.18021073367982843</v>
      </c>
    </row>
    <row r="587" spans="13:16" x14ac:dyDescent="0.3">
      <c r="M587" s="24">
        <v>5.44</v>
      </c>
      <c r="N587" s="23">
        <v>3410440.12</v>
      </c>
      <c r="O587" s="23">
        <v>910376.42</v>
      </c>
      <c r="P587" s="2">
        <v>0.28307682407957246</v>
      </c>
    </row>
    <row r="588" spans="13:16" x14ac:dyDescent="0.3">
      <c r="M588" s="24">
        <v>5.45</v>
      </c>
      <c r="N588" s="23">
        <v>9697691.8599999994</v>
      </c>
      <c r="O588" s="23">
        <v>1653233.79</v>
      </c>
      <c r="P588" s="2">
        <v>0.1971422751645191</v>
      </c>
    </row>
    <row r="589" spans="13:16" x14ac:dyDescent="0.3">
      <c r="M589" s="24">
        <v>5.46</v>
      </c>
      <c r="N589" s="23">
        <v>1123396.1800000002</v>
      </c>
      <c r="O589" s="23">
        <v>263673.86</v>
      </c>
      <c r="P589" s="2">
        <v>0.24885096690397204</v>
      </c>
    </row>
    <row r="590" spans="13:16" x14ac:dyDescent="0.3">
      <c r="M590" s="24">
        <v>5.47</v>
      </c>
      <c r="N590" s="23">
        <v>1006996.38</v>
      </c>
      <c r="O590" s="23">
        <v>228953.66</v>
      </c>
      <c r="P590" s="2">
        <v>0.20634664990068952</v>
      </c>
    </row>
    <row r="591" spans="13:16" x14ac:dyDescent="0.3">
      <c r="M591" s="24">
        <v>5.48</v>
      </c>
      <c r="N591" s="23">
        <v>13114201.84</v>
      </c>
      <c r="O591" s="23">
        <v>2438533.17</v>
      </c>
      <c r="P591" s="2">
        <v>0.19699571030649721</v>
      </c>
    </row>
    <row r="592" spans="13:16" x14ac:dyDescent="0.3">
      <c r="M592" s="24">
        <v>5.49</v>
      </c>
      <c r="N592" s="23">
        <v>4348396</v>
      </c>
      <c r="O592" s="23">
        <v>1052250.8</v>
      </c>
      <c r="P592" s="2">
        <v>0.20610160843079284</v>
      </c>
    </row>
    <row r="593" spans="13:16" x14ac:dyDescent="0.3">
      <c r="M593" s="24">
        <v>5.5</v>
      </c>
      <c r="N593" s="23">
        <v>4797303.0200000005</v>
      </c>
      <c r="O593" s="23">
        <v>960412.63</v>
      </c>
      <c r="P593" s="2">
        <v>0.22445443181011282</v>
      </c>
    </row>
    <row r="594" spans="13:16" x14ac:dyDescent="0.3">
      <c r="M594" s="24">
        <v>5.51</v>
      </c>
      <c r="N594" s="23">
        <v>11485424.6</v>
      </c>
      <c r="O594" s="23">
        <v>3256197.1999999997</v>
      </c>
      <c r="P594" s="2">
        <v>0.20986429573179763</v>
      </c>
    </row>
    <row r="595" spans="13:16" x14ac:dyDescent="0.3">
      <c r="M595" s="24">
        <v>5.52</v>
      </c>
      <c r="N595" s="23">
        <v>11139259.860000001</v>
      </c>
      <c r="O595" s="23">
        <v>2486142.0900000003</v>
      </c>
      <c r="P595" s="2">
        <v>0.2271167684277362</v>
      </c>
    </row>
    <row r="596" spans="13:16" x14ac:dyDescent="0.3">
      <c r="M596" s="24">
        <v>5.53</v>
      </c>
      <c r="N596" s="23">
        <v>21836213.84</v>
      </c>
      <c r="O596" s="23">
        <v>5460787.5300000003</v>
      </c>
      <c r="P596" s="2">
        <v>0.24338662844812883</v>
      </c>
    </row>
    <row r="597" spans="13:16" x14ac:dyDescent="0.3">
      <c r="M597" s="24">
        <v>5.54</v>
      </c>
      <c r="N597" s="23">
        <v>2841240.05</v>
      </c>
      <c r="O597" s="23">
        <v>571409.26</v>
      </c>
      <c r="P597" s="2">
        <v>0.1992575650324111</v>
      </c>
    </row>
    <row r="598" spans="13:16" x14ac:dyDescent="0.3">
      <c r="M598" s="24">
        <v>5.55</v>
      </c>
      <c r="N598" s="23">
        <v>15626633.720000001</v>
      </c>
      <c r="O598" s="23">
        <v>2838161.54</v>
      </c>
      <c r="P598" s="2">
        <v>0.22460000745988978</v>
      </c>
    </row>
    <row r="599" spans="13:16" x14ac:dyDescent="0.3">
      <c r="M599" s="24">
        <v>5.56</v>
      </c>
      <c r="N599" s="23">
        <v>23395486.530000001</v>
      </c>
      <c r="O599" s="23">
        <v>4640698.29</v>
      </c>
      <c r="P599" s="2">
        <v>0.21753920098173687</v>
      </c>
    </row>
    <row r="600" spans="13:16" x14ac:dyDescent="0.3">
      <c r="M600" s="24">
        <v>5.57</v>
      </c>
      <c r="N600" s="23">
        <v>9356190.7699999996</v>
      </c>
      <c r="O600" s="23">
        <v>1763994.22</v>
      </c>
      <c r="P600" s="2">
        <v>0.23610135497111356</v>
      </c>
    </row>
    <row r="601" spans="13:16" x14ac:dyDescent="0.3">
      <c r="M601" s="24">
        <v>5.58</v>
      </c>
      <c r="N601" s="23">
        <v>11100742.24</v>
      </c>
      <c r="O601" s="23">
        <v>1733610.39</v>
      </c>
      <c r="P601" s="2">
        <v>0.19240681430327394</v>
      </c>
    </row>
    <row r="602" spans="13:16" x14ac:dyDescent="0.3">
      <c r="M602" s="24">
        <v>5.59</v>
      </c>
      <c r="N602" s="23">
        <v>28761362.869999994</v>
      </c>
      <c r="O602" s="23">
        <v>6127184.7899999991</v>
      </c>
      <c r="P602" s="2">
        <v>0.24371611516788733</v>
      </c>
    </row>
    <row r="603" spans="13:16" x14ac:dyDescent="0.3">
      <c r="M603" s="24">
        <v>5.6</v>
      </c>
      <c r="N603" s="23">
        <v>11160584.91</v>
      </c>
      <c r="O603" s="23">
        <v>1854743.04</v>
      </c>
      <c r="P603" s="2">
        <v>0.22907989821259445</v>
      </c>
    </row>
    <row r="604" spans="13:16" x14ac:dyDescent="0.3">
      <c r="M604" s="24">
        <v>5.61</v>
      </c>
      <c r="N604" s="23">
        <v>1568836.8699999999</v>
      </c>
      <c r="O604" s="23">
        <v>326292.96999999997</v>
      </c>
      <c r="P604" s="2">
        <v>0.22201488690463647</v>
      </c>
    </row>
    <row r="605" spans="13:16" x14ac:dyDescent="0.3">
      <c r="M605" s="24">
        <v>5.62</v>
      </c>
      <c r="N605" s="23">
        <v>17565485.23</v>
      </c>
      <c r="O605" s="23">
        <v>4996058.5599999996</v>
      </c>
      <c r="P605" s="2">
        <v>0.26195013032163611</v>
      </c>
    </row>
    <row r="606" spans="13:16" x14ac:dyDescent="0.3">
      <c r="M606" s="24">
        <v>5.63</v>
      </c>
      <c r="N606" s="23">
        <v>4088235.19</v>
      </c>
      <c r="O606" s="23">
        <v>676034.89</v>
      </c>
      <c r="P606" s="2">
        <v>0.16536105644156934</v>
      </c>
    </row>
    <row r="607" spans="13:16" x14ac:dyDescent="0.3">
      <c r="M607" s="24">
        <v>5.64</v>
      </c>
      <c r="N607" s="23">
        <v>11013414.9</v>
      </c>
      <c r="O607" s="23">
        <v>2907908.04</v>
      </c>
      <c r="P607" s="2">
        <v>0.26257179575975764</v>
      </c>
    </row>
    <row r="608" spans="13:16" x14ac:dyDescent="0.3">
      <c r="M608" s="24">
        <v>5.65</v>
      </c>
      <c r="N608" s="23">
        <v>2011383.7000000002</v>
      </c>
      <c r="O608" s="23">
        <v>523553.89</v>
      </c>
      <c r="P608" s="2">
        <v>0.25831030384862619</v>
      </c>
    </row>
    <row r="609" spans="13:16" x14ac:dyDescent="0.3">
      <c r="M609" s="24">
        <v>5.66</v>
      </c>
      <c r="N609" s="23">
        <v>7880795.9900000002</v>
      </c>
      <c r="O609" s="23">
        <v>1926026.66</v>
      </c>
      <c r="P609" s="2">
        <v>0.26201919247886113</v>
      </c>
    </row>
    <row r="610" spans="13:16" x14ac:dyDescent="0.3">
      <c r="M610" s="24">
        <v>5.67</v>
      </c>
      <c r="N610" s="23">
        <v>2111596.94</v>
      </c>
      <c r="O610" s="23">
        <v>439888.33999999997</v>
      </c>
      <c r="P610" s="2">
        <v>0.20367125671001723</v>
      </c>
    </row>
    <row r="611" spans="13:16" x14ac:dyDescent="0.3">
      <c r="M611" s="24">
        <v>5.68</v>
      </c>
      <c r="N611" s="23">
        <v>877673.11</v>
      </c>
      <c r="O611" s="23">
        <v>306396.40999999997</v>
      </c>
      <c r="P611" s="2">
        <v>0.34910082866729275</v>
      </c>
    </row>
    <row r="612" spans="13:16" x14ac:dyDescent="0.3">
      <c r="M612" s="24">
        <v>5.69</v>
      </c>
      <c r="N612" s="23">
        <v>7722886.0499999998</v>
      </c>
      <c r="O612" s="23">
        <v>1300298.3400000001</v>
      </c>
      <c r="P612" s="2">
        <v>0.17006446704089956</v>
      </c>
    </row>
    <row r="613" spans="13:16" x14ac:dyDescent="0.3">
      <c r="M613" s="24">
        <v>5.7</v>
      </c>
      <c r="N613" s="23">
        <v>18567366.309999999</v>
      </c>
      <c r="O613" s="23">
        <v>4353384.3800000008</v>
      </c>
      <c r="P613" s="2">
        <v>0.24720289859048222</v>
      </c>
    </row>
    <row r="614" spans="13:16" x14ac:dyDescent="0.3">
      <c r="M614" s="24">
        <v>5.71</v>
      </c>
      <c r="N614" s="23">
        <v>6165762.5200000005</v>
      </c>
      <c r="O614" s="23">
        <v>1887825.18</v>
      </c>
      <c r="P614" s="2">
        <v>0.27031997694523391</v>
      </c>
    </row>
    <row r="615" spans="13:16" x14ac:dyDescent="0.3">
      <c r="M615" s="24">
        <v>5.72</v>
      </c>
      <c r="N615" s="23">
        <v>302452.2</v>
      </c>
      <c r="O615" s="23">
        <v>78885.64</v>
      </c>
      <c r="P615" s="2">
        <v>0.26594495591855571</v>
      </c>
    </row>
    <row r="616" spans="13:16" x14ac:dyDescent="0.3">
      <c r="M616" s="24">
        <v>5.73</v>
      </c>
      <c r="N616" s="23">
        <v>4601714.6100000003</v>
      </c>
      <c r="O616" s="23">
        <v>1298688.49</v>
      </c>
      <c r="P616" s="2">
        <v>0.24388543443367566</v>
      </c>
    </row>
    <row r="617" spans="13:16" x14ac:dyDescent="0.3">
      <c r="M617" s="24">
        <v>5.74</v>
      </c>
      <c r="N617" s="23">
        <v>12085085.43</v>
      </c>
      <c r="O617" s="23">
        <v>3420802.1199999996</v>
      </c>
      <c r="P617" s="2">
        <v>0.24173345156222609</v>
      </c>
    </row>
    <row r="618" spans="13:16" x14ac:dyDescent="0.3">
      <c r="M618" s="24">
        <v>5.75</v>
      </c>
      <c r="N618" s="23">
        <v>10822744.57</v>
      </c>
      <c r="O618" s="23">
        <v>2932886.09</v>
      </c>
      <c r="P618" s="2">
        <v>0.25110669473165315</v>
      </c>
    </row>
    <row r="619" spans="13:16" x14ac:dyDescent="0.3">
      <c r="M619" s="24">
        <v>5.76</v>
      </c>
      <c r="N619" s="23">
        <v>10061590.810000001</v>
      </c>
      <c r="O619" s="23">
        <v>2676414.15</v>
      </c>
      <c r="P619" s="2">
        <v>0.27460291738139841</v>
      </c>
    </row>
    <row r="620" spans="13:16" x14ac:dyDescent="0.3">
      <c r="M620" s="24">
        <v>5.77</v>
      </c>
      <c r="N620" s="23">
        <v>5999035.6600000001</v>
      </c>
      <c r="O620" s="23">
        <v>986523.84</v>
      </c>
      <c r="P620" s="2">
        <v>0.23356041559299379</v>
      </c>
    </row>
    <row r="621" spans="13:16" x14ac:dyDescent="0.3">
      <c r="M621" s="24">
        <v>5.78</v>
      </c>
      <c r="N621" s="23">
        <v>2363060</v>
      </c>
      <c r="O621" s="23">
        <v>588752.29</v>
      </c>
      <c r="P621" s="2">
        <v>0.26672566984361068</v>
      </c>
    </row>
    <row r="622" spans="13:16" x14ac:dyDescent="0.3">
      <c r="M622" s="24">
        <v>5.79</v>
      </c>
      <c r="N622" s="23">
        <v>17303191.34</v>
      </c>
      <c r="O622" s="23">
        <v>5545615.9299999997</v>
      </c>
      <c r="P622" s="2">
        <v>0.28040751007206838</v>
      </c>
    </row>
    <row r="623" spans="13:16" x14ac:dyDescent="0.3">
      <c r="M623" s="24">
        <v>5.8</v>
      </c>
      <c r="N623" s="23">
        <v>11179996.130000001</v>
      </c>
      <c r="O623" s="23">
        <v>3028313.5</v>
      </c>
      <c r="P623" s="2">
        <v>0.28292281484089365</v>
      </c>
    </row>
    <row r="624" spans="13:16" x14ac:dyDescent="0.3">
      <c r="M624" s="24">
        <v>5.81</v>
      </c>
      <c r="N624" s="23">
        <v>852957.80999999994</v>
      </c>
      <c r="O624" s="23">
        <v>267086.67000000004</v>
      </c>
      <c r="P624" s="2">
        <v>0.30125263016719817</v>
      </c>
    </row>
    <row r="625" spans="13:16" x14ac:dyDescent="0.3">
      <c r="M625" s="24">
        <v>5.82</v>
      </c>
      <c r="N625" s="23">
        <v>29932662.059999999</v>
      </c>
      <c r="O625" s="23">
        <v>7171102.0399999991</v>
      </c>
      <c r="P625" s="2">
        <v>0.24327240595683777</v>
      </c>
    </row>
    <row r="626" spans="13:16" x14ac:dyDescent="0.3">
      <c r="M626" s="24">
        <v>5.83</v>
      </c>
      <c r="N626" s="23">
        <v>13070882.060000001</v>
      </c>
      <c r="O626" s="23">
        <v>2399342.9299999997</v>
      </c>
      <c r="P626" s="2">
        <v>0.22187694825445892</v>
      </c>
    </row>
    <row r="627" spans="13:16" x14ac:dyDescent="0.3">
      <c r="M627" s="24">
        <v>5.84</v>
      </c>
      <c r="N627" s="23">
        <v>11871413.530000001</v>
      </c>
      <c r="O627" s="23">
        <v>3815352.23</v>
      </c>
      <c r="P627" s="2">
        <v>0.23739801220827142</v>
      </c>
    </row>
    <row r="628" spans="13:16" x14ac:dyDescent="0.3">
      <c r="M628" s="24">
        <v>5.85</v>
      </c>
      <c r="N628" s="23">
        <v>10750462.300000001</v>
      </c>
      <c r="O628" s="23">
        <v>3293831.0800000005</v>
      </c>
      <c r="P628" s="2">
        <v>0.26653698216917104</v>
      </c>
    </row>
    <row r="629" spans="13:16" x14ac:dyDescent="0.3">
      <c r="M629" s="24">
        <v>5.86</v>
      </c>
      <c r="N629" s="23">
        <v>9047461.8800000008</v>
      </c>
      <c r="O629" s="23">
        <v>2070629.67</v>
      </c>
      <c r="P629" s="2">
        <v>0.25867930005933898</v>
      </c>
    </row>
    <row r="630" spans="13:16" x14ac:dyDescent="0.3">
      <c r="M630" s="24">
        <v>5.87</v>
      </c>
      <c r="N630" s="23">
        <v>1967527.79</v>
      </c>
      <c r="O630" s="23">
        <v>504075.70999999996</v>
      </c>
      <c r="P630" s="2">
        <v>0.23970578742049586</v>
      </c>
    </row>
    <row r="631" spans="13:16" x14ac:dyDescent="0.3">
      <c r="M631" s="24">
        <v>5.88</v>
      </c>
      <c r="N631" s="23">
        <v>11230751.969999999</v>
      </c>
      <c r="O631" s="23">
        <v>3076393.55</v>
      </c>
      <c r="P631" s="2">
        <v>0.26798139286313061</v>
      </c>
    </row>
    <row r="632" spans="13:16" x14ac:dyDescent="0.3">
      <c r="M632" s="24">
        <v>5.89</v>
      </c>
      <c r="N632" s="23">
        <v>16294845.840000002</v>
      </c>
      <c r="O632" s="23">
        <v>3245342.05</v>
      </c>
      <c r="P632" s="2">
        <v>0.20828634173293278</v>
      </c>
    </row>
    <row r="633" spans="13:16" x14ac:dyDescent="0.3">
      <c r="M633" s="24">
        <v>5.9</v>
      </c>
      <c r="N633" s="23">
        <v>16600968.729999999</v>
      </c>
      <c r="O633" s="23">
        <v>4056316.81</v>
      </c>
      <c r="P633" s="2">
        <v>0.26349396539027448</v>
      </c>
    </row>
    <row r="634" spans="13:16" x14ac:dyDescent="0.3">
      <c r="M634" s="24">
        <v>5.91</v>
      </c>
      <c r="N634" s="23">
        <v>35587168.950000003</v>
      </c>
      <c r="O634" s="23">
        <v>9058320.9299999997</v>
      </c>
      <c r="P634" s="2">
        <v>0.25725646082968578</v>
      </c>
    </row>
    <row r="635" spans="13:16" x14ac:dyDescent="0.3">
      <c r="M635" s="24">
        <v>5.92</v>
      </c>
      <c r="N635" s="23">
        <v>11015778.01</v>
      </c>
      <c r="O635" s="23">
        <v>2531647.61</v>
      </c>
      <c r="P635" s="2">
        <v>0.23786457656215387</v>
      </c>
    </row>
    <row r="636" spans="13:16" x14ac:dyDescent="0.3">
      <c r="M636" s="24">
        <v>5.93</v>
      </c>
      <c r="N636" s="23">
        <v>6854409.9699999997</v>
      </c>
      <c r="O636" s="23">
        <v>1639376.36</v>
      </c>
      <c r="P636" s="2">
        <v>0.24966281878780758</v>
      </c>
    </row>
    <row r="637" spans="13:16" x14ac:dyDescent="0.3">
      <c r="M637" s="24">
        <v>5.94</v>
      </c>
      <c r="N637" s="23">
        <v>7010247.290000001</v>
      </c>
      <c r="O637" s="23">
        <v>1395828.81</v>
      </c>
      <c r="P637" s="2">
        <v>0.21980040792698485</v>
      </c>
    </row>
    <row r="638" spans="13:16" x14ac:dyDescent="0.3">
      <c r="M638" s="24">
        <v>5.95</v>
      </c>
      <c r="N638" s="23">
        <v>6506145.8399999999</v>
      </c>
      <c r="O638" s="23">
        <v>1804303.9399999997</v>
      </c>
      <c r="P638" s="2">
        <v>0.25894568022300846</v>
      </c>
    </row>
    <row r="639" spans="13:16" x14ac:dyDescent="0.3">
      <c r="M639" s="24">
        <v>5.97</v>
      </c>
      <c r="N639" s="23">
        <v>1801859.22</v>
      </c>
      <c r="O639" s="23">
        <v>521224.05</v>
      </c>
      <c r="P639" s="2">
        <v>0.29672017890378516</v>
      </c>
    </row>
    <row r="640" spans="13:16" x14ac:dyDescent="0.3">
      <c r="M640" s="24">
        <v>5.98</v>
      </c>
      <c r="N640" s="23">
        <v>1942059.57</v>
      </c>
      <c r="O640" s="23">
        <v>531640.98</v>
      </c>
      <c r="P640" s="2">
        <v>0.24549520960035004</v>
      </c>
    </row>
    <row r="641" spans="13:16" x14ac:dyDescent="0.3">
      <c r="M641" s="24">
        <v>5.99</v>
      </c>
      <c r="N641" s="23">
        <v>1550388.49</v>
      </c>
      <c r="O641" s="23">
        <v>433740.28</v>
      </c>
      <c r="P641" s="2">
        <v>0.28724932236062312</v>
      </c>
    </row>
    <row r="642" spans="13:16" x14ac:dyDescent="0.3">
      <c r="M642" s="24">
        <v>6</v>
      </c>
      <c r="N642" s="23">
        <v>7819902.5300000003</v>
      </c>
      <c r="O642" s="23">
        <v>2490012.8199999998</v>
      </c>
      <c r="P642" s="2">
        <v>0.28790860520722011</v>
      </c>
    </row>
    <row r="643" spans="13:16" x14ac:dyDescent="0.3">
      <c r="M643" s="24">
        <v>6.02</v>
      </c>
      <c r="N643" s="23">
        <v>960199.47</v>
      </c>
      <c r="O643" s="23">
        <v>272824.53999999998</v>
      </c>
      <c r="P643" s="2">
        <v>0.284133191616946</v>
      </c>
    </row>
    <row r="644" spans="13:16" x14ac:dyDescent="0.3">
      <c r="M644" s="24">
        <v>6.05</v>
      </c>
      <c r="N644" s="23">
        <v>133672.77000000002</v>
      </c>
      <c r="O644" s="23">
        <v>29832.45</v>
      </c>
      <c r="P644" s="2">
        <v>0.22513738247259296</v>
      </c>
    </row>
    <row r="645" spans="13:16" x14ac:dyDescent="0.3">
      <c r="M645" s="24">
        <v>6.07</v>
      </c>
      <c r="N645" s="23">
        <v>358493.42</v>
      </c>
      <c r="O645" s="23">
        <v>104772.92</v>
      </c>
      <c r="P645" s="2">
        <v>0.292258976468801</v>
      </c>
    </row>
    <row r="646" spans="13:16" x14ac:dyDescent="0.3">
      <c r="M646" s="24">
        <v>6.08</v>
      </c>
      <c r="N646" s="23">
        <v>401313.9</v>
      </c>
      <c r="O646" s="23">
        <v>95859.43</v>
      </c>
      <c r="P646" s="2">
        <v>0.2388639665857574</v>
      </c>
    </row>
    <row r="647" spans="13:16" x14ac:dyDescent="0.3">
      <c r="M647" s="24">
        <v>6.1</v>
      </c>
      <c r="N647" s="23">
        <v>772363.96</v>
      </c>
      <c r="O647" s="23">
        <v>158558.78</v>
      </c>
      <c r="P647" s="2">
        <v>0.20529023648384631</v>
      </c>
    </row>
    <row r="648" spans="13:16" x14ac:dyDescent="0.3">
      <c r="M648" s="24">
        <v>6.12</v>
      </c>
      <c r="N648" s="23">
        <v>1145771.55</v>
      </c>
      <c r="O648" s="23">
        <v>313663.53999999998</v>
      </c>
      <c r="P648" s="2">
        <v>0.27375748682187123</v>
      </c>
    </row>
    <row r="649" spans="13:16" x14ac:dyDescent="0.3">
      <c r="M649" s="24">
        <v>6.13</v>
      </c>
      <c r="N649" s="23">
        <v>65688.259999999995</v>
      </c>
      <c r="O649" s="23">
        <v>18458.3</v>
      </c>
      <c r="P649" s="2">
        <v>0.28099846152113028</v>
      </c>
    </row>
    <row r="650" spans="13:16" x14ac:dyDescent="0.3">
      <c r="M650" s="24">
        <v>6.15</v>
      </c>
      <c r="N650" s="23">
        <v>537912.12</v>
      </c>
      <c r="O650" s="23">
        <v>111589.26000000001</v>
      </c>
      <c r="P650" s="2">
        <v>0.18934182721767412</v>
      </c>
    </row>
    <row r="651" spans="13:16" x14ac:dyDescent="0.3">
      <c r="M651" s="24">
        <v>6.17</v>
      </c>
      <c r="N651" s="23">
        <v>517742.58</v>
      </c>
      <c r="O651" s="23">
        <v>98016.15</v>
      </c>
      <c r="P651" s="2">
        <v>0.19249338910716352</v>
      </c>
    </row>
    <row r="652" spans="13:16" x14ac:dyDescent="0.3">
      <c r="M652" s="24">
        <v>6.18</v>
      </c>
      <c r="N652" s="23">
        <v>123894.07</v>
      </c>
      <c r="O652" s="23">
        <v>29323.83</v>
      </c>
      <c r="P652" s="2">
        <v>0.23668469362577241</v>
      </c>
    </row>
    <row r="653" spans="13:16" x14ac:dyDescent="0.3">
      <c r="M653" s="24">
        <v>6.19</v>
      </c>
      <c r="N653" s="23">
        <v>387845.79</v>
      </c>
      <c r="O653" s="23">
        <v>48274.89</v>
      </c>
      <c r="P653" s="2">
        <v>0.12446928971434755</v>
      </c>
    </row>
    <row r="654" spans="13:16" x14ac:dyDescent="0.3">
      <c r="M654" s="24">
        <v>6.22</v>
      </c>
      <c r="N654" s="23">
        <v>375161.3</v>
      </c>
      <c r="O654" s="23">
        <v>45238.14</v>
      </c>
      <c r="P654" s="2">
        <v>0.12058317315778573</v>
      </c>
    </row>
    <row r="655" spans="13:16" x14ac:dyDescent="0.3">
      <c r="M655" s="24">
        <v>6.24</v>
      </c>
      <c r="N655" s="23">
        <v>238479.12</v>
      </c>
      <c r="O655" s="23">
        <v>68381.539999999994</v>
      </c>
      <c r="P655" s="2">
        <v>0.28674015570000422</v>
      </c>
    </row>
    <row r="656" spans="13:16" x14ac:dyDescent="0.3">
      <c r="M656" s="24">
        <v>6.25</v>
      </c>
      <c r="N656" s="23">
        <v>1132393.5</v>
      </c>
      <c r="O656" s="23">
        <v>242578.92</v>
      </c>
      <c r="P656" s="2">
        <v>0.17259369412469638</v>
      </c>
    </row>
    <row r="657" spans="13:16" x14ac:dyDescent="0.3">
      <c r="M657" s="24">
        <v>6.26</v>
      </c>
      <c r="N657" s="23">
        <v>57642.95</v>
      </c>
      <c r="O657" s="23">
        <v>16307.39</v>
      </c>
      <c r="P657" s="2">
        <v>0.28290346000681782</v>
      </c>
    </row>
    <row r="658" spans="13:16" x14ac:dyDescent="0.3">
      <c r="M658" s="24">
        <v>6.27</v>
      </c>
      <c r="N658" s="23">
        <v>661026.55000000005</v>
      </c>
      <c r="O658" s="23">
        <v>140179</v>
      </c>
      <c r="P658" s="2">
        <v>0.21206258659353394</v>
      </c>
    </row>
    <row r="659" spans="13:16" x14ac:dyDescent="0.3">
      <c r="M659" s="24">
        <v>6.28</v>
      </c>
      <c r="N659" s="23">
        <v>2582837.9</v>
      </c>
      <c r="O659" s="23">
        <v>667228.94999999995</v>
      </c>
      <c r="P659" s="2">
        <v>0.26290387913406377</v>
      </c>
    </row>
    <row r="660" spans="13:16" x14ac:dyDescent="0.3">
      <c r="M660" s="24">
        <v>6.29</v>
      </c>
      <c r="N660" s="23">
        <v>423088.35</v>
      </c>
      <c r="O660" s="23">
        <v>90657.7</v>
      </c>
      <c r="P660" s="2">
        <v>0.21427604896235031</v>
      </c>
    </row>
    <row r="661" spans="13:16" x14ac:dyDescent="0.3">
      <c r="M661" s="24">
        <v>6.32</v>
      </c>
      <c r="N661" s="23">
        <v>436709.38</v>
      </c>
      <c r="O661" s="23">
        <v>101940.59</v>
      </c>
      <c r="P661" s="2">
        <v>0.23342889955787072</v>
      </c>
    </row>
    <row r="662" spans="13:16" x14ac:dyDescent="0.3">
      <c r="M662" s="24">
        <v>6.34</v>
      </c>
      <c r="N662" s="23">
        <v>844645.13</v>
      </c>
      <c r="O662" s="23">
        <v>164642.85999999999</v>
      </c>
      <c r="P662" s="2">
        <v>0.19618510223787156</v>
      </c>
    </row>
    <row r="663" spans="13:16" x14ac:dyDescent="0.3">
      <c r="M663" s="24">
        <v>6.35</v>
      </c>
      <c r="N663" s="23">
        <v>1713491.47</v>
      </c>
      <c r="O663" s="23">
        <v>345003</v>
      </c>
      <c r="P663" s="2">
        <v>0.19891726451447597</v>
      </c>
    </row>
    <row r="664" spans="13:16" x14ac:dyDescent="0.3">
      <c r="M664" s="24">
        <v>6.36</v>
      </c>
      <c r="N664" s="23">
        <v>52487.51</v>
      </c>
      <c r="O664" s="23">
        <v>10720.75</v>
      </c>
      <c r="P664" s="2">
        <v>0.20425335475049206</v>
      </c>
    </row>
    <row r="665" spans="13:16" x14ac:dyDescent="0.3">
      <c r="M665" s="24">
        <v>6.37</v>
      </c>
      <c r="N665" s="23">
        <v>598135.69999999995</v>
      </c>
      <c r="O665" s="23">
        <v>146391.01999999999</v>
      </c>
      <c r="P665" s="2">
        <v>0.24837749997908737</v>
      </c>
    </row>
    <row r="666" spans="13:16" x14ac:dyDescent="0.3">
      <c r="M666" s="24">
        <v>6.38</v>
      </c>
      <c r="N666" s="23">
        <v>658849.34</v>
      </c>
      <c r="O666" s="23">
        <v>193285.61</v>
      </c>
      <c r="P666" s="2">
        <v>0.29336845051707877</v>
      </c>
    </row>
    <row r="667" spans="13:16" x14ac:dyDescent="0.3">
      <c r="M667" s="24">
        <v>6.4</v>
      </c>
      <c r="N667" s="23">
        <v>71500.39</v>
      </c>
      <c r="O667" s="23">
        <v>16610.29</v>
      </c>
      <c r="P667" s="2">
        <v>0.23231048110366953</v>
      </c>
    </row>
    <row r="668" spans="13:16" x14ac:dyDescent="0.3">
      <c r="M668" s="24">
        <v>6.42</v>
      </c>
      <c r="N668" s="23">
        <v>212648.97</v>
      </c>
      <c r="O668" s="23">
        <v>67166.22</v>
      </c>
      <c r="P668" s="2">
        <v>0.31585490397625721</v>
      </c>
    </row>
    <row r="669" spans="13:16" x14ac:dyDescent="0.3">
      <c r="M669" s="24">
        <v>6.43</v>
      </c>
      <c r="N669" s="23">
        <v>588536.53</v>
      </c>
      <c r="O669" s="23">
        <v>133930.56</v>
      </c>
      <c r="P669" s="2">
        <v>0.22756541552314516</v>
      </c>
    </row>
    <row r="670" spans="13:16" x14ac:dyDescent="0.3">
      <c r="M670" s="24">
        <v>6.46</v>
      </c>
      <c r="N670" s="23">
        <v>301315.65000000002</v>
      </c>
      <c r="O670" s="23">
        <v>97654.15</v>
      </c>
      <c r="P670" s="2">
        <v>0.32409252556247903</v>
      </c>
    </row>
    <row r="671" spans="13:16" x14ac:dyDescent="0.3">
      <c r="M671" s="24">
        <v>6.48</v>
      </c>
      <c r="N671" s="23">
        <v>290563.33</v>
      </c>
      <c r="O671" s="23">
        <v>48171.8</v>
      </c>
      <c r="P671" s="2">
        <v>0.16578760988181132</v>
      </c>
    </row>
    <row r="672" spans="13:16" x14ac:dyDescent="0.3">
      <c r="M672" s="24">
        <v>6.49</v>
      </c>
      <c r="N672" s="23">
        <v>323135.40000000002</v>
      </c>
      <c r="O672" s="23">
        <v>58955.48</v>
      </c>
      <c r="P672" s="2">
        <v>0.18244822449041484</v>
      </c>
    </row>
    <row r="673" spans="13:16" x14ac:dyDescent="0.3">
      <c r="M673" s="24">
        <v>6.5</v>
      </c>
      <c r="N673" s="23">
        <v>439231.49</v>
      </c>
      <c r="O673" s="23">
        <v>93771.38</v>
      </c>
      <c r="P673" s="2">
        <v>0.21348965667284012</v>
      </c>
    </row>
    <row r="674" spans="13:16" x14ac:dyDescent="0.3">
      <c r="M674" s="24">
        <v>6.51</v>
      </c>
      <c r="N674" s="23">
        <v>456239.93</v>
      </c>
      <c r="O674" s="23">
        <v>102351.92</v>
      </c>
      <c r="P674" s="2">
        <v>0.2243379267570903</v>
      </c>
    </row>
    <row r="675" spans="13:16" x14ac:dyDescent="0.3">
      <c r="M675" s="24">
        <v>6.53</v>
      </c>
      <c r="N675" s="23">
        <v>379770.37</v>
      </c>
      <c r="O675" s="23">
        <v>62558.95</v>
      </c>
      <c r="P675" s="2">
        <v>0.16472835940307823</v>
      </c>
    </row>
    <row r="676" spans="13:16" x14ac:dyDescent="0.3">
      <c r="M676" s="24">
        <v>6.59</v>
      </c>
      <c r="N676" s="23">
        <v>99352.13</v>
      </c>
      <c r="O676" s="23">
        <v>16559.11</v>
      </c>
      <c r="P676" s="2">
        <v>0.16667091082999427</v>
      </c>
    </row>
    <row r="677" spans="13:16" x14ac:dyDescent="0.3">
      <c r="M677" s="24">
        <v>6.6</v>
      </c>
      <c r="N677" s="23">
        <v>885934.36</v>
      </c>
      <c r="O677" s="23">
        <v>227263.48</v>
      </c>
      <c r="P677" s="2">
        <v>0.26187335459163891</v>
      </c>
    </row>
    <row r="678" spans="13:16" x14ac:dyDescent="0.3">
      <c r="M678" s="24">
        <v>6.62</v>
      </c>
      <c r="N678" s="23">
        <v>475549.77</v>
      </c>
      <c r="O678" s="23">
        <v>128986.89</v>
      </c>
      <c r="P678" s="2">
        <v>0.28752284171860421</v>
      </c>
    </row>
    <row r="679" spans="13:16" x14ac:dyDescent="0.3">
      <c r="M679" s="24">
        <v>6.63</v>
      </c>
      <c r="N679" s="23">
        <v>159804.09</v>
      </c>
      <c r="O679" s="23">
        <v>36585.699999999997</v>
      </c>
      <c r="P679" s="2">
        <v>0.22894094888309804</v>
      </c>
    </row>
    <row r="680" spans="13:16" x14ac:dyDescent="0.3">
      <c r="M680" s="24">
        <v>6.64</v>
      </c>
      <c r="N680" s="23">
        <v>612563.68000000005</v>
      </c>
      <c r="O680" s="23">
        <v>89209.84</v>
      </c>
      <c r="P680" s="2">
        <v>0.14563357723069703</v>
      </c>
    </row>
    <row r="681" spans="13:16" x14ac:dyDescent="0.3">
      <c r="M681" s="24">
        <v>6.65</v>
      </c>
      <c r="N681" s="23">
        <v>87547.25</v>
      </c>
      <c r="O681" s="23">
        <v>23263.32</v>
      </c>
      <c r="P681" s="2">
        <v>0.26572302385283375</v>
      </c>
    </row>
    <row r="682" spans="13:16" x14ac:dyDescent="0.3">
      <c r="M682" s="24">
        <v>6.66</v>
      </c>
      <c r="N682" s="23">
        <v>502157.46</v>
      </c>
      <c r="O682" s="23">
        <v>122962.48</v>
      </c>
      <c r="P682" s="2">
        <v>0.24486837256186533</v>
      </c>
    </row>
    <row r="683" spans="13:16" x14ac:dyDescent="0.3">
      <c r="M683" s="24">
        <v>6.67</v>
      </c>
      <c r="N683" s="23">
        <v>109611.39</v>
      </c>
      <c r="O683" s="23">
        <v>30631.64</v>
      </c>
      <c r="P683" s="2">
        <v>0.27945672434224217</v>
      </c>
    </row>
    <row r="684" spans="13:16" x14ac:dyDescent="0.3">
      <c r="M684" s="24">
        <v>6.73</v>
      </c>
      <c r="N684" s="23">
        <v>954619.37</v>
      </c>
      <c r="O684" s="23">
        <v>176993.24</v>
      </c>
      <c r="P684" s="2">
        <v>0.18279842623465345</v>
      </c>
    </row>
    <row r="685" spans="13:16" x14ac:dyDescent="0.3">
      <c r="M685" s="24">
        <v>6.77</v>
      </c>
      <c r="N685" s="23">
        <v>1093685.3900000001</v>
      </c>
      <c r="O685" s="23">
        <v>192747.13</v>
      </c>
      <c r="P685" s="2">
        <v>0.20486805404491115</v>
      </c>
    </row>
    <row r="686" spans="13:16" x14ac:dyDescent="0.3">
      <c r="M686" s="24">
        <v>6.78</v>
      </c>
      <c r="N686" s="23">
        <v>883016.89</v>
      </c>
      <c r="O686" s="23">
        <v>209754.28</v>
      </c>
      <c r="P686" s="2">
        <v>0.23368620734037898</v>
      </c>
    </row>
    <row r="687" spans="13:16" x14ac:dyDescent="0.3">
      <c r="M687" s="24">
        <v>6.8</v>
      </c>
      <c r="N687" s="23">
        <v>347685.27</v>
      </c>
      <c r="O687" s="23">
        <v>60237.79</v>
      </c>
      <c r="P687" s="2">
        <v>0.17325378782943551</v>
      </c>
    </row>
    <row r="688" spans="13:16" x14ac:dyDescent="0.3">
      <c r="M688" s="24">
        <v>6.82</v>
      </c>
      <c r="N688" s="23">
        <v>336286.24</v>
      </c>
      <c r="O688" s="23">
        <v>88827.58</v>
      </c>
      <c r="P688" s="2">
        <v>0.26414277313279305</v>
      </c>
    </row>
    <row r="689" spans="13:16" x14ac:dyDescent="0.3">
      <c r="M689" s="24">
        <v>6.85</v>
      </c>
      <c r="N689" s="23">
        <v>644068.96</v>
      </c>
      <c r="O689" s="23">
        <v>138656.87</v>
      </c>
      <c r="P689" s="2">
        <v>0.21528264613155709</v>
      </c>
    </row>
    <row r="690" spans="13:16" x14ac:dyDescent="0.3">
      <c r="M690" s="24">
        <v>6.86</v>
      </c>
      <c r="N690" s="23">
        <v>58257.97</v>
      </c>
      <c r="O690" s="23">
        <v>8478.57</v>
      </c>
      <c r="P690" s="2">
        <v>0.14553493710817592</v>
      </c>
    </row>
    <row r="691" spans="13:16" x14ac:dyDescent="0.3">
      <c r="M691" s="24">
        <v>6.88</v>
      </c>
      <c r="N691" s="23">
        <v>119916.02</v>
      </c>
      <c r="O691" s="23">
        <v>27965.33</v>
      </c>
      <c r="P691" s="2">
        <v>0.23320762313492394</v>
      </c>
    </row>
    <row r="692" spans="13:16" x14ac:dyDescent="0.3">
      <c r="M692" s="24">
        <v>6.89</v>
      </c>
      <c r="N692" s="23">
        <v>1550972.5499999998</v>
      </c>
      <c r="O692" s="23">
        <v>412533.10000000003</v>
      </c>
      <c r="P692" s="2">
        <v>0.28192112372309225</v>
      </c>
    </row>
    <row r="693" spans="13:16" x14ac:dyDescent="0.3">
      <c r="M693" s="24">
        <v>6.9</v>
      </c>
      <c r="N693" s="23">
        <v>622278.99</v>
      </c>
      <c r="O693" s="23">
        <v>172172.62</v>
      </c>
      <c r="P693" s="2">
        <v>0.27668075375644613</v>
      </c>
    </row>
    <row r="694" spans="13:16" x14ac:dyDescent="0.3">
      <c r="M694" s="24">
        <v>6.91</v>
      </c>
      <c r="N694" s="23">
        <v>100301.37</v>
      </c>
      <c r="O694" s="23">
        <v>18159.759999999998</v>
      </c>
      <c r="P694" s="2">
        <v>0.18105196369700632</v>
      </c>
    </row>
    <row r="695" spans="13:16" x14ac:dyDescent="0.3">
      <c r="M695" s="24">
        <v>6.93</v>
      </c>
      <c r="N695" s="23">
        <v>1409330.8</v>
      </c>
      <c r="O695" s="23">
        <v>274897.65000000002</v>
      </c>
      <c r="P695" s="2">
        <v>0.19505544759257373</v>
      </c>
    </row>
    <row r="696" spans="13:16" x14ac:dyDescent="0.3">
      <c r="M696" s="24">
        <v>6.95</v>
      </c>
      <c r="N696" s="23">
        <v>640646.39</v>
      </c>
      <c r="O696" s="23">
        <v>141453.68</v>
      </c>
      <c r="P696" s="2">
        <v>0.20547418581150767</v>
      </c>
    </row>
    <row r="697" spans="13:16" x14ac:dyDescent="0.3">
      <c r="M697" s="24">
        <v>6.98</v>
      </c>
      <c r="N697" s="23">
        <v>110688</v>
      </c>
      <c r="O697" s="23">
        <v>16693.72</v>
      </c>
      <c r="P697" s="2">
        <v>0.15081779416016192</v>
      </c>
    </row>
    <row r="698" spans="13:16" x14ac:dyDescent="0.3">
      <c r="M698" s="24">
        <v>6.99</v>
      </c>
      <c r="N698" s="23">
        <v>607553.79</v>
      </c>
      <c r="O698" s="23">
        <v>118848.85</v>
      </c>
      <c r="P698" s="2">
        <v>0.19873874290104859</v>
      </c>
    </row>
    <row r="699" spans="13:16" x14ac:dyDescent="0.3">
      <c r="M699" s="24">
        <v>7.04</v>
      </c>
      <c r="N699" s="23">
        <v>59260.39</v>
      </c>
      <c r="O699" s="23">
        <v>16931.52</v>
      </c>
      <c r="P699" s="2">
        <v>0.28571394822072554</v>
      </c>
    </row>
    <row r="700" spans="13:16" x14ac:dyDescent="0.3">
      <c r="M700" s="24">
        <v>7.06</v>
      </c>
      <c r="N700" s="23">
        <v>51108.99</v>
      </c>
      <c r="O700" s="23">
        <v>11898.79</v>
      </c>
      <c r="P700" s="2">
        <v>0.23281207474458018</v>
      </c>
    </row>
    <row r="701" spans="13:16" x14ac:dyDescent="0.3">
      <c r="M701" s="24">
        <v>7.1</v>
      </c>
      <c r="N701" s="23">
        <v>402427.3</v>
      </c>
      <c r="O701" s="23">
        <v>105705.88</v>
      </c>
      <c r="P701" s="2">
        <v>0.26267074823204095</v>
      </c>
    </row>
    <row r="702" spans="13:16" x14ac:dyDescent="0.3">
      <c r="M702" s="24">
        <v>7.13</v>
      </c>
      <c r="N702" s="23">
        <v>46946.98</v>
      </c>
      <c r="O702" s="23">
        <v>8851.14</v>
      </c>
      <c r="P702" s="2">
        <v>0.18853481097186653</v>
      </c>
    </row>
    <row r="703" spans="13:16" x14ac:dyDescent="0.3">
      <c r="M703" s="24">
        <v>7.19</v>
      </c>
      <c r="N703" s="23">
        <v>449894.14</v>
      </c>
      <c r="O703" s="23">
        <v>140827.57999999999</v>
      </c>
      <c r="P703" s="2">
        <v>0.31302381489120973</v>
      </c>
    </row>
    <row r="704" spans="13:16" x14ac:dyDescent="0.3">
      <c r="M704" s="24">
        <v>7.2</v>
      </c>
      <c r="N704" s="23">
        <v>710866.79</v>
      </c>
      <c r="O704" s="23">
        <v>146090.57999999999</v>
      </c>
      <c r="P704" s="2">
        <v>0.20551048671158204</v>
      </c>
    </row>
    <row r="705" spans="13:16" x14ac:dyDescent="0.3">
      <c r="M705" s="24">
        <v>7.21</v>
      </c>
      <c r="N705" s="23">
        <v>891375.99</v>
      </c>
      <c r="O705" s="23">
        <v>237132.31</v>
      </c>
      <c r="P705" s="2">
        <v>0.26602950119847857</v>
      </c>
    </row>
    <row r="706" spans="13:16" x14ac:dyDescent="0.3">
      <c r="M706" s="24">
        <v>7.24</v>
      </c>
      <c r="N706" s="23">
        <v>587221.82999999996</v>
      </c>
      <c r="O706" s="23">
        <v>112232.86</v>
      </c>
      <c r="P706" s="2">
        <v>0.19112514941755487</v>
      </c>
    </row>
    <row r="707" spans="13:16" x14ac:dyDescent="0.3">
      <c r="M707" s="24">
        <v>7.28</v>
      </c>
      <c r="N707" s="23">
        <v>596752.79</v>
      </c>
      <c r="O707" s="23">
        <v>181984.99</v>
      </c>
      <c r="P707" s="2">
        <v>0.3049587585505884</v>
      </c>
    </row>
    <row r="708" spans="13:16" x14ac:dyDescent="0.3">
      <c r="M708" s="24">
        <v>7.3</v>
      </c>
      <c r="N708" s="23">
        <v>730637.34</v>
      </c>
      <c r="O708" s="23">
        <v>180919.94</v>
      </c>
      <c r="P708" s="2">
        <v>0.22355770703955893</v>
      </c>
    </row>
    <row r="709" spans="13:16" x14ac:dyDescent="0.3">
      <c r="M709" s="24">
        <v>7.31</v>
      </c>
      <c r="N709" s="23">
        <v>965438.41999999993</v>
      </c>
      <c r="O709" s="23">
        <v>246840.66</v>
      </c>
      <c r="P709" s="2">
        <v>0.25386878572248078</v>
      </c>
    </row>
    <row r="710" spans="13:16" x14ac:dyDescent="0.3">
      <c r="M710" s="24">
        <v>7.32</v>
      </c>
      <c r="N710" s="23">
        <v>600613.84</v>
      </c>
      <c r="O710" s="23">
        <v>118159.26999999999</v>
      </c>
      <c r="P710" s="2">
        <v>0.20151265622825884</v>
      </c>
    </row>
    <row r="711" spans="13:16" x14ac:dyDescent="0.3">
      <c r="M711" s="24">
        <v>7.33</v>
      </c>
      <c r="N711" s="23">
        <v>913857.34</v>
      </c>
      <c r="O711" s="23">
        <v>282063.38</v>
      </c>
      <c r="P711" s="2">
        <v>0.30865143568251036</v>
      </c>
    </row>
    <row r="712" spans="13:16" x14ac:dyDescent="0.3">
      <c r="M712" s="24">
        <v>7.34</v>
      </c>
      <c r="N712" s="23">
        <v>297772.55000000005</v>
      </c>
      <c r="O712" s="23">
        <v>67719.91</v>
      </c>
      <c r="P712" s="2">
        <v>0.22775006336291376</v>
      </c>
    </row>
    <row r="713" spans="13:16" x14ac:dyDescent="0.3">
      <c r="M713" s="24">
        <v>7.36</v>
      </c>
      <c r="N713" s="23">
        <v>122633.81</v>
      </c>
      <c r="O713" s="23">
        <v>40782.370000000003</v>
      </c>
      <c r="P713" s="2">
        <v>0.33255404851239639</v>
      </c>
    </row>
    <row r="714" spans="13:16" x14ac:dyDescent="0.3">
      <c r="M714" s="24">
        <v>7.38</v>
      </c>
      <c r="N714" s="23">
        <v>409286.95999999996</v>
      </c>
      <c r="O714" s="23">
        <v>91360.36</v>
      </c>
      <c r="P714" s="2">
        <v>0.22533658573099052</v>
      </c>
    </row>
    <row r="715" spans="13:16" x14ac:dyDescent="0.3">
      <c r="M715" s="24">
        <v>7.39</v>
      </c>
      <c r="N715" s="23">
        <v>808174.41</v>
      </c>
      <c r="O715" s="23">
        <v>217130.78</v>
      </c>
      <c r="P715" s="2">
        <v>0.25904741871895381</v>
      </c>
    </row>
    <row r="716" spans="13:16" x14ac:dyDescent="0.3">
      <c r="M716" s="24">
        <v>7.41</v>
      </c>
      <c r="N716" s="23">
        <v>44178.97</v>
      </c>
      <c r="O716" s="23">
        <v>13364.8</v>
      </c>
      <c r="P716" s="2">
        <v>0.30251497488510931</v>
      </c>
    </row>
    <row r="717" spans="13:16" x14ac:dyDescent="0.3">
      <c r="M717" s="24">
        <v>7.43</v>
      </c>
      <c r="N717" s="23">
        <v>176251.54</v>
      </c>
      <c r="O717" s="23">
        <v>32957.15</v>
      </c>
      <c r="P717" s="2">
        <v>0.18698928815033333</v>
      </c>
    </row>
    <row r="718" spans="13:16" x14ac:dyDescent="0.3">
      <c r="M718" s="24">
        <v>7.44</v>
      </c>
      <c r="N718" s="23">
        <v>562447.89</v>
      </c>
      <c r="O718" s="23">
        <v>92625.1</v>
      </c>
      <c r="P718" s="2">
        <v>0.16853097019154573</v>
      </c>
    </row>
    <row r="719" spans="13:16" x14ac:dyDescent="0.3">
      <c r="M719" s="24">
        <v>7.45</v>
      </c>
      <c r="N719" s="23">
        <v>462383.29</v>
      </c>
      <c r="O719" s="23">
        <v>90569.93</v>
      </c>
      <c r="P719" s="2">
        <v>0.19587630426696431</v>
      </c>
    </row>
    <row r="720" spans="13:16" x14ac:dyDescent="0.3">
      <c r="M720" s="24">
        <v>7.49</v>
      </c>
      <c r="N720" s="23">
        <v>312937.08</v>
      </c>
      <c r="O720" s="23">
        <v>73632.97</v>
      </c>
      <c r="P720" s="2">
        <v>0.2352964052709893</v>
      </c>
    </row>
    <row r="721" spans="13:16" x14ac:dyDescent="0.3">
      <c r="M721" s="24">
        <v>7.5</v>
      </c>
      <c r="N721" s="23">
        <v>47245.52</v>
      </c>
      <c r="O721" s="23">
        <v>9326.26</v>
      </c>
      <c r="P721" s="2">
        <v>0.19739988045427379</v>
      </c>
    </row>
    <row r="722" spans="13:16" x14ac:dyDescent="0.3">
      <c r="M722" s="24">
        <v>7.55</v>
      </c>
      <c r="N722" s="23">
        <v>184225.01</v>
      </c>
      <c r="O722" s="23">
        <v>39746.14</v>
      </c>
      <c r="P722" s="2">
        <v>0.21574779667538083</v>
      </c>
    </row>
    <row r="723" spans="13:16" x14ac:dyDescent="0.3">
      <c r="M723" s="24">
        <v>7.56</v>
      </c>
      <c r="N723" s="23">
        <v>550956.39</v>
      </c>
      <c r="O723" s="23">
        <v>94586.06</v>
      </c>
      <c r="P723" s="2">
        <v>0.17619458365816287</v>
      </c>
    </row>
    <row r="724" spans="13:16" x14ac:dyDescent="0.3">
      <c r="M724" s="24">
        <v>7.57</v>
      </c>
      <c r="N724" s="23">
        <v>661110.04</v>
      </c>
      <c r="O724" s="23">
        <v>126814.48</v>
      </c>
      <c r="P724" s="2">
        <v>0.1918205326302411</v>
      </c>
    </row>
    <row r="725" spans="13:16" x14ac:dyDescent="0.3">
      <c r="M725" s="24">
        <v>7.64</v>
      </c>
      <c r="N725" s="23">
        <v>242092.1</v>
      </c>
      <c r="O725" s="23">
        <v>54149.54</v>
      </c>
      <c r="P725" s="2">
        <v>0.2236733044985772</v>
      </c>
    </row>
    <row r="726" spans="13:16" x14ac:dyDescent="0.3">
      <c r="M726" s="24">
        <v>7.68</v>
      </c>
      <c r="N726" s="23">
        <v>669137.06000000006</v>
      </c>
      <c r="O726" s="23">
        <v>171675.18</v>
      </c>
      <c r="P726" s="2">
        <v>0.24292707979470157</v>
      </c>
    </row>
    <row r="727" spans="13:16" x14ac:dyDescent="0.3">
      <c r="M727" s="24">
        <v>7.69</v>
      </c>
      <c r="N727" s="23">
        <v>158321.82999999999</v>
      </c>
      <c r="O727" s="23">
        <v>23928.95</v>
      </c>
      <c r="P727" s="2">
        <v>0.15114119133160603</v>
      </c>
    </row>
    <row r="728" spans="13:16" x14ac:dyDescent="0.3">
      <c r="M728" s="24">
        <v>7.71</v>
      </c>
      <c r="N728" s="23">
        <v>429275.06</v>
      </c>
      <c r="O728" s="23">
        <v>81074.11</v>
      </c>
      <c r="P728" s="2">
        <v>0.18886284705195777</v>
      </c>
    </row>
    <row r="729" spans="13:16" x14ac:dyDescent="0.3">
      <c r="M729" s="24">
        <v>7.72</v>
      </c>
      <c r="N729" s="23">
        <v>909060.36</v>
      </c>
      <c r="O729" s="23">
        <v>163324.62</v>
      </c>
      <c r="P729" s="2">
        <v>0.1646101296992305</v>
      </c>
    </row>
    <row r="730" spans="13:16" x14ac:dyDescent="0.3">
      <c r="M730" s="24">
        <v>7.74</v>
      </c>
      <c r="N730" s="23">
        <v>210025.74</v>
      </c>
      <c r="O730" s="23">
        <v>39833.14</v>
      </c>
      <c r="P730" s="2">
        <v>0.18965837234997959</v>
      </c>
    </row>
    <row r="731" spans="13:16" x14ac:dyDescent="0.3">
      <c r="M731" s="24">
        <v>7.75</v>
      </c>
      <c r="N731" s="23">
        <v>854195.91</v>
      </c>
      <c r="O731" s="23">
        <v>188020.88</v>
      </c>
      <c r="P731" s="2">
        <v>0.22011446999318926</v>
      </c>
    </row>
    <row r="732" spans="13:16" x14ac:dyDescent="0.3">
      <c r="M732" s="24">
        <v>7.77</v>
      </c>
      <c r="N732" s="23">
        <v>41239.760000000002</v>
      </c>
      <c r="O732" s="23">
        <v>7762.45</v>
      </c>
      <c r="P732" s="2">
        <v>0.18822733206982775</v>
      </c>
    </row>
    <row r="733" spans="13:16" x14ac:dyDescent="0.3">
      <c r="M733" s="24">
        <v>7.78</v>
      </c>
      <c r="N733" s="23">
        <v>324398.15000000002</v>
      </c>
      <c r="O733" s="23">
        <v>76359.039999999994</v>
      </c>
      <c r="P733" s="2">
        <v>0.23538679243392721</v>
      </c>
    </row>
    <row r="734" spans="13:16" x14ac:dyDescent="0.3">
      <c r="M734" s="24">
        <v>7.81</v>
      </c>
      <c r="N734" s="23">
        <v>433492.54</v>
      </c>
      <c r="O734" s="23">
        <v>66028.36</v>
      </c>
      <c r="P734" s="2">
        <v>0.15231717713066067</v>
      </c>
    </row>
    <row r="735" spans="13:16" x14ac:dyDescent="0.3">
      <c r="M735" s="24">
        <v>7.82</v>
      </c>
      <c r="N735" s="23">
        <v>434018.87</v>
      </c>
      <c r="O735" s="23">
        <v>132604.4</v>
      </c>
      <c r="P735" s="2">
        <v>0.26712106108886879</v>
      </c>
    </row>
    <row r="736" spans="13:16" x14ac:dyDescent="0.3">
      <c r="M736" s="24">
        <v>7.83</v>
      </c>
      <c r="N736" s="23">
        <v>88648.65</v>
      </c>
      <c r="O736" s="23">
        <v>20885.87</v>
      </c>
      <c r="P736" s="2">
        <v>0.23560279823776223</v>
      </c>
    </row>
    <row r="737" spans="13:16" x14ac:dyDescent="0.3">
      <c r="M737" s="24">
        <v>7.84</v>
      </c>
      <c r="N737" s="23">
        <v>734819.83999999997</v>
      </c>
      <c r="O737" s="23">
        <v>190958.52</v>
      </c>
      <c r="P737" s="2">
        <v>0.25987120870334696</v>
      </c>
    </row>
    <row r="738" spans="13:16" x14ac:dyDescent="0.3">
      <c r="M738" s="24">
        <v>7.85</v>
      </c>
      <c r="N738" s="23">
        <v>1531558.0499999998</v>
      </c>
      <c r="O738" s="23">
        <v>298964.09999999998</v>
      </c>
      <c r="P738" s="2">
        <v>0.17409570572817903</v>
      </c>
    </row>
    <row r="739" spans="13:16" x14ac:dyDescent="0.3">
      <c r="M739" s="24">
        <v>7.86</v>
      </c>
      <c r="N739" s="23">
        <v>1465851.33</v>
      </c>
      <c r="O739" s="23">
        <v>440378.49</v>
      </c>
      <c r="P739" s="2">
        <v>0.3077637528390218</v>
      </c>
    </row>
    <row r="740" spans="13:16" x14ac:dyDescent="0.3">
      <c r="M740" s="24">
        <v>7.87</v>
      </c>
      <c r="N740" s="23">
        <v>819637.13</v>
      </c>
      <c r="O740" s="23">
        <v>259551.28000000003</v>
      </c>
      <c r="P740" s="2">
        <v>0.314608784775394</v>
      </c>
    </row>
    <row r="741" spans="13:16" x14ac:dyDescent="0.3">
      <c r="M741" s="24">
        <v>7.88</v>
      </c>
      <c r="N741" s="23">
        <v>403976.94</v>
      </c>
      <c r="O741" s="23">
        <v>81688.67</v>
      </c>
      <c r="P741" s="2">
        <v>0.20221122027410771</v>
      </c>
    </row>
    <row r="742" spans="13:16" x14ac:dyDescent="0.3">
      <c r="M742" s="24">
        <v>7.91</v>
      </c>
      <c r="N742" s="23">
        <v>1048331.3200000001</v>
      </c>
      <c r="O742" s="23">
        <v>266845.64</v>
      </c>
      <c r="P742" s="2">
        <v>0.26746455756219334</v>
      </c>
    </row>
    <row r="743" spans="13:16" x14ac:dyDescent="0.3">
      <c r="M743" s="24">
        <v>7.92</v>
      </c>
      <c r="N743" s="23">
        <v>261806.7</v>
      </c>
      <c r="O743" s="23">
        <v>58592.51</v>
      </c>
      <c r="P743" s="2">
        <v>0.223800651396622</v>
      </c>
    </row>
    <row r="744" spans="13:16" x14ac:dyDescent="0.3">
      <c r="M744" s="24">
        <v>7.93</v>
      </c>
      <c r="N744" s="23">
        <v>553855.86</v>
      </c>
      <c r="O744" s="23">
        <v>164349.17000000001</v>
      </c>
      <c r="P744" s="2">
        <v>0.29673635663979436</v>
      </c>
    </row>
    <row r="745" spans="13:16" x14ac:dyDescent="0.3">
      <c r="M745" s="24">
        <v>7.95</v>
      </c>
      <c r="N745" s="23">
        <v>370389.39</v>
      </c>
      <c r="O745" s="23">
        <v>107115.58</v>
      </c>
      <c r="P745" s="2">
        <v>0.28919721485542554</v>
      </c>
    </row>
    <row r="746" spans="13:16" x14ac:dyDescent="0.3">
      <c r="M746" s="24">
        <v>8.01</v>
      </c>
      <c r="N746" s="23">
        <v>12101360.270000001</v>
      </c>
      <c r="O746" s="23">
        <v>1748204.57</v>
      </c>
      <c r="P746" s="2">
        <v>0.18577867676200094</v>
      </c>
    </row>
    <row r="747" spans="13:16" x14ac:dyDescent="0.3">
      <c r="M747" s="24">
        <v>8.02</v>
      </c>
      <c r="N747" s="23">
        <v>9720649.8800000008</v>
      </c>
      <c r="O747" s="23">
        <v>3157393.41</v>
      </c>
      <c r="P747" s="2">
        <v>0.27153429263876377</v>
      </c>
    </row>
    <row r="748" spans="13:16" x14ac:dyDescent="0.3">
      <c r="M748" s="24">
        <v>8.0399999999999991</v>
      </c>
      <c r="N748" s="23">
        <v>619258.14</v>
      </c>
      <c r="O748" s="23">
        <v>201943.79</v>
      </c>
      <c r="P748" s="2">
        <v>0.32610599192123663</v>
      </c>
    </row>
    <row r="749" spans="13:16" x14ac:dyDescent="0.3">
      <c r="M749" s="24">
        <v>8.0500000000000007</v>
      </c>
      <c r="N749" s="23">
        <v>194140.73</v>
      </c>
      <c r="O749" s="23">
        <v>41696.620000000003</v>
      </c>
      <c r="P749" s="2">
        <v>0.21477523031874868</v>
      </c>
    </row>
    <row r="750" spans="13:16" x14ac:dyDescent="0.3">
      <c r="M750" s="24">
        <v>8.06</v>
      </c>
      <c r="N750" s="23">
        <v>739353.18</v>
      </c>
      <c r="O750" s="23">
        <v>178301.9</v>
      </c>
      <c r="P750" s="2">
        <v>0.24115930630067756</v>
      </c>
    </row>
    <row r="751" spans="13:16" x14ac:dyDescent="0.3">
      <c r="M751" s="24">
        <v>8.07</v>
      </c>
      <c r="N751" s="23">
        <v>730930.46</v>
      </c>
      <c r="O751" s="23">
        <v>156478.98000000001</v>
      </c>
      <c r="P751" s="2">
        <v>0.21408189774988995</v>
      </c>
    </row>
    <row r="752" spans="13:16" x14ac:dyDescent="0.3">
      <c r="M752" s="24">
        <v>8.08</v>
      </c>
      <c r="N752" s="23">
        <v>205028.02</v>
      </c>
      <c r="O752" s="23">
        <v>32328.04</v>
      </c>
      <c r="P752" s="2">
        <v>0.1576762044524451</v>
      </c>
    </row>
    <row r="753" spans="13:16" x14ac:dyDescent="0.3">
      <c r="M753" s="24">
        <v>8.11</v>
      </c>
      <c r="N753" s="23">
        <v>58074.73</v>
      </c>
      <c r="O753" s="23">
        <v>16040.98</v>
      </c>
      <c r="P753" s="2">
        <v>0.27621273486764381</v>
      </c>
    </row>
    <row r="754" spans="13:16" x14ac:dyDescent="0.3">
      <c r="M754" s="24">
        <v>8.1199999999999992</v>
      </c>
      <c r="N754" s="23">
        <v>436268.96</v>
      </c>
      <c r="O754" s="23">
        <v>116647.73</v>
      </c>
      <c r="P754" s="2">
        <v>0.26737572620339523</v>
      </c>
    </row>
    <row r="755" spans="13:16" x14ac:dyDescent="0.3">
      <c r="M755" s="24">
        <v>8.1300000000000008</v>
      </c>
      <c r="N755" s="23">
        <v>4907771.4799999995</v>
      </c>
      <c r="O755" s="23">
        <v>994245.77</v>
      </c>
      <c r="P755" s="2">
        <v>0.19534884616066583</v>
      </c>
    </row>
    <row r="756" spans="13:16" x14ac:dyDescent="0.3">
      <c r="M756" s="24">
        <v>8.15</v>
      </c>
      <c r="N756" s="23">
        <v>4016229.5100000002</v>
      </c>
      <c r="O756" s="23">
        <v>934902.7</v>
      </c>
      <c r="P756" s="2">
        <v>0.21625294191020511</v>
      </c>
    </row>
    <row r="757" spans="13:16" x14ac:dyDescent="0.3">
      <c r="M757" s="24">
        <v>8.16</v>
      </c>
      <c r="N757" s="23">
        <v>674048.11</v>
      </c>
      <c r="O757" s="23">
        <v>137135.59</v>
      </c>
      <c r="P757" s="2">
        <v>0.20345074478437453</v>
      </c>
    </row>
    <row r="758" spans="13:16" x14ac:dyDescent="0.3">
      <c r="M758" s="24">
        <v>8.17</v>
      </c>
      <c r="N758" s="23">
        <v>12792486.41</v>
      </c>
      <c r="O758" s="23">
        <v>2034325.0299999998</v>
      </c>
      <c r="P758" s="2">
        <v>0.18051365667481623</v>
      </c>
    </row>
    <row r="759" spans="13:16" x14ac:dyDescent="0.3">
      <c r="M759" s="24">
        <v>8.18</v>
      </c>
      <c r="N759" s="23">
        <v>7713846.2999999998</v>
      </c>
      <c r="O759" s="23">
        <v>1671206.03</v>
      </c>
      <c r="P759" s="2">
        <v>0.19647413105659534</v>
      </c>
    </row>
    <row r="760" spans="13:16" x14ac:dyDescent="0.3">
      <c r="M760" s="24">
        <v>8.19</v>
      </c>
      <c r="N760" s="23">
        <v>1356923.7799999998</v>
      </c>
      <c r="O760" s="23">
        <v>402712.89999999997</v>
      </c>
      <c r="P760" s="2">
        <v>0.31353403783286871</v>
      </c>
    </row>
    <row r="761" spans="13:16" x14ac:dyDescent="0.3">
      <c r="M761" s="24">
        <v>8.23</v>
      </c>
      <c r="N761" s="23">
        <v>1299559.1599999999</v>
      </c>
      <c r="O761" s="23">
        <v>240874.28</v>
      </c>
      <c r="P761" s="2">
        <v>0.18535076156132824</v>
      </c>
    </row>
    <row r="762" spans="13:16" x14ac:dyDescent="0.3">
      <c r="M762" s="24">
        <v>8.24</v>
      </c>
      <c r="N762" s="23">
        <v>1043752.89</v>
      </c>
      <c r="O762" s="23">
        <v>336128.51</v>
      </c>
      <c r="P762" s="2">
        <v>0.32203839933798889</v>
      </c>
    </row>
    <row r="763" spans="13:16" x14ac:dyDescent="0.3">
      <c r="M763" s="24">
        <v>8.3000000000000007</v>
      </c>
      <c r="N763" s="23">
        <v>53987.03</v>
      </c>
      <c r="O763" s="23">
        <v>11954.45</v>
      </c>
      <c r="P763" s="2">
        <v>0.22143188836281605</v>
      </c>
    </row>
    <row r="764" spans="13:16" x14ac:dyDescent="0.3">
      <c r="M764" s="24">
        <v>8.32</v>
      </c>
      <c r="N764" s="23">
        <v>387713</v>
      </c>
      <c r="O764" s="23">
        <v>75055.61</v>
      </c>
      <c r="P764" s="2">
        <v>0.19358548720316315</v>
      </c>
    </row>
    <row r="765" spans="13:16" x14ac:dyDescent="0.3">
      <c r="M765" s="24">
        <v>8.34</v>
      </c>
      <c r="N765" s="23">
        <v>11138537.279999999</v>
      </c>
      <c r="O765" s="23">
        <v>1698712.5899999999</v>
      </c>
      <c r="P765" s="2">
        <v>0.2109782471025094</v>
      </c>
    </row>
    <row r="766" spans="13:16" x14ac:dyDescent="0.3">
      <c r="M766" s="24">
        <v>8.35</v>
      </c>
      <c r="N766" s="23">
        <v>390363.6</v>
      </c>
      <c r="O766" s="23">
        <v>88383.11</v>
      </c>
      <c r="P766" s="2">
        <v>0.22641227307054246</v>
      </c>
    </row>
    <row r="767" spans="13:16" x14ac:dyDescent="0.3">
      <c r="M767" s="24">
        <v>8.36</v>
      </c>
      <c r="N767" s="23">
        <v>1084202.3600000001</v>
      </c>
      <c r="O767" s="23">
        <v>162309.18</v>
      </c>
      <c r="P767" s="2">
        <v>0.14970376932217708</v>
      </c>
    </row>
    <row r="768" spans="13:16" x14ac:dyDescent="0.3">
      <c r="M768" s="24">
        <v>8.3800000000000008</v>
      </c>
      <c r="N768" s="23">
        <v>3063781.58</v>
      </c>
      <c r="O768" s="23">
        <v>645392.15</v>
      </c>
      <c r="P768" s="2">
        <v>0.18126995956083491</v>
      </c>
    </row>
    <row r="769" spans="13:16" x14ac:dyDescent="0.3">
      <c r="M769" s="24">
        <v>8.42</v>
      </c>
      <c r="N769" s="23">
        <v>1174942.97</v>
      </c>
      <c r="O769" s="23">
        <v>224815.26</v>
      </c>
      <c r="P769" s="2">
        <v>0.23910183240944571</v>
      </c>
    </row>
    <row r="770" spans="13:16" x14ac:dyDescent="0.3">
      <c r="M770" s="24">
        <v>8.48</v>
      </c>
      <c r="N770" s="23">
        <v>1602484.74</v>
      </c>
      <c r="O770" s="23">
        <v>396025.36000000004</v>
      </c>
      <c r="P770" s="2">
        <v>0.24130808513909979</v>
      </c>
    </row>
    <row r="771" spans="13:16" x14ac:dyDescent="0.3">
      <c r="M771" s="24">
        <v>8.49</v>
      </c>
      <c r="N771" s="23">
        <v>1061207.1399999999</v>
      </c>
      <c r="O771" s="23">
        <v>248296.45</v>
      </c>
      <c r="P771" s="2">
        <v>0.23397548003681923</v>
      </c>
    </row>
    <row r="772" spans="13:16" x14ac:dyDescent="0.3">
      <c r="M772" s="24">
        <v>8.51</v>
      </c>
      <c r="N772" s="23">
        <v>2251341.7000000002</v>
      </c>
      <c r="O772" s="23">
        <v>667197.44999999995</v>
      </c>
      <c r="P772" s="2">
        <v>0.29715937878608967</v>
      </c>
    </row>
    <row r="773" spans="13:16" x14ac:dyDescent="0.3">
      <c r="M773" s="24">
        <v>8.52</v>
      </c>
      <c r="N773" s="23">
        <v>241350.64</v>
      </c>
      <c r="O773" s="23">
        <v>73454.33</v>
      </c>
      <c r="P773" s="2">
        <v>0.30434694517487088</v>
      </c>
    </row>
    <row r="774" spans="13:16" x14ac:dyDescent="0.3">
      <c r="M774" s="24">
        <v>8.5299999999999994</v>
      </c>
      <c r="N774" s="23">
        <v>391147.65</v>
      </c>
      <c r="O774" s="23">
        <v>90120.1</v>
      </c>
      <c r="P774" s="2">
        <v>0.23039918557608616</v>
      </c>
    </row>
    <row r="775" spans="13:16" x14ac:dyDescent="0.3">
      <c r="M775" s="24">
        <v>8.5500000000000007</v>
      </c>
      <c r="N775" s="23">
        <v>7264214.1699999999</v>
      </c>
      <c r="O775" s="23">
        <v>1669813.8900000001</v>
      </c>
      <c r="P775" s="2">
        <v>0.19817075846534948</v>
      </c>
    </row>
    <row r="776" spans="13:16" x14ac:dyDescent="0.3">
      <c r="M776" s="24">
        <v>8.57</v>
      </c>
      <c r="N776" s="23">
        <v>6269880.8700000001</v>
      </c>
      <c r="O776" s="23">
        <v>941782.46000000008</v>
      </c>
      <c r="P776" s="2">
        <v>0.23835755640835585</v>
      </c>
    </row>
    <row r="777" spans="13:16" x14ac:dyDescent="0.3">
      <c r="M777" s="24">
        <v>8.58</v>
      </c>
      <c r="N777" s="23">
        <v>7221331.71</v>
      </c>
      <c r="O777" s="23">
        <v>1395157.23</v>
      </c>
      <c r="P777" s="2">
        <v>0.20313671036381142</v>
      </c>
    </row>
    <row r="778" spans="13:16" x14ac:dyDescent="0.3">
      <c r="M778" s="24">
        <v>8.59</v>
      </c>
      <c r="N778" s="23">
        <v>611604.30000000005</v>
      </c>
      <c r="O778" s="23">
        <v>196464.59</v>
      </c>
      <c r="P778" s="2">
        <v>0.3212282680157742</v>
      </c>
    </row>
    <row r="779" spans="13:16" x14ac:dyDescent="0.3">
      <c r="M779" s="24">
        <v>8.61</v>
      </c>
      <c r="N779" s="23">
        <v>10735461.210000001</v>
      </c>
      <c r="O779" s="23">
        <v>3135306.51</v>
      </c>
      <c r="P779" s="2">
        <v>0.29205140316463402</v>
      </c>
    </row>
    <row r="780" spans="13:16" x14ac:dyDescent="0.3">
      <c r="M780" s="24">
        <v>8.6300000000000008</v>
      </c>
      <c r="N780" s="23">
        <v>2537120.0900000003</v>
      </c>
      <c r="O780" s="23">
        <v>748164.09</v>
      </c>
      <c r="P780" s="2">
        <v>0.26219800651371578</v>
      </c>
    </row>
    <row r="781" spans="13:16" x14ac:dyDescent="0.3">
      <c r="M781" s="24">
        <v>8.66</v>
      </c>
      <c r="N781" s="23">
        <v>57816.55</v>
      </c>
      <c r="O781" s="23">
        <v>12559.17</v>
      </c>
      <c r="P781" s="2">
        <v>0.21722447984184459</v>
      </c>
    </row>
    <row r="782" spans="13:16" x14ac:dyDescent="0.3">
      <c r="M782" s="24">
        <v>8.67</v>
      </c>
      <c r="N782" s="23">
        <v>101212.35</v>
      </c>
      <c r="O782" s="23">
        <v>21236.79</v>
      </c>
      <c r="P782" s="2">
        <v>0.20982409755331241</v>
      </c>
    </row>
    <row r="783" spans="13:16" x14ac:dyDescent="0.3">
      <c r="M783" s="24">
        <v>8.69</v>
      </c>
      <c r="N783" s="23">
        <v>882802.39</v>
      </c>
      <c r="O783" s="23">
        <v>159242.01</v>
      </c>
      <c r="P783" s="2">
        <v>0.18038239565708472</v>
      </c>
    </row>
    <row r="784" spans="13:16" x14ac:dyDescent="0.3">
      <c r="M784" s="24">
        <v>8.6999999999999993</v>
      </c>
      <c r="N784" s="23">
        <v>107515.04</v>
      </c>
      <c r="O784" s="23">
        <v>26306.14</v>
      </c>
      <c r="P784" s="2">
        <v>0.24467404746349908</v>
      </c>
    </row>
    <row r="785" spans="13:16" x14ac:dyDescent="0.3">
      <c r="M785" s="24">
        <v>8.7100000000000009</v>
      </c>
      <c r="N785" s="23">
        <v>1079299.72</v>
      </c>
      <c r="O785" s="23">
        <v>282886.15000000002</v>
      </c>
      <c r="P785" s="2">
        <v>0.26314911015653819</v>
      </c>
    </row>
    <row r="786" spans="13:16" x14ac:dyDescent="0.3">
      <c r="M786" s="24">
        <v>8.73</v>
      </c>
      <c r="N786" s="23">
        <v>281334.70999999996</v>
      </c>
      <c r="O786" s="23">
        <v>42042.559999999998</v>
      </c>
      <c r="P786" s="2">
        <v>0.14943683246525469</v>
      </c>
    </row>
    <row r="787" spans="13:16" x14ac:dyDescent="0.3">
      <c r="M787" s="24">
        <v>8.74</v>
      </c>
      <c r="N787" s="23">
        <v>976770.28999999992</v>
      </c>
      <c r="O787" s="23">
        <v>250547.56</v>
      </c>
      <c r="P787" s="2">
        <v>0.26229125672094472</v>
      </c>
    </row>
    <row r="788" spans="13:16" x14ac:dyDescent="0.3">
      <c r="M788" s="24">
        <v>8.75</v>
      </c>
      <c r="N788" s="23">
        <v>320157.21000000002</v>
      </c>
      <c r="O788" s="23">
        <v>69479.520000000004</v>
      </c>
      <c r="P788" s="2">
        <v>0.21701688367411748</v>
      </c>
    </row>
    <row r="789" spans="13:16" x14ac:dyDescent="0.3">
      <c r="M789" s="24">
        <v>8.76</v>
      </c>
      <c r="N789" s="23">
        <v>1050364.57</v>
      </c>
      <c r="O789" s="23">
        <v>344913</v>
      </c>
      <c r="P789" s="2">
        <v>0.32837455665512399</v>
      </c>
    </row>
    <row r="790" spans="13:16" x14ac:dyDescent="0.3">
      <c r="M790" s="24">
        <v>8.77</v>
      </c>
      <c r="N790" s="23">
        <v>1715884.04</v>
      </c>
      <c r="O790" s="23">
        <v>397638.79</v>
      </c>
      <c r="P790" s="2">
        <v>0.23173989659580957</v>
      </c>
    </row>
    <row r="791" spans="13:16" x14ac:dyDescent="0.3">
      <c r="M791" s="24">
        <v>8.7799999999999994</v>
      </c>
      <c r="N791" s="23">
        <v>238777.35</v>
      </c>
      <c r="O791" s="23">
        <v>59726.91</v>
      </c>
      <c r="P791" s="2">
        <v>0.25013641369250478</v>
      </c>
    </row>
    <row r="792" spans="13:16" x14ac:dyDescent="0.3">
      <c r="M792" s="24">
        <v>8.81</v>
      </c>
      <c r="N792" s="23">
        <v>8753717.1999999993</v>
      </c>
      <c r="O792" s="23">
        <v>1537600.4000000001</v>
      </c>
      <c r="P792" s="2">
        <v>0.1999354149270699</v>
      </c>
    </row>
    <row r="793" spans="13:16" x14ac:dyDescent="0.3">
      <c r="M793" s="24">
        <v>8.82</v>
      </c>
      <c r="N793" s="23">
        <v>1087975.8999999999</v>
      </c>
      <c r="O793" s="23">
        <v>276578.15999999997</v>
      </c>
      <c r="P793" s="2">
        <v>0.25421349866297588</v>
      </c>
    </row>
    <row r="794" spans="13:16" x14ac:dyDescent="0.3">
      <c r="M794" s="24">
        <v>8.83</v>
      </c>
      <c r="N794" s="23">
        <v>2012061.16</v>
      </c>
      <c r="O794" s="23">
        <v>508362.89</v>
      </c>
      <c r="P794" s="2">
        <v>0.25265777209277279</v>
      </c>
    </row>
    <row r="795" spans="13:16" x14ac:dyDescent="0.3">
      <c r="M795" s="24">
        <v>8.86</v>
      </c>
      <c r="N795" s="23">
        <v>8031542.4400000004</v>
      </c>
      <c r="O795" s="23">
        <v>2137366.02</v>
      </c>
      <c r="P795" s="2">
        <v>0.2661214873689941</v>
      </c>
    </row>
    <row r="796" spans="13:16" x14ac:dyDescent="0.3">
      <c r="M796" s="24">
        <v>8.8699999999999992</v>
      </c>
      <c r="N796" s="23">
        <v>1260158.8400000001</v>
      </c>
      <c r="O796" s="23">
        <v>299718.7</v>
      </c>
      <c r="P796" s="2">
        <v>0.23784200093378705</v>
      </c>
    </row>
    <row r="797" spans="13:16" x14ac:dyDescent="0.3">
      <c r="M797" s="24">
        <v>8.89</v>
      </c>
      <c r="N797" s="23">
        <v>227820.72</v>
      </c>
      <c r="O797" s="23">
        <v>44992.88</v>
      </c>
      <c r="P797" s="2">
        <v>0.19749248444127468</v>
      </c>
    </row>
    <row r="798" spans="13:16" x14ac:dyDescent="0.3">
      <c r="M798" s="24">
        <v>8.9</v>
      </c>
      <c r="N798" s="23">
        <v>202241.88</v>
      </c>
      <c r="O798" s="23">
        <v>40810</v>
      </c>
      <c r="P798" s="2">
        <v>0.20178807673267277</v>
      </c>
    </row>
    <row r="799" spans="13:16" x14ac:dyDescent="0.3">
      <c r="M799" s="24">
        <v>8.91</v>
      </c>
      <c r="N799" s="23">
        <v>10474031.09</v>
      </c>
      <c r="O799" s="23">
        <v>2838198.48</v>
      </c>
      <c r="P799" s="2">
        <v>0.26182525913486487</v>
      </c>
    </row>
    <row r="800" spans="13:16" x14ac:dyDescent="0.3">
      <c r="M800" s="24">
        <v>8.94</v>
      </c>
      <c r="N800" s="23">
        <v>2582690.21</v>
      </c>
      <c r="O800" s="23">
        <v>424704.66000000003</v>
      </c>
      <c r="P800" s="2">
        <v>0.23468428308231593</v>
      </c>
    </row>
    <row r="801" spans="13:16" x14ac:dyDescent="0.3">
      <c r="M801" s="24">
        <v>8.9600000000000009</v>
      </c>
      <c r="N801" s="23">
        <v>9868337.1699999999</v>
      </c>
      <c r="O801" s="23">
        <v>2972778.86</v>
      </c>
      <c r="P801" s="2">
        <v>0.30124415175408925</v>
      </c>
    </row>
    <row r="802" spans="13:16" x14ac:dyDescent="0.3">
      <c r="M802" s="24">
        <v>8.9700000000000006</v>
      </c>
      <c r="N802" s="23">
        <v>958785.35</v>
      </c>
      <c r="O802" s="23">
        <v>257723.4</v>
      </c>
      <c r="P802" s="2">
        <v>0.26880197950458878</v>
      </c>
    </row>
    <row r="803" spans="13:16" x14ac:dyDescent="0.3">
      <c r="M803" s="24">
        <v>8.99</v>
      </c>
      <c r="N803" s="23">
        <v>338804.66</v>
      </c>
      <c r="O803" s="23">
        <v>81851.59</v>
      </c>
      <c r="P803" s="2">
        <v>0.24158932760842192</v>
      </c>
    </row>
    <row r="804" spans="13:16" x14ac:dyDescent="0.3">
      <c r="M804" s="24">
        <v>9</v>
      </c>
      <c r="N804" s="23">
        <v>1043038.8999999999</v>
      </c>
      <c r="O804" s="23">
        <v>290126.43000000005</v>
      </c>
      <c r="P804" s="2">
        <v>0.2592937348560882</v>
      </c>
    </row>
    <row r="805" spans="13:16" x14ac:dyDescent="0.3">
      <c r="M805" s="24">
        <v>9.01</v>
      </c>
      <c r="N805" s="23">
        <v>188367.97</v>
      </c>
      <c r="O805" s="23">
        <v>54774.79</v>
      </c>
      <c r="P805" s="2">
        <v>0.29078611400866083</v>
      </c>
    </row>
    <row r="806" spans="13:16" x14ac:dyDescent="0.3">
      <c r="M806" s="24">
        <v>9.02</v>
      </c>
      <c r="N806" s="23">
        <v>677055.11</v>
      </c>
      <c r="O806" s="23">
        <v>134491.79</v>
      </c>
      <c r="P806" s="2">
        <v>0.25571664700319419</v>
      </c>
    </row>
    <row r="807" spans="13:16" x14ac:dyDescent="0.3">
      <c r="M807" s="24">
        <v>9.0299999999999994</v>
      </c>
      <c r="N807" s="23">
        <v>624974.28</v>
      </c>
      <c r="O807" s="23">
        <v>77044.179999999993</v>
      </c>
      <c r="P807" s="2">
        <v>0.12327576104411847</v>
      </c>
    </row>
    <row r="808" spans="13:16" x14ac:dyDescent="0.3">
      <c r="M808" s="24">
        <v>9.0500000000000007</v>
      </c>
      <c r="N808" s="23">
        <v>1662118.1600000001</v>
      </c>
      <c r="O808" s="23">
        <v>229253.07</v>
      </c>
      <c r="P808" s="2">
        <v>0.13543014445771334</v>
      </c>
    </row>
    <row r="809" spans="13:16" x14ac:dyDescent="0.3">
      <c r="M809" s="24">
        <v>9.06</v>
      </c>
      <c r="N809" s="23">
        <v>280352.69</v>
      </c>
      <c r="O809" s="23">
        <v>56130</v>
      </c>
      <c r="P809" s="2">
        <v>0.20021209712665858</v>
      </c>
    </row>
    <row r="810" spans="13:16" x14ac:dyDescent="0.3">
      <c r="M810" s="24">
        <v>9.07</v>
      </c>
      <c r="N810" s="23">
        <v>636933.74</v>
      </c>
      <c r="O810" s="23">
        <v>185273.85</v>
      </c>
      <c r="P810" s="2">
        <v>0.29038861945160854</v>
      </c>
    </row>
    <row r="811" spans="13:16" x14ac:dyDescent="0.3">
      <c r="M811" s="24">
        <v>9.09</v>
      </c>
      <c r="N811" s="23">
        <v>945369.5</v>
      </c>
      <c r="O811" s="23">
        <v>171787.56</v>
      </c>
      <c r="P811" s="2">
        <v>0.18171472635831809</v>
      </c>
    </row>
    <row r="812" spans="13:16" x14ac:dyDescent="0.3">
      <c r="M812" s="24">
        <v>9.1300000000000008</v>
      </c>
      <c r="N812" s="23">
        <v>4852794.63</v>
      </c>
      <c r="O812" s="23">
        <v>1317647.93</v>
      </c>
      <c r="P812" s="2">
        <v>0.27152353034976878</v>
      </c>
    </row>
    <row r="813" spans="13:16" x14ac:dyDescent="0.3">
      <c r="M813" s="24">
        <v>9.15</v>
      </c>
      <c r="N813" s="23">
        <v>689659.75</v>
      </c>
      <c r="O813" s="23">
        <v>216504.41</v>
      </c>
      <c r="P813" s="2">
        <v>0.31392931079419961</v>
      </c>
    </row>
    <row r="814" spans="13:16" x14ac:dyDescent="0.3">
      <c r="M814" s="24">
        <v>9.18</v>
      </c>
      <c r="N814" s="23">
        <v>4780250.24</v>
      </c>
      <c r="O814" s="23">
        <v>1244715.56</v>
      </c>
      <c r="P814" s="2">
        <v>0.27201579636839007</v>
      </c>
    </row>
    <row r="815" spans="13:16" x14ac:dyDescent="0.3">
      <c r="M815" s="24">
        <v>9.19</v>
      </c>
      <c r="N815" s="23">
        <v>376199.34</v>
      </c>
      <c r="O815" s="23">
        <v>93884.42</v>
      </c>
      <c r="P815" s="2">
        <v>0.24956029960073825</v>
      </c>
    </row>
    <row r="816" spans="13:16" x14ac:dyDescent="0.3">
      <c r="M816" s="24">
        <v>9.24</v>
      </c>
      <c r="N816" s="23">
        <v>267385.23</v>
      </c>
      <c r="O816" s="23">
        <v>65329.71</v>
      </c>
      <c r="P816" s="2">
        <v>0.24432804310095962</v>
      </c>
    </row>
    <row r="817" spans="13:16" x14ac:dyDescent="0.3">
      <c r="M817" s="24">
        <v>9.3000000000000007</v>
      </c>
      <c r="N817" s="23">
        <v>1057840.72</v>
      </c>
      <c r="O817" s="23">
        <v>247195.9</v>
      </c>
      <c r="P817" s="2">
        <v>0.23367969801729696</v>
      </c>
    </row>
    <row r="818" spans="13:16" x14ac:dyDescent="0.3">
      <c r="M818" s="24">
        <v>9.31</v>
      </c>
      <c r="N818" s="23">
        <v>3473179.9000000004</v>
      </c>
      <c r="O818" s="23">
        <v>641358.96</v>
      </c>
      <c r="P818" s="2">
        <v>0.22500120192194012</v>
      </c>
    </row>
    <row r="819" spans="13:16" x14ac:dyDescent="0.3">
      <c r="M819" s="24">
        <v>9.32</v>
      </c>
      <c r="N819" s="23">
        <v>217964.19</v>
      </c>
      <c r="O819" s="23">
        <v>58089.919999999998</v>
      </c>
      <c r="P819" s="2">
        <v>0.26651130169593451</v>
      </c>
    </row>
    <row r="820" spans="13:16" x14ac:dyDescent="0.3">
      <c r="M820" s="24">
        <v>9.34</v>
      </c>
      <c r="N820" s="23">
        <v>1934915.74</v>
      </c>
      <c r="O820" s="23">
        <v>399091.76999999996</v>
      </c>
      <c r="P820" s="2">
        <v>0.21181004864980926</v>
      </c>
    </row>
    <row r="821" spans="13:16" x14ac:dyDescent="0.3">
      <c r="M821" s="24">
        <v>9.3699999999999992</v>
      </c>
      <c r="N821" s="23">
        <v>1188826.8600000001</v>
      </c>
      <c r="O821" s="23">
        <v>282893.98</v>
      </c>
      <c r="P821" s="2">
        <v>0.23796062279413838</v>
      </c>
    </row>
    <row r="822" spans="13:16" x14ac:dyDescent="0.3">
      <c r="M822" s="24">
        <v>9.3800000000000008</v>
      </c>
      <c r="N822" s="23">
        <v>392852.71</v>
      </c>
      <c r="O822" s="23">
        <v>64414.879999999997</v>
      </c>
      <c r="P822" s="2">
        <v>0.16396699923490407</v>
      </c>
    </row>
    <row r="823" spans="13:16" x14ac:dyDescent="0.3">
      <c r="M823" s="24">
        <v>9.39</v>
      </c>
      <c r="N823" s="23">
        <v>1116403.46</v>
      </c>
      <c r="O823" s="23">
        <v>250676.38</v>
      </c>
      <c r="P823" s="2">
        <v>0.22453923602135739</v>
      </c>
    </row>
    <row r="824" spans="13:16" x14ac:dyDescent="0.3">
      <c r="M824" s="24">
        <v>9.41</v>
      </c>
      <c r="N824" s="23">
        <v>4636040.17</v>
      </c>
      <c r="O824" s="23">
        <v>1103173.67</v>
      </c>
      <c r="P824" s="2">
        <v>0.25468998809566806</v>
      </c>
    </row>
    <row r="825" spans="13:16" x14ac:dyDescent="0.3">
      <c r="M825" s="24">
        <v>9.42</v>
      </c>
      <c r="N825" s="23">
        <v>264217.53000000003</v>
      </c>
      <c r="O825" s="23">
        <v>56756.32</v>
      </c>
      <c r="P825" s="2">
        <v>0.21480906282032081</v>
      </c>
    </row>
    <row r="826" spans="13:16" x14ac:dyDescent="0.3">
      <c r="M826" s="24">
        <v>9.43</v>
      </c>
      <c r="N826" s="23">
        <v>7069496.5800000001</v>
      </c>
      <c r="O826" s="23">
        <v>1683129.58</v>
      </c>
      <c r="P826" s="2">
        <v>0.24477522234085555</v>
      </c>
    </row>
    <row r="827" spans="13:16" x14ac:dyDescent="0.3">
      <c r="M827" s="24">
        <v>9.44</v>
      </c>
      <c r="N827" s="23">
        <v>736908.03</v>
      </c>
      <c r="O827" s="23">
        <v>235736.43</v>
      </c>
      <c r="P827" s="2">
        <v>0.32517934703199991</v>
      </c>
    </row>
    <row r="828" spans="13:16" x14ac:dyDescent="0.3">
      <c r="M828" s="24">
        <v>9.4499999999999993</v>
      </c>
      <c r="N828" s="23">
        <v>1859375.4900000002</v>
      </c>
      <c r="O828" s="23">
        <v>454321.06</v>
      </c>
      <c r="P828" s="2">
        <v>0.23588032133253084</v>
      </c>
    </row>
    <row r="829" spans="13:16" x14ac:dyDescent="0.3">
      <c r="M829" s="24">
        <v>9.4600000000000009</v>
      </c>
      <c r="N829" s="23">
        <v>3982055.29</v>
      </c>
      <c r="O829" s="23">
        <v>896084.1</v>
      </c>
      <c r="P829" s="2">
        <v>0.22503055199919134</v>
      </c>
    </row>
    <row r="830" spans="13:16" x14ac:dyDescent="0.3">
      <c r="M830" s="24">
        <v>9.4700000000000006</v>
      </c>
      <c r="N830" s="23">
        <v>13038546.559999999</v>
      </c>
      <c r="O830" s="23">
        <v>3883554.71</v>
      </c>
      <c r="P830" s="2">
        <v>0.28525990462767231</v>
      </c>
    </row>
    <row r="831" spans="13:16" x14ac:dyDescent="0.3">
      <c r="M831" s="24">
        <v>9.48</v>
      </c>
      <c r="N831" s="23">
        <v>1836213.78</v>
      </c>
      <c r="O831" s="23">
        <v>332849.67</v>
      </c>
      <c r="P831" s="2">
        <v>0.20925240205747814</v>
      </c>
    </row>
    <row r="832" spans="13:16" x14ac:dyDescent="0.3">
      <c r="M832" s="24">
        <v>9.49</v>
      </c>
      <c r="N832" s="23">
        <v>11301316.07</v>
      </c>
      <c r="O832" s="23">
        <v>3087437.77</v>
      </c>
      <c r="P832" s="2">
        <v>0.27319276364597772</v>
      </c>
    </row>
    <row r="833" spans="13:16" x14ac:dyDescent="0.3">
      <c r="M833" s="24">
        <v>9.5</v>
      </c>
      <c r="N833" s="23">
        <v>600584.11</v>
      </c>
      <c r="O833" s="23">
        <v>141758.39000000001</v>
      </c>
      <c r="P833" s="2">
        <v>0.2360342001056272</v>
      </c>
    </row>
    <row r="834" spans="13:16" x14ac:dyDescent="0.3">
      <c r="M834" s="24">
        <v>9.52</v>
      </c>
      <c r="N834" s="23">
        <v>705392.58</v>
      </c>
      <c r="O834" s="23">
        <v>222021.89</v>
      </c>
      <c r="P834" s="2">
        <v>0.3147493981294785</v>
      </c>
    </row>
    <row r="835" spans="13:16" x14ac:dyDescent="0.3">
      <c r="M835" s="24">
        <v>9.5399999999999991</v>
      </c>
      <c r="N835" s="23">
        <v>1539852.53</v>
      </c>
      <c r="O835" s="23">
        <v>474527.94</v>
      </c>
      <c r="P835" s="2">
        <v>0.26309300511499462</v>
      </c>
    </row>
    <row r="836" spans="13:16" x14ac:dyDescent="0.3">
      <c r="M836" s="24">
        <v>9.5500000000000007</v>
      </c>
      <c r="N836" s="23">
        <v>7537349.0199999996</v>
      </c>
      <c r="O836" s="23">
        <v>1179936.27</v>
      </c>
      <c r="P836" s="2">
        <v>0.20229047134242062</v>
      </c>
    </row>
    <row r="837" spans="13:16" x14ac:dyDescent="0.3">
      <c r="M837" s="24">
        <v>9.56</v>
      </c>
      <c r="N837" s="23">
        <v>1683394.28</v>
      </c>
      <c r="O837" s="23">
        <v>333508.74</v>
      </c>
      <c r="P837" s="2">
        <v>0.20514772093635736</v>
      </c>
    </row>
    <row r="838" spans="13:16" x14ac:dyDescent="0.3">
      <c r="M838" s="24">
        <v>9.58</v>
      </c>
      <c r="N838" s="23">
        <v>894160.35000000009</v>
      </c>
      <c r="O838" s="23">
        <v>208226.11</v>
      </c>
      <c r="P838" s="2">
        <v>0.23133995423953241</v>
      </c>
    </row>
    <row r="839" spans="13:16" x14ac:dyDescent="0.3">
      <c r="M839" s="24">
        <v>9.59</v>
      </c>
      <c r="N839" s="23">
        <v>240880.54</v>
      </c>
      <c r="O839" s="23">
        <v>49510.42</v>
      </c>
      <c r="P839" s="2">
        <v>0.20553931006630921</v>
      </c>
    </row>
    <row r="840" spans="13:16" x14ac:dyDescent="0.3">
      <c r="M840" s="24">
        <v>9.6</v>
      </c>
      <c r="N840" s="23">
        <v>470036.53</v>
      </c>
      <c r="O840" s="23">
        <v>90905.78</v>
      </c>
      <c r="P840" s="2">
        <v>0.19340152136686056</v>
      </c>
    </row>
    <row r="841" spans="13:16" x14ac:dyDescent="0.3">
      <c r="M841" s="24">
        <v>9.61</v>
      </c>
      <c r="N841" s="23">
        <v>6761533.1899999995</v>
      </c>
      <c r="O841" s="23">
        <v>974057.79</v>
      </c>
      <c r="P841" s="2">
        <v>0.18516728284475378</v>
      </c>
    </row>
    <row r="842" spans="13:16" x14ac:dyDescent="0.3">
      <c r="M842" s="24">
        <v>9.65</v>
      </c>
      <c r="N842" s="23">
        <v>5134372.24</v>
      </c>
      <c r="O842" s="23">
        <v>1331568.8899999999</v>
      </c>
      <c r="P842" s="2">
        <v>0.27922232381360901</v>
      </c>
    </row>
    <row r="843" spans="13:16" x14ac:dyDescent="0.3">
      <c r="M843" s="24">
        <v>9.66</v>
      </c>
      <c r="N843" s="23">
        <v>512762.58999999997</v>
      </c>
      <c r="O843" s="23">
        <v>86923.6</v>
      </c>
      <c r="P843" s="2">
        <v>0.18069929358703982</v>
      </c>
    </row>
    <row r="844" spans="13:16" x14ac:dyDescent="0.3">
      <c r="M844" s="24">
        <v>9.67</v>
      </c>
      <c r="N844" s="23">
        <v>4322985.91</v>
      </c>
      <c r="O844" s="23">
        <v>1323087.27</v>
      </c>
      <c r="P844" s="2">
        <v>0.27054909068128075</v>
      </c>
    </row>
    <row r="845" spans="13:16" x14ac:dyDescent="0.3">
      <c r="M845" s="24">
        <v>9.6999999999999993</v>
      </c>
      <c r="N845" s="23">
        <v>481471.83</v>
      </c>
      <c r="O845" s="23">
        <v>163435.59</v>
      </c>
      <c r="P845" s="2">
        <v>0.33944995286640134</v>
      </c>
    </row>
    <row r="846" spans="13:16" x14ac:dyDescent="0.3">
      <c r="M846" s="24">
        <v>9.7200000000000006</v>
      </c>
      <c r="N846" s="23">
        <v>1514407.97</v>
      </c>
      <c r="O846" s="23">
        <v>311719.94</v>
      </c>
      <c r="P846" s="2">
        <v>0.21630409765897066</v>
      </c>
    </row>
    <row r="847" spans="13:16" x14ac:dyDescent="0.3">
      <c r="M847" s="24">
        <v>9.73</v>
      </c>
      <c r="N847" s="23">
        <v>198094.99</v>
      </c>
      <c r="O847" s="23">
        <v>37490.879999999997</v>
      </c>
      <c r="P847" s="2">
        <v>0.18925708318014503</v>
      </c>
    </row>
    <row r="848" spans="13:16" x14ac:dyDescent="0.3">
      <c r="M848" s="24">
        <v>9.74</v>
      </c>
      <c r="N848" s="23">
        <v>91319.05</v>
      </c>
      <c r="O848" s="23">
        <v>17805.89</v>
      </c>
      <c r="P848" s="2">
        <v>0.19498549316927846</v>
      </c>
    </row>
    <row r="849" spans="13:16" x14ac:dyDescent="0.3">
      <c r="M849" s="24">
        <v>9.75</v>
      </c>
      <c r="N849" s="23">
        <v>5856424.8799999999</v>
      </c>
      <c r="O849" s="23">
        <v>1074742.2</v>
      </c>
      <c r="P849" s="2">
        <v>0.18351506627709019</v>
      </c>
    </row>
    <row r="850" spans="13:16" x14ac:dyDescent="0.3">
      <c r="M850" s="24">
        <v>9.76</v>
      </c>
      <c r="N850" s="23">
        <v>557421.41</v>
      </c>
      <c r="O850" s="23">
        <v>173983.21</v>
      </c>
      <c r="P850" s="2">
        <v>0.31212150606127592</v>
      </c>
    </row>
    <row r="851" spans="13:16" x14ac:dyDescent="0.3">
      <c r="M851" s="24">
        <v>9.77</v>
      </c>
      <c r="N851" s="23">
        <v>183667.46</v>
      </c>
      <c r="O851" s="23">
        <v>29830.34</v>
      </c>
      <c r="P851" s="2">
        <v>0.1624149427448934</v>
      </c>
    </row>
    <row r="852" spans="13:16" x14ac:dyDescent="0.3">
      <c r="M852" s="24">
        <v>9.7899999999999991</v>
      </c>
      <c r="N852" s="23">
        <v>972180.96</v>
      </c>
      <c r="O852" s="23">
        <v>282730.39</v>
      </c>
      <c r="P852" s="2">
        <v>0.29082074390759516</v>
      </c>
    </row>
    <row r="853" spans="13:16" x14ac:dyDescent="0.3">
      <c r="M853" s="24">
        <v>9.83</v>
      </c>
      <c r="N853" s="23">
        <v>120633.9</v>
      </c>
      <c r="O853" s="23">
        <v>41906.04</v>
      </c>
      <c r="P853" s="2">
        <v>0.34738195482364415</v>
      </c>
    </row>
    <row r="854" spans="13:16" x14ac:dyDescent="0.3">
      <c r="M854" s="24">
        <v>9.84</v>
      </c>
      <c r="N854" s="23">
        <v>2444916.9</v>
      </c>
      <c r="O854" s="23">
        <v>633905.22</v>
      </c>
      <c r="P854" s="2">
        <v>0.25927475081054902</v>
      </c>
    </row>
    <row r="855" spans="13:16" x14ac:dyDescent="0.3">
      <c r="M855" s="24">
        <v>9.8800000000000008</v>
      </c>
      <c r="N855" s="23">
        <v>1302394.45</v>
      </c>
      <c r="O855" s="23">
        <v>420671.7</v>
      </c>
      <c r="P855" s="2">
        <v>0.32299868906843088</v>
      </c>
    </row>
    <row r="856" spans="13:16" x14ac:dyDescent="0.3">
      <c r="M856" s="24">
        <v>9.89</v>
      </c>
      <c r="N856" s="23">
        <v>266927.89</v>
      </c>
      <c r="O856" s="23">
        <v>86442.98</v>
      </c>
      <c r="P856" s="2">
        <v>0.32384394152293339</v>
      </c>
    </row>
    <row r="857" spans="13:16" x14ac:dyDescent="0.3">
      <c r="M857" s="24">
        <v>9.91</v>
      </c>
      <c r="N857" s="23">
        <v>390513.42</v>
      </c>
      <c r="O857" s="23">
        <v>63307.28</v>
      </c>
      <c r="P857" s="2">
        <v>0.16211294351932901</v>
      </c>
    </row>
    <row r="858" spans="13:16" x14ac:dyDescent="0.3">
      <c r="M858" s="24">
        <v>9.92</v>
      </c>
      <c r="N858" s="23">
        <v>6080071.9400000004</v>
      </c>
      <c r="O858" s="23">
        <v>1270124.7</v>
      </c>
      <c r="P858" s="2">
        <v>0.2088996170660441</v>
      </c>
    </row>
    <row r="859" spans="13:16" x14ac:dyDescent="0.3">
      <c r="M859" s="24">
        <v>9.93</v>
      </c>
      <c r="N859" s="23">
        <v>968241.64999999991</v>
      </c>
      <c r="O859" s="23">
        <v>277267.57</v>
      </c>
      <c r="P859" s="2">
        <v>0.28812760777739566</v>
      </c>
    </row>
    <row r="860" spans="13:16" x14ac:dyDescent="0.3">
      <c r="M860" s="24">
        <v>9.9499999999999993</v>
      </c>
      <c r="N860" s="23">
        <v>4956860.4700000007</v>
      </c>
      <c r="O860" s="23">
        <v>895925.27</v>
      </c>
      <c r="P860" s="2">
        <v>0.18018464424217051</v>
      </c>
    </row>
    <row r="861" spans="13:16" x14ac:dyDescent="0.3">
      <c r="M861" s="24">
        <v>9.9600000000000009</v>
      </c>
      <c r="N861" s="23">
        <v>1308083.07</v>
      </c>
      <c r="O861" s="23">
        <v>384732.6</v>
      </c>
      <c r="P861" s="2">
        <v>0.26238284018843056</v>
      </c>
    </row>
    <row r="862" spans="13:16" x14ac:dyDescent="0.3">
      <c r="M862" s="24">
        <v>9.9700000000000006</v>
      </c>
      <c r="N862" s="23">
        <v>759214.09000000008</v>
      </c>
      <c r="O862" s="23">
        <v>166246.49</v>
      </c>
      <c r="P862" s="2">
        <v>0.22842400888657946</v>
      </c>
    </row>
    <row r="863" spans="13:16" x14ac:dyDescent="0.3">
      <c r="M863" s="24">
        <v>9.99</v>
      </c>
      <c r="N863" s="23">
        <v>4374835.66</v>
      </c>
      <c r="O863" s="23">
        <v>1332391.77</v>
      </c>
      <c r="P863" s="2">
        <v>0.24907390245056674</v>
      </c>
    </row>
    <row r="864" spans="13:16" x14ac:dyDescent="0.3">
      <c r="M864" s="24">
        <v>10.02</v>
      </c>
      <c r="N864" s="23">
        <v>66145.72</v>
      </c>
      <c r="O864" s="23">
        <v>13325.4</v>
      </c>
      <c r="P864" s="2">
        <v>0.20145521131223607</v>
      </c>
    </row>
    <row r="865" spans="13:16" x14ac:dyDescent="0.3">
      <c r="M865" s="24">
        <v>10.039999999999999</v>
      </c>
      <c r="N865" s="23">
        <v>1745811.12</v>
      </c>
      <c r="O865" s="23">
        <v>426513.33</v>
      </c>
      <c r="P865" s="2">
        <v>0.24430668651027954</v>
      </c>
    </row>
    <row r="866" spans="13:16" x14ac:dyDescent="0.3">
      <c r="M866" s="24">
        <v>10.050000000000001</v>
      </c>
      <c r="N866" s="23">
        <v>985441.41</v>
      </c>
      <c r="O866" s="23">
        <v>229369.79</v>
      </c>
      <c r="P866" s="2">
        <v>0.23275842447091807</v>
      </c>
    </row>
    <row r="867" spans="13:16" x14ac:dyDescent="0.3">
      <c r="M867" s="24">
        <v>10.06</v>
      </c>
      <c r="N867" s="23">
        <v>1538132.84</v>
      </c>
      <c r="O867" s="23">
        <v>392500.28</v>
      </c>
      <c r="P867" s="2">
        <v>0.25911687618080026</v>
      </c>
    </row>
    <row r="868" spans="13:16" x14ac:dyDescent="0.3">
      <c r="M868" s="24">
        <v>10.08</v>
      </c>
      <c r="N868" s="23">
        <v>101194.79</v>
      </c>
      <c r="O868" s="23">
        <v>17340.05</v>
      </c>
      <c r="P868" s="2">
        <v>0.17135318923039417</v>
      </c>
    </row>
    <row r="869" spans="13:16" x14ac:dyDescent="0.3">
      <c r="M869" s="24">
        <v>10.11</v>
      </c>
      <c r="N869" s="23">
        <v>490112.6</v>
      </c>
      <c r="O869" s="23">
        <v>103631.17000000001</v>
      </c>
      <c r="P869" s="2">
        <v>0.23013031621466701</v>
      </c>
    </row>
    <row r="870" spans="13:16" x14ac:dyDescent="0.3">
      <c r="M870" s="24">
        <v>10.119999999999999</v>
      </c>
      <c r="N870" s="23">
        <v>1157559.6200000001</v>
      </c>
      <c r="O870" s="23">
        <v>284193.38</v>
      </c>
      <c r="P870" s="2">
        <v>0.24551079278318294</v>
      </c>
    </row>
    <row r="871" spans="13:16" x14ac:dyDescent="0.3">
      <c r="M871" s="24">
        <v>10.130000000000001</v>
      </c>
      <c r="N871" s="23">
        <v>8653779.5199999996</v>
      </c>
      <c r="O871" s="23">
        <v>1406187.32</v>
      </c>
      <c r="P871" s="2">
        <v>0.20589746527715608</v>
      </c>
    </row>
    <row r="872" spans="13:16" x14ac:dyDescent="0.3">
      <c r="M872" s="24">
        <v>10.14</v>
      </c>
      <c r="N872" s="23">
        <v>472675.51</v>
      </c>
      <c r="O872" s="23">
        <v>156276.71</v>
      </c>
      <c r="P872" s="2">
        <v>0.3306215505008922</v>
      </c>
    </row>
    <row r="873" spans="13:16" x14ac:dyDescent="0.3">
      <c r="M873" s="24">
        <v>10.16</v>
      </c>
      <c r="N873" s="23">
        <v>268938.73</v>
      </c>
      <c r="O873" s="23">
        <v>61483.37</v>
      </c>
      <c r="P873" s="2">
        <v>0.22861478523379658</v>
      </c>
    </row>
    <row r="874" spans="13:16" x14ac:dyDescent="0.3">
      <c r="M874" s="24">
        <v>10.17</v>
      </c>
      <c r="N874" s="23">
        <v>373757.22</v>
      </c>
      <c r="O874" s="23">
        <v>48372.01</v>
      </c>
      <c r="P874" s="2">
        <v>0.12942093800890322</v>
      </c>
    </row>
    <row r="875" spans="13:16" x14ac:dyDescent="0.3">
      <c r="M875" s="24">
        <v>10.18</v>
      </c>
      <c r="N875" s="23">
        <v>604003.03</v>
      </c>
      <c r="O875" s="23">
        <v>148747.20000000001</v>
      </c>
      <c r="P875" s="2">
        <v>0.24626896325337971</v>
      </c>
    </row>
    <row r="876" spans="13:16" x14ac:dyDescent="0.3">
      <c r="M876" s="24">
        <v>10.19</v>
      </c>
      <c r="N876" s="23">
        <v>5246393.0199999996</v>
      </c>
      <c r="O876" s="23">
        <v>1013021.88</v>
      </c>
      <c r="P876" s="2">
        <v>0.19308920931737594</v>
      </c>
    </row>
    <row r="877" spans="13:16" x14ac:dyDescent="0.3">
      <c r="M877" s="24">
        <v>10.210000000000001</v>
      </c>
      <c r="N877" s="23">
        <v>719304.67</v>
      </c>
      <c r="O877" s="23">
        <v>102253.37</v>
      </c>
      <c r="P877" s="2">
        <v>0.14215585448652793</v>
      </c>
    </row>
    <row r="878" spans="13:16" x14ac:dyDescent="0.3">
      <c r="M878" s="24">
        <v>10.220000000000001</v>
      </c>
      <c r="N878" s="23">
        <v>1959357.99</v>
      </c>
      <c r="O878" s="23">
        <v>512393.1</v>
      </c>
      <c r="P878" s="2">
        <v>0.26151071045470359</v>
      </c>
    </row>
    <row r="879" spans="13:16" x14ac:dyDescent="0.3">
      <c r="M879" s="24">
        <v>10.24</v>
      </c>
      <c r="N879" s="23">
        <v>437673.81999999995</v>
      </c>
      <c r="O879" s="23">
        <v>69842.36</v>
      </c>
      <c r="P879" s="2">
        <v>0.16084123360205349</v>
      </c>
    </row>
    <row r="880" spans="13:16" x14ac:dyDescent="0.3">
      <c r="M880" s="24">
        <v>10.26</v>
      </c>
      <c r="N880" s="23">
        <v>989633.85000000009</v>
      </c>
      <c r="O880" s="23">
        <v>253459.37</v>
      </c>
      <c r="P880" s="2">
        <v>0.25773156405077569</v>
      </c>
    </row>
    <row r="881" spans="13:16" x14ac:dyDescent="0.3">
      <c r="M881" s="24">
        <v>10.27</v>
      </c>
      <c r="N881" s="23">
        <v>5230066.67</v>
      </c>
      <c r="O881" s="23">
        <v>1038543.8600000001</v>
      </c>
      <c r="P881" s="2">
        <v>0.19540911398662947</v>
      </c>
    </row>
    <row r="882" spans="13:16" x14ac:dyDescent="0.3">
      <c r="M882" s="24">
        <v>10.29</v>
      </c>
      <c r="N882" s="23">
        <v>820571.4</v>
      </c>
      <c r="O882" s="23">
        <v>184565.58</v>
      </c>
      <c r="P882" s="2">
        <v>0.22492324251125495</v>
      </c>
    </row>
    <row r="883" spans="13:16" x14ac:dyDescent="0.3">
      <c r="M883" s="24">
        <v>10.31</v>
      </c>
      <c r="N883" s="23">
        <v>5292848.5</v>
      </c>
      <c r="O883" s="23">
        <v>1339049</v>
      </c>
      <c r="P883" s="2">
        <v>0.25299212701818313</v>
      </c>
    </row>
    <row r="884" spans="13:16" x14ac:dyDescent="0.3">
      <c r="M884" s="24">
        <v>10.32</v>
      </c>
      <c r="N884" s="23">
        <v>504915.67000000004</v>
      </c>
      <c r="O884" s="23">
        <v>152697.39000000001</v>
      </c>
      <c r="P884" s="2">
        <v>0.24593687267902181</v>
      </c>
    </row>
    <row r="885" spans="13:16" x14ac:dyDescent="0.3">
      <c r="M885" s="24">
        <v>10.33</v>
      </c>
      <c r="N885" s="23">
        <v>57480.66</v>
      </c>
      <c r="O885" s="23">
        <v>12141.6</v>
      </c>
      <c r="P885" s="2">
        <v>0.21122930738791099</v>
      </c>
    </row>
    <row r="886" spans="13:16" x14ac:dyDescent="0.3">
      <c r="M886" s="24">
        <v>10.34</v>
      </c>
      <c r="N886" s="23">
        <v>7468038.75</v>
      </c>
      <c r="O886" s="23">
        <v>2193505.85</v>
      </c>
      <c r="P886" s="2">
        <v>0.29371913074232509</v>
      </c>
    </row>
    <row r="887" spans="13:16" x14ac:dyDescent="0.3">
      <c r="M887" s="24">
        <v>10.35</v>
      </c>
      <c r="N887" s="23">
        <v>3070233.9899999998</v>
      </c>
      <c r="O887" s="23">
        <v>790928.77</v>
      </c>
      <c r="P887" s="2">
        <v>0.22965061495312328</v>
      </c>
    </row>
    <row r="888" spans="13:16" x14ac:dyDescent="0.3">
      <c r="M888" s="24">
        <v>10.36</v>
      </c>
      <c r="N888" s="23">
        <v>465540.35</v>
      </c>
      <c r="O888" s="23">
        <v>76319.899999999994</v>
      </c>
      <c r="P888" s="2">
        <v>0.16393831383251742</v>
      </c>
    </row>
    <row r="889" spans="13:16" x14ac:dyDescent="0.3">
      <c r="M889" s="24">
        <v>10.4</v>
      </c>
      <c r="N889" s="23">
        <v>658543.03</v>
      </c>
      <c r="O889" s="23">
        <v>147706.35999999999</v>
      </c>
      <c r="P889" s="2">
        <v>0.22429264796865284</v>
      </c>
    </row>
    <row r="890" spans="13:16" x14ac:dyDescent="0.3">
      <c r="M890" s="24">
        <v>10.41</v>
      </c>
      <c r="N890" s="23">
        <v>304851.21000000002</v>
      </c>
      <c r="O890" s="23">
        <v>62291.89</v>
      </c>
      <c r="P890" s="2">
        <v>0.20433538708932791</v>
      </c>
    </row>
    <row r="891" spans="13:16" x14ac:dyDescent="0.3">
      <c r="M891" s="24">
        <v>10.42</v>
      </c>
      <c r="N891" s="23">
        <v>3554076.13</v>
      </c>
      <c r="O891" s="23">
        <v>1021030.6699999999</v>
      </c>
      <c r="P891" s="2">
        <v>0.24244997768466345</v>
      </c>
    </row>
    <row r="892" spans="13:16" x14ac:dyDescent="0.3">
      <c r="M892" s="24">
        <v>10.43</v>
      </c>
      <c r="N892" s="23">
        <v>122566.03</v>
      </c>
      <c r="O892" s="23">
        <v>36846.15</v>
      </c>
      <c r="P892" s="2">
        <v>0.300622856104583</v>
      </c>
    </row>
    <row r="893" spans="13:16" x14ac:dyDescent="0.3">
      <c r="M893" s="24">
        <v>10.44</v>
      </c>
      <c r="N893" s="23">
        <v>547719.55000000005</v>
      </c>
      <c r="O893" s="23">
        <v>136319.60999999999</v>
      </c>
      <c r="P893" s="2">
        <v>0.24888578470496439</v>
      </c>
    </row>
    <row r="894" spans="13:16" x14ac:dyDescent="0.3">
      <c r="M894" s="24">
        <v>10.45</v>
      </c>
      <c r="N894" s="23">
        <v>6572771.5499999998</v>
      </c>
      <c r="O894" s="23">
        <v>2060350.62</v>
      </c>
      <c r="P894" s="2">
        <v>0.29573693132882134</v>
      </c>
    </row>
    <row r="895" spans="13:16" x14ac:dyDescent="0.3">
      <c r="M895" s="24">
        <v>10.49</v>
      </c>
      <c r="N895" s="23">
        <v>87257.06</v>
      </c>
      <c r="O895" s="23">
        <v>28401.82</v>
      </c>
      <c r="P895" s="2">
        <v>0.32549595413826687</v>
      </c>
    </row>
    <row r="896" spans="13:16" x14ac:dyDescent="0.3">
      <c r="M896" s="24">
        <v>10.5</v>
      </c>
      <c r="N896" s="23">
        <v>2890388.15</v>
      </c>
      <c r="O896" s="23">
        <v>788515.16</v>
      </c>
      <c r="P896" s="2">
        <v>0.27280597590327099</v>
      </c>
    </row>
    <row r="897" spans="13:16" x14ac:dyDescent="0.3">
      <c r="M897" s="24">
        <v>10.61</v>
      </c>
      <c r="N897" s="23">
        <v>503193.81</v>
      </c>
      <c r="O897" s="23">
        <v>143083.22</v>
      </c>
      <c r="P897" s="2">
        <v>0.28435011948974492</v>
      </c>
    </row>
    <row r="898" spans="13:16" x14ac:dyDescent="0.3">
      <c r="M898" s="24">
        <v>10.63</v>
      </c>
      <c r="N898" s="23">
        <v>655449.31000000006</v>
      </c>
      <c r="O898" s="23">
        <v>185964.77</v>
      </c>
      <c r="P898" s="2">
        <v>0.28372105540854103</v>
      </c>
    </row>
    <row r="899" spans="13:16" x14ac:dyDescent="0.3">
      <c r="M899" s="24">
        <v>10.65</v>
      </c>
      <c r="N899" s="23">
        <v>61856.49</v>
      </c>
      <c r="O899" s="23">
        <v>11469.12</v>
      </c>
      <c r="P899" s="2">
        <v>0.18541498232440931</v>
      </c>
    </row>
    <row r="900" spans="13:16" x14ac:dyDescent="0.3">
      <c r="M900" s="24">
        <v>10.66</v>
      </c>
      <c r="N900" s="23">
        <v>11917476.460000001</v>
      </c>
      <c r="O900" s="23">
        <v>3476257.52</v>
      </c>
      <c r="P900" s="2">
        <v>0.29190628824263704</v>
      </c>
    </row>
    <row r="901" spans="13:16" x14ac:dyDescent="0.3">
      <c r="M901" s="24">
        <v>10.67</v>
      </c>
      <c r="N901" s="23">
        <v>1505725.69</v>
      </c>
      <c r="O901" s="23">
        <v>313206.84999999998</v>
      </c>
      <c r="P901" s="2">
        <v>0.20801056399588957</v>
      </c>
    </row>
    <row r="902" spans="13:16" x14ac:dyDescent="0.3">
      <c r="M902" s="24">
        <v>10.69</v>
      </c>
      <c r="N902" s="23">
        <v>647065.80000000005</v>
      </c>
      <c r="O902" s="23">
        <v>149364.66999999998</v>
      </c>
      <c r="P902" s="2">
        <v>0.21671235207855846</v>
      </c>
    </row>
    <row r="903" spans="13:16" x14ac:dyDescent="0.3">
      <c r="M903" s="24">
        <v>10.7</v>
      </c>
      <c r="N903" s="23">
        <v>1078059.27</v>
      </c>
      <c r="O903" s="23">
        <v>271578.95</v>
      </c>
      <c r="P903" s="2">
        <v>0.25415527058984039</v>
      </c>
    </row>
    <row r="904" spans="13:16" x14ac:dyDescent="0.3">
      <c r="M904" s="24">
        <v>10.71</v>
      </c>
      <c r="N904" s="23">
        <v>270343.31</v>
      </c>
      <c r="O904" s="23">
        <v>49056.33</v>
      </c>
      <c r="P904" s="2">
        <v>0.1814593821463531</v>
      </c>
    </row>
    <row r="905" spans="13:16" x14ac:dyDescent="0.3">
      <c r="M905" s="24">
        <v>10.73</v>
      </c>
      <c r="N905" s="23">
        <v>4036268.47</v>
      </c>
      <c r="O905" s="23">
        <v>804239.92999999993</v>
      </c>
      <c r="P905" s="2">
        <v>0.20988001818974245</v>
      </c>
    </row>
    <row r="906" spans="13:16" x14ac:dyDescent="0.3">
      <c r="M906" s="24">
        <v>10.74</v>
      </c>
      <c r="N906" s="23">
        <v>580633.56000000006</v>
      </c>
      <c r="O906" s="23">
        <v>123070.41</v>
      </c>
      <c r="P906" s="2">
        <v>0.21195882993742213</v>
      </c>
    </row>
    <row r="907" spans="13:16" x14ac:dyDescent="0.3">
      <c r="M907" s="24">
        <v>10.77</v>
      </c>
      <c r="N907" s="23">
        <v>5538539.6399999997</v>
      </c>
      <c r="O907" s="23">
        <v>1618235.38</v>
      </c>
      <c r="P907" s="2">
        <v>0.23040965928668014</v>
      </c>
    </row>
    <row r="908" spans="13:16" x14ac:dyDescent="0.3">
      <c r="M908" s="24">
        <v>10.78</v>
      </c>
      <c r="N908" s="23">
        <v>281494.44</v>
      </c>
      <c r="O908" s="23">
        <v>70176.83</v>
      </c>
      <c r="P908" s="2">
        <v>0.24930094534016373</v>
      </c>
    </row>
    <row r="909" spans="13:16" x14ac:dyDescent="0.3">
      <c r="M909" s="24">
        <v>10.8</v>
      </c>
      <c r="N909" s="23">
        <v>397933.24</v>
      </c>
      <c r="O909" s="23">
        <v>107333.75999999999</v>
      </c>
      <c r="P909" s="2">
        <v>0.26972805790237581</v>
      </c>
    </row>
    <row r="910" spans="13:16" x14ac:dyDescent="0.3">
      <c r="M910" s="24">
        <v>10.83</v>
      </c>
      <c r="N910" s="23">
        <v>134876.46</v>
      </c>
      <c r="O910" s="23">
        <v>35844.06</v>
      </c>
      <c r="P910" s="2">
        <v>0.26575475068073406</v>
      </c>
    </row>
    <row r="911" spans="13:16" x14ac:dyDescent="0.3">
      <c r="M911" s="24">
        <v>10.84</v>
      </c>
      <c r="N911" s="23">
        <v>3387563.48</v>
      </c>
      <c r="O911" s="23">
        <v>747037.76</v>
      </c>
      <c r="P911" s="2">
        <v>0.22939600503919871</v>
      </c>
    </row>
    <row r="912" spans="13:16" x14ac:dyDescent="0.3">
      <c r="M912" s="24">
        <v>10.86</v>
      </c>
      <c r="N912" s="23">
        <v>476784.96</v>
      </c>
      <c r="O912" s="23">
        <v>145075.5</v>
      </c>
      <c r="P912" s="2">
        <v>0.30427868362290622</v>
      </c>
    </row>
    <row r="913" spans="13:16" x14ac:dyDescent="0.3">
      <c r="M913" s="24">
        <v>10.87</v>
      </c>
      <c r="N913" s="23">
        <v>4978843.5</v>
      </c>
      <c r="O913" s="23">
        <v>1092690.44</v>
      </c>
      <c r="P913" s="2">
        <v>0.21946671752185018</v>
      </c>
    </row>
    <row r="914" spans="13:16" x14ac:dyDescent="0.3">
      <c r="M914" s="24">
        <v>10.94</v>
      </c>
      <c r="N914" s="23">
        <v>1209868.68</v>
      </c>
      <c r="O914" s="23">
        <v>285517.27</v>
      </c>
      <c r="P914" s="2">
        <v>0.23599029772388194</v>
      </c>
    </row>
    <row r="915" spans="13:16" x14ac:dyDescent="0.3">
      <c r="M915" s="24">
        <v>10.97</v>
      </c>
      <c r="N915" s="23">
        <v>496816.47</v>
      </c>
      <c r="O915" s="23">
        <v>79145.39</v>
      </c>
      <c r="P915" s="2">
        <v>0.15930508503472118</v>
      </c>
    </row>
    <row r="916" spans="13:16" x14ac:dyDescent="0.3">
      <c r="M916" s="24">
        <v>10.99</v>
      </c>
      <c r="N916" s="23">
        <v>258897.44</v>
      </c>
      <c r="O916" s="23">
        <v>57086.97</v>
      </c>
      <c r="P916" s="2">
        <v>0.22050032630681865</v>
      </c>
    </row>
    <row r="917" spans="13:16" x14ac:dyDescent="0.3">
      <c r="M917" s="24">
        <v>11</v>
      </c>
      <c r="N917" s="23">
        <v>392213.97</v>
      </c>
      <c r="O917" s="23">
        <v>60084.08</v>
      </c>
      <c r="P917" s="2">
        <v>0.15319209563086192</v>
      </c>
    </row>
    <row r="918" spans="13:16" x14ac:dyDescent="0.3">
      <c r="M918" s="24">
        <v>11.01</v>
      </c>
      <c r="N918" s="23">
        <v>9089902.4500000011</v>
      </c>
      <c r="O918" s="23">
        <v>2335801.7399999993</v>
      </c>
      <c r="P918" s="2">
        <v>0.24226127359356361</v>
      </c>
    </row>
    <row r="919" spans="13:16" x14ac:dyDescent="0.3">
      <c r="M919" s="24">
        <v>11.02</v>
      </c>
      <c r="N919" s="23">
        <v>1099610.23</v>
      </c>
      <c r="O919" s="23">
        <v>140453.63</v>
      </c>
      <c r="P919" s="2">
        <v>0.12773037769937809</v>
      </c>
    </row>
    <row r="920" spans="13:16" x14ac:dyDescent="0.3">
      <c r="M920" s="24">
        <v>11.03</v>
      </c>
      <c r="N920" s="23">
        <v>572909.25</v>
      </c>
      <c r="O920" s="23">
        <v>146632.87</v>
      </c>
      <c r="P920" s="2">
        <v>0.25594432277014201</v>
      </c>
    </row>
    <row r="921" spans="13:16" x14ac:dyDescent="0.3">
      <c r="M921" s="24">
        <v>11.05</v>
      </c>
      <c r="N921" s="23">
        <v>165507.19</v>
      </c>
      <c r="O921" s="23">
        <v>30542.23</v>
      </c>
      <c r="P921" s="2">
        <v>0.1845371793213334</v>
      </c>
    </row>
    <row r="922" spans="13:16" x14ac:dyDescent="0.3">
      <c r="M922" s="24">
        <v>11.06</v>
      </c>
      <c r="N922" s="23">
        <v>1375088.09</v>
      </c>
      <c r="O922" s="23">
        <v>191503.71000000002</v>
      </c>
      <c r="P922" s="2">
        <v>0.1402646865915077</v>
      </c>
    </row>
    <row r="923" spans="13:16" x14ac:dyDescent="0.3">
      <c r="M923" s="24">
        <v>11.08</v>
      </c>
      <c r="N923" s="23">
        <v>297419.46000000002</v>
      </c>
      <c r="O923" s="23">
        <v>56858.87</v>
      </c>
      <c r="P923" s="2">
        <v>0.1911740072421623</v>
      </c>
    </row>
    <row r="924" spans="13:16" x14ac:dyDescent="0.3">
      <c r="M924" s="24">
        <v>11.09</v>
      </c>
      <c r="N924" s="23">
        <v>7197717.6900000004</v>
      </c>
      <c r="O924" s="23">
        <v>1677899.67</v>
      </c>
      <c r="P924" s="2">
        <v>0.21646242695061646</v>
      </c>
    </row>
    <row r="925" spans="13:16" x14ac:dyDescent="0.3">
      <c r="M925" s="24">
        <v>11.1</v>
      </c>
      <c r="N925" s="23">
        <v>673655.19</v>
      </c>
      <c r="O925" s="23">
        <v>203698.6</v>
      </c>
      <c r="P925" s="2">
        <v>0.30237813502186484</v>
      </c>
    </row>
    <row r="926" spans="13:16" x14ac:dyDescent="0.3">
      <c r="M926" s="24">
        <v>11.11</v>
      </c>
      <c r="N926" s="23">
        <v>502754.26</v>
      </c>
      <c r="O926" s="23">
        <v>146072.51</v>
      </c>
      <c r="P926" s="2">
        <v>0.29054454953797909</v>
      </c>
    </row>
    <row r="927" spans="13:16" x14ac:dyDescent="0.3">
      <c r="M927" s="24">
        <v>11.13</v>
      </c>
      <c r="N927" s="23">
        <v>312740.45</v>
      </c>
      <c r="O927" s="23">
        <v>65114.15</v>
      </c>
      <c r="P927" s="2">
        <v>0.20820507868425719</v>
      </c>
    </row>
    <row r="928" spans="13:16" x14ac:dyDescent="0.3">
      <c r="M928" s="24">
        <v>11.15</v>
      </c>
      <c r="N928" s="23">
        <v>846610.5</v>
      </c>
      <c r="O928" s="23">
        <v>156462.87</v>
      </c>
      <c r="P928" s="2">
        <v>0.18481092544918826</v>
      </c>
    </row>
    <row r="929" spans="13:16" x14ac:dyDescent="0.3">
      <c r="M929" s="24">
        <v>11.18</v>
      </c>
      <c r="N929" s="23">
        <v>579409.31999999995</v>
      </c>
      <c r="O929" s="23">
        <v>176680.11</v>
      </c>
      <c r="P929" s="2">
        <v>0.30493142568020826</v>
      </c>
    </row>
    <row r="930" spans="13:16" x14ac:dyDescent="0.3">
      <c r="M930" s="24">
        <v>11.21</v>
      </c>
      <c r="N930" s="23">
        <v>80444.98</v>
      </c>
      <c r="O930" s="23">
        <v>20273.689999999999</v>
      </c>
      <c r="P930" s="2">
        <v>0.25201933047904296</v>
      </c>
    </row>
    <row r="931" spans="13:16" x14ac:dyDescent="0.3">
      <c r="M931" s="24">
        <v>11.22</v>
      </c>
      <c r="N931" s="23">
        <v>506279.13</v>
      </c>
      <c r="O931" s="23">
        <v>83038.429999999993</v>
      </c>
      <c r="P931" s="2">
        <v>0.16401709073016696</v>
      </c>
    </row>
    <row r="932" spans="13:16" x14ac:dyDescent="0.3">
      <c r="M932" s="24">
        <v>11.23</v>
      </c>
      <c r="N932" s="23">
        <v>478007.95</v>
      </c>
      <c r="O932" s="23">
        <v>139552.60999999999</v>
      </c>
      <c r="P932" s="2">
        <v>0.29194621135485294</v>
      </c>
    </row>
    <row r="933" spans="13:16" x14ac:dyDescent="0.3">
      <c r="M933" s="24">
        <v>11.25</v>
      </c>
      <c r="N933" s="23">
        <v>688497.65</v>
      </c>
      <c r="O933" s="23">
        <v>194265.82</v>
      </c>
      <c r="P933" s="2">
        <v>0.28215901681000655</v>
      </c>
    </row>
    <row r="934" spans="13:16" x14ac:dyDescent="0.3">
      <c r="M934" s="24">
        <v>11.26</v>
      </c>
      <c r="N934" s="23">
        <v>279958.06</v>
      </c>
      <c r="O934" s="23">
        <v>92465.7</v>
      </c>
      <c r="P934" s="2">
        <v>0.33028411469918029</v>
      </c>
    </row>
    <row r="935" spans="13:16" x14ac:dyDescent="0.3">
      <c r="M935" s="24">
        <v>11.27</v>
      </c>
      <c r="N935" s="23">
        <v>322663.69999999995</v>
      </c>
      <c r="O935" s="23">
        <v>61263.66</v>
      </c>
      <c r="P935" s="2">
        <v>0.19144963505579118</v>
      </c>
    </row>
    <row r="936" spans="13:16" x14ac:dyDescent="0.3">
      <c r="M936" s="24">
        <v>11.3</v>
      </c>
      <c r="N936" s="23">
        <v>5609948.75</v>
      </c>
      <c r="O936" s="23">
        <v>1511393.69</v>
      </c>
      <c r="P936" s="2">
        <v>0.26941310114464057</v>
      </c>
    </row>
    <row r="937" spans="13:16" x14ac:dyDescent="0.3">
      <c r="M937" s="24">
        <v>11.31</v>
      </c>
      <c r="N937" s="23">
        <v>515079.94</v>
      </c>
      <c r="O937" s="23">
        <v>66957.460000000006</v>
      </c>
      <c r="P937" s="2">
        <v>0.12999430729140801</v>
      </c>
    </row>
    <row r="938" spans="13:16" x14ac:dyDescent="0.3">
      <c r="M938" s="24">
        <v>11.33</v>
      </c>
      <c r="N938" s="23">
        <v>108539.12</v>
      </c>
      <c r="O938" s="23">
        <v>18402.8</v>
      </c>
      <c r="P938" s="2">
        <v>0.16954992817336276</v>
      </c>
    </row>
    <row r="939" spans="13:16" x14ac:dyDescent="0.3">
      <c r="M939" s="24">
        <v>11.35</v>
      </c>
      <c r="N939" s="23">
        <v>6026874.9100000001</v>
      </c>
      <c r="O939" s="23">
        <v>1732320.91</v>
      </c>
      <c r="P939" s="2">
        <v>0.28743269702274271</v>
      </c>
    </row>
    <row r="940" spans="13:16" x14ac:dyDescent="0.3">
      <c r="M940" s="24">
        <v>11.37</v>
      </c>
      <c r="N940" s="23">
        <v>8113489.2699999996</v>
      </c>
      <c r="O940" s="23">
        <v>1473579.97</v>
      </c>
      <c r="P940" s="2">
        <v>0.18162099202480367</v>
      </c>
    </row>
    <row r="941" spans="13:16" x14ac:dyDescent="0.3">
      <c r="M941" s="24">
        <v>11.38</v>
      </c>
      <c r="N941" s="23">
        <v>523350.45999999996</v>
      </c>
      <c r="O941" s="23">
        <v>130097.65</v>
      </c>
      <c r="P941" s="2">
        <v>0.27772346235283163</v>
      </c>
    </row>
    <row r="942" spans="13:16" x14ac:dyDescent="0.3">
      <c r="M942" s="24">
        <v>11.41</v>
      </c>
      <c r="N942" s="23">
        <v>2843010.14</v>
      </c>
      <c r="O942" s="23">
        <v>758086.29</v>
      </c>
      <c r="P942" s="2">
        <v>0.26664916854640552</v>
      </c>
    </row>
    <row r="943" spans="13:16" x14ac:dyDescent="0.3">
      <c r="M943" s="24">
        <v>11.42</v>
      </c>
      <c r="N943" s="23">
        <v>549289.44999999995</v>
      </c>
      <c r="O943" s="23">
        <v>99779.69</v>
      </c>
      <c r="P943" s="2">
        <v>0.23294889094705665</v>
      </c>
    </row>
    <row r="944" spans="13:16" x14ac:dyDescent="0.3">
      <c r="M944" s="24">
        <v>11.45</v>
      </c>
      <c r="N944" s="23">
        <v>145551.38</v>
      </c>
      <c r="O944" s="23">
        <v>34131.26</v>
      </c>
      <c r="P944" s="2">
        <v>0.23449629951979845</v>
      </c>
    </row>
    <row r="945" spans="13:16" x14ac:dyDescent="0.3">
      <c r="M945" s="24">
        <v>11.46</v>
      </c>
      <c r="N945" s="23">
        <v>610876.31999999995</v>
      </c>
      <c r="O945" s="23">
        <v>152826.6</v>
      </c>
      <c r="P945" s="2">
        <v>0.25017600944164936</v>
      </c>
    </row>
    <row r="946" spans="13:16" x14ac:dyDescent="0.3">
      <c r="M946" s="24">
        <v>11.48</v>
      </c>
      <c r="N946" s="23">
        <v>586140.72</v>
      </c>
      <c r="O946" s="23">
        <v>172654.78</v>
      </c>
      <c r="P946" s="2">
        <v>0.29456199528331695</v>
      </c>
    </row>
    <row r="947" spans="13:16" x14ac:dyDescent="0.3">
      <c r="M947" s="24">
        <v>11.49</v>
      </c>
      <c r="N947" s="23">
        <v>416514.30000000005</v>
      </c>
      <c r="O947" s="23">
        <v>123816.43</v>
      </c>
      <c r="P947" s="2">
        <v>0.29575459905107937</v>
      </c>
    </row>
    <row r="948" spans="13:16" x14ac:dyDescent="0.3">
      <c r="M948" s="24">
        <v>11.54</v>
      </c>
      <c r="N948" s="23">
        <v>1338528.7</v>
      </c>
      <c r="O948" s="23">
        <v>301204.06</v>
      </c>
      <c r="P948" s="2">
        <v>0.2180817029156023</v>
      </c>
    </row>
    <row r="949" spans="13:16" x14ac:dyDescent="0.3">
      <c r="M949" s="24">
        <v>11.56</v>
      </c>
      <c r="N949" s="23">
        <v>918373</v>
      </c>
      <c r="O949" s="23">
        <v>159121.35</v>
      </c>
      <c r="P949" s="2">
        <v>0.1732644034613387</v>
      </c>
    </row>
    <row r="950" spans="13:16" x14ac:dyDescent="0.3">
      <c r="M950" s="24">
        <v>11.58</v>
      </c>
      <c r="N950" s="23">
        <v>6009424.1700000009</v>
      </c>
      <c r="O950" s="23">
        <v>1418725.08</v>
      </c>
      <c r="P950" s="2">
        <v>0.24844371744993377</v>
      </c>
    </row>
    <row r="951" spans="13:16" x14ac:dyDescent="0.3">
      <c r="M951" s="24">
        <v>11.59</v>
      </c>
      <c r="N951" s="23">
        <v>124091.89</v>
      </c>
      <c r="O951" s="23">
        <v>41146.21</v>
      </c>
      <c r="P951" s="2">
        <v>0.33157855843762229</v>
      </c>
    </row>
    <row r="952" spans="13:16" x14ac:dyDescent="0.3">
      <c r="M952" s="24">
        <v>11.6</v>
      </c>
      <c r="N952" s="23">
        <v>1821493.14</v>
      </c>
      <c r="O952" s="23">
        <v>376982.9</v>
      </c>
      <c r="P952" s="2">
        <v>0.24431129533485055</v>
      </c>
    </row>
    <row r="953" spans="13:16" x14ac:dyDescent="0.3">
      <c r="M953" s="24">
        <v>11.61</v>
      </c>
      <c r="N953" s="23">
        <v>8901716.4900000002</v>
      </c>
      <c r="O953" s="23">
        <v>1650614.96</v>
      </c>
      <c r="P953" s="2">
        <v>0.25631712958556607</v>
      </c>
    </row>
    <row r="954" spans="13:16" x14ac:dyDescent="0.3">
      <c r="M954" s="24">
        <v>11.62</v>
      </c>
      <c r="N954" s="23">
        <v>93127.1</v>
      </c>
      <c r="O954" s="23">
        <v>17090.060000000001</v>
      </c>
      <c r="P954" s="2">
        <v>0.18351328453264409</v>
      </c>
    </row>
    <row r="955" spans="13:16" x14ac:dyDescent="0.3">
      <c r="M955" s="24">
        <v>11.63</v>
      </c>
      <c r="N955" s="23">
        <v>3731486.25</v>
      </c>
      <c r="O955" s="23">
        <v>1166131.2</v>
      </c>
      <c r="P955" s="2">
        <v>0.30970289707235144</v>
      </c>
    </row>
    <row r="956" spans="13:16" x14ac:dyDescent="0.3">
      <c r="M956" s="24">
        <v>11.64</v>
      </c>
      <c r="N956" s="23">
        <v>443439.42</v>
      </c>
      <c r="O956" s="23">
        <v>70373.070000000007</v>
      </c>
      <c r="P956" s="2">
        <v>0.15869827269754233</v>
      </c>
    </row>
    <row r="957" spans="13:16" x14ac:dyDescent="0.3">
      <c r="M957" s="24">
        <v>11.65</v>
      </c>
      <c r="N957" s="23">
        <v>554365.63</v>
      </c>
      <c r="O957" s="23">
        <v>163036.43</v>
      </c>
      <c r="P957" s="2">
        <v>0.29409548712462563</v>
      </c>
    </row>
    <row r="958" spans="13:16" x14ac:dyDescent="0.3">
      <c r="M958" s="24">
        <v>11.67</v>
      </c>
      <c r="N958" s="23">
        <v>2362635.42</v>
      </c>
      <c r="O958" s="23">
        <v>700962.26</v>
      </c>
      <c r="P958" s="2">
        <v>0.29668659585235541</v>
      </c>
    </row>
    <row r="959" spans="13:16" x14ac:dyDescent="0.3">
      <c r="M959" s="24">
        <v>11.69</v>
      </c>
      <c r="N959" s="23">
        <v>558166.16999999993</v>
      </c>
      <c r="O959" s="23">
        <v>122933.98</v>
      </c>
      <c r="P959" s="2">
        <v>0.21069297845262952</v>
      </c>
    </row>
    <row r="960" spans="13:16" x14ac:dyDescent="0.3">
      <c r="M960" s="24">
        <v>11.81</v>
      </c>
      <c r="N960" s="23">
        <v>49652.66</v>
      </c>
      <c r="O960" s="23">
        <v>11598.52</v>
      </c>
      <c r="P960" s="2">
        <v>0.23359312471879654</v>
      </c>
    </row>
    <row r="961" spans="13:16" x14ac:dyDescent="0.3">
      <c r="M961" s="24">
        <v>11.85</v>
      </c>
      <c r="N961" s="23">
        <v>418363.63</v>
      </c>
      <c r="O961" s="23">
        <v>103576.56</v>
      </c>
      <c r="P961" s="2">
        <v>0.24757544053243824</v>
      </c>
    </row>
    <row r="962" spans="13:16" x14ac:dyDescent="0.3">
      <c r="M962" s="24">
        <v>11.86</v>
      </c>
      <c r="N962" s="23">
        <v>504735.25</v>
      </c>
      <c r="O962" s="23">
        <v>126835.35</v>
      </c>
      <c r="P962" s="2">
        <v>0.25129085000502738</v>
      </c>
    </row>
    <row r="963" spans="13:16" x14ac:dyDescent="0.3">
      <c r="M963" s="24">
        <v>11.87</v>
      </c>
      <c r="N963" s="23">
        <v>1210327.68</v>
      </c>
      <c r="O963" s="23">
        <v>222821.71000000002</v>
      </c>
      <c r="P963" s="2">
        <v>0.19003549300453648</v>
      </c>
    </row>
    <row r="964" spans="13:16" x14ac:dyDescent="0.3">
      <c r="M964" s="24">
        <v>11.88</v>
      </c>
      <c r="N964" s="23">
        <v>866973.69</v>
      </c>
      <c r="O964" s="23">
        <v>158236.24</v>
      </c>
      <c r="P964" s="2">
        <v>0.18251561936095201</v>
      </c>
    </row>
    <row r="965" spans="13:16" x14ac:dyDescent="0.3">
      <c r="M965" s="24">
        <v>11.89</v>
      </c>
      <c r="N965" s="23">
        <v>1248654.94</v>
      </c>
      <c r="O965" s="23">
        <v>371536.98</v>
      </c>
      <c r="P965" s="2">
        <v>0.29754976182611348</v>
      </c>
    </row>
    <row r="966" spans="13:16" x14ac:dyDescent="0.3">
      <c r="M966" s="24">
        <v>11.9</v>
      </c>
      <c r="N966" s="23">
        <v>1483366.07</v>
      </c>
      <c r="O966" s="23">
        <v>201519.07</v>
      </c>
      <c r="P966" s="2">
        <v>0.13585255458890197</v>
      </c>
    </row>
    <row r="967" spans="13:16" x14ac:dyDescent="0.3">
      <c r="M967" s="24">
        <v>11.91</v>
      </c>
      <c r="N967" s="23">
        <v>6342445.3899999997</v>
      </c>
      <c r="O967" s="23">
        <v>1571633.83</v>
      </c>
      <c r="P967" s="2">
        <v>0.27961682533983628</v>
      </c>
    </row>
    <row r="968" spans="13:16" x14ac:dyDescent="0.3">
      <c r="M968" s="24">
        <v>11.92</v>
      </c>
      <c r="N968" s="23">
        <v>573407.19999999995</v>
      </c>
      <c r="O968" s="23">
        <v>138749.39000000001</v>
      </c>
      <c r="P968" s="2">
        <v>0.24197357479989792</v>
      </c>
    </row>
    <row r="969" spans="13:16" x14ac:dyDescent="0.3">
      <c r="M969" s="24">
        <v>11.93</v>
      </c>
      <c r="N969" s="23">
        <v>844542.07</v>
      </c>
      <c r="O969" s="23">
        <v>240294.58</v>
      </c>
      <c r="P969" s="2">
        <v>0.28452647717123197</v>
      </c>
    </row>
    <row r="970" spans="13:16" x14ac:dyDescent="0.3">
      <c r="M970" s="24">
        <v>11.96</v>
      </c>
      <c r="N970" s="23">
        <v>9789711.25</v>
      </c>
      <c r="O970" s="23">
        <v>2455016.9200000004</v>
      </c>
      <c r="P970" s="2">
        <v>0.24391445766393133</v>
      </c>
    </row>
    <row r="971" spans="13:16" x14ac:dyDescent="0.3">
      <c r="M971" s="24">
        <v>11.97</v>
      </c>
      <c r="N971" s="23">
        <v>3757435.6900000004</v>
      </c>
      <c r="O971" s="23">
        <v>601798.25</v>
      </c>
      <c r="P971" s="2">
        <v>0.1758499523880355</v>
      </c>
    </row>
    <row r="972" spans="13:16" x14ac:dyDescent="0.3">
      <c r="M972" s="24">
        <v>12.01</v>
      </c>
      <c r="N972" s="23">
        <v>3317017.8000000003</v>
      </c>
      <c r="O972" s="23">
        <v>537954.77999999991</v>
      </c>
      <c r="P972" s="2">
        <v>0.1776694070153183</v>
      </c>
    </row>
    <row r="973" spans="13:16" x14ac:dyDescent="0.3">
      <c r="M973" s="24">
        <v>12.04</v>
      </c>
      <c r="N973" s="23">
        <v>1581194.77</v>
      </c>
      <c r="O973" s="23">
        <v>249197.1</v>
      </c>
      <c r="P973" s="2">
        <v>0.15760050863310154</v>
      </c>
    </row>
    <row r="974" spans="13:16" x14ac:dyDescent="0.3">
      <c r="M974" s="24">
        <v>12.06</v>
      </c>
      <c r="N974" s="23">
        <v>454195.98</v>
      </c>
      <c r="O974" s="23">
        <v>101536.95</v>
      </c>
      <c r="P974" s="2">
        <v>0.22355316751152224</v>
      </c>
    </row>
    <row r="975" spans="13:16" x14ac:dyDescent="0.3">
      <c r="M975" s="24">
        <v>12.07</v>
      </c>
      <c r="N975" s="23">
        <v>2270469.02</v>
      </c>
      <c r="O975" s="23">
        <v>468789.38</v>
      </c>
      <c r="P975" s="2">
        <v>0.20647248470274215</v>
      </c>
    </row>
    <row r="976" spans="13:16" x14ac:dyDescent="0.3">
      <c r="M976" s="24">
        <v>12.08</v>
      </c>
      <c r="N976" s="23">
        <v>876340.76</v>
      </c>
      <c r="O976" s="23">
        <v>230940.88</v>
      </c>
      <c r="P976" s="2">
        <v>0.26087230291212327</v>
      </c>
    </row>
    <row r="977" spans="13:16" x14ac:dyDescent="0.3">
      <c r="M977" s="24">
        <v>12.09</v>
      </c>
      <c r="N977" s="23">
        <v>65735.86</v>
      </c>
      <c r="O977" s="23">
        <v>14547.45</v>
      </c>
      <c r="P977" s="2">
        <v>0.22130158485794513</v>
      </c>
    </row>
    <row r="978" spans="13:16" x14ac:dyDescent="0.3">
      <c r="M978" s="24">
        <v>12.1</v>
      </c>
      <c r="N978" s="23">
        <v>6561849.4699999997</v>
      </c>
      <c r="O978" s="23">
        <v>1635191.43</v>
      </c>
      <c r="P978" s="2">
        <v>0.24919672989694475</v>
      </c>
    </row>
    <row r="979" spans="13:16" x14ac:dyDescent="0.3">
      <c r="M979" s="24">
        <v>12.11</v>
      </c>
      <c r="N979" s="23">
        <v>374788.46</v>
      </c>
      <c r="O979" s="23">
        <v>103577.16</v>
      </c>
      <c r="P979" s="2">
        <v>0.27636165745338048</v>
      </c>
    </row>
    <row r="980" spans="13:16" x14ac:dyDescent="0.3">
      <c r="M980" s="24">
        <v>12.12</v>
      </c>
      <c r="N980" s="23">
        <v>4092066.06</v>
      </c>
      <c r="O980" s="23">
        <v>911603.85</v>
      </c>
      <c r="P980" s="2">
        <v>0.22277349305548599</v>
      </c>
    </row>
    <row r="981" spans="13:16" x14ac:dyDescent="0.3">
      <c r="M981" s="24">
        <v>12.13</v>
      </c>
      <c r="N981" s="23">
        <v>575001.82000000007</v>
      </c>
      <c r="O981" s="23">
        <v>176237.06</v>
      </c>
      <c r="P981" s="2">
        <v>0.26026994924261854</v>
      </c>
    </row>
    <row r="982" spans="13:16" x14ac:dyDescent="0.3">
      <c r="M982" s="24">
        <v>12.14</v>
      </c>
      <c r="N982" s="23">
        <v>3184738.63</v>
      </c>
      <c r="O982" s="23">
        <v>791889.83</v>
      </c>
      <c r="P982" s="2">
        <v>0.24865143485887883</v>
      </c>
    </row>
    <row r="983" spans="13:16" x14ac:dyDescent="0.3">
      <c r="M983" s="24">
        <v>12.16</v>
      </c>
      <c r="N983" s="23">
        <v>556595.87</v>
      </c>
      <c r="O983" s="23">
        <v>125283.34</v>
      </c>
      <c r="P983" s="2">
        <v>0.22508851889253148</v>
      </c>
    </row>
    <row r="984" spans="13:16" x14ac:dyDescent="0.3">
      <c r="M984" s="24">
        <v>12.17</v>
      </c>
      <c r="N984" s="23">
        <v>445163.45</v>
      </c>
      <c r="O984" s="23">
        <v>81344.639999999999</v>
      </c>
      <c r="P984" s="2">
        <v>0.18272982653899369</v>
      </c>
    </row>
    <row r="985" spans="13:16" x14ac:dyDescent="0.3">
      <c r="M985" s="24">
        <v>12.18</v>
      </c>
      <c r="N985" s="23">
        <v>7275549.3100000005</v>
      </c>
      <c r="O985" s="23">
        <v>1881307.5299999998</v>
      </c>
      <c r="P985" s="2">
        <v>0.2759920098098706</v>
      </c>
    </row>
    <row r="986" spans="13:16" x14ac:dyDescent="0.3">
      <c r="M986" s="24">
        <v>12.2</v>
      </c>
      <c r="N986" s="23">
        <v>437074.88</v>
      </c>
      <c r="O986" s="23">
        <v>69057.55</v>
      </c>
      <c r="P986" s="2">
        <v>0.15799935699805032</v>
      </c>
    </row>
    <row r="987" spans="13:16" x14ac:dyDescent="0.3">
      <c r="M987" s="24">
        <v>12.22</v>
      </c>
      <c r="N987" s="23">
        <v>523930.80999999994</v>
      </c>
      <c r="O987" s="23">
        <v>83831.45</v>
      </c>
      <c r="P987" s="2">
        <v>0.21811176076571709</v>
      </c>
    </row>
    <row r="988" spans="13:16" x14ac:dyDescent="0.3">
      <c r="M988" s="24">
        <v>12.25</v>
      </c>
      <c r="N988" s="23">
        <v>588689.56000000006</v>
      </c>
      <c r="O988" s="23">
        <v>121486.89</v>
      </c>
      <c r="P988" s="2">
        <v>0.24343858276537717</v>
      </c>
    </row>
    <row r="989" spans="13:16" x14ac:dyDescent="0.3">
      <c r="M989" s="24">
        <v>12.27</v>
      </c>
      <c r="N989" s="23">
        <v>6315844.3700000001</v>
      </c>
      <c r="O989" s="23">
        <v>1434653.41</v>
      </c>
      <c r="P989" s="2">
        <v>0.2271514822015793</v>
      </c>
    </row>
    <row r="990" spans="13:16" x14ac:dyDescent="0.3">
      <c r="M990" s="24">
        <v>12.28</v>
      </c>
      <c r="N990" s="23">
        <v>511297.49</v>
      </c>
      <c r="O990" s="23">
        <v>94396.28</v>
      </c>
      <c r="P990" s="2">
        <v>0.18570221847893983</v>
      </c>
    </row>
    <row r="991" spans="13:16" x14ac:dyDescent="0.3">
      <c r="M991" s="24">
        <v>12.3</v>
      </c>
      <c r="N991" s="23">
        <v>527970.29</v>
      </c>
      <c r="O991" s="23">
        <v>113613.6</v>
      </c>
      <c r="P991" s="2">
        <v>0.215189381205522</v>
      </c>
    </row>
    <row r="992" spans="13:16" x14ac:dyDescent="0.3">
      <c r="M992" s="24">
        <v>12.32</v>
      </c>
      <c r="N992" s="23">
        <v>439416.3</v>
      </c>
      <c r="O992" s="23">
        <v>121594.62</v>
      </c>
      <c r="P992" s="2">
        <v>0.27671850133916287</v>
      </c>
    </row>
    <row r="993" spans="13:16" x14ac:dyDescent="0.3">
      <c r="M993" s="24">
        <v>12.33</v>
      </c>
      <c r="N993" s="23">
        <v>52835.12</v>
      </c>
      <c r="O993" s="23">
        <v>9668.6299999999992</v>
      </c>
      <c r="P993" s="2">
        <v>0.18299627217653711</v>
      </c>
    </row>
    <row r="994" spans="13:16" x14ac:dyDescent="0.3">
      <c r="M994" s="24">
        <v>12.34</v>
      </c>
      <c r="N994" s="23">
        <v>769712.71</v>
      </c>
      <c r="O994" s="23">
        <v>207073.8</v>
      </c>
      <c r="P994" s="2">
        <v>0.26902738815369176</v>
      </c>
    </row>
    <row r="995" spans="13:16" x14ac:dyDescent="0.3">
      <c r="M995" s="24">
        <v>12.35</v>
      </c>
      <c r="N995" s="23">
        <v>59198.33</v>
      </c>
      <c r="O995" s="23">
        <v>14743.84</v>
      </c>
      <c r="P995" s="2">
        <v>0.2490583771535447</v>
      </c>
    </row>
    <row r="996" spans="13:16" x14ac:dyDescent="0.3">
      <c r="M996" s="24">
        <v>12.36</v>
      </c>
      <c r="N996" s="23">
        <v>11176550.029999999</v>
      </c>
      <c r="O996" s="23">
        <v>2927007.49</v>
      </c>
      <c r="P996" s="2">
        <v>0.26188828235397793</v>
      </c>
    </row>
    <row r="997" spans="13:16" x14ac:dyDescent="0.3">
      <c r="M997" s="24">
        <v>12.37</v>
      </c>
      <c r="N997" s="23">
        <v>391035.83</v>
      </c>
      <c r="O997" s="23">
        <v>98278.16</v>
      </c>
      <c r="P997" s="2">
        <v>0.25132776195981837</v>
      </c>
    </row>
    <row r="998" spans="13:16" x14ac:dyDescent="0.3">
      <c r="M998" s="24">
        <v>12.38</v>
      </c>
      <c r="N998" s="23">
        <v>5248119.7799999993</v>
      </c>
      <c r="O998" s="23">
        <v>1434009.97</v>
      </c>
      <c r="P998" s="2">
        <v>0.24040636897610929</v>
      </c>
    </row>
    <row r="999" spans="13:16" x14ac:dyDescent="0.3">
      <c r="M999" s="24">
        <v>12.39</v>
      </c>
      <c r="N999" s="23">
        <v>3107986.98</v>
      </c>
      <c r="O999" s="23">
        <v>538520.27</v>
      </c>
      <c r="P999" s="2">
        <v>0.17326979600152637</v>
      </c>
    </row>
    <row r="1000" spans="13:16" x14ac:dyDescent="0.3">
      <c r="M1000" s="24">
        <v>12.4</v>
      </c>
      <c r="N1000" s="23">
        <v>937494.02</v>
      </c>
      <c r="O1000" s="23">
        <v>177190.93</v>
      </c>
      <c r="P1000" s="2">
        <v>0.21528513128263807</v>
      </c>
    </row>
    <row r="1001" spans="13:16" x14ac:dyDescent="0.3">
      <c r="M1001" s="24">
        <v>12.41</v>
      </c>
      <c r="N1001" s="23">
        <v>1018934.98</v>
      </c>
      <c r="O1001" s="23">
        <v>190935.64</v>
      </c>
      <c r="P1001" s="2">
        <v>0.18738746215190297</v>
      </c>
    </row>
    <row r="1002" spans="13:16" x14ac:dyDescent="0.3">
      <c r="M1002" s="24">
        <v>12.43</v>
      </c>
      <c r="N1002" s="23">
        <v>314079.05</v>
      </c>
      <c r="O1002" s="23">
        <v>79168.710000000006</v>
      </c>
      <c r="P1002" s="2">
        <v>0.25206619161640997</v>
      </c>
    </row>
    <row r="1003" spans="13:16" x14ac:dyDescent="0.3">
      <c r="M1003" s="24">
        <v>12.44</v>
      </c>
      <c r="N1003" s="23">
        <v>102688.1</v>
      </c>
      <c r="O1003" s="23">
        <v>15060.65</v>
      </c>
      <c r="P1003" s="2">
        <v>0.14666402436114798</v>
      </c>
    </row>
    <row r="1004" spans="13:16" x14ac:dyDescent="0.3">
      <c r="M1004" s="24">
        <v>12.45</v>
      </c>
      <c r="N1004" s="23">
        <v>45356.86</v>
      </c>
      <c r="O1004" s="23">
        <v>13485.87</v>
      </c>
      <c r="P1004" s="2">
        <v>0.29732812192025637</v>
      </c>
    </row>
    <row r="1005" spans="13:16" x14ac:dyDescent="0.3">
      <c r="M1005" s="24">
        <v>12.46</v>
      </c>
      <c r="N1005" s="23">
        <v>5227458.97</v>
      </c>
      <c r="O1005" s="23">
        <v>1353349.77</v>
      </c>
      <c r="P1005" s="2">
        <v>0.19422103846855707</v>
      </c>
    </row>
    <row r="1006" spans="13:16" x14ac:dyDescent="0.3">
      <c r="M1006" s="24">
        <v>12.47</v>
      </c>
      <c r="N1006" s="23">
        <v>167226.45000000001</v>
      </c>
      <c r="O1006" s="23">
        <v>49112.91</v>
      </c>
      <c r="P1006" s="2">
        <v>0.29369103990427353</v>
      </c>
    </row>
    <row r="1007" spans="13:16" x14ac:dyDescent="0.3">
      <c r="M1007" s="24">
        <v>12.48</v>
      </c>
      <c r="N1007" s="23">
        <v>813874.92</v>
      </c>
      <c r="O1007" s="23">
        <v>156035.31</v>
      </c>
      <c r="P1007" s="2">
        <v>0.19171902974968191</v>
      </c>
    </row>
    <row r="1008" spans="13:16" x14ac:dyDescent="0.3">
      <c r="M1008" s="24">
        <v>12.49</v>
      </c>
      <c r="N1008" s="23">
        <v>7740094.4900000002</v>
      </c>
      <c r="O1008" s="23">
        <v>1711018.9700000002</v>
      </c>
      <c r="P1008" s="2">
        <v>0.20915204811744284</v>
      </c>
    </row>
    <row r="1009" spans="13:16" x14ac:dyDescent="0.3">
      <c r="M1009" s="24">
        <v>12.5</v>
      </c>
      <c r="N1009" s="23">
        <v>2882772.9099999997</v>
      </c>
      <c r="O1009" s="23">
        <v>728522.37</v>
      </c>
      <c r="P1009" s="2">
        <v>0.23257267031272638</v>
      </c>
    </row>
    <row r="1010" spans="13:16" x14ac:dyDescent="0.3">
      <c r="M1010" s="24">
        <v>12.52</v>
      </c>
      <c r="N1010" s="23">
        <v>579399.39</v>
      </c>
      <c r="O1010" s="23">
        <v>173063.65</v>
      </c>
      <c r="P1010" s="2">
        <v>0.29869491232981793</v>
      </c>
    </row>
    <row r="1011" spans="13:16" x14ac:dyDescent="0.3">
      <c r="M1011" s="24">
        <v>12.53</v>
      </c>
      <c r="N1011" s="23">
        <v>522880.91</v>
      </c>
      <c r="O1011" s="23">
        <v>122293.4</v>
      </c>
      <c r="P1011" s="2">
        <v>0.23388384938360057</v>
      </c>
    </row>
    <row r="1012" spans="13:16" x14ac:dyDescent="0.3">
      <c r="M1012" s="24">
        <v>12.55</v>
      </c>
      <c r="N1012" s="23">
        <v>6738725.75</v>
      </c>
      <c r="O1012" s="23">
        <v>925197.85</v>
      </c>
      <c r="P1012" s="2">
        <v>0.13729566750805966</v>
      </c>
    </row>
    <row r="1013" spans="13:16" x14ac:dyDescent="0.3">
      <c r="M1013" s="24">
        <v>12.56</v>
      </c>
      <c r="N1013" s="23">
        <v>899177.26</v>
      </c>
      <c r="O1013" s="23">
        <v>124296.76</v>
      </c>
      <c r="P1013" s="2">
        <v>0.13823387837899725</v>
      </c>
    </row>
    <row r="1014" spans="13:16" x14ac:dyDescent="0.3">
      <c r="M1014" s="24">
        <v>12.58</v>
      </c>
      <c r="N1014" s="23">
        <v>216471.51</v>
      </c>
      <c r="O1014" s="23">
        <v>26481.97</v>
      </c>
      <c r="P1014" s="2">
        <v>0.12233466658037355</v>
      </c>
    </row>
    <row r="1015" spans="13:16" x14ac:dyDescent="0.3">
      <c r="M1015" s="24">
        <v>12.62</v>
      </c>
      <c r="N1015" s="23">
        <v>837587.69</v>
      </c>
      <c r="O1015" s="23">
        <v>190462.03</v>
      </c>
      <c r="P1015" s="2">
        <v>0.22739354013189952</v>
      </c>
    </row>
    <row r="1016" spans="13:16" x14ac:dyDescent="0.3">
      <c r="M1016" s="24">
        <v>12.63</v>
      </c>
      <c r="N1016" s="23">
        <v>485635.52</v>
      </c>
      <c r="O1016" s="23">
        <v>89730.38</v>
      </c>
      <c r="P1016" s="2">
        <v>0.18476898065446284</v>
      </c>
    </row>
    <row r="1017" spans="13:16" x14ac:dyDescent="0.3">
      <c r="M1017" s="24">
        <v>12.65</v>
      </c>
      <c r="N1017" s="23">
        <v>5206951.93</v>
      </c>
      <c r="O1017" s="23">
        <v>1047804.28</v>
      </c>
      <c r="P1017" s="2">
        <v>0.20123179435612729</v>
      </c>
    </row>
    <row r="1018" spans="13:16" x14ac:dyDescent="0.3">
      <c r="M1018" s="24">
        <v>12.66</v>
      </c>
      <c r="N1018" s="23">
        <v>165418.09</v>
      </c>
      <c r="O1018" s="23">
        <v>29913.87</v>
      </c>
      <c r="P1018" s="2">
        <v>0.18083796034641678</v>
      </c>
    </row>
    <row r="1019" spans="13:16" x14ac:dyDescent="0.3">
      <c r="M1019" s="24">
        <v>12.69</v>
      </c>
      <c r="N1019" s="23">
        <v>4692385.92</v>
      </c>
      <c r="O1019" s="23">
        <v>1178113.02</v>
      </c>
      <c r="P1019" s="2">
        <v>0.25977076034854646</v>
      </c>
    </row>
    <row r="1020" spans="13:16" x14ac:dyDescent="0.3">
      <c r="M1020" s="24">
        <v>12.7</v>
      </c>
      <c r="N1020" s="23">
        <v>305706.86</v>
      </c>
      <c r="O1020" s="23">
        <v>75823.34</v>
      </c>
      <c r="P1020" s="2">
        <v>0.24802629551721542</v>
      </c>
    </row>
    <row r="1021" spans="13:16" x14ac:dyDescent="0.3">
      <c r="M1021" s="24">
        <v>12.71</v>
      </c>
      <c r="N1021" s="23">
        <v>556645</v>
      </c>
      <c r="O1021" s="23">
        <v>105909.43</v>
      </c>
      <c r="P1021" s="2">
        <v>0.19158920094602949</v>
      </c>
    </row>
    <row r="1022" spans="13:16" x14ac:dyDescent="0.3">
      <c r="M1022" s="24">
        <v>12.72</v>
      </c>
      <c r="N1022" s="23">
        <v>1386929.31</v>
      </c>
      <c r="O1022" s="23">
        <v>369944.16000000003</v>
      </c>
      <c r="P1022" s="2">
        <v>0.26570611563078728</v>
      </c>
    </row>
    <row r="1023" spans="13:16" x14ac:dyDescent="0.3">
      <c r="M1023" s="24">
        <v>12.73</v>
      </c>
      <c r="N1023" s="23">
        <v>857088.58</v>
      </c>
      <c r="O1023" s="23">
        <v>201830.23</v>
      </c>
      <c r="P1023" s="2">
        <v>0.23548351326767183</v>
      </c>
    </row>
    <row r="1024" spans="13:16" x14ac:dyDescent="0.3">
      <c r="M1024" s="24">
        <v>12.74</v>
      </c>
      <c r="N1024" s="23">
        <v>737567.33000000007</v>
      </c>
      <c r="O1024" s="23">
        <v>152576.44</v>
      </c>
      <c r="P1024" s="2">
        <v>0.20482700108484758</v>
      </c>
    </row>
    <row r="1025" spans="13:16" x14ac:dyDescent="0.3">
      <c r="M1025" s="24">
        <v>12.75</v>
      </c>
      <c r="N1025" s="23">
        <v>11596668.389999999</v>
      </c>
      <c r="O1025" s="23">
        <v>2349485.35</v>
      </c>
      <c r="P1025" s="2">
        <v>0.18377238537455406</v>
      </c>
    </row>
    <row r="1026" spans="13:16" x14ac:dyDescent="0.3">
      <c r="M1026" s="24">
        <v>12.76</v>
      </c>
      <c r="N1026" s="23">
        <v>355708.12</v>
      </c>
      <c r="O1026" s="23">
        <v>47357.41</v>
      </c>
      <c r="P1026" s="2">
        <v>0.13313558880803733</v>
      </c>
    </row>
    <row r="1027" spans="13:16" x14ac:dyDescent="0.3">
      <c r="M1027" s="24">
        <v>12.78</v>
      </c>
      <c r="N1027" s="23">
        <v>300666.15999999997</v>
      </c>
      <c r="O1027" s="23">
        <v>36377.129999999997</v>
      </c>
      <c r="P1027" s="2">
        <v>0.12098844113351499</v>
      </c>
    </row>
    <row r="1028" spans="13:16" x14ac:dyDescent="0.3">
      <c r="M1028" s="24">
        <v>12.8</v>
      </c>
      <c r="N1028" s="23">
        <v>11604932.789999999</v>
      </c>
      <c r="O1028" s="23">
        <v>2309125.63</v>
      </c>
      <c r="P1028" s="2">
        <v>0.19897794082786757</v>
      </c>
    </row>
    <row r="1029" spans="13:16" x14ac:dyDescent="0.3">
      <c r="M1029" s="24">
        <v>12.81</v>
      </c>
      <c r="N1029" s="23">
        <v>838403.75</v>
      </c>
      <c r="O1029" s="23">
        <v>224194.83000000002</v>
      </c>
      <c r="P1029" s="2">
        <v>0.22267789391867701</v>
      </c>
    </row>
    <row r="1030" spans="13:16" x14ac:dyDescent="0.3">
      <c r="M1030" s="24">
        <v>12.82</v>
      </c>
      <c r="N1030" s="23">
        <v>571558.28</v>
      </c>
      <c r="O1030" s="23">
        <v>173910.11</v>
      </c>
      <c r="P1030" s="2">
        <v>0.30427362542976366</v>
      </c>
    </row>
    <row r="1031" spans="13:16" x14ac:dyDescent="0.3">
      <c r="M1031" s="24">
        <v>12.83</v>
      </c>
      <c r="N1031" s="23">
        <v>4206404.6000000006</v>
      </c>
      <c r="O1031" s="23">
        <v>1427285.0499999998</v>
      </c>
      <c r="P1031" s="2">
        <v>0.29071302843112867</v>
      </c>
    </row>
    <row r="1032" spans="13:16" x14ac:dyDescent="0.3">
      <c r="M1032" s="24">
        <v>12.84</v>
      </c>
      <c r="N1032" s="23">
        <v>99293.43</v>
      </c>
      <c r="O1032" s="23">
        <v>27103.24</v>
      </c>
      <c r="P1032" s="2">
        <v>0.27296106096848505</v>
      </c>
    </row>
    <row r="1033" spans="13:16" x14ac:dyDescent="0.3">
      <c r="M1033" s="24">
        <v>12.86</v>
      </c>
      <c r="N1033" s="23">
        <v>1416621.0100000002</v>
      </c>
      <c r="O1033" s="23">
        <v>437293.54</v>
      </c>
      <c r="P1033" s="2">
        <v>0.27788633105266825</v>
      </c>
    </row>
    <row r="1034" spans="13:16" x14ac:dyDescent="0.3">
      <c r="M1034" s="24">
        <v>12.88</v>
      </c>
      <c r="N1034" s="23">
        <v>1051455.81</v>
      </c>
      <c r="O1034" s="23">
        <v>363298.74</v>
      </c>
      <c r="P1034" s="2">
        <v>0.34551974181397122</v>
      </c>
    </row>
    <row r="1035" spans="13:16" x14ac:dyDescent="0.3">
      <c r="M1035" s="24">
        <v>12.89</v>
      </c>
      <c r="N1035" s="23">
        <v>497433.77</v>
      </c>
      <c r="O1035" s="23">
        <v>129583.97</v>
      </c>
      <c r="P1035" s="2">
        <v>0.26050497134523054</v>
      </c>
    </row>
    <row r="1036" spans="13:16" x14ac:dyDescent="0.3">
      <c r="M1036" s="24">
        <v>12.9</v>
      </c>
      <c r="N1036" s="23">
        <v>1648652.28</v>
      </c>
      <c r="O1036" s="23">
        <v>298757.05</v>
      </c>
      <c r="P1036" s="2">
        <v>0.17694640601674128</v>
      </c>
    </row>
    <row r="1037" spans="13:16" x14ac:dyDescent="0.3">
      <c r="M1037" s="24">
        <v>12.92</v>
      </c>
      <c r="N1037" s="23">
        <v>399775.70999999996</v>
      </c>
      <c r="O1037" s="23">
        <v>115525.15999999999</v>
      </c>
      <c r="P1037" s="2">
        <v>0.28038342914916892</v>
      </c>
    </row>
    <row r="1038" spans="13:16" x14ac:dyDescent="0.3">
      <c r="M1038" s="24">
        <v>12.94</v>
      </c>
      <c r="N1038" s="23">
        <v>338646.54</v>
      </c>
      <c r="O1038" s="23">
        <v>99821.52</v>
      </c>
      <c r="P1038" s="2">
        <v>0.29476610037120121</v>
      </c>
    </row>
    <row r="1039" spans="13:16" x14ac:dyDescent="0.3">
      <c r="M1039" s="24">
        <v>12.96</v>
      </c>
      <c r="N1039" s="23">
        <v>222816.3</v>
      </c>
      <c r="O1039" s="23">
        <v>54140.37</v>
      </c>
      <c r="P1039" s="2">
        <v>0.2429820888328188</v>
      </c>
    </row>
    <row r="1040" spans="13:16" x14ac:dyDescent="0.3">
      <c r="M1040" s="24">
        <v>12.97</v>
      </c>
      <c r="N1040" s="23">
        <v>695375.94</v>
      </c>
      <c r="O1040" s="23">
        <v>103191.8</v>
      </c>
      <c r="P1040" s="2">
        <v>0.14839713896342174</v>
      </c>
    </row>
    <row r="1041" spans="13:16" x14ac:dyDescent="0.3">
      <c r="M1041" s="24">
        <v>12.98</v>
      </c>
      <c r="N1041" s="23">
        <v>1200653.9099999999</v>
      </c>
      <c r="O1041" s="23">
        <v>350394.82</v>
      </c>
      <c r="P1041" s="2">
        <v>0.26290197261189213</v>
      </c>
    </row>
    <row r="1042" spans="13:16" x14ac:dyDescent="0.3">
      <c r="M1042" s="24">
        <v>12.99</v>
      </c>
      <c r="N1042" s="23">
        <v>8437266.2100000009</v>
      </c>
      <c r="O1042" s="23">
        <v>2283984.36</v>
      </c>
      <c r="P1042" s="2">
        <v>0.27070194339642623</v>
      </c>
    </row>
    <row r="1043" spans="13:16" x14ac:dyDescent="0.3">
      <c r="M1043" s="24">
        <v>13.01</v>
      </c>
      <c r="N1043" s="23">
        <v>582039.44999999995</v>
      </c>
      <c r="O1043" s="23">
        <v>125757.27</v>
      </c>
      <c r="P1043" s="2">
        <v>0.1916635492921645</v>
      </c>
    </row>
    <row r="1044" spans="13:16" x14ac:dyDescent="0.3">
      <c r="M1044" s="24">
        <v>13.02</v>
      </c>
      <c r="N1044" s="23">
        <v>1143170.2</v>
      </c>
      <c r="O1044" s="23">
        <v>207338.14</v>
      </c>
      <c r="P1044" s="2">
        <v>0.24005331053075551</v>
      </c>
    </row>
    <row r="1045" spans="13:16" x14ac:dyDescent="0.3">
      <c r="M1045" s="24">
        <v>13.04</v>
      </c>
      <c r="N1045" s="23">
        <v>551498.55000000005</v>
      </c>
      <c r="O1045" s="23">
        <v>180401.32</v>
      </c>
      <c r="P1045" s="2">
        <v>0.32711114109003547</v>
      </c>
    </row>
    <row r="1046" spans="13:16" x14ac:dyDescent="0.3">
      <c r="M1046" s="24">
        <v>13.07</v>
      </c>
      <c r="N1046" s="23">
        <v>53708.29</v>
      </c>
      <c r="O1046" s="23">
        <v>9975.32</v>
      </c>
      <c r="P1046" s="2">
        <v>0.18573147646294455</v>
      </c>
    </row>
    <row r="1047" spans="13:16" x14ac:dyDescent="0.3">
      <c r="M1047" s="24">
        <v>13.1</v>
      </c>
      <c r="N1047" s="23">
        <v>15085778.039999999</v>
      </c>
      <c r="O1047" s="23">
        <v>3264932.63</v>
      </c>
      <c r="P1047" s="2">
        <v>0.23595700669641401</v>
      </c>
    </row>
    <row r="1048" spans="13:16" x14ac:dyDescent="0.3">
      <c r="M1048" s="24">
        <v>13.12</v>
      </c>
      <c r="N1048" s="23">
        <v>172540.4</v>
      </c>
      <c r="O1048" s="23">
        <v>38110.239999999998</v>
      </c>
      <c r="P1048" s="2">
        <v>0.22087719745636383</v>
      </c>
    </row>
    <row r="1049" spans="13:16" x14ac:dyDescent="0.3">
      <c r="M1049" s="24">
        <v>13.13</v>
      </c>
      <c r="N1049" s="23">
        <v>216429.69</v>
      </c>
      <c r="O1049" s="23">
        <v>26057.53</v>
      </c>
      <c r="P1049" s="2">
        <v>0.12039720613193133</v>
      </c>
    </row>
    <row r="1050" spans="13:16" x14ac:dyDescent="0.3">
      <c r="M1050" s="24">
        <v>13.16</v>
      </c>
      <c r="N1050" s="23">
        <v>353854.84</v>
      </c>
      <c r="O1050" s="23">
        <v>58967.4</v>
      </c>
      <c r="P1050" s="2">
        <v>0.1666429092788444</v>
      </c>
    </row>
    <row r="1051" spans="13:16" x14ac:dyDescent="0.3">
      <c r="M1051" s="24">
        <v>13.17</v>
      </c>
      <c r="N1051" s="23">
        <v>4430828.3</v>
      </c>
      <c r="O1051" s="23">
        <v>1279431.83</v>
      </c>
      <c r="P1051" s="2">
        <v>0.28875680648694968</v>
      </c>
    </row>
    <row r="1052" spans="13:16" x14ac:dyDescent="0.3">
      <c r="M1052" s="24">
        <v>13.18</v>
      </c>
      <c r="N1052" s="23">
        <v>776900.43</v>
      </c>
      <c r="O1052" s="23">
        <v>150635.65</v>
      </c>
      <c r="P1052" s="2">
        <v>0.19389312218555468</v>
      </c>
    </row>
    <row r="1053" spans="13:16" x14ac:dyDescent="0.3">
      <c r="M1053" s="24">
        <v>13.19</v>
      </c>
      <c r="N1053" s="23">
        <v>157862.54</v>
      </c>
      <c r="O1053" s="23">
        <v>34081.72</v>
      </c>
      <c r="P1053" s="2">
        <v>0.21589491718554635</v>
      </c>
    </row>
    <row r="1054" spans="13:16" x14ac:dyDescent="0.3">
      <c r="M1054" s="24">
        <v>13.2</v>
      </c>
      <c r="N1054" s="23">
        <v>926596.57</v>
      </c>
      <c r="O1054" s="23">
        <v>186570.2</v>
      </c>
      <c r="P1054" s="2">
        <v>0.20134997909608063</v>
      </c>
    </row>
    <row r="1055" spans="13:16" x14ac:dyDescent="0.3">
      <c r="M1055" s="24">
        <v>13.22</v>
      </c>
      <c r="N1055" s="23">
        <v>932742.41</v>
      </c>
      <c r="O1055" s="23">
        <v>272582.76</v>
      </c>
      <c r="P1055" s="2">
        <v>0.27700033912058419</v>
      </c>
    </row>
    <row r="1056" spans="13:16" x14ac:dyDescent="0.3">
      <c r="M1056" s="24">
        <v>13.23</v>
      </c>
      <c r="N1056" s="23">
        <v>100977.63</v>
      </c>
      <c r="O1056" s="23">
        <v>24930.87</v>
      </c>
      <c r="P1056" s="2">
        <v>0.24689498060114898</v>
      </c>
    </row>
    <row r="1057" spans="13:16" x14ac:dyDescent="0.3">
      <c r="M1057" s="24">
        <v>13.26</v>
      </c>
      <c r="N1057" s="23">
        <v>476432.05</v>
      </c>
      <c r="O1057" s="23">
        <v>91969</v>
      </c>
      <c r="P1057" s="2">
        <v>0.1978455259280596</v>
      </c>
    </row>
    <row r="1058" spans="13:16" x14ac:dyDescent="0.3">
      <c r="M1058" s="24">
        <v>13.3</v>
      </c>
      <c r="N1058" s="23">
        <v>347291.88</v>
      </c>
      <c r="O1058" s="23">
        <v>91721.26</v>
      </c>
      <c r="P1058" s="2">
        <v>0.25507137806804159</v>
      </c>
    </row>
    <row r="1059" spans="13:16" x14ac:dyDescent="0.3">
      <c r="M1059" s="24">
        <v>13.32</v>
      </c>
      <c r="N1059" s="23">
        <v>6363255.0099999998</v>
      </c>
      <c r="O1059" s="23">
        <v>1744809.75</v>
      </c>
      <c r="P1059" s="2">
        <v>0.27420082131833345</v>
      </c>
    </row>
    <row r="1060" spans="13:16" x14ac:dyDescent="0.3">
      <c r="M1060" s="24">
        <v>13.34</v>
      </c>
      <c r="N1060" s="23">
        <v>107235.75</v>
      </c>
      <c r="O1060" s="23">
        <v>29226.97</v>
      </c>
      <c r="P1060" s="2">
        <v>0.27254875356399338</v>
      </c>
    </row>
    <row r="1061" spans="13:16" x14ac:dyDescent="0.3">
      <c r="M1061" s="24">
        <v>13.36</v>
      </c>
      <c r="N1061" s="23">
        <v>990356.69000000006</v>
      </c>
      <c r="O1061" s="23">
        <v>226770.8</v>
      </c>
      <c r="P1061" s="2">
        <v>0.22555620776502114</v>
      </c>
    </row>
    <row r="1062" spans="13:16" x14ac:dyDescent="0.3">
      <c r="M1062" s="24">
        <v>13.37</v>
      </c>
      <c r="N1062" s="23">
        <v>392979.09</v>
      </c>
      <c r="O1062" s="23">
        <v>84357.6</v>
      </c>
      <c r="P1062" s="2">
        <v>0.2146618029982206</v>
      </c>
    </row>
    <row r="1063" spans="13:16" x14ac:dyDescent="0.3">
      <c r="M1063" s="24">
        <v>13.39</v>
      </c>
      <c r="N1063" s="23">
        <v>963334.79999999993</v>
      </c>
      <c r="O1063" s="23">
        <v>249760.69</v>
      </c>
      <c r="P1063" s="2">
        <v>0.25327454195781324</v>
      </c>
    </row>
    <row r="1064" spans="13:16" x14ac:dyDescent="0.3">
      <c r="M1064" s="24">
        <v>13.4</v>
      </c>
      <c r="N1064" s="23">
        <v>755020.21</v>
      </c>
      <c r="O1064" s="23">
        <v>148997.13</v>
      </c>
      <c r="P1064" s="2">
        <v>0.19734190956292416</v>
      </c>
    </row>
    <row r="1065" spans="13:16" x14ac:dyDescent="0.3">
      <c r="M1065" s="24">
        <v>13.41</v>
      </c>
      <c r="N1065" s="23">
        <v>533502.71</v>
      </c>
      <c r="O1065" s="23">
        <v>144268.76999999999</v>
      </c>
      <c r="P1065" s="2">
        <v>0.27041806404319857</v>
      </c>
    </row>
    <row r="1066" spans="13:16" x14ac:dyDescent="0.3">
      <c r="M1066" s="24">
        <v>13.42</v>
      </c>
      <c r="N1066" s="23">
        <v>4073205.9</v>
      </c>
      <c r="O1066" s="23">
        <v>1033635.49</v>
      </c>
      <c r="P1066" s="2">
        <v>0.24756491479511913</v>
      </c>
    </row>
    <row r="1067" spans="13:16" x14ac:dyDescent="0.3">
      <c r="M1067" s="24">
        <v>13.43</v>
      </c>
      <c r="N1067" s="23">
        <v>506071.83</v>
      </c>
      <c r="O1067" s="23">
        <v>86681.66</v>
      </c>
      <c r="P1067" s="2">
        <v>0.17128331367505675</v>
      </c>
    </row>
    <row r="1068" spans="13:16" x14ac:dyDescent="0.3">
      <c r="M1068" s="24">
        <v>13.44</v>
      </c>
      <c r="N1068" s="23">
        <v>9870163.5500000007</v>
      </c>
      <c r="O1068" s="23">
        <v>3205540.66</v>
      </c>
      <c r="P1068" s="2">
        <v>0.27291728549896388</v>
      </c>
    </row>
    <row r="1069" spans="13:16" x14ac:dyDescent="0.3">
      <c r="M1069" s="24">
        <v>13.47</v>
      </c>
      <c r="N1069" s="23">
        <v>3205418.03</v>
      </c>
      <c r="O1069" s="23">
        <v>714643.03</v>
      </c>
      <c r="P1069" s="2">
        <v>0.22294846516477604</v>
      </c>
    </row>
    <row r="1070" spans="13:16" x14ac:dyDescent="0.3">
      <c r="M1070" s="24">
        <v>13.5</v>
      </c>
      <c r="N1070" s="23">
        <v>7405513.46</v>
      </c>
      <c r="O1070" s="23">
        <v>2001830.46</v>
      </c>
      <c r="P1070" s="2">
        <v>0.27031622733692257</v>
      </c>
    </row>
    <row r="1071" spans="13:16" x14ac:dyDescent="0.3">
      <c r="M1071" s="24">
        <v>13.51</v>
      </c>
      <c r="N1071" s="23">
        <v>4511812.57</v>
      </c>
      <c r="O1071" s="23">
        <v>1331174.3500000001</v>
      </c>
      <c r="P1071" s="2">
        <v>0.29504203229789749</v>
      </c>
    </row>
    <row r="1072" spans="13:16" x14ac:dyDescent="0.3">
      <c r="M1072" s="24">
        <v>13.52</v>
      </c>
      <c r="N1072" s="23">
        <v>5961646.9699999997</v>
      </c>
      <c r="O1072" s="23">
        <v>1573630.39</v>
      </c>
      <c r="P1072" s="2">
        <v>0.26395900292633395</v>
      </c>
    </row>
    <row r="1073" spans="13:16" x14ac:dyDescent="0.3">
      <c r="M1073" s="24">
        <v>13.54</v>
      </c>
      <c r="N1073" s="23">
        <v>798547.71</v>
      </c>
      <c r="O1073" s="23">
        <v>147632.12</v>
      </c>
      <c r="P1073" s="2">
        <v>0.18487576653372409</v>
      </c>
    </row>
    <row r="1074" spans="13:16" x14ac:dyDescent="0.3">
      <c r="M1074" s="24">
        <v>13.56</v>
      </c>
      <c r="N1074" s="23">
        <v>695321.66</v>
      </c>
      <c r="O1074" s="23">
        <v>166902.25</v>
      </c>
      <c r="P1074" s="2">
        <v>0.24003602879277483</v>
      </c>
    </row>
    <row r="1075" spans="13:16" x14ac:dyDescent="0.3">
      <c r="M1075" s="24">
        <v>13.57</v>
      </c>
      <c r="N1075" s="23">
        <v>928640.39</v>
      </c>
      <c r="O1075" s="23">
        <v>151132.67000000001</v>
      </c>
      <c r="P1075" s="2">
        <v>0.16274617346764339</v>
      </c>
    </row>
    <row r="1076" spans="13:16" x14ac:dyDescent="0.3">
      <c r="M1076" s="24">
        <v>13.58</v>
      </c>
      <c r="N1076" s="23">
        <v>1198313.29</v>
      </c>
      <c r="O1076" s="23">
        <v>385661.58</v>
      </c>
      <c r="P1076" s="2">
        <v>0.32183702143535436</v>
      </c>
    </row>
    <row r="1077" spans="13:16" x14ac:dyDescent="0.3">
      <c r="M1077" s="24">
        <v>13.6</v>
      </c>
      <c r="N1077" s="23">
        <v>6665031.1799999997</v>
      </c>
      <c r="O1077" s="23">
        <v>1954489.19</v>
      </c>
      <c r="P1077" s="2">
        <v>0.29324531832122652</v>
      </c>
    </row>
    <row r="1078" spans="13:16" x14ac:dyDescent="0.3">
      <c r="M1078" s="24">
        <v>13.61</v>
      </c>
      <c r="N1078" s="23">
        <v>6737939.46</v>
      </c>
      <c r="O1078" s="23">
        <v>1672947.3800000001</v>
      </c>
      <c r="P1078" s="2">
        <v>0.27637785430434669</v>
      </c>
    </row>
    <row r="1079" spans="13:16" x14ac:dyDescent="0.3">
      <c r="M1079" s="24">
        <v>13.62</v>
      </c>
      <c r="N1079" s="23">
        <v>162441.04</v>
      </c>
      <c r="O1079" s="23">
        <v>45933.66</v>
      </c>
      <c r="P1079" s="2">
        <v>0.28277127504231692</v>
      </c>
    </row>
    <row r="1080" spans="13:16" x14ac:dyDescent="0.3">
      <c r="M1080" s="24">
        <v>13.63</v>
      </c>
      <c r="N1080" s="23">
        <v>335916.27</v>
      </c>
      <c r="O1080" s="23">
        <v>50813.33</v>
      </c>
      <c r="P1080" s="2">
        <v>0.19014717680665782</v>
      </c>
    </row>
    <row r="1081" spans="13:16" x14ac:dyDescent="0.3">
      <c r="M1081" s="24">
        <v>13.66</v>
      </c>
      <c r="N1081" s="23">
        <v>675263.13</v>
      </c>
      <c r="O1081" s="23">
        <v>122557.93</v>
      </c>
      <c r="P1081" s="2">
        <v>0.18149655231435483</v>
      </c>
    </row>
    <row r="1082" spans="13:16" x14ac:dyDescent="0.3">
      <c r="M1082" s="24">
        <v>13.67</v>
      </c>
      <c r="N1082" s="23">
        <v>1594878.23</v>
      </c>
      <c r="O1082" s="23">
        <v>457762.41</v>
      </c>
      <c r="P1082" s="2">
        <v>0.28434069182060084</v>
      </c>
    </row>
    <row r="1083" spans="13:16" x14ac:dyDescent="0.3">
      <c r="M1083" s="24">
        <v>13.68</v>
      </c>
      <c r="N1083" s="23">
        <v>1007013.75</v>
      </c>
      <c r="O1083" s="23">
        <v>255691.46</v>
      </c>
      <c r="P1083" s="2">
        <v>0.25532612538898292</v>
      </c>
    </row>
    <row r="1084" spans="13:16" x14ac:dyDescent="0.3">
      <c r="M1084" s="24">
        <v>13.69</v>
      </c>
      <c r="N1084" s="23">
        <v>795919.71</v>
      </c>
      <c r="O1084" s="23">
        <v>141520.82</v>
      </c>
      <c r="P1084" s="2">
        <v>0.17985540458795968</v>
      </c>
    </row>
    <row r="1085" spans="13:16" x14ac:dyDescent="0.3">
      <c r="M1085" s="24">
        <v>13.7</v>
      </c>
      <c r="N1085" s="23">
        <v>395676</v>
      </c>
      <c r="O1085" s="23">
        <v>98293.39</v>
      </c>
      <c r="P1085" s="2">
        <v>0.24841888312659852</v>
      </c>
    </row>
    <row r="1086" spans="13:16" x14ac:dyDescent="0.3">
      <c r="M1086" s="24">
        <v>13.71</v>
      </c>
      <c r="N1086" s="23">
        <v>95833.14</v>
      </c>
      <c r="O1086" s="23">
        <v>23686.01</v>
      </c>
      <c r="P1086" s="2">
        <v>0.24715886383353397</v>
      </c>
    </row>
    <row r="1087" spans="13:16" x14ac:dyDescent="0.3">
      <c r="M1087" s="24">
        <v>13.72</v>
      </c>
      <c r="N1087" s="23">
        <v>439680</v>
      </c>
      <c r="O1087" s="23">
        <v>69044.92</v>
      </c>
      <c r="P1087" s="2">
        <v>0.15703447962154293</v>
      </c>
    </row>
    <row r="1088" spans="13:16" x14ac:dyDescent="0.3">
      <c r="M1088" s="24">
        <v>13.74</v>
      </c>
      <c r="N1088" s="23">
        <v>217733.97</v>
      </c>
      <c r="O1088" s="23">
        <v>40948.18</v>
      </c>
      <c r="P1088" s="2">
        <v>0.18806518799064748</v>
      </c>
    </row>
    <row r="1089" spans="13:16" x14ac:dyDescent="0.3">
      <c r="M1089" s="24">
        <v>13.75</v>
      </c>
      <c r="N1089" s="23">
        <v>6095956.5999999996</v>
      </c>
      <c r="O1089" s="23">
        <v>1182432.42</v>
      </c>
      <c r="P1089" s="2">
        <v>0.19396995378871298</v>
      </c>
    </row>
    <row r="1090" spans="13:16" x14ac:dyDescent="0.3">
      <c r="M1090" s="24">
        <v>13.77</v>
      </c>
      <c r="N1090" s="23">
        <v>870369.33</v>
      </c>
      <c r="O1090" s="23">
        <v>175521.52</v>
      </c>
      <c r="P1090" s="2">
        <v>0.20166326403068455</v>
      </c>
    </row>
    <row r="1091" spans="13:16" x14ac:dyDescent="0.3">
      <c r="M1091" s="24">
        <v>13.78</v>
      </c>
      <c r="N1091" s="23">
        <v>963574.72</v>
      </c>
      <c r="O1091" s="23">
        <v>254858.32</v>
      </c>
      <c r="P1091" s="2">
        <v>0.26772775956988859</v>
      </c>
    </row>
    <row r="1092" spans="13:16" x14ac:dyDescent="0.3">
      <c r="M1092" s="24">
        <v>13.79</v>
      </c>
      <c r="N1092" s="23">
        <v>104091.3</v>
      </c>
      <c r="O1092" s="23">
        <v>32301.21</v>
      </c>
      <c r="P1092" s="2">
        <v>0.31031613593066854</v>
      </c>
    </row>
    <row r="1093" spans="13:16" x14ac:dyDescent="0.3">
      <c r="M1093" s="24">
        <v>13.81</v>
      </c>
      <c r="N1093" s="23">
        <v>4686285.3499999996</v>
      </c>
      <c r="O1093" s="23">
        <v>1299266.75</v>
      </c>
      <c r="P1093" s="2">
        <v>0.2965903918501262</v>
      </c>
    </row>
    <row r="1094" spans="13:16" x14ac:dyDescent="0.3">
      <c r="M1094" s="24">
        <v>13.82</v>
      </c>
      <c r="N1094" s="23">
        <v>2027555.17</v>
      </c>
      <c r="O1094" s="23">
        <v>311413.77</v>
      </c>
      <c r="P1094" s="2">
        <v>0.15359077504164784</v>
      </c>
    </row>
    <row r="1095" spans="13:16" x14ac:dyDescent="0.3">
      <c r="M1095" s="24">
        <v>13.86</v>
      </c>
      <c r="N1095" s="23">
        <v>287168.13</v>
      </c>
      <c r="O1095" s="23">
        <v>87836.33</v>
      </c>
      <c r="P1095" s="2">
        <v>0.30024523696562588</v>
      </c>
    </row>
    <row r="1096" spans="13:16" x14ac:dyDescent="0.3">
      <c r="M1096" s="24">
        <v>13.87</v>
      </c>
      <c r="N1096" s="23">
        <v>4997517.26</v>
      </c>
      <c r="O1096" s="23">
        <v>1190950.48</v>
      </c>
      <c r="P1096" s="2">
        <v>0.23830842757309456</v>
      </c>
    </row>
    <row r="1097" spans="13:16" x14ac:dyDescent="0.3">
      <c r="M1097" s="24">
        <v>13.89</v>
      </c>
      <c r="N1097" s="23">
        <v>192578.68</v>
      </c>
      <c r="O1097" s="23">
        <v>61346.74</v>
      </c>
      <c r="P1097" s="2">
        <v>0.31855416186256963</v>
      </c>
    </row>
    <row r="1098" spans="13:16" x14ac:dyDescent="0.3">
      <c r="M1098" s="24">
        <v>13.9</v>
      </c>
      <c r="N1098" s="23">
        <v>3155180.01</v>
      </c>
      <c r="O1098" s="23">
        <v>535573.13</v>
      </c>
      <c r="P1098" s="2">
        <v>0.17532640643494535</v>
      </c>
    </row>
    <row r="1099" spans="13:16" x14ac:dyDescent="0.3">
      <c r="M1099" s="24">
        <v>13.91</v>
      </c>
      <c r="N1099" s="23">
        <v>525197.78</v>
      </c>
      <c r="O1099" s="23">
        <v>123460.31</v>
      </c>
      <c r="P1099" s="2">
        <v>0.23507393728891998</v>
      </c>
    </row>
    <row r="1100" spans="13:16" x14ac:dyDescent="0.3">
      <c r="M1100" s="24">
        <v>13.92</v>
      </c>
      <c r="N1100" s="23">
        <v>371572.59</v>
      </c>
      <c r="O1100" s="23">
        <v>88509.75</v>
      </c>
      <c r="P1100" s="2">
        <v>0.23820311934203756</v>
      </c>
    </row>
    <row r="1101" spans="13:16" x14ac:dyDescent="0.3">
      <c r="M1101" s="24">
        <v>13.93</v>
      </c>
      <c r="N1101" s="23">
        <v>954235.54999999993</v>
      </c>
      <c r="O1101" s="23">
        <v>192065.12</v>
      </c>
      <c r="P1101" s="2">
        <v>0.23616044217804066</v>
      </c>
    </row>
    <row r="1102" spans="13:16" x14ac:dyDescent="0.3">
      <c r="M1102" s="24">
        <v>13.94</v>
      </c>
      <c r="N1102" s="23">
        <v>15309908.85</v>
      </c>
      <c r="O1102" s="23">
        <v>2584476.4500000002</v>
      </c>
      <c r="P1102" s="2">
        <v>0.18819547762609606</v>
      </c>
    </row>
    <row r="1103" spans="13:16" x14ac:dyDescent="0.3">
      <c r="M1103" s="24">
        <v>13.96</v>
      </c>
      <c r="N1103" s="23">
        <v>363969.41</v>
      </c>
      <c r="O1103" s="23">
        <v>58687.86</v>
      </c>
      <c r="P1103" s="2">
        <v>0.16124393530764028</v>
      </c>
    </row>
    <row r="1104" spans="13:16" x14ac:dyDescent="0.3">
      <c r="M1104" s="24">
        <v>13.97</v>
      </c>
      <c r="N1104" s="23">
        <v>69878.45</v>
      </c>
      <c r="O1104" s="23">
        <v>20004.099999999999</v>
      </c>
      <c r="P1104" s="2">
        <v>0.28626994445354753</v>
      </c>
    </row>
    <row r="1105" spans="13:16" x14ac:dyDescent="0.3">
      <c r="M1105" s="24">
        <v>13.99</v>
      </c>
      <c r="N1105" s="23">
        <v>1896460.9700000002</v>
      </c>
      <c r="O1105" s="23">
        <v>529366.25</v>
      </c>
      <c r="P1105" s="2">
        <v>0.29525708234727172</v>
      </c>
    </row>
    <row r="1106" spans="13:16" x14ac:dyDescent="0.3">
      <c r="M1106" s="24">
        <v>14</v>
      </c>
      <c r="N1106" s="23">
        <v>241946.79</v>
      </c>
      <c r="O1106" s="23">
        <v>70699.520000000004</v>
      </c>
      <c r="P1106" s="2">
        <v>0.29221102706095003</v>
      </c>
    </row>
    <row r="1107" spans="13:16" x14ac:dyDescent="0.3">
      <c r="M1107" s="24">
        <v>14.05</v>
      </c>
      <c r="N1107" s="23">
        <v>859545.49</v>
      </c>
      <c r="O1107" s="23">
        <v>261757.96</v>
      </c>
      <c r="P1107" s="2">
        <v>0.3045306653868895</v>
      </c>
    </row>
    <row r="1108" spans="13:16" x14ac:dyDescent="0.3">
      <c r="M1108" s="24">
        <v>14.06</v>
      </c>
      <c r="N1108" s="23">
        <v>884874.98</v>
      </c>
      <c r="O1108" s="23">
        <v>188136.05</v>
      </c>
      <c r="P1108" s="2">
        <v>0.19728098719603651</v>
      </c>
    </row>
    <row r="1109" spans="13:16" x14ac:dyDescent="0.3">
      <c r="M1109" s="24">
        <v>14.07</v>
      </c>
      <c r="N1109" s="23">
        <v>4399724.99</v>
      </c>
      <c r="O1109" s="23">
        <v>1424382.95</v>
      </c>
      <c r="P1109" s="2">
        <v>0.3237436324400812</v>
      </c>
    </row>
    <row r="1110" spans="13:16" x14ac:dyDescent="0.3">
      <c r="M1110" s="24">
        <v>14.08</v>
      </c>
      <c r="N1110" s="23">
        <v>414732.17</v>
      </c>
      <c r="O1110" s="23">
        <v>66019.070000000007</v>
      </c>
      <c r="P1110" s="2">
        <v>0.15918483005550307</v>
      </c>
    </row>
    <row r="1111" spans="13:16" x14ac:dyDescent="0.3">
      <c r="M1111" s="24">
        <v>14.1</v>
      </c>
      <c r="N1111" s="23">
        <v>691920.24</v>
      </c>
      <c r="O1111" s="23">
        <v>165318.9</v>
      </c>
      <c r="P1111" s="2">
        <v>0.23892768334107412</v>
      </c>
    </row>
    <row r="1112" spans="13:16" x14ac:dyDescent="0.3">
      <c r="M1112" s="24">
        <v>14.12</v>
      </c>
      <c r="N1112" s="23">
        <v>8944354.2899999991</v>
      </c>
      <c r="O1112" s="23">
        <v>2073093.67</v>
      </c>
      <c r="P1112" s="2">
        <v>0.21543118153612259</v>
      </c>
    </row>
    <row r="1113" spans="13:16" x14ac:dyDescent="0.3">
      <c r="M1113" s="24">
        <v>14.13</v>
      </c>
      <c r="N1113" s="23">
        <v>406802.44</v>
      </c>
      <c r="O1113" s="23">
        <v>68854.3</v>
      </c>
      <c r="P1113" s="2">
        <v>0.16925734270423748</v>
      </c>
    </row>
    <row r="1114" spans="13:16" x14ac:dyDescent="0.3">
      <c r="M1114" s="24">
        <v>14.15</v>
      </c>
      <c r="N1114" s="23">
        <v>5618798.6299999999</v>
      </c>
      <c r="O1114" s="23">
        <v>850767.11</v>
      </c>
      <c r="P1114" s="2">
        <v>0.15141441543349987</v>
      </c>
    </row>
    <row r="1115" spans="13:16" x14ac:dyDescent="0.3">
      <c r="M1115" s="24">
        <v>14.16</v>
      </c>
      <c r="N1115" s="23">
        <v>627859.5</v>
      </c>
      <c r="O1115" s="23">
        <v>135506.47</v>
      </c>
      <c r="P1115" s="2">
        <v>0.21582291898107778</v>
      </c>
    </row>
    <row r="1116" spans="13:16" x14ac:dyDescent="0.3">
      <c r="M1116" s="24">
        <v>14.17</v>
      </c>
      <c r="N1116" s="23">
        <v>79585.320000000007</v>
      </c>
      <c r="O1116" s="23">
        <v>20087.86</v>
      </c>
      <c r="P1116" s="2">
        <v>0.25240659960907363</v>
      </c>
    </row>
    <row r="1117" spans="13:16" x14ac:dyDescent="0.3">
      <c r="M1117" s="24">
        <v>14.18</v>
      </c>
      <c r="N1117" s="23">
        <v>5595565.5199999996</v>
      </c>
      <c r="O1117" s="23">
        <v>1201292.74</v>
      </c>
      <c r="P1117" s="2">
        <v>0.2146865648711053</v>
      </c>
    </row>
    <row r="1118" spans="13:16" x14ac:dyDescent="0.3">
      <c r="M1118" s="24">
        <v>14.19</v>
      </c>
      <c r="N1118" s="23">
        <v>729094.45</v>
      </c>
      <c r="O1118" s="23">
        <v>186672.64000000001</v>
      </c>
      <c r="P1118" s="2">
        <v>0.25603354956274871</v>
      </c>
    </row>
    <row r="1119" spans="13:16" x14ac:dyDescent="0.3">
      <c r="M1119" s="24">
        <v>14.2</v>
      </c>
      <c r="N1119" s="23">
        <v>264346.73</v>
      </c>
      <c r="O1119" s="23">
        <v>85706.43</v>
      </c>
      <c r="P1119" s="2">
        <v>0.32421974729931402</v>
      </c>
    </row>
    <row r="1120" spans="13:16" x14ac:dyDescent="0.3">
      <c r="M1120" s="24">
        <v>14.23</v>
      </c>
      <c r="N1120" s="23">
        <v>1449200.8900000001</v>
      </c>
      <c r="O1120" s="23">
        <v>202217.14</v>
      </c>
      <c r="P1120" s="2">
        <v>0.13815324544336385</v>
      </c>
    </row>
    <row r="1121" spans="13:16" x14ac:dyDescent="0.3">
      <c r="M1121" s="24">
        <v>14.24</v>
      </c>
      <c r="N1121" s="23">
        <v>613636.67000000004</v>
      </c>
      <c r="O1121" s="23">
        <v>173161.94</v>
      </c>
      <c r="P1121" s="2">
        <v>0.2821896872623339</v>
      </c>
    </row>
    <row r="1122" spans="13:16" x14ac:dyDescent="0.3">
      <c r="M1122" s="24">
        <v>14.28</v>
      </c>
      <c r="N1122" s="23">
        <v>4964458.7699999996</v>
      </c>
      <c r="O1122" s="23">
        <v>1031839.77</v>
      </c>
      <c r="P1122" s="2">
        <v>0.20784537002006365</v>
      </c>
    </row>
    <row r="1123" spans="13:16" x14ac:dyDescent="0.3">
      <c r="M1123" s="24">
        <v>14.29</v>
      </c>
      <c r="N1123" s="23">
        <v>395165.35</v>
      </c>
      <c r="O1123" s="23">
        <v>76874.45</v>
      </c>
      <c r="P1123" s="2">
        <v>0.19453742591550602</v>
      </c>
    </row>
    <row r="1124" spans="13:16" x14ac:dyDescent="0.3">
      <c r="M1124" s="24">
        <v>14.3</v>
      </c>
      <c r="N1124" s="23">
        <v>4358147.76</v>
      </c>
      <c r="O1124" s="23">
        <v>1291186.73</v>
      </c>
      <c r="P1124" s="2">
        <v>0.2811048554836032</v>
      </c>
    </row>
    <row r="1125" spans="13:16" x14ac:dyDescent="0.3">
      <c r="M1125" s="24">
        <v>14.31</v>
      </c>
      <c r="N1125" s="23">
        <v>333096.32000000001</v>
      </c>
      <c r="O1125" s="23">
        <v>59611.98</v>
      </c>
      <c r="P1125" s="2">
        <v>0.1789631899866081</v>
      </c>
    </row>
    <row r="1126" spans="13:16" x14ac:dyDescent="0.3">
      <c r="M1126" s="24">
        <v>14.32</v>
      </c>
      <c r="N1126" s="23">
        <v>283957.51</v>
      </c>
      <c r="O1126" s="23">
        <v>64789.42</v>
      </c>
      <c r="P1126" s="2">
        <v>0.22816589707382628</v>
      </c>
    </row>
    <row r="1127" spans="13:16" x14ac:dyDescent="0.3">
      <c r="M1127" s="24">
        <v>14.36</v>
      </c>
      <c r="N1127" s="23">
        <v>2125618.02</v>
      </c>
      <c r="O1127" s="23">
        <v>460720.72</v>
      </c>
      <c r="P1127" s="2">
        <v>0.21746887428370743</v>
      </c>
    </row>
    <row r="1128" spans="13:16" x14ac:dyDescent="0.3">
      <c r="M1128" s="24">
        <v>14.37</v>
      </c>
      <c r="N1128" s="23">
        <v>1076269.51</v>
      </c>
      <c r="O1128" s="23">
        <v>202377.5</v>
      </c>
      <c r="P1128" s="2">
        <v>0.19597685546271887</v>
      </c>
    </row>
    <row r="1129" spans="13:16" x14ac:dyDescent="0.3">
      <c r="M1129" s="24">
        <v>14.39</v>
      </c>
      <c r="N1129" s="23">
        <v>173011.28</v>
      </c>
      <c r="O1129" s="23">
        <v>42918.02</v>
      </c>
      <c r="P1129" s="2">
        <v>0.24806486605960026</v>
      </c>
    </row>
    <row r="1130" spans="13:16" x14ac:dyDescent="0.3">
      <c r="M1130" s="24">
        <v>14.41</v>
      </c>
      <c r="N1130" s="23">
        <v>119684.05</v>
      </c>
      <c r="O1130" s="23">
        <v>33997.01</v>
      </c>
      <c r="P1130" s="2">
        <v>0.28405631326814224</v>
      </c>
    </row>
    <row r="1131" spans="13:16" x14ac:dyDescent="0.3">
      <c r="M1131" s="24">
        <v>14.46</v>
      </c>
      <c r="N1131" s="23">
        <v>149364.6</v>
      </c>
      <c r="O1131" s="23">
        <v>33238.15</v>
      </c>
      <c r="P1131" s="2">
        <v>0.22253030503881108</v>
      </c>
    </row>
    <row r="1132" spans="13:16" x14ac:dyDescent="0.3">
      <c r="M1132" s="24">
        <v>14.47</v>
      </c>
      <c r="N1132" s="23">
        <v>1746537.89</v>
      </c>
      <c r="O1132" s="23">
        <v>384750.52</v>
      </c>
      <c r="P1132" s="2">
        <v>0.22992654518447264</v>
      </c>
    </row>
    <row r="1133" spans="13:16" x14ac:dyDescent="0.3">
      <c r="M1133" s="24">
        <v>14.51</v>
      </c>
      <c r="N1133" s="23">
        <v>1090759.43</v>
      </c>
      <c r="O1133" s="23">
        <v>307002.75</v>
      </c>
      <c r="P1133" s="2">
        <v>0.28145780046109709</v>
      </c>
    </row>
    <row r="1134" spans="13:16" x14ac:dyDescent="0.3">
      <c r="M1134" s="24">
        <v>14.52</v>
      </c>
      <c r="N1134" s="23">
        <v>683492.99</v>
      </c>
      <c r="O1134" s="23">
        <v>167746.85999999999</v>
      </c>
      <c r="P1134" s="2">
        <v>0.23546921749059169</v>
      </c>
    </row>
    <row r="1135" spans="13:16" x14ac:dyDescent="0.3">
      <c r="M1135" s="24">
        <v>14.55</v>
      </c>
      <c r="N1135" s="23">
        <v>1449525.02</v>
      </c>
      <c r="O1135" s="23">
        <v>222883.39</v>
      </c>
      <c r="P1135" s="2">
        <v>0.15376305129248477</v>
      </c>
    </row>
    <row r="1136" spans="13:16" x14ac:dyDescent="0.3">
      <c r="M1136" s="24">
        <v>14.56</v>
      </c>
      <c r="N1136" s="23">
        <v>345233.64</v>
      </c>
      <c r="O1136" s="23">
        <v>119982.79</v>
      </c>
      <c r="P1136" s="2">
        <v>0.34754084219602699</v>
      </c>
    </row>
    <row r="1137" spans="13:16" x14ac:dyDescent="0.3">
      <c r="M1137" s="24">
        <v>14.57</v>
      </c>
      <c r="N1137" s="23">
        <v>144863.38</v>
      </c>
      <c r="O1137" s="23">
        <v>50540.72</v>
      </c>
      <c r="P1137" s="2">
        <v>0.34888541189636746</v>
      </c>
    </row>
    <row r="1138" spans="13:16" x14ac:dyDescent="0.3">
      <c r="M1138" s="24">
        <v>14.6</v>
      </c>
      <c r="N1138" s="23">
        <v>8628400.7200000007</v>
      </c>
      <c r="O1138" s="23">
        <v>1610677.78</v>
      </c>
      <c r="P1138" s="2">
        <v>0.18667164776742079</v>
      </c>
    </row>
    <row r="1139" spans="13:16" x14ac:dyDescent="0.3">
      <c r="M1139" s="24">
        <v>14.61</v>
      </c>
      <c r="N1139" s="23">
        <v>1023725.0700000001</v>
      </c>
      <c r="O1139" s="23">
        <v>215290.57</v>
      </c>
      <c r="P1139" s="2">
        <v>0.18293507366554737</v>
      </c>
    </row>
    <row r="1140" spans="13:16" x14ac:dyDescent="0.3">
      <c r="M1140" s="24">
        <v>14.63</v>
      </c>
      <c r="N1140" s="23">
        <v>3794182.64</v>
      </c>
      <c r="O1140" s="23">
        <v>877406.75</v>
      </c>
      <c r="P1140" s="2">
        <v>0.19227121078378823</v>
      </c>
    </row>
    <row r="1141" spans="13:16" x14ac:dyDescent="0.3">
      <c r="M1141" s="24">
        <v>14.67</v>
      </c>
      <c r="N1141" s="23">
        <v>507364.81</v>
      </c>
      <c r="O1141" s="23">
        <v>129326.72</v>
      </c>
      <c r="P1141" s="2">
        <v>0.25489887641202391</v>
      </c>
    </row>
    <row r="1142" spans="13:16" x14ac:dyDescent="0.3">
      <c r="M1142" s="24">
        <v>14.69</v>
      </c>
      <c r="N1142" s="23">
        <v>651018.34</v>
      </c>
      <c r="O1142" s="23">
        <v>153151.1</v>
      </c>
      <c r="P1142" s="2">
        <v>0.23524851849795816</v>
      </c>
    </row>
    <row r="1143" spans="13:16" x14ac:dyDescent="0.3">
      <c r="M1143" s="24">
        <v>14.71</v>
      </c>
      <c r="N1143" s="23">
        <v>118207.86</v>
      </c>
      <c r="O1143" s="23">
        <v>34788.9</v>
      </c>
      <c r="P1143" s="2">
        <v>0.29430276463849359</v>
      </c>
    </row>
    <row r="1144" spans="13:16" x14ac:dyDescent="0.3">
      <c r="M1144" s="24">
        <v>14.72</v>
      </c>
      <c r="N1144" s="23">
        <v>495496.82</v>
      </c>
      <c r="O1144" s="23">
        <v>131900.71</v>
      </c>
      <c r="P1144" s="2">
        <v>0.26619890315340466</v>
      </c>
    </row>
    <row r="1145" spans="13:16" x14ac:dyDescent="0.3">
      <c r="M1145" s="24">
        <v>14.73</v>
      </c>
      <c r="N1145" s="23">
        <v>3916514.05</v>
      </c>
      <c r="O1145" s="23">
        <v>823362.61</v>
      </c>
      <c r="P1145" s="2">
        <v>0.21022843260322277</v>
      </c>
    </row>
    <row r="1146" spans="13:16" x14ac:dyDescent="0.3">
      <c r="M1146" s="24">
        <v>14.77</v>
      </c>
      <c r="N1146" s="23">
        <v>483518.58</v>
      </c>
      <c r="O1146" s="23">
        <v>136609.65</v>
      </c>
      <c r="P1146" s="2">
        <v>0.28253236928351333</v>
      </c>
    </row>
    <row r="1147" spans="13:16" x14ac:dyDescent="0.3">
      <c r="M1147" s="24">
        <v>14.8</v>
      </c>
      <c r="N1147" s="23">
        <v>580368.93999999994</v>
      </c>
      <c r="O1147" s="23">
        <v>123618.71</v>
      </c>
      <c r="P1147" s="2">
        <v>0.21300021672420999</v>
      </c>
    </row>
    <row r="1148" spans="13:16" x14ac:dyDescent="0.3">
      <c r="M1148" s="24">
        <v>14.81</v>
      </c>
      <c r="N1148" s="23">
        <v>1596885.74</v>
      </c>
      <c r="O1148" s="23">
        <v>358909.59</v>
      </c>
      <c r="P1148" s="2">
        <v>0.22812483302709696</v>
      </c>
    </row>
    <row r="1149" spans="13:16" x14ac:dyDescent="0.3">
      <c r="M1149" s="24">
        <v>14.82</v>
      </c>
      <c r="N1149" s="23">
        <v>313548.65999999997</v>
      </c>
      <c r="O1149" s="23">
        <v>59385.36</v>
      </c>
      <c r="P1149" s="2">
        <v>0.18939758824037076</v>
      </c>
    </row>
    <row r="1150" spans="13:16" x14ac:dyDescent="0.3">
      <c r="M1150" s="24">
        <v>14.83</v>
      </c>
      <c r="N1150" s="23">
        <v>12745827.309999999</v>
      </c>
      <c r="O1150" s="23">
        <v>2766066.75</v>
      </c>
      <c r="P1150" s="2">
        <v>0.23057789148862987</v>
      </c>
    </row>
    <row r="1151" spans="13:16" x14ac:dyDescent="0.3">
      <c r="M1151" s="24">
        <v>14.84</v>
      </c>
      <c r="N1151" s="23">
        <v>51512.54</v>
      </c>
      <c r="O1151" s="23">
        <v>11464.61</v>
      </c>
      <c r="P1151" s="2">
        <v>0.22255959422695912</v>
      </c>
    </row>
    <row r="1152" spans="13:16" x14ac:dyDescent="0.3">
      <c r="M1152" s="24">
        <v>14.85</v>
      </c>
      <c r="N1152" s="23">
        <v>2553476.1800000002</v>
      </c>
      <c r="O1152" s="23">
        <v>619925.53</v>
      </c>
      <c r="P1152" s="2">
        <v>0.24277709533989072</v>
      </c>
    </row>
    <row r="1153" spans="13:16" x14ac:dyDescent="0.3">
      <c r="M1153" s="24">
        <v>14.89</v>
      </c>
      <c r="N1153" s="23">
        <v>60466.16</v>
      </c>
      <c r="O1153" s="23">
        <v>20728.87</v>
      </c>
      <c r="P1153" s="2">
        <v>0.3428177016698265</v>
      </c>
    </row>
    <row r="1154" spans="13:16" x14ac:dyDescent="0.3">
      <c r="M1154" s="24">
        <v>14.92</v>
      </c>
      <c r="N1154" s="23">
        <v>63111.360000000001</v>
      </c>
      <c r="O1154" s="23">
        <v>10120.290000000001</v>
      </c>
      <c r="P1154" s="2">
        <v>0.16035607535632254</v>
      </c>
    </row>
    <row r="1155" spans="13:16" x14ac:dyDescent="0.3">
      <c r="M1155" s="24">
        <v>14.94</v>
      </c>
      <c r="N1155" s="23">
        <v>50838.57</v>
      </c>
      <c r="O1155" s="23">
        <v>14187.14</v>
      </c>
      <c r="P1155" s="2">
        <v>0.27906253067306969</v>
      </c>
    </row>
    <row r="1156" spans="13:16" x14ac:dyDescent="0.3">
      <c r="M1156" s="24">
        <v>14.95</v>
      </c>
      <c r="N1156" s="23">
        <v>9215787.9800000004</v>
      </c>
      <c r="O1156" s="23">
        <v>2624615.96</v>
      </c>
      <c r="P1156" s="2">
        <v>0.28479561006567339</v>
      </c>
    </row>
    <row r="1157" spans="13:16" x14ac:dyDescent="0.3">
      <c r="M1157" s="24">
        <v>14.97</v>
      </c>
      <c r="N1157" s="23">
        <v>1449473.6</v>
      </c>
      <c r="O1157" s="23">
        <v>349459.16</v>
      </c>
      <c r="P1157" s="2">
        <v>0.24109384261983105</v>
      </c>
    </row>
    <row r="1158" spans="13:16" x14ac:dyDescent="0.3">
      <c r="M1158" s="24">
        <v>14.98</v>
      </c>
      <c r="N1158" s="23">
        <v>4255211.03</v>
      </c>
      <c r="O1158" s="23">
        <v>935001.42</v>
      </c>
      <c r="P1158" s="2">
        <v>0.19715350106702481</v>
      </c>
    </row>
    <row r="1159" spans="13:16" x14ac:dyDescent="0.3">
      <c r="M1159" s="24">
        <v>14.99</v>
      </c>
      <c r="N1159" s="23">
        <v>65406.2</v>
      </c>
      <c r="O1159" s="23">
        <v>9086.34</v>
      </c>
      <c r="P1159" s="2">
        <v>0.13892169243894312</v>
      </c>
    </row>
    <row r="1160" spans="13:16" x14ac:dyDescent="0.3">
      <c r="M1160" s="24">
        <v>15.01</v>
      </c>
      <c r="N1160" s="23">
        <v>433859.62</v>
      </c>
      <c r="O1160" s="23">
        <v>111120.5</v>
      </c>
      <c r="P1160" s="2">
        <v>0.25612086231947562</v>
      </c>
    </row>
    <row r="1161" spans="13:16" x14ac:dyDescent="0.3">
      <c r="M1161" s="24">
        <v>15.03</v>
      </c>
      <c r="N1161" s="23">
        <v>13548770.970000001</v>
      </c>
      <c r="O1161" s="23">
        <v>1838013.97</v>
      </c>
      <c r="P1161" s="2">
        <v>0.16889454513169053</v>
      </c>
    </row>
    <row r="1162" spans="13:16" x14ac:dyDescent="0.3">
      <c r="M1162" s="24">
        <v>15.04</v>
      </c>
      <c r="N1162" s="23">
        <v>2584270.96</v>
      </c>
      <c r="O1162" s="23">
        <v>512366.51999999996</v>
      </c>
      <c r="P1162" s="2">
        <v>0.19384099180642941</v>
      </c>
    </row>
    <row r="1163" spans="13:16" x14ac:dyDescent="0.3">
      <c r="M1163" s="24">
        <v>15.05</v>
      </c>
      <c r="N1163" s="23">
        <v>4948934.33</v>
      </c>
      <c r="O1163" s="23">
        <v>1098174.8799999999</v>
      </c>
      <c r="P1163" s="2">
        <v>0.22190128354360278</v>
      </c>
    </row>
    <row r="1164" spans="13:16" x14ac:dyDescent="0.3">
      <c r="M1164" s="24">
        <v>15.06</v>
      </c>
      <c r="N1164" s="23">
        <v>7113576.04</v>
      </c>
      <c r="O1164" s="23">
        <v>2455724.88</v>
      </c>
      <c r="P1164" s="2">
        <v>0.34521664858733975</v>
      </c>
    </row>
    <row r="1165" spans="13:16" x14ac:dyDescent="0.3">
      <c r="M1165" s="24">
        <v>15.08</v>
      </c>
      <c r="N1165" s="23">
        <v>641007.68000000005</v>
      </c>
      <c r="O1165" s="23">
        <v>149115.04999999999</v>
      </c>
      <c r="P1165" s="2">
        <v>0.23262599599430692</v>
      </c>
    </row>
    <row r="1166" spans="13:16" x14ac:dyDescent="0.3">
      <c r="M1166" s="24">
        <v>15.09</v>
      </c>
      <c r="N1166" s="23">
        <v>6638927.7000000002</v>
      </c>
      <c r="O1166" s="23">
        <v>1789959.45</v>
      </c>
      <c r="P1166" s="2">
        <v>0.26961574683212769</v>
      </c>
    </row>
    <row r="1167" spans="13:16" x14ac:dyDescent="0.3">
      <c r="M1167" s="24">
        <v>15.11</v>
      </c>
      <c r="N1167" s="23">
        <v>4176807.5</v>
      </c>
      <c r="O1167" s="23">
        <v>1136999.6300000001</v>
      </c>
      <c r="P1167" s="2">
        <v>0.24099762611923539</v>
      </c>
    </row>
    <row r="1168" spans="13:16" x14ac:dyDescent="0.3">
      <c r="M1168" s="24">
        <v>15.12</v>
      </c>
      <c r="N1168" s="23">
        <v>113683.16</v>
      </c>
      <c r="O1168" s="23">
        <v>28133.97</v>
      </c>
      <c r="P1168" s="2">
        <v>0.24747702298211979</v>
      </c>
    </row>
    <row r="1169" spans="13:16" x14ac:dyDescent="0.3">
      <c r="M1169" s="24">
        <v>15.13</v>
      </c>
      <c r="N1169" s="23">
        <v>2313715.7400000002</v>
      </c>
      <c r="O1169" s="23">
        <v>475896.32000000001</v>
      </c>
      <c r="P1169" s="2">
        <v>0.20825873980483925</v>
      </c>
    </row>
    <row r="1170" spans="13:16" x14ac:dyDescent="0.3">
      <c r="M1170" s="24">
        <v>15.14</v>
      </c>
      <c r="N1170" s="23">
        <v>2283090.66</v>
      </c>
      <c r="O1170" s="23">
        <v>457779.23</v>
      </c>
      <c r="P1170" s="2">
        <v>0.209681113064421</v>
      </c>
    </row>
    <row r="1171" spans="13:16" x14ac:dyDescent="0.3">
      <c r="M1171" s="24">
        <v>15.17</v>
      </c>
      <c r="N1171" s="23">
        <v>300426.19</v>
      </c>
      <c r="O1171" s="23">
        <v>76930.89</v>
      </c>
      <c r="P1171" s="2">
        <v>0.2560725148496541</v>
      </c>
    </row>
    <row r="1172" spans="13:16" x14ac:dyDescent="0.3">
      <c r="M1172" s="24">
        <v>15.18</v>
      </c>
      <c r="N1172" s="23">
        <v>361930.88</v>
      </c>
      <c r="O1172" s="23">
        <v>113520.81</v>
      </c>
      <c r="P1172" s="2">
        <v>0.31365328650597596</v>
      </c>
    </row>
    <row r="1173" spans="13:16" x14ac:dyDescent="0.3">
      <c r="M1173" s="24">
        <v>15.19</v>
      </c>
      <c r="N1173" s="23">
        <v>1699856.52</v>
      </c>
      <c r="O1173" s="23">
        <v>398457.9</v>
      </c>
      <c r="P1173" s="2">
        <v>0.24149142224060319</v>
      </c>
    </row>
    <row r="1174" spans="13:16" x14ac:dyDescent="0.3">
      <c r="M1174" s="24">
        <v>15.2</v>
      </c>
      <c r="N1174" s="23">
        <v>255069.09</v>
      </c>
      <c r="O1174" s="23">
        <v>45726.36</v>
      </c>
      <c r="P1174" s="2">
        <v>0.17927048706685705</v>
      </c>
    </row>
    <row r="1175" spans="13:16" x14ac:dyDescent="0.3">
      <c r="M1175" s="24">
        <v>15.21</v>
      </c>
      <c r="N1175" s="23">
        <v>460192.02</v>
      </c>
      <c r="O1175" s="23">
        <v>144472.67000000001</v>
      </c>
      <c r="P1175" s="2">
        <v>0.31393997227505166</v>
      </c>
    </row>
    <row r="1176" spans="13:16" x14ac:dyDescent="0.3">
      <c r="M1176" s="24">
        <v>15.22</v>
      </c>
      <c r="N1176" s="23">
        <v>571416.44999999995</v>
      </c>
      <c r="O1176" s="23">
        <v>115259.45</v>
      </c>
      <c r="P1176" s="2">
        <v>0.2017083162376582</v>
      </c>
    </row>
    <row r="1177" spans="13:16" x14ac:dyDescent="0.3">
      <c r="M1177" s="24">
        <v>15.23</v>
      </c>
      <c r="N1177" s="23">
        <v>8829738.2200000007</v>
      </c>
      <c r="O1177" s="23">
        <v>2299076.8400000003</v>
      </c>
      <c r="P1177" s="2">
        <v>0.22351182803153818</v>
      </c>
    </row>
    <row r="1178" spans="13:16" x14ac:dyDescent="0.3">
      <c r="M1178" s="24">
        <v>15.24</v>
      </c>
      <c r="N1178" s="23">
        <v>98202.52</v>
      </c>
      <c r="O1178" s="23">
        <v>20510.43</v>
      </c>
      <c r="P1178" s="2">
        <v>0.20885848957847516</v>
      </c>
    </row>
    <row r="1179" spans="13:16" x14ac:dyDescent="0.3">
      <c r="M1179" s="24">
        <v>15.25</v>
      </c>
      <c r="N1179" s="23">
        <v>54411.4</v>
      </c>
      <c r="O1179" s="23">
        <v>14171.23</v>
      </c>
      <c r="P1179" s="2">
        <v>0.26044597271895226</v>
      </c>
    </row>
    <row r="1180" spans="13:16" x14ac:dyDescent="0.3">
      <c r="M1180" s="24">
        <v>15.27</v>
      </c>
      <c r="N1180" s="23">
        <v>339585.31</v>
      </c>
      <c r="O1180" s="23">
        <v>76236.02</v>
      </c>
      <c r="P1180" s="2">
        <v>0.21134830710867875</v>
      </c>
    </row>
    <row r="1181" spans="13:16" x14ac:dyDescent="0.3">
      <c r="M1181" s="24">
        <v>15.3</v>
      </c>
      <c r="N1181" s="23">
        <v>228715.7</v>
      </c>
      <c r="O1181" s="23">
        <v>31861.59</v>
      </c>
      <c r="P1181" s="2">
        <v>0.13930652771104038</v>
      </c>
    </row>
    <row r="1182" spans="13:16" x14ac:dyDescent="0.3">
      <c r="M1182" s="24">
        <v>15.32</v>
      </c>
      <c r="N1182" s="23">
        <v>9543454.4799999986</v>
      </c>
      <c r="O1182" s="23">
        <v>1216975.24</v>
      </c>
      <c r="P1182" s="2">
        <v>0.18287882417698564</v>
      </c>
    </row>
    <row r="1183" spans="13:16" x14ac:dyDescent="0.3">
      <c r="M1183" s="24">
        <v>15.34</v>
      </c>
      <c r="N1183" s="23">
        <v>4296536.58</v>
      </c>
      <c r="O1183" s="23">
        <v>952830.44</v>
      </c>
      <c r="P1183" s="2">
        <v>0.22176709595243338</v>
      </c>
    </row>
    <row r="1184" spans="13:16" x14ac:dyDescent="0.3">
      <c r="M1184" s="24">
        <v>15.35</v>
      </c>
      <c r="N1184" s="23">
        <v>1142568.02</v>
      </c>
      <c r="O1184" s="23">
        <v>207294.82</v>
      </c>
      <c r="P1184" s="2">
        <v>0.17044719244898401</v>
      </c>
    </row>
    <row r="1185" spans="13:16" x14ac:dyDescent="0.3">
      <c r="M1185" s="24">
        <v>15.36</v>
      </c>
      <c r="N1185" s="23">
        <v>4978629.37</v>
      </c>
      <c r="O1185" s="23">
        <v>1495339.49</v>
      </c>
      <c r="P1185" s="2">
        <v>0.23641829658471894</v>
      </c>
    </row>
    <row r="1186" spans="13:16" x14ac:dyDescent="0.3">
      <c r="M1186" s="24">
        <v>15.37</v>
      </c>
      <c r="N1186" s="23">
        <v>1395464.24</v>
      </c>
      <c r="O1186" s="23">
        <v>342746.01</v>
      </c>
      <c r="P1186" s="2">
        <v>0.27504609568579907</v>
      </c>
    </row>
    <row r="1187" spans="13:16" x14ac:dyDescent="0.3">
      <c r="M1187" s="24">
        <v>15.38</v>
      </c>
      <c r="N1187" s="23">
        <v>190809.66</v>
      </c>
      <c r="O1187" s="23">
        <v>41335.050000000003</v>
      </c>
      <c r="P1187" s="2">
        <v>0.21662975553753411</v>
      </c>
    </row>
    <row r="1188" spans="13:16" x14ac:dyDescent="0.3">
      <c r="M1188" s="24">
        <v>15.39</v>
      </c>
      <c r="N1188" s="23">
        <v>162475.93</v>
      </c>
      <c r="O1188" s="23">
        <v>44320.19</v>
      </c>
      <c r="P1188" s="2">
        <v>0.2727800357874548</v>
      </c>
    </row>
    <row r="1189" spans="13:16" x14ac:dyDescent="0.3">
      <c r="M1189" s="24">
        <v>15.4</v>
      </c>
      <c r="N1189" s="23">
        <v>395114.03</v>
      </c>
      <c r="O1189" s="23">
        <v>76085.88</v>
      </c>
      <c r="P1189" s="2">
        <v>0.18421533735202544</v>
      </c>
    </row>
    <row r="1190" spans="13:16" x14ac:dyDescent="0.3">
      <c r="M1190" s="24">
        <v>15.42</v>
      </c>
      <c r="N1190" s="23">
        <v>1216791.28</v>
      </c>
      <c r="O1190" s="23">
        <v>278708.65000000002</v>
      </c>
      <c r="P1190" s="2">
        <v>0.22905214277998442</v>
      </c>
    </row>
    <row r="1191" spans="13:16" x14ac:dyDescent="0.3">
      <c r="M1191" s="24">
        <v>15.44</v>
      </c>
      <c r="N1191" s="23">
        <v>1649826.44</v>
      </c>
      <c r="O1191" s="23">
        <v>304685.34999999998</v>
      </c>
      <c r="P1191" s="2">
        <v>0.18467721368315565</v>
      </c>
    </row>
    <row r="1192" spans="13:16" x14ac:dyDescent="0.3">
      <c r="M1192" s="24">
        <v>15.45</v>
      </c>
      <c r="N1192" s="23">
        <v>378198.05</v>
      </c>
      <c r="O1192" s="23">
        <v>59759.729999999996</v>
      </c>
      <c r="P1192" s="2">
        <v>0.16516499183658578</v>
      </c>
    </row>
    <row r="1193" spans="13:16" x14ac:dyDescent="0.3">
      <c r="M1193" s="24">
        <v>15.46</v>
      </c>
      <c r="N1193" s="23">
        <v>885016.3</v>
      </c>
      <c r="O1193" s="23">
        <v>198272.25</v>
      </c>
      <c r="P1193" s="2">
        <v>0.22403231443307881</v>
      </c>
    </row>
    <row r="1194" spans="13:16" x14ac:dyDescent="0.3">
      <c r="M1194" s="24">
        <v>15.48</v>
      </c>
      <c r="N1194" s="23">
        <v>51581.93</v>
      </c>
      <c r="O1194" s="23">
        <v>10271.719999999999</v>
      </c>
      <c r="P1194" s="2">
        <v>0.19913407660395799</v>
      </c>
    </row>
    <row r="1195" spans="13:16" x14ac:dyDescent="0.3">
      <c r="M1195" s="24">
        <v>15.49</v>
      </c>
      <c r="N1195" s="23">
        <v>82493.2</v>
      </c>
      <c r="O1195" s="23">
        <v>20004.12</v>
      </c>
      <c r="P1195" s="2">
        <v>0.24249416921637176</v>
      </c>
    </row>
    <row r="1196" spans="13:16" x14ac:dyDescent="0.3">
      <c r="M1196" s="24">
        <v>15.51</v>
      </c>
      <c r="N1196" s="23">
        <v>10911911.719999999</v>
      </c>
      <c r="O1196" s="23">
        <v>2584609.9899999998</v>
      </c>
      <c r="P1196" s="2">
        <v>0.24154879069808999</v>
      </c>
    </row>
    <row r="1197" spans="13:16" x14ac:dyDescent="0.3">
      <c r="M1197" s="24">
        <v>15.53</v>
      </c>
      <c r="N1197" s="23">
        <v>8130573.7400000002</v>
      </c>
      <c r="O1197" s="23">
        <v>1158775</v>
      </c>
      <c r="P1197" s="2">
        <v>0.14252069251880373</v>
      </c>
    </row>
    <row r="1198" spans="13:16" x14ac:dyDescent="0.3">
      <c r="M1198" s="24">
        <v>15.54</v>
      </c>
      <c r="N1198" s="23">
        <v>236285.98</v>
      </c>
      <c r="O1198" s="23">
        <v>39428.03</v>
      </c>
      <c r="P1198" s="2">
        <v>0.16686571924411256</v>
      </c>
    </row>
    <row r="1199" spans="13:16" x14ac:dyDescent="0.3">
      <c r="M1199" s="24">
        <v>15.55</v>
      </c>
      <c r="N1199" s="23">
        <v>3663432.42</v>
      </c>
      <c r="O1199" s="23">
        <v>888538.46</v>
      </c>
      <c r="P1199" s="2">
        <v>0.24254260980744391</v>
      </c>
    </row>
    <row r="1200" spans="13:16" x14ac:dyDescent="0.3">
      <c r="M1200" s="24">
        <v>15.57</v>
      </c>
      <c r="N1200" s="23">
        <v>64745.58</v>
      </c>
      <c r="O1200" s="23">
        <v>22362.240000000002</v>
      </c>
      <c r="P1200" s="2">
        <v>0.3453863568756354</v>
      </c>
    </row>
    <row r="1201" spans="13:16" x14ac:dyDescent="0.3">
      <c r="M1201" s="24">
        <v>15.58</v>
      </c>
      <c r="N1201" s="23">
        <v>3546889.99</v>
      </c>
      <c r="O1201" s="23">
        <v>735528.33</v>
      </c>
      <c r="P1201" s="2">
        <v>0.2396555257276361</v>
      </c>
    </row>
    <row r="1202" spans="13:16" x14ac:dyDescent="0.3">
      <c r="M1202" s="24">
        <v>15.59</v>
      </c>
      <c r="N1202" s="23">
        <v>882882.26</v>
      </c>
      <c r="O1202" s="23">
        <v>222259.46</v>
      </c>
      <c r="P1202" s="2">
        <v>0.25002510467048417</v>
      </c>
    </row>
    <row r="1203" spans="13:16" x14ac:dyDescent="0.3">
      <c r="M1203" s="24">
        <v>15.61</v>
      </c>
      <c r="N1203" s="23">
        <v>886281.7699999999</v>
      </c>
      <c r="O1203" s="23">
        <v>171369.06000000003</v>
      </c>
      <c r="P1203" s="2">
        <v>0.19568886850878334</v>
      </c>
    </row>
    <row r="1204" spans="13:16" x14ac:dyDescent="0.3">
      <c r="M1204" s="24">
        <v>15.62</v>
      </c>
      <c r="N1204" s="23">
        <v>549915.05000000005</v>
      </c>
      <c r="O1204" s="23">
        <v>151413.19</v>
      </c>
      <c r="P1204" s="2">
        <v>0.27533923648752656</v>
      </c>
    </row>
    <row r="1205" spans="13:16" x14ac:dyDescent="0.3">
      <c r="M1205" s="24">
        <v>15.63</v>
      </c>
      <c r="N1205" s="23">
        <v>1621027.09</v>
      </c>
      <c r="O1205" s="23">
        <v>252046.42</v>
      </c>
      <c r="P1205" s="2">
        <v>0.15548563102668445</v>
      </c>
    </row>
    <row r="1206" spans="13:16" x14ac:dyDescent="0.3">
      <c r="M1206" s="24">
        <v>15.64</v>
      </c>
      <c r="N1206" s="23">
        <v>1228869.78</v>
      </c>
      <c r="O1206" s="23">
        <v>355705.26</v>
      </c>
      <c r="P1206" s="2">
        <v>0.28945724420043922</v>
      </c>
    </row>
    <row r="1207" spans="13:16" x14ac:dyDescent="0.3">
      <c r="M1207" s="24">
        <v>15.66</v>
      </c>
      <c r="N1207" s="23">
        <v>431834.07</v>
      </c>
      <c r="O1207" s="23">
        <v>89040.320000000007</v>
      </c>
      <c r="P1207" s="2">
        <v>0.21401216568706535</v>
      </c>
    </row>
    <row r="1208" spans="13:16" x14ac:dyDescent="0.3">
      <c r="M1208" s="24">
        <v>15.68</v>
      </c>
      <c r="N1208" s="23">
        <v>93256.78</v>
      </c>
      <c r="O1208" s="23">
        <v>25351.84</v>
      </c>
      <c r="P1208" s="2">
        <v>0.2718498322588449</v>
      </c>
    </row>
    <row r="1209" spans="13:16" x14ac:dyDescent="0.3">
      <c r="M1209" s="24">
        <v>15.7</v>
      </c>
      <c r="N1209" s="23">
        <v>6619207.2400000002</v>
      </c>
      <c r="O1209" s="23">
        <v>1202206.67</v>
      </c>
      <c r="P1209" s="2">
        <v>0.18162396589353499</v>
      </c>
    </row>
    <row r="1210" spans="13:16" x14ac:dyDescent="0.3">
      <c r="M1210" s="24">
        <v>15.71</v>
      </c>
      <c r="N1210" s="23">
        <v>1557600.6</v>
      </c>
      <c r="O1210" s="23">
        <v>292623.92</v>
      </c>
      <c r="P1210" s="2">
        <v>0.18463057364070529</v>
      </c>
    </row>
    <row r="1211" spans="13:16" x14ac:dyDescent="0.3">
      <c r="M1211" s="24">
        <v>15.75</v>
      </c>
      <c r="N1211" s="23">
        <v>1256404.06</v>
      </c>
      <c r="O1211" s="23">
        <v>269435.40000000002</v>
      </c>
      <c r="P1211" s="2">
        <v>0.21444964130408811</v>
      </c>
    </row>
    <row r="1212" spans="13:16" x14ac:dyDescent="0.3">
      <c r="M1212" s="24">
        <v>15.77</v>
      </c>
      <c r="N1212" s="23">
        <v>457096.03</v>
      </c>
      <c r="O1212" s="23">
        <v>124598.93</v>
      </c>
      <c r="P1212" s="2">
        <v>0.27258808176478799</v>
      </c>
    </row>
    <row r="1213" spans="13:16" x14ac:dyDescent="0.3">
      <c r="M1213" s="24">
        <v>15.78</v>
      </c>
      <c r="N1213" s="23">
        <v>245260.36</v>
      </c>
      <c r="O1213" s="23">
        <v>67043.66</v>
      </c>
      <c r="P1213" s="2">
        <v>0.27335709692344906</v>
      </c>
    </row>
    <row r="1214" spans="13:16" x14ac:dyDescent="0.3">
      <c r="M1214" s="24">
        <v>15.8</v>
      </c>
      <c r="N1214" s="23">
        <v>152788.28</v>
      </c>
      <c r="O1214" s="23">
        <v>40639.75</v>
      </c>
      <c r="P1214" s="2">
        <v>0.26598735190945272</v>
      </c>
    </row>
    <row r="1215" spans="13:16" x14ac:dyDescent="0.3">
      <c r="M1215" s="24">
        <v>15.81</v>
      </c>
      <c r="N1215" s="23">
        <v>1411533.92</v>
      </c>
      <c r="O1215" s="23">
        <v>251731.92</v>
      </c>
      <c r="P1215" s="2">
        <v>0.19769773230927945</v>
      </c>
    </row>
    <row r="1216" spans="13:16" x14ac:dyDescent="0.3">
      <c r="M1216" s="24">
        <v>15.82</v>
      </c>
      <c r="N1216" s="23">
        <v>583286.9</v>
      </c>
      <c r="O1216" s="23">
        <v>107037.02</v>
      </c>
      <c r="P1216" s="2">
        <v>0.18350664141437087</v>
      </c>
    </row>
    <row r="1217" spans="13:16" x14ac:dyDescent="0.3">
      <c r="M1217" s="24">
        <v>15.83</v>
      </c>
      <c r="N1217" s="23">
        <v>101774.32</v>
      </c>
      <c r="O1217" s="23">
        <v>22939.91</v>
      </c>
      <c r="P1217" s="2">
        <v>0.22539978650803069</v>
      </c>
    </row>
    <row r="1218" spans="13:16" x14ac:dyDescent="0.3">
      <c r="M1218" s="24">
        <v>15.84</v>
      </c>
      <c r="N1218" s="23">
        <v>354551.83</v>
      </c>
      <c r="O1218" s="23">
        <v>61226.84</v>
      </c>
      <c r="P1218" s="2">
        <v>0.17268798189534093</v>
      </c>
    </row>
    <row r="1219" spans="13:16" x14ac:dyDescent="0.3">
      <c r="M1219" s="24">
        <v>15.85</v>
      </c>
      <c r="N1219" s="23">
        <v>6432301.0499999998</v>
      </c>
      <c r="O1219" s="23">
        <v>1365061.7999999998</v>
      </c>
      <c r="P1219" s="2">
        <v>0.25419454445737572</v>
      </c>
    </row>
    <row r="1220" spans="13:16" x14ac:dyDescent="0.3">
      <c r="M1220" s="24">
        <v>15.87</v>
      </c>
      <c r="N1220" s="23">
        <v>560756.4</v>
      </c>
      <c r="O1220" s="23">
        <v>134497.76</v>
      </c>
      <c r="P1220" s="2">
        <v>0.23985060179429071</v>
      </c>
    </row>
    <row r="1221" spans="13:16" x14ac:dyDescent="0.3">
      <c r="M1221" s="24">
        <v>15.88</v>
      </c>
      <c r="N1221" s="23">
        <v>1353794.59</v>
      </c>
      <c r="O1221" s="23">
        <v>260778.84000000003</v>
      </c>
      <c r="P1221" s="2">
        <v>0.20151585470743838</v>
      </c>
    </row>
    <row r="1222" spans="13:16" x14ac:dyDescent="0.3">
      <c r="M1222" s="24">
        <v>15.92</v>
      </c>
      <c r="N1222" s="23">
        <v>1650974.7</v>
      </c>
      <c r="O1222" s="23">
        <v>365267.25</v>
      </c>
      <c r="P1222" s="2">
        <v>0.24862553789753108</v>
      </c>
    </row>
    <row r="1223" spans="13:16" x14ac:dyDescent="0.3">
      <c r="M1223" s="24">
        <v>15.95</v>
      </c>
      <c r="N1223" s="23">
        <v>681674.5</v>
      </c>
      <c r="O1223" s="23">
        <v>118383.54999999999</v>
      </c>
      <c r="P1223" s="2">
        <v>0.17687828244325265</v>
      </c>
    </row>
    <row r="1224" spans="13:16" x14ac:dyDescent="0.3">
      <c r="M1224" s="24">
        <v>15.97</v>
      </c>
      <c r="N1224" s="23">
        <v>187586.56</v>
      </c>
      <c r="O1224" s="23">
        <v>41459.629999999997</v>
      </c>
      <c r="P1224" s="2">
        <v>0.22101599389636442</v>
      </c>
    </row>
    <row r="1225" spans="13:16" x14ac:dyDescent="0.3">
      <c r="M1225" s="24">
        <v>15.98</v>
      </c>
      <c r="N1225" s="23">
        <v>3606247.79</v>
      </c>
      <c r="O1225" s="23">
        <v>896616.45</v>
      </c>
      <c r="P1225" s="2">
        <v>0.24862863070205166</v>
      </c>
    </row>
    <row r="1226" spans="13:16" x14ac:dyDescent="0.3">
      <c r="M1226" s="24">
        <v>16</v>
      </c>
      <c r="N1226" s="23">
        <v>2756036.02</v>
      </c>
      <c r="O1226" s="23">
        <v>623892.84</v>
      </c>
      <c r="P1226" s="2">
        <v>0.22637325327845315</v>
      </c>
    </row>
    <row r="1227" spans="13:16" x14ac:dyDescent="0.3">
      <c r="M1227" s="24">
        <v>16.010000000000002</v>
      </c>
      <c r="N1227" s="23">
        <v>177452.26</v>
      </c>
      <c r="O1227" s="23">
        <v>42164.04</v>
      </c>
      <c r="P1227" s="2">
        <v>0.23760779378070473</v>
      </c>
    </row>
    <row r="1228" spans="13:16" x14ac:dyDescent="0.3">
      <c r="M1228" s="24">
        <v>16.02</v>
      </c>
      <c r="N1228" s="23">
        <v>1021142.75</v>
      </c>
      <c r="O1228" s="23">
        <v>211480.5</v>
      </c>
      <c r="P1228" s="2">
        <v>0.24873328089568802</v>
      </c>
    </row>
    <row r="1229" spans="13:16" x14ac:dyDescent="0.3">
      <c r="M1229" s="24">
        <v>16.03</v>
      </c>
      <c r="N1229" s="23">
        <v>246957.17</v>
      </c>
      <c r="O1229" s="23">
        <v>74148.38</v>
      </c>
      <c r="P1229" s="2">
        <v>0.30024793368016001</v>
      </c>
    </row>
    <row r="1230" spans="13:16" x14ac:dyDescent="0.3">
      <c r="M1230" s="24">
        <v>16.04</v>
      </c>
      <c r="N1230" s="23">
        <v>6558502.0899999999</v>
      </c>
      <c r="O1230" s="23">
        <v>2181512.4900000002</v>
      </c>
      <c r="P1230" s="2">
        <v>0.31831698104069056</v>
      </c>
    </row>
    <row r="1231" spans="13:16" x14ac:dyDescent="0.3">
      <c r="M1231" s="24">
        <v>16.07</v>
      </c>
      <c r="N1231" s="23">
        <v>159635.39000000001</v>
      </c>
      <c r="O1231" s="23">
        <v>43059.09</v>
      </c>
      <c r="P1231" s="2">
        <v>0.26973398567823836</v>
      </c>
    </row>
    <row r="1232" spans="13:16" x14ac:dyDescent="0.3">
      <c r="M1232" s="24">
        <v>16.079999999999998</v>
      </c>
      <c r="N1232" s="23">
        <v>108315.43</v>
      </c>
      <c r="O1232" s="23">
        <v>24003.119999999999</v>
      </c>
      <c r="P1232" s="2">
        <v>0.22160388413728313</v>
      </c>
    </row>
    <row r="1233" spans="13:16" x14ac:dyDescent="0.3">
      <c r="M1233" s="24">
        <v>16.11</v>
      </c>
      <c r="N1233" s="23">
        <v>60389.13</v>
      </c>
      <c r="O1233" s="23">
        <v>16577.66</v>
      </c>
      <c r="P1233" s="2">
        <v>0.27451397296169028</v>
      </c>
    </row>
    <row r="1234" spans="13:16" x14ac:dyDescent="0.3">
      <c r="M1234" s="24">
        <v>16.12</v>
      </c>
      <c r="N1234" s="23">
        <v>1307346.45</v>
      </c>
      <c r="O1234" s="23">
        <v>342164.32</v>
      </c>
      <c r="P1234" s="2">
        <v>0.24221821967730547</v>
      </c>
    </row>
    <row r="1235" spans="13:16" x14ac:dyDescent="0.3">
      <c r="M1235" s="24">
        <v>16.14</v>
      </c>
      <c r="N1235" s="23">
        <v>1046699</v>
      </c>
      <c r="O1235" s="23">
        <v>194884.84</v>
      </c>
      <c r="P1235" s="2">
        <v>0.18750602322858201</v>
      </c>
    </row>
    <row r="1236" spans="13:16" x14ac:dyDescent="0.3">
      <c r="M1236" s="24">
        <v>16.16</v>
      </c>
      <c r="N1236" s="23">
        <v>401354.17</v>
      </c>
      <c r="O1236" s="23">
        <v>63163.93</v>
      </c>
      <c r="P1236" s="2">
        <v>0.1573770368450389</v>
      </c>
    </row>
    <row r="1237" spans="13:16" x14ac:dyDescent="0.3">
      <c r="M1237" s="24">
        <v>16.18</v>
      </c>
      <c r="N1237" s="23">
        <v>157052.67000000001</v>
      </c>
      <c r="O1237" s="23">
        <v>33468.71</v>
      </c>
      <c r="P1237" s="2">
        <v>0.21310500483691233</v>
      </c>
    </row>
    <row r="1238" spans="13:16" x14ac:dyDescent="0.3">
      <c r="M1238" s="24">
        <v>16.22</v>
      </c>
      <c r="N1238" s="23">
        <v>354975.28</v>
      </c>
      <c r="O1238" s="23">
        <v>121439.5</v>
      </c>
      <c r="P1238" s="2">
        <v>0.34210692079741439</v>
      </c>
    </row>
    <row r="1239" spans="13:16" x14ac:dyDescent="0.3">
      <c r="M1239" s="24">
        <v>16.25</v>
      </c>
      <c r="N1239" s="23">
        <v>1275439.33</v>
      </c>
      <c r="O1239" s="23">
        <v>341084.73</v>
      </c>
      <c r="P1239" s="2">
        <v>0.23626907370517169</v>
      </c>
    </row>
    <row r="1240" spans="13:16" x14ac:dyDescent="0.3">
      <c r="M1240" s="24">
        <v>16.28</v>
      </c>
      <c r="N1240" s="23">
        <v>312687.82</v>
      </c>
      <c r="O1240" s="23">
        <v>73747.83</v>
      </c>
      <c r="P1240" s="2">
        <v>0.23585130370604138</v>
      </c>
    </row>
    <row r="1241" spans="13:16" x14ac:dyDescent="0.3">
      <c r="M1241" s="24">
        <v>16.29</v>
      </c>
      <c r="N1241" s="23">
        <v>3706819.7399999998</v>
      </c>
      <c r="O1241" s="23">
        <v>701132.8600000001</v>
      </c>
      <c r="P1241" s="2">
        <v>0.21782487061115854</v>
      </c>
    </row>
    <row r="1242" spans="13:16" x14ac:dyDescent="0.3">
      <c r="M1242" s="24">
        <v>16.3</v>
      </c>
      <c r="N1242" s="23">
        <v>370221.94</v>
      </c>
      <c r="O1242" s="23">
        <v>87077.6</v>
      </c>
      <c r="P1242" s="2">
        <v>0.23520378073757597</v>
      </c>
    </row>
    <row r="1243" spans="13:16" x14ac:dyDescent="0.3">
      <c r="M1243" s="24">
        <v>16.329999999999998</v>
      </c>
      <c r="N1243" s="23">
        <v>219618.43</v>
      </c>
      <c r="O1243" s="23">
        <v>62706.92</v>
      </c>
      <c r="P1243" s="2">
        <v>0.28552739184586423</v>
      </c>
    </row>
    <row r="1244" spans="13:16" x14ac:dyDescent="0.3">
      <c r="M1244" s="24">
        <v>16.34</v>
      </c>
      <c r="N1244" s="23">
        <v>12871281.029999999</v>
      </c>
      <c r="O1244" s="23">
        <v>3651568.06</v>
      </c>
      <c r="P1244" s="2">
        <v>0.22091774789604982</v>
      </c>
    </row>
    <row r="1245" spans="13:16" x14ac:dyDescent="0.3">
      <c r="M1245" s="24">
        <v>16.37</v>
      </c>
      <c r="N1245" s="23">
        <v>2365644.2400000002</v>
      </c>
      <c r="O1245" s="23">
        <v>515181.55</v>
      </c>
      <c r="P1245" s="2">
        <v>0.21777642694067978</v>
      </c>
    </row>
    <row r="1246" spans="13:16" x14ac:dyDescent="0.3">
      <c r="M1246" s="24">
        <v>16.38</v>
      </c>
      <c r="N1246" s="23">
        <v>270803.92</v>
      </c>
      <c r="O1246" s="23">
        <v>71057.38</v>
      </c>
      <c r="P1246" s="2">
        <v>0.26239420758754162</v>
      </c>
    </row>
    <row r="1247" spans="13:16" x14ac:dyDescent="0.3">
      <c r="M1247" s="24">
        <v>16.399999999999999</v>
      </c>
      <c r="N1247" s="23">
        <v>595251.23</v>
      </c>
      <c r="O1247" s="23">
        <v>193885.71</v>
      </c>
      <c r="P1247" s="2">
        <v>0.3257208053144216</v>
      </c>
    </row>
    <row r="1248" spans="13:16" x14ac:dyDescent="0.3">
      <c r="M1248" s="24">
        <v>16.45</v>
      </c>
      <c r="N1248" s="23">
        <v>4141992.5</v>
      </c>
      <c r="O1248" s="23">
        <v>852094.52</v>
      </c>
      <c r="P1248" s="2">
        <v>0.20572092296159397</v>
      </c>
    </row>
    <row r="1249" spans="13:16" x14ac:dyDescent="0.3">
      <c r="M1249" s="24">
        <v>16.46</v>
      </c>
      <c r="N1249" s="23">
        <v>619502.18999999994</v>
      </c>
      <c r="O1249" s="23">
        <v>202994.81</v>
      </c>
      <c r="P1249" s="2">
        <v>0.32767407973166329</v>
      </c>
    </row>
    <row r="1250" spans="13:16" x14ac:dyDescent="0.3">
      <c r="M1250" s="24">
        <v>16.48</v>
      </c>
      <c r="N1250" s="23">
        <v>876150.06</v>
      </c>
      <c r="O1250" s="23">
        <v>293248.02</v>
      </c>
      <c r="P1250" s="2">
        <v>0.334700679013821</v>
      </c>
    </row>
    <row r="1251" spans="13:16" x14ac:dyDescent="0.3">
      <c r="M1251" s="24">
        <v>16.489999999999998</v>
      </c>
      <c r="N1251" s="23">
        <v>382797.82</v>
      </c>
      <c r="O1251" s="23">
        <v>74941</v>
      </c>
      <c r="P1251" s="2">
        <v>0.18760630000159922</v>
      </c>
    </row>
    <row r="1252" spans="13:16" x14ac:dyDescent="0.3">
      <c r="M1252" s="24">
        <v>16.5</v>
      </c>
      <c r="N1252" s="23">
        <v>914632.2</v>
      </c>
      <c r="O1252" s="23">
        <v>188730.35</v>
      </c>
      <c r="P1252" s="2">
        <v>0.20634562177014981</v>
      </c>
    </row>
    <row r="1253" spans="13:16" x14ac:dyDescent="0.3">
      <c r="M1253" s="24">
        <v>16.52</v>
      </c>
      <c r="N1253" s="23">
        <v>6091811.1099999994</v>
      </c>
      <c r="O1253" s="23">
        <v>1232328.46</v>
      </c>
      <c r="P1253" s="2">
        <v>0.23806371281213745</v>
      </c>
    </row>
    <row r="1254" spans="13:16" x14ac:dyDescent="0.3">
      <c r="M1254" s="24">
        <v>16.54</v>
      </c>
      <c r="N1254" s="23">
        <v>3921805.92</v>
      </c>
      <c r="O1254" s="23">
        <v>757118.58</v>
      </c>
      <c r="P1254" s="2">
        <v>0.19305355630652932</v>
      </c>
    </row>
    <row r="1255" spans="13:16" x14ac:dyDescent="0.3">
      <c r="M1255" s="24">
        <v>16.55</v>
      </c>
      <c r="N1255" s="23">
        <v>7212667.4699999997</v>
      </c>
      <c r="O1255" s="23">
        <v>968376.68</v>
      </c>
      <c r="P1255" s="2">
        <v>0.13426054702061568</v>
      </c>
    </row>
    <row r="1256" spans="13:16" x14ac:dyDescent="0.3">
      <c r="M1256" s="24">
        <v>16.559999999999999</v>
      </c>
      <c r="N1256" s="23">
        <v>6176739.2299999995</v>
      </c>
      <c r="O1256" s="23">
        <v>1676601.02</v>
      </c>
      <c r="P1256" s="2">
        <v>0.24134322433423822</v>
      </c>
    </row>
    <row r="1257" spans="13:16" x14ac:dyDescent="0.3">
      <c r="M1257" s="24">
        <v>16.57</v>
      </c>
      <c r="N1257" s="23">
        <v>2011650.95</v>
      </c>
      <c r="O1257" s="23">
        <v>484347.69</v>
      </c>
      <c r="P1257" s="2">
        <v>0.24077123817131396</v>
      </c>
    </row>
    <row r="1258" spans="13:16" x14ac:dyDescent="0.3">
      <c r="M1258" s="24">
        <v>16.579999999999998</v>
      </c>
      <c r="N1258" s="23">
        <v>321828.71000000002</v>
      </c>
      <c r="O1258" s="23">
        <v>88328.36</v>
      </c>
      <c r="P1258" s="2">
        <v>0.27445767656962611</v>
      </c>
    </row>
    <row r="1259" spans="13:16" x14ac:dyDescent="0.3">
      <c r="M1259" s="24">
        <v>16.600000000000001</v>
      </c>
      <c r="N1259" s="23">
        <v>651895.18000000005</v>
      </c>
      <c r="O1259" s="23">
        <v>224493.28</v>
      </c>
      <c r="P1259" s="2">
        <v>0.34437020994694267</v>
      </c>
    </row>
    <row r="1260" spans="13:16" x14ac:dyDescent="0.3">
      <c r="M1260" s="24">
        <v>16.61</v>
      </c>
      <c r="N1260" s="23">
        <v>337918.28</v>
      </c>
      <c r="O1260" s="23">
        <v>104140.35</v>
      </c>
      <c r="P1260" s="2">
        <v>0.29211367176728975</v>
      </c>
    </row>
    <row r="1261" spans="13:16" x14ac:dyDescent="0.3">
      <c r="M1261" s="24">
        <v>16.63</v>
      </c>
      <c r="N1261" s="23">
        <v>137941.45000000001</v>
      </c>
      <c r="O1261" s="23">
        <v>20163</v>
      </c>
      <c r="P1261" s="2">
        <v>0.14617071228408862</v>
      </c>
    </row>
    <row r="1262" spans="13:16" x14ac:dyDescent="0.3">
      <c r="M1262" s="24">
        <v>16.66</v>
      </c>
      <c r="N1262" s="23">
        <v>234616.49</v>
      </c>
      <c r="O1262" s="23">
        <v>58707.92</v>
      </c>
      <c r="P1262" s="2">
        <v>0.25022929973933206</v>
      </c>
    </row>
    <row r="1263" spans="13:16" x14ac:dyDescent="0.3">
      <c r="M1263" s="24">
        <v>16.68</v>
      </c>
      <c r="N1263" s="23">
        <v>440802.72</v>
      </c>
      <c r="O1263" s="23">
        <v>109313.59</v>
      </c>
      <c r="P1263" s="2">
        <v>0.24817210239044146</v>
      </c>
    </row>
    <row r="1264" spans="13:16" x14ac:dyDescent="0.3">
      <c r="M1264" s="24">
        <v>16.71</v>
      </c>
      <c r="N1264" s="23">
        <v>293073.14</v>
      </c>
      <c r="O1264" s="23">
        <v>54262.92</v>
      </c>
      <c r="P1264" s="2">
        <v>0.18515146082646808</v>
      </c>
    </row>
    <row r="1265" spans="13:16" x14ac:dyDescent="0.3">
      <c r="M1265" s="24">
        <v>16.73</v>
      </c>
      <c r="N1265" s="23">
        <v>2914766.02</v>
      </c>
      <c r="O1265" s="23">
        <v>480387.56</v>
      </c>
      <c r="P1265" s="2">
        <v>0.16481170588094066</v>
      </c>
    </row>
    <row r="1266" spans="13:16" x14ac:dyDescent="0.3">
      <c r="M1266" s="24">
        <v>16.739999999999998</v>
      </c>
      <c r="N1266" s="23">
        <v>6720838.3199999994</v>
      </c>
      <c r="O1266" s="23">
        <v>1428134.61</v>
      </c>
      <c r="P1266" s="2">
        <v>0.23833345229683078</v>
      </c>
    </row>
    <row r="1267" spans="13:16" x14ac:dyDescent="0.3">
      <c r="M1267" s="24">
        <v>16.75</v>
      </c>
      <c r="N1267" s="23">
        <v>6494026.4900000002</v>
      </c>
      <c r="O1267" s="23">
        <v>1075762.3</v>
      </c>
      <c r="P1267" s="2">
        <v>0.22906902245327912</v>
      </c>
    </row>
    <row r="1268" spans="13:16" x14ac:dyDescent="0.3">
      <c r="M1268" s="24">
        <v>16.78</v>
      </c>
      <c r="N1268" s="23">
        <v>1848889.82</v>
      </c>
      <c r="O1268" s="23">
        <v>317210.92</v>
      </c>
      <c r="P1268" s="2">
        <v>0.1715683198472043</v>
      </c>
    </row>
    <row r="1269" spans="13:16" x14ac:dyDescent="0.3">
      <c r="M1269" s="24">
        <v>16.79</v>
      </c>
      <c r="N1269" s="23">
        <v>1088938.25</v>
      </c>
      <c r="O1269" s="23">
        <v>380235.66</v>
      </c>
      <c r="P1269" s="2">
        <v>0.34918018537782097</v>
      </c>
    </row>
    <row r="1270" spans="13:16" x14ac:dyDescent="0.3">
      <c r="M1270" s="24">
        <v>16.8</v>
      </c>
      <c r="N1270" s="23">
        <v>5569799.1799999997</v>
      </c>
      <c r="O1270" s="23">
        <v>1156347.99</v>
      </c>
      <c r="P1270" s="2">
        <v>0.20761035589078455</v>
      </c>
    </row>
    <row r="1271" spans="13:16" x14ac:dyDescent="0.3">
      <c r="M1271" s="24">
        <v>16.809999999999999</v>
      </c>
      <c r="N1271" s="23">
        <v>11334332.960000001</v>
      </c>
      <c r="O1271" s="23">
        <v>2663902.84</v>
      </c>
      <c r="P1271" s="2">
        <v>0.23502952043152256</v>
      </c>
    </row>
    <row r="1272" spans="13:16" x14ac:dyDescent="0.3">
      <c r="M1272" s="24">
        <v>16.82</v>
      </c>
      <c r="N1272" s="23">
        <v>1098444.6499999999</v>
      </c>
      <c r="O1272" s="23">
        <v>217553.08</v>
      </c>
      <c r="P1272" s="2">
        <v>0.19805556884454761</v>
      </c>
    </row>
    <row r="1273" spans="13:16" x14ac:dyDescent="0.3">
      <c r="M1273" s="24">
        <v>16.84</v>
      </c>
      <c r="N1273" s="23">
        <v>546777.11</v>
      </c>
      <c r="O1273" s="23">
        <v>139080.23000000001</v>
      </c>
      <c r="P1273" s="2">
        <v>0.25033063212794193</v>
      </c>
    </row>
    <row r="1274" spans="13:16" x14ac:dyDescent="0.3">
      <c r="M1274" s="24">
        <v>16.86</v>
      </c>
      <c r="N1274" s="23">
        <v>371839.05</v>
      </c>
      <c r="O1274" s="23">
        <v>84351.51</v>
      </c>
      <c r="P1274" s="2">
        <v>0.22684951997376285</v>
      </c>
    </row>
    <row r="1275" spans="13:16" x14ac:dyDescent="0.3">
      <c r="M1275" s="24">
        <v>16.87</v>
      </c>
      <c r="N1275" s="23">
        <v>5369209.5199999996</v>
      </c>
      <c r="O1275" s="23">
        <v>1435219.01</v>
      </c>
      <c r="P1275" s="2">
        <v>0.267305458029509</v>
      </c>
    </row>
    <row r="1276" spans="13:16" x14ac:dyDescent="0.3">
      <c r="M1276" s="24">
        <v>16.91</v>
      </c>
      <c r="N1276" s="23">
        <v>4654252.92</v>
      </c>
      <c r="O1276" s="23">
        <v>1171968.03</v>
      </c>
      <c r="P1276" s="2">
        <v>0.22744377898052298</v>
      </c>
    </row>
    <row r="1277" spans="13:16" x14ac:dyDescent="0.3">
      <c r="M1277" s="24">
        <v>16.93</v>
      </c>
      <c r="N1277" s="23">
        <v>15620467.32</v>
      </c>
      <c r="O1277" s="23">
        <v>4522403.5999999996</v>
      </c>
      <c r="P1277" s="2">
        <v>0.23184183816897316</v>
      </c>
    </row>
    <row r="1278" spans="13:16" x14ac:dyDescent="0.3">
      <c r="M1278" s="24">
        <v>16.940000000000001</v>
      </c>
      <c r="N1278" s="23">
        <v>177792.19</v>
      </c>
      <c r="O1278" s="23">
        <v>26164.2</v>
      </c>
      <c r="P1278" s="2">
        <v>0.14716169478535587</v>
      </c>
    </row>
    <row r="1279" spans="13:16" x14ac:dyDescent="0.3">
      <c r="M1279" s="24">
        <v>16.95</v>
      </c>
      <c r="N1279" s="23">
        <v>248437.37</v>
      </c>
      <c r="O1279" s="23">
        <v>66966.81</v>
      </c>
      <c r="P1279" s="2">
        <v>0.27630940278798938</v>
      </c>
    </row>
    <row r="1280" spans="13:16" x14ac:dyDescent="0.3">
      <c r="M1280" s="24">
        <v>16.97</v>
      </c>
      <c r="N1280" s="23">
        <v>365962.98</v>
      </c>
      <c r="O1280" s="23">
        <v>77072.92</v>
      </c>
      <c r="P1280" s="2">
        <v>0.2106030506145731</v>
      </c>
    </row>
    <row r="1281" spans="13:16" x14ac:dyDescent="0.3">
      <c r="M1281" s="24">
        <v>16.989999999999998</v>
      </c>
      <c r="N1281" s="23">
        <v>572302.54</v>
      </c>
      <c r="O1281" s="23">
        <v>181412.64</v>
      </c>
      <c r="P1281" s="2">
        <v>0.3169873053507678</v>
      </c>
    </row>
    <row r="1282" spans="13:16" x14ac:dyDescent="0.3">
      <c r="M1282" s="24">
        <v>17</v>
      </c>
      <c r="N1282" s="23">
        <v>894766.03</v>
      </c>
      <c r="O1282" s="23">
        <v>177264.03</v>
      </c>
      <c r="P1282" s="2">
        <v>0.19811215899646972</v>
      </c>
    </row>
    <row r="1283" spans="13:16" x14ac:dyDescent="0.3">
      <c r="M1283" s="24">
        <v>17.010000000000002</v>
      </c>
      <c r="N1283" s="23">
        <v>226167.19</v>
      </c>
      <c r="O1283" s="23">
        <v>50232.91</v>
      </c>
      <c r="P1283" s="2">
        <v>0.22210520456128055</v>
      </c>
    </row>
    <row r="1284" spans="13:16" x14ac:dyDescent="0.3">
      <c r="M1284" s="24">
        <v>17.02</v>
      </c>
      <c r="N1284" s="23">
        <v>1521926.29</v>
      </c>
      <c r="O1284" s="23">
        <v>456269.5</v>
      </c>
      <c r="P1284" s="2">
        <v>0.2910250000936021</v>
      </c>
    </row>
    <row r="1285" spans="13:16" x14ac:dyDescent="0.3">
      <c r="M1285" s="24">
        <v>17.03</v>
      </c>
      <c r="N1285" s="23">
        <v>294234</v>
      </c>
      <c r="O1285" s="23">
        <v>50366.67</v>
      </c>
      <c r="P1285" s="2">
        <v>0.17117895960358082</v>
      </c>
    </row>
    <row r="1286" spans="13:16" x14ac:dyDescent="0.3">
      <c r="M1286" s="24">
        <v>17.059999999999999</v>
      </c>
      <c r="N1286" s="23">
        <v>1233678.53</v>
      </c>
      <c r="O1286" s="23">
        <v>229352.21</v>
      </c>
      <c r="P1286" s="2">
        <v>0.19433870570422485</v>
      </c>
    </row>
    <row r="1287" spans="13:16" x14ac:dyDescent="0.3">
      <c r="M1287" s="24">
        <v>17.07</v>
      </c>
      <c r="N1287" s="23">
        <v>460101.62</v>
      </c>
      <c r="O1287" s="23">
        <v>93013.3</v>
      </c>
      <c r="P1287" s="2">
        <v>0.20215816671108439</v>
      </c>
    </row>
    <row r="1288" spans="13:16" x14ac:dyDescent="0.3">
      <c r="M1288" s="24">
        <v>17.079999999999998</v>
      </c>
      <c r="N1288" s="23">
        <v>208203.79</v>
      </c>
      <c r="O1288" s="23">
        <v>43398.79</v>
      </c>
      <c r="P1288" s="2">
        <v>0.2084438040248931</v>
      </c>
    </row>
    <row r="1289" spans="13:16" x14ac:dyDescent="0.3">
      <c r="M1289" s="24">
        <v>17.09</v>
      </c>
      <c r="N1289" s="23">
        <v>1166010.47</v>
      </c>
      <c r="O1289" s="23">
        <v>276367.76</v>
      </c>
      <c r="P1289" s="2">
        <v>0.23886801838051003</v>
      </c>
    </row>
    <row r="1290" spans="13:16" x14ac:dyDescent="0.3">
      <c r="M1290" s="24">
        <v>17.100000000000001</v>
      </c>
      <c r="N1290" s="23">
        <v>9457580.4900000002</v>
      </c>
      <c r="O1290" s="23">
        <v>2076111.2</v>
      </c>
      <c r="P1290" s="2">
        <v>0.21925232595020738</v>
      </c>
    </row>
    <row r="1291" spans="13:16" x14ac:dyDescent="0.3">
      <c r="M1291" s="24">
        <v>17.11</v>
      </c>
      <c r="N1291" s="23">
        <v>2680389.14</v>
      </c>
      <c r="O1291" s="23">
        <v>480022.65</v>
      </c>
      <c r="P1291" s="2">
        <v>0.21683785664392</v>
      </c>
    </row>
    <row r="1292" spans="13:16" x14ac:dyDescent="0.3">
      <c r="M1292" s="24">
        <v>17.12</v>
      </c>
      <c r="N1292" s="23">
        <v>82066.399999999994</v>
      </c>
      <c r="O1292" s="23">
        <v>19955.23</v>
      </c>
      <c r="P1292" s="2">
        <v>0.24315956347542966</v>
      </c>
    </row>
    <row r="1293" spans="13:16" x14ac:dyDescent="0.3">
      <c r="M1293" s="24">
        <v>17.13</v>
      </c>
      <c r="N1293" s="23">
        <v>283463.65999999997</v>
      </c>
      <c r="O1293" s="23">
        <v>62999.85</v>
      </c>
      <c r="P1293" s="2">
        <v>0.22225018191044313</v>
      </c>
    </row>
    <row r="1294" spans="13:16" x14ac:dyDescent="0.3">
      <c r="M1294" s="24">
        <v>17.149999999999999</v>
      </c>
      <c r="N1294" s="23">
        <v>3533651.37</v>
      </c>
      <c r="O1294" s="23">
        <v>912379.05999999994</v>
      </c>
      <c r="P1294" s="2">
        <v>0.24165648059871009</v>
      </c>
    </row>
    <row r="1295" spans="13:16" x14ac:dyDescent="0.3">
      <c r="M1295" s="24">
        <v>17.170000000000002</v>
      </c>
      <c r="N1295" s="23">
        <v>9963534.0999999996</v>
      </c>
      <c r="O1295" s="23">
        <v>3226849.19</v>
      </c>
      <c r="P1295" s="2">
        <v>0.32386592524433677</v>
      </c>
    </row>
    <row r="1296" spans="13:16" x14ac:dyDescent="0.3">
      <c r="M1296" s="24">
        <v>17.190000000000001</v>
      </c>
      <c r="N1296" s="23">
        <v>318851.74</v>
      </c>
      <c r="O1296" s="23">
        <v>87746.67</v>
      </c>
      <c r="P1296" s="2">
        <v>0.27519583239533207</v>
      </c>
    </row>
    <row r="1297" spans="13:16" x14ac:dyDescent="0.3">
      <c r="M1297" s="24">
        <v>17.2</v>
      </c>
      <c r="N1297" s="23">
        <v>157703.14000000001</v>
      </c>
      <c r="O1297" s="23">
        <v>26619.58</v>
      </c>
      <c r="P1297" s="2">
        <v>0.1687954976673261</v>
      </c>
    </row>
    <row r="1298" spans="13:16" x14ac:dyDescent="0.3">
      <c r="M1298" s="24">
        <v>17.22</v>
      </c>
      <c r="N1298" s="23">
        <v>503400.84</v>
      </c>
      <c r="O1298" s="23">
        <v>90761.85</v>
      </c>
      <c r="P1298" s="2">
        <v>0.18029737495074502</v>
      </c>
    </row>
    <row r="1299" spans="13:16" x14ac:dyDescent="0.3">
      <c r="M1299" s="24">
        <v>17.23</v>
      </c>
      <c r="N1299" s="23">
        <v>532974.80000000005</v>
      </c>
      <c r="O1299" s="23">
        <v>165409.57999999999</v>
      </c>
      <c r="P1299" s="2">
        <v>0.3103515963606534</v>
      </c>
    </row>
    <row r="1300" spans="13:16" x14ac:dyDescent="0.3">
      <c r="M1300" s="24">
        <v>17.239999999999998</v>
      </c>
      <c r="N1300" s="23">
        <v>533430.52</v>
      </c>
      <c r="O1300" s="23">
        <v>116785.59</v>
      </c>
      <c r="P1300" s="2">
        <v>0.2131655249938007</v>
      </c>
    </row>
    <row r="1301" spans="13:16" x14ac:dyDescent="0.3">
      <c r="M1301" s="24">
        <v>17.25</v>
      </c>
      <c r="N1301" s="23">
        <v>904878.42</v>
      </c>
      <c r="O1301" s="23">
        <v>203471.35</v>
      </c>
      <c r="P1301" s="2">
        <v>0.22486042931601793</v>
      </c>
    </row>
    <row r="1302" spans="13:16" x14ac:dyDescent="0.3">
      <c r="M1302" s="24">
        <v>17.260000000000002</v>
      </c>
      <c r="N1302" s="23">
        <v>56710.74</v>
      </c>
      <c r="O1302" s="23">
        <v>14365.45</v>
      </c>
      <c r="P1302" s="2">
        <v>0.25331092487948492</v>
      </c>
    </row>
    <row r="1303" spans="13:16" x14ac:dyDescent="0.3">
      <c r="M1303" s="24">
        <v>17.27</v>
      </c>
      <c r="N1303" s="23">
        <v>4263990.32</v>
      </c>
      <c r="O1303" s="23">
        <v>1088503.08</v>
      </c>
      <c r="P1303" s="2">
        <v>0.25527803731036613</v>
      </c>
    </row>
    <row r="1304" spans="13:16" x14ac:dyDescent="0.3">
      <c r="M1304" s="24">
        <v>17.3</v>
      </c>
      <c r="N1304" s="23">
        <v>2124620.23</v>
      </c>
      <c r="O1304" s="23">
        <v>278194.33</v>
      </c>
      <c r="P1304" s="2">
        <v>0.13093837951453566</v>
      </c>
    </row>
    <row r="1305" spans="13:16" x14ac:dyDescent="0.3">
      <c r="M1305" s="24">
        <v>17.36</v>
      </c>
      <c r="N1305" s="23">
        <v>381592.31</v>
      </c>
      <c r="O1305" s="23">
        <v>105532.49</v>
      </c>
      <c r="P1305" s="2">
        <v>0.2765582199494534</v>
      </c>
    </row>
    <row r="1306" spans="13:16" x14ac:dyDescent="0.3">
      <c r="M1306" s="24">
        <v>17.37</v>
      </c>
      <c r="N1306" s="23">
        <v>7005830.7999999998</v>
      </c>
      <c r="O1306" s="23">
        <v>1294684.44</v>
      </c>
      <c r="P1306" s="2">
        <v>0.18480098605864131</v>
      </c>
    </row>
    <row r="1307" spans="13:16" x14ac:dyDescent="0.3">
      <c r="M1307" s="24">
        <v>17.38</v>
      </c>
      <c r="N1307" s="23">
        <v>518806.45</v>
      </c>
      <c r="O1307" s="23">
        <v>108496.11</v>
      </c>
      <c r="P1307" s="2">
        <v>0.20912637073035617</v>
      </c>
    </row>
    <row r="1308" spans="13:16" x14ac:dyDescent="0.3">
      <c r="M1308" s="24">
        <v>17.399999999999999</v>
      </c>
      <c r="N1308" s="23">
        <v>63606.06</v>
      </c>
      <c r="O1308" s="23">
        <v>12186.02</v>
      </c>
      <c r="P1308" s="2">
        <v>0.19158583317375735</v>
      </c>
    </row>
    <row r="1309" spans="13:16" x14ac:dyDescent="0.3">
      <c r="M1309" s="24">
        <v>17.41</v>
      </c>
      <c r="N1309" s="23">
        <v>5661071.6000000006</v>
      </c>
      <c r="O1309" s="23">
        <v>1358635.04</v>
      </c>
      <c r="P1309" s="2">
        <v>0.21356296385896129</v>
      </c>
    </row>
    <row r="1310" spans="13:16" x14ac:dyDescent="0.3">
      <c r="M1310" s="24">
        <v>17.43</v>
      </c>
      <c r="N1310" s="23">
        <v>205943.62</v>
      </c>
      <c r="O1310" s="23">
        <v>68360.08</v>
      </c>
      <c r="P1310" s="2">
        <v>0.33193589585343797</v>
      </c>
    </row>
    <row r="1311" spans="13:16" x14ac:dyDescent="0.3">
      <c r="M1311" s="24">
        <v>17.440000000000001</v>
      </c>
      <c r="N1311" s="23">
        <v>252300.49</v>
      </c>
      <c r="O1311" s="23">
        <v>65000.29</v>
      </c>
      <c r="P1311" s="2">
        <v>0.25763045485960018</v>
      </c>
    </row>
    <row r="1312" spans="13:16" x14ac:dyDescent="0.3">
      <c r="M1312" s="24">
        <v>17.46</v>
      </c>
      <c r="N1312" s="23">
        <v>228725.8</v>
      </c>
      <c r="O1312" s="23">
        <v>37206.230000000003</v>
      </c>
      <c r="P1312" s="2">
        <v>0.16266739475826517</v>
      </c>
    </row>
    <row r="1313" spans="13:16" x14ac:dyDescent="0.3">
      <c r="M1313" s="24">
        <v>17.47</v>
      </c>
      <c r="N1313" s="23">
        <v>4544377.13</v>
      </c>
      <c r="O1313" s="23">
        <v>911198.77999999991</v>
      </c>
      <c r="P1313" s="2">
        <v>0.25651896697959731</v>
      </c>
    </row>
    <row r="1314" spans="13:16" x14ac:dyDescent="0.3">
      <c r="M1314" s="24">
        <v>17.48</v>
      </c>
      <c r="N1314" s="23">
        <v>900149.63</v>
      </c>
      <c r="O1314" s="23">
        <v>138846.16</v>
      </c>
      <c r="P1314" s="2">
        <v>0.15438681297787082</v>
      </c>
    </row>
    <row r="1315" spans="13:16" x14ac:dyDescent="0.3">
      <c r="M1315" s="24">
        <v>17.489999999999998</v>
      </c>
      <c r="N1315" s="23">
        <v>2422081.63</v>
      </c>
      <c r="O1315" s="23">
        <v>360971.05</v>
      </c>
      <c r="P1315" s="2">
        <v>0.15693763932964749</v>
      </c>
    </row>
    <row r="1316" spans="13:16" x14ac:dyDescent="0.3">
      <c r="M1316" s="24">
        <v>17.5</v>
      </c>
      <c r="N1316" s="23">
        <v>1591659.49</v>
      </c>
      <c r="O1316" s="23">
        <v>401306.26</v>
      </c>
      <c r="P1316" s="2">
        <v>0.24268827401916149</v>
      </c>
    </row>
    <row r="1317" spans="13:16" x14ac:dyDescent="0.3">
      <c r="M1317" s="24">
        <v>17.510000000000002</v>
      </c>
      <c r="N1317" s="23">
        <v>2833542.23</v>
      </c>
      <c r="O1317" s="23">
        <v>805599.45</v>
      </c>
      <c r="P1317" s="2">
        <v>0.28430825610105692</v>
      </c>
    </row>
    <row r="1318" spans="13:16" x14ac:dyDescent="0.3">
      <c r="M1318" s="24">
        <v>17.53</v>
      </c>
      <c r="N1318" s="23">
        <v>133110.34</v>
      </c>
      <c r="O1318" s="23">
        <v>31820.36</v>
      </c>
      <c r="P1318" s="2">
        <v>0.23905250335924319</v>
      </c>
    </row>
    <row r="1319" spans="13:16" x14ac:dyDescent="0.3">
      <c r="M1319" s="24">
        <v>17.559999999999999</v>
      </c>
      <c r="N1319" s="23">
        <v>936061.72</v>
      </c>
      <c r="O1319" s="23">
        <v>272384.5</v>
      </c>
      <c r="P1319" s="2">
        <v>0.29376761182419248</v>
      </c>
    </row>
    <row r="1320" spans="13:16" x14ac:dyDescent="0.3">
      <c r="M1320" s="24">
        <v>17.57</v>
      </c>
      <c r="N1320" s="23">
        <v>11028190.27</v>
      </c>
      <c r="O1320" s="23">
        <v>2164047.5499999998</v>
      </c>
      <c r="P1320" s="2">
        <v>0.26694254807623108</v>
      </c>
    </row>
    <row r="1321" spans="13:16" x14ac:dyDescent="0.3">
      <c r="M1321" s="24">
        <v>17.579999999999998</v>
      </c>
      <c r="N1321" s="23">
        <v>292685.40000000002</v>
      </c>
      <c r="O1321" s="23">
        <v>93368.31</v>
      </c>
      <c r="P1321" s="2">
        <v>0.31900569690186115</v>
      </c>
    </row>
    <row r="1322" spans="13:16" x14ac:dyDescent="0.3">
      <c r="M1322" s="24">
        <v>17.59</v>
      </c>
      <c r="N1322" s="23">
        <v>12306972.359999999</v>
      </c>
      <c r="O1322" s="23">
        <v>3487047.35</v>
      </c>
      <c r="P1322" s="2">
        <v>0.25584114551409892</v>
      </c>
    </row>
    <row r="1323" spans="13:16" x14ac:dyDescent="0.3">
      <c r="M1323" s="24">
        <v>17.600000000000001</v>
      </c>
      <c r="N1323" s="23">
        <v>594694.39</v>
      </c>
      <c r="O1323" s="23">
        <v>172044.98</v>
      </c>
      <c r="P1323" s="2">
        <v>0.28929982003025118</v>
      </c>
    </row>
    <row r="1324" spans="13:16" x14ac:dyDescent="0.3">
      <c r="M1324" s="24">
        <v>17.63</v>
      </c>
      <c r="N1324" s="23">
        <v>1268845.5900000001</v>
      </c>
      <c r="O1324" s="23">
        <v>284338.38</v>
      </c>
      <c r="P1324" s="2">
        <v>0.22049173011059678</v>
      </c>
    </row>
    <row r="1325" spans="13:16" x14ac:dyDescent="0.3">
      <c r="M1325" s="24">
        <v>17.64</v>
      </c>
      <c r="N1325" s="23">
        <v>3814375.83</v>
      </c>
      <c r="O1325" s="23">
        <v>914278.18</v>
      </c>
      <c r="P1325" s="2">
        <v>0.2396927363080528</v>
      </c>
    </row>
    <row r="1326" spans="13:16" x14ac:dyDescent="0.3">
      <c r="M1326" s="24">
        <v>17.649999999999999</v>
      </c>
      <c r="N1326" s="23">
        <v>1945192.72</v>
      </c>
      <c r="O1326" s="23">
        <v>555317.68000000005</v>
      </c>
      <c r="P1326" s="2">
        <v>0.27640064354509436</v>
      </c>
    </row>
    <row r="1327" spans="13:16" x14ac:dyDescent="0.3">
      <c r="M1327" s="24">
        <v>17.66</v>
      </c>
      <c r="N1327" s="23">
        <v>256211.8</v>
      </c>
      <c r="O1327" s="23">
        <v>68197.63</v>
      </c>
      <c r="P1327" s="2">
        <v>0.26617677249837834</v>
      </c>
    </row>
    <row r="1328" spans="13:16" x14ac:dyDescent="0.3">
      <c r="M1328" s="24">
        <v>17.690000000000001</v>
      </c>
      <c r="N1328" s="23">
        <v>6016277.2699999996</v>
      </c>
      <c r="O1328" s="23">
        <v>1633063.9</v>
      </c>
      <c r="P1328" s="2">
        <v>0.2725414522260724</v>
      </c>
    </row>
    <row r="1329" spans="13:16" x14ac:dyDescent="0.3">
      <c r="M1329" s="24">
        <v>17.7</v>
      </c>
      <c r="N1329" s="23">
        <v>1012338.11</v>
      </c>
      <c r="O1329" s="23">
        <v>345562.32</v>
      </c>
      <c r="P1329" s="2">
        <v>0.34135069754511171</v>
      </c>
    </row>
    <row r="1330" spans="13:16" x14ac:dyDescent="0.3">
      <c r="M1330" s="24">
        <v>17.71</v>
      </c>
      <c r="N1330" s="23">
        <v>478897.44</v>
      </c>
      <c r="O1330" s="23">
        <v>110372.45</v>
      </c>
      <c r="P1330" s="2">
        <v>0.23047199834686941</v>
      </c>
    </row>
    <row r="1331" spans="13:16" x14ac:dyDescent="0.3">
      <c r="M1331" s="24">
        <v>17.72</v>
      </c>
      <c r="N1331" s="23">
        <v>591229.65</v>
      </c>
      <c r="O1331" s="23">
        <v>189325.9</v>
      </c>
      <c r="P1331" s="2">
        <v>0.32022396035110889</v>
      </c>
    </row>
    <row r="1332" spans="13:16" x14ac:dyDescent="0.3">
      <c r="M1332" s="24">
        <v>17.73</v>
      </c>
      <c r="N1332" s="23">
        <v>180742.66</v>
      </c>
      <c r="O1332" s="23">
        <v>36369.85</v>
      </c>
      <c r="P1332" s="2">
        <v>0.20122449232516551</v>
      </c>
    </row>
    <row r="1333" spans="13:16" x14ac:dyDescent="0.3">
      <c r="M1333" s="24">
        <v>17.77</v>
      </c>
      <c r="N1333" s="23">
        <v>11592399.689999999</v>
      </c>
      <c r="O1333" s="23">
        <v>2018980.01</v>
      </c>
      <c r="P1333" s="2">
        <v>0.17416411303879051</v>
      </c>
    </row>
    <row r="1334" spans="13:16" x14ac:dyDescent="0.3">
      <c r="M1334" s="24">
        <v>17.78</v>
      </c>
      <c r="N1334" s="23">
        <v>791795.91</v>
      </c>
      <c r="O1334" s="23">
        <v>127121.02</v>
      </c>
      <c r="P1334" s="2">
        <v>0.16054770982588176</v>
      </c>
    </row>
    <row r="1335" spans="13:16" x14ac:dyDescent="0.3">
      <c r="M1335" s="24">
        <v>17.82</v>
      </c>
      <c r="N1335" s="23">
        <v>462549.33</v>
      </c>
      <c r="O1335" s="23">
        <v>153888.10999999999</v>
      </c>
      <c r="P1335" s="2">
        <v>0.33269556351967905</v>
      </c>
    </row>
    <row r="1336" spans="13:16" x14ac:dyDescent="0.3">
      <c r="M1336" s="24">
        <v>17.850000000000001</v>
      </c>
      <c r="N1336" s="23">
        <v>4328504.4000000004</v>
      </c>
      <c r="O1336" s="23">
        <v>975716.73</v>
      </c>
      <c r="P1336" s="2">
        <v>0.23987337744948301</v>
      </c>
    </row>
    <row r="1337" spans="13:16" x14ac:dyDescent="0.3">
      <c r="M1337" s="24">
        <v>17.87</v>
      </c>
      <c r="N1337" s="23">
        <v>614119.11</v>
      </c>
      <c r="O1337" s="23">
        <v>192089.13</v>
      </c>
      <c r="P1337" s="2">
        <v>0.31278806809968834</v>
      </c>
    </row>
    <row r="1338" spans="13:16" x14ac:dyDescent="0.3">
      <c r="M1338" s="24">
        <v>17.88</v>
      </c>
      <c r="N1338" s="23">
        <v>1728729.94</v>
      </c>
      <c r="O1338" s="23">
        <v>281726.28999999998</v>
      </c>
      <c r="P1338" s="2">
        <v>0.16812543638401628</v>
      </c>
    </row>
    <row r="1339" spans="13:16" x14ac:dyDescent="0.3">
      <c r="M1339" s="24">
        <v>17.89</v>
      </c>
      <c r="N1339" s="23">
        <v>9955903.6100000013</v>
      </c>
      <c r="O1339" s="23">
        <v>2810304.73</v>
      </c>
      <c r="P1339" s="2">
        <v>0.26785708529718005</v>
      </c>
    </row>
    <row r="1340" spans="13:16" x14ac:dyDescent="0.3">
      <c r="M1340" s="24">
        <v>17.899999999999999</v>
      </c>
      <c r="N1340" s="23">
        <v>8793591.0700000003</v>
      </c>
      <c r="O1340" s="23">
        <v>1999729.12</v>
      </c>
      <c r="P1340" s="2">
        <v>0.25721612224238688</v>
      </c>
    </row>
    <row r="1341" spans="13:16" x14ac:dyDescent="0.3">
      <c r="M1341" s="24">
        <v>17.940000000000001</v>
      </c>
      <c r="N1341" s="23">
        <v>1109571.99</v>
      </c>
      <c r="O1341" s="23">
        <v>209709.06999999998</v>
      </c>
      <c r="P1341" s="2">
        <v>0.22659565535296639</v>
      </c>
    </row>
    <row r="1342" spans="13:16" x14ac:dyDescent="0.3">
      <c r="M1342" s="24">
        <v>17.95</v>
      </c>
      <c r="N1342" s="23">
        <v>503706.3</v>
      </c>
      <c r="O1342" s="23">
        <v>88631.93</v>
      </c>
      <c r="P1342" s="2">
        <v>0.17595954229677094</v>
      </c>
    </row>
    <row r="1343" spans="13:16" x14ac:dyDescent="0.3">
      <c r="M1343" s="24">
        <v>17.96</v>
      </c>
      <c r="N1343" s="23">
        <v>1604929.5799999998</v>
      </c>
      <c r="O1343" s="23">
        <v>370690.20999999996</v>
      </c>
      <c r="P1343" s="2">
        <v>0.23060261672800222</v>
      </c>
    </row>
    <row r="1344" spans="13:16" x14ac:dyDescent="0.3">
      <c r="M1344" s="24">
        <v>17.989999999999998</v>
      </c>
      <c r="N1344" s="23">
        <v>724640.19</v>
      </c>
      <c r="O1344" s="23">
        <v>209072.09</v>
      </c>
      <c r="P1344" s="2">
        <v>0.28851848529130025</v>
      </c>
    </row>
    <row r="1345" spans="13:16" x14ac:dyDescent="0.3">
      <c r="M1345" s="24">
        <v>18</v>
      </c>
      <c r="N1345" s="23">
        <v>1323664.5900000001</v>
      </c>
      <c r="O1345" s="23">
        <v>350732.69</v>
      </c>
      <c r="P1345" s="2">
        <v>0.26497096972277545</v>
      </c>
    </row>
    <row r="1346" spans="13:16" x14ac:dyDescent="0.3">
      <c r="M1346" s="24">
        <v>18.03</v>
      </c>
      <c r="N1346" s="23">
        <v>4564951.91</v>
      </c>
      <c r="O1346" s="23">
        <v>1144062.1499999999</v>
      </c>
      <c r="P1346" s="2">
        <v>0.25061866423911572</v>
      </c>
    </row>
    <row r="1347" spans="13:16" x14ac:dyDescent="0.3">
      <c r="M1347" s="24">
        <v>18.059999999999999</v>
      </c>
      <c r="N1347" s="23">
        <v>9238847.9199999999</v>
      </c>
      <c r="O1347" s="23">
        <v>2747857.33</v>
      </c>
      <c r="P1347" s="2">
        <v>0.29742424096531728</v>
      </c>
    </row>
    <row r="1348" spans="13:16" x14ac:dyDescent="0.3">
      <c r="M1348" s="24">
        <v>18.100000000000001</v>
      </c>
      <c r="N1348" s="23">
        <v>3652838.3</v>
      </c>
      <c r="O1348" s="23">
        <v>630429.25</v>
      </c>
      <c r="P1348" s="2">
        <v>0.17258613664886288</v>
      </c>
    </row>
    <row r="1349" spans="13:16" x14ac:dyDescent="0.3">
      <c r="M1349" s="24">
        <v>18.12</v>
      </c>
      <c r="N1349" s="23">
        <v>1636326.41</v>
      </c>
      <c r="O1349" s="23">
        <v>266515.81</v>
      </c>
      <c r="P1349" s="2">
        <v>0.16287447808166833</v>
      </c>
    </row>
    <row r="1350" spans="13:16" x14ac:dyDescent="0.3">
      <c r="M1350" s="24">
        <v>18.21</v>
      </c>
      <c r="N1350" s="23">
        <v>6211568.1799999997</v>
      </c>
      <c r="O1350" s="23">
        <v>2032428.54</v>
      </c>
      <c r="P1350" s="2">
        <v>0.32720055243762941</v>
      </c>
    </row>
    <row r="1351" spans="13:16" x14ac:dyDescent="0.3">
      <c r="M1351" s="24">
        <v>18.22</v>
      </c>
      <c r="N1351" s="23">
        <v>4790537.83</v>
      </c>
      <c r="O1351" s="23">
        <v>902177.52</v>
      </c>
      <c r="P1351" s="2">
        <v>0.18832489211341852</v>
      </c>
    </row>
    <row r="1352" spans="13:16" x14ac:dyDescent="0.3">
      <c r="M1352" s="24">
        <v>18.28</v>
      </c>
      <c r="N1352" s="23">
        <v>5880103.2999999998</v>
      </c>
      <c r="O1352" s="23">
        <v>1285326.01</v>
      </c>
      <c r="P1352" s="2">
        <v>0.21858901866570951</v>
      </c>
    </row>
    <row r="1353" spans="13:16" x14ac:dyDescent="0.3">
      <c r="M1353" s="24">
        <v>18.3</v>
      </c>
      <c r="N1353" s="23">
        <v>3282781.64</v>
      </c>
      <c r="O1353" s="23">
        <v>1016573.08</v>
      </c>
      <c r="P1353" s="2">
        <v>0.30966819955773844</v>
      </c>
    </row>
    <row r="1354" spans="13:16" x14ac:dyDescent="0.3">
      <c r="M1354" s="24">
        <v>18.38</v>
      </c>
      <c r="N1354" s="23">
        <v>3491859.43</v>
      </c>
      <c r="O1354" s="23">
        <v>1137975.18</v>
      </c>
      <c r="P1354" s="2">
        <v>0.32589375454899105</v>
      </c>
    </row>
    <row r="1355" spans="13:16" x14ac:dyDescent="0.3">
      <c r="M1355" s="24">
        <v>18.43</v>
      </c>
      <c r="N1355" s="23">
        <v>4256043.3899999997</v>
      </c>
      <c r="O1355" s="23">
        <v>848519.16</v>
      </c>
      <c r="P1355" s="2">
        <v>0.19936807082222913</v>
      </c>
    </row>
    <row r="1356" spans="13:16" x14ac:dyDescent="0.3">
      <c r="M1356" s="24">
        <v>18.440000000000001</v>
      </c>
      <c r="N1356" s="23">
        <v>4637268.13</v>
      </c>
      <c r="O1356" s="23">
        <v>971259.54</v>
      </c>
      <c r="P1356" s="2">
        <v>0.20944649150576508</v>
      </c>
    </row>
    <row r="1357" spans="13:16" x14ac:dyDescent="0.3">
      <c r="M1357" s="24">
        <v>18.47</v>
      </c>
      <c r="N1357" s="23">
        <v>4541246.28</v>
      </c>
      <c r="O1357" s="23">
        <v>1555795.22</v>
      </c>
      <c r="P1357" s="2">
        <v>0.34259212649440363</v>
      </c>
    </row>
    <row r="1358" spans="13:16" x14ac:dyDescent="0.3">
      <c r="M1358" s="24">
        <v>18.48</v>
      </c>
      <c r="N1358" s="23">
        <v>9556671.2599999998</v>
      </c>
      <c r="O1358" s="23">
        <v>1498961.53</v>
      </c>
      <c r="P1358" s="2">
        <v>0.15684975335229853</v>
      </c>
    </row>
    <row r="1359" spans="13:16" x14ac:dyDescent="0.3">
      <c r="M1359" s="24">
        <v>18.5</v>
      </c>
      <c r="N1359" s="23">
        <v>7551266.3799999999</v>
      </c>
      <c r="O1359" s="23">
        <v>2007420.7</v>
      </c>
      <c r="P1359" s="2">
        <v>0.26583894660593338</v>
      </c>
    </row>
    <row r="1360" spans="13:16" x14ac:dyDescent="0.3">
      <c r="M1360" s="24">
        <v>18.54</v>
      </c>
      <c r="N1360" s="23">
        <v>2188990.4500000002</v>
      </c>
      <c r="O1360" s="23">
        <v>486428.98</v>
      </c>
      <c r="P1360" s="2">
        <v>0.22221612707355573</v>
      </c>
    </row>
    <row r="1361" spans="13:16" x14ac:dyDescent="0.3">
      <c r="M1361" s="24">
        <v>18.579999999999998</v>
      </c>
      <c r="N1361" s="23">
        <v>4849835.6900000004</v>
      </c>
      <c r="O1361" s="23">
        <v>1689209.23</v>
      </c>
      <c r="P1361" s="2">
        <v>0.34830236279613008</v>
      </c>
    </row>
    <row r="1362" spans="13:16" x14ac:dyDescent="0.3">
      <c r="M1362" s="24">
        <v>18.600000000000001</v>
      </c>
      <c r="N1362" s="23">
        <v>9778224.4199999999</v>
      </c>
      <c r="O1362" s="23">
        <v>2063811.78</v>
      </c>
      <c r="P1362" s="2">
        <v>0.2110620181490987</v>
      </c>
    </row>
    <row r="1363" spans="13:16" x14ac:dyDescent="0.3">
      <c r="M1363" s="24">
        <v>18.66</v>
      </c>
      <c r="N1363" s="23">
        <v>8019354.4400000004</v>
      </c>
      <c r="O1363" s="23">
        <v>1387964.71</v>
      </c>
      <c r="P1363" s="2">
        <v>0.17307686302988745</v>
      </c>
    </row>
    <row r="1364" spans="13:16" x14ac:dyDescent="0.3">
      <c r="M1364" s="24">
        <v>18.7</v>
      </c>
      <c r="N1364" s="23">
        <v>5563138.9500000002</v>
      </c>
      <c r="O1364" s="23">
        <v>1761950.1</v>
      </c>
      <c r="P1364" s="2">
        <v>0.31671869349946763</v>
      </c>
    </row>
    <row r="1365" spans="13:16" x14ac:dyDescent="0.3">
      <c r="M1365" s="24">
        <v>18.75</v>
      </c>
      <c r="N1365" s="23">
        <v>5328380.53</v>
      </c>
      <c r="O1365" s="23">
        <v>1247196.72</v>
      </c>
      <c r="P1365" s="2">
        <v>0.23406675123482593</v>
      </c>
    </row>
    <row r="1366" spans="13:16" x14ac:dyDescent="0.3">
      <c r="M1366" s="24">
        <v>18.87</v>
      </c>
      <c r="N1366" s="23">
        <v>4109283.45</v>
      </c>
      <c r="O1366" s="23">
        <v>1054055.25</v>
      </c>
      <c r="P1366" s="2">
        <v>0.25650585140336329</v>
      </c>
    </row>
    <row r="1367" spans="13:16" x14ac:dyDescent="0.3">
      <c r="M1367" s="24">
        <v>18.91</v>
      </c>
      <c r="N1367" s="23">
        <v>6934823.7400000002</v>
      </c>
      <c r="O1367" s="23">
        <v>2001229.45</v>
      </c>
      <c r="P1367" s="2">
        <v>0.28857682978399679</v>
      </c>
    </row>
    <row r="1368" spans="13:16" x14ac:dyDescent="0.3">
      <c r="M1368" s="24">
        <v>18.93</v>
      </c>
      <c r="N1368" s="23">
        <v>5487488.9900000002</v>
      </c>
      <c r="O1368" s="23">
        <v>1854452.05</v>
      </c>
      <c r="P1368" s="2">
        <v>0.33794182610287116</v>
      </c>
    </row>
    <row r="1369" spans="13:16" x14ac:dyDescent="0.3">
      <c r="M1369" s="24">
        <v>18.96</v>
      </c>
      <c r="N1369" s="23">
        <v>2334398.5499999998</v>
      </c>
      <c r="O1369" s="23">
        <v>445924.31</v>
      </c>
      <c r="P1369" s="2">
        <v>0.19102321238162182</v>
      </c>
    </row>
    <row r="1370" spans="13:16" x14ac:dyDescent="0.3">
      <c r="M1370" s="24">
        <v>19.07</v>
      </c>
      <c r="N1370" s="23">
        <v>4761739.3099999996</v>
      </c>
      <c r="O1370" s="23">
        <v>786502.38</v>
      </c>
      <c r="P1370" s="2">
        <v>0.16517123865817007</v>
      </c>
    </row>
    <row r="1371" spans="13:16" x14ac:dyDescent="0.3">
      <c r="M1371" s="24">
        <v>19.190000000000001</v>
      </c>
      <c r="N1371" s="23">
        <v>5704819.9299999997</v>
      </c>
      <c r="O1371" s="23">
        <v>1537477.31</v>
      </c>
      <c r="P1371" s="2">
        <v>0.26950496753014958</v>
      </c>
    </row>
    <row r="1372" spans="13:16" x14ac:dyDescent="0.3">
      <c r="M1372" s="24">
        <v>19.21</v>
      </c>
      <c r="N1372" s="23">
        <v>3171527.36</v>
      </c>
      <c r="O1372" s="23">
        <v>755690.59</v>
      </c>
      <c r="P1372" s="2">
        <v>0.23827339455775656</v>
      </c>
    </row>
    <row r="1373" spans="13:16" x14ac:dyDescent="0.3">
      <c r="M1373" s="24">
        <v>19.23</v>
      </c>
      <c r="N1373" s="23">
        <v>10937137.65</v>
      </c>
      <c r="O1373" s="23">
        <v>2929947.44</v>
      </c>
      <c r="P1373" s="2">
        <v>0.26737419735083728</v>
      </c>
    </row>
    <row r="1374" spans="13:16" x14ac:dyDescent="0.3">
      <c r="M1374" s="24">
        <v>19.239999999999998</v>
      </c>
      <c r="N1374" s="23">
        <v>9499007.9299999997</v>
      </c>
      <c r="O1374" s="23">
        <v>1297275.32</v>
      </c>
      <c r="P1374" s="2">
        <v>0.13656955858547221</v>
      </c>
    </row>
    <row r="1375" spans="13:16" x14ac:dyDescent="0.3">
      <c r="M1375" s="24">
        <v>19.32</v>
      </c>
      <c r="N1375" s="23">
        <v>7964122.1799999997</v>
      </c>
      <c r="O1375" s="23">
        <v>1814555.74</v>
      </c>
      <c r="P1375" s="2">
        <v>0.23740883363568172</v>
      </c>
    </row>
    <row r="1376" spans="13:16" x14ac:dyDescent="0.3">
      <c r="M1376" s="24">
        <v>19.579999999999998</v>
      </c>
      <c r="N1376" s="23">
        <v>3438228.31</v>
      </c>
      <c r="O1376" s="23">
        <v>1203102.82</v>
      </c>
      <c r="P1376" s="2">
        <v>0.34991940951123168</v>
      </c>
    </row>
    <row r="1377" spans="13:16" x14ac:dyDescent="0.3">
      <c r="M1377" s="24">
        <v>19.62</v>
      </c>
      <c r="N1377" s="23">
        <v>5247604.08</v>
      </c>
      <c r="O1377" s="23">
        <v>1006155.67</v>
      </c>
      <c r="P1377" s="2">
        <v>0.19173620087588619</v>
      </c>
    </row>
    <row r="1378" spans="13:16" x14ac:dyDescent="0.3">
      <c r="M1378" s="24">
        <v>19.649999999999999</v>
      </c>
      <c r="N1378" s="23">
        <v>923952.99</v>
      </c>
      <c r="O1378" s="23">
        <v>221495.2</v>
      </c>
      <c r="P1378" s="2">
        <v>0.23972561634331635</v>
      </c>
    </row>
    <row r="1379" spans="13:16" x14ac:dyDescent="0.3">
      <c r="M1379" s="24">
        <v>19.690000000000001</v>
      </c>
      <c r="N1379" s="23">
        <v>4685915.84</v>
      </c>
      <c r="O1379" s="23">
        <v>1233831.29</v>
      </c>
      <c r="P1379" s="2">
        <v>0.2633063273283201</v>
      </c>
    </row>
    <row r="1380" spans="13:16" x14ac:dyDescent="0.3">
      <c r="M1380" s="24">
        <v>19.72</v>
      </c>
      <c r="N1380" s="23">
        <v>5345776.38</v>
      </c>
      <c r="O1380" s="23">
        <v>1148274.3899999999</v>
      </c>
      <c r="P1380" s="2">
        <v>0.21480030371191844</v>
      </c>
    </row>
    <row r="1381" spans="13:16" x14ac:dyDescent="0.3">
      <c r="M1381" s="24">
        <v>19.760000000000002</v>
      </c>
      <c r="N1381" s="23">
        <v>3467729.93</v>
      </c>
      <c r="O1381" s="23">
        <v>1133116.72</v>
      </c>
      <c r="P1381" s="2">
        <v>0.32676037144565057</v>
      </c>
    </row>
    <row r="1382" spans="13:16" x14ac:dyDescent="0.3">
      <c r="M1382" s="24">
        <v>19.8</v>
      </c>
      <c r="N1382" s="23">
        <v>4087594.06</v>
      </c>
      <c r="O1382" s="23">
        <v>712020.88</v>
      </c>
      <c r="P1382" s="2">
        <v>0.1741907022929767</v>
      </c>
    </row>
    <row r="1383" spans="13:16" x14ac:dyDescent="0.3">
      <c r="M1383" s="24">
        <v>19.87</v>
      </c>
      <c r="N1383" s="23">
        <v>4771635.46</v>
      </c>
      <c r="O1383" s="23">
        <v>1587994.31</v>
      </c>
      <c r="P1383" s="2">
        <v>0.33279874862863057</v>
      </c>
    </row>
    <row r="1384" spans="13:16" x14ac:dyDescent="0.3">
      <c r="M1384" s="24">
        <v>19.91</v>
      </c>
      <c r="N1384" s="23">
        <v>12828946.109999999</v>
      </c>
      <c r="O1384" s="23">
        <v>1938904.39</v>
      </c>
      <c r="P1384" s="2">
        <v>0.15390269890136071</v>
      </c>
    </row>
    <row r="1385" spans="13:16" x14ac:dyDescent="0.3">
      <c r="M1385" s="24">
        <v>19.96</v>
      </c>
      <c r="N1385" s="23">
        <v>2536230.48</v>
      </c>
      <c r="O1385" s="23">
        <v>651638.22</v>
      </c>
      <c r="P1385" s="2">
        <v>0.25693178326600663</v>
      </c>
    </row>
    <row r="1386" spans="13:16" x14ac:dyDescent="0.3">
      <c r="M1386" s="24">
        <v>20.14</v>
      </c>
      <c r="N1386" s="23">
        <v>7103349.8600000003</v>
      </c>
      <c r="O1386" s="23">
        <v>1959322.61</v>
      </c>
      <c r="P1386" s="2">
        <v>0.2758307909108112</v>
      </c>
    </row>
    <row r="1387" spans="13:16" x14ac:dyDescent="0.3">
      <c r="M1387" s="24">
        <v>20.170000000000002</v>
      </c>
      <c r="N1387" s="23">
        <v>3265203.63</v>
      </c>
      <c r="O1387" s="23">
        <v>759261.56</v>
      </c>
      <c r="P1387" s="2">
        <v>0.23285076248572129</v>
      </c>
    </row>
    <row r="1388" spans="13:16" x14ac:dyDescent="0.3">
      <c r="M1388" s="24">
        <v>20.190000000000001</v>
      </c>
      <c r="N1388" s="23">
        <v>6634509.4500000002</v>
      </c>
      <c r="O1388" s="23">
        <v>1569311.07</v>
      </c>
      <c r="P1388" s="2">
        <v>0.23653761922066446</v>
      </c>
    </row>
    <row r="1389" spans="13:16" x14ac:dyDescent="0.3">
      <c r="M1389" s="24">
        <v>20.239999999999998</v>
      </c>
      <c r="N1389" s="23">
        <v>3739071.91</v>
      </c>
      <c r="O1389" s="23">
        <v>864291.29</v>
      </c>
      <c r="P1389" s="2">
        <v>0.25028259137413733</v>
      </c>
    </row>
    <row r="1390" spans="13:16" x14ac:dyDescent="0.3">
      <c r="M1390" s="24">
        <v>20.260000000000002</v>
      </c>
      <c r="N1390" s="23">
        <v>2758182.97</v>
      </c>
      <c r="O1390" s="23">
        <v>907987.04</v>
      </c>
      <c r="P1390" s="2">
        <v>0.3291975368842191</v>
      </c>
    </row>
    <row r="1391" spans="13:16" x14ac:dyDescent="0.3">
      <c r="M1391" s="24">
        <v>20.28</v>
      </c>
      <c r="N1391" s="23">
        <v>17063300.579999998</v>
      </c>
      <c r="O1391" s="23">
        <v>3007069.7499999995</v>
      </c>
      <c r="P1391" s="2">
        <v>0.20520235677655665</v>
      </c>
    </row>
    <row r="1392" spans="13:16" x14ac:dyDescent="0.3">
      <c r="M1392" s="24">
        <v>20.29</v>
      </c>
      <c r="N1392" s="23">
        <v>1685822.47</v>
      </c>
      <c r="O1392" s="23">
        <v>245862.85</v>
      </c>
      <c r="P1392" s="2">
        <v>0.145841483534147</v>
      </c>
    </row>
    <row r="1393" spans="13:16" x14ac:dyDescent="0.3">
      <c r="M1393" s="24">
        <v>20.3</v>
      </c>
      <c r="N1393" s="23">
        <v>1516367.42</v>
      </c>
      <c r="O1393" s="23">
        <v>265504.43</v>
      </c>
      <c r="P1393" s="2">
        <v>0.17509241262912389</v>
      </c>
    </row>
    <row r="1394" spans="13:16" x14ac:dyDescent="0.3">
      <c r="M1394" s="24">
        <v>20.32</v>
      </c>
      <c r="N1394" s="23">
        <v>1945519.34</v>
      </c>
      <c r="O1394" s="23">
        <v>538890.35</v>
      </c>
      <c r="P1394" s="2">
        <v>0.27699048728037828</v>
      </c>
    </row>
    <row r="1395" spans="13:16" x14ac:dyDescent="0.3">
      <c r="M1395" s="24">
        <v>20.34</v>
      </c>
      <c r="N1395" s="23">
        <v>11270156.869999999</v>
      </c>
      <c r="O1395" s="23">
        <v>2121839.4700000002</v>
      </c>
      <c r="P1395" s="2">
        <v>0.18827062431119473</v>
      </c>
    </row>
    <row r="1396" spans="13:16" x14ac:dyDescent="0.3">
      <c r="M1396" s="24">
        <v>20.37</v>
      </c>
      <c r="N1396" s="23">
        <v>1226123.67</v>
      </c>
      <c r="O1396" s="23">
        <v>338370.55</v>
      </c>
      <c r="P1396" s="2">
        <v>0.27596771702482509</v>
      </c>
    </row>
    <row r="1397" spans="13:16" x14ac:dyDescent="0.3">
      <c r="M1397" s="24">
        <v>20.399999999999999</v>
      </c>
      <c r="N1397" s="23">
        <v>6432403.1699999999</v>
      </c>
      <c r="O1397" s="23">
        <v>1937846.15</v>
      </c>
      <c r="P1397" s="2">
        <v>0.30126316693547678</v>
      </c>
    </row>
    <row r="1398" spans="13:16" x14ac:dyDescent="0.3">
      <c r="M1398" s="24">
        <v>20.41</v>
      </c>
      <c r="N1398" s="23">
        <v>4498905.42</v>
      </c>
      <c r="O1398" s="23">
        <v>906580.98</v>
      </c>
      <c r="P1398" s="2">
        <v>0.20151145564647144</v>
      </c>
    </row>
    <row r="1399" spans="13:16" x14ac:dyDescent="0.3">
      <c r="M1399" s="24">
        <v>20.43</v>
      </c>
      <c r="N1399" s="23">
        <v>1541141.72</v>
      </c>
      <c r="O1399" s="23">
        <v>429942.5</v>
      </c>
      <c r="P1399" s="2">
        <v>0.27897661481774694</v>
      </c>
    </row>
    <row r="1400" spans="13:16" x14ac:dyDescent="0.3">
      <c r="M1400" s="24">
        <v>20.440000000000001</v>
      </c>
      <c r="N1400" s="23">
        <v>4261933.84</v>
      </c>
      <c r="O1400" s="23">
        <v>1422112.95</v>
      </c>
      <c r="P1400" s="2">
        <v>0.33367785690450791</v>
      </c>
    </row>
    <row r="1401" spans="13:16" x14ac:dyDescent="0.3">
      <c r="M1401" s="24">
        <v>20.45</v>
      </c>
      <c r="N1401" s="23">
        <v>8391022.6899999995</v>
      </c>
      <c r="O1401" s="23">
        <v>1339448.5</v>
      </c>
      <c r="P1401" s="2">
        <v>0.15962875438250068</v>
      </c>
    </row>
    <row r="1402" spans="13:16" x14ac:dyDescent="0.3">
      <c r="M1402" s="24">
        <v>20.47</v>
      </c>
      <c r="N1402" s="23">
        <v>961727.66</v>
      </c>
      <c r="O1402" s="23">
        <v>236653.02</v>
      </c>
      <c r="P1402" s="2">
        <v>0.24607072234981781</v>
      </c>
    </row>
    <row r="1403" spans="13:16" x14ac:dyDescent="0.3">
      <c r="M1403" s="24">
        <v>20.5</v>
      </c>
      <c r="N1403" s="23">
        <v>5162349.37</v>
      </c>
      <c r="O1403" s="23">
        <v>677437.42</v>
      </c>
      <c r="P1403" s="2">
        <v>0.13122657368693355</v>
      </c>
    </row>
    <row r="1404" spans="13:16" x14ac:dyDescent="0.3">
      <c r="M1404" s="24">
        <v>20.57</v>
      </c>
      <c r="N1404" s="23">
        <v>3153481.24</v>
      </c>
      <c r="O1404" s="23">
        <v>1017338.52</v>
      </c>
      <c r="P1404" s="2">
        <v>0.32260807741478748</v>
      </c>
    </row>
    <row r="1405" spans="13:16" x14ac:dyDescent="0.3">
      <c r="M1405" s="24">
        <v>20.63</v>
      </c>
      <c r="N1405" s="23">
        <v>4881623.5999999996</v>
      </c>
      <c r="O1405" s="23">
        <v>1492260.7</v>
      </c>
      <c r="P1405" s="2">
        <v>0.30568942267486582</v>
      </c>
    </row>
    <row r="1406" spans="13:16" x14ac:dyDescent="0.3">
      <c r="M1406" s="24">
        <v>20.65</v>
      </c>
      <c r="N1406" s="23">
        <v>1048441.04</v>
      </c>
      <c r="O1406" s="23">
        <v>159700.66</v>
      </c>
      <c r="P1406" s="2">
        <v>0.15232202280063359</v>
      </c>
    </row>
    <row r="1407" spans="13:16" x14ac:dyDescent="0.3">
      <c r="M1407" s="24">
        <v>20.74</v>
      </c>
      <c r="N1407" s="23">
        <v>2341782.7599999998</v>
      </c>
      <c r="O1407" s="23">
        <v>644261.14</v>
      </c>
      <c r="P1407" s="2">
        <v>0.27511567298411577</v>
      </c>
    </row>
    <row r="1408" spans="13:16" x14ac:dyDescent="0.3">
      <c r="M1408" s="24">
        <v>20.76</v>
      </c>
      <c r="N1408" s="23">
        <v>949082.5</v>
      </c>
      <c r="O1408" s="23">
        <v>304571.69</v>
      </c>
      <c r="P1408" s="2">
        <v>0.32091171210089747</v>
      </c>
    </row>
    <row r="1409" spans="13:16" x14ac:dyDescent="0.3">
      <c r="M1409" s="24">
        <v>20.83</v>
      </c>
      <c r="N1409" s="23">
        <v>1991200.4</v>
      </c>
      <c r="O1409" s="23">
        <v>389787.06</v>
      </c>
      <c r="P1409" s="2">
        <v>0.19575481202193412</v>
      </c>
    </row>
    <row r="1410" spans="13:16" x14ac:dyDescent="0.3">
      <c r="M1410" s="24">
        <v>20.84</v>
      </c>
      <c r="N1410" s="23">
        <v>4930092.71</v>
      </c>
      <c r="O1410" s="23">
        <v>874646.53</v>
      </c>
      <c r="P1410" s="2">
        <v>0.17740975301050679</v>
      </c>
    </row>
    <row r="1411" spans="13:16" x14ac:dyDescent="0.3">
      <c r="M1411" s="24">
        <v>20.85</v>
      </c>
      <c r="N1411" s="23">
        <v>2230100.16</v>
      </c>
      <c r="O1411" s="23">
        <v>484550.35</v>
      </c>
      <c r="P1411" s="2">
        <v>0.21727739349608402</v>
      </c>
    </row>
    <row r="1412" spans="13:16" x14ac:dyDescent="0.3">
      <c r="M1412" s="24">
        <v>20.86</v>
      </c>
      <c r="N1412" s="23">
        <v>7894328.4199999999</v>
      </c>
      <c r="O1412" s="23">
        <v>2531479.4900000002</v>
      </c>
      <c r="P1412" s="2">
        <v>0.32067065813813711</v>
      </c>
    </row>
    <row r="1413" spans="13:16" x14ac:dyDescent="0.3">
      <c r="M1413" s="24">
        <v>20.87</v>
      </c>
      <c r="N1413" s="23">
        <v>5599825.6600000001</v>
      </c>
      <c r="O1413" s="23">
        <v>675286.02</v>
      </c>
      <c r="P1413" s="2">
        <v>0.12059054352774261</v>
      </c>
    </row>
    <row r="1414" spans="13:16" x14ac:dyDescent="0.3">
      <c r="M1414" s="24">
        <v>21.16</v>
      </c>
      <c r="N1414" s="23">
        <v>1641190.73</v>
      </c>
      <c r="O1414" s="23">
        <v>295212.82</v>
      </c>
      <c r="P1414" s="2">
        <v>0.17987721634279522</v>
      </c>
    </row>
    <row r="1415" spans="13:16" x14ac:dyDescent="0.3">
      <c r="M1415" s="24">
        <v>21.18</v>
      </c>
      <c r="N1415" s="23">
        <v>1850447.07</v>
      </c>
      <c r="O1415" s="23">
        <v>347563.28</v>
      </c>
      <c r="P1415" s="2">
        <v>0.18782665315576955</v>
      </c>
    </row>
    <row r="1416" spans="13:16" x14ac:dyDescent="0.3">
      <c r="M1416" s="24">
        <v>21.27</v>
      </c>
      <c r="N1416" s="23">
        <v>4331025.72</v>
      </c>
      <c r="O1416" s="23">
        <v>1123721.48</v>
      </c>
      <c r="P1416" s="2">
        <v>0.25945850998086434</v>
      </c>
    </row>
    <row r="1417" spans="13:16" x14ac:dyDescent="0.3">
      <c r="M1417" s="24">
        <v>21.34</v>
      </c>
      <c r="N1417" s="23">
        <v>4142162.47</v>
      </c>
      <c r="O1417" s="23">
        <v>885633.24</v>
      </c>
      <c r="P1417" s="2">
        <v>0.21380939217480766</v>
      </c>
    </row>
    <row r="1418" spans="13:16" x14ac:dyDescent="0.3">
      <c r="M1418" s="24">
        <v>21.36</v>
      </c>
      <c r="N1418" s="23">
        <v>9784714.9800000004</v>
      </c>
      <c r="O1418" s="23">
        <v>1855078.44</v>
      </c>
      <c r="P1418" s="2">
        <v>0.18958942021221756</v>
      </c>
    </row>
    <row r="1419" spans="13:16" x14ac:dyDescent="0.3">
      <c r="M1419" s="24">
        <v>21.38</v>
      </c>
      <c r="N1419" s="23">
        <v>5852456.4699999997</v>
      </c>
      <c r="O1419" s="23">
        <v>1722244.04</v>
      </c>
      <c r="P1419" s="2">
        <v>0.29427712086852997</v>
      </c>
    </row>
    <row r="1420" spans="13:16" x14ac:dyDescent="0.3">
      <c r="M1420" s="24">
        <v>21.42</v>
      </c>
      <c r="N1420" s="23">
        <v>7017651.3099999996</v>
      </c>
      <c r="O1420" s="23">
        <v>1359455.46</v>
      </c>
      <c r="P1420" s="2">
        <v>0.19371943688094131</v>
      </c>
    </row>
    <row r="1421" spans="13:16" x14ac:dyDescent="0.3">
      <c r="M1421" s="24">
        <v>21.5</v>
      </c>
      <c r="N1421" s="23">
        <v>7216212.3399999999</v>
      </c>
      <c r="O1421" s="23">
        <v>1692586.92</v>
      </c>
      <c r="P1421" s="2">
        <v>0.23455336958668263</v>
      </c>
    </row>
    <row r="1422" spans="13:16" x14ac:dyDescent="0.3">
      <c r="M1422" s="24">
        <v>21.51</v>
      </c>
      <c r="N1422" s="23">
        <v>5182936.3</v>
      </c>
      <c r="O1422" s="23">
        <v>1333240.1000000001</v>
      </c>
      <c r="P1422" s="2">
        <v>0.25723644336512491</v>
      </c>
    </row>
    <row r="1423" spans="13:16" x14ac:dyDescent="0.3">
      <c r="M1423" s="24">
        <v>21.54</v>
      </c>
      <c r="N1423" s="23">
        <v>1858839.43</v>
      </c>
      <c r="O1423" s="23">
        <v>340660.79</v>
      </c>
      <c r="P1423" s="2">
        <v>0.18326531302383658</v>
      </c>
    </row>
    <row r="1424" spans="13:16" x14ac:dyDescent="0.3">
      <c r="M1424" s="24">
        <v>21.57</v>
      </c>
      <c r="N1424" s="23">
        <v>7921719.5599999996</v>
      </c>
      <c r="O1424" s="23">
        <v>1578576.91</v>
      </c>
      <c r="P1424" s="2">
        <v>0.19927200124211417</v>
      </c>
    </row>
    <row r="1425" spans="13:16" x14ac:dyDescent="0.3">
      <c r="M1425" s="24">
        <v>21.58</v>
      </c>
      <c r="N1425" s="23">
        <v>1753937.74</v>
      </c>
      <c r="O1425" s="23">
        <v>529517.52</v>
      </c>
      <c r="P1425" s="2">
        <v>0.30190211882891582</v>
      </c>
    </row>
    <row r="1426" spans="13:16" x14ac:dyDescent="0.3">
      <c r="M1426" s="24">
        <v>21.61</v>
      </c>
      <c r="N1426" s="23">
        <v>629577.03</v>
      </c>
      <c r="O1426" s="23">
        <v>210540.97</v>
      </c>
      <c r="P1426" s="2">
        <v>0.33441653676596172</v>
      </c>
    </row>
    <row r="1427" spans="13:16" x14ac:dyDescent="0.3">
      <c r="M1427" s="24">
        <v>21.62</v>
      </c>
      <c r="N1427" s="23">
        <v>4657934.46</v>
      </c>
      <c r="O1427" s="23">
        <v>1295291.02</v>
      </c>
      <c r="P1427" s="2">
        <v>0.27808270621308828</v>
      </c>
    </row>
    <row r="1428" spans="13:16" x14ac:dyDescent="0.3">
      <c r="M1428" s="24">
        <v>21.66</v>
      </c>
      <c r="N1428" s="23">
        <v>2203738.5699999998</v>
      </c>
      <c r="O1428" s="23">
        <v>525101.4</v>
      </c>
      <c r="P1428" s="2">
        <v>0.23827753761191378</v>
      </c>
    </row>
    <row r="1429" spans="13:16" x14ac:dyDescent="0.3">
      <c r="M1429" s="24">
        <v>21.69</v>
      </c>
      <c r="N1429" s="23">
        <v>6539236.3500000006</v>
      </c>
      <c r="O1429" s="23">
        <v>1979249.0499999998</v>
      </c>
      <c r="P1429" s="2">
        <v>0.27126531733671255</v>
      </c>
    </row>
    <row r="1430" spans="13:16" x14ac:dyDescent="0.3">
      <c r="M1430" s="24">
        <v>21.78</v>
      </c>
      <c r="N1430" s="23">
        <v>1182595.8400000001</v>
      </c>
      <c r="O1430" s="23">
        <v>265849.62</v>
      </c>
      <c r="P1430" s="2">
        <v>0.22480175475672229</v>
      </c>
    </row>
    <row r="1431" spans="13:16" x14ac:dyDescent="0.3">
      <c r="M1431" s="24">
        <v>21.81</v>
      </c>
      <c r="N1431" s="23">
        <v>8074166.8099999996</v>
      </c>
      <c r="O1431" s="23">
        <v>2218921.38</v>
      </c>
      <c r="P1431" s="2">
        <v>0.27481738143579426</v>
      </c>
    </row>
    <row r="1432" spans="13:16" x14ac:dyDescent="0.3">
      <c r="M1432" s="24">
        <v>21.83</v>
      </c>
      <c r="N1432" s="23">
        <v>6082667.6900000004</v>
      </c>
      <c r="O1432" s="23">
        <v>2086211.59</v>
      </c>
      <c r="P1432" s="2">
        <v>0.34297642026865355</v>
      </c>
    </row>
    <row r="1433" spans="13:16" x14ac:dyDescent="0.3">
      <c r="M1433" s="24">
        <v>21.84</v>
      </c>
      <c r="N1433" s="23">
        <v>15952515.32</v>
      </c>
      <c r="O1433" s="23">
        <v>2983195.71</v>
      </c>
      <c r="P1433" s="2">
        <v>0.18700472308965002</v>
      </c>
    </row>
    <row r="1434" spans="13:16" x14ac:dyDescent="0.3">
      <c r="M1434" s="24">
        <v>21.88</v>
      </c>
      <c r="N1434" s="23">
        <v>8615642.6199999992</v>
      </c>
      <c r="O1434" s="23">
        <v>2305187.69</v>
      </c>
      <c r="P1434" s="2">
        <v>0.26755841574125089</v>
      </c>
    </row>
    <row r="1435" spans="13:16" x14ac:dyDescent="0.3">
      <c r="M1435" s="24">
        <v>21.89</v>
      </c>
      <c r="N1435" s="23">
        <v>2922703.48</v>
      </c>
      <c r="O1435" s="23">
        <v>867444.66</v>
      </c>
      <c r="P1435" s="2">
        <v>0.2967953013146582</v>
      </c>
    </row>
    <row r="1436" spans="13:16" x14ac:dyDescent="0.3">
      <c r="M1436" s="24">
        <v>22</v>
      </c>
      <c r="N1436" s="23">
        <v>5290650.63</v>
      </c>
      <c r="O1436" s="23">
        <v>1192305.93</v>
      </c>
      <c r="P1436" s="2">
        <v>0.22536092692251727</v>
      </c>
    </row>
    <row r="1437" spans="13:16" x14ac:dyDescent="0.3">
      <c r="M1437" s="24">
        <v>22.04</v>
      </c>
      <c r="N1437" s="23">
        <v>6836390.1399999997</v>
      </c>
      <c r="O1437" s="23">
        <v>1778109.38</v>
      </c>
      <c r="P1437" s="2">
        <v>0.26009477861659897</v>
      </c>
    </row>
    <row r="1438" spans="13:16" x14ac:dyDescent="0.3">
      <c r="M1438" s="24">
        <v>22.12</v>
      </c>
      <c r="N1438" s="23">
        <v>1837999.0899999999</v>
      </c>
      <c r="O1438" s="23">
        <v>369447.38</v>
      </c>
      <c r="P1438" s="2">
        <v>0.20299463787321059</v>
      </c>
    </row>
    <row r="1439" spans="13:16" x14ac:dyDescent="0.3">
      <c r="M1439" s="24">
        <v>22.15</v>
      </c>
      <c r="N1439" s="23">
        <v>8907139.6500000004</v>
      </c>
      <c r="O1439" s="23">
        <v>2867925.83</v>
      </c>
      <c r="P1439" s="2">
        <v>0.32198056196413177</v>
      </c>
    </row>
    <row r="1440" spans="13:16" x14ac:dyDescent="0.3">
      <c r="M1440" s="24">
        <v>22.19</v>
      </c>
      <c r="N1440" s="23">
        <v>5742711.3300000001</v>
      </c>
      <c r="O1440" s="23">
        <v>1529224.5</v>
      </c>
      <c r="P1440" s="2">
        <v>0.26628963430763286</v>
      </c>
    </row>
    <row r="1441" spans="13:16" x14ac:dyDescent="0.3">
      <c r="M1441" s="24">
        <v>22.21</v>
      </c>
      <c r="N1441" s="23">
        <v>7020838.7599999998</v>
      </c>
      <c r="O1441" s="23">
        <v>1147886.68</v>
      </c>
      <c r="P1441" s="2">
        <v>0.16412294651226467</v>
      </c>
    </row>
    <row r="1442" spans="13:16" x14ac:dyDescent="0.3">
      <c r="M1442" s="24">
        <v>22.24</v>
      </c>
      <c r="N1442" s="23">
        <v>3383406.3</v>
      </c>
      <c r="O1442" s="23">
        <v>1020296.95</v>
      </c>
      <c r="P1442" s="2">
        <v>0.30155909741020465</v>
      </c>
    </row>
    <row r="1443" spans="13:16" x14ac:dyDescent="0.3">
      <c r="M1443" s="24">
        <v>22.35</v>
      </c>
      <c r="N1443" s="23">
        <v>501978.81</v>
      </c>
      <c r="O1443" s="23">
        <v>86520.66</v>
      </c>
      <c r="P1443" s="2">
        <v>0.17235918783105605</v>
      </c>
    </row>
    <row r="1444" spans="13:16" x14ac:dyDescent="0.3">
      <c r="M1444" s="24">
        <v>22.45</v>
      </c>
      <c r="N1444" s="23">
        <v>4637622.0599999996</v>
      </c>
      <c r="O1444" s="23">
        <v>915705.66</v>
      </c>
      <c r="P1444" s="2">
        <v>0.19745154912429413</v>
      </c>
    </row>
    <row r="1445" spans="13:16" x14ac:dyDescent="0.3">
      <c r="M1445" s="24">
        <v>22.46</v>
      </c>
      <c r="N1445" s="23">
        <v>2954525.9</v>
      </c>
      <c r="O1445" s="23">
        <v>988850.36</v>
      </c>
      <c r="P1445" s="2">
        <v>0.33469002928693231</v>
      </c>
    </row>
    <row r="1446" spans="13:16" x14ac:dyDescent="0.3">
      <c r="M1446" s="24">
        <v>22.52</v>
      </c>
      <c r="N1446" s="23">
        <v>1284314.95</v>
      </c>
      <c r="O1446" s="23">
        <v>382922.26</v>
      </c>
      <c r="P1446" s="2">
        <v>0.29815292580686692</v>
      </c>
    </row>
    <row r="1447" spans="13:16" x14ac:dyDescent="0.3">
      <c r="M1447" s="24">
        <v>22.62</v>
      </c>
      <c r="N1447" s="23">
        <v>4188800.41</v>
      </c>
      <c r="O1447" s="23">
        <v>831921.28999999992</v>
      </c>
      <c r="P1447" s="2">
        <v>0.21460051234220875</v>
      </c>
    </row>
    <row r="1448" spans="13:16" x14ac:dyDescent="0.3">
      <c r="M1448" s="24">
        <v>22.65</v>
      </c>
      <c r="N1448" s="23">
        <v>1665369.51</v>
      </c>
      <c r="O1448" s="23">
        <v>280047.14</v>
      </c>
      <c r="P1448" s="2">
        <v>0.16815916126625857</v>
      </c>
    </row>
    <row r="1449" spans="13:16" x14ac:dyDescent="0.3">
      <c r="M1449" s="24">
        <v>22.7</v>
      </c>
      <c r="N1449" s="23">
        <v>5148253.33</v>
      </c>
      <c r="O1449" s="23">
        <v>794347.32</v>
      </c>
      <c r="P1449" s="2">
        <v>0.15429452847068811</v>
      </c>
    </row>
    <row r="1450" spans="13:16" x14ac:dyDescent="0.3">
      <c r="M1450" s="24">
        <v>22.73</v>
      </c>
      <c r="N1450" s="23">
        <v>3486838.57</v>
      </c>
      <c r="O1450" s="23">
        <v>970578.1</v>
      </c>
      <c r="P1450" s="2">
        <v>0.27835475618247507</v>
      </c>
    </row>
    <row r="1451" spans="13:16" x14ac:dyDescent="0.3">
      <c r="M1451" s="24">
        <v>22.74</v>
      </c>
      <c r="N1451" s="23">
        <v>2444967.39</v>
      </c>
      <c r="O1451" s="23">
        <v>584833.28000000003</v>
      </c>
      <c r="P1451" s="2">
        <v>0.23919880583765168</v>
      </c>
    </row>
    <row r="1452" spans="13:16" x14ac:dyDescent="0.3">
      <c r="M1452" s="24">
        <v>22.79</v>
      </c>
      <c r="N1452" s="23">
        <v>3265011.16</v>
      </c>
      <c r="O1452" s="23">
        <v>864191.73</v>
      </c>
      <c r="P1452" s="2">
        <v>0.26468262668970477</v>
      </c>
    </row>
    <row r="1453" spans="13:16" x14ac:dyDescent="0.3">
      <c r="M1453" s="24">
        <v>22.84</v>
      </c>
      <c r="N1453" s="23">
        <v>1734629.44</v>
      </c>
      <c r="O1453" s="23">
        <v>559522.81999999995</v>
      </c>
      <c r="P1453" s="2">
        <v>0.32256043112008981</v>
      </c>
    </row>
    <row r="1454" spans="13:16" x14ac:dyDescent="0.3">
      <c r="M1454" s="24">
        <v>22.96</v>
      </c>
      <c r="N1454" s="23">
        <v>7456144.29</v>
      </c>
      <c r="O1454" s="23">
        <v>1144117.26</v>
      </c>
      <c r="P1454" s="2">
        <v>0.16500370366535372</v>
      </c>
    </row>
    <row r="1455" spans="13:16" x14ac:dyDescent="0.3">
      <c r="M1455" s="24">
        <v>22.97</v>
      </c>
      <c r="N1455" s="23">
        <v>5841678.0499999998</v>
      </c>
      <c r="O1455" s="23">
        <v>765731.9</v>
      </c>
      <c r="P1455" s="2">
        <v>0.13108081161713458</v>
      </c>
    </row>
    <row r="1456" spans="13:16" x14ac:dyDescent="0.3">
      <c r="M1456" s="24">
        <v>23.01</v>
      </c>
      <c r="N1456" s="23">
        <v>2686258.48</v>
      </c>
      <c r="O1456" s="23">
        <v>895131.66</v>
      </c>
      <c r="P1456" s="2">
        <v>0.33322618305889912</v>
      </c>
    </row>
    <row r="1457" spans="13:16" x14ac:dyDescent="0.3">
      <c r="M1457" s="24">
        <v>23.03</v>
      </c>
      <c r="N1457" s="23">
        <v>1431411.27</v>
      </c>
      <c r="O1457" s="23">
        <v>288594.36</v>
      </c>
      <c r="P1457" s="2">
        <v>0.20161526323598108</v>
      </c>
    </row>
    <row r="1458" spans="13:16" x14ac:dyDescent="0.3">
      <c r="M1458" s="24">
        <v>23.09</v>
      </c>
      <c r="N1458" s="23">
        <v>1056911.6399999999</v>
      </c>
      <c r="O1458" s="23">
        <v>192745.54</v>
      </c>
      <c r="P1458" s="2">
        <v>0.18236674922039844</v>
      </c>
    </row>
    <row r="1459" spans="13:16" x14ac:dyDescent="0.3">
      <c r="M1459" s="24">
        <v>23.23</v>
      </c>
      <c r="N1459" s="23">
        <v>6375617.96</v>
      </c>
      <c r="O1459" s="23">
        <v>1395224.61</v>
      </c>
      <c r="P1459" s="2">
        <v>0.21883754935654898</v>
      </c>
    </row>
    <row r="1460" spans="13:16" x14ac:dyDescent="0.3">
      <c r="M1460" s="24">
        <v>23.34</v>
      </c>
      <c r="N1460" s="23">
        <v>4626956.29</v>
      </c>
      <c r="O1460" s="23">
        <v>1128262.7</v>
      </c>
      <c r="P1460" s="2">
        <v>0.24384554970585209</v>
      </c>
    </row>
    <row r="1461" spans="13:16" x14ac:dyDescent="0.3">
      <c r="M1461" s="24">
        <v>23.35</v>
      </c>
      <c r="N1461" s="23">
        <v>2272313.66</v>
      </c>
      <c r="O1461" s="23">
        <v>381659.1</v>
      </c>
      <c r="P1461" s="2">
        <v>0.16796057107714607</v>
      </c>
    </row>
    <row r="1462" spans="13:16" x14ac:dyDescent="0.3">
      <c r="M1462" s="24">
        <v>23.36</v>
      </c>
      <c r="N1462" s="23">
        <v>6503657.4100000001</v>
      </c>
      <c r="O1462" s="23">
        <v>1147248.55</v>
      </c>
      <c r="P1462" s="2">
        <v>0.17640052014978447</v>
      </c>
    </row>
    <row r="1463" spans="13:16" x14ac:dyDescent="0.3">
      <c r="M1463" s="24">
        <v>23.44</v>
      </c>
      <c r="N1463" s="23">
        <v>2296120.23</v>
      </c>
      <c r="O1463" s="23">
        <v>575953.99</v>
      </c>
      <c r="P1463" s="2">
        <v>0.25083790581819837</v>
      </c>
    </row>
    <row r="1464" spans="13:16" x14ac:dyDescent="0.3">
      <c r="M1464" s="24">
        <v>23.48</v>
      </c>
      <c r="N1464" s="23">
        <v>2914525.99</v>
      </c>
      <c r="O1464" s="23">
        <v>669423.41</v>
      </c>
      <c r="P1464" s="2">
        <v>0.22968517429484306</v>
      </c>
    </row>
    <row r="1465" spans="13:16" x14ac:dyDescent="0.3">
      <c r="M1465" s="24">
        <v>23.49</v>
      </c>
      <c r="N1465" s="23">
        <v>6989002.9299999997</v>
      </c>
      <c r="O1465" s="23">
        <v>1658868.36</v>
      </c>
      <c r="P1465" s="2">
        <v>0.23735407991880755</v>
      </c>
    </row>
    <row r="1466" spans="13:16" x14ac:dyDescent="0.3">
      <c r="M1466" s="24">
        <v>23.56</v>
      </c>
      <c r="N1466" s="23">
        <v>5687911.9699999997</v>
      </c>
      <c r="O1466" s="23">
        <v>1911408.04</v>
      </c>
      <c r="P1466" s="2">
        <v>0.33604740194317745</v>
      </c>
    </row>
    <row r="1467" spans="13:16" x14ac:dyDescent="0.3">
      <c r="M1467" s="24">
        <v>23.64</v>
      </c>
      <c r="N1467" s="23">
        <v>4620513.01</v>
      </c>
      <c r="O1467" s="23">
        <v>782387.42</v>
      </c>
      <c r="P1467" s="2">
        <v>0.16932912391042051</v>
      </c>
    </row>
    <row r="1468" spans="13:16" x14ac:dyDescent="0.3">
      <c r="M1468" s="24">
        <v>23.67</v>
      </c>
      <c r="N1468" s="23">
        <v>3665905.92</v>
      </c>
      <c r="O1468" s="23">
        <v>1185798.5900000001</v>
      </c>
      <c r="P1468" s="2">
        <v>0.32346672715485292</v>
      </c>
    </row>
    <row r="1469" spans="13:16" x14ac:dyDescent="0.3">
      <c r="M1469" s="24">
        <v>23.69</v>
      </c>
      <c r="N1469" s="23">
        <v>7220844.8300000001</v>
      </c>
      <c r="O1469" s="23">
        <v>1510663.54</v>
      </c>
      <c r="P1469" s="2">
        <v>0.20920869725987451</v>
      </c>
    </row>
    <row r="1470" spans="13:16" x14ac:dyDescent="0.3">
      <c r="M1470" s="24">
        <v>23.81</v>
      </c>
      <c r="N1470" s="23">
        <v>2657683.0099999998</v>
      </c>
      <c r="O1470" s="23">
        <v>840353.72</v>
      </c>
      <c r="P1470" s="2">
        <v>0.31619787493016333</v>
      </c>
    </row>
    <row r="1471" spans="13:16" x14ac:dyDescent="0.3">
      <c r="M1471" s="24">
        <v>23.83</v>
      </c>
      <c r="N1471" s="23">
        <v>8875444.0600000005</v>
      </c>
      <c r="O1471" s="23">
        <v>2582449.7400000002</v>
      </c>
      <c r="P1471" s="2">
        <v>0.29096569394636013</v>
      </c>
    </row>
    <row r="1472" spans="13:16" x14ac:dyDescent="0.3">
      <c r="M1472" s="24">
        <v>23.91</v>
      </c>
      <c r="N1472" s="23">
        <v>1326057.98</v>
      </c>
      <c r="O1472" s="23">
        <v>274811.36</v>
      </c>
      <c r="P1472" s="2">
        <v>0.20723932448262933</v>
      </c>
    </row>
    <row r="1473" spans="13:16" x14ac:dyDescent="0.3">
      <c r="M1473" s="24">
        <v>23.95</v>
      </c>
      <c r="N1473" s="23">
        <v>4821280.59</v>
      </c>
      <c r="O1473" s="23">
        <v>1342118.73</v>
      </c>
      <c r="P1473" s="2">
        <v>0.27837391019799579</v>
      </c>
    </row>
    <row r="1474" spans="13:16" x14ac:dyDescent="0.3">
      <c r="M1474" s="24">
        <v>23.99</v>
      </c>
      <c r="N1474" s="23">
        <v>5069456.32</v>
      </c>
      <c r="O1474" s="23">
        <v>1197011.67</v>
      </c>
      <c r="P1474" s="2">
        <v>0.23612229683833233</v>
      </c>
    </row>
    <row r="1475" spans="13:16" x14ac:dyDescent="0.3">
      <c r="M1475" s="24">
        <v>24.03</v>
      </c>
      <c r="N1475" s="23">
        <v>7713293.0199999996</v>
      </c>
      <c r="O1475" s="23">
        <v>2007910.2</v>
      </c>
      <c r="P1475" s="2">
        <v>0.26031815397050739</v>
      </c>
    </row>
    <row r="1476" spans="13:16" x14ac:dyDescent="0.3">
      <c r="M1476" s="24">
        <v>24.05</v>
      </c>
      <c r="N1476" s="23">
        <v>3877537.4299999997</v>
      </c>
      <c r="O1476" s="23">
        <v>828213.51</v>
      </c>
      <c r="P1476" s="2">
        <v>0.22502940692452583</v>
      </c>
    </row>
    <row r="1477" spans="13:16" x14ac:dyDescent="0.3">
      <c r="M1477" s="24">
        <v>24.06</v>
      </c>
      <c r="N1477" s="23">
        <v>710195.71</v>
      </c>
      <c r="O1477" s="23">
        <v>183473.07</v>
      </c>
      <c r="P1477" s="2">
        <v>0.25834156334174424</v>
      </c>
    </row>
    <row r="1478" spans="13:16" x14ac:dyDescent="0.3">
      <c r="M1478" s="24">
        <v>24.16</v>
      </c>
      <c r="N1478" s="23">
        <v>8573547.5399999991</v>
      </c>
      <c r="O1478" s="23">
        <v>1315418.21</v>
      </c>
      <c r="P1478" s="2">
        <v>0.153427528553717</v>
      </c>
    </row>
    <row r="1479" spans="13:16" x14ac:dyDescent="0.3">
      <c r="M1479" s="24">
        <v>24.24</v>
      </c>
      <c r="N1479" s="23">
        <v>6296415.2999999998</v>
      </c>
      <c r="O1479" s="23">
        <v>1550479.5699999998</v>
      </c>
      <c r="P1479" s="2">
        <v>0.24748355860673327</v>
      </c>
    </row>
    <row r="1480" spans="13:16" x14ac:dyDescent="0.3">
      <c r="M1480" s="24">
        <v>24.29</v>
      </c>
      <c r="N1480" s="23">
        <v>8338849.2400000002</v>
      </c>
      <c r="O1480" s="23">
        <v>2637074.4500000002</v>
      </c>
      <c r="P1480" s="2">
        <v>0.31623961221776448</v>
      </c>
    </row>
    <row r="1481" spans="13:16" x14ac:dyDescent="0.3">
      <c r="M1481" s="24">
        <v>24.3</v>
      </c>
      <c r="N1481" s="23">
        <v>6195220.9100000001</v>
      </c>
      <c r="O1481" s="23">
        <v>1823261.24</v>
      </c>
      <c r="P1481" s="2">
        <v>0.29430124712050015</v>
      </c>
    </row>
    <row r="1482" spans="13:16" x14ac:dyDescent="0.3">
      <c r="M1482" s="24">
        <v>24.32</v>
      </c>
      <c r="N1482" s="23">
        <v>9912867.3399999999</v>
      </c>
      <c r="O1482" s="23">
        <v>2334919.69</v>
      </c>
      <c r="P1482" s="2">
        <v>0.23554432939682615</v>
      </c>
    </row>
    <row r="1483" spans="13:16" x14ac:dyDescent="0.3">
      <c r="M1483" s="24">
        <v>24.36</v>
      </c>
      <c r="N1483" s="23">
        <v>8033073.7000000002</v>
      </c>
      <c r="O1483" s="23">
        <v>1586614.22</v>
      </c>
      <c r="P1483" s="2">
        <v>0.19751022824550957</v>
      </c>
    </row>
    <row r="1484" spans="13:16" x14ac:dyDescent="0.3">
      <c r="M1484" s="24">
        <v>24.41</v>
      </c>
      <c r="N1484" s="23">
        <v>5800754.8300000001</v>
      </c>
      <c r="O1484" s="23">
        <v>1828265.98</v>
      </c>
      <c r="P1484" s="2">
        <v>0.31517725426778637</v>
      </c>
    </row>
    <row r="1485" spans="13:16" x14ac:dyDescent="0.3">
      <c r="M1485" s="24">
        <v>24.43</v>
      </c>
      <c r="N1485" s="23">
        <v>4660092.6399999997</v>
      </c>
      <c r="O1485" s="23">
        <v>1271813.0900000001</v>
      </c>
      <c r="P1485" s="2">
        <v>0.27291583842848244</v>
      </c>
    </row>
    <row r="1486" spans="13:16" x14ac:dyDescent="0.3">
      <c r="M1486" s="24">
        <v>24.48</v>
      </c>
      <c r="N1486" s="23">
        <v>1824649.3</v>
      </c>
      <c r="O1486" s="23">
        <v>307081.01</v>
      </c>
      <c r="P1486" s="2">
        <v>0.16829590760262808</v>
      </c>
    </row>
    <row r="1487" spans="13:16" x14ac:dyDescent="0.3">
      <c r="M1487" s="24">
        <v>24.53</v>
      </c>
      <c r="N1487" s="23">
        <v>2690182.66</v>
      </c>
      <c r="O1487" s="23">
        <v>831660.81</v>
      </c>
      <c r="P1487" s="2">
        <v>0.30914659527245636</v>
      </c>
    </row>
    <row r="1488" spans="13:16" x14ac:dyDescent="0.3">
      <c r="M1488" s="24">
        <v>24.56</v>
      </c>
      <c r="N1488" s="23">
        <v>3445042.51</v>
      </c>
      <c r="O1488" s="23">
        <v>549789.99</v>
      </c>
      <c r="P1488" s="2">
        <v>0.15958873900804202</v>
      </c>
    </row>
    <row r="1489" spans="13:16" x14ac:dyDescent="0.3">
      <c r="M1489" s="24">
        <v>24.57</v>
      </c>
      <c r="N1489" s="23">
        <v>8397180.0600000005</v>
      </c>
      <c r="O1489" s="23">
        <v>2120137.5099999998</v>
      </c>
      <c r="P1489" s="2">
        <v>0.25248208265763922</v>
      </c>
    </row>
    <row r="1490" spans="13:16" x14ac:dyDescent="0.3">
      <c r="M1490" s="24">
        <v>24.79</v>
      </c>
      <c r="N1490" s="23">
        <v>4669829.9800000004</v>
      </c>
      <c r="O1490" s="23">
        <v>1391809.92</v>
      </c>
      <c r="P1490" s="2">
        <v>0.29804295358950089</v>
      </c>
    </row>
    <row r="1491" spans="13:16" x14ac:dyDescent="0.3">
      <c r="M1491" s="24">
        <v>24.8</v>
      </c>
      <c r="N1491" s="23">
        <v>1600910.52</v>
      </c>
      <c r="O1491" s="23">
        <v>372360.79</v>
      </c>
      <c r="P1491" s="2">
        <v>0.23259313081408195</v>
      </c>
    </row>
    <row r="1492" spans="13:16" x14ac:dyDescent="0.3">
      <c r="M1492" s="24">
        <v>24.85</v>
      </c>
      <c r="N1492" s="23">
        <v>1111777.04</v>
      </c>
      <c r="O1492" s="23">
        <v>371325.3</v>
      </c>
      <c r="P1492" s="2">
        <v>0.33399259621335586</v>
      </c>
    </row>
    <row r="1493" spans="13:16" x14ac:dyDescent="0.3">
      <c r="M1493" s="24">
        <v>24.9</v>
      </c>
      <c r="N1493" s="23">
        <v>4383986.29</v>
      </c>
      <c r="O1493" s="23">
        <v>1507349.91</v>
      </c>
      <c r="P1493" s="2">
        <v>0.34383089049304483</v>
      </c>
    </row>
    <row r="1494" spans="13:16" x14ac:dyDescent="0.3">
      <c r="M1494" s="24">
        <v>24.93</v>
      </c>
      <c r="N1494" s="23">
        <v>4529130.25</v>
      </c>
      <c r="O1494" s="23">
        <v>1386714.71</v>
      </c>
      <c r="P1494" s="2">
        <v>0.30617682280168473</v>
      </c>
    </row>
    <row r="1495" spans="13:16" x14ac:dyDescent="0.3">
      <c r="M1495" s="24">
        <v>24.94</v>
      </c>
      <c r="N1495" s="23">
        <v>7356073.4700000007</v>
      </c>
      <c r="O1495" s="23">
        <v>1825426.97</v>
      </c>
      <c r="P1495" s="2">
        <v>0.24931990969050619</v>
      </c>
    </row>
    <row r="1496" spans="13:16" x14ac:dyDescent="0.3">
      <c r="M1496" s="24" t="s">
        <v>5796</v>
      </c>
      <c r="N1496" s="23">
        <v>9466181773.609993</v>
      </c>
      <c r="O1496" s="23">
        <v>2206800956.8400006</v>
      </c>
      <c r="P1496" s="2">
        <v>0.23408227266309542</v>
      </c>
    </row>
  </sheetData>
  <pageMargins left="0.25" right="0.25" top="0.75" bottom="0.75" header="0.3" footer="0.3"/>
  <pageSetup paperSize="8" scale="10" orientation="landscape"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868AF-176A-4EAD-A4F7-EEA2F82C3C36}">
  <dimension ref="A1:B7"/>
  <sheetViews>
    <sheetView workbookViewId="0">
      <selection activeCell="B6" sqref="B6"/>
    </sheetView>
  </sheetViews>
  <sheetFormatPr defaultRowHeight="14.4" x14ac:dyDescent="0.3"/>
  <cols>
    <col min="1" max="1" width="20.21875" bestFit="1" customWidth="1"/>
    <col min="2" max="2" width="14" style="25" bestFit="1" customWidth="1"/>
  </cols>
  <sheetData>
    <row r="1" spans="1:2" x14ac:dyDescent="0.3">
      <c r="A1" s="27" t="s">
        <v>5801</v>
      </c>
      <c r="B1" s="28" t="s">
        <v>5808</v>
      </c>
    </row>
    <row r="2" spans="1:2" x14ac:dyDescent="0.3">
      <c r="A2" s="28" t="s">
        <v>5802</v>
      </c>
      <c r="B2" s="28" t="str">
        <f>IF(COUNTIF(SALES_DATA[Profit], "&lt;0")=0, "OK", "Found Negative Profit")</f>
        <v>OK</v>
      </c>
    </row>
    <row r="3" spans="1:2" ht="15" customHeight="1" x14ac:dyDescent="0.3">
      <c r="A3" s="28" t="s">
        <v>5803</v>
      </c>
      <c r="B3" s="26">
        <f>MAX(SALES_DATA[Profit])</f>
        <v>5150517.74</v>
      </c>
    </row>
    <row r="4" spans="1:2" x14ac:dyDescent="0.3">
      <c r="A4" s="29" t="s">
        <v>5804</v>
      </c>
      <c r="B4" s="26">
        <f>MIN(SALES_DATA[Profit])</f>
        <v>6116.58</v>
      </c>
    </row>
    <row r="5" spans="1:2" x14ac:dyDescent="0.3">
      <c r="A5" s="28" t="s">
        <v>5805</v>
      </c>
      <c r="B5" s="30">
        <f>MIN(SALES_DATA[revenue])</f>
        <v>38398.19</v>
      </c>
    </row>
    <row r="6" spans="1:2" x14ac:dyDescent="0.3">
      <c r="A6" s="28" t="s">
        <v>5806</v>
      </c>
      <c r="B6" s="30">
        <f>MAX(SALES_DATA[revenue])</f>
        <v>18346546.75</v>
      </c>
    </row>
    <row r="7" spans="1:2" x14ac:dyDescent="0.3">
      <c r="A7" s="29" t="s">
        <v>5807</v>
      </c>
      <c r="B7" s="28">
        <f>ROWS(SALES_DATA[])</f>
        <v>5000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7359DE-78B4-4BBE-8B83-2A88F6A061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Calculated_Fields</vt:lpstr>
      <vt:lpstr>Pivot_KPIs</vt:lpstr>
      <vt:lpstr>QA_Check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 TEST</cp:lastModifiedBy>
  <cp:lastPrinted>2026-05-09T16:48:25Z</cp:lastPrinted>
  <dcterms:created xsi:type="dcterms:W3CDTF">2026-05-09T14:18:39Z</dcterms:created>
  <dcterms:modified xsi:type="dcterms:W3CDTF">2026-05-20T00:10:05Z</dcterms:modified>
</cp:coreProperties>
</file>